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PAA 2023\PAA Cargados en SECOP II\"/>
    </mc:Choice>
  </mc:AlternateContent>
  <xr:revisionPtr revIDLastSave="0" documentId="13_ncr:1_{3DD5FCD2-0C04-4749-97BA-5DB1177A6D8F}" xr6:coauthVersionLast="41" xr6:coauthVersionMax="41" xr10:uidLastSave="{00000000-0000-0000-0000-000000000000}"/>
  <bookViews>
    <workbookView xWindow="-120" yWindow="-120" windowWidth="29040" windowHeight="15840" xr2:uid="{00000000-000D-0000-FFFF-FFFF00000000}"/>
  </bookViews>
  <sheets>
    <sheet name="PROY 2023" sheetId="4" r:id="rId1"/>
  </sheets>
  <definedNames>
    <definedName name="_xlnm._FilterDatabase" localSheetId="0" hidden="1">'PROY 2023'!$6:$274</definedName>
    <definedName name="_Hlk145349835" localSheetId="0">'PROY 2023'!$C$250</definedName>
    <definedName name="_xlnm.Print_Titles" localSheetId="0">'PROY 2023'!$2:$6</definedName>
  </definedNames>
  <calcPr calcId="191029"/>
</workbook>
</file>

<file path=xl/calcChain.xml><?xml version="1.0" encoding="utf-8"?>
<calcChain xmlns="http://schemas.openxmlformats.org/spreadsheetml/2006/main">
  <c r="J267" i="4" l="1"/>
  <c r="I76" i="4"/>
  <c r="I26" i="4"/>
  <c r="J36" i="4"/>
  <c r="D286" i="4"/>
  <c r="C286" i="4"/>
  <c r="J229" i="4" l="1"/>
  <c r="J273" i="4"/>
  <c r="J271" i="4" l="1"/>
  <c r="J270" i="4"/>
  <c r="J269" i="4"/>
  <c r="J268" i="4"/>
  <c r="D287" i="4" l="1"/>
  <c r="J93" i="4"/>
  <c r="J265" i="4"/>
  <c r="J205" i="4"/>
  <c r="J203" i="4"/>
  <c r="J237" i="4"/>
  <c r="J261" i="4"/>
  <c r="I260" i="4"/>
  <c r="I259" i="4"/>
  <c r="I258" i="4"/>
  <c r="J257" i="4"/>
  <c r="J256" i="4"/>
  <c r="J74" i="4"/>
  <c r="J139" i="4"/>
  <c r="J253" i="4"/>
  <c r="J252" i="4"/>
  <c r="J251" i="4"/>
  <c r="J94" i="4"/>
  <c r="J92" i="4"/>
  <c r="J231" i="4"/>
  <c r="J262" i="4"/>
  <c r="J246" i="4"/>
  <c r="J245" i="4"/>
  <c r="J242" i="4"/>
  <c r="J240" i="4"/>
  <c r="J239" i="4"/>
  <c r="J238" i="4"/>
  <c r="J215" i="4"/>
  <c r="J236" i="4"/>
  <c r="T235" i="4"/>
  <c r="J235" i="4"/>
  <c r="J234" i="4"/>
  <c r="J233" i="4"/>
  <c r="J232" i="4"/>
  <c r="J177" i="4"/>
  <c r="J230" i="4"/>
  <c r="J274" i="4"/>
  <c r="J228" i="4"/>
  <c r="J27" i="4"/>
  <c r="J226" i="4"/>
  <c r="J225" i="4"/>
  <c r="J224" i="4"/>
  <c r="J223" i="4"/>
  <c r="T248" i="4"/>
  <c r="J248" i="4"/>
  <c r="J221" i="4"/>
  <c r="J220" i="4"/>
  <c r="J219" i="4"/>
  <c r="T249" i="4"/>
  <c r="J249" i="4"/>
  <c r="J216" i="4"/>
  <c r="J213" i="4"/>
  <c r="J212" i="4"/>
  <c r="J211" i="4"/>
  <c r="J210" i="4"/>
  <c r="J209" i="4"/>
  <c r="J208" i="4"/>
  <c r="J207" i="4"/>
  <c r="J206" i="4"/>
  <c r="J43" i="4"/>
  <c r="J204" i="4"/>
  <c r="J254" i="4"/>
  <c r="J202" i="4"/>
  <c r="J201" i="4"/>
  <c r="I200" i="4"/>
  <c r="J199" i="4"/>
  <c r="J180" i="4"/>
  <c r="J197" i="4"/>
  <c r="J196" i="4"/>
  <c r="J195" i="4"/>
  <c r="J146" i="4"/>
  <c r="I194" i="4"/>
  <c r="J194" i="4" s="1"/>
  <c r="J193" i="4"/>
  <c r="J192" i="4"/>
  <c r="J119" i="4"/>
  <c r="J190" i="4"/>
  <c r="J189" i="4"/>
  <c r="J188" i="4"/>
  <c r="J187" i="4"/>
  <c r="J186" i="4"/>
  <c r="J185" i="4"/>
  <c r="J184" i="4"/>
  <c r="J183" i="4"/>
  <c r="J182" i="4"/>
  <c r="J181" i="4"/>
  <c r="J150" i="4"/>
  <c r="J179" i="4"/>
  <c r="T178" i="4"/>
  <c r="J178" i="4"/>
  <c r="T218" i="4"/>
  <c r="T176" i="4"/>
  <c r="T175" i="4"/>
  <c r="J173" i="4"/>
  <c r="J149" i="4"/>
  <c r="J138" i="4"/>
  <c r="J137" i="4"/>
  <c r="I127" i="4"/>
  <c r="J122" i="4"/>
  <c r="J121" i="4"/>
  <c r="J120" i="4"/>
  <c r="J243" i="4"/>
  <c r="J117" i="4"/>
  <c r="J116" i="4"/>
  <c r="J115" i="4"/>
  <c r="I114" i="4"/>
  <c r="I113" i="4"/>
  <c r="J112" i="4"/>
  <c r="I110" i="4"/>
  <c r="J108" i="4"/>
  <c r="J105" i="4"/>
  <c r="I99" i="4"/>
  <c r="J98" i="4"/>
  <c r="I97" i="4"/>
  <c r="I96" i="4"/>
  <c r="I95" i="4"/>
  <c r="I154" i="4"/>
  <c r="J91" i="4"/>
  <c r="I90" i="4"/>
  <c r="I89" i="4"/>
  <c r="I88" i="4"/>
  <c r="J87" i="4"/>
  <c r="J14" i="4"/>
  <c r="J77" i="4"/>
  <c r="J76" i="4"/>
  <c r="J75" i="4"/>
  <c r="I75" i="4"/>
  <c r="J167" i="4"/>
  <c r="J73" i="4"/>
  <c r="I73" i="4"/>
  <c r="J72" i="4"/>
  <c r="J67" i="4"/>
  <c r="I67" i="4"/>
  <c r="J66" i="4"/>
  <c r="I66" i="4"/>
  <c r="J65" i="4"/>
  <c r="I65" i="4"/>
  <c r="J64" i="4"/>
  <c r="I64" i="4"/>
  <c r="J62" i="4"/>
  <c r="I62" i="4"/>
  <c r="J61" i="4"/>
  <c r="J58" i="4"/>
  <c r="I58" i="4"/>
  <c r="J57" i="4"/>
  <c r="I56" i="4"/>
  <c r="J53" i="4"/>
  <c r="J52" i="4"/>
  <c r="J50" i="4"/>
  <c r="I50" i="4"/>
  <c r="J49" i="4"/>
  <c r="I49" i="4"/>
  <c r="J48" i="4"/>
  <c r="J47" i="4"/>
  <c r="J39" i="4"/>
  <c r="I39" i="4"/>
  <c r="J125" i="4"/>
  <c r="J263" i="4"/>
  <c r="I263" i="4"/>
  <c r="J34" i="4"/>
  <c r="I34" i="4"/>
  <c r="J30" i="4"/>
  <c r="I30" i="4"/>
  <c r="J37" i="4"/>
  <c r="J159" i="4"/>
  <c r="I159" i="4"/>
  <c r="J28" i="4"/>
  <c r="J26" i="4"/>
  <c r="J41" i="4"/>
  <c r="J227" i="4"/>
  <c r="I227" i="4"/>
  <c r="J10" i="4"/>
  <c r="I10" i="4"/>
  <c r="J29" i="4"/>
  <c r="J123" i="4"/>
  <c r="J44" i="4"/>
  <c r="J25" i="4"/>
  <c r="J24" i="4"/>
  <c r="J23" i="4"/>
  <c r="J46" i="4"/>
  <c r="I46" i="4"/>
  <c r="J21" i="4"/>
  <c r="J18" i="4"/>
  <c r="I18" i="4"/>
  <c r="J17" i="4"/>
  <c r="I17" i="4"/>
  <c r="J16" i="4"/>
  <c r="I16" i="4"/>
  <c r="J15" i="4"/>
  <c r="J83" i="4"/>
  <c r="J12" i="4"/>
  <c r="I12" i="4"/>
  <c r="I82" i="4"/>
  <c r="J22" i="4"/>
  <c r="I3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<sst xmlns="http://schemas.openxmlformats.org/spreadsheetml/2006/main" count="1601" uniqueCount="483">
  <si>
    <t>Ubicación</t>
  </si>
  <si>
    <t>CO-DC-11001</t>
  </si>
  <si>
    <t>Fuente de los recursos</t>
  </si>
  <si>
    <t>Estado de solicitud de vigencias futuras</t>
  </si>
  <si>
    <t>¿Se requieren vigencias futuras?</t>
  </si>
  <si>
    <t>0</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</si>
  <si>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</si>
  <si>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</si>
  <si>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</si>
  <si>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</si>
  <si>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</si>
  <si>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</si>
  <si>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</si>
  <si>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</si>
  <si>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</si>
  <si>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</si>
  <si>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</si>
  <si>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</si>
  <si>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</si>
  <si>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</si>
  <si>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</si>
  <si>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</si>
  <si>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</si>
  <si>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</si>
  <si>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</si>
  <si>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</si>
  <si>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</si>
  <si>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</si>
  <si>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</si>
  <si>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</si>
  <si>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</si>
  <si>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</si>
  <si>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</si>
  <si>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</si>
  <si>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</si>
  <si>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</si>
  <si>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</si>
  <si>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</si>
  <si>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</si>
  <si>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</si>
  <si>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</si>
  <si>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</si>
  <si>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</si>
  <si>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</si>
  <si>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</si>
  <si>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</si>
  <si>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</si>
  <si>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</si>
  <si>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</si>
  <si>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</si>
  <si>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</si>
  <si>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</si>
  <si>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</si>
  <si>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</si>
  <si>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</si>
  <si>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</si>
  <si>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</si>
  <si>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</si>
  <si>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</si>
  <si>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</si>
  <si>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</si>
  <si>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</si>
  <si>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</si>
  <si>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</si>
  <si>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</si>
  <si>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</si>
  <si>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</si>
  <si>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</si>
  <si>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</si>
  <si>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</si>
  <si>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</si>
  <si>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</si>
  <si>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</si>
  <si>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</si>
  <si>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</si>
  <si>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</si>
  <si>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</si>
  <si>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</si>
  <si>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</si>
  <si>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</si>
  <si>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</si>
  <si>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</si>
  <si>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</si>
  <si>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</si>
  <si>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</si>
  <si>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</si>
  <si>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</si>
  <si>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</si>
  <si>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</si>
  <si>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</si>
  <si>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</si>
  <si>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</si>
  <si>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</si>
  <si>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</si>
  <si>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</si>
  <si>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</si>
  <si>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</si>
  <si>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</si>
  <si>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</si>
  <si>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</si>
  <si>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</si>
  <si>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</si>
  <si>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</si>
  <si>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</si>
  <si>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</si>
  <si>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14111500;</t>
  </si>
  <si>
    <t>44122000;</t>
  </si>
  <si>
    <t>24111503;48101903;47121803;24111514;53131608;14111700;12352500;</t>
  </si>
  <si>
    <t>42191810;</t>
  </si>
  <si>
    <t>47131500;</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</si>
  <si>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</si>
  <si>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</si>
  <si>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</si>
  <si>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</si>
  <si>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</si>
  <si>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</si>
  <si>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</si>
  <si>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</si>
  <si>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</si>
  <si>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</si>
  <si>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</si>
  <si>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</si>
  <si>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</si>
  <si>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</si>
  <si>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</si>
  <si>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</si>
  <si>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</si>
  <si>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</si>
  <si>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</si>
  <si>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</si>
  <si>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</si>
  <si>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</si>
  <si>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</si>
  <si>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</si>
  <si>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</si>
  <si>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</si>
  <si>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</si>
  <si>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</si>
  <si>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</si>
  <si>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</si>
  <si>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</si>
  <si>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</si>
  <si>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</si>
  <si>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</si>
  <si>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</si>
  <si>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</si>
  <si>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</si>
  <si>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</si>
  <si>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</si>
  <si>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</si>
  <si>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</si>
  <si>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</si>
  <si>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</si>
  <si>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</si>
  <si>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</si>
  <si>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FECHA DE ENTREGA A CONTRATACIÓN</t>
  </si>
  <si>
    <t>VALOR RADICADO</t>
  </si>
  <si>
    <t>SEGUIMIENTO ESTUDIOS DE NECESIDAD</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</si>
  <si>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</si>
  <si>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</si>
  <si>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</si>
  <si>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</si>
  <si>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</si>
  <si>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</si>
  <si>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</si>
  <si>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</si>
  <si>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</si>
  <si>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</si>
  <si>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</si>
  <si>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</si>
  <si>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</si>
  <si>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</si>
  <si>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</si>
  <si>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</si>
  <si>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</si>
  <si>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</si>
  <si>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</si>
  <si>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</si>
  <si>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</si>
  <si>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</si>
  <si>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</si>
  <si>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</si>
  <si>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</si>
  <si>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</si>
  <si>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</si>
  <si>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</si>
  <si>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</si>
  <si>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</si>
  <si>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</si>
  <si>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</si>
  <si>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</si>
  <si>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</si>
  <si>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</si>
  <si>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</si>
  <si>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</si>
  <si>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</si>
  <si>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</si>
  <si>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</si>
  <si>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</si>
  <si>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</si>
  <si>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</si>
  <si>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</si>
  <si>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</si>
  <si>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</si>
  <si>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</si>
  <si>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</si>
  <si>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</si>
  <si>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</si>
  <si>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</si>
  <si>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</si>
  <si>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</si>
  <si>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</si>
  <si>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</si>
  <si>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</si>
  <si>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</si>
  <si>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</si>
  <si>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</si>
  <si>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</si>
  <si>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</si>
  <si>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</si>
  <si>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</si>
  <si>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</si>
  <si>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</si>
  <si>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</si>
  <si>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</si>
  <si>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</si>
  <si>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</si>
  <si>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</si>
  <si>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</si>
  <si>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</si>
  <si>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</si>
  <si>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</si>
  <si>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</si>
  <si>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</si>
  <si>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</si>
  <si>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</si>
  <si>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</si>
  <si>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</si>
  <si>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</si>
  <si>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</si>
  <si>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</si>
  <si>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</si>
  <si>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</si>
  <si>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</si>
  <si>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</si>
  <si>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</si>
  <si>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</si>
  <si>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</si>
  <si>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</si>
  <si>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</si>
  <si>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</si>
  <si>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</si>
  <si>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</si>
  <si>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CPS REMUNERACIÓN</t>
  </si>
  <si>
    <t>CPS APH</t>
  </si>
  <si>
    <t>CPS ASISTENCIAL</t>
  </si>
  <si>
    <t>CPS HONORARIOS</t>
  </si>
  <si>
    <t>CPS PIC</t>
  </si>
  <si>
    <t>FABIO NIÑO ARJONA - LÍDER CPS</t>
  </si>
  <si>
    <t>dir.contratacion@subredsur.gov.co</t>
  </si>
  <si>
    <t>DESCRIPCION</t>
  </si>
  <si>
    <t>VALOR</t>
  </si>
  <si>
    <t>VISTO BUENO</t>
  </si>
  <si>
    <t>REVISÓ</t>
  </si>
  <si>
    <t>FIRMA</t>
  </si>
  <si>
    <t>FECHA DE RECEPCIÓN ESTUDIO DE NECESIDAD</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</si>
  <si>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</si>
  <si>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</si>
  <si>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</si>
  <si>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</si>
  <si>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</si>
  <si>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</si>
  <si>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</si>
  <si>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</si>
  <si>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</si>
  <si>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</si>
  <si>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</si>
  <si>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</si>
  <si>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</si>
  <si>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</si>
  <si>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</si>
  <si>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</si>
  <si>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</si>
  <si>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</si>
  <si>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17/01/2023
20/01/2023</t>
  </si>
  <si>
    <t>47882748
95.765.496</t>
  </si>
  <si>
    <t>16/01/2023
20/01/2023</t>
  </si>
  <si>
    <t>1122896598
2.129.908.896</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</si>
  <si>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</si>
  <si>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</si>
  <si>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6/01/2023
24/01/2023</t>
  </si>
  <si>
    <t>10700000
12.211.780</t>
  </si>
  <si>
    <t>23/01/2023
27/01/2023</t>
  </si>
  <si>
    <t>24/01/2023
27/01/2023</t>
  </si>
  <si>
    <t>1680000000
2.437.500.000</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</si>
  <si>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</si>
  <si>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</si>
  <si>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</si>
  <si>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2/01/2023
31/01/2023</t>
  </si>
  <si>
    <t>2400000000
2,000,000,000</t>
  </si>
  <si>
    <t>ARRENDAMIENTO DE 3 UPS SISTEMA DE ALIMENTACION ININTERUMPIDA PARA RESPALDAR LA RED REGULADA DE LAS AREAS CRITICAS EN EL HOSPITAL EL TUNAL DE LA SUBRED INTEGRADAD DE SERVCIOS DE SALUD SUR E.S.E.</t>
  </si>
  <si>
    <t>2/01/2023
07/02/2023</t>
  </si>
  <si>
    <t>38000000
70,000,000</t>
  </si>
  <si>
    <t>18/01/2023
31/01/2023
07/02/2023</t>
  </si>
  <si>
    <t>800000000
640,000,000
544000000</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</si>
  <si>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</si>
  <si>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</si>
  <si>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</si>
  <si>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</si>
  <si>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</si>
  <si>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2/01/2023
08/02/2023</t>
  </si>
  <si>
    <t>2/01/2023 
08/02/2023</t>
  </si>
  <si>
    <t>28250000
28250000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</si>
  <si>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</si>
  <si>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30/01/2023
09/02/2023</t>
  </si>
  <si>
    <t>10600000
10,600,000</t>
  </si>
  <si>
    <t>SUMINISTRO DE KITS DE PREVENCIÓN DE CÁNCER DE PIEL PARA TRABAJADORES (AS) DE ALTA PERMANENCIA EN CALLE Y KITS MENSTRUALES PARA TRABAJADORAS DE ACTIVIDADES SEXUALES PAGADAS.</t>
  </si>
  <si>
    <t>10/01/2023
10/02/2023</t>
  </si>
  <si>
    <t>77797150
77,797,150</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</si>
  <si>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</si>
  <si>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</si>
  <si>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</si>
  <si>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</si>
  <si>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</si>
  <si>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</si>
  <si>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</si>
  <si>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</si>
  <si>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</si>
  <si>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</si>
  <si>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</si>
  <si>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</si>
  <si>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</si>
  <si>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</si>
  <si>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</si>
  <si>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</si>
  <si>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</si>
  <si>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</si>
  <si>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</si>
  <si>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</si>
  <si>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MARTHA ORDOÑEZ OCASION - APOYO PLANEACIÓN ESTRATÉGICA</t>
  </si>
  <si>
    <t>OBSERVACIONES</t>
  </si>
  <si>
    <t>B</t>
  </si>
  <si>
    <t>EGAT</t>
  </si>
  <si>
    <t>ORFEO</t>
  </si>
  <si>
    <t>MODIFICAR</t>
  </si>
  <si>
    <t>160,000,000</t>
  </si>
  <si>
    <t>se hicieron ajustes y se solicito  a traves de ORFEO</t>
  </si>
  <si>
    <t>SUMINISTRO DE KIT DE SUTURAS PARA PROCEDIMIENTO DE GASTROPLASTIA PARA LOS PACIENTES QUE LO REQUIERAN DE LA SUBRED INTEGRADA DE SERVICIOS DE SALUD SUR E.S.E.</t>
  </si>
  <si>
    <t>42295414; 422948</t>
  </si>
  <si>
    <t>ES UN ALCANCE DEL  202330200012483</t>
  </si>
  <si>
    <t>cambio de 200 a 120.000,000</t>
  </si>
  <si>
    <t>´</t>
  </si>
  <si>
    <t>VA A VOLVER A CAMBIAR</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</si>
  <si>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</si>
  <si>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</si>
  <si>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</si>
  <si>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</si>
  <si>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</si>
  <si>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</si>
  <si>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</si>
  <si>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</si>
  <si>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</si>
  <si>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</si>
  <si>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</si>
  <si>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</si>
  <si>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</si>
  <si>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</si>
  <si>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</si>
  <si>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</si>
  <si>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</si>
  <si>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</si>
  <si>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</si>
  <si>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</si>
  <si>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</si>
  <si>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</si>
  <si>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</si>
  <si>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</si>
  <si>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</si>
  <si>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</si>
  <si>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</si>
  <si>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</si>
  <si>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</si>
  <si>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 xml:space="preserve">por orfeo No.22533 se solicita modificar el PAA EN FECHAS </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</si>
  <si>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</si>
  <si>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</si>
  <si>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</si>
  <si>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</si>
  <si>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</si>
  <si>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</si>
  <si>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</si>
  <si>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SE DECLARO DESIERTO</t>
  </si>
  <si>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</si>
  <si>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</si>
  <si>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</si>
  <si>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</si>
  <si>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</si>
  <si>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</si>
  <si>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</si>
  <si>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</si>
  <si>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</si>
  <si>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</si>
  <si>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</si>
  <si>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</si>
  <si>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</si>
  <si>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</si>
  <si>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</si>
  <si>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</si>
  <si>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</si>
  <si>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</si>
  <si>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</si>
  <si>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declarado desierto</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</si>
  <si>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</si>
  <si>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</si>
  <si>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</si>
  <si>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</si>
  <si>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</si>
  <si>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</si>
  <si>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</si>
  <si>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</si>
  <si>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</si>
  <si>
    <t>CONTRATAR EL SUMINISTRO DE PIEZAS COMUNICATIVAS INSUMOS DE PUBLICIDAD PARA EL DESARROLLO DE LAS DIFERENTES ACTIVIDADES DEL CONVENIO INTWRADMINISTRATIVO 4138643-2022 SUSCRITO CON EL FONDO DISTRITAL DE SALUD Y LA SUBRED INTEGRADA DE SERVICIOS DE SALUD SUR E.S.E.</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</si>
  <si>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</si>
  <si>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</si>
  <si>
    <t>DRA YOLANDA GUTIERREZ MONTILLA</t>
  </si>
  <si>
    <t>ADQUISICION  DE EQUIPOS BIOMEDICOS Y MATERIALES MEDICO QUIRURGICOS PARA LA PRESTACION DE SERVICIOS DE SALUD DE LOS EQUIPOS DE ATENCION EN CASA DEL CONVENIO 0002-2023</t>
  </si>
  <si>
    <t>COMPRA DE MEDICAMENTOS (LACTATO DE RINGER 500  MI- SODIO CLORURO 0,9% (9 mg / ml) SOL INY BOLSA 500 ml) POS Y NO POS, PARA CUBRIR LAS NECESIDADES DE LOS SERVICIOS ASISTENCIALES EN LA SUBRED INTEGRADA DE SERVICOS DE SALUD SUR E.S.E</t>
  </si>
  <si>
    <t>ALQUILER DE LOS EQUIPOS BIOMÉDICOS NECESARIOS PARA LAS SUBREDES INTEGRADAS DE SERVICIOS DE SALUD SUR E.S.E, SUR OCCIDENTE ESE, CENTRO ORIENTE E.S.E</t>
  </si>
  <si>
    <t xml:space="preserve">ARRENDAMIENTO DE EQUIPOS BIOMÉDICOS PARA LAS DIFERENTES UNIDADES DE PRESTACIÓN DE SERVICIOS DE SALUD DE LA SUBRED INTEGRADA DE SERVICIOS DE SALUD SUR E.S.E. </t>
  </si>
  <si>
    <t>42172101-42201712-42191802-42192204-42172103-42272207</t>
  </si>
  <si>
    <t>SUMINISTRO DE DISPOSITIVOS E  INSUMOS MEDICOQUIRURGICOS PARA CUBRIR LAS NECESIDADES DE LOS SERVICIOS ASISTENCIALES DE LAS UNIDADES QUE COMPONEN LA SUBRED INTEGRADA DE SERVICIOS DE SALUD SUR E.S.E.</t>
  </si>
  <si>
    <t>SUMINISTRAR DE EQUIPOS ANTROPOMETRICOS Y BIOMEDICOS (TENSIOMETRO DIGITAL DE PISO, PULSOXIMETRO PORTATIL, CINTA METRICA 2M, TENSIOMETRO DIGITAL, INFANTOMETRO, PESA BEBE) REQUERIDOS PARA LAS INTERVENCIONES DE LOS DIFERENTES ENTORNOS DE VIDA Y PROCESOS TRANSVERSALES DEL PSPIC, ORIENTADAS A LOS USUARIOS QUE HABITAN LAS LOCALIDADES QUE CONFORMAN LA SUBRED INTEGRADA DE SERVICIOS DE SALUD SUR E.S.E.</t>
  </si>
  <si>
    <t>42182800-42201714-27111801</t>
  </si>
  <si>
    <t>Elaboro</t>
  </si>
  <si>
    <t>MARTHA ORDOÑEZ OCASIÓN</t>
  </si>
  <si>
    <t>Profesional Especializado</t>
  </si>
  <si>
    <t>SUMINISTRO DE REFRIGERIOS Y ALMUERZOS PARA GARANTIZAR LA EJECUCION DEL CONVENIO INTERADMINISTRATIVO, SUSCRITO ENTRE LA SUBRED INTEGRADA DE SERVICIOS DE SALUD SUR E.S.E. Y EL FONDO DE DESARROOLLO LOCAL DE LA ALCALDIA DE SUMAPAZ</t>
  </si>
  <si>
    <t>ARRENDAMIENTO DE UNIDAD MOVIL, ADECUADA DE ACUERDO CON LAS NECESIDADES ESTABLECIDAS, PARA LA RUTA DE ATENCION INTEGRAL DE SALUD, PARA PROBLEMAS Y TRASTORNOS MENTALES, EN EL MARCO DE LA EJECUCION DEL CONVENIO 0012 DE 2023 SUSCRITO POR LA SUBRED SUR E.S.E. CON EL FONDO FINANCIERO DISTRITAL DE SALUD</t>
  </si>
  <si>
    <t>PRESTACIÓN DEL SERVICIO DE MANTENIMIENTO PREVENTIVO, CORRECTIVO Y SUMINISTRO DE REPUESTOS AL SISTEMA DE LLAMADO DE ENFERMERAS IBERNEX DEL HOSPITAL DE MEISSEN DE LA SUBRED INTEGRADA DE SERVICIOS DE SALUD SUR ESE</t>
  </si>
  <si>
    <t>SERVICIO DE ADECUACIÓN DE MEDICAMENTOS ESTERILES (INCLUYE CONTROLADOS), REEMPAQUE DE SÓLIDOS Y PREPARACIÓN DE FÓRMULAS MAGISTRALES, PARA LA ATENCIÓN A PACIENTES EN LA SUBRED INTEGRADA DE SALUD SUR E.S.E.</t>
  </si>
  <si>
    <t xml:space="preserve">SUMINISTRO DE INSUMOS PARA OFICINA Y ESCRITORIO PARA CUBRIR LAS NECESIDADES DE LOS SERVICIOS ASISTENCIALES Y ADMINISTRATIVOS QUE COMPONEN LA SUBRED INTEGRADA DE SERVICIOS DE SALUD SUR E.S.E. </t>
  </si>
  <si>
    <t>ARRENDAMIENTO DE CENTRIFUGA REFRIGUERADA DE 18 TUBOS PARA EL SERVICIO DE LABORATORIO CLINICO DE LA SUBRED INTEGRADA DE SERVICIOS DE SALUD SUR E.S.E.</t>
  </si>
  <si>
    <t>SUMINISTRO KITS DE MEDITACION PARA EL DESARROLLO DE LOS TALLERES, LOS CUALES SON REQUERIDOS PARA GARANTIZAR LA EJECUCION DEL CONVENIO INTERADMINISTRATIVO, SUSCRITO ENTRE LA SUBRED INTEGRADA DE SERVICIOS DE SALUD SUR E.S.E. Y EL FONDO DE DESARROLLO LOCAL DE LA ALCALDIA DE TUNJUELITO</t>
  </si>
  <si>
    <t>SERVICIO DE OPERADOR DE HIPOTERAPIA PARA PERSONAS CON DISCAPACIDAD O CUIDADORES PARTICIPANTES DE LOS CONVENIOS SUSCRITOS CON LOS FONDOS DE DESARROLLO LOCAL</t>
  </si>
  <si>
    <t>DR. IVAN CADENA GRANDAS- JEFE OFICINA ASESORA DESARROLLO INSTITUCIONAL ( E )</t>
  </si>
  <si>
    <t xml:space="preserve">DRA. GLORIA LIBIA POLANIA AGUILLON- JEFE OFICINA ASESORA DESARROLLO INSTITUCIONAL </t>
  </si>
  <si>
    <t>Dra. GLORIA LIBIA POLANIA AGUILLON</t>
  </si>
  <si>
    <t xml:space="preserve">Jefe Oficina Desarrollo Institucional  </t>
  </si>
  <si>
    <t xml:space="preserve">SUMINISTRO DE MEDICAMENTOS POS Y NO POS, PARA CUBRIR LAS NECESIDADES DE LOS SERVICIOS ASISTENCIALES EN LA SUBRED INTEGRADA DE SERVICIOS DE SALUD SUR E.S.E </t>
  </si>
  <si>
    <t>COMPRA DE MEDICAMENTOS ( LIDOCAINA 2% CON EPINEFRINA SOLUCION  INYECTABLE FCO X 20ML) PARA LOS PACIENTES DE  LA SUBRED INTEGRADA DE SERVICIOS DE SALUD SUR E.S.E.</t>
  </si>
  <si>
    <t>51142904-51151703</t>
  </si>
  <si>
    <t>51141531-51142501-51101513-51181805-511615111-51142207-51131503</t>
  </si>
  <si>
    <r>
      <rPr>
        <b/>
        <sz val="12"/>
        <color rgb="FF000000"/>
        <rFont val="Times New Roman"/>
        <family val="1"/>
      </rPr>
      <t xml:space="preserve"> </t>
    </r>
    <r>
      <rPr>
        <b/>
        <sz val="12"/>
        <color theme="1"/>
        <rFont val="Arial"/>
        <family val="2"/>
      </rPr>
      <t>COMPRA DE MEDICAMENTOS  (ACIDO VALPROICO CAP 250MG - BROMOCRIPTINA TAB 2.5MG - COLISTINA + CORTICOIDE + NEOMICINA SOLUCION OTICA (0.15+0.05+0.5)%- LEVONOGESTREL X 0.03 MG ( POSLAC ) TABLETA - CROMOGLICATO DE SODIO 4% SOLUCION NASAL 5ML - KETOCONAZOL SUSPENSION ORAL 100MG/5ML (2%)- OXICODONA 20 MG TAB LIBERACION CONTROLADA - SULFATO FERROSO ANHIDRO TABLETA 100 MG.)PARA LOS PACIENTES DE  LA SUBRED INTEGRADA DE SERVICIOS DE SALUD SUR E.S.E.</t>
    </r>
  </si>
  <si>
    <t xml:space="preserve">SUMINISTRO DE MANILLAS Y/O BRAZALETE DE IDENTIFICACION S PACIENTE PARA LA SUBRED INTEGRADA DE SERVICIOS DE SALUD SUR E.S.E </t>
  </si>
  <si>
    <t xml:space="preserve">SUMINISTRO DE REFRIGERIOS PARA GARANTIZAR LA EJECUCION DEL CONVENIO INTERADMINISTRATIVO, SUSCRITO ENTRE LA SUBRED INTEGRADA DE SERVICIOS DE SALUD SUR E.S.E, Y LOS FONDOS DE DESARROLLO LOCAL </t>
  </si>
  <si>
    <t>53131506
46181546
55152018
53102505
24122000</t>
  </si>
  <si>
    <t xml:space="preserve">
DISEÑAR, ELABORAR Y CONFECCIONAR ELEMENTOS DISTINTIVOS, PARA EL DESARROLLO DEL COMPROMISO QUE SE CONTEMPLA EN EL CONVENIO INTERADMINISTRATIVO 0013-2023 SUSCRITO CON EL FONDO FINANCIERO DISTRITAL DE SALUD Y LA SUBRED INTEGRADA DE SERVICIOS DE SALUD SUR E.S.E”</t>
  </si>
  <si>
    <t>SUMINISTRAR ELEMENTOS MISCELÁNEOS Y DIDACTICOS REQUERIDOS PARA LAS INTERVENCIONES DE LOS DIFERENTES ENTORNOS DE VIDA Y PROCESOS TRANSVERSALES DEL PSPIC, ORIENTADAS A LOS USUARIOS QUE HABITAN LAS LOCALIDADES QUE CONFORMAN LA SUBRED INTEGRADA DE SERVICIOS DE SALUD SUR E.S.E.</t>
  </si>
  <si>
    <t>44121600
45111500
49161504
49181500</t>
  </si>
  <si>
    <t>ADQUISICION DE ELEMENTOS BIOMEDICOS COMO PARTE DE LA IMPLEMENTACION DEL CONVENIO INTERADMINISTRATIVO No. 0012-2023</t>
  </si>
  <si>
    <t>PRESTAR EL SERVICIO DE MANTENIMIENTO PREVENTIVO, CORRECTIVO Y SUMINISTRO DE REPUESTOS Y/O ACCESORIOS DE LOS DIGITALIZADORES DE IMÁGENES DIAGNOSTICAS MARCA FUJIFILM DE LAS UNIDADES DE SERVICIOS DE LA SUBRED INTEGRADA DE SERVICIOS DE SALUD SUR E.S.E.</t>
  </si>
  <si>
    <t>SUMINISTRO DE ELEMENTOS PROMOCIONALES Y PREVENTIVOS PARA EL CUIDADO DE LA SALUD DE LOS ENTOROS CUIDADORES Y PROCESOS TRANSVERSALES DEL PSPIC, PARA LA IMPLEMENTACION DEL MODELO TERRITORIAL DE SALUD, SALUD A MI BARRIO SALUD A MI VEREDA</t>
  </si>
  <si>
    <t>ELABORACION, DE LOS ESTUDIOS Y DISEÑOS PARA LA ADECUACIÓN, AM-PLIACIÓN, CONSTRUCCIÓN, DEMOLI-CIÓN, REFORZAMIENTO, REORDENA-MIENTO, DOTACIÓN Y ALISTAMIENTO DE LOS SERVICIOS CONSULTA EXTERNA DE UNIDAD DE SERVICIOS DE SALUD MARICHUELA DE LA SUBRED INTEGRA-DA DE SERVCISOS DE SALUD SUR E.S.E</t>
  </si>
  <si>
    <t>INTERVENTORÍA TÉCNICA, ADMINISTRATIVA, JURÍDICA, FINANCIERA Y AMBIENTAL PARA LA FORMULACIÓN Y ELABORACION, DE LOS ESTUDIOS Y DISEÑOS, PARA LA ADECUACIÓN, AMPLIACIÓN, CONSTRUCCIÓN, DEMOLICIÓN, REFORZAMIENTO, REORDENAMIENTO Y DOTACIÓN DE LA UNIDAD DE SERVICIOS DE SALUD MARICHUELA</t>
  </si>
  <si>
    <t>SUMINISTRO DE DISPOSITIVOS E INSUMOS MEDICOQUIRURGICOS,  PARA GARANTIZAR LA ATENCION EN LOS SERVICIOS ASISTENCIALES DE LAS UNIDADES QUE COMPONEN LA SUBRED INTEGRADA DE SERVICIOS DE SALUD SUR E.S.E.</t>
  </si>
  <si>
    <t>ADQUISICION DE BOTIQUINES DE MADERA Y CARTILLAS "USO PLANTAS MEDICINALES" PARA GARANTIZAR LA EJECUCION DEL CONVENIO INTERADMINISTRATIVO, SUSCRITO ENTRE LA SUBRED INTEGRADA DE SERVICIOS DE SALUD SUR E.S.E. Y EL FONDO DE DESARROLLO LOCAL DE LA ALCALDIA DE SUMAPAZ</t>
  </si>
  <si>
    <t xml:space="preserve">ADQUISICION DE KITS PEDAGOGICOS DE SEXUALIDAD PARA GARANTIZAR LA EJECUCIÓN DEL CONVENIO INTERADMINISTRATIVO, SUSCRITO ENTRE LA SUBRED INTEGRADA DE SERVICIOS DE SALUD SUR E.S.E. Y EL FONDO DE DESARROLLO LOCAL DE LA ALCALDIA DE SUMAPAZ. </t>
  </si>
  <si>
    <t>24112400
60106203</t>
  </si>
  <si>
    <t xml:space="preserve">Suministro de materiales e insumos para la ejecución de los talleres enmarcados en los componentes de prevención de embarazo adolescente y disminución de factores de riesgo frente al consumo de sustancias psicoactivas contemplados en la ejecución del convenio interadministrativo, suscrito entre la Subred Integrada de Servicios de Salud Sur E.S.E. y el Fondo de Desarrollo Local de la Alcaldía de Sumapaz </t>
  </si>
  <si>
    <r>
      <rPr>
        <b/>
        <sz val="12"/>
        <color rgb="FF000000"/>
        <rFont val="Times New Roman"/>
        <family val="1"/>
      </rPr>
      <t xml:space="preserve"> </t>
    </r>
    <r>
      <rPr>
        <b/>
        <sz val="12"/>
        <color theme="1"/>
        <rFont val="Arial"/>
        <family val="2"/>
      </rPr>
      <t>COMPRA DE MEDICAMENTOS ACIDO VALPROICO CAP 250MG PARA LOS PACIENTES DE LA SUBRED INTEGRADA DE SERVICIOS DE SALUD SUR E.S.E.</t>
    </r>
  </si>
  <si>
    <t>CPS REMUNERACION</t>
  </si>
  <si>
    <t>COMPRA DE MEDICAMENTO(FIBRINOGENO HUMANO 1 G Polvo liofilizado para reconstituir a solución inyectable) POS Y NOPOS, PARA CUBRIR LAS NECESIDADES DE LOS SERVICIOS ASISTENCIALES EN LA SUBREDINTEGRADA DE SERVICIOS DE SALUD SUR E.S.E.</t>
  </si>
  <si>
    <t>ADQUISICION DE INSUMOS Y DISPOSITIVOS PARA EL COMPONENTE DE ACCIONES COMPLEMENTARIAS PARA PERSONAS CON DISCAPACIDAD, SUS CUIDADORES Y CUIDADORAS PARA LA EJECUCION DEL CONVENIO INTERADMINISTRATIVO, SUSCRITO ENTRE LA SUBRED INTEGRADA DE SERVICIOS DE SALUD E.S.E. Y EL FONDO DE DESARROLLO LOCAL DE LA ALCALDIA DE SUMAPAZ</t>
  </si>
  <si>
    <t>PRESTACIÓN DEL SERVICIO DE MANTENIMIENTO PREVENTIVO Y CORRECTIVO, CON SUMINISTRO DE REPUESTOS, AL MOBILIARIO DE PROPIEDAD DE LA SUBRED INTEGRADA DE SERVICIOS DE SALUD SUR E.S.E</t>
  </si>
  <si>
    <t>PRESTAR EL SERVICIO DE MANTENIMIENTO CORRECTIVO Y SUMINISTRO DE REPUESTOS PARA EL FIBROBRONCOSCOPIO FUJI  PROPIEDAD DE LA SUBRED INTEGRADA DE SERVICIOS DE SALUD SUR E.S.E.</t>
  </si>
  <si>
    <t>73152101
OJO QUITAR UNO DE SECOP</t>
  </si>
  <si>
    <t>42191800;42191803; QUITAR EN SECOP LA DE SEPTIEMBRE</t>
  </si>
  <si>
    <t>73152103, QUITAR DEL SECOP</t>
  </si>
  <si>
    <t>73161606, QUITAR UNA DEL SECOP JULIO</t>
  </si>
  <si>
    <t>SUMINISTRO AL PERSONAL DEL PROGRAMA DE APH DE LA SUBRED INTEGRADA DE SERVICIOS DE SALUD SUR E.S.E. LOS ELEMENTOS DE PROTECCIÓN, SEGURIDAD E IDENTIFICACIÓN INSTITUCIONAL.</t>
  </si>
  <si>
    <t>12142100; QUITAR DEL SECOP EL DE MAYO</t>
  </si>
  <si>
    <t>51212500 QUITAR LA DE  MAYO</t>
  </si>
  <si>
    <t>85121605; QUITAR JULIO DEL SECOP</t>
  </si>
  <si>
    <t>53121701 BORRAR SECOP ABRIL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</si>
</sst>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36"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0"/>
      <color rgb="FF000000"/>
      <name val="Arial"/>
      <family val="2"/>
    </font>
    <font>
      <sz val="16"/>
      <color theme="1"/>
      <name val="Arial"/>
      <family val="2"/>
    </font>
    <font>
      <b/>
      <sz val="16"/>
      <color theme="1"/>
      <name val="Arial"/>
      <family val="2"/>
    </font>
    <font>
      <sz val="16"/>
      <color rgb="FF424242"/>
      <name val="Segoe UI"/>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0"/>
      <color rgb="FFFF0000"/>
      <name val="Arial"/>
      <family val="2"/>
    </font>
    <font>
      <sz val="12"/>
      <color rgb="FF000000"/>
      <name val="Arial"/>
      <family val="2"/>
    </font>
    <font>
      <b/>
      <sz val="12"/>
      <color rgb="FF000000"/>
      <name val="Times New Roman"/>
      <family val="1"/>
    </font>
    <font>
      <b/>
      <sz val="12"/>
      <color rgb="FF000000"/>
      <name val="Arial"/>
      <family val="1"/>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8">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style="medium">
        <color indexed="64"/>
      </top>
      <bottom style="medium">
        <color indexed="64"/>
      </bottom>
      <diagonal/>
    </border>
    <border>
      <left/>
      <right style="thin">
        <color indexed="64"/>
      </right>
      <top/>
      <bottom style="thin">
        <color indexed="64"/>
      </bottom>
      <diagonal/>
    </border>
    <border>
      <left/>
      <right style="thin">
        <color auto="1"/>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auto="1"/>
      </left>
      <right/>
      <top style="thin">
        <color auto="1"/>
      </top>
      <bottom style="thin">
        <color auto="1"/>
      </bottom>
      <diagonal/>
    </border>
  </borders>
  <cellStyleXfs count="35">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164"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201">
    <xf numFmtId="0" fontId="0" fillId="0" borderId="0" xfId="0"/>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14" fontId="15" fillId="7" borderId="1" xfId="0" applyNumberFormat="1" applyFont="1" applyFill="1" applyBorder="1" applyAlignment="1">
      <alignment horizontal="center" vertical="center" wrapText="1"/>
    </xf>
    <xf numFmtId="171" fontId="3" fillId="7" borderId="1" xfId="30" applyNumberFormat="1" applyFont="1" applyFill="1" applyBorder="1" applyAlignment="1" applyProtection="1">
      <alignment horizontal="center" vertical="center" wrapText="1"/>
      <protection locked="0"/>
    </xf>
    <xf numFmtId="14" fontId="0" fillId="7" borderId="14" xfId="0" applyNumberFormat="1" applyFill="1" applyBorder="1" applyAlignment="1">
      <alignment horizontal="center" vertical="center"/>
    </xf>
    <xf numFmtId="14" fontId="0" fillId="7" borderId="1" xfId="0" applyNumberFormat="1" applyFill="1" applyBorder="1" applyAlignment="1">
      <alignment horizontal="center" vertical="center"/>
    </xf>
    <xf numFmtId="171" fontId="3" fillId="7" borderId="1" xfId="30" applyNumberFormat="1" applyFont="1" applyFill="1" applyBorder="1" applyAlignment="1">
      <alignment horizontal="center" vertical="center"/>
    </xf>
    <xf numFmtId="0" fontId="4" fillId="7" borderId="0" xfId="0" applyFont="1" applyFill="1" applyAlignment="1">
      <alignment horizontal="center" vertical="center" wrapText="1"/>
    </xf>
    <xf numFmtId="1" fontId="18" fillId="7" borderId="0" xfId="0" applyNumberFormat="1" applyFont="1" applyFill="1"/>
    <xf numFmtId="1" fontId="16" fillId="7" borderId="0" xfId="0" applyNumberFormat="1" applyFont="1" applyFill="1"/>
    <xf numFmtId="0" fontId="0" fillId="7" borderId="14" xfId="0" applyFill="1" applyBorder="1" applyAlignment="1">
      <alignment horizontal="center" vertical="center"/>
    </xf>
    <xf numFmtId="0" fontId="0" fillId="7" borderId="1" xfId="0" applyFill="1" applyBorder="1" applyAlignment="1">
      <alignment horizontal="center" vertical="center"/>
    </xf>
    <xf numFmtId="0" fontId="19" fillId="7" borderId="0" xfId="0" applyFont="1" applyFill="1" applyProtection="1">
      <protection locked="0"/>
    </xf>
    <xf numFmtId="0" fontId="5" fillId="7" borderId="1"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protection locked="0"/>
    </xf>
    <xf numFmtId="0" fontId="19" fillId="7" borderId="10" xfId="31" applyFont="1" applyFill="1" applyBorder="1" applyAlignment="1" applyProtection="1">
      <alignment horizontal="center" vertical="center"/>
      <protection locked="0"/>
    </xf>
    <xf numFmtId="165" fontId="19" fillId="7" borderId="1" xfId="29" applyNumberFormat="1" applyFont="1" applyFill="1" applyBorder="1" applyAlignment="1" applyProtection="1">
      <alignment horizontal="center" vertical="center" wrapText="1"/>
      <protection locked="0"/>
    </xf>
    <xf numFmtId="49" fontId="19" fillId="7" borderId="10" xfId="13"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5" xfId="31" applyFont="1" applyFill="1" applyBorder="1" applyAlignment="1" applyProtection="1">
      <alignment horizontal="center" vertical="center"/>
      <protection locked="0"/>
    </xf>
    <xf numFmtId="0" fontId="19" fillId="7" borderId="14" xfId="0" applyFont="1" applyFill="1" applyBorder="1" applyAlignment="1">
      <alignment horizontal="center" vertical="center"/>
    </xf>
    <xf numFmtId="0" fontId="19" fillId="7" borderId="1" xfId="0" applyFont="1" applyFill="1" applyBorder="1" applyAlignment="1">
      <alignment horizontal="center" vertical="center"/>
    </xf>
    <xf numFmtId="171" fontId="19" fillId="7" borderId="1" xfId="30" applyNumberFormat="1" applyFont="1" applyFill="1" applyBorder="1" applyAlignment="1">
      <alignment horizontal="center" vertical="center"/>
    </xf>
    <xf numFmtId="0" fontId="19" fillId="7" borderId="0" xfId="0" applyFont="1" applyFill="1"/>
    <xf numFmtId="1" fontId="19" fillId="7" borderId="0" xfId="0" applyNumberFormat="1" applyFont="1" applyFill="1"/>
    <xf numFmtId="0" fontId="5" fillId="7" borderId="0" xfId="0" applyFont="1" applyFill="1" applyAlignment="1">
      <alignment horizontal="center" vertical="center" wrapText="1"/>
    </xf>
    <xf numFmtId="165" fontId="19" fillId="7" borderId="10" xfId="29" applyNumberFormat="1" applyFont="1" applyFill="1" applyBorder="1" applyAlignment="1" applyProtection="1">
      <alignment horizontal="center" vertical="center" wrapText="1"/>
      <protection locked="0"/>
    </xf>
    <xf numFmtId="0" fontId="20" fillId="7" borderId="11" xfId="31" applyFont="1" applyFill="1" applyBorder="1" applyAlignment="1" applyProtection="1">
      <alignment horizontal="center" vertical="center"/>
      <protection locked="0"/>
    </xf>
    <xf numFmtId="0" fontId="23" fillId="7" borderId="10" xfId="0" applyFont="1" applyFill="1" applyBorder="1" applyAlignment="1" applyProtection="1">
      <alignment horizontal="center" vertical="center"/>
      <protection locked="0"/>
    </xf>
    <xf numFmtId="0" fontId="19" fillId="7" borderId="14" xfId="0" applyFont="1" applyFill="1" applyBorder="1" applyAlignment="1" applyProtection="1">
      <alignment horizontal="center" vertical="center"/>
      <protection locked="0"/>
    </xf>
    <xf numFmtId="0" fontId="25" fillId="7" borderId="15" xfId="31" applyFont="1" applyFill="1" applyBorder="1" applyAlignment="1" applyProtection="1">
      <alignment horizontal="center" vertical="center"/>
      <protection locked="0"/>
    </xf>
    <xf numFmtId="49" fontId="25" fillId="7" borderId="15" xfId="31" applyNumberFormat="1"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25" fillId="7" borderId="15" xfId="0" applyFont="1" applyFill="1" applyBorder="1" applyAlignment="1" applyProtection="1">
      <alignment horizontal="center" vertical="center"/>
      <protection locked="0"/>
    </xf>
    <xf numFmtId="49" fontId="19" fillId="7" borderId="1" xfId="13"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wrapText="1"/>
      <protection locked="0"/>
    </xf>
    <xf numFmtId="0" fontId="23" fillId="7" borderId="10" xfId="0" applyFont="1" applyFill="1" applyBorder="1" applyAlignment="1">
      <alignment horizontal="center" vertical="center" wrapText="1"/>
    </xf>
    <xf numFmtId="0" fontId="25" fillId="7" borderId="15" xfId="0" applyFont="1" applyFill="1" applyBorder="1" applyAlignment="1">
      <alignment horizontal="center" vertical="center"/>
    </xf>
    <xf numFmtId="49" fontId="30" fillId="7" borderId="15" xfId="31"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164" fontId="3" fillId="7" borderId="1" xfId="30" applyFont="1" applyFill="1" applyBorder="1" applyAlignment="1">
      <alignment horizontal="center" vertical="center" wrapText="1"/>
    </xf>
    <xf numFmtId="0" fontId="19" fillId="7" borderId="0" xfId="0" applyFont="1" applyFill="1" applyAlignment="1" applyProtection="1">
      <alignment horizontal="center" vertical="center"/>
      <protection locked="0"/>
    </xf>
    <xf numFmtId="0" fontId="8" fillId="7" borderId="15" xfId="31" applyFill="1" applyBorder="1" applyAlignment="1" applyProtection="1">
      <alignment horizontal="center" vertical="center"/>
      <protection locked="0"/>
    </xf>
    <xf numFmtId="0" fontId="8" fillId="7" borderId="1" xfId="31" applyFill="1" applyBorder="1" applyAlignment="1" applyProtection="1">
      <alignment horizontal="center" vertical="center"/>
      <protection locked="0"/>
    </xf>
    <xf numFmtId="49" fontId="8" fillId="7" borderId="1" xfId="31" applyNumberFormat="1" applyFill="1" applyBorder="1" applyAlignment="1" applyProtection="1">
      <alignment horizontal="center" vertical="center" wrapText="1"/>
      <protection locked="0"/>
    </xf>
    <xf numFmtId="0" fontId="19" fillId="7" borderId="1" xfId="31" applyFont="1" applyFill="1" applyBorder="1" applyAlignment="1" applyProtection="1">
      <alignment horizontal="center" vertical="center"/>
      <protection locked="0"/>
    </xf>
    <xf numFmtId="0" fontId="0" fillId="7" borderId="0" xfId="0" applyFill="1" applyAlignment="1">
      <alignment horizontal="center" vertical="center"/>
    </xf>
    <xf numFmtId="164" fontId="4" fillId="7" borderId="0" xfId="30" applyFont="1" applyFill="1" applyAlignment="1">
      <alignment horizontal="center" vertical="center" wrapText="1"/>
    </xf>
    <xf numFmtId="1" fontId="17" fillId="7" borderId="0" xfId="33" applyNumberFormat="1" applyFont="1" applyFill="1" applyAlignment="1">
      <alignment horizontal="center" vertical="center" wrapText="1"/>
    </xf>
    <xf numFmtId="165" fontId="19" fillId="7" borderId="1" xfId="0" applyNumberFormat="1" applyFont="1" applyFill="1" applyBorder="1" applyAlignment="1" applyProtection="1">
      <alignment horizontal="center" vertical="center"/>
      <protection locked="0"/>
    </xf>
    <xf numFmtId="0" fontId="32" fillId="7" borderId="0" xfId="0" applyFont="1" applyFill="1"/>
    <xf numFmtId="49" fontId="8" fillId="7" borderId="15" xfId="31" applyNumberFormat="1" applyFill="1" applyBorder="1" applyAlignment="1" applyProtection="1">
      <alignment horizontal="center" vertical="center" wrapText="1"/>
      <protection locked="0"/>
    </xf>
    <xf numFmtId="0" fontId="19" fillId="7" borderId="0" xfId="0" applyFont="1" applyFill="1" applyBorder="1" applyAlignment="1" applyProtection="1">
      <alignment horizontal="center" vertical="center"/>
      <protection locked="0"/>
    </xf>
    <xf numFmtId="165" fontId="19" fillId="7" borderId="0" xfId="29" applyNumberFormat="1" applyFont="1" applyFill="1" applyBorder="1" applyAlignment="1" applyProtection="1">
      <alignment horizontal="center" vertical="center" wrapText="1"/>
      <protection locked="0"/>
    </xf>
    <xf numFmtId="49" fontId="19" fillId="7" borderId="0" xfId="13" applyFont="1" applyFill="1" applyBorder="1" applyAlignment="1" applyProtection="1">
      <alignment horizontal="center" vertical="center" wrapText="1"/>
      <protection locked="0"/>
    </xf>
    <xf numFmtId="0" fontId="19" fillId="7" borderId="0" xfId="0" applyFont="1" applyFill="1" applyBorder="1" applyAlignment="1" applyProtection="1">
      <alignment horizontal="center" vertical="center" wrapText="1"/>
      <protection locked="0"/>
    </xf>
    <xf numFmtId="14" fontId="0" fillId="7" borderId="0" xfId="0" applyNumberFormat="1" applyFill="1" applyBorder="1" applyAlignment="1">
      <alignment horizontal="center" vertical="center"/>
    </xf>
    <xf numFmtId="171" fontId="3" fillId="7" borderId="0" xfId="30" applyNumberFormat="1" applyFont="1" applyFill="1" applyBorder="1" applyAlignment="1">
      <alignment horizontal="center" vertical="center"/>
    </xf>
    <xf numFmtId="0" fontId="5" fillId="7" borderId="0" xfId="0" applyFont="1" applyFill="1" applyAlignment="1" applyProtection="1">
      <alignment horizontal="center" vertical="center"/>
      <protection locked="0"/>
    </xf>
    <xf numFmtId="171" fontId="19" fillId="7" borderId="0" xfId="33" applyNumberFormat="1" applyFont="1" applyFill="1" applyAlignment="1" applyProtection="1">
      <alignment horizontal="center" vertical="center"/>
      <protection locked="0"/>
    </xf>
    <xf numFmtId="0" fontId="19" fillId="7" borderId="0" xfId="0" applyFont="1" applyFill="1" applyAlignment="1" applyProtection="1">
      <alignment vertical="center"/>
      <protection locked="0"/>
    </xf>
    <xf numFmtId="0" fontId="25" fillId="7" borderId="0" xfId="0" applyFont="1" applyFill="1" applyAlignment="1" applyProtection="1">
      <alignment horizontal="center" vertical="center"/>
      <protection locked="0"/>
    </xf>
    <xf numFmtId="0" fontId="19" fillId="7" borderId="0" xfId="0" applyFont="1" applyFill="1" applyAlignment="1">
      <alignment horizontal="center" vertical="center"/>
    </xf>
    <xf numFmtId="164" fontId="0" fillId="7" borderId="0" xfId="30" applyFont="1" applyFill="1"/>
    <xf numFmtId="1" fontId="16" fillId="7" borderId="0" xfId="33" applyNumberFormat="1" applyFont="1" applyFill="1"/>
    <xf numFmtId="49" fontId="25" fillId="7" borderId="0" xfId="31" applyNumberFormat="1"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19" fillId="7" borderId="0" xfId="0" applyFont="1" applyFill="1" applyBorder="1" applyAlignment="1" applyProtection="1">
      <alignment vertical="center"/>
      <protection locked="0"/>
    </xf>
    <xf numFmtId="0" fontId="23" fillId="7" borderId="1" xfId="0" applyFont="1" applyFill="1" applyBorder="1" applyAlignment="1" applyProtection="1">
      <alignment horizontal="center" vertical="center"/>
      <protection locked="0"/>
    </xf>
    <xf numFmtId="0" fontId="33" fillId="7" borderId="1" xfId="0" applyFont="1" applyFill="1" applyBorder="1" applyAlignment="1">
      <alignment horizontal="center" vertical="center" wrapText="1"/>
    </xf>
    <xf numFmtId="0" fontId="33" fillId="7" borderId="1" xfId="0" applyFont="1" applyFill="1" applyBorder="1" applyAlignment="1">
      <alignment horizontal="center" vertical="center"/>
    </xf>
    <xf numFmtId="0" fontId="33" fillId="7" borderId="1" xfId="0" applyFont="1" applyFill="1" applyBorder="1" applyAlignment="1">
      <alignment vertical="center"/>
    </xf>
    <xf numFmtId="0" fontId="33" fillId="8" borderId="1" xfId="0" applyFont="1" applyFill="1" applyBorder="1" applyAlignment="1">
      <alignment horizontal="center" vertical="center" wrapText="1"/>
    </xf>
    <xf numFmtId="0" fontId="8" fillId="7" borderId="1" xfId="31" applyFill="1" applyBorder="1" applyAlignment="1">
      <alignment horizontal="center" vertical="center"/>
    </xf>
    <xf numFmtId="0" fontId="0" fillId="7" borderId="0" xfId="0" applyFill="1" applyBorder="1" applyAlignment="1" applyProtection="1">
      <alignment horizontal="center" vertical="center"/>
      <protection locked="0"/>
    </xf>
    <xf numFmtId="0" fontId="0" fillId="7" borderId="27" xfId="0" applyFill="1" applyBorder="1" applyAlignment="1" applyProtection="1">
      <alignment horizontal="center" vertical="center"/>
      <protection locked="0"/>
    </xf>
    <xf numFmtId="49" fontId="25" fillId="7" borderId="1" xfId="31" applyNumberFormat="1" applyFont="1" applyFill="1" applyBorder="1" applyAlignment="1" applyProtection="1">
      <alignment horizontal="center" vertical="center" wrapText="1"/>
      <protection locked="0"/>
    </xf>
    <xf numFmtId="0" fontId="19" fillId="7" borderId="1" xfId="0" applyFont="1" applyFill="1" applyBorder="1" applyAlignment="1" applyProtection="1">
      <alignment vertical="center"/>
      <protection locked="0"/>
    </xf>
    <xf numFmtId="0" fontId="25" fillId="7" borderId="1" xfId="0" applyFont="1" applyFill="1" applyBorder="1" applyAlignment="1" applyProtection="1">
      <alignment horizontal="center" vertical="center"/>
      <protection locked="0"/>
    </xf>
    <xf numFmtId="49" fontId="25" fillId="7" borderId="11" xfId="31" applyNumberFormat="1" applyFont="1" applyFill="1" applyBorder="1" applyAlignment="1" applyProtection="1">
      <alignment horizontal="center" vertical="center" wrapText="1"/>
      <protection locked="0"/>
    </xf>
    <xf numFmtId="49" fontId="25" fillId="7" borderId="14" xfId="31" applyNumberFormat="1" applyFont="1" applyFill="1" applyBorder="1" applyAlignment="1" applyProtection="1">
      <alignment horizontal="center" vertical="center" wrapText="1"/>
      <protection locked="0"/>
    </xf>
    <xf numFmtId="14" fontId="0" fillId="7" borderId="15" xfId="0" applyNumberFormat="1" applyFill="1" applyBorder="1" applyAlignment="1">
      <alignment horizontal="center" vertical="center"/>
    </xf>
    <xf numFmtId="164" fontId="4" fillId="7" borderId="1" xfId="30" applyFont="1" applyFill="1" applyBorder="1" applyAlignment="1">
      <alignment horizontal="center" vertical="center" wrapText="1"/>
    </xf>
    <xf numFmtId="14" fontId="15" fillId="7" borderId="0" xfId="0" applyNumberFormat="1" applyFont="1" applyFill="1" applyBorder="1" applyAlignment="1">
      <alignment horizontal="center" vertical="center" wrapText="1"/>
    </xf>
    <xf numFmtId="165" fontId="3" fillId="7" borderId="0" xfId="29" applyNumberFormat="1" applyFont="1" applyFill="1" applyBorder="1" applyAlignment="1" applyProtection="1">
      <alignment horizontal="center" vertical="center" wrapText="1"/>
      <protection locked="0"/>
    </xf>
    <xf numFmtId="49" fontId="3" fillId="7" borderId="0" xfId="13" applyFont="1" applyFill="1" applyBorder="1" applyAlignment="1" applyProtection="1">
      <alignment horizontal="center" vertical="center" wrapText="1"/>
      <protection locked="0"/>
    </xf>
    <xf numFmtId="0" fontId="4" fillId="7" borderId="14"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4" fillId="7" borderId="5" xfId="0" applyFont="1" applyFill="1" applyBorder="1" applyAlignment="1">
      <alignment horizontal="center" vertical="center"/>
    </xf>
    <xf numFmtId="0" fontId="4" fillId="7" borderId="6" xfId="0" applyFont="1" applyFill="1" applyBorder="1" applyAlignment="1">
      <alignment horizontal="center" vertical="center"/>
    </xf>
    <xf numFmtId="0" fontId="4" fillId="7" borderId="7" xfId="0" applyFont="1" applyFill="1" applyBorder="1" applyAlignment="1">
      <alignment horizontal="center" vertical="center"/>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4" fillId="7" borderId="8" xfId="0" applyFont="1" applyFill="1" applyBorder="1" applyAlignment="1">
      <alignment horizontal="center" vertical="center"/>
    </xf>
    <xf numFmtId="0" fontId="4" fillId="7" borderId="0" xfId="0" applyFont="1" applyFill="1" applyBorder="1" applyAlignment="1">
      <alignment horizontal="center" vertical="center"/>
    </xf>
    <xf numFmtId="0" fontId="4" fillId="7" borderId="9" xfId="0" applyFont="1" applyFill="1" applyBorder="1" applyAlignment="1">
      <alignment horizontal="center" vertical="center"/>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0" fontId="4" fillId="7" borderId="21" xfId="0" applyFont="1" applyFill="1" applyBorder="1" applyAlignment="1">
      <alignment horizontal="center" vertical="center"/>
    </xf>
    <xf numFmtId="0" fontId="21" fillId="7" borderId="16" xfId="28" applyFont="1" applyFill="1" applyBorder="1" applyAlignment="1" applyProtection="1">
      <alignment horizontal="center" vertical="center" wrapText="1"/>
    </xf>
    <xf numFmtId="0" fontId="21" fillId="7" borderId="22" xfId="28" applyFont="1" applyFill="1" applyBorder="1" applyProtection="1">
      <alignment horizontal="center" vertical="center"/>
    </xf>
    <xf numFmtId="0" fontId="21" fillId="7" borderId="22" xfId="28" applyFont="1" applyFill="1" applyBorder="1" applyAlignment="1" applyProtection="1">
      <alignment horizontal="center" vertical="center" wrapText="1"/>
    </xf>
    <xf numFmtId="169" fontId="21" fillId="7" borderId="22" xfId="27" applyNumberFormat="1" applyFont="1" applyFill="1" applyBorder="1" applyAlignment="1" applyProtection="1">
      <alignment horizontal="center" vertical="center" wrapText="1"/>
      <protection locked="0"/>
    </xf>
    <xf numFmtId="169" fontId="22" fillId="7" borderId="17" xfId="27" applyNumberFormat="1" applyFont="1" applyFill="1" applyBorder="1" applyAlignment="1" applyProtection="1">
      <alignment horizontal="center" vertical="center" wrapText="1"/>
      <protection locked="0"/>
    </xf>
    <xf numFmtId="0" fontId="4" fillId="7" borderId="24" xfId="28" applyFont="1" applyFill="1" applyBorder="1" applyAlignment="1" applyProtection="1">
      <alignment horizontal="center" vertical="center" wrapText="1"/>
    </xf>
    <xf numFmtId="0" fontId="4" fillId="7" borderId="22" xfId="28" applyFont="1" applyFill="1" applyBorder="1" applyAlignment="1" applyProtection="1">
      <alignment horizontal="center" vertical="center" wrapText="1"/>
    </xf>
    <xf numFmtId="164" fontId="4" fillId="7" borderId="17" xfId="30" applyFont="1" applyFill="1" applyBorder="1" applyAlignment="1" applyProtection="1">
      <alignment horizontal="center" vertical="center" wrapText="1"/>
    </xf>
    <xf numFmtId="0" fontId="4" fillId="7" borderId="0" xfId="28" applyFont="1" applyFill="1" applyBorder="1" applyAlignment="1" applyProtection="1">
      <alignment horizontal="center" vertical="center" wrapText="1"/>
    </xf>
    <xf numFmtId="1" fontId="17" fillId="7" borderId="0" xfId="28" applyNumberFormat="1" applyFont="1" applyFill="1" applyBorder="1" applyAlignment="1" applyProtection="1">
      <alignment horizontal="center" vertical="center" wrapText="1"/>
    </xf>
    <xf numFmtId="0" fontId="19" fillId="7" borderId="18" xfId="0" applyFont="1" applyFill="1" applyBorder="1" applyAlignment="1" applyProtection="1">
      <alignment horizontal="center" vertical="center"/>
      <protection locked="0"/>
    </xf>
    <xf numFmtId="0" fontId="24" fillId="7" borderId="10" xfId="0" applyFont="1" applyFill="1" applyBorder="1" applyAlignment="1">
      <alignment horizontal="center" vertical="center" wrapText="1"/>
    </xf>
    <xf numFmtId="0" fontId="25" fillId="7" borderId="11" xfId="31" applyFont="1" applyFill="1" applyBorder="1" applyAlignment="1" applyProtection="1">
      <alignment horizontal="center" vertical="center"/>
      <protection locked="0"/>
    </xf>
    <xf numFmtId="14" fontId="0" fillId="7" borderId="23" xfId="0" applyNumberFormat="1" applyFill="1" applyBorder="1" applyAlignment="1">
      <alignment horizontal="center" vertical="center"/>
    </xf>
    <xf numFmtId="14" fontId="0" fillId="7" borderId="10" xfId="0" applyNumberFormat="1" applyFill="1" applyBorder="1" applyAlignment="1">
      <alignment horizontal="center" vertical="center"/>
    </xf>
    <xf numFmtId="171" fontId="3" fillId="7" borderId="10" xfId="30" applyNumberFormat="1" applyFont="1" applyFill="1" applyBorder="1" applyAlignment="1">
      <alignment horizontal="center" vertical="center"/>
    </xf>
    <xf numFmtId="0" fontId="19" fillId="7" borderId="12" xfId="0" applyFont="1" applyFill="1" applyBorder="1" applyAlignment="1" applyProtection="1">
      <alignment horizontal="center" vertical="center" wrapText="1"/>
      <protection locked="0"/>
    </xf>
    <xf numFmtId="14" fontId="0" fillId="7" borderId="1" xfId="0" applyNumberFormat="1" applyFill="1" applyBorder="1"/>
    <xf numFmtId="165" fontId="0" fillId="7" borderId="1" xfId="0" applyNumberFormat="1" applyFill="1" applyBorder="1"/>
    <xf numFmtId="0" fontId="19" fillId="7" borderId="12" xfId="0" applyFont="1" applyFill="1" applyBorder="1" applyAlignment="1" applyProtection="1">
      <alignment horizontal="center" vertical="center"/>
      <protection locked="0"/>
    </xf>
    <xf numFmtId="0" fontId="24" fillId="7" borderId="1" xfId="0" applyFont="1" applyFill="1" applyBorder="1" applyAlignment="1">
      <alignment horizontal="center" vertical="center" wrapText="1"/>
    </xf>
    <xf numFmtId="0" fontId="25" fillId="7" borderId="11" xfId="0" applyFont="1" applyFill="1" applyBorder="1" applyAlignment="1" applyProtection="1">
      <alignment horizontal="center" vertical="center"/>
      <protection locked="0"/>
    </xf>
    <xf numFmtId="0" fontId="19" fillId="7" borderId="12" xfId="0" applyFont="1" applyFill="1" applyBorder="1" applyAlignment="1">
      <alignment horizontal="center" vertical="center" wrapText="1"/>
    </xf>
    <xf numFmtId="49" fontId="19" fillId="7" borderId="12" xfId="13" applyFont="1" applyFill="1" applyBorder="1" applyAlignment="1" applyProtection="1">
      <alignment horizontal="center" vertical="center" wrapText="1"/>
      <protection locked="0"/>
    </xf>
    <xf numFmtId="0" fontId="8" fillId="7" borderId="11" xfId="31" applyFill="1" applyBorder="1" applyAlignment="1" applyProtection="1">
      <alignment horizontal="center" vertical="center"/>
      <protection locked="0"/>
    </xf>
    <xf numFmtId="14" fontId="0" fillId="7" borderId="14" xfId="0" applyNumberFormat="1" applyFill="1" applyBorder="1" applyAlignment="1">
      <alignment horizontal="center" vertical="center" wrapText="1"/>
    </xf>
    <xf numFmtId="14" fontId="0" fillId="7" borderId="1" xfId="0" applyNumberFormat="1" applyFill="1" applyBorder="1" applyAlignment="1">
      <alignment horizontal="center" vertical="center" wrapText="1"/>
    </xf>
    <xf numFmtId="171" fontId="0" fillId="7" borderId="1" xfId="30" applyNumberFormat="1" applyFont="1" applyFill="1" applyBorder="1" applyAlignment="1">
      <alignment horizontal="center" vertical="center" wrapText="1"/>
    </xf>
    <xf numFmtId="171" fontId="3" fillId="7" borderId="1" xfId="30" applyNumberFormat="1"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1" fontId="17" fillId="7" borderId="0" xfId="0" applyNumberFormat="1" applyFont="1" applyFill="1" applyAlignment="1">
      <alignment horizontal="center" vertical="center" wrapText="1"/>
    </xf>
    <xf numFmtId="0" fontId="19" fillId="7" borderId="13" xfId="0" applyFont="1" applyFill="1" applyBorder="1" applyAlignment="1" applyProtection="1">
      <alignment horizontal="center" vertical="center"/>
      <protection locked="0"/>
    </xf>
    <xf numFmtId="0" fontId="19" fillId="7" borderId="13" xfId="0" applyFont="1" applyFill="1" applyBorder="1" applyAlignment="1" applyProtection="1">
      <alignment horizontal="center" vertical="center" wrapText="1"/>
      <protection locked="0"/>
    </xf>
    <xf numFmtId="0" fontId="27" fillId="7" borderId="1"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8" fillId="7" borderId="15" xfId="31" applyFill="1" applyBorder="1" applyAlignment="1">
      <alignment horizontal="center" vertical="center"/>
    </xf>
    <xf numFmtId="0" fontId="26" fillId="7" borderId="1" xfId="0" applyFont="1" applyFill="1" applyBorder="1" applyAlignment="1" applyProtection="1">
      <alignment horizontal="center" vertical="center" wrapText="1"/>
      <protection locked="0"/>
    </xf>
    <xf numFmtId="0" fontId="35" fillId="7" borderId="1" xfId="0" applyFont="1" applyFill="1" applyBorder="1" applyAlignment="1">
      <alignment horizontal="justify" vertical="center"/>
    </xf>
    <xf numFmtId="164" fontId="3" fillId="7" borderId="1" xfId="30" applyFont="1" applyFill="1" applyBorder="1" applyAlignment="1">
      <alignment horizontal="center" vertical="center"/>
    </xf>
    <xf numFmtId="0" fontId="12" fillId="7" borderId="1" xfId="0" applyFont="1" applyFill="1" applyBorder="1" applyAlignment="1">
      <alignment horizontal="center" vertical="center" wrapText="1"/>
    </xf>
    <xf numFmtId="14" fontId="0" fillId="7" borderId="1" xfId="0" applyNumberFormat="1" applyFill="1" applyBorder="1" applyAlignment="1" applyProtection="1">
      <alignment horizontal="center" vertical="center"/>
      <protection locked="0"/>
    </xf>
    <xf numFmtId="0" fontId="0" fillId="7" borderId="1" xfId="0" applyFill="1" applyBorder="1" applyAlignment="1" applyProtection="1">
      <alignment horizontal="center" vertical="center"/>
      <protection locked="0"/>
    </xf>
    <xf numFmtId="0" fontId="3" fillId="7" borderId="1" xfId="31"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9" fillId="7" borderId="1" xfId="0" applyFont="1" applyFill="1" applyBorder="1" applyAlignment="1">
      <alignment horizontal="center" vertical="center" wrapText="1"/>
    </xf>
    <xf numFmtId="0" fontId="4" fillId="7" borderId="15" xfId="0" applyFont="1" applyFill="1" applyBorder="1" applyAlignment="1">
      <alignment horizontal="center" vertical="center" wrapText="1"/>
    </xf>
    <xf numFmtId="0" fontId="4" fillId="7" borderId="12" xfId="0" applyFont="1" applyFill="1" applyBorder="1" applyAlignment="1">
      <alignment horizontal="center" vertical="center" wrapText="1"/>
    </xf>
    <xf numFmtId="171" fontId="0" fillId="7" borderId="1" xfId="30" applyNumberFormat="1" applyFont="1" applyFill="1" applyBorder="1" applyAlignment="1" applyProtection="1">
      <alignment horizontal="center" vertical="center"/>
      <protection locked="0"/>
    </xf>
    <xf numFmtId="14" fontId="0" fillId="7" borderId="1" xfId="0" applyNumberFormat="1" applyFill="1" applyBorder="1" applyAlignment="1" applyProtection="1">
      <alignment horizontal="center" vertical="center" wrapText="1"/>
      <protection locked="0"/>
    </xf>
    <xf numFmtId="171" fontId="0" fillId="7" borderId="1" xfId="30" applyNumberFormat="1" applyFont="1" applyFill="1" applyBorder="1" applyAlignment="1" applyProtection="1">
      <alignment horizontal="center" vertical="center" wrapText="1"/>
      <protection locked="0"/>
    </xf>
    <xf numFmtId="171" fontId="0" fillId="7" borderId="1" xfId="30" applyNumberFormat="1" applyFont="1" applyFill="1" applyBorder="1" applyAlignment="1">
      <alignment horizontal="center" vertical="center"/>
    </xf>
    <xf numFmtId="0" fontId="19" fillId="7" borderId="18" xfId="0" applyFont="1" applyFill="1" applyBorder="1" applyAlignment="1" applyProtection="1">
      <alignment horizontal="center" vertical="center" wrapText="1"/>
      <protection locked="0"/>
    </xf>
    <xf numFmtId="0" fontId="5" fillId="7" borderId="10" xfId="0" applyFont="1" applyFill="1" applyBorder="1" applyAlignment="1" applyProtection="1">
      <alignment horizontal="center" vertical="center" wrapText="1"/>
      <protection locked="0"/>
    </xf>
    <xf numFmtId="0" fontId="5" fillId="7" borderId="1" xfId="0" applyFont="1" applyFill="1" applyBorder="1" applyAlignment="1">
      <alignment horizontal="center" vertical="center" wrapText="1"/>
    </xf>
    <xf numFmtId="14" fontId="0" fillId="7" borderId="0" xfId="0" applyNumberFormat="1" applyFill="1"/>
    <xf numFmtId="165" fontId="0" fillId="7" borderId="0" xfId="0" applyNumberFormat="1" applyFill="1"/>
    <xf numFmtId="14" fontId="0" fillId="7" borderId="0" xfId="0" applyNumberFormat="1" applyFill="1" applyAlignment="1">
      <alignment horizontal="center" vertical="center"/>
    </xf>
    <xf numFmtId="0" fontId="30" fillId="7" borderId="1" xfId="31" applyFont="1" applyFill="1" applyBorder="1" applyAlignment="1" applyProtection="1">
      <alignment horizontal="center" vertical="center"/>
      <protection locked="0"/>
    </xf>
    <xf numFmtId="0" fontId="0" fillId="7" borderId="0" xfId="0" applyFill="1" applyAlignment="1">
      <alignment horizontal="center" vertical="center" wrapText="1"/>
    </xf>
    <xf numFmtId="1" fontId="16" fillId="7" borderId="0" xfId="33" applyNumberFormat="1" applyFont="1" applyFill="1" applyAlignment="1">
      <alignment horizontal="center" vertical="center" wrapText="1"/>
    </xf>
    <xf numFmtId="164" fontId="5" fillId="7" borderId="0" xfId="30" applyFont="1" applyFill="1" applyAlignment="1">
      <alignment horizontal="center" vertical="center" wrapText="1"/>
    </xf>
    <xf numFmtId="1" fontId="5" fillId="7" borderId="0" xfId="33" applyNumberFormat="1" applyFont="1" applyFill="1" applyAlignment="1">
      <alignment horizontal="center" vertical="center" wrapText="1"/>
    </xf>
    <xf numFmtId="0" fontId="20" fillId="7" borderId="1" xfId="31" applyFont="1" applyFill="1" applyBorder="1" applyAlignment="1" applyProtection="1">
      <alignment horizontal="center" vertical="center"/>
      <protection locked="0"/>
    </xf>
    <xf numFmtId="14" fontId="0" fillId="7" borderId="0" xfId="0" applyNumberFormat="1" applyFill="1" applyBorder="1" applyAlignment="1" applyProtection="1">
      <alignment horizontal="center" vertical="center"/>
      <protection locked="0"/>
    </xf>
    <xf numFmtId="171" fontId="0" fillId="7" borderId="0" xfId="30" applyNumberFormat="1" applyFont="1" applyFill="1" applyBorder="1" applyAlignment="1" applyProtection="1">
      <alignment horizontal="center" vertical="center"/>
      <protection locked="0"/>
    </xf>
    <xf numFmtId="0" fontId="3" fillId="7" borderId="0" xfId="31" applyFont="1" applyFill="1" applyBorder="1" applyAlignment="1" applyProtection="1">
      <alignment horizontal="center" vertical="center"/>
      <protection locked="0"/>
    </xf>
    <xf numFmtId="0" fontId="0" fillId="7" borderId="0" xfId="0"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12" fillId="7" borderId="0" xfId="0" applyFont="1" applyFill="1" applyBorder="1" applyAlignment="1">
      <alignment horizontal="center" vertical="center" wrapText="1"/>
    </xf>
    <xf numFmtId="0" fontId="25" fillId="7" borderId="1" xfId="31" applyFont="1" applyFill="1" applyBorder="1" applyAlignment="1" applyProtection="1">
      <alignment horizontal="center" vertical="center"/>
      <protection locked="0"/>
    </xf>
    <xf numFmtId="0" fontId="24" fillId="8" borderId="1" xfId="0" applyFont="1" applyFill="1" applyBorder="1" applyAlignment="1">
      <alignment horizontal="center" vertical="center" wrapText="1"/>
    </xf>
    <xf numFmtId="14" fontId="0" fillId="7" borderId="0" xfId="0" applyNumberFormat="1" applyFill="1" applyBorder="1" applyAlignment="1">
      <alignment horizontal="center" vertical="center" wrapText="1"/>
    </xf>
    <xf numFmtId="171" fontId="3" fillId="7" borderId="0" xfId="30" applyNumberFormat="1" applyFont="1" applyFill="1" applyBorder="1" applyAlignment="1">
      <alignment horizontal="center" vertical="center" wrapText="1"/>
    </xf>
    <xf numFmtId="0" fontId="0" fillId="7" borderId="0" xfId="0" applyFill="1" applyBorder="1" applyAlignment="1">
      <alignment horizontal="center" vertical="center"/>
    </xf>
    <xf numFmtId="0" fontId="19" fillId="7" borderId="0" xfId="0" applyFont="1" applyFill="1" applyAlignment="1">
      <alignment horizontal="center"/>
    </xf>
    <xf numFmtId="172" fontId="5" fillId="7" borderId="0" xfId="34" applyFont="1" applyFill="1" applyBorder="1" applyAlignment="1">
      <alignment horizontal="center" vertical="center" wrapText="1"/>
    </xf>
    <xf numFmtId="0" fontId="19" fillId="7" borderId="25" xfId="0" applyFont="1" applyFill="1" applyBorder="1"/>
    <xf numFmtId="167" fontId="19" fillId="7" borderId="0" xfId="26" applyFont="1" applyFill="1" applyAlignment="1" applyProtection="1">
      <alignment vertical="center"/>
      <protection locked="0"/>
    </xf>
    <xf numFmtId="0" fontId="19" fillId="7" borderId="26" xfId="0" applyFont="1" applyFill="1" applyBorder="1" applyAlignment="1" applyProtection="1">
      <alignment horizontal="center" vertical="center"/>
      <protection locked="0"/>
    </xf>
    <xf numFmtId="0" fontId="4" fillId="7" borderId="0" xfId="0" applyFont="1" applyFill="1" applyAlignment="1" applyProtection="1">
      <alignment horizontal="center" vertical="center"/>
      <protection locked="0"/>
    </xf>
    <xf numFmtId="0" fontId="0" fillId="7" borderId="0" xfId="0" applyFill="1" applyAlignment="1" applyProtection="1">
      <alignment horizontal="center" vertical="center"/>
      <protection locked="0"/>
    </xf>
    <xf numFmtId="0" fontId="9" fillId="7" borderId="0" xfId="0" applyFont="1" applyFill="1" applyAlignment="1" applyProtection="1">
      <alignment horizontal="center" vertical="center"/>
      <protection locked="0"/>
    </xf>
  </cellXfs>
  <cellStyles count="35">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1" builtinId="8"/>
    <cellStyle name="MainTitle" xfId="6" xr:uid="{00000000-0005-0000-0000-000018000000}"/>
    <cellStyle name="Moneda" xfId="30" builtinId="4"/>
    <cellStyle name="Moneda [0] 2" xfId="26" xr:uid="{00000000-0005-0000-0000-00001A000000}"/>
    <cellStyle name="Moneda [0] 4" xfId="34" xr:uid="{4DDBB4FA-2176-48FA-BA39-959C4E0D2D7C}"/>
    <cellStyle name="Moneda 10" xfId="33" xr:uid="{45D3CF9D-E74D-485F-87E0-0109C2A9AA27}"/>
    <cellStyle name="Moneda 2" xfId="27" xr:uid="{00000000-0005-0000-0000-00001B000000}"/>
    <cellStyle name="Normal" xfId="0" builtinId="0"/>
    <cellStyle name="Normal 2" xfId="32"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727262</xdr:colOff>
      <xdr:row>1</xdr:row>
      <xdr:rowOff>50426</xdr:rowOff>
    </xdr:from>
    <xdr:ext cx="2580575" cy="644338"/>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16</xdr:row>
      <xdr:rowOff>0</xdr:rowOff>
    </xdr:from>
    <xdr:ext cx="304800" cy="309562"/>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CCAFF18C-5727-4B0F-8F97-65687CC223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8A810710-935E-4749-82CA-B4C8D4E5FA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C7D064F3-050D-473E-A068-E791C0C694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8385297C-B219-400E-A958-6D0AC4AC98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F9AD8A2F-AF4D-44F1-9BF8-C98ADC9916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04E5D8C7-D285-4234-BAA6-41350B9A09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8E140008-ED99-41F5-AA5E-CDE45B7B9C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C63066A4-EE78-4052-8628-22A96D026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0827C6F-6E19-4574-AE11-6E12DD4CD0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815915F2-5CE4-44B3-A652-5BA098FF1E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82CE9A82-067D-4F17-80D7-92DFF7F54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2139C6F0-9F4A-4C3B-92C8-4A01510DB5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B6D20AE3-17BB-4A51-A250-C865BDDC08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A76396A2-AF00-4CA7-A4AA-EB16DA37FF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EF9C7762-4C1C-4E33-8371-2BE314B272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278A8785-3552-4225-BCBD-5264C69FE3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AD7C2474-667E-4376-8236-0576BA3C6A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1B229E80-E805-4652-8178-0B672C312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CE22AE70-4566-4FD1-9884-D5639CD86D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3419258A-4225-481C-BF7D-F0A7CF3737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79299B55-DEDE-4771-AD18-2C0889F260F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CD84353-1E16-41F5-B726-1677FB1911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E17EDE4-C935-4A40-B721-4E5E09BBCA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D7C78576-1B2D-48AF-A655-4131B4A741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65A59A3C-835B-4EBC-A03B-983A6FAE7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06D6A9B3-EE12-4E79-B5BE-C7EE1673E3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23ABA523-FDBC-4158-9782-F70E99B7BA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BD6129B8-39B4-43A4-9288-EBD661C8F0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FF20E424-99C6-409E-9A9E-6D49B3C6B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63C951C9-E45A-4F54-938B-DE3380B6F2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DF9EF66A-D942-4814-A493-0601F54133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E1508F1F-8366-4BA4-985B-0F643322C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D9135308-9A2D-46CF-B38D-9B9F5683AD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8FAA1C5C-45EB-4878-AE40-CAA61E67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81FF201E-4EF9-427B-8A03-705E21B69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1084874A-C4FF-42EE-B023-DDA691D9BE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0EA9F9D2-C06A-47F0-B344-C661EC39D9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13FF82F4-D5E6-4883-998F-C07471DD1E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099CBC53-E5CA-419C-B94E-BE5FF5285F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EFBF71FC-2387-45E2-A39F-1401562AFB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E70660F6-2DDB-4110-ABE8-DF2C2E6FD7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8556BBF5-1ECF-40F2-881F-84023D4E46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A80CCE8B-2F22-4FE3-A1A0-E29332DC0D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446F1D5C-4A0C-4FE7-8E24-7F85014354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1ED1C432-01A4-4612-BE2A-9301E27E05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EEC341A8-5A01-4A38-864A-2337783F60A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7572D4D-2426-4F6D-AF1F-62859F0D4E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ED23BABA-1A9A-4B96-A55E-2D31F5243F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33679FFA-CC77-4B00-9B45-DBF219623B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0C805F7B-B24A-47CA-A718-2807CEC90B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23626162-CD54-4889-8F34-C8516D16A2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F7A36E56-7271-40C6-947A-21E368DAF7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5546421F-71E9-4D24-8D10-6A7D6857EA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7F8F0D90-2650-48E6-9180-F8B9A961C0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19F9560B-2AB5-48C8-B5DE-D2330CBDC05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C1BA97DA-7857-40D0-A734-1F6EFEA618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9E268623-5CA7-4C21-91D9-2EC27803E6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91EA0C8B-0651-4499-AFCA-A6EA405AB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2BEAF3D4-5C99-490C-B53E-B59C9A6AA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80AC69DA-4444-4825-B00D-600F3A5354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39A6C45F-0DBE-492B-AB7D-7DD8DBB972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41A66328-80B5-45BC-B5D2-ED010C1184F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F7458DA-561F-41B0-893E-6F9CC18E26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262B1CC7-3903-42BD-972C-A9E85DC644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154BF177-1D4D-40DB-BC39-46ABE1335E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9739B353-A96B-4A10-9D97-48D54CBC14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71B3F546-A9E7-4337-AAC1-0A9510FABF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CBA58F15-7D37-40F0-82DE-8C299CA87B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868AB071-55C7-44AC-8D7F-6841DD737F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02C002B9-0C47-45B6-ACC4-BA51FE9A1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E934EFD6-E6D5-47D7-A17B-8DDA42B80C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1B0DC0B9-973F-4F60-A8E4-4F9C740600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EA66B13F-6A21-4D39-B34C-0696659FDE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1EA83615-9BDF-4FBF-A54B-DD4743BF9B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06954DE1-2623-405F-A6E6-F1D99C9463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29AE2CE1-78C3-466C-85D8-DEFE67FB5F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A07D6C75-F57F-43C4-A8D8-0A8738BF34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9BA6155B-FC11-4425-90CB-579738A9B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5EB48EFC-9BF3-43F7-BF2B-58A9CD63C8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D3491B8F-C051-4A2D-8A96-8355930B47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5533723D-5520-4443-959A-8E4F654237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D863F432-659E-4286-A071-9AD11E2329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E879DFF4-2D58-4D0D-BA80-6444083F4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3FA1E9D8-6704-4021-900D-402C21638A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D1653453-F583-4C7F-A344-F2FD592CA0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F60F10C6-88B9-44A7-8FE6-C4CCAE4720B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7CA9C799-8DC0-47FF-86ED-B47E013E2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7E5A5565-AFA2-45D5-8F48-E7B1F40438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99E74B32-A790-421F-AB8C-F09DF0B24F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061103B8-4936-4C6E-8D8D-0B5DE6E09B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03031147-FC76-4D94-BF88-1AE44F6D2E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10F0B296-B60B-42F9-8370-7ABFD57551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4FDE428B-37D3-4D71-908B-5DD3FD1A9C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767AB5FE-3D6F-40F7-8845-B4A876EB2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5B7F0F1A-ECE8-4E22-B8FF-03BE6EB057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35666760-62DD-4F67-804E-F1C9B570FD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6C1A44AF-0B3A-4216-8829-F34FFB3C22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E9B5B379-98C0-4B5A-83E7-08DF0576F6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9F253002-862C-419F-80F4-94A268ECCD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1474FE75-C6B3-4850-9969-BDFD6EB0AD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2B336ECB-1C26-48C3-A56D-965577DE2C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60CA7A35-0D6F-40DB-B4D0-273C68501C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9B320C79-C241-4545-A90A-073037A72E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B4A5899A-0F0E-4903-96D2-37EDB65F4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335957AD-63EE-4639-ACD1-D3D939372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4010DADD-8312-479F-8479-5B673D0635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29C49257-145B-471A-AE3B-C2CE7F870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10CC1094-FC7F-4418-8F7E-45345AC4C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11E41104-8DD9-4BC3-9A73-1B12B8DE90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06F2C937-637D-466B-B4B4-8CB0FCAFB6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BFA4A6E9-55D8-4E69-B500-9AD60A9C13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4D5B1D64-4C4A-4484-B989-81F2116688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3DC2D1C9-7415-4939-88AE-0A6E69E5F8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8F2618D4-691B-4AB9-8099-89977CCBBE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9EF5AD92-EE7E-4174-B917-E1CE3E34A2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873F6E1D-5B6B-4BB2-B5B7-5F30855795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A6DE3103-9979-40D8-8BB6-B46AF98C27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D6B3E343-4F2F-434B-B484-737B72A01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502E11A3-D2D2-4A08-8FBE-5DE3F93D50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A1692485-6C20-46BD-811D-A2DADED275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9603F840-3A88-440B-B4DC-A72B29D739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15DF7F79-7F91-4475-AF3D-269C358078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88F4F978-F6E2-426F-87EB-157179CDC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40767443-BFDA-4876-A08A-352DC826BC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03347686-8A75-4F30-942D-4F4620570C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CCDEA8B6-0B7E-4BE9-BF75-DF097605A6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FFD0374-069F-44AD-8F82-BA9C1D379A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D57DCE2A-B770-4356-86F4-0A2AE65FFD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37A8319A-8AB7-4224-A539-DB8EA3F389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676F043-8464-4DD6-B492-DCC6C778A0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17282D40-1A5A-48FA-B5F9-A62597ECD8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CDD17442-2428-45D9-824F-D4C6BFB5E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627628AB-18D3-471F-A804-816FA34F8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4E9D814B-D9A1-4B03-A014-F9A98769B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5C68B419-EADF-406C-8607-CFCBED6B74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75BCE3C5-E020-477C-82B5-BD0ECFE860D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C9729EEC-7526-4E54-8D72-A392BEF86D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31305CDB-86D5-433A-880C-6D4ED749E2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B3A8840B-0854-468B-A5F3-B78ECAE72B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D0BE9FAD-A088-4266-96F7-C46C45E766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F3D4D6C2-1F70-4608-85E2-DA65DC091B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8722D65F-2BD6-4555-888A-0BC3238B35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9FE7BD49-6650-4CFD-9853-FBB3CDFC30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3A913758-D951-4A3F-8557-27FC6CF029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8279A693-7DFA-4A85-90E2-C199D467F1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7B07AD7D-3A7A-4B3B-9CC2-191115F659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A1B3A3DA-84B9-4ECE-9805-AC084C3B09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A920D53C-8C9E-4BAD-BBFD-899450C5E9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4869EA97-609C-4996-91AE-D52AA3DF7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4D13CE63-F989-4594-99F0-7CB2851A3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AFA4ED4B-C4EF-41C1-854E-ACB79D087C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7A9C0FFE-B7FC-4FB3-B4F8-83F28A98AD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40121FE0-4E86-4289-8DB6-AFB0CD27C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53CD8DB2-368F-4192-99B2-FC336CD16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1AFCA8D3-198E-4A40-AE52-CF0EB593AF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0D4A0551-1B90-43CC-B19A-D796855E51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1A2F12AB-7A96-46C7-A714-5E15A6FF2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BF2850D3-8A0D-4EFA-85DF-EB1F447CA2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6CEE3763-7FC2-4FC8-8DCC-886824DA1B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E357AF02-0FA6-477F-AEEE-0AA707103A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87372236-2EE7-4902-B701-BE9907640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0E671055-8834-45FD-9AFA-121ED26048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4BC63D05-73D2-4F02-BF77-59A7DF3E3E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1DA14A58-AD4E-4270-BB38-FDF45D5D6A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77639532-8AF3-451F-9941-0740084F77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06D85807-90DA-49BF-BED6-553C3D1B1C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B0A18B01-4103-4FAE-A9B5-E043E47D1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508434B7-2639-4EDA-BF20-E06969A658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87A7DEB3-0FA3-48D4-9516-038F574167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7CD648A2-7926-4757-BEDF-B4BBD86406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2994C19C-5FDC-4774-B845-B86A182741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3C472D7C-6F3D-4421-BB58-C86F0B31898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30F117D3-4952-47AA-B8A6-7C7115F78C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9FC05FA3-9358-4637-9AE4-BA8C0FA6A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9E0E0878-9026-4C07-A0CE-97623577AA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BBF11044-7239-4F8C-B75F-0CD5C3A982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093B1DB8-19D7-42B7-9D84-CB12762E2D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873EF2DA-4ABC-4619-A840-BFB8E9D37D3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12CD608D-8CA5-4D99-90CD-A647473F6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E036D831-8570-47E4-8787-04106E96A1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3A4F3B35-6848-4628-8697-5017AC931F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AA0D4F35-3B0B-4ADF-9D52-18BCE8954C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C21D9B93-F936-48B0-8024-7C68551D14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6EA11B0C-ABEB-4A42-A1F1-42E82C2F74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62669725-6370-49C8-B0A3-E1156D3ED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E9CD8BD7-8625-404C-9202-976F0C65E0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1414C22E-EF11-40F8-9263-4A93C010D9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02371232-87A4-4E6B-974B-46E468285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26FA2131-5137-4143-8306-58C58A883E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D819C4A5-5315-4D1A-9691-AD7155634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F16527E9-761E-48C8-B2AA-AD9DFED4A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E4F55C62-E8BF-4E67-964E-18444544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59" name="AutoShape 86" descr="Imagen de perfil de reyes Murillo  (Invitado).">
          <a:extLst>
            <a:ext uri="{FF2B5EF4-FFF2-40B4-BE49-F238E27FC236}">
              <a16:creationId xmlns:a16="http://schemas.microsoft.com/office/drawing/2014/main" id="{F3F39F09-FF9E-48BB-9AD5-6C316D0C82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0" name="AutoShape 86" descr="Imagen de perfil de reyes Murillo  (Invitado).">
          <a:extLst>
            <a:ext uri="{FF2B5EF4-FFF2-40B4-BE49-F238E27FC236}">
              <a16:creationId xmlns:a16="http://schemas.microsoft.com/office/drawing/2014/main" id="{AADAB8B9-D0AF-4B1E-ADA8-743A3AE420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1" name="AutoShape 86" descr="Imagen de perfil de reyes Murillo  (Invitado).">
          <a:extLst>
            <a:ext uri="{FF2B5EF4-FFF2-40B4-BE49-F238E27FC236}">
              <a16:creationId xmlns:a16="http://schemas.microsoft.com/office/drawing/2014/main" id="{C0B8088D-58C4-4022-80CC-3EECD9A49B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2" name="AutoShape 86" descr="Imagen de perfil de reyes Murillo  (Invitado).">
          <a:extLst>
            <a:ext uri="{FF2B5EF4-FFF2-40B4-BE49-F238E27FC236}">
              <a16:creationId xmlns:a16="http://schemas.microsoft.com/office/drawing/2014/main" id="{756C7435-2A93-442D-AA5F-36E05A5EEE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3" name="AutoShape 86" descr="Imagen de perfil de reyes Murillo  (Invitado).">
          <a:extLst>
            <a:ext uri="{FF2B5EF4-FFF2-40B4-BE49-F238E27FC236}">
              <a16:creationId xmlns:a16="http://schemas.microsoft.com/office/drawing/2014/main" id="{356A360B-C3CA-4229-BF37-E6A4231084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4" name="AutoShape 86" descr="Imagen de perfil de reyes Murillo  (Invitado).">
          <a:extLst>
            <a:ext uri="{FF2B5EF4-FFF2-40B4-BE49-F238E27FC236}">
              <a16:creationId xmlns:a16="http://schemas.microsoft.com/office/drawing/2014/main" id="{93D99DE5-1B4E-43CD-9AB4-CEB31310B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5" name="AutoShape 86" descr="Imagen de perfil de reyes Murillo  (Invitado).">
          <a:extLst>
            <a:ext uri="{FF2B5EF4-FFF2-40B4-BE49-F238E27FC236}">
              <a16:creationId xmlns:a16="http://schemas.microsoft.com/office/drawing/2014/main" id="{D8C865ED-99EB-400C-B9B6-EAA9F83B62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66" name="AutoShape 86" descr="Imagen de perfil de reyes Murillo  (Invitado).">
          <a:extLst>
            <a:ext uri="{FF2B5EF4-FFF2-40B4-BE49-F238E27FC236}">
              <a16:creationId xmlns:a16="http://schemas.microsoft.com/office/drawing/2014/main" id="{7E8AD00C-D179-4324-8989-1F5F6B580C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67" name="AutoShape 86" descr="Imagen de perfil de reyes Murillo  (Invitado).">
          <a:extLst>
            <a:ext uri="{FF2B5EF4-FFF2-40B4-BE49-F238E27FC236}">
              <a16:creationId xmlns:a16="http://schemas.microsoft.com/office/drawing/2014/main" id="{C7E08065-B82F-4F28-A28C-1F4E978B2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8" name="AutoShape 86" descr="Imagen de perfil de reyes Murillo  (Invitado).">
          <a:extLst>
            <a:ext uri="{FF2B5EF4-FFF2-40B4-BE49-F238E27FC236}">
              <a16:creationId xmlns:a16="http://schemas.microsoft.com/office/drawing/2014/main" id="{FF059FAD-5EAC-4964-9C7B-A377D8D802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9" name="AutoShape 86" descr="Imagen de perfil de reyes Murillo  (Invitado).">
          <a:extLst>
            <a:ext uri="{FF2B5EF4-FFF2-40B4-BE49-F238E27FC236}">
              <a16:creationId xmlns:a16="http://schemas.microsoft.com/office/drawing/2014/main" id="{6E7E7376-9EAF-4628-A32D-3A25066AC9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0" name="AutoShape 86" descr="Imagen de perfil de reyes Murillo  (Invitado).">
          <a:extLst>
            <a:ext uri="{FF2B5EF4-FFF2-40B4-BE49-F238E27FC236}">
              <a16:creationId xmlns:a16="http://schemas.microsoft.com/office/drawing/2014/main" id="{9B2E12FF-EFA9-4DCC-8594-9AA2A6E722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1" name="AutoShape 86" descr="Imagen de perfil de reyes Murillo  (Invitado).">
          <a:extLst>
            <a:ext uri="{FF2B5EF4-FFF2-40B4-BE49-F238E27FC236}">
              <a16:creationId xmlns:a16="http://schemas.microsoft.com/office/drawing/2014/main" id="{6BDD3274-C3DB-4CF8-998C-8A6133E382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2" name="AutoShape 86" descr="Imagen de perfil de reyes Murillo  (Invitado).">
          <a:extLst>
            <a:ext uri="{FF2B5EF4-FFF2-40B4-BE49-F238E27FC236}">
              <a16:creationId xmlns:a16="http://schemas.microsoft.com/office/drawing/2014/main" id="{2B974EFB-F198-48B4-9ED6-3A85F07BC8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3" name="AutoShape 86" descr="Imagen de perfil de reyes Murillo  (Invitado).">
          <a:extLst>
            <a:ext uri="{FF2B5EF4-FFF2-40B4-BE49-F238E27FC236}">
              <a16:creationId xmlns:a16="http://schemas.microsoft.com/office/drawing/2014/main" id="{D7367C08-85F6-43E1-B7A3-7C0879041B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74" name="AutoShape 86" descr="Imagen de perfil de reyes Murillo  (Invitado).">
          <a:extLst>
            <a:ext uri="{FF2B5EF4-FFF2-40B4-BE49-F238E27FC236}">
              <a16:creationId xmlns:a16="http://schemas.microsoft.com/office/drawing/2014/main" id="{ED8F37BE-A31D-419B-8210-948B00778D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5" name="AutoShape 86" descr="Imagen de perfil de reyes Murillo  (Invitado).">
          <a:extLst>
            <a:ext uri="{FF2B5EF4-FFF2-40B4-BE49-F238E27FC236}">
              <a16:creationId xmlns:a16="http://schemas.microsoft.com/office/drawing/2014/main" id="{17782441-1CC0-4DDF-A08D-A52ED85DEC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6" name="AutoShape 86" descr="Imagen de perfil de reyes Murillo  (Invitado).">
          <a:extLst>
            <a:ext uri="{FF2B5EF4-FFF2-40B4-BE49-F238E27FC236}">
              <a16:creationId xmlns:a16="http://schemas.microsoft.com/office/drawing/2014/main" id="{46A50201-25F3-41BF-AD60-F30329665B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7" name="AutoShape 86" descr="Imagen de perfil de reyes Murillo  (Invitado).">
          <a:extLst>
            <a:ext uri="{FF2B5EF4-FFF2-40B4-BE49-F238E27FC236}">
              <a16:creationId xmlns:a16="http://schemas.microsoft.com/office/drawing/2014/main" id="{C7F96700-A773-42D2-957E-4EE0DEC293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78" name="AutoShape 86" descr="Imagen de perfil de reyes Murillo  (Invitado).">
          <a:extLst>
            <a:ext uri="{FF2B5EF4-FFF2-40B4-BE49-F238E27FC236}">
              <a16:creationId xmlns:a16="http://schemas.microsoft.com/office/drawing/2014/main" id="{80B5BF00-D308-445B-A6F7-F11BBA6961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9" name="AutoShape 86" descr="Imagen de perfil de reyes Murillo  (Invitado).">
          <a:extLst>
            <a:ext uri="{FF2B5EF4-FFF2-40B4-BE49-F238E27FC236}">
              <a16:creationId xmlns:a16="http://schemas.microsoft.com/office/drawing/2014/main" id="{67D4A25E-F244-46AC-8562-6A78FAF44FC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0" name="AutoShape 86" descr="Imagen de perfil de reyes Murillo  (Invitado).">
          <a:extLst>
            <a:ext uri="{FF2B5EF4-FFF2-40B4-BE49-F238E27FC236}">
              <a16:creationId xmlns:a16="http://schemas.microsoft.com/office/drawing/2014/main" id="{9FC57989-BD09-4EED-8129-CCD0D4F831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1" name="AutoShape 86" descr="Imagen de perfil de reyes Murillo  (Invitado).">
          <a:extLst>
            <a:ext uri="{FF2B5EF4-FFF2-40B4-BE49-F238E27FC236}">
              <a16:creationId xmlns:a16="http://schemas.microsoft.com/office/drawing/2014/main" id="{39550C71-FA3E-4CBC-9F80-446F8BF959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82" name="AutoShape 86" descr="Imagen de perfil de reyes Murillo  (Invitado).">
          <a:extLst>
            <a:ext uri="{FF2B5EF4-FFF2-40B4-BE49-F238E27FC236}">
              <a16:creationId xmlns:a16="http://schemas.microsoft.com/office/drawing/2014/main" id="{FE31FD14-AE08-4EBF-BD40-FF61720FED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83" name="AutoShape 86" descr="Imagen de perfil de reyes Murillo  (Invitado).">
          <a:extLst>
            <a:ext uri="{FF2B5EF4-FFF2-40B4-BE49-F238E27FC236}">
              <a16:creationId xmlns:a16="http://schemas.microsoft.com/office/drawing/2014/main" id="{778ACCFA-B079-42E5-8CFE-56481A7EB3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4" name="AutoShape 86" descr="Imagen de perfil de reyes Murillo  (Invitado).">
          <a:extLst>
            <a:ext uri="{FF2B5EF4-FFF2-40B4-BE49-F238E27FC236}">
              <a16:creationId xmlns:a16="http://schemas.microsoft.com/office/drawing/2014/main" id="{70A62076-598B-4E1D-A4E2-CB51F117C5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5" name="AutoShape 86" descr="Imagen de perfil de reyes Murillo  (Invitado).">
          <a:extLst>
            <a:ext uri="{FF2B5EF4-FFF2-40B4-BE49-F238E27FC236}">
              <a16:creationId xmlns:a16="http://schemas.microsoft.com/office/drawing/2014/main" id="{EFF8B664-789F-40E6-8884-526219E092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6" name="AutoShape 86" descr="Imagen de perfil de reyes Murillo  (Invitado).">
          <a:extLst>
            <a:ext uri="{FF2B5EF4-FFF2-40B4-BE49-F238E27FC236}">
              <a16:creationId xmlns:a16="http://schemas.microsoft.com/office/drawing/2014/main" id="{06B86FC9-E415-46FF-8AC1-E155DD5DAF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7" name="AutoShape 86" descr="Imagen de perfil de reyes Murillo  (Invitado).">
          <a:extLst>
            <a:ext uri="{FF2B5EF4-FFF2-40B4-BE49-F238E27FC236}">
              <a16:creationId xmlns:a16="http://schemas.microsoft.com/office/drawing/2014/main" id="{FA47F2BB-E9C8-4796-AB25-4E9F4FAD2B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8" name="AutoShape 86" descr="Imagen de perfil de reyes Murillo  (Invitado).">
          <a:extLst>
            <a:ext uri="{FF2B5EF4-FFF2-40B4-BE49-F238E27FC236}">
              <a16:creationId xmlns:a16="http://schemas.microsoft.com/office/drawing/2014/main" id="{E29DCEE1-377D-408D-8DA4-EF310633A5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9" name="AutoShape 86" descr="Imagen de perfil de reyes Murillo  (Invitado).">
          <a:extLst>
            <a:ext uri="{FF2B5EF4-FFF2-40B4-BE49-F238E27FC236}">
              <a16:creationId xmlns:a16="http://schemas.microsoft.com/office/drawing/2014/main" id="{68CE473B-BB0C-4DBF-AED4-8E79D13E05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90" name="AutoShape 86" descr="Imagen de perfil de reyes Murillo  (Invitado).">
          <a:extLst>
            <a:ext uri="{FF2B5EF4-FFF2-40B4-BE49-F238E27FC236}">
              <a16:creationId xmlns:a16="http://schemas.microsoft.com/office/drawing/2014/main" id="{88980D39-5BF1-4FBC-AAE8-E9AF729CB4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1" name="AutoShape 86" descr="Imagen de perfil de reyes Murillo  (Invitado).">
          <a:extLst>
            <a:ext uri="{FF2B5EF4-FFF2-40B4-BE49-F238E27FC236}">
              <a16:creationId xmlns:a16="http://schemas.microsoft.com/office/drawing/2014/main" id="{61B498F7-5FE1-46A9-9A79-BD6840F381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2" name="AutoShape 86" descr="Imagen de perfil de reyes Murillo  (Invitado).">
          <a:extLst>
            <a:ext uri="{FF2B5EF4-FFF2-40B4-BE49-F238E27FC236}">
              <a16:creationId xmlns:a16="http://schemas.microsoft.com/office/drawing/2014/main" id="{77EE6B5C-D983-49E9-A27F-E8C4DC44EC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3" name="AutoShape 86" descr="Imagen de perfil de reyes Murillo  (Invitado).">
          <a:extLst>
            <a:ext uri="{FF2B5EF4-FFF2-40B4-BE49-F238E27FC236}">
              <a16:creationId xmlns:a16="http://schemas.microsoft.com/office/drawing/2014/main" id="{A12CBD34-23D2-4EB0-9F7E-9A0BBA86EA2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4" name="AutoShape 86" descr="Imagen de perfil de reyes Murillo  (Invitado).">
          <a:extLst>
            <a:ext uri="{FF2B5EF4-FFF2-40B4-BE49-F238E27FC236}">
              <a16:creationId xmlns:a16="http://schemas.microsoft.com/office/drawing/2014/main" id="{FEC60E70-735F-4E5D-AFF9-558193C26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5" name="AutoShape 86" descr="Imagen de perfil de reyes Murillo  (Invitado).">
          <a:extLst>
            <a:ext uri="{FF2B5EF4-FFF2-40B4-BE49-F238E27FC236}">
              <a16:creationId xmlns:a16="http://schemas.microsoft.com/office/drawing/2014/main" id="{F1EB026F-BD84-4544-906E-18CD7183E8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6" name="AutoShape 86" descr="Imagen de perfil de reyes Murillo  (Invitado).">
          <a:extLst>
            <a:ext uri="{FF2B5EF4-FFF2-40B4-BE49-F238E27FC236}">
              <a16:creationId xmlns:a16="http://schemas.microsoft.com/office/drawing/2014/main" id="{68D8A598-1CED-440E-87CA-FC3D28AAD6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7" name="AutoShape 86" descr="Imagen de perfil de reyes Murillo  (Invitado).">
          <a:extLst>
            <a:ext uri="{FF2B5EF4-FFF2-40B4-BE49-F238E27FC236}">
              <a16:creationId xmlns:a16="http://schemas.microsoft.com/office/drawing/2014/main" id="{438A5CBC-6CF4-44A1-873B-1852DFC451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98" name="AutoShape 86" descr="Imagen de perfil de reyes Murillo  (Invitado).">
          <a:extLst>
            <a:ext uri="{FF2B5EF4-FFF2-40B4-BE49-F238E27FC236}">
              <a16:creationId xmlns:a16="http://schemas.microsoft.com/office/drawing/2014/main" id="{51961F7D-A813-48E9-9F3E-FE72467BE5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9" name="AutoShape 86" descr="Imagen de perfil de reyes Murillo  (Invitado).">
          <a:extLst>
            <a:ext uri="{FF2B5EF4-FFF2-40B4-BE49-F238E27FC236}">
              <a16:creationId xmlns:a16="http://schemas.microsoft.com/office/drawing/2014/main" id="{AF023B48-EE16-44D7-8E79-4B77F611B4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0" name="AutoShape 86" descr="Imagen de perfil de reyes Murillo  (Invitado).">
          <a:extLst>
            <a:ext uri="{FF2B5EF4-FFF2-40B4-BE49-F238E27FC236}">
              <a16:creationId xmlns:a16="http://schemas.microsoft.com/office/drawing/2014/main" id="{676DF1E8-7278-44C5-97DF-803709B32C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1" name="AutoShape 86" descr="Imagen de perfil de reyes Murillo  (Invitado).">
          <a:extLst>
            <a:ext uri="{FF2B5EF4-FFF2-40B4-BE49-F238E27FC236}">
              <a16:creationId xmlns:a16="http://schemas.microsoft.com/office/drawing/2014/main" id="{4C8CD9DD-B4A1-4086-ABA7-1BE3107294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2" name="AutoShape 86" descr="Imagen de perfil de reyes Murillo  (Invitado).">
          <a:extLst>
            <a:ext uri="{FF2B5EF4-FFF2-40B4-BE49-F238E27FC236}">
              <a16:creationId xmlns:a16="http://schemas.microsoft.com/office/drawing/2014/main" id="{3CA2E486-7FB0-4DA2-AAE9-B4A81FD04C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3" name="AutoShape 86" descr="Imagen de perfil de reyes Murillo  (Invitado).">
          <a:extLst>
            <a:ext uri="{FF2B5EF4-FFF2-40B4-BE49-F238E27FC236}">
              <a16:creationId xmlns:a16="http://schemas.microsoft.com/office/drawing/2014/main" id="{B856E6C8-4D88-4A64-BE2C-2D3A95D9D7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4" name="AutoShape 86" descr="Imagen de perfil de reyes Murillo  (Invitado).">
          <a:extLst>
            <a:ext uri="{FF2B5EF4-FFF2-40B4-BE49-F238E27FC236}">
              <a16:creationId xmlns:a16="http://schemas.microsoft.com/office/drawing/2014/main" id="{3A122093-0130-4232-8ED8-902A02F94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5" name="AutoShape 86" descr="Imagen de perfil de reyes Murillo  (Invitado).">
          <a:extLst>
            <a:ext uri="{FF2B5EF4-FFF2-40B4-BE49-F238E27FC236}">
              <a16:creationId xmlns:a16="http://schemas.microsoft.com/office/drawing/2014/main" id="{406A5AC9-017F-456E-8D09-CFC30094C1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06" name="AutoShape 86" descr="Imagen de perfil de reyes Murillo  (Invitado).">
          <a:extLst>
            <a:ext uri="{FF2B5EF4-FFF2-40B4-BE49-F238E27FC236}">
              <a16:creationId xmlns:a16="http://schemas.microsoft.com/office/drawing/2014/main" id="{3203F652-7A7C-4DD3-9669-DF3EE42467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7" name="AutoShape 86" descr="Imagen de perfil de reyes Murillo  (Invitado).">
          <a:extLst>
            <a:ext uri="{FF2B5EF4-FFF2-40B4-BE49-F238E27FC236}">
              <a16:creationId xmlns:a16="http://schemas.microsoft.com/office/drawing/2014/main" id="{718137F1-18A4-495A-BD67-BAF23E5C80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8" name="AutoShape 86" descr="Imagen de perfil de reyes Murillo  (Invitado).">
          <a:extLst>
            <a:ext uri="{FF2B5EF4-FFF2-40B4-BE49-F238E27FC236}">
              <a16:creationId xmlns:a16="http://schemas.microsoft.com/office/drawing/2014/main" id="{617B5118-A9E8-40CF-B914-19F9976A92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9" name="AutoShape 86" descr="Imagen de perfil de reyes Murillo  (Invitado).">
          <a:extLst>
            <a:ext uri="{FF2B5EF4-FFF2-40B4-BE49-F238E27FC236}">
              <a16:creationId xmlns:a16="http://schemas.microsoft.com/office/drawing/2014/main" id="{994832D8-E2F7-48F3-9B11-F1AB461429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10" name="AutoShape 86" descr="Imagen de perfil de reyes Murillo  (Invitado).">
          <a:extLst>
            <a:ext uri="{FF2B5EF4-FFF2-40B4-BE49-F238E27FC236}">
              <a16:creationId xmlns:a16="http://schemas.microsoft.com/office/drawing/2014/main" id="{5A0B4394-983C-42CE-8C65-4DD3EE95D1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1" name="AutoShape 86" descr="Imagen de perfil de reyes Murillo  (Invitado).">
          <a:extLst>
            <a:ext uri="{FF2B5EF4-FFF2-40B4-BE49-F238E27FC236}">
              <a16:creationId xmlns:a16="http://schemas.microsoft.com/office/drawing/2014/main" id="{7F4D7DCD-BCA8-4DF0-A203-732DB8B17F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12" name="AutoShape 86" descr="Imagen de perfil de reyes Murillo  (Invitado).">
          <a:extLst>
            <a:ext uri="{FF2B5EF4-FFF2-40B4-BE49-F238E27FC236}">
              <a16:creationId xmlns:a16="http://schemas.microsoft.com/office/drawing/2014/main" id="{E1B7F29B-436D-483B-B89E-35500842D5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13" name="AutoShape 86" descr="Imagen de perfil de reyes Murillo  (Invitado).">
          <a:extLst>
            <a:ext uri="{FF2B5EF4-FFF2-40B4-BE49-F238E27FC236}">
              <a16:creationId xmlns:a16="http://schemas.microsoft.com/office/drawing/2014/main" id="{F1EA4EFB-9C42-4BE7-AE93-0C4558CA8E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14" name="AutoShape 86" descr="Imagen de perfil de reyes Murillo  (Invitado).">
          <a:extLst>
            <a:ext uri="{FF2B5EF4-FFF2-40B4-BE49-F238E27FC236}">
              <a16:creationId xmlns:a16="http://schemas.microsoft.com/office/drawing/2014/main" id="{7D1A23EA-200F-4485-8374-CBD953E6C6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15" name="AutoShape 86" descr="Imagen de perfil de reyes Murillo  (Invitado).">
          <a:extLst>
            <a:ext uri="{FF2B5EF4-FFF2-40B4-BE49-F238E27FC236}">
              <a16:creationId xmlns:a16="http://schemas.microsoft.com/office/drawing/2014/main" id="{6A1714A8-CD37-468F-8A70-57C065F1D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6" name="AutoShape 86" descr="Imagen de perfil de reyes Murillo  (Invitado).">
          <a:extLst>
            <a:ext uri="{FF2B5EF4-FFF2-40B4-BE49-F238E27FC236}">
              <a16:creationId xmlns:a16="http://schemas.microsoft.com/office/drawing/2014/main" id="{335223D3-B9BF-456A-A6A3-99A441FD1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7" name="AutoShape 86" descr="Imagen de perfil de reyes Murillo  (Invitado).">
          <a:extLst>
            <a:ext uri="{FF2B5EF4-FFF2-40B4-BE49-F238E27FC236}">
              <a16:creationId xmlns:a16="http://schemas.microsoft.com/office/drawing/2014/main" id="{2513111A-9012-4FEB-93CF-EEF81162AD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18" name="AutoShape 86" descr="Imagen de perfil de reyes Murillo  (Invitado).">
          <a:extLst>
            <a:ext uri="{FF2B5EF4-FFF2-40B4-BE49-F238E27FC236}">
              <a16:creationId xmlns:a16="http://schemas.microsoft.com/office/drawing/2014/main" id="{16B43C0E-F00D-4432-AE4F-C61F247FEE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9" name="AutoShape 86" descr="Imagen de perfil de reyes Murillo  (Invitado).">
          <a:extLst>
            <a:ext uri="{FF2B5EF4-FFF2-40B4-BE49-F238E27FC236}">
              <a16:creationId xmlns:a16="http://schemas.microsoft.com/office/drawing/2014/main" id="{B5809604-8CC9-446E-80DB-108D3A65A3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20" name="AutoShape 86" descr="Imagen de perfil de reyes Murillo  (Invitado).">
          <a:extLst>
            <a:ext uri="{FF2B5EF4-FFF2-40B4-BE49-F238E27FC236}">
              <a16:creationId xmlns:a16="http://schemas.microsoft.com/office/drawing/2014/main" id="{83C6EBD3-A11C-402D-82F6-849AFEE40A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21" name="AutoShape 86" descr="Imagen de perfil de reyes Murillo  (Invitado).">
          <a:extLst>
            <a:ext uri="{FF2B5EF4-FFF2-40B4-BE49-F238E27FC236}">
              <a16:creationId xmlns:a16="http://schemas.microsoft.com/office/drawing/2014/main" id="{92472F19-B19F-4B86-AEB2-5569E09407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22" name="AutoShape 86" descr="Imagen de perfil de reyes Murillo  (Invitado).">
          <a:extLst>
            <a:ext uri="{FF2B5EF4-FFF2-40B4-BE49-F238E27FC236}">
              <a16:creationId xmlns:a16="http://schemas.microsoft.com/office/drawing/2014/main" id="{EDBCB094-D23A-433C-895D-30CE1B048F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23" name="AutoShape 86" descr="Imagen de perfil de reyes Murillo  (Invitado).">
          <a:extLst>
            <a:ext uri="{FF2B5EF4-FFF2-40B4-BE49-F238E27FC236}">
              <a16:creationId xmlns:a16="http://schemas.microsoft.com/office/drawing/2014/main" id="{51057432-4CB8-4C6B-B189-48E3C10A8E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4" name="AutoShape 86" descr="Imagen de perfil de reyes Murillo  (Invitado).">
          <a:extLst>
            <a:ext uri="{FF2B5EF4-FFF2-40B4-BE49-F238E27FC236}">
              <a16:creationId xmlns:a16="http://schemas.microsoft.com/office/drawing/2014/main" id="{9A44048C-706C-4207-ACAB-F90FEB2E35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5" name="AutoShape 86" descr="Imagen de perfil de reyes Murillo  (Invitado).">
          <a:extLst>
            <a:ext uri="{FF2B5EF4-FFF2-40B4-BE49-F238E27FC236}">
              <a16:creationId xmlns:a16="http://schemas.microsoft.com/office/drawing/2014/main" id="{6DDDF43F-E0BC-4434-9AB2-2E26DD06C4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6" name="AutoShape 86" descr="Imagen de perfil de reyes Murillo  (Invitado).">
          <a:extLst>
            <a:ext uri="{FF2B5EF4-FFF2-40B4-BE49-F238E27FC236}">
              <a16:creationId xmlns:a16="http://schemas.microsoft.com/office/drawing/2014/main" id="{BF85BCC6-DAF1-458B-8B50-FF9175D7C3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7" name="AutoShape 86" descr="Imagen de perfil de reyes Murillo  (Invitado).">
          <a:extLst>
            <a:ext uri="{FF2B5EF4-FFF2-40B4-BE49-F238E27FC236}">
              <a16:creationId xmlns:a16="http://schemas.microsoft.com/office/drawing/2014/main" id="{47730343-C99E-4323-98AD-C31593A2AD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8" name="AutoShape 86" descr="Imagen de perfil de reyes Murillo  (Invitado).">
          <a:extLst>
            <a:ext uri="{FF2B5EF4-FFF2-40B4-BE49-F238E27FC236}">
              <a16:creationId xmlns:a16="http://schemas.microsoft.com/office/drawing/2014/main" id="{7040434A-2C07-4120-8B8C-FEE6868556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9" name="AutoShape 86" descr="Imagen de perfil de reyes Murillo  (Invitado).">
          <a:extLst>
            <a:ext uri="{FF2B5EF4-FFF2-40B4-BE49-F238E27FC236}">
              <a16:creationId xmlns:a16="http://schemas.microsoft.com/office/drawing/2014/main" id="{EE594146-4766-4207-AE82-898DEEFF05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30" name="AutoShape 86" descr="Imagen de perfil de reyes Murillo  (Invitado).">
          <a:extLst>
            <a:ext uri="{FF2B5EF4-FFF2-40B4-BE49-F238E27FC236}">
              <a16:creationId xmlns:a16="http://schemas.microsoft.com/office/drawing/2014/main" id="{6C142746-0145-4508-8389-3674A671BD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31" name="AutoShape 86" descr="Imagen de perfil de reyes Murillo  (Invitado).">
          <a:extLst>
            <a:ext uri="{FF2B5EF4-FFF2-40B4-BE49-F238E27FC236}">
              <a16:creationId xmlns:a16="http://schemas.microsoft.com/office/drawing/2014/main" id="{22E34F2E-72D7-4C4F-9BA8-93DCD40C82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2" name="AutoShape 86" descr="Imagen de perfil de reyes Murillo  (Invitado).">
          <a:extLst>
            <a:ext uri="{FF2B5EF4-FFF2-40B4-BE49-F238E27FC236}">
              <a16:creationId xmlns:a16="http://schemas.microsoft.com/office/drawing/2014/main" id="{B6DEB85A-3E73-4CA3-A790-A1E3CDDBF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3" name="AutoShape 86" descr="Imagen de perfil de reyes Murillo  (Invitado).">
          <a:extLst>
            <a:ext uri="{FF2B5EF4-FFF2-40B4-BE49-F238E27FC236}">
              <a16:creationId xmlns:a16="http://schemas.microsoft.com/office/drawing/2014/main" id="{C318CC64-8F69-41C5-9EEF-75C7E59843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4" name="AutoShape 86" descr="Imagen de perfil de reyes Murillo  (Invitado).">
          <a:extLst>
            <a:ext uri="{FF2B5EF4-FFF2-40B4-BE49-F238E27FC236}">
              <a16:creationId xmlns:a16="http://schemas.microsoft.com/office/drawing/2014/main" id="{D7CF5A10-39A0-41F9-A06F-C679776611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5" name="AutoShape 86" descr="Imagen de perfil de reyes Murillo  (Invitado).">
          <a:extLst>
            <a:ext uri="{FF2B5EF4-FFF2-40B4-BE49-F238E27FC236}">
              <a16:creationId xmlns:a16="http://schemas.microsoft.com/office/drawing/2014/main" id="{80B666A2-4869-4801-8A60-2FBDC33595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6" name="AutoShape 86" descr="Imagen de perfil de reyes Murillo  (Invitado).">
          <a:extLst>
            <a:ext uri="{FF2B5EF4-FFF2-40B4-BE49-F238E27FC236}">
              <a16:creationId xmlns:a16="http://schemas.microsoft.com/office/drawing/2014/main" id="{50C19EBC-257B-4CAE-B451-EB8D328F68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7" name="AutoShape 86" descr="Imagen de perfil de reyes Murillo  (Invitado).">
          <a:extLst>
            <a:ext uri="{FF2B5EF4-FFF2-40B4-BE49-F238E27FC236}">
              <a16:creationId xmlns:a16="http://schemas.microsoft.com/office/drawing/2014/main" id="{353C11FB-64D2-4CC0-8D1B-2B5E3D156E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38" name="AutoShape 86" descr="Imagen de perfil de reyes Murillo  (Invitado).">
          <a:extLst>
            <a:ext uri="{FF2B5EF4-FFF2-40B4-BE49-F238E27FC236}">
              <a16:creationId xmlns:a16="http://schemas.microsoft.com/office/drawing/2014/main" id="{25686930-B039-41AD-AA45-89C6B34F28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9" name="AutoShape 86" descr="Imagen de perfil de reyes Murillo  (Invitado).">
          <a:extLst>
            <a:ext uri="{FF2B5EF4-FFF2-40B4-BE49-F238E27FC236}">
              <a16:creationId xmlns:a16="http://schemas.microsoft.com/office/drawing/2014/main" id="{73B37772-917A-4695-B0C6-9F240F2DD2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0" name="AutoShape 86" descr="Imagen de perfil de reyes Murillo  (Invitado).">
          <a:extLst>
            <a:ext uri="{FF2B5EF4-FFF2-40B4-BE49-F238E27FC236}">
              <a16:creationId xmlns:a16="http://schemas.microsoft.com/office/drawing/2014/main" id="{3F5B7FF5-E746-40E9-B2DF-96867DE0B7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1" name="AutoShape 86" descr="Imagen de perfil de reyes Murillo  (Invitado).">
          <a:extLst>
            <a:ext uri="{FF2B5EF4-FFF2-40B4-BE49-F238E27FC236}">
              <a16:creationId xmlns:a16="http://schemas.microsoft.com/office/drawing/2014/main" id="{E4296763-68F5-455E-BFCF-591DDFAD7F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42" name="AutoShape 86" descr="Imagen de perfil de reyes Murillo  (Invitado).">
          <a:extLst>
            <a:ext uri="{FF2B5EF4-FFF2-40B4-BE49-F238E27FC236}">
              <a16:creationId xmlns:a16="http://schemas.microsoft.com/office/drawing/2014/main" id="{3F793D8E-5B2F-4BB3-B720-8C0E6A5E3B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3" name="AutoShape 86" descr="Imagen de perfil de reyes Murillo  (Invitado).">
          <a:extLst>
            <a:ext uri="{FF2B5EF4-FFF2-40B4-BE49-F238E27FC236}">
              <a16:creationId xmlns:a16="http://schemas.microsoft.com/office/drawing/2014/main" id="{B995AC23-AA3B-4F24-90F3-A3D630907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44" name="AutoShape 86" descr="Imagen de perfil de reyes Murillo  (Invitado).">
          <a:extLst>
            <a:ext uri="{FF2B5EF4-FFF2-40B4-BE49-F238E27FC236}">
              <a16:creationId xmlns:a16="http://schemas.microsoft.com/office/drawing/2014/main" id="{6966F203-3551-4BCC-BFF6-FC535D01C68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45" name="AutoShape 86" descr="Imagen de perfil de reyes Murillo  (Invitado).">
          <a:extLst>
            <a:ext uri="{FF2B5EF4-FFF2-40B4-BE49-F238E27FC236}">
              <a16:creationId xmlns:a16="http://schemas.microsoft.com/office/drawing/2014/main" id="{8BE42085-BF5F-45F7-AEE2-0052698430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46" name="AutoShape 86" descr="Imagen de perfil de reyes Murillo  (Invitado).">
          <a:extLst>
            <a:ext uri="{FF2B5EF4-FFF2-40B4-BE49-F238E27FC236}">
              <a16:creationId xmlns:a16="http://schemas.microsoft.com/office/drawing/2014/main" id="{BF4FD8B5-3B04-46E7-A4DF-96523A5BD5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47" name="AutoShape 86" descr="Imagen de perfil de reyes Murillo  (Invitado).">
          <a:extLst>
            <a:ext uri="{FF2B5EF4-FFF2-40B4-BE49-F238E27FC236}">
              <a16:creationId xmlns:a16="http://schemas.microsoft.com/office/drawing/2014/main" id="{A6AAF0F5-B88A-4D90-A254-339E7A96A8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8" name="AutoShape 86" descr="Imagen de perfil de reyes Murillo  (Invitado).">
          <a:extLst>
            <a:ext uri="{FF2B5EF4-FFF2-40B4-BE49-F238E27FC236}">
              <a16:creationId xmlns:a16="http://schemas.microsoft.com/office/drawing/2014/main" id="{49C81F71-725A-43BA-8D55-EE71B62769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9" name="AutoShape 86" descr="Imagen de perfil de reyes Murillo  (Invitado).">
          <a:extLst>
            <a:ext uri="{FF2B5EF4-FFF2-40B4-BE49-F238E27FC236}">
              <a16:creationId xmlns:a16="http://schemas.microsoft.com/office/drawing/2014/main" id="{249B813A-F3A9-49E4-94CA-399FBC80B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50" name="AutoShape 86" descr="Imagen de perfil de reyes Murillo  (Invitado).">
          <a:extLst>
            <a:ext uri="{FF2B5EF4-FFF2-40B4-BE49-F238E27FC236}">
              <a16:creationId xmlns:a16="http://schemas.microsoft.com/office/drawing/2014/main" id="{2C6D881B-8F21-4B76-BBD9-D5DE820631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1" name="AutoShape 86" descr="Imagen de perfil de reyes Murillo  (Invitado).">
          <a:extLst>
            <a:ext uri="{FF2B5EF4-FFF2-40B4-BE49-F238E27FC236}">
              <a16:creationId xmlns:a16="http://schemas.microsoft.com/office/drawing/2014/main" id="{B929FC08-9184-4F6F-B948-6D20E7C8AF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52" name="AutoShape 86" descr="Imagen de perfil de reyes Murillo  (Invitado).">
          <a:extLst>
            <a:ext uri="{FF2B5EF4-FFF2-40B4-BE49-F238E27FC236}">
              <a16:creationId xmlns:a16="http://schemas.microsoft.com/office/drawing/2014/main" id="{420E3CA1-CCB2-4F2C-A841-7188EC6F2B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53" name="AutoShape 86" descr="Imagen de perfil de reyes Murillo  (Invitado).">
          <a:extLst>
            <a:ext uri="{FF2B5EF4-FFF2-40B4-BE49-F238E27FC236}">
              <a16:creationId xmlns:a16="http://schemas.microsoft.com/office/drawing/2014/main" id="{E7EAB662-1A46-47B4-80B5-EB0B353FE5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54" name="AutoShape 86" descr="Imagen de perfil de reyes Murillo  (Invitado).">
          <a:extLst>
            <a:ext uri="{FF2B5EF4-FFF2-40B4-BE49-F238E27FC236}">
              <a16:creationId xmlns:a16="http://schemas.microsoft.com/office/drawing/2014/main" id="{AC26E07C-A241-4BB8-B5BC-8D16E2F22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55" name="AutoShape 86" descr="Imagen de perfil de reyes Murillo  (Invitado).">
          <a:extLst>
            <a:ext uri="{FF2B5EF4-FFF2-40B4-BE49-F238E27FC236}">
              <a16:creationId xmlns:a16="http://schemas.microsoft.com/office/drawing/2014/main" id="{6D71FB18-3E92-4526-B328-EE7D5DA61C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6" name="AutoShape 86" descr="Imagen de perfil de reyes Murillo  (Invitado).">
          <a:extLst>
            <a:ext uri="{FF2B5EF4-FFF2-40B4-BE49-F238E27FC236}">
              <a16:creationId xmlns:a16="http://schemas.microsoft.com/office/drawing/2014/main" id="{F73EAD2D-EA05-4CD3-9EF3-C285516D37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7" name="AutoShape 86" descr="Imagen de perfil de reyes Murillo  (Invitado).">
          <a:extLst>
            <a:ext uri="{FF2B5EF4-FFF2-40B4-BE49-F238E27FC236}">
              <a16:creationId xmlns:a16="http://schemas.microsoft.com/office/drawing/2014/main" id="{A6C9F346-DC64-49B3-B0DC-9F679174BA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58" name="AutoShape 86" descr="Imagen de perfil de reyes Murillo  (Invitado).">
          <a:extLst>
            <a:ext uri="{FF2B5EF4-FFF2-40B4-BE49-F238E27FC236}">
              <a16:creationId xmlns:a16="http://schemas.microsoft.com/office/drawing/2014/main" id="{4D1248C9-269D-4132-9F48-340DB02634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9" name="AutoShape 86" descr="Imagen de perfil de reyes Murillo  (Invitado).">
          <a:extLst>
            <a:ext uri="{FF2B5EF4-FFF2-40B4-BE49-F238E27FC236}">
              <a16:creationId xmlns:a16="http://schemas.microsoft.com/office/drawing/2014/main" id="{03576146-9A07-414B-BE30-D7D964667B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0" name="AutoShape 86" descr="Imagen de perfil de reyes Murillo  (Invitado).">
          <a:extLst>
            <a:ext uri="{FF2B5EF4-FFF2-40B4-BE49-F238E27FC236}">
              <a16:creationId xmlns:a16="http://schemas.microsoft.com/office/drawing/2014/main" id="{70FE19F7-05B0-4670-A1CA-1270722E94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1" name="AutoShape 86" descr="Imagen de perfil de reyes Murillo  (Invitado).">
          <a:extLst>
            <a:ext uri="{FF2B5EF4-FFF2-40B4-BE49-F238E27FC236}">
              <a16:creationId xmlns:a16="http://schemas.microsoft.com/office/drawing/2014/main" id="{5E258D3A-4E50-4A8C-8823-FF7DEAE5FC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62" name="AutoShape 86" descr="Imagen de perfil de reyes Murillo  (Invitado).">
          <a:extLst>
            <a:ext uri="{FF2B5EF4-FFF2-40B4-BE49-F238E27FC236}">
              <a16:creationId xmlns:a16="http://schemas.microsoft.com/office/drawing/2014/main" id="{FA4038E6-8DBA-47EF-AE1D-AD6029A405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63" name="AutoShape 86" descr="Imagen de perfil de reyes Murillo  (Invitado).">
          <a:extLst>
            <a:ext uri="{FF2B5EF4-FFF2-40B4-BE49-F238E27FC236}">
              <a16:creationId xmlns:a16="http://schemas.microsoft.com/office/drawing/2014/main" id="{89E65422-601A-4DEE-851F-A18CAAC54C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4" name="AutoShape 86" descr="Imagen de perfil de reyes Murillo  (Invitado).">
          <a:extLst>
            <a:ext uri="{FF2B5EF4-FFF2-40B4-BE49-F238E27FC236}">
              <a16:creationId xmlns:a16="http://schemas.microsoft.com/office/drawing/2014/main" id="{6A26547D-BC1B-48F0-B60F-D46F1FAD2DF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5" name="AutoShape 86" descr="Imagen de perfil de reyes Murillo  (Invitado).">
          <a:extLst>
            <a:ext uri="{FF2B5EF4-FFF2-40B4-BE49-F238E27FC236}">
              <a16:creationId xmlns:a16="http://schemas.microsoft.com/office/drawing/2014/main" id="{7ACF1CA3-5F0B-42C1-83DB-1894F6BD04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6" name="AutoShape 86" descr="Imagen de perfil de reyes Murillo  (Invitado).">
          <a:extLst>
            <a:ext uri="{FF2B5EF4-FFF2-40B4-BE49-F238E27FC236}">
              <a16:creationId xmlns:a16="http://schemas.microsoft.com/office/drawing/2014/main" id="{D8EA6959-96E7-45CD-8E3B-AB9C6F2C39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7" name="AutoShape 86" descr="Imagen de perfil de reyes Murillo  (Invitado).">
          <a:extLst>
            <a:ext uri="{FF2B5EF4-FFF2-40B4-BE49-F238E27FC236}">
              <a16:creationId xmlns:a16="http://schemas.microsoft.com/office/drawing/2014/main" id="{309E3C2F-1B26-4E3C-B3FB-E32523EC69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8" name="AutoShape 86" descr="Imagen de perfil de reyes Murillo  (Invitado).">
          <a:extLst>
            <a:ext uri="{FF2B5EF4-FFF2-40B4-BE49-F238E27FC236}">
              <a16:creationId xmlns:a16="http://schemas.microsoft.com/office/drawing/2014/main" id="{E08B1C48-6B2C-41D6-B86D-8AF65EEAEA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9" name="AutoShape 86" descr="Imagen de perfil de reyes Murillo  (Invitado).">
          <a:extLst>
            <a:ext uri="{FF2B5EF4-FFF2-40B4-BE49-F238E27FC236}">
              <a16:creationId xmlns:a16="http://schemas.microsoft.com/office/drawing/2014/main" id="{BA1AE7D8-A077-4E10-998A-2ED45D1B51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0" name="AutoShape 86" descr="Imagen de perfil de reyes Murillo  (Invitado).">
          <a:extLst>
            <a:ext uri="{FF2B5EF4-FFF2-40B4-BE49-F238E27FC236}">
              <a16:creationId xmlns:a16="http://schemas.microsoft.com/office/drawing/2014/main" id="{828F6EA1-8F1C-45C8-BE4D-D94203263EE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71" name="AutoShape 86" descr="Imagen de perfil de reyes Murillo  (Invitado).">
          <a:extLst>
            <a:ext uri="{FF2B5EF4-FFF2-40B4-BE49-F238E27FC236}">
              <a16:creationId xmlns:a16="http://schemas.microsoft.com/office/drawing/2014/main" id="{DA6B8278-0F4B-4C3F-8CAB-C2BA239F0F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72" name="AutoShape 86" descr="Imagen de perfil de reyes Murillo  (Invitado).">
          <a:extLst>
            <a:ext uri="{FF2B5EF4-FFF2-40B4-BE49-F238E27FC236}">
              <a16:creationId xmlns:a16="http://schemas.microsoft.com/office/drawing/2014/main" id="{3C13E0B2-039F-4BD0-947D-09FE491082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73" name="AutoShape 86" descr="Imagen de perfil de reyes Murillo  (Invitado).">
          <a:extLst>
            <a:ext uri="{FF2B5EF4-FFF2-40B4-BE49-F238E27FC236}">
              <a16:creationId xmlns:a16="http://schemas.microsoft.com/office/drawing/2014/main" id="{7CA401E1-B1D9-4818-B6CD-03A0AD90055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4" name="AutoShape 86" descr="Imagen de perfil de reyes Murillo  (Invitado).">
          <a:extLst>
            <a:ext uri="{FF2B5EF4-FFF2-40B4-BE49-F238E27FC236}">
              <a16:creationId xmlns:a16="http://schemas.microsoft.com/office/drawing/2014/main" id="{46BCCAC7-D70C-4CEF-A763-0C3EF0B4E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75" name="AutoShape 86" descr="Imagen de perfil de reyes Murillo  (Invitado).">
          <a:extLst>
            <a:ext uri="{FF2B5EF4-FFF2-40B4-BE49-F238E27FC236}">
              <a16:creationId xmlns:a16="http://schemas.microsoft.com/office/drawing/2014/main" id="{317D2C6E-6184-49D0-86DE-F1146FBF4B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6" name="AutoShape 86" descr="Imagen de perfil de reyes Murillo  (Invitado).">
          <a:extLst>
            <a:ext uri="{FF2B5EF4-FFF2-40B4-BE49-F238E27FC236}">
              <a16:creationId xmlns:a16="http://schemas.microsoft.com/office/drawing/2014/main" id="{BB707E2D-8543-4E49-9525-1EE0BDE009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7" name="AutoShape 86" descr="Imagen de perfil de reyes Murillo  (Invitado).">
          <a:extLst>
            <a:ext uri="{FF2B5EF4-FFF2-40B4-BE49-F238E27FC236}">
              <a16:creationId xmlns:a16="http://schemas.microsoft.com/office/drawing/2014/main" id="{FAB732B7-EF7B-4DD7-9002-BFBAEC10ED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378" name="AutoShape 86" descr="Imagen de perfil de reyes Murillo  (Invitado).">
          <a:extLst>
            <a:ext uri="{FF2B5EF4-FFF2-40B4-BE49-F238E27FC236}">
              <a16:creationId xmlns:a16="http://schemas.microsoft.com/office/drawing/2014/main" id="{A4291131-6A02-4C90-B2D4-38EE75385A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79" name="AutoShape 86" descr="Imagen de perfil de reyes Murillo  (Invitado).">
          <a:extLst>
            <a:ext uri="{FF2B5EF4-FFF2-40B4-BE49-F238E27FC236}">
              <a16:creationId xmlns:a16="http://schemas.microsoft.com/office/drawing/2014/main" id="{4CC92460-E15C-4C16-8998-A54EB56A65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80" name="AutoShape 86" descr="Imagen de perfil de reyes Murillo  (Invitado).">
          <a:extLst>
            <a:ext uri="{FF2B5EF4-FFF2-40B4-BE49-F238E27FC236}">
              <a16:creationId xmlns:a16="http://schemas.microsoft.com/office/drawing/2014/main" id="{5F1D0E5A-5488-4271-B32F-FBF36AD643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81" name="AutoShape 86" descr="Imagen de perfil de reyes Murillo  (Invitado).">
          <a:extLst>
            <a:ext uri="{FF2B5EF4-FFF2-40B4-BE49-F238E27FC236}">
              <a16:creationId xmlns:a16="http://schemas.microsoft.com/office/drawing/2014/main" id="{29458BB7-B260-4537-A586-F4D8890E06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2" name="AutoShape 86" descr="Imagen de perfil de reyes Murillo  (Invitado).">
          <a:extLst>
            <a:ext uri="{FF2B5EF4-FFF2-40B4-BE49-F238E27FC236}">
              <a16:creationId xmlns:a16="http://schemas.microsoft.com/office/drawing/2014/main" id="{80FD2CC3-3027-4E96-B3A0-2A5C9833F8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83" name="AutoShape 86" descr="Imagen de perfil de reyes Murillo  (Invitado).">
          <a:extLst>
            <a:ext uri="{FF2B5EF4-FFF2-40B4-BE49-F238E27FC236}">
              <a16:creationId xmlns:a16="http://schemas.microsoft.com/office/drawing/2014/main" id="{87A0521B-3989-4C24-B524-C2E1F23798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4" name="AutoShape 86" descr="Imagen de perfil de reyes Murillo  (Invitado).">
          <a:extLst>
            <a:ext uri="{FF2B5EF4-FFF2-40B4-BE49-F238E27FC236}">
              <a16:creationId xmlns:a16="http://schemas.microsoft.com/office/drawing/2014/main" id="{6330DF90-11A2-4695-8169-B793640325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5" name="AutoShape 86" descr="Imagen de perfil de reyes Murillo  (Invitado).">
          <a:extLst>
            <a:ext uri="{FF2B5EF4-FFF2-40B4-BE49-F238E27FC236}">
              <a16:creationId xmlns:a16="http://schemas.microsoft.com/office/drawing/2014/main" id="{8F48A275-56BC-4187-8C3E-0D17BDD8A5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386" name="AutoShape 86" descr="Imagen de perfil de reyes Murillo  (Invitado).">
          <a:extLst>
            <a:ext uri="{FF2B5EF4-FFF2-40B4-BE49-F238E27FC236}">
              <a16:creationId xmlns:a16="http://schemas.microsoft.com/office/drawing/2014/main" id="{8B835246-FC47-4926-A698-44F624518A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87" name="AutoShape 86" descr="Imagen de perfil de reyes Murillo  (Invitado).">
          <a:extLst>
            <a:ext uri="{FF2B5EF4-FFF2-40B4-BE49-F238E27FC236}">
              <a16:creationId xmlns:a16="http://schemas.microsoft.com/office/drawing/2014/main" id="{2342D32A-C599-468E-8AFC-62B5924269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8" name="AutoShape 86" descr="Imagen de perfil de reyes Murillo  (Invitado).">
          <a:extLst>
            <a:ext uri="{FF2B5EF4-FFF2-40B4-BE49-F238E27FC236}">
              <a16:creationId xmlns:a16="http://schemas.microsoft.com/office/drawing/2014/main" id="{30B4AD23-05E9-4305-81F9-126FA8E761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9" name="AutoShape 86" descr="Imagen de perfil de reyes Murillo  (Invitado).">
          <a:extLst>
            <a:ext uri="{FF2B5EF4-FFF2-40B4-BE49-F238E27FC236}">
              <a16:creationId xmlns:a16="http://schemas.microsoft.com/office/drawing/2014/main" id="{4EAEB379-3364-42FB-B373-0AA349DB36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0" name="AutoShape 86" descr="Imagen de perfil de reyes Murillo  (Invitado).">
          <a:extLst>
            <a:ext uri="{FF2B5EF4-FFF2-40B4-BE49-F238E27FC236}">
              <a16:creationId xmlns:a16="http://schemas.microsoft.com/office/drawing/2014/main" id="{0F3C2CC1-23C1-49F7-BDFE-D3A7FB039A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1" name="AutoShape 86" descr="Imagen de perfil de reyes Murillo  (Invitado).">
          <a:extLst>
            <a:ext uri="{FF2B5EF4-FFF2-40B4-BE49-F238E27FC236}">
              <a16:creationId xmlns:a16="http://schemas.microsoft.com/office/drawing/2014/main" id="{F974CDB5-FB1E-4A0E-9BE8-297DED69E5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2" name="AutoShape 86" descr="Imagen de perfil de reyes Murillo  (Invitado).">
          <a:extLst>
            <a:ext uri="{FF2B5EF4-FFF2-40B4-BE49-F238E27FC236}">
              <a16:creationId xmlns:a16="http://schemas.microsoft.com/office/drawing/2014/main" id="{C5503215-E957-4B1F-97F8-B2D5D83A8E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3" name="AutoShape 86" descr="Imagen de perfil de reyes Murillo  (Invitado).">
          <a:extLst>
            <a:ext uri="{FF2B5EF4-FFF2-40B4-BE49-F238E27FC236}">
              <a16:creationId xmlns:a16="http://schemas.microsoft.com/office/drawing/2014/main" id="{1C5089B6-32B0-43AA-AD0E-4617F391E8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94" name="AutoShape 86" descr="Imagen de perfil de reyes Murillo  (Invitado).">
          <a:extLst>
            <a:ext uri="{FF2B5EF4-FFF2-40B4-BE49-F238E27FC236}">
              <a16:creationId xmlns:a16="http://schemas.microsoft.com/office/drawing/2014/main" id="{5FE1D298-E1BB-473C-A582-F6B43F666B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95" name="AutoShape 86" descr="Imagen de perfil de reyes Murillo  (Invitado).">
          <a:extLst>
            <a:ext uri="{FF2B5EF4-FFF2-40B4-BE49-F238E27FC236}">
              <a16:creationId xmlns:a16="http://schemas.microsoft.com/office/drawing/2014/main" id="{48F89119-D6AD-4D2C-B1E9-AB173EA27A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6" name="AutoShape 86" descr="Imagen de perfil de reyes Murillo  (Invitado).">
          <a:extLst>
            <a:ext uri="{FF2B5EF4-FFF2-40B4-BE49-F238E27FC236}">
              <a16:creationId xmlns:a16="http://schemas.microsoft.com/office/drawing/2014/main" id="{1914E84B-73E4-4C89-95F7-3F1E8286D17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7" name="AutoShape 86" descr="Imagen de perfil de reyes Murillo  (Invitado).">
          <a:extLst>
            <a:ext uri="{FF2B5EF4-FFF2-40B4-BE49-F238E27FC236}">
              <a16:creationId xmlns:a16="http://schemas.microsoft.com/office/drawing/2014/main" id="{956BFD36-94DC-4F46-86EB-B3945C47CE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8" name="AutoShape 86" descr="Imagen de perfil de reyes Murillo  (Invitado).">
          <a:extLst>
            <a:ext uri="{FF2B5EF4-FFF2-40B4-BE49-F238E27FC236}">
              <a16:creationId xmlns:a16="http://schemas.microsoft.com/office/drawing/2014/main" id="{B5AF3556-4FC7-420B-9B6E-2DE134CA27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9" name="AutoShape 86" descr="Imagen de perfil de reyes Murillo  (Invitado).">
          <a:extLst>
            <a:ext uri="{FF2B5EF4-FFF2-40B4-BE49-F238E27FC236}">
              <a16:creationId xmlns:a16="http://schemas.microsoft.com/office/drawing/2014/main" id="{32AABFDB-1E69-43C8-A856-3AEA1F66E0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0" name="AutoShape 86" descr="Imagen de perfil de reyes Murillo  (Invitado).">
          <a:extLst>
            <a:ext uri="{FF2B5EF4-FFF2-40B4-BE49-F238E27FC236}">
              <a16:creationId xmlns:a16="http://schemas.microsoft.com/office/drawing/2014/main" id="{40985D74-B794-4289-AAD0-FCEED2D395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1" name="AutoShape 86" descr="Imagen de perfil de reyes Murillo  (Invitado).">
          <a:extLst>
            <a:ext uri="{FF2B5EF4-FFF2-40B4-BE49-F238E27FC236}">
              <a16:creationId xmlns:a16="http://schemas.microsoft.com/office/drawing/2014/main" id="{EB11F650-5CDC-43CA-99CC-F944CAA115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02" name="AutoShape 86" descr="Imagen de perfil de reyes Murillo  (Invitado).">
          <a:extLst>
            <a:ext uri="{FF2B5EF4-FFF2-40B4-BE49-F238E27FC236}">
              <a16:creationId xmlns:a16="http://schemas.microsoft.com/office/drawing/2014/main" id="{4804BF74-9F73-491C-8162-29862AE0CB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03" name="AutoShape 86" descr="Imagen de perfil de reyes Murillo  (Invitado).">
          <a:extLst>
            <a:ext uri="{FF2B5EF4-FFF2-40B4-BE49-F238E27FC236}">
              <a16:creationId xmlns:a16="http://schemas.microsoft.com/office/drawing/2014/main" id="{E6310D4B-8325-4D8F-B2F3-8356C45667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4" name="AutoShape 86" descr="Imagen de perfil de reyes Murillo  (Invitado).">
          <a:extLst>
            <a:ext uri="{FF2B5EF4-FFF2-40B4-BE49-F238E27FC236}">
              <a16:creationId xmlns:a16="http://schemas.microsoft.com/office/drawing/2014/main" id="{9B5DF005-4663-4A50-897A-96E5B4126D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5" name="AutoShape 86" descr="Imagen de perfil de reyes Murillo  (Invitado).">
          <a:extLst>
            <a:ext uri="{FF2B5EF4-FFF2-40B4-BE49-F238E27FC236}">
              <a16:creationId xmlns:a16="http://schemas.microsoft.com/office/drawing/2014/main" id="{8706C8D3-C24F-45BD-AA2D-5E495DACD1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06" name="AutoShape 86" descr="Imagen de perfil de reyes Murillo  (Invitado).">
          <a:extLst>
            <a:ext uri="{FF2B5EF4-FFF2-40B4-BE49-F238E27FC236}">
              <a16:creationId xmlns:a16="http://schemas.microsoft.com/office/drawing/2014/main" id="{89E31B90-CB83-484E-8558-52108F437B4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7" name="AutoShape 86" descr="Imagen de perfil de reyes Murillo  (Invitado).">
          <a:extLst>
            <a:ext uri="{FF2B5EF4-FFF2-40B4-BE49-F238E27FC236}">
              <a16:creationId xmlns:a16="http://schemas.microsoft.com/office/drawing/2014/main" id="{673F4040-8535-437F-AE9B-88BD0372B1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08" name="AutoShape 86" descr="Imagen de perfil de reyes Murillo  (Invitado).">
          <a:extLst>
            <a:ext uri="{FF2B5EF4-FFF2-40B4-BE49-F238E27FC236}">
              <a16:creationId xmlns:a16="http://schemas.microsoft.com/office/drawing/2014/main" id="{AB77ECC2-CD70-4DE0-A878-EDAC2C2D7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09" name="AutoShape 86" descr="Imagen de perfil de reyes Murillo  (Invitado).">
          <a:extLst>
            <a:ext uri="{FF2B5EF4-FFF2-40B4-BE49-F238E27FC236}">
              <a16:creationId xmlns:a16="http://schemas.microsoft.com/office/drawing/2014/main" id="{B422091F-B577-43B8-B7F2-F5D0970F69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10" name="AutoShape 86" descr="Imagen de perfil de reyes Murillo  (Invitado).">
          <a:extLst>
            <a:ext uri="{FF2B5EF4-FFF2-40B4-BE49-F238E27FC236}">
              <a16:creationId xmlns:a16="http://schemas.microsoft.com/office/drawing/2014/main" id="{EC6FED7B-DF2D-4558-9506-F4BD7FBB67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1" name="AutoShape 86" descr="Imagen de perfil de reyes Murillo  (Invitado).">
          <a:extLst>
            <a:ext uri="{FF2B5EF4-FFF2-40B4-BE49-F238E27FC236}">
              <a16:creationId xmlns:a16="http://schemas.microsoft.com/office/drawing/2014/main" id="{CAB9F42F-D038-401A-99B8-F4607245404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2" name="AutoShape 86" descr="Imagen de perfil de reyes Murillo  (Invitado).">
          <a:extLst>
            <a:ext uri="{FF2B5EF4-FFF2-40B4-BE49-F238E27FC236}">
              <a16:creationId xmlns:a16="http://schemas.microsoft.com/office/drawing/2014/main" id="{0875D7C6-3908-4B42-BAAA-3EAD18DD20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3" name="AutoShape 86" descr="Imagen de perfil de reyes Murillo  (Invitado).">
          <a:extLst>
            <a:ext uri="{FF2B5EF4-FFF2-40B4-BE49-F238E27FC236}">
              <a16:creationId xmlns:a16="http://schemas.microsoft.com/office/drawing/2014/main" id="{06867092-7E01-4F61-9583-3BCBA443EB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14" name="AutoShape 86" descr="Imagen de perfil de reyes Murillo  (Invitado).">
          <a:extLst>
            <a:ext uri="{FF2B5EF4-FFF2-40B4-BE49-F238E27FC236}">
              <a16:creationId xmlns:a16="http://schemas.microsoft.com/office/drawing/2014/main" id="{7192DD7F-0D26-46B8-A793-353978BAB9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5" name="AutoShape 86" descr="Imagen de perfil de reyes Murillo  (Invitado).">
          <a:extLst>
            <a:ext uri="{FF2B5EF4-FFF2-40B4-BE49-F238E27FC236}">
              <a16:creationId xmlns:a16="http://schemas.microsoft.com/office/drawing/2014/main" id="{428B2CD0-872A-4B1B-ACBA-32F367DB1C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16" name="AutoShape 86" descr="Imagen de perfil de reyes Murillo  (Invitado).">
          <a:extLst>
            <a:ext uri="{FF2B5EF4-FFF2-40B4-BE49-F238E27FC236}">
              <a16:creationId xmlns:a16="http://schemas.microsoft.com/office/drawing/2014/main" id="{901B7D65-8E88-4D66-B68D-DC64144C69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17" name="AutoShape 86" descr="Imagen de perfil de reyes Murillo  (Invitado).">
          <a:extLst>
            <a:ext uri="{FF2B5EF4-FFF2-40B4-BE49-F238E27FC236}">
              <a16:creationId xmlns:a16="http://schemas.microsoft.com/office/drawing/2014/main" id="{A55129EE-BE8D-4802-9C50-1ABB9DF7C7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18" name="AutoShape 86" descr="Imagen de perfil de reyes Murillo  (Invitado).">
          <a:extLst>
            <a:ext uri="{FF2B5EF4-FFF2-40B4-BE49-F238E27FC236}">
              <a16:creationId xmlns:a16="http://schemas.microsoft.com/office/drawing/2014/main" id="{D5BD78C5-59BB-4FB9-B0D1-D939031834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9" name="AutoShape 86" descr="Imagen de perfil de reyes Murillo  (Invitado).">
          <a:extLst>
            <a:ext uri="{FF2B5EF4-FFF2-40B4-BE49-F238E27FC236}">
              <a16:creationId xmlns:a16="http://schemas.microsoft.com/office/drawing/2014/main" id="{8EF4DA74-F104-46BF-BB15-AF94089535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0" name="AutoShape 86" descr="Imagen de perfil de reyes Murillo  (Invitado).">
          <a:extLst>
            <a:ext uri="{FF2B5EF4-FFF2-40B4-BE49-F238E27FC236}">
              <a16:creationId xmlns:a16="http://schemas.microsoft.com/office/drawing/2014/main" id="{CC7825D7-FFA9-4AAD-8668-0933C192C2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1" name="AutoShape 86" descr="Imagen de perfil de reyes Murillo  (Invitado).">
          <a:extLst>
            <a:ext uri="{FF2B5EF4-FFF2-40B4-BE49-F238E27FC236}">
              <a16:creationId xmlns:a16="http://schemas.microsoft.com/office/drawing/2014/main" id="{5342FAF5-99DA-46BF-A8A9-3FE08B02C5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22" name="AutoShape 86" descr="Imagen de perfil de reyes Murillo  (Invitado).">
          <a:extLst>
            <a:ext uri="{FF2B5EF4-FFF2-40B4-BE49-F238E27FC236}">
              <a16:creationId xmlns:a16="http://schemas.microsoft.com/office/drawing/2014/main" id="{58E38F0F-05AF-4731-A2A7-C2F4F0C521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3" name="AutoShape 86" descr="Imagen de perfil de reyes Murillo  (Invitado).">
          <a:extLst>
            <a:ext uri="{FF2B5EF4-FFF2-40B4-BE49-F238E27FC236}">
              <a16:creationId xmlns:a16="http://schemas.microsoft.com/office/drawing/2014/main" id="{B5DAB0C1-6CD4-4C4C-8E25-19A3AC38FB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24" name="AutoShape 86" descr="Imagen de perfil de reyes Murillo  (Invitado).">
          <a:extLst>
            <a:ext uri="{FF2B5EF4-FFF2-40B4-BE49-F238E27FC236}">
              <a16:creationId xmlns:a16="http://schemas.microsoft.com/office/drawing/2014/main" id="{AD47C3A2-919F-429A-AB86-2191C5D8DB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25" name="AutoShape 86" descr="Imagen de perfil de reyes Murillo  (Invitado).">
          <a:extLst>
            <a:ext uri="{FF2B5EF4-FFF2-40B4-BE49-F238E27FC236}">
              <a16:creationId xmlns:a16="http://schemas.microsoft.com/office/drawing/2014/main" id="{0EA818ED-2938-495F-81AF-CBE15163F3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26" name="AutoShape 86" descr="Imagen de perfil de reyes Murillo  (Invitado).">
          <a:extLst>
            <a:ext uri="{FF2B5EF4-FFF2-40B4-BE49-F238E27FC236}">
              <a16:creationId xmlns:a16="http://schemas.microsoft.com/office/drawing/2014/main" id="{89C083B2-5F39-4EEE-9BFB-352F74F830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27" name="AutoShape 86" descr="Imagen de perfil de reyes Murillo  (Invitado).">
          <a:extLst>
            <a:ext uri="{FF2B5EF4-FFF2-40B4-BE49-F238E27FC236}">
              <a16:creationId xmlns:a16="http://schemas.microsoft.com/office/drawing/2014/main" id="{1520A48C-1FCF-4CA3-A2A9-0D48639168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8" name="AutoShape 86" descr="Imagen de perfil de reyes Murillo  (Invitado).">
          <a:extLst>
            <a:ext uri="{FF2B5EF4-FFF2-40B4-BE49-F238E27FC236}">
              <a16:creationId xmlns:a16="http://schemas.microsoft.com/office/drawing/2014/main" id="{A7CD63BD-0B76-41C1-8B0F-C919B5F8EF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9" name="AutoShape 86" descr="Imagen de perfil de reyes Murillo  (Invitado).">
          <a:extLst>
            <a:ext uri="{FF2B5EF4-FFF2-40B4-BE49-F238E27FC236}">
              <a16:creationId xmlns:a16="http://schemas.microsoft.com/office/drawing/2014/main" id="{F20ACF4E-5DF0-4E15-A31D-A02882969B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0" name="AutoShape 86" descr="Imagen de perfil de reyes Murillo  (Invitado).">
          <a:extLst>
            <a:ext uri="{FF2B5EF4-FFF2-40B4-BE49-F238E27FC236}">
              <a16:creationId xmlns:a16="http://schemas.microsoft.com/office/drawing/2014/main" id="{C518BF3D-8E2E-4D59-B7E1-40A4D12947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31" name="AutoShape 86" descr="Imagen de perfil de reyes Murillo  (Invitado).">
          <a:extLst>
            <a:ext uri="{FF2B5EF4-FFF2-40B4-BE49-F238E27FC236}">
              <a16:creationId xmlns:a16="http://schemas.microsoft.com/office/drawing/2014/main" id="{E301C554-1763-4A70-B0AA-9A132BD521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2" name="AutoShape 86" descr="Imagen de perfil de reyes Murillo  (Invitado).">
          <a:extLst>
            <a:ext uri="{FF2B5EF4-FFF2-40B4-BE49-F238E27FC236}">
              <a16:creationId xmlns:a16="http://schemas.microsoft.com/office/drawing/2014/main" id="{9361C22A-425C-4EC0-8C38-625400437E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3" name="AutoShape 86" descr="Imagen de perfil de reyes Murillo  (Invitado).">
          <a:extLst>
            <a:ext uri="{FF2B5EF4-FFF2-40B4-BE49-F238E27FC236}">
              <a16:creationId xmlns:a16="http://schemas.microsoft.com/office/drawing/2014/main" id="{2E88BFEE-3C2B-4606-908C-ED3EABF018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34" name="AutoShape 86" descr="Imagen de perfil de reyes Murillo  (Invitado).">
          <a:extLst>
            <a:ext uri="{FF2B5EF4-FFF2-40B4-BE49-F238E27FC236}">
              <a16:creationId xmlns:a16="http://schemas.microsoft.com/office/drawing/2014/main" id="{35979AEC-F7F6-4B15-AB66-03A9E0A797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35" name="AutoShape 86" descr="Imagen de perfil de reyes Murillo  (Invitado).">
          <a:extLst>
            <a:ext uri="{FF2B5EF4-FFF2-40B4-BE49-F238E27FC236}">
              <a16:creationId xmlns:a16="http://schemas.microsoft.com/office/drawing/2014/main" id="{D65E327A-C0D3-410F-BE22-63EE19071E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6" name="AutoShape 86" descr="Imagen de perfil de reyes Murillo  (Invitado).">
          <a:extLst>
            <a:ext uri="{FF2B5EF4-FFF2-40B4-BE49-F238E27FC236}">
              <a16:creationId xmlns:a16="http://schemas.microsoft.com/office/drawing/2014/main" id="{C620426C-7CC4-454C-B3D4-E742376CA0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7" name="AutoShape 86" descr="Imagen de perfil de reyes Murillo  (Invitado).">
          <a:extLst>
            <a:ext uri="{FF2B5EF4-FFF2-40B4-BE49-F238E27FC236}">
              <a16:creationId xmlns:a16="http://schemas.microsoft.com/office/drawing/2014/main" id="{018442B4-BD00-4D24-84CD-6005C49D39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38" name="AutoShape 86" descr="Imagen de perfil de reyes Murillo  (Invitado).">
          <a:extLst>
            <a:ext uri="{FF2B5EF4-FFF2-40B4-BE49-F238E27FC236}">
              <a16:creationId xmlns:a16="http://schemas.microsoft.com/office/drawing/2014/main" id="{C23D8B1E-7EFE-4BF7-BD9B-19CBF304ED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9" name="AutoShape 86" descr="Imagen de perfil de reyes Murillo  (Invitado).">
          <a:extLst>
            <a:ext uri="{FF2B5EF4-FFF2-40B4-BE49-F238E27FC236}">
              <a16:creationId xmlns:a16="http://schemas.microsoft.com/office/drawing/2014/main" id="{C70774B7-8889-49B2-B1FF-25E90EBB16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0" name="AutoShape 86" descr="Imagen de perfil de reyes Murillo  (Invitado).">
          <a:extLst>
            <a:ext uri="{FF2B5EF4-FFF2-40B4-BE49-F238E27FC236}">
              <a16:creationId xmlns:a16="http://schemas.microsoft.com/office/drawing/2014/main" id="{13BF2C46-5E18-4A21-A823-D9DBE9D8FB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1" name="AutoShape 86" descr="Imagen de perfil de reyes Murillo  (Invitado).">
          <a:extLst>
            <a:ext uri="{FF2B5EF4-FFF2-40B4-BE49-F238E27FC236}">
              <a16:creationId xmlns:a16="http://schemas.microsoft.com/office/drawing/2014/main" id="{ED4FE452-20CD-471F-A4DC-CD7FBAC7F6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42" name="AutoShape 86" descr="Imagen de perfil de reyes Murillo  (Invitado).">
          <a:extLst>
            <a:ext uri="{FF2B5EF4-FFF2-40B4-BE49-F238E27FC236}">
              <a16:creationId xmlns:a16="http://schemas.microsoft.com/office/drawing/2014/main" id="{B95A97F0-E8BB-427D-B15B-A0842D9E42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43" name="AutoShape 86" descr="Imagen de perfil de reyes Murillo  (Invitado).">
          <a:extLst>
            <a:ext uri="{FF2B5EF4-FFF2-40B4-BE49-F238E27FC236}">
              <a16:creationId xmlns:a16="http://schemas.microsoft.com/office/drawing/2014/main" id="{59A7622F-B4F7-4DAD-B48D-6702AA7496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44" name="AutoShape 86" descr="Imagen de perfil de reyes Murillo  (Invitado).">
          <a:extLst>
            <a:ext uri="{FF2B5EF4-FFF2-40B4-BE49-F238E27FC236}">
              <a16:creationId xmlns:a16="http://schemas.microsoft.com/office/drawing/2014/main" id="{92B00F67-B366-4F35-9EF2-38DFD019CD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45" name="AutoShape 86" descr="Imagen de perfil de reyes Murillo  (Invitado).">
          <a:extLst>
            <a:ext uri="{FF2B5EF4-FFF2-40B4-BE49-F238E27FC236}">
              <a16:creationId xmlns:a16="http://schemas.microsoft.com/office/drawing/2014/main" id="{D66A146F-B35F-4D46-B6B2-682486F0AA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6" name="AutoShape 86" descr="Imagen de perfil de reyes Murillo  (Invitado).">
          <a:extLst>
            <a:ext uri="{FF2B5EF4-FFF2-40B4-BE49-F238E27FC236}">
              <a16:creationId xmlns:a16="http://schemas.microsoft.com/office/drawing/2014/main" id="{5032CF72-A468-4937-93B3-68FC895FEE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47" name="AutoShape 86" descr="Imagen de perfil de reyes Murillo  (Invitado).">
          <a:extLst>
            <a:ext uri="{FF2B5EF4-FFF2-40B4-BE49-F238E27FC236}">
              <a16:creationId xmlns:a16="http://schemas.microsoft.com/office/drawing/2014/main" id="{0FFC8B67-FD1F-482F-A110-9DA52256AF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8" name="AutoShape 86" descr="Imagen de perfil de reyes Murillo  (Invitado).">
          <a:extLst>
            <a:ext uri="{FF2B5EF4-FFF2-40B4-BE49-F238E27FC236}">
              <a16:creationId xmlns:a16="http://schemas.microsoft.com/office/drawing/2014/main" id="{E60A1CCF-38C5-4E2D-8552-55AB4E498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9" name="AutoShape 86" descr="Imagen de perfil de reyes Murillo  (Invitado).">
          <a:extLst>
            <a:ext uri="{FF2B5EF4-FFF2-40B4-BE49-F238E27FC236}">
              <a16:creationId xmlns:a16="http://schemas.microsoft.com/office/drawing/2014/main" id="{774A01F7-F96F-4B72-BC40-7C12167F54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50" name="AutoShape 86" descr="Imagen de perfil de reyes Murillo  (Invitado).">
          <a:extLst>
            <a:ext uri="{FF2B5EF4-FFF2-40B4-BE49-F238E27FC236}">
              <a16:creationId xmlns:a16="http://schemas.microsoft.com/office/drawing/2014/main" id="{73052816-F5A9-4DB1-B67D-B1B2BBC5E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1" name="AutoShape 86" descr="Imagen de perfil de reyes Murillo  (Invitado).">
          <a:extLst>
            <a:ext uri="{FF2B5EF4-FFF2-40B4-BE49-F238E27FC236}">
              <a16:creationId xmlns:a16="http://schemas.microsoft.com/office/drawing/2014/main" id="{43B85483-EC70-455B-A506-0740414381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2" name="AutoShape 86" descr="Imagen de perfil de reyes Murillo  (Invitado).">
          <a:extLst>
            <a:ext uri="{FF2B5EF4-FFF2-40B4-BE49-F238E27FC236}">
              <a16:creationId xmlns:a16="http://schemas.microsoft.com/office/drawing/2014/main" id="{D25AAAFC-63FE-4B0F-A5FA-06D5292C07E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3" name="AutoShape 86" descr="Imagen de perfil de reyes Murillo  (Invitado).">
          <a:extLst>
            <a:ext uri="{FF2B5EF4-FFF2-40B4-BE49-F238E27FC236}">
              <a16:creationId xmlns:a16="http://schemas.microsoft.com/office/drawing/2014/main" id="{64AFCEC0-83B0-4043-8620-047D02F0F4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54" name="AutoShape 86" descr="Imagen de perfil de reyes Murillo  (Invitado).">
          <a:extLst>
            <a:ext uri="{FF2B5EF4-FFF2-40B4-BE49-F238E27FC236}">
              <a16:creationId xmlns:a16="http://schemas.microsoft.com/office/drawing/2014/main" id="{B5AFE4C1-971B-4EB0-A984-A453BBCC8B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5" name="AutoShape 86" descr="Imagen de perfil de reyes Murillo  (Invitado).">
          <a:extLst>
            <a:ext uri="{FF2B5EF4-FFF2-40B4-BE49-F238E27FC236}">
              <a16:creationId xmlns:a16="http://schemas.microsoft.com/office/drawing/2014/main" id="{D685DB12-BCA6-4BCB-B0AB-95833E9AEB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56" name="AutoShape 86" descr="Imagen de perfil de reyes Murillo  (Invitado).">
          <a:extLst>
            <a:ext uri="{FF2B5EF4-FFF2-40B4-BE49-F238E27FC236}">
              <a16:creationId xmlns:a16="http://schemas.microsoft.com/office/drawing/2014/main" id="{172ED80D-54EE-4E80-900C-F8E0E3977F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57" name="AutoShape 86" descr="Imagen de perfil de reyes Murillo  (Invitado).">
          <a:extLst>
            <a:ext uri="{FF2B5EF4-FFF2-40B4-BE49-F238E27FC236}">
              <a16:creationId xmlns:a16="http://schemas.microsoft.com/office/drawing/2014/main" id="{D83BEB3A-427D-4ECE-89F3-EC1F0983A8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58" name="AutoShape 86" descr="Imagen de perfil de reyes Murillo  (Invitado).">
          <a:extLst>
            <a:ext uri="{FF2B5EF4-FFF2-40B4-BE49-F238E27FC236}">
              <a16:creationId xmlns:a16="http://schemas.microsoft.com/office/drawing/2014/main" id="{82A04181-B804-4DA7-9FD3-5DD5E3AC918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9" name="AutoShape 86" descr="Imagen de perfil de reyes Murillo  (Invitado).">
          <a:extLst>
            <a:ext uri="{FF2B5EF4-FFF2-40B4-BE49-F238E27FC236}">
              <a16:creationId xmlns:a16="http://schemas.microsoft.com/office/drawing/2014/main" id="{4D2392BB-52BC-4ACF-9247-D2F5386A95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0" name="AutoShape 86" descr="Imagen de perfil de reyes Murillo  (Invitado).">
          <a:extLst>
            <a:ext uri="{FF2B5EF4-FFF2-40B4-BE49-F238E27FC236}">
              <a16:creationId xmlns:a16="http://schemas.microsoft.com/office/drawing/2014/main" id="{0C3022DC-0909-4EB6-9933-E8520D162C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1" name="AutoShape 86" descr="Imagen de perfil de reyes Murillo  (Invitado).">
          <a:extLst>
            <a:ext uri="{FF2B5EF4-FFF2-40B4-BE49-F238E27FC236}">
              <a16:creationId xmlns:a16="http://schemas.microsoft.com/office/drawing/2014/main" id="{0FAAD2DE-6C8A-4C38-95D7-DA0259CE3E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2" name="AutoShape 86" descr="Imagen de perfil de reyes Murillo  (Invitado).">
          <a:extLst>
            <a:ext uri="{FF2B5EF4-FFF2-40B4-BE49-F238E27FC236}">
              <a16:creationId xmlns:a16="http://schemas.microsoft.com/office/drawing/2014/main" id="{BCAA2E1A-BF54-4C97-833F-422C37FDCD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3" name="AutoShape 86" descr="Imagen de perfil de reyes Murillo  (Invitado).">
          <a:extLst>
            <a:ext uri="{FF2B5EF4-FFF2-40B4-BE49-F238E27FC236}">
              <a16:creationId xmlns:a16="http://schemas.microsoft.com/office/drawing/2014/main" id="{E423DA96-8083-4B22-BF30-B517B383D8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4" name="AutoShape 86" descr="Imagen de perfil de reyes Murillo  (Invitado).">
          <a:extLst>
            <a:ext uri="{FF2B5EF4-FFF2-40B4-BE49-F238E27FC236}">
              <a16:creationId xmlns:a16="http://schemas.microsoft.com/office/drawing/2014/main" id="{8734032B-A6E1-44B0-90CF-02184249E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5" name="AutoShape 86" descr="Imagen de perfil de reyes Murillo  (Invitado).">
          <a:extLst>
            <a:ext uri="{FF2B5EF4-FFF2-40B4-BE49-F238E27FC236}">
              <a16:creationId xmlns:a16="http://schemas.microsoft.com/office/drawing/2014/main" id="{9A2F06CD-67A0-4847-ADC7-E783DC6DB9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66" name="AutoShape 86" descr="Imagen de perfil de reyes Murillo  (Invitado).">
          <a:extLst>
            <a:ext uri="{FF2B5EF4-FFF2-40B4-BE49-F238E27FC236}">
              <a16:creationId xmlns:a16="http://schemas.microsoft.com/office/drawing/2014/main" id="{1E3DFCEF-B7B4-4ECD-BED0-FA65EA9C70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7" name="AutoShape 86" descr="Imagen de perfil de reyes Murillo  (Invitado).">
          <a:extLst>
            <a:ext uri="{FF2B5EF4-FFF2-40B4-BE49-F238E27FC236}">
              <a16:creationId xmlns:a16="http://schemas.microsoft.com/office/drawing/2014/main" id="{8ABED366-61F0-4842-BF30-8127FCCB8C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8" name="AutoShape 86" descr="Imagen de perfil de reyes Murillo  (Invitado).">
          <a:extLst>
            <a:ext uri="{FF2B5EF4-FFF2-40B4-BE49-F238E27FC236}">
              <a16:creationId xmlns:a16="http://schemas.microsoft.com/office/drawing/2014/main" id="{2600BC74-9F57-419E-B875-CAE6DB2EFF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9" name="AutoShape 86" descr="Imagen de perfil de reyes Murillo  (Invitado).">
          <a:extLst>
            <a:ext uri="{FF2B5EF4-FFF2-40B4-BE49-F238E27FC236}">
              <a16:creationId xmlns:a16="http://schemas.microsoft.com/office/drawing/2014/main" id="{138EB07A-696D-47EC-B95A-EA35368D71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0" name="AutoShape 86" descr="Imagen de perfil de reyes Murillo  (Invitado).">
          <a:extLst>
            <a:ext uri="{FF2B5EF4-FFF2-40B4-BE49-F238E27FC236}">
              <a16:creationId xmlns:a16="http://schemas.microsoft.com/office/drawing/2014/main" id="{B7E55503-D94F-4B52-8DE3-0B9E2F37F7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71" name="AutoShape 86" descr="Imagen de perfil de reyes Murillo  (Invitado).">
          <a:extLst>
            <a:ext uri="{FF2B5EF4-FFF2-40B4-BE49-F238E27FC236}">
              <a16:creationId xmlns:a16="http://schemas.microsoft.com/office/drawing/2014/main" id="{DC84B81D-9587-4840-8EF0-4C00EA6E87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2" name="AutoShape 86" descr="Imagen de perfil de reyes Murillo  (Invitado).">
          <a:extLst>
            <a:ext uri="{FF2B5EF4-FFF2-40B4-BE49-F238E27FC236}">
              <a16:creationId xmlns:a16="http://schemas.microsoft.com/office/drawing/2014/main" id="{DE4DA042-B4D7-48F6-AD1D-83802DCA6F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3" name="AutoShape 86" descr="Imagen de perfil de reyes Murillo  (Invitado).">
          <a:extLst>
            <a:ext uri="{FF2B5EF4-FFF2-40B4-BE49-F238E27FC236}">
              <a16:creationId xmlns:a16="http://schemas.microsoft.com/office/drawing/2014/main" id="{C145323E-9ACF-4758-8F92-7F1792462D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74" name="AutoShape 86" descr="Imagen de perfil de reyes Murillo  (Invitado).">
          <a:extLst>
            <a:ext uri="{FF2B5EF4-FFF2-40B4-BE49-F238E27FC236}">
              <a16:creationId xmlns:a16="http://schemas.microsoft.com/office/drawing/2014/main" id="{D026233E-CA92-493F-80B6-7A3363A004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75" name="AutoShape 86" descr="Imagen de perfil de reyes Murillo  (Invitado).">
          <a:extLst>
            <a:ext uri="{FF2B5EF4-FFF2-40B4-BE49-F238E27FC236}">
              <a16:creationId xmlns:a16="http://schemas.microsoft.com/office/drawing/2014/main" id="{DF4A5C2F-7C80-4B37-8B44-8ADEC692BF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76" name="AutoShape 86" descr="Imagen de perfil de reyes Murillo  (Invitado).">
          <a:extLst>
            <a:ext uri="{FF2B5EF4-FFF2-40B4-BE49-F238E27FC236}">
              <a16:creationId xmlns:a16="http://schemas.microsoft.com/office/drawing/2014/main" id="{DD60FFC8-5DFC-4407-B514-C491ABB6A9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77" name="AutoShape 86" descr="Imagen de perfil de reyes Murillo  (Invitado).">
          <a:extLst>
            <a:ext uri="{FF2B5EF4-FFF2-40B4-BE49-F238E27FC236}">
              <a16:creationId xmlns:a16="http://schemas.microsoft.com/office/drawing/2014/main" id="{3DF8469B-334F-4496-800B-E54F21CE52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8" name="AutoShape 86" descr="Imagen de perfil de reyes Murillo  (Invitado).">
          <a:extLst>
            <a:ext uri="{FF2B5EF4-FFF2-40B4-BE49-F238E27FC236}">
              <a16:creationId xmlns:a16="http://schemas.microsoft.com/office/drawing/2014/main" id="{1E542EC3-7E53-4094-9FF2-EADF5D089EE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79" name="AutoShape 86" descr="Imagen de perfil de reyes Murillo  (Invitado).">
          <a:extLst>
            <a:ext uri="{FF2B5EF4-FFF2-40B4-BE49-F238E27FC236}">
              <a16:creationId xmlns:a16="http://schemas.microsoft.com/office/drawing/2014/main" id="{6B4DE162-389C-476F-AC0C-D050AD7D7D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0" name="AutoShape 86" descr="Imagen de perfil de reyes Murillo  (Invitado).">
          <a:extLst>
            <a:ext uri="{FF2B5EF4-FFF2-40B4-BE49-F238E27FC236}">
              <a16:creationId xmlns:a16="http://schemas.microsoft.com/office/drawing/2014/main" id="{2CD6A3BC-9D00-4F5B-AE22-5FF4AF4CFA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1" name="AutoShape 86" descr="Imagen de perfil de reyes Murillo  (Invitado).">
          <a:extLst>
            <a:ext uri="{FF2B5EF4-FFF2-40B4-BE49-F238E27FC236}">
              <a16:creationId xmlns:a16="http://schemas.microsoft.com/office/drawing/2014/main" id="{280BA8C0-C2BD-4515-98C3-B0E90BF200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82" name="AutoShape 86" descr="Imagen de perfil de reyes Murillo  (Invitado).">
          <a:extLst>
            <a:ext uri="{FF2B5EF4-FFF2-40B4-BE49-F238E27FC236}">
              <a16:creationId xmlns:a16="http://schemas.microsoft.com/office/drawing/2014/main" id="{148196B6-F4A6-4DEC-9179-115AA3DEEF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83" name="AutoShape 86" descr="Imagen de perfil de reyes Murillo  (Invitado).">
          <a:extLst>
            <a:ext uri="{FF2B5EF4-FFF2-40B4-BE49-F238E27FC236}">
              <a16:creationId xmlns:a16="http://schemas.microsoft.com/office/drawing/2014/main" id="{F34AAA4F-DE43-4930-B981-BE81E6BA0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84" name="AutoShape 86" descr="Imagen de perfil de reyes Murillo  (Invitado).">
          <a:extLst>
            <a:ext uri="{FF2B5EF4-FFF2-40B4-BE49-F238E27FC236}">
              <a16:creationId xmlns:a16="http://schemas.microsoft.com/office/drawing/2014/main" id="{F4B8642B-C52B-4C48-A0B0-849FD104A4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85" name="AutoShape 86" descr="Imagen de perfil de reyes Murillo  (Invitado).">
          <a:extLst>
            <a:ext uri="{FF2B5EF4-FFF2-40B4-BE49-F238E27FC236}">
              <a16:creationId xmlns:a16="http://schemas.microsoft.com/office/drawing/2014/main" id="{E55B4F19-F0FD-44B3-B6B4-031702A675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6" name="AutoShape 86" descr="Imagen de perfil de reyes Murillo  (Invitado).">
          <a:extLst>
            <a:ext uri="{FF2B5EF4-FFF2-40B4-BE49-F238E27FC236}">
              <a16:creationId xmlns:a16="http://schemas.microsoft.com/office/drawing/2014/main" id="{F79184BF-7506-4F4D-B97D-378F0D742A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87" name="AutoShape 86" descr="Imagen de perfil de reyes Murillo  (Invitado).">
          <a:extLst>
            <a:ext uri="{FF2B5EF4-FFF2-40B4-BE49-F238E27FC236}">
              <a16:creationId xmlns:a16="http://schemas.microsoft.com/office/drawing/2014/main" id="{0D7E22A3-1B68-4981-ABED-F05EBA7DFC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8" name="AutoShape 86" descr="Imagen de perfil de reyes Murillo  (Invitado).">
          <a:extLst>
            <a:ext uri="{FF2B5EF4-FFF2-40B4-BE49-F238E27FC236}">
              <a16:creationId xmlns:a16="http://schemas.microsoft.com/office/drawing/2014/main" id="{0A3E70A9-C2DA-4A53-8746-2524CEF7E8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9" name="AutoShape 86" descr="Imagen de perfil de reyes Murillo  (Invitado).">
          <a:extLst>
            <a:ext uri="{FF2B5EF4-FFF2-40B4-BE49-F238E27FC236}">
              <a16:creationId xmlns:a16="http://schemas.microsoft.com/office/drawing/2014/main" id="{73FF6398-7687-4170-ABEB-F00F6A1B9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90" name="AutoShape 86" descr="Imagen de perfil de reyes Murillo  (Invitado).">
          <a:extLst>
            <a:ext uri="{FF2B5EF4-FFF2-40B4-BE49-F238E27FC236}">
              <a16:creationId xmlns:a16="http://schemas.microsoft.com/office/drawing/2014/main" id="{71000849-8599-4778-A2F1-BB266CF3E2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91" name="AutoShape 86" descr="Imagen de perfil de reyes Murillo  (Invitado).">
          <a:extLst>
            <a:ext uri="{FF2B5EF4-FFF2-40B4-BE49-F238E27FC236}">
              <a16:creationId xmlns:a16="http://schemas.microsoft.com/office/drawing/2014/main" id="{185B1763-8B0A-403D-9617-9AD0A51FA6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92" name="AutoShape 86" descr="Imagen de perfil de reyes Murillo  (Invitado).">
          <a:extLst>
            <a:ext uri="{FF2B5EF4-FFF2-40B4-BE49-F238E27FC236}">
              <a16:creationId xmlns:a16="http://schemas.microsoft.com/office/drawing/2014/main" id="{C202045A-0B2B-4243-8D59-97AA680537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93" name="AutoShape 86" descr="Imagen de perfil de reyes Murillo  (Invitado).">
          <a:extLst>
            <a:ext uri="{FF2B5EF4-FFF2-40B4-BE49-F238E27FC236}">
              <a16:creationId xmlns:a16="http://schemas.microsoft.com/office/drawing/2014/main" id="{450FB0C9-377E-47BC-8130-877DADAA94E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4" name="AutoShape 86" descr="Imagen de perfil de reyes Murillo  (Invitado).">
          <a:extLst>
            <a:ext uri="{FF2B5EF4-FFF2-40B4-BE49-F238E27FC236}">
              <a16:creationId xmlns:a16="http://schemas.microsoft.com/office/drawing/2014/main" id="{75FCC9C2-995A-4FD0-BB3F-CA67BBB864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95" name="AutoShape 86" descr="Imagen de perfil de reyes Murillo  (Invitado).">
          <a:extLst>
            <a:ext uri="{FF2B5EF4-FFF2-40B4-BE49-F238E27FC236}">
              <a16:creationId xmlns:a16="http://schemas.microsoft.com/office/drawing/2014/main" id="{A494D11B-3779-45EE-8CEC-E2A7F07E9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6" name="AutoShape 86" descr="Imagen de perfil de reyes Murillo  (Invitado).">
          <a:extLst>
            <a:ext uri="{FF2B5EF4-FFF2-40B4-BE49-F238E27FC236}">
              <a16:creationId xmlns:a16="http://schemas.microsoft.com/office/drawing/2014/main" id="{13EA7848-CF60-44E7-82B8-004879B4BA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7" name="AutoShape 86" descr="Imagen de perfil de reyes Murillo  (Invitado).">
          <a:extLst>
            <a:ext uri="{FF2B5EF4-FFF2-40B4-BE49-F238E27FC236}">
              <a16:creationId xmlns:a16="http://schemas.microsoft.com/office/drawing/2014/main" id="{2E4F9369-B423-4EEE-96F4-89B80ECB1B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98" name="AutoShape 86" descr="Imagen de perfil de reyes Murillo  (Invitado).">
          <a:extLst>
            <a:ext uri="{FF2B5EF4-FFF2-40B4-BE49-F238E27FC236}">
              <a16:creationId xmlns:a16="http://schemas.microsoft.com/office/drawing/2014/main" id="{C0AA005E-17BF-4DFD-9550-97B4EF02DE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99" name="AutoShape 86" descr="Imagen de perfil de reyes Murillo  (Invitado).">
          <a:extLst>
            <a:ext uri="{FF2B5EF4-FFF2-40B4-BE49-F238E27FC236}">
              <a16:creationId xmlns:a16="http://schemas.microsoft.com/office/drawing/2014/main" id="{AEB1575C-5C89-4F14-94AE-A8B7C24058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0" name="AutoShape 86" descr="Imagen de perfil de reyes Murillo  (Invitado).">
          <a:extLst>
            <a:ext uri="{FF2B5EF4-FFF2-40B4-BE49-F238E27FC236}">
              <a16:creationId xmlns:a16="http://schemas.microsoft.com/office/drawing/2014/main" id="{0D2C9A35-E0AA-48E7-B6F3-4F237B4E5C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1" name="AutoShape 86" descr="Imagen de perfil de reyes Murillo  (Invitado).">
          <a:extLst>
            <a:ext uri="{FF2B5EF4-FFF2-40B4-BE49-F238E27FC236}">
              <a16:creationId xmlns:a16="http://schemas.microsoft.com/office/drawing/2014/main" id="{219AF974-60A1-4E63-BBCB-C5AE846E6B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2" name="AutoShape 86" descr="Imagen de perfil de reyes Murillo  (Invitado).">
          <a:extLst>
            <a:ext uri="{FF2B5EF4-FFF2-40B4-BE49-F238E27FC236}">
              <a16:creationId xmlns:a16="http://schemas.microsoft.com/office/drawing/2014/main" id="{22008E79-1DA2-4521-9AB4-4E2E9A53AA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3" name="AutoShape 86" descr="Imagen de perfil de reyes Murillo  (Invitado).">
          <a:extLst>
            <a:ext uri="{FF2B5EF4-FFF2-40B4-BE49-F238E27FC236}">
              <a16:creationId xmlns:a16="http://schemas.microsoft.com/office/drawing/2014/main" id="{2AC344A9-4AD5-412B-BB9D-1DDA37BA78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4" name="AutoShape 86" descr="Imagen de perfil de reyes Murillo  (Invitado).">
          <a:extLst>
            <a:ext uri="{FF2B5EF4-FFF2-40B4-BE49-F238E27FC236}">
              <a16:creationId xmlns:a16="http://schemas.microsoft.com/office/drawing/2014/main" id="{BC25550A-42E2-46AE-9351-858C0E5C29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5" name="AutoShape 86" descr="Imagen de perfil de reyes Murillo  (Invitado).">
          <a:extLst>
            <a:ext uri="{FF2B5EF4-FFF2-40B4-BE49-F238E27FC236}">
              <a16:creationId xmlns:a16="http://schemas.microsoft.com/office/drawing/2014/main" id="{3D4D7913-C9AB-4286-A42C-4B36CEED3A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506" name="AutoShape 86" descr="Imagen de perfil de reyes Murillo  (Invitado).">
          <a:extLst>
            <a:ext uri="{FF2B5EF4-FFF2-40B4-BE49-F238E27FC236}">
              <a16:creationId xmlns:a16="http://schemas.microsoft.com/office/drawing/2014/main" id="{80EB7FC4-9F01-4110-B327-C91EE9C927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07" name="AutoShape 86" descr="Imagen de perfil de reyes Murillo  (Invitado).">
          <a:extLst>
            <a:ext uri="{FF2B5EF4-FFF2-40B4-BE49-F238E27FC236}">
              <a16:creationId xmlns:a16="http://schemas.microsoft.com/office/drawing/2014/main" id="{4310028D-B708-4E8A-BFFA-08B2C93E64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8" name="AutoShape 86" descr="Imagen de perfil de reyes Murillo  (Invitado).">
          <a:extLst>
            <a:ext uri="{FF2B5EF4-FFF2-40B4-BE49-F238E27FC236}">
              <a16:creationId xmlns:a16="http://schemas.microsoft.com/office/drawing/2014/main" id="{90A14038-A732-4659-895B-71D48C60B1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9" name="AutoShape 86" descr="Imagen de perfil de reyes Murillo  (Invitado).">
          <a:extLst>
            <a:ext uri="{FF2B5EF4-FFF2-40B4-BE49-F238E27FC236}">
              <a16:creationId xmlns:a16="http://schemas.microsoft.com/office/drawing/2014/main" id="{C71717A2-8B25-4693-B0F7-7874E4CEB63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0" name="AutoShape 86" descr="Imagen de perfil de reyes Murillo  (Invitado).">
          <a:extLst>
            <a:ext uri="{FF2B5EF4-FFF2-40B4-BE49-F238E27FC236}">
              <a16:creationId xmlns:a16="http://schemas.microsoft.com/office/drawing/2014/main" id="{41BC8D6C-2F0D-4BBA-A80E-871779075D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11" name="AutoShape 86" descr="Imagen de perfil de reyes Murillo  (Invitado).">
          <a:extLst>
            <a:ext uri="{FF2B5EF4-FFF2-40B4-BE49-F238E27FC236}">
              <a16:creationId xmlns:a16="http://schemas.microsoft.com/office/drawing/2014/main" id="{A89FAF94-8C6E-4876-BBB5-66A7E874B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2" name="AutoShape 86" descr="Imagen de perfil de reyes Murillo  (Invitado).">
          <a:extLst>
            <a:ext uri="{FF2B5EF4-FFF2-40B4-BE49-F238E27FC236}">
              <a16:creationId xmlns:a16="http://schemas.microsoft.com/office/drawing/2014/main" id="{78064BC8-393E-49FB-A3D3-A5AD06BE53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3" name="AutoShape 86" descr="Imagen de perfil de reyes Murillo  (Invitado).">
          <a:extLst>
            <a:ext uri="{FF2B5EF4-FFF2-40B4-BE49-F238E27FC236}">
              <a16:creationId xmlns:a16="http://schemas.microsoft.com/office/drawing/2014/main" id="{52B59B59-2816-4EE5-9BEB-F18A016064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514" name="AutoShape 86" descr="Imagen de perfil de reyes Murillo  (Invitado).">
          <a:extLst>
            <a:ext uri="{FF2B5EF4-FFF2-40B4-BE49-F238E27FC236}">
              <a16:creationId xmlns:a16="http://schemas.microsoft.com/office/drawing/2014/main" id="{DA6955B5-551F-41B2-B2B3-2D752DE861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15" name="AutoShape 86" descr="Imagen de perfil de reyes Murillo  (Invitado).">
          <a:extLst>
            <a:ext uri="{FF2B5EF4-FFF2-40B4-BE49-F238E27FC236}">
              <a16:creationId xmlns:a16="http://schemas.microsoft.com/office/drawing/2014/main" id="{ED4EAEBB-0406-4FF7-BDEC-8FEF491EE3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6" name="AutoShape 86" descr="Imagen de perfil de reyes Murillo  (Invitado).">
          <a:extLst>
            <a:ext uri="{FF2B5EF4-FFF2-40B4-BE49-F238E27FC236}">
              <a16:creationId xmlns:a16="http://schemas.microsoft.com/office/drawing/2014/main" id="{AAEA3AB6-5B87-4BF8-841C-B016311D82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7" name="AutoShape 86" descr="Imagen de perfil de reyes Murillo  (Invitado).">
          <a:extLst>
            <a:ext uri="{FF2B5EF4-FFF2-40B4-BE49-F238E27FC236}">
              <a16:creationId xmlns:a16="http://schemas.microsoft.com/office/drawing/2014/main" id="{54EE59C4-C5C6-4877-AA11-D3EBF71627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8" name="AutoShape 86" descr="Imagen de perfil de reyes Murillo  (Invitado).">
          <a:extLst>
            <a:ext uri="{FF2B5EF4-FFF2-40B4-BE49-F238E27FC236}">
              <a16:creationId xmlns:a16="http://schemas.microsoft.com/office/drawing/2014/main" id="{96C24DA4-6C71-4805-BCF8-8C7FB8B1F9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9" name="AutoShape 86" descr="Imagen de perfil de reyes Murillo  (Invitado).">
          <a:extLst>
            <a:ext uri="{FF2B5EF4-FFF2-40B4-BE49-F238E27FC236}">
              <a16:creationId xmlns:a16="http://schemas.microsoft.com/office/drawing/2014/main" id="{6D360431-69EB-4363-A82B-7EABDA3A75F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0" name="AutoShape 86" descr="Imagen de perfil de reyes Murillo  (Invitado).">
          <a:extLst>
            <a:ext uri="{FF2B5EF4-FFF2-40B4-BE49-F238E27FC236}">
              <a16:creationId xmlns:a16="http://schemas.microsoft.com/office/drawing/2014/main" id="{24736744-174B-40F2-BA69-96851820DC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1" name="AutoShape 86" descr="Imagen de perfil de reyes Murillo  (Invitado).">
          <a:extLst>
            <a:ext uri="{FF2B5EF4-FFF2-40B4-BE49-F238E27FC236}">
              <a16:creationId xmlns:a16="http://schemas.microsoft.com/office/drawing/2014/main" id="{2D156A32-5B8E-402B-89D4-19816A9F2D2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22" name="AutoShape 86" descr="Imagen de perfil de reyes Murillo  (Invitado).">
          <a:extLst>
            <a:ext uri="{FF2B5EF4-FFF2-40B4-BE49-F238E27FC236}">
              <a16:creationId xmlns:a16="http://schemas.microsoft.com/office/drawing/2014/main" id="{FAF2A9BA-9FCA-4E05-B9D7-6EE5E29E23B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23" name="AutoShape 86" descr="Imagen de perfil de reyes Murillo  (Invitado).">
          <a:extLst>
            <a:ext uri="{FF2B5EF4-FFF2-40B4-BE49-F238E27FC236}">
              <a16:creationId xmlns:a16="http://schemas.microsoft.com/office/drawing/2014/main" id="{98610582-5DD7-4AA8-89C8-5A27811083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4" name="AutoShape 86" descr="Imagen de perfil de reyes Murillo  (Invitado).">
          <a:extLst>
            <a:ext uri="{FF2B5EF4-FFF2-40B4-BE49-F238E27FC236}">
              <a16:creationId xmlns:a16="http://schemas.microsoft.com/office/drawing/2014/main" id="{E6600C13-D97A-4195-A087-EDD8C896F8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5" name="AutoShape 86" descr="Imagen de perfil de reyes Murillo  (Invitado).">
          <a:extLst>
            <a:ext uri="{FF2B5EF4-FFF2-40B4-BE49-F238E27FC236}">
              <a16:creationId xmlns:a16="http://schemas.microsoft.com/office/drawing/2014/main" id="{F807DAFA-970B-47BF-A414-1A72484112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6" name="AutoShape 86" descr="Imagen de perfil de reyes Murillo  (Invitado).">
          <a:extLst>
            <a:ext uri="{FF2B5EF4-FFF2-40B4-BE49-F238E27FC236}">
              <a16:creationId xmlns:a16="http://schemas.microsoft.com/office/drawing/2014/main" id="{0BE1D7B2-EFAD-49BA-AD7C-0282E65E89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7" name="AutoShape 86" descr="Imagen de perfil de reyes Murillo  (Invitado).">
          <a:extLst>
            <a:ext uri="{FF2B5EF4-FFF2-40B4-BE49-F238E27FC236}">
              <a16:creationId xmlns:a16="http://schemas.microsoft.com/office/drawing/2014/main" id="{F14FE348-EEAA-4219-9E4E-301262FDF7C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8" name="AutoShape 86" descr="Imagen de perfil de reyes Murillo  (Invitado).">
          <a:extLst>
            <a:ext uri="{FF2B5EF4-FFF2-40B4-BE49-F238E27FC236}">
              <a16:creationId xmlns:a16="http://schemas.microsoft.com/office/drawing/2014/main" id="{A844EF9F-63EE-46A0-8E63-9F2C763AB5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9" name="AutoShape 86" descr="Imagen de perfil de reyes Murillo  (Invitado).">
          <a:extLst>
            <a:ext uri="{FF2B5EF4-FFF2-40B4-BE49-F238E27FC236}">
              <a16:creationId xmlns:a16="http://schemas.microsoft.com/office/drawing/2014/main" id="{AE2AA6D0-151A-4677-8958-659B2BFBF3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0" name="AutoShape 86" descr="Imagen de perfil de reyes Murillo  (Invitado).">
          <a:extLst>
            <a:ext uri="{FF2B5EF4-FFF2-40B4-BE49-F238E27FC236}">
              <a16:creationId xmlns:a16="http://schemas.microsoft.com/office/drawing/2014/main" id="{D3A31470-B31F-4103-B2F0-C3C6BCE95F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31" name="AutoShape 86" descr="Imagen de perfil de reyes Murillo  (Invitado).">
          <a:extLst>
            <a:ext uri="{FF2B5EF4-FFF2-40B4-BE49-F238E27FC236}">
              <a16:creationId xmlns:a16="http://schemas.microsoft.com/office/drawing/2014/main" id="{7ED1998B-658D-4EB7-ABA3-E00DA0236D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2" name="AutoShape 86" descr="Imagen de perfil de reyes Murillo  (Invitado).">
          <a:extLst>
            <a:ext uri="{FF2B5EF4-FFF2-40B4-BE49-F238E27FC236}">
              <a16:creationId xmlns:a16="http://schemas.microsoft.com/office/drawing/2014/main" id="{9EFA1BDD-C5D0-4EC8-B8C4-A0407A81F5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3" name="AutoShape 86" descr="Imagen de perfil de reyes Murillo  (Invitado).">
          <a:extLst>
            <a:ext uri="{FF2B5EF4-FFF2-40B4-BE49-F238E27FC236}">
              <a16:creationId xmlns:a16="http://schemas.microsoft.com/office/drawing/2014/main" id="{111F5687-FDBF-4332-A9B8-FA184EB793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4" name="AutoShape 86" descr="Imagen de perfil de reyes Murillo  (Invitado).">
          <a:extLst>
            <a:ext uri="{FF2B5EF4-FFF2-40B4-BE49-F238E27FC236}">
              <a16:creationId xmlns:a16="http://schemas.microsoft.com/office/drawing/2014/main" id="{20904E4A-B44B-48EB-97DF-B40451A8CB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5" name="AutoShape 86" descr="Imagen de perfil de reyes Murillo  (Invitado).">
          <a:extLst>
            <a:ext uri="{FF2B5EF4-FFF2-40B4-BE49-F238E27FC236}">
              <a16:creationId xmlns:a16="http://schemas.microsoft.com/office/drawing/2014/main" id="{83FAA012-9398-4E84-B0BD-9088CDE745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6" name="AutoShape 86" descr="Imagen de perfil de reyes Murillo  (Invitado).">
          <a:extLst>
            <a:ext uri="{FF2B5EF4-FFF2-40B4-BE49-F238E27FC236}">
              <a16:creationId xmlns:a16="http://schemas.microsoft.com/office/drawing/2014/main" id="{CA759CBE-EF69-426B-BDC5-24CC271E28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7" name="AutoShape 86" descr="Imagen de perfil de reyes Murillo  (Invitado).">
          <a:extLst>
            <a:ext uri="{FF2B5EF4-FFF2-40B4-BE49-F238E27FC236}">
              <a16:creationId xmlns:a16="http://schemas.microsoft.com/office/drawing/2014/main" id="{0B537703-E168-47DB-9A9A-AC7852A9A9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38" name="AutoShape 86" descr="Imagen de perfil de reyes Murillo  (Invitado).">
          <a:extLst>
            <a:ext uri="{FF2B5EF4-FFF2-40B4-BE49-F238E27FC236}">
              <a16:creationId xmlns:a16="http://schemas.microsoft.com/office/drawing/2014/main" id="{D110C0FE-3724-4C9C-AFAC-B3D0634B13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39" name="AutoShape 86" descr="Imagen de perfil de reyes Murillo  (Invitado).">
          <a:extLst>
            <a:ext uri="{FF2B5EF4-FFF2-40B4-BE49-F238E27FC236}">
              <a16:creationId xmlns:a16="http://schemas.microsoft.com/office/drawing/2014/main" id="{F1A5D205-B8A1-49A2-86FD-D2F5C7FAA1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0" name="AutoShape 86" descr="Imagen de perfil de reyes Murillo  (Invitado).">
          <a:extLst>
            <a:ext uri="{FF2B5EF4-FFF2-40B4-BE49-F238E27FC236}">
              <a16:creationId xmlns:a16="http://schemas.microsoft.com/office/drawing/2014/main" id="{C7964C5D-2C00-42DD-895B-6831974E8B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1" name="AutoShape 86" descr="Imagen de perfil de reyes Murillo  (Invitado).">
          <a:extLst>
            <a:ext uri="{FF2B5EF4-FFF2-40B4-BE49-F238E27FC236}">
              <a16:creationId xmlns:a16="http://schemas.microsoft.com/office/drawing/2014/main" id="{45EA7A3E-9D3F-4C76-8455-74EA3DF0EE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2" name="AutoShape 86" descr="Imagen de perfil de reyes Murillo  (Invitado).">
          <a:extLst>
            <a:ext uri="{FF2B5EF4-FFF2-40B4-BE49-F238E27FC236}">
              <a16:creationId xmlns:a16="http://schemas.microsoft.com/office/drawing/2014/main" id="{5C60BEE3-7645-48D9-98DB-7A52F421DB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3" name="AutoShape 86" descr="Imagen de perfil de reyes Murillo  (Invitado).">
          <a:extLst>
            <a:ext uri="{FF2B5EF4-FFF2-40B4-BE49-F238E27FC236}">
              <a16:creationId xmlns:a16="http://schemas.microsoft.com/office/drawing/2014/main" id="{C53C1BF4-263C-46A9-B7F9-F2D889E8D9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4" name="AutoShape 86" descr="Imagen de perfil de reyes Murillo  (Invitado).">
          <a:extLst>
            <a:ext uri="{FF2B5EF4-FFF2-40B4-BE49-F238E27FC236}">
              <a16:creationId xmlns:a16="http://schemas.microsoft.com/office/drawing/2014/main" id="{B5DE921C-A7BD-4EF0-97E2-F692B04219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5" name="AutoShape 86" descr="Imagen de perfil de reyes Murillo  (Invitado).">
          <a:extLst>
            <a:ext uri="{FF2B5EF4-FFF2-40B4-BE49-F238E27FC236}">
              <a16:creationId xmlns:a16="http://schemas.microsoft.com/office/drawing/2014/main" id="{B6C076CA-34CB-4124-9647-C5A025CF4E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46" name="AutoShape 86" descr="Imagen de perfil de reyes Murillo  (Invitado).">
          <a:extLst>
            <a:ext uri="{FF2B5EF4-FFF2-40B4-BE49-F238E27FC236}">
              <a16:creationId xmlns:a16="http://schemas.microsoft.com/office/drawing/2014/main" id="{143D5269-3992-4744-9874-DFB139CAD3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47" name="AutoShape 86" descr="Imagen de perfil de reyes Murillo  (Invitado).">
          <a:extLst>
            <a:ext uri="{FF2B5EF4-FFF2-40B4-BE49-F238E27FC236}">
              <a16:creationId xmlns:a16="http://schemas.microsoft.com/office/drawing/2014/main" id="{D2C3C1A9-5EC3-45AC-9915-ABAC36BF94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8" name="AutoShape 86" descr="Imagen de perfil de reyes Murillo  (Invitado).">
          <a:extLst>
            <a:ext uri="{FF2B5EF4-FFF2-40B4-BE49-F238E27FC236}">
              <a16:creationId xmlns:a16="http://schemas.microsoft.com/office/drawing/2014/main" id="{19B3048B-6F97-45E5-891A-7ACE030ED6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9" name="AutoShape 86" descr="Imagen de perfil de reyes Murillo  (Invitado).">
          <a:extLst>
            <a:ext uri="{FF2B5EF4-FFF2-40B4-BE49-F238E27FC236}">
              <a16:creationId xmlns:a16="http://schemas.microsoft.com/office/drawing/2014/main" id="{E0A085C4-7A4B-467D-85B4-09D3872A12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0" name="AutoShape 86" descr="Imagen de perfil de reyes Murillo  (Invitado).">
          <a:extLst>
            <a:ext uri="{FF2B5EF4-FFF2-40B4-BE49-F238E27FC236}">
              <a16:creationId xmlns:a16="http://schemas.microsoft.com/office/drawing/2014/main" id="{CC3D09CC-7328-470D-B6F0-AA99A5CEA0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1" name="AutoShape 86" descr="Imagen de perfil de reyes Murillo  (Invitado).">
          <a:extLst>
            <a:ext uri="{FF2B5EF4-FFF2-40B4-BE49-F238E27FC236}">
              <a16:creationId xmlns:a16="http://schemas.microsoft.com/office/drawing/2014/main" id="{4523099D-6942-4666-A8CD-6A1D1514F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2" name="AutoShape 86" descr="Imagen de perfil de reyes Murillo  (Invitado).">
          <a:extLst>
            <a:ext uri="{FF2B5EF4-FFF2-40B4-BE49-F238E27FC236}">
              <a16:creationId xmlns:a16="http://schemas.microsoft.com/office/drawing/2014/main" id="{8E44FA4E-0862-4666-9CD5-2E9B410275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3" name="AutoShape 86" descr="Imagen de perfil de reyes Murillo  (Invitado).">
          <a:extLst>
            <a:ext uri="{FF2B5EF4-FFF2-40B4-BE49-F238E27FC236}">
              <a16:creationId xmlns:a16="http://schemas.microsoft.com/office/drawing/2014/main" id="{D5F284F3-1BE3-44CA-97C9-9436630DDC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54" name="AutoShape 86" descr="Imagen de perfil de reyes Murillo  (Invitado).">
          <a:extLst>
            <a:ext uri="{FF2B5EF4-FFF2-40B4-BE49-F238E27FC236}">
              <a16:creationId xmlns:a16="http://schemas.microsoft.com/office/drawing/2014/main" id="{5B601DFF-E964-48DC-9FBC-9C5FF1E9AF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55" name="AutoShape 86" descr="Imagen de perfil de reyes Murillo  (Invitado).">
          <a:extLst>
            <a:ext uri="{FF2B5EF4-FFF2-40B4-BE49-F238E27FC236}">
              <a16:creationId xmlns:a16="http://schemas.microsoft.com/office/drawing/2014/main" id="{2B2DCBEE-2225-40E0-BD0A-20FADF5B0C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6" name="AutoShape 86" descr="Imagen de perfil de reyes Murillo  (Invitado).">
          <a:extLst>
            <a:ext uri="{FF2B5EF4-FFF2-40B4-BE49-F238E27FC236}">
              <a16:creationId xmlns:a16="http://schemas.microsoft.com/office/drawing/2014/main" id="{C3B5F7D9-44D8-4277-9FC5-888F31048C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7" name="AutoShape 86" descr="Imagen de perfil de reyes Murillo  (Invitado).">
          <a:extLst>
            <a:ext uri="{FF2B5EF4-FFF2-40B4-BE49-F238E27FC236}">
              <a16:creationId xmlns:a16="http://schemas.microsoft.com/office/drawing/2014/main" id="{90B6208F-B6F0-4CF4-9F4B-682DD50B97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8" name="AutoShape 86" descr="Imagen de perfil de reyes Murillo  (Invitado).">
          <a:extLst>
            <a:ext uri="{FF2B5EF4-FFF2-40B4-BE49-F238E27FC236}">
              <a16:creationId xmlns:a16="http://schemas.microsoft.com/office/drawing/2014/main" id="{20763126-920B-4F61-AC8F-DB6291631B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9" name="AutoShape 86" descr="Imagen de perfil de reyes Murillo  (Invitado).">
          <a:extLst>
            <a:ext uri="{FF2B5EF4-FFF2-40B4-BE49-F238E27FC236}">
              <a16:creationId xmlns:a16="http://schemas.microsoft.com/office/drawing/2014/main" id="{1145676B-F03A-40F2-81F3-72DC7016F1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0" name="AutoShape 86" descr="Imagen de perfil de reyes Murillo  (Invitado).">
          <a:extLst>
            <a:ext uri="{FF2B5EF4-FFF2-40B4-BE49-F238E27FC236}">
              <a16:creationId xmlns:a16="http://schemas.microsoft.com/office/drawing/2014/main" id="{E6D157CC-C579-4E18-A8EF-496E2E74A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1" name="AutoShape 86" descr="Imagen de perfil de reyes Murillo  (Invitado).">
          <a:extLst>
            <a:ext uri="{FF2B5EF4-FFF2-40B4-BE49-F238E27FC236}">
              <a16:creationId xmlns:a16="http://schemas.microsoft.com/office/drawing/2014/main" id="{F5AD85AA-9A69-4613-A4D5-A6337AF320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62" name="AutoShape 86" descr="Imagen de perfil de reyes Murillo  (Invitado).">
          <a:extLst>
            <a:ext uri="{FF2B5EF4-FFF2-40B4-BE49-F238E27FC236}">
              <a16:creationId xmlns:a16="http://schemas.microsoft.com/office/drawing/2014/main" id="{C8A8A72A-C9D4-4AF6-AEE0-EF73C06D68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63" name="AutoShape 86" descr="Imagen de perfil de reyes Murillo  (Invitado).">
          <a:extLst>
            <a:ext uri="{FF2B5EF4-FFF2-40B4-BE49-F238E27FC236}">
              <a16:creationId xmlns:a16="http://schemas.microsoft.com/office/drawing/2014/main" id="{35E22EAA-0DE5-4058-804E-D885666731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4" name="AutoShape 86" descr="Imagen de perfil de reyes Murillo  (Invitado).">
          <a:extLst>
            <a:ext uri="{FF2B5EF4-FFF2-40B4-BE49-F238E27FC236}">
              <a16:creationId xmlns:a16="http://schemas.microsoft.com/office/drawing/2014/main" id="{62F0C9D0-ED74-432D-A02F-4B77FF28A5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5" name="AutoShape 86" descr="Imagen de perfil de reyes Murillo  (Invitado).">
          <a:extLst>
            <a:ext uri="{FF2B5EF4-FFF2-40B4-BE49-F238E27FC236}">
              <a16:creationId xmlns:a16="http://schemas.microsoft.com/office/drawing/2014/main" id="{B1D4A155-FA34-4EB6-AC7A-B35E6F35B5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66" name="AutoShape 86" descr="Imagen de perfil de reyes Murillo  (Invitado).">
          <a:extLst>
            <a:ext uri="{FF2B5EF4-FFF2-40B4-BE49-F238E27FC236}">
              <a16:creationId xmlns:a16="http://schemas.microsoft.com/office/drawing/2014/main" id="{AC849ECD-DA21-4E96-9BC5-16F9B8BDB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7" name="AutoShape 86" descr="Imagen de perfil de reyes Murillo  (Invitado).">
          <a:extLst>
            <a:ext uri="{FF2B5EF4-FFF2-40B4-BE49-F238E27FC236}">
              <a16:creationId xmlns:a16="http://schemas.microsoft.com/office/drawing/2014/main" id="{57831735-F724-4CD0-93DE-E696A1A513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68" name="AutoShape 86" descr="Imagen de perfil de reyes Murillo  (Invitado).">
          <a:extLst>
            <a:ext uri="{FF2B5EF4-FFF2-40B4-BE49-F238E27FC236}">
              <a16:creationId xmlns:a16="http://schemas.microsoft.com/office/drawing/2014/main" id="{B1F8E7EE-6DA8-4B3C-8A4A-1077FE1421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69" name="AutoShape 86" descr="Imagen de perfil de reyes Murillo  (Invitado).">
          <a:extLst>
            <a:ext uri="{FF2B5EF4-FFF2-40B4-BE49-F238E27FC236}">
              <a16:creationId xmlns:a16="http://schemas.microsoft.com/office/drawing/2014/main" id="{FECB3670-4760-47E5-BCA7-CD81F73C77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70" name="AutoShape 86" descr="Imagen de perfil de reyes Murillo  (Invitado).">
          <a:extLst>
            <a:ext uri="{FF2B5EF4-FFF2-40B4-BE49-F238E27FC236}">
              <a16:creationId xmlns:a16="http://schemas.microsoft.com/office/drawing/2014/main" id="{74154EFC-E297-4329-9036-D68DFDA7D0F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71" name="AutoShape 86" descr="Imagen de perfil de reyes Murillo  (Invitado).">
          <a:extLst>
            <a:ext uri="{FF2B5EF4-FFF2-40B4-BE49-F238E27FC236}">
              <a16:creationId xmlns:a16="http://schemas.microsoft.com/office/drawing/2014/main" id="{919C31C3-973A-4A43-A3BE-85823E125E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2" name="AutoShape 86" descr="Imagen de perfil de reyes Murillo  (Invitado).">
          <a:extLst>
            <a:ext uri="{FF2B5EF4-FFF2-40B4-BE49-F238E27FC236}">
              <a16:creationId xmlns:a16="http://schemas.microsoft.com/office/drawing/2014/main" id="{DA32215A-FE52-49CF-A191-53EFBA135D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3" name="AutoShape 86" descr="Imagen de perfil de reyes Murillo  (Invitado).">
          <a:extLst>
            <a:ext uri="{FF2B5EF4-FFF2-40B4-BE49-F238E27FC236}">
              <a16:creationId xmlns:a16="http://schemas.microsoft.com/office/drawing/2014/main" id="{4FE3A82D-720D-4C51-AB6F-D37B2B63B1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74" name="AutoShape 86" descr="Imagen de perfil de reyes Murillo  (Invitado).">
          <a:extLst>
            <a:ext uri="{FF2B5EF4-FFF2-40B4-BE49-F238E27FC236}">
              <a16:creationId xmlns:a16="http://schemas.microsoft.com/office/drawing/2014/main" id="{4C3E2669-31AC-40B0-847C-D0F636B0BC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5" name="AutoShape 86" descr="Imagen de perfil de reyes Murillo  (Invitado).">
          <a:extLst>
            <a:ext uri="{FF2B5EF4-FFF2-40B4-BE49-F238E27FC236}">
              <a16:creationId xmlns:a16="http://schemas.microsoft.com/office/drawing/2014/main" id="{BB203558-DE67-4D72-B27E-1F9831AD72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76" name="AutoShape 86" descr="Imagen de perfil de reyes Murillo  (Invitado).">
          <a:extLst>
            <a:ext uri="{FF2B5EF4-FFF2-40B4-BE49-F238E27FC236}">
              <a16:creationId xmlns:a16="http://schemas.microsoft.com/office/drawing/2014/main" id="{06A2F0D3-8553-48D5-8AC6-440CD61490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77" name="AutoShape 86" descr="Imagen de perfil de reyes Murillo  (Invitado).">
          <a:extLst>
            <a:ext uri="{FF2B5EF4-FFF2-40B4-BE49-F238E27FC236}">
              <a16:creationId xmlns:a16="http://schemas.microsoft.com/office/drawing/2014/main" id="{42ABD8CD-8450-412B-9555-DBB66D3983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78" name="AutoShape 86" descr="Imagen de perfil de reyes Murillo  (Invitado).">
          <a:extLst>
            <a:ext uri="{FF2B5EF4-FFF2-40B4-BE49-F238E27FC236}">
              <a16:creationId xmlns:a16="http://schemas.microsoft.com/office/drawing/2014/main" id="{DA0EBBEF-41C8-4897-AE0A-27391E8C5F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79" name="AutoShape 86" descr="Imagen de perfil de reyes Murillo  (Invitado).">
          <a:extLst>
            <a:ext uri="{FF2B5EF4-FFF2-40B4-BE49-F238E27FC236}">
              <a16:creationId xmlns:a16="http://schemas.microsoft.com/office/drawing/2014/main" id="{591834DA-0315-4D4D-A0B2-AEA4C2E2FC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0" name="AutoShape 86" descr="Imagen de perfil de reyes Murillo  (Invitado).">
          <a:extLst>
            <a:ext uri="{FF2B5EF4-FFF2-40B4-BE49-F238E27FC236}">
              <a16:creationId xmlns:a16="http://schemas.microsoft.com/office/drawing/2014/main" id="{4E02571D-F865-40F7-AD9C-4A27D0D247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1" name="AutoShape 86" descr="Imagen de perfil de reyes Murillo  (Invitado).">
          <a:extLst>
            <a:ext uri="{FF2B5EF4-FFF2-40B4-BE49-F238E27FC236}">
              <a16:creationId xmlns:a16="http://schemas.microsoft.com/office/drawing/2014/main" id="{0F9A43EB-F2CB-4FAA-B177-E49A6FBA18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2" name="AutoShape 86" descr="Imagen de perfil de reyes Murillo  (Invitado).">
          <a:extLst>
            <a:ext uri="{FF2B5EF4-FFF2-40B4-BE49-F238E27FC236}">
              <a16:creationId xmlns:a16="http://schemas.microsoft.com/office/drawing/2014/main" id="{FF08B896-C770-4D29-9089-E92C8689A5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3" name="AutoShape 86" descr="Imagen de perfil de reyes Murillo  (Invitado).">
          <a:extLst>
            <a:ext uri="{FF2B5EF4-FFF2-40B4-BE49-F238E27FC236}">
              <a16:creationId xmlns:a16="http://schemas.microsoft.com/office/drawing/2014/main" id="{02300425-58F7-458D-AA4A-F90B7E213C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4" name="AutoShape 86" descr="Imagen de perfil de reyes Murillo  (Invitado).">
          <a:extLst>
            <a:ext uri="{FF2B5EF4-FFF2-40B4-BE49-F238E27FC236}">
              <a16:creationId xmlns:a16="http://schemas.microsoft.com/office/drawing/2014/main" id="{992C0999-FCD2-48AD-B901-59E2107B56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5" name="AutoShape 86" descr="Imagen de perfil de reyes Murillo  (Invitado).">
          <a:extLst>
            <a:ext uri="{FF2B5EF4-FFF2-40B4-BE49-F238E27FC236}">
              <a16:creationId xmlns:a16="http://schemas.microsoft.com/office/drawing/2014/main" id="{F433F35F-9AB0-450B-832E-3113479014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86" name="AutoShape 86" descr="Imagen de perfil de reyes Murillo  (Invitado).">
          <a:extLst>
            <a:ext uri="{FF2B5EF4-FFF2-40B4-BE49-F238E27FC236}">
              <a16:creationId xmlns:a16="http://schemas.microsoft.com/office/drawing/2014/main" id="{3AD21C8D-3F66-4914-987F-AD0CB6F185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87" name="AutoShape 86" descr="Imagen de perfil de reyes Murillo  (Invitado).">
          <a:extLst>
            <a:ext uri="{FF2B5EF4-FFF2-40B4-BE49-F238E27FC236}">
              <a16:creationId xmlns:a16="http://schemas.microsoft.com/office/drawing/2014/main" id="{41A6D76D-55C1-47BF-930B-155E627E2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8" name="AutoShape 86" descr="Imagen de perfil de reyes Murillo  (Invitado).">
          <a:extLst>
            <a:ext uri="{FF2B5EF4-FFF2-40B4-BE49-F238E27FC236}">
              <a16:creationId xmlns:a16="http://schemas.microsoft.com/office/drawing/2014/main" id="{44853CB7-DE73-47F5-9DF2-AA9644CE53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9" name="AutoShape 86" descr="Imagen de perfil de reyes Murillo  (Invitado).">
          <a:extLst>
            <a:ext uri="{FF2B5EF4-FFF2-40B4-BE49-F238E27FC236}">
              <a16:creationId xmlns:a16="http://schemas.microsoft.com/office/drawing/2014/main" id="{6D88D541-78C9-4316-AE35-BCDB99A5F9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0" name="AutoShape 86" descr="Imagen de perfil de reyes Murillo  (Invitado).">
          <a:extLst>
            <a:ext uri="{FF2B5EF4-FFF2-40B4-BE49-F238E27FC236}">
              <a16:creationId xmlns:a16="http://schemas.microsoft.com/office/drawing/2014/main" id="{A025533A-44A8-4B85-A2A0-69D026B0D7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1" name="AutoShape 86" descr="Imagen de perfil de reyes Murillo  (Invitado).">
          <a:extLst>
            <a:ext uri="{FF2B5EF4-FFF2-40B4-BE49-F238E27FC236}">
              <a16:creationId xmlns:a16="http://schemas.microsoft.com/office/drawing/2014/main" id="{1C312296-BB79-435A-AA32-5A98ED1025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2" name="AutoShape 86" descr="Imagen de perfil de reyes Murillo  (Invitado).">
          <a:extLst>
            <a:ext uri="{FF2B5EF4-FFF2-40B4-BE49-F238E27FC236}">
              <a16:creationId xmlns:a16="http://schemas.microsoft.com/office/drawing/2014/main" id="{DFAEADE3-223C-4B8A-9242-C803D150C0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3" name="AutoShape 86" descr="Imagen de perfil de reyes Murillo  (Invitado).">
          <a:extLst>
            <a:ext uri="{FF2B5EF4-FFF2-40B4-BE49-F238E27FC236}">
              <a16:creationId xmlns:a16="http://schemas.microsoft.com/office/drawing/2014/main" id="{A80BF77B-942D-49AF-A122-3D2794FF77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94" name="AutoShape 86" descr="Imagen de perfil de reyes Murillo  (Invitado).">
          <a:extLst>
            <a:ext uri="{FF2B5EF4-FFF2-40B4-BE49-F238E27FC236}">
              <a16:creationId xmlns:a16="http://schemas.microsoft.com/office/drawing/2014/main" id="{559C35D8-8132-45D5-BF2C-B41ECAC2D97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5" name="AutoShape 86" descr="Imagen de perfil de reyes Murillo  (Invitado).">
          <a:extLst>
            <a:ext uri="{FF2B5EF4-FFF2-40B4-BE49-F238E27FC236}">
              <a16:creationId xmlns:a16="http://schemas.microsoft.com/office/drawing/2014/main" id="{67F328EA-AFD4-4B42-852C-FCFAD9CDEFF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6" name="AutoShape 86" descr="Imagen de perfil de reyes Murillo  (Invitado).">
          <a:extLst>
            <a:ext uri="{FF2B5EF4-FFF2-40B4-BE49-F238E27FC236}">
              <a16:creationId xmlns:a16="http://schemas.microsoft.com/office/drawing/2014/main" id="{7DCC1C2D-DDB2-4A93-9FA1-C276006A08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7" name="AutoShape 86" descr="Imagen de perfil de reyes Murillo  (Invitado).">
          <a:extLst>
            <a:ext uri="{FF2B5EF4-FFF2-40B4-BE49-F238E27FC236}">
              <a16:creationId xmlns:a16="http://schemas.microsoft.com/office/drawing/2014/main" id="{28F6FC7C-C5C9-453F-8C63-BDE3EC65F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98" name="AutoShape 86" descr="Imagen de perfil de reyes Murillo  (Invitado).">
          <a:extLst>
            <a:ext uri="{FF2B5EF4-FFF2-40B4-BE49-F238E27FC236}">
              <a16:creationId xmlns:a16="http://schemas.microsoft.com/office/drawing/2014/main" id="{95A62D89-03FB-40CB-934E-1196D15B26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9" name="AutoShape 86" descr="Imagen de perfil de reyes Murillo  (Invitado).">
          <a:extLst>
            <a:ext uri="{FF2B5EF4-FFF2-40B4-BE49-F238E27FC236}">
              <a16:creationId xmlns:a16="http://schemas.microsoft.com/office/drawing/2014/main" id="{881628A8-4475-4BE6-8FD7-6F67053A88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0" name="AutoShape 86" descr="Imagen de perfil de reyes Murillo  (Invitado).">
          <a:extLst>
            <a:ext uri="{FF2B5EF4-FFF2-40B4-BE49-F238E27FC236}">
              <a16:creationId xmlns:a16="http://schemas.microsoft.com/office/drawing/2014/main" id="{F16A0C2D-D37B-43E3-9A32-7F319AD98C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1" name="AutoShape 86" descr="Imagen de perfil de reyes Murillo  (Invitado).">
          <a:extLst>
            <a:ext uri="{FF2B5EF4-FFF2-40B4-BE49-F238E27FC236}">
              <a16:creationId xmlns:a16="http://schemas.microsoft.com/office/drawing/2014/main" id="{F83BCCA7-0B6B-4288-8474-1BAEF79013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02" name="AutoShape 86" descr="Imagen de perfil de reyes Murillo  (Invitado).">
          <a:extLst>
            <a:ext uri="{FF2B5EF4-FFF2-40B4-BE49-F238E27FC236}">
              <a16:creationId xmlns:a16="http://schemas.microsoft.com/office/drawing/2014/main" id="{C3F303C9-1F05-4651-AFD8-2A4C14EBC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03" name="AutoShape 86" descr="Imagen de perfil de reyes Murillo  (Invitado).">
          <a:extLst>
            <a:ext uri="{FF2B5EF4-FFF2-40B4-BE49-F238E27FC236}">
              <a16:creationId xmlns:a16="http://schemas.microsoft.com/office/drawing/2014/main" id="{ED2E01C4-E8BE-4267-96B9-CC67F7480B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4" name="AutoShape 86" descr="Imagen de perfil de reyes Murillo  (Invitado).">
          <a:extLst>
            <a:ext uri="{FF2B5EF4-FFF2-40B4-BE49-F238E27FC236}">
              <a16:creationId xmlns:a16="http://schemas.microsoft.com/office/drawing/2014/main" id="{593C7ED2-6404-42D5-9294-9D9A72143D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5" name="AutoShape 86" descr="Imagen de perfil de reyes Murillo  (Invitado).">
          <a:extLst>
            <a:ext uri="{FF2B5EF4-FFF2-40B4-BE49-F238E27FC236}">
              <a16:creationId xmlns:a16="http://schemas.microsoft.com/office/drawing/2014/main" id="{8584916E-42CF-4D04-A8F0-654EB82EA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6" name="AutoShape 86" descr="Imagen de perfil de reyes Murillo  (Invitado).">
          <a:extLst>
            <a:ext uri="{FF2B5EF4-FFF2-40B4-BE49-F238E27FC236}">
              <a16:creationId xmlns:a16="http://schemas.microsoft.com/office/drawing/2014/main" id="{48970ADC-B406-4CD2-92BB-657DBAA39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7" name="AutoShape 86" descr="Imagen de perfil de reyes Murillo  (Invitado).">
          <a:extLst>
            <a:ext uri="{FF2B5EF4-FFF2-40B4-BE49-F238E27FC236}">
              <a16:creationId xmlns:a16="http://schemas.microsoft.com/office/drawing/2014/main" id="{10971CAB-3447-4B8F-A77C-621F53F014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8" name="AutoShape 86" descr="Imagen de perfil de reyes Murillo  (Invitado).">
          <a:extLst>
            <a:ext uri="{FF2B5EF4-FFF2-40B4-BE49-F238E27FC236}">
              <a16:creationId xmlns:a16="http://schemas.microsoft.com/office/drawing/2014/main" id="{4494C12E-833A-4100-AE22-63B30F6E83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9" name="AutoShape 86" descr="Imagen de perfil de reyes Murillo  (Invitado).">
          <a:extLst>
            <a:ext uri="{FF2B5EF4-FFF2-40B4-BE49-F238E27FC236}">
              <a16:creationId xmlns:a16="http://schemas.microsoft.com/office/drawing/2014/main" id="{FEC4F794-D95C-452E-B0A8-9D1FEF692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10" name="AutoShape 86" descr="Imagen de perfil de reyes Murillo  (Invitado).">
          <a:extLst>
            <a:ext uri="{FF2B5EF4-FFF2-40B4-BE49-F238E27FC236}">
              <a16:creationId xmlns:a16="http://schemas.microsoft.com/office/drawing/2014/main" id="{5E3C97B0-81EE-4471-9DA0-67FC46D87F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1" name="AutoShape 86" descr="Imagen de perfil de reyes Murillo  (Invitado).">
          <a:extLst>
            <a:ext uri="{FF2B5EF4-FFF2-40B4-BE49-F238E27FC236}">
              <a16:creationId xmlns:a16="http://schemas.microsoft.com/office/drawing/2014/main" id="{87654E35-9BD1-456F-A760-9B924268B5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2" name="AutoShape 86" descr="Imagen de perfil de reyes Murillo  (Invitado).">
          <a:extLst>
            <a:ext uri="{FF2B5EF4-FFF2-40B4-BE49-F238E27FC236}">
              <a16:creationId xmlns:a16="http://schemas.microsoft.com/office/drawing/2014/main" id="{644A8F39-4C6F-4935-817E-E24DCFF1B2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3" name="AutoShape 86" descr="Imagen de perfil de reyes Murillo  (Invitado).">
          <a:extLst>
            <a:ext uri="{FF2B5EF4-FFF2-40B4-BE49-F238E27FC236}">
              <a16:creationId xmlns:a16="http://schemas.microsoft.com/office/drawing/2014/main" id="{ADCEFE71-DC7E-447A-8B8E-B09C01FBB6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14" name="AutoShape 86" descr="Imagen de perfil de reyes Murillo  (Invitado).">
          <a:extLst>
            <a:ext uri="{FF2B5EF4-FFF2-40B4-BE49-F238E27FC236}">
              <a16:creationId xmlns:a16="http://schemas.microsoft.com/office/drawing/2014/main" id="{C62BCE2E-8B9C-4D7E-B1A5-B2A7489477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5" name="AutoShape 86" descr="Imagen de perfil de reyes Murillo  (Invitado).">
          <a:extLst>
            <a:ext uri="{FF2B5EF4-FFF2-40B4-BE49-F238E27FC236}">
              <a16:creationId xmlns:a16="http://schemas.microsoft.com/office/drawing/2014/main" id="{E10DE076-3002-4AA1-A927-73871540DB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16" name="AutoShape 86" descr="Imagen de perfil de reyes Murillo  (Invitado).">
          <a:extLst>
            <a:ext uri="{FF2B5EF4-FFF2-40B4-BE49-F238E27FC236}">
              <a16:creationId xmlns:a16="http://schemas.microsoft.com/office/drawing/2014/main" id="{FE91E5B3-AB14-40D1-A15F-D2BB36204E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17" name="AutoShape 86" descr="Imagen de perfil de reyes Murillo  (Invitado).">
          <a:extLst>
            <a:ext uri="{FF2B5EF4-FFF2-40B4-BE49-F238E27FC236}">
              <a16:creationId xmlns:a16="http://schemas.microsoft.com/office/drawing/2014/main" id="{7D08EE25-419E-4526-B3D4-A311207FDC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18" name="AutoShape 86" descr="Imagen de perfil de reyes Murillo  (Invitado).">
          <a:extLst>
            <a:ext uri="{FF2B5EF4-FFF2-40B4-BE49-F238E27FC236}">
              <a16:creationId xmlns:a16="http://schemas.microsoft.com/office/drawing/2014/main" id="{CFCF1AF8-0245-4E59-8D95-5604A49DFB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9" name="AutoShape 86" descr="Imagen de perfil de reyes Murillo  (Invitado).">
          <a:extLst>
            <a:ext uri="{FF2B5EF4-FFF2-40B4-BE49-F238E27FC236}">
              <a16:creationId xmlns:a16="http://schemas.microsoft.com/office/drawing/2014/main" id="{0DAB443C-0C14-4BAE-8F5F-121B52CDC1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0" name="AutoShape 86" descr="Imagen de perfil de reyes Murillo  (Invitado).">
          <a:extLst>
            <a:ext uri="{FF2B5EF4-FFF2-40B4-BE49-F238E27FC236}">
              <a16:creationId xmlns:a16="http://schemas.microsoft.com/office/drawing/2014/main" id="{D1781278-AE4B-4053-B553-789925A107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1" name="AutoShape 86" descr="Imagen de perfil de reyes Murillo  (Invitado).">
          <a:extLst>
            <a:ext uri="{FF2B5EF4-FFF2-40B4-BE49-F238E27FC236}">
              <a16:creationId xmlns:a16="http://schemas.microsoft.com/office/drawing/2014/main" id="{5DB62E0A-86CF-4E28-A03C-313BC13501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2" name="AutoShape 86" descr="Imagen de perfil de reyes Murillo  (Invitado).">
          <a:extLst>
            <a:ext uri="{FF2B5EF4-FFF2-40B4-BE49-F238E27FC236}">
              <a16:creationId xmlns:a16="http://schemas.microsoft.com/office/drawing/2014/main" id="{09FE124E-9EC3-4BCB-ADCF-101031D9CD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3" name="AutoShape 86" descr="Imagen de perfil de reyes Murillo  (Invitado).">
          <a:extLst>
            <a:ext uri="{FF2B5EF4-FFF2-40B4-BE49-F238E27FC236}">
              <a16:creationId xmlns:a16="http://schemas.microsoft.com/office/drawing/2014/main" id="{F1E99D52-18E1-42BD-88DF-DBE346E3FD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4" name="AutoShape 86" descr="Imagen de perfil de reyes Murillo  (Invitado).">
          <a:extLst>
            <a:ext uri="{FF2B5EF4-FFF2-40B4-BE49-F238E27FC236}">
              <a16:creationId xmlns:a16="http://schemas.microsoft.com/office/drawing/2014/main" id="{091DBFA2-0AE0-4000-9291-04E50E4AF6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5" name="AutoShape 86" descr="Imagen de perfil de reyes Murillo  (Invitado).">
          <a:extLst>
            <a:ext uri="{FF2B5EF4-FFF2-40B4-BE49-F238E27FC236}">
              <a16:creationId xmlns:a16="http://schemas.microsoft.com/office/drawing/2014/main" id="{382A8F6D-1FE5-4C6F-84EA-79BBBBA15A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26" name="AutoShape 86" descr="Imagen de perfil de reyes Murillo  (Invitado).">
          <a:extLst>
            <a:ext uri="{FF2B5EF4-FFF2-40B4-BE49-F238E27FC236}">
              <a16:creationId xmlns:a16="http://schemas.microsoft.com/office/drawing/2014/main" id="{6299A9F7-23CC-45D9-801F-0EC1F0D0FD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7" name="AutoShape 86" descr="Imagen de perfil de reyes Murillo  (Invitado).">
          <a:extLst>
            <a:ext uri="{FF2B5EF4-FFF2-40B4-BE49-F238E27FC236}">
              <a16:creationId xmlns:a16="http://schemas.microsoft.com/office/drawing/2014/main" id="{36B96BB2-F01D-4FC6-BA1B-DBFA7FA419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8" name="AutoShape 86" descr="Imagen de perfil de reyes Murillo  (Invitado).">
          <a:extLst>
            <a:ext uri="{FF2B5EF4-FFF2-40B4-BE49-F238E27FC236}">
              <a16:creationId xmlns:a16="http://schemas.microsoft.com/office/drawing/2014/main" id="{93D7BF02-C1C7-439D-A02D-091D37B17D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9" name="AutoShape 86" descr="Imagen de perfil de reyes Murillo  (Invitado).">
          <a:extLst>
            <a:ext uri="{FF2B5EF4-FFF2-40B4-BE49-F238E27FC236}">
              <a16:creationId xmlns:a16="http://schemas.microsoft.com/office/drawing/2014/main" id="{4B4EDCFF-87A6-4DF5-8042-BB94163CAC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0" name="AutoShape 86" descr="Imagen de perfil de reyes Murillo  (Invitado).">
          <a:extLst>
            <a:ext uri="{FF2B5EF4-FFF2-40B4-BE49-F238E27FC236}">
              <a16:creationId xmlns:a16="http://schemas.microsoft.com/office/drawing/2014/main" id="{DD7B890D-72B0-434F-A066-70D14384ED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31" name="AutoShape 86" descr="Imagen de perfil de reyes Murillo  (Invitado).">
          <a:extLst>
            <a:ext uri="{FF2B5EF4-FFF2-40B4-BE49-F238E27FC236}">
              <a16:creationId xmlns:a16="http://schemas.microsoft.com/office/drawing/2014/main" id="{255D87F2-6876-408E-B68F-23676FA9BD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2" name="AutoShape 86" descr="Imagen de perfil de reyes Murillo  (Invitado).">
          <a:extLst>
            <a:ext uri="{FF2B5EF4-FFF2-40B4-BE49-F238E27FC236}">
              <a16:creationId xmlns:a16="http://schemas.microsoft.com/office/drawing/2014/main" id="{93451562-9411-467A-B0B8-19EE24CC0D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3" name="AutoShape 86" descr="Imagen de perfil de reyes Murillo  (Invitado).">
          <a:extLst>
            <a:ext uri="{FF2B5EF4-FFF2-40B4-BE49-F238E27FC236}">
              <a16:creationId xmlns:a16="http://schemas.microsoft.com/office/drawing/2014/main" id="{03D2AB7E-B680-49AF-BFC6-41C22E36C3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34" name="AutoShape 86" descr="Imagen de perfil de reyes Murillo  (Invitado).">
          <a:extLst>
            <a:ext uri="{FF2B5EF4-FFF2-40B4-BE49-F238E27FC236}">
              <a16:creationId xmlns:a16="http://schemas.microsoft.com/office/drawing/2014/main" id="{93A12975-4B65-43E4-A91C-73449CFEE0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35" name="AutoShape 86" descr="Imagen de perfil de reyes Murillo  (Invitado).">
          <a:extLst>
            <a:ext uri="{FF2B5EF4-FFF2-40B4-BE49-F238E27FC236}">
              <a16:creationId xmlns:a16="http://schemas.microsoft.com/office/drawing/2014/main" id="{CABC79B8-BD93-478D-9C98-E7C09C20B98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36" name="AutoShape 86" descr="Imagen de perfil de reyes Murillo  (Invitado).">
          <a:extLst>
            <a:ext uri="{FF2B5EF4-FFF2-40B4-BE49-F238E27FC236}">
              <a16:creationId xmlns:a16="http://schemas.microsoft.com/office/drawing/2014/main" id="{D79B8BC9-4FFB-45FF-A0CF-9FB63A9C91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37" name="AutoShape 86" descr="Imagen de perfil de reyes Murillo  (Invitado).">
          <a:extLst>
            <a:ext uri="{FF2B5EF4-FFF2-40B4-BE49-F238E27FC236}">
              <a16:creationId xmlns:a16="http://schemas.microsoft.com/office/drawing/2014/main" id="{066B90D3-840D-4EC2-8C05-BD05888CFC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8" name="AutoShape 86" descr="Imagen de perfil de reyes Murillo  (Invitado).">
          <a:extLst>
            <a:ext uri="{FF2B5EF4-FFF2-40B4-BE49-F238E27FC236}">
              <a16:creationId xmlns:a16="http://schemas.microsoft.com/office/drawing/2014/main" id="{27D48F62-CD9C-44D2-94EA-D5E6A0B19D4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39" name="AutoShape 86" descr="Imagen de perfil de reyes Murillo  (Invitado).">
          <a:extLst>
            <a:ext uri="{FF2B5EF4-FFF2-40B4-BE49-F238E27FC236}">
              <a16:creationId xmlns:a16="http://schemas.microsoft.com/office/drawing/2014/main" id="{59D3978A-E6AB-4ED8-9FEF-7D485A20019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40" name="AutoShape 86" descr="Imagen de perfil de reyes Murillo  (Invitado).">
          <a:extLst>
            <a:ext uri="{FF2B5EF4-FFF2-40B4-BE49-F238E27FC236}">
              <a16:creationId xmlns:a16="http://schemas.microsoft.com/office/drawing/2014/main" id="{423EE76F-F29C-4634-94C2-9AB93E10FE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41" name="AutoShape 86" descr="Imagen de perfil de reyes Murillo  (Invitado).">
          <a:extLst>
            <a:ext uri="{FF2B5EF4-FFF2-40B4-BE49-F238E27FC236}">
              <a16:creationId xmlns:a16="http://schemas.microsoft.com/office/drawing/2014/main" id="{6FF85B11-AD9B-4730-98E2-0EFE615E78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42" name="AutoShape 86" descr="Imagen de perfil de reyes Murillo  (Invitado).">
          <a:extLst>
            <a:ext uri="{FF2B5EF4-FFF2-40B4-BE49-F238E27FC236}">
              <a16:creationId xmlns:a16="http://schemas.microsoft.com/office/drawing/2014/main" id="{CDA6815A-3378-451B-8553-32EE85076F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43" name="AutoShape 86" descr="Imagen de perfil de reyes Murillo  (Invitado).">
          <a:extLst>
            <a:ext uri="{FF2B5EF4-FFF2-40B4-BE49-F238E27FC236}">
              <a16:creationId xmlns:a16="http://schemas.microsoft.com/office/drawing/2014/main" id="{F147FB25-675D-4F51-B7B0-25967C0CAB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4" name="AutoShape 86" descr="Imagen de perfil de reyes Murillo  (Invitado).">
          <a:extLst>
            <a:ext uri="{FF2B5EF4-FFF2-40B4-BE49-F238E27FC236}">
              <a16:creationId xmlns:a16="http://schemas.microsoft.com/office/drawing/2014/main" id="{38B35DA4-B079-41B1-9151-491EDD4BB4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5" name="AutoShape 86" descr="Imagen de perfil de reyes Murillo  (Invitado).">
          <a:extLst>
            <a:ext uri="{FF2B5EF4-FFF2-40B4-BE49-F238E27FC236}">
              <a16:creationId xmlns:a16="http://schemas.microsoft.com/office/drawing/2014/main" id="{DF9EDDED-05EF-4284-A77D-4ADA4B4676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6" name="AutoShape 86" descr="Imagen de perfil de reyes Murillo  (Invitado).">
          <a:extLst>
            <a:ext uri="{FF2B5EF4-FFF2-40B4-BE49-F238E27FC236}">
              <a16:creationId xmlns:a16="http://schemas.microsoft.com/office/drawing/2014/main" id="{B259A92B-5735-45D5-A5AE-6FB4558F35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7" name="AutoShape 86" descr="Imagen de perfil de reyes Murillo  (Invitado).">
          <a:extLst>
            <a:ext uri="{FF2B5EF4-FFF2-40B4-BE49-F238E27FC236}">
              <a16:creationId xmlns:a16="http://schemas.microsoft.com/office/drawing/2014/main" id="{4771524C-9F8A-4295-A424-79B2869F8A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8" name="AutoShape 86" descr="Imagen de perfil de reyes Murillo  (Invitado).">
          <a:extLst>
            <a:ext uri="{FF2B5EF4-FFF2-40B4-BE49-F238E27FC236}">
              <a16:creationId xmlns:a16="http://schemas.microsoft.com/office/drawing/2014/main" id="{029FAE31-6B71-4397-A14F-67ECEB2913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9" name="AutoShape 86" descr="Imagen de perfil de reyes Murillo  (Invitado).">
          <a:extLst>
            <a:ext uri="{FF2B5EF4-FFF2-40B4-BE49-F238E27FC236}">
              <a16:creationId xmlns:a16="http://schemas.microsoft.com/office/drawing/2014/main" id="{BE70196B-D653-43A9-B372-DE3E2F8DFC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50" name="AutoShape 86" descr="Imagen de perfil de reyes Murillo  (Invitado).">
          <a:extLst>
            <a:ext uri="{FF2B5EF4-FFF2-40B4-BE49-F238E27FC236}">
              <a16:creationId xmlns:a16="http://schemas.microsoft.com/office/drawing/2014/main" id="{C0F73BB5-0C07-4337-9000-ADE506D49F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51" name="AutoShape 86" descr="Imagen de perfil de reyes Murillo  (Invitado).">
          <a:extLst>
            <a:ext uri="{FF2B5EF4-FFF2-40B4-BE49-F238E27FC236}">
              <a16:creationId xmlns:a16="http://schemas.microsoft.com/office/drawing/2014/main" id="{92329F47-7434-42E0-AAD0-C96D9163F6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2" name="AutoShape 86" descr="Imagen de perfil de reyes Murillo  (Invitado).">
          <a:extLst>
            <a:ext uri="{FF2B5EF4-FFF2-40B4-BE49-F238E27FC236}">
              <a16:creationId xmlns:a16="http://schemas.microsoft.com/office/drawing/2014/main" id="{E8AC7403-F331-4AFF-9010-F2B8B825B0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3" name="AutoShape 86" descr="Imagen de perfil de reyes Murillo  (Invitado).">
          <a:extLst>
            <a:ext uri="{FF2B5EF4-FFF2-40B4-BE49-F238E27FC236}">
              <a16:creationId xmlns:a16="http://schemas.microsoft.com/office/drawing/2014/main" id="{C4BAAC16-9A70-4E3E-9B58-7C9762A9BA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4" name="AutoShape 86" descr="Imagen de perfil de reyes Murillo  (Invitado).">
          <a:extLst>
            <a:ext uri="{FF2B5EF4-FFF2-40B4-BE49-F238E27FC236}">
              <a16:creationId xmlns:a16="http://schemas.microsoft.com/office/drawing/2014/main" id="{5C6BAF8C-D61D-49EF-9846-A612A8BB7D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5" name="AutoShape 86" descr="Imagen de perfil de reyes Murillo  (Invitado).">
          <a:extLst>
            <a:ext uri="{FF2B5EF4-FFF2-40B4-BE49-F238E27FC236}">
              <a16:creationId xmlns:a16="http://schemas.microsoft.com/office/drawing/2014/main" id="{F0BF0356-775C-491D-8F49-8B6C79ED10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6" name="AutoShape 86" descr="Imagen de perfil de reyes Murillo  (Invitado).">
          <a:extLst>
            <a:ext uri="{FF2B5EF4-FFF2-40B4-BE49-F238E27FC236}">
              <a16:creationId xmlns:a16="http://schemas.microsoft.com/office/drawing/2014/main" id="{84D110C0-EFFA-4EF8-8D3B-44899B3C03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7" name="AutoShape 86" descr="Imagen de perfil de reyes Murillo  (Invitado).">
          <a:extLst>
            <a:ext uri="{FF2B5EF4-FFF2-40B4-BE49-F238E27FC236}">
              <a16:creationId xmlns:a16="http://schemas.microsoft.com/office/drawing/2014/main" id="{9B609AC3-8B1E-44AA-AA49-C51CEF87F4C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58" name="AutoShape 86" descr="Imagen de perfil de reyes Murillo  (Invitado).">
          <a:extLst>
            <a:ext uri="{FF2B5EF4-FFF2-40B4-BE49-F238E27FC236}">
              <a16:creationId xmlns:a16="http://schemas.microsoft.com/office/drawing/2014/main" id="{4CA21CC7-9B6C-499A-9DF9-4D239800BF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9" name="AutoShape 86" descr="Imagen de perfil de reyes Murillo  (Invitado).">
          <a:extLst>
            <a:ext uri="{FF2B5EF4-FFF2-40B4-BE49-F238E27FC236}">
              <a16:creationId xmlns:a16="http://schemas.microsoft.com/office/drawing/2014/main" id="{8F0BB94A-AB1B-4B7D-B102-05286E90D0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0" name="AutoShape 86" descr="Imagen de perfil de reyes Murillo  (Invitado).">
          <a:extLst>
            <a:ext uri="{FF2B5EF4-FFF2-40B4-BE49-F238E27FC236}">
              <a16:creationId xmlns:a16="http://schemas.microsoft.com/office/drawing/2014/main" id="{95E96C26-CB97-4A6F-B6C6-527DFE8107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1" name="AutoShape 86" descr="Imagen de perfil de reyes Murillo  (Invitado).">
          <a:extLst>
            <a:ext uri="{FF2B5EF4-FFF2-40B4-BE49-F238E27FC236}">
              <a16:creationId xmlns:a16="http://schemas.microsoft.com/office/drawing/2014/main" id="{42BBEDD7-1D3E-4769-A551-56A27A88E1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62" name="AutoShape 86" descr="Imagen de perfil de reyes Murillo  (Invitado).">
          <a:extLst>
            <a:ext uri="{FF2B5EF4-FFF2-40B4-BE49-F238E27FC236}">
              <a16:creationId xmlns:a16="http://schemas.microsoft.com/office/drawing/2014/main" id="{CE71CF0B-C23B-4313-B3D0-DD1F0E756D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3" name="AutoShape 86" descr="Imagen de perfil de reyes Murillo  (Invitado).">
          <a:extLst>
            <a:ext uri="{FF2B5EF4-FFF2-40B4-BE49-F238E27FC236}">
              <a16:creationId xmlns:a16="http://schemas.microsoft.com/office/drawing/2014/main" id="{B9915886-3741-4CF9-A8B5-5528B6C1B1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64" name="AutoShape 86" descr="Imagen de perfil de reyes Murillo  (Invitado).">
          <a:extLst>
            <a:ext uri="{FF2B5EF4-FFF2-40B4-BE49-F238E27FC236}">
              <a16:creationId xmlns:a16="http://schemas.microsoft.com/office/drawing/2014/main" id="{50C6D7BD-03DD-4A58-B624-73281DD8E0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65" name="AutoShape 86" descr="Imagen de perfil de reyes Murillo  (Invitado).">
          <a:extLst>
            <a:ext uri="{FF2B5EF4-FFF2-40B4-BE49-F238E27FC236}">
              <a16:creationId xmlns:a16="http://schemas.microsoft.com/office/drawing/2014/main" id="{7505BF57-EAAC-4B87-BF41-734DCC6E25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66" name="AutoShape 86" descr="Imagen de perfil de reyes Murillo  (Invitado).">
          <a:extLst>
            <a:ext uri="{FF2B5EF4-FFF2-40B4-BE49-F238E27FC236}">
              <a16:creationId xmlns:a16="http://schemas.microsoft.com/office/drawing/2014/main" id="{3B4A7107-8D7E-4553-A43D-E775BC099B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67" name="AutoShape 86" descr="Imagen de perfil de reyes Murillo  (Invitado).">
          <a:extLst>
            <a:ext uri="{FF2B5EF4-FFF2-40B4-BE49-F238E27FC236}">
              <a16:creationId xmlns:a16="http://schemas.microsoft.com/office/drawing/2014/main" id="{413943A2-735F-49DC-A09C-B32EB6301F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8" name="AutoShape 86" descr="Imagen de perfil de reyes Murillo  (Invitado).">
          <a:extLst>
            <a:ext uri="{FF2B5EF4-FFF2-40B4-BE49-F238E27FC236}">
              <a16:creationId xmlns:a16="http://schemas.microsoft.com/office/drawing/2014/main" id="{E0CAB51C-3243-43FE-B49E-88F78EFC32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9" name="AutoShape 86" descr="Imagen de perfil de reyes Murillo  (Invitado).">
          <a:extLst>
            <a:ext uri="{FF2B5EF4-FFF2-40B4-BE49-F238E27FC236}">
              <a16:creationId xmlns:a16="http://schemas.microsoft.com/office/drawing/2014/main" id="{FB3F49CB-BB7E-431C-AE33-DA33FF8154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70" name="AutoShape 86" descr="Imagen de perfil de reyes Murillo  (Invitado).">
          <a:extLst>
            <a:ext uri="{FF2B5EF4-FFF2-40B4-BE49-F238E27FC236}">
              <a16:creationId xmlns:a16="http://schemas.microsoft.com/office/drawing/2014/main" id="{588A7200-AA58-4845-BCF2-F7F21C9C34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1" name="AutoShape 86" descr="Imagen de perfil de reyes Murillo  (Invitado).">
          <a:extLst>
            <a:ext uri="{FF2B5EF4-FFF2-40B4-BE49-F238E27FC236}">
              <a16:creationId xmlns:a16="http://schemas.microsoft.com/office/drawing/2014/main" id="{A27F267E-4D6A-41CF-83C7-A80A243938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72" name="AutoShape 86" descr="Imagen de perfil de reyes Murillo  (Invitado).">
          <a:extLst>
            <a:ext uri="{FF2B5EF4-FFF2-40B4-BE49-F238E27FC236}">
              <a16:creationId xmlns:a16="http://schemas.microsoft.com/office/drawing/2014/main" id="{50F5FCFF-4BFF-478E-B3D9-EAE3D3318E8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73" name="AutoShape 86" descr="Imagen de perfil de reyes Murillo  (Invitado).">
          <a:extLst>
            <a:ext uri="{FF2B5EF4-FFF2-40B4-BE49-F238E27FC236}">
              <a16:creationId xmlns:a16="http://schemas.microsoft.com/office/drawing/2014/main" id="{B2C5F86E-26E3-4A60-928D-1A2AE249C9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74" name="AutoShape 86" descr="Imagen de perfil de reyes Murillo  (Invitado).">
          <a:extLst>
            <a:ext uri="{FF2B5EF4-FFF2-40B4-BE49-F238E27FC236}">
              <a16:creationId xmlns:a16="http://schemas.microsoft.com/office/drawing/2014/main" id="{D1658593-348C-43F0-9906-B666A53150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75" name="AutoShape 86" descr="Imagen de perfil de reyes Murillo  (Invitado).">
          <a:extLst>
            <a:ext uri="{FF2B5EF4-FFF2-40B4-BE49-F238E27FC236}">
              <a16:creationId xmlns:a16="http://schemas.microsoft.com/office/drawing/2014/main" id="{E196775E-AEE1-40F9-8148-12717AD7D1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6" name="AutoShape 86" descr="Imagen de perfil de reyes Murillo  (Invitado).">
          <a:extLst>
            <a:ext uri="{FF2B5EF4-FFF2-40B4-BE49-F238E27FC236}">
              <a16:creationId xmlns:a16="http://schemas.microsoft.com/office/drawing/2014/main" id="{37F18509-E944-4ECC-B365-107F20A10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7" name="AutoShape 86" descr="Imagen de perfil de reyes Murillo  (Invitado).">
          <a:extLst>
            <a:ext uri="{FF2B5EF4-FFF2-40B4-BE49-F238E27FC236}">
              <a16:creationId xmlns:a16="http://schemas.microsoft.com/office/drawing/2014/main" id="{DF5B7F34-E2A9-4832-8540-76A21915CF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78" name="AutoShape 86" descr="Imagen de perfil de reyes Murillo  (Invitado).">
          <a:extLst>
            <a:ext uri="{FF2B5EF4-FFF2-40B4-BE49-F238E27FC236}">
              <a16:creationId xmlns:a16="http://schemas.microsoft.com/office/drawing/2014/main" id="{B71FFA7A-D640-4E03-AEA7-8A3EFBFF7A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9" name="AutoShape 86" descr="Imagen de perfil de reyes Murillo  (Invitado).">
          <a:extLst>
            <a:ext uri="{FF2B5EF4-FFF2-40B4-BE49-F238E27FC236}">
              <a16:creationId xmlns:a16="http://schemas.microsoft.com/office/drawing/2014/main" id="{9D281539-D43B-45EB-ACB7-E31D186998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0" name="AutoShape 86" descr="Imagen de perfil de reyes Murillo  (Invitado).">
          <a:extLst>
            <a:ext uri="{FF2B5EF4-FFF2-40B4-BE49-F238E27FC236}">
              <a16:creationId xmlns:a16="http://schemas.microsoft.com/office/drawing/2014/main" id="{2B53E992-88BE-45D6-93CA-1F08280AA3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1" name="AutoShape 86" descr="Imagen de perfil de reyes Murillo  (Invitado).">
          <a:extLst>
            <a:ext uri="{FF2B5EF4-FFF2-40B4-BE49-F238E27FC236}">
              <a16:creationId xmlns:a16="http://schemas.microsoft.com/office/drawing/2014/main" id="{19D92159-F864-4830-A9B6-02654958E0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82" name="AutoShape 86" descr="Imagen de perfil de reyes Murillo  (Invitado).">
          <a:extLst>
            <a:ext uri="{FF2B5EF4-FFF2-40B4-BE49-F238E27FC236}">
              <a16:creationId xmlns:a16="http://schemas.microsoft.com/office/drawing/2014/main" id="{136ADEC8-AF15-4E32-B631-D139E7998E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83" name="AutoShape 86" descr="Imagen de perfil de reyes Murillo  (Invitado).">
          <a:extLst>
            <a:ext uri="{FF2B5EF4-FFF2-40B4-BE49-F238E27FC236}">
              <a16:creationId xmlns:a16="http://schemas.microsoft.com/office/drawing/2014/main" id="{5DA543CD-6E00-4F9F-9243-39EA318BF9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4" name="AutoShape 86" descr="Imagen de perfil de reyes Murillo  (Invitado).">
          <a:extLst>
            <a:ext uri="{FF2B5EF4-FFF2-40B4-BE49-F238E27FC236}">
              <a16:creationId xmlns:a16="http://schemas.microsoft.com/office/drawing/2014/main" id="{DE2BD74A-3AC0-493E-8A1C-E1CCA692B4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5" name="AutoShape 86" descr="Imagen de perfil de reyes Murillo  (Invitado).">
          <a:extLst>
            <a:ext uri="{FF2B5EF4-FFF2-40B4-BE49-F238E27FC236}">
              <a16:creationId xmlns:a16="http://schemas.microsoft.com/office/drawing/2014/main" id="{08F21AB3-E086-44F2-ABB0-25CB456ADE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6" name="AutoShape 86" descr="Imagen de perfil de reyes Murillo  (Invitado).">
          <a:extLst>
            <a:ext uri="{FF2B5EF4-FFF2-40B4-BE49-F238E27FC236}">
              <a16:creationId xmlns:a16="http://schemas.microsoft.com/office/drawing/2014/main" id="{4A0D388E-2CD2-4E1C-945D-73092E28A3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7" name="AutoShape 86" descr="Imagen de perfil de reyes Murillo  (Invitado).">
          <a:extLst>
            <a:ext uri="{FF2B5EF4-FFF2-40B4-BE49-F238E27FC236}">
              <a16:creationId xmlns:a16="http://schemas.microsoft.com/office/drawing/2014/main" id="{3BA8D29B-3658-41A3-8F27-3C41FE5174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8" name="AutoShape 86" descr="Imagen de perfil de reyes Murillo  (Invitado).">
          <a:extLst>
            <a:ext uri="{FF2B5EF4-FFF2-40B4-BE49-F238E27FC236}">
              <a16:creationId xmlns:a16="http://schemas.microsoft.com/office/drawing/2014/main" id="{3EE20CE6-4AC0-4DD6-B50E-2A2A24B805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9" name="AutoShape 86" descr="Imagen de perfil de reyes Murillo  (Invitado).">
          <a:extLst>
            <a:ext uri="{FF2B5EF4-FFF2-40B4-BE49-F238E27FC236}">
              <a16:creationId xmlns:a16="http://schemas.microsoft.com/office/drawing/2014/main" id="{CA6CC633-5CCC-45B8-91DF-34DF586418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0" name="AutoShape 86" descr="Imagen de perfil de reyes Murillo  (Invitado).">
          <a:extLst>
            <a:ext uri="{FF2B5EF4-FFF2-40B4-BE49-F238E27FC236}">
              <a16:creationId xmlns:a16="http://schemas.microsoft.com/office/drawing/2014/main" id="{60F2A828-FC7A-4B93-BDBA-14EABDA907C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91" name="AutoShape 86" descr="Imagen de perfil de reyes Murillo  (Invitado).">
          <a:extLst>
            <a:ext uri="{FF2B5EF4-FFF2-40B4-BE49-F238E27FC236}">
              <a16:creationId xmlns:a16="http://schemas.microsoft.com/office/drawing/2014/main" id="{8A72C920-8392-40B1-B133-ED19757D44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92" name="AutoShape 86" descr="Imagen de perfil de reyes Murillo  (Invitado).">
          <a:extLst>
            <a:ext uri="{FF2B5EF4-FFF2-40B4-BE49-F238E27FC236}">
              <a16:creationId xmlns:a16="http://schemas.microsoft.com/office/drawing/2014/main" id="{BC2536BD-4638-4B3D-8805-71F83CF823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93" name="AutoShape 86" descr="Imagen de perfil de reyes Murillo  (Invitado).">
          <a:extLst>
            <a:ext uri="{FF2B5EF4-FFF2-40B4-BE49-F238E27FC236}">
              <a16:creationId xmlns:a16="http://schemas.microsoft.com/office/drawing/2014/main" id="{81F93FE9-4F34-47F6-915D-B0750FC2CB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4" name="AutoShape 86" descr="Imagen de perfil de reyes Murillo  (Invitado).">
          <a:extLst>
            <a:ext uri="{FF2B5EF4-FFF2-40B4-BE49-F238E27FC236}">
              <a16:creationId xmlns:a16="http://schemas.microsoft.com/office/drawing/2014/main" id="{82AC97AC-F202-488B-81F6-6F1ED6315D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95" name="AutoShape 86" descr="Imagen de perfil de reyes Murillo  (Invitado).">
          <a:extLst>
            <a:ext uri="{FF2B5EF4-FFF2-40B4-BE49-F238E27FC236}">
              <a16:creationId xmlns:a16="http://schemas.microsoft.com/office/drawing/2014/main" id="{33EF5646-AF2C-4E79-8CD2-6419C662CF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6" name="AutoShape 86" descr="Imagen de perfil de reyes Murillo  (Invitado).">
          <a:extLst>
            <a:ext uri="{FF2B5EF4-FFF2-40B4-BE49-F238E27FC236}">
              <a16:creationId xmlns:a16="http://schemas.microsoft.com/office/drawing/2014/main" id="{D522140D-A82D-45D5-9F30-A9E4C432FE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7" name="AutoShape 86" descr="Imagen de perfil de reyes Murillo  (Invitado).">
          <a:extLst>
            <a:ext uri="{FF2B5EF4-FFF2-40B4-BE49-F238E27FC236}">
              <a16:creationId xmlns:a16="http://schemas.microsoft.com/office/drawing/2014/main" id="{6DAAA9F3-1954-4715-8688-256D06F58C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98" name="AutoShape 86" descr="Imagen de perfil de reyes Murillo  (Invitado).">
          <a:extLst>
            <a:ext uri="{FF2B5EF4-FFF2-40B4-BE49-F238E27FC236}">
              <a16:creationId xmlns:a16="http://schemas.microsoft.com/office/drawing/2014/main" id="{0F912E8F-7D48-4203-AFFE-AD113387AD2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99" name="AutoShape 86" descr="Imagen de perfil de reyes Murillo  (Invitado).">
          <a:extLst>
            <a:ext uri="{FF2B5EF4-FFF2-40B4-BE49-F238E27FC236}">
              <a16:creationId xmlns:a16="http://schemas.microsoft.com/office/drawing/2014/main" id="{81012701-2945-431A-8D0D-04D68AEB84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00" name="AutoShape 86" descr="Imagen de perfil de reyes Murillo  (Invitado).">
          <a:extLst>
            <a:ext uri="{FF2B5EF4-FFF2-40B4-BE49-F238E27FC236}">
              <a16:creationId xmlns:a16="http://schemas.microsoft.com/office/drawing/2014/main" id="{4B85EFCA-464E-4575-B363-36DC9DB6A3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01" name="AutoShape 86" descr="Imagen de perfil de reyes Murillo  (Invitado).">
          <a:extLst>
            <a:ext uri="{FF2B5EF4-FFF2-40B4-BE49-F238E27FC236}">
              <a16:creationId xmlns:a16="http://schemas.microsoft.com/office/drawing/2014/main" id="{4796A1FF-9F50-43F7-B472-CE1BF541D7D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2" name="AutoShape 86" descr="Imagen de perfil de reyes Murillo  (Invitado).">
          <a:extLst>
            <a:ext uri="{FF2B5EF4-FFF2-40B4-BE49-F238E27FC236}">
              <a16:creationId xmlns:a16="http://schemas.microsoft.com/office/drawing/2014/main" id="{D57F0BD6-8287-4E89-84A4-6EA914E492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03" name="AutoShape 86" descr="Imagen de perfil de reyes Murillo  (Invitado).">
          <a:extLst>
            <a:ext uri="{FF2B5EF4-FFF2-40B4-BE49-F238E27FC236}">
              <a16:creationId xmlns:a16="http://schemas.microsoft.com/office/drawing/2014/main" id="{6C94E123-AC6F-48DD-8284-491E85FFABF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4" name="AutoShape 86" descr="Imagen de perfil de reyes Murillo  (Invitado).">
          <a:extLst>
            <a:ext uri="{FF2B5EF4-FFF2-40B4-BE49-F238E27FC236}">
              <a16:creationId xmlns:a16="http://schemas.microsoft.com/office/drawing/2014/main" id="{0D0E3846-7B37-4D43-AC3F-7049D572CB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5" name="AutoShape 86" descr="Imagen de perfil de reyes Murillo  (Invitado).">
          <a:extLst>
            <a:ext uri="{FF2B5EF4-FFF2-40B4-BE49-F238E27FC236}">
              <a16:creationId xmlns:a16="http://schemas.microsoft.com/office/drawing/2014/main" id="{296678ED-69D8-4B8F-9368-22DD38AA79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06" name="AutoShape 86" descr="Imagen de perfil de reyes Murillo  (Invitado).">
          <a:extLst>
            <a:ext uri="{FF2B5EF4-FFF2-40B4-BE49-F238E27FC236}">
              <a16:creationId xmlns:a16="http://schemas.microsoft.com/office/drawing/2014/main" id="{C498DF47-D8D6-465E-B881-4763A06ABB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7" name="AutoShape 86" descr="Imagen de perfil de reyes Murillo  (Invitado).">
          <a:extLst>
            <a:ext uri="{FF2B5EF4-FFF2-40B4-BE49-F238E27FC236}">
              <a16:creationId xmlns:a16="http://schemas.microsoft.com/office/drawing/2014/main" id="{513BF38D-D1AB-4B96-B779-AAE3FE5DAF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08" name="AutoShape 86" descr="Imagen de perfil de reyes Murillo  (Invitado).">
          <a:extLst>
            <a:ext uri="{FF2B5EF4-FFF2-40B4-BE49-F238E27FC236}">
              <a16:creationId xmlns:a16="http://schemas.microsoft.com/office/drawing/2014/main" id="{9964B90C-E48B-4704-95BA-8992AE0E45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09" name="AutoShape 86" descr="Imagen de perfil de reyes Murillo  (Invitado).">
          <a:extLst>
            <a:ext uri="{FF2B5EF4-FFF2-40B4-BE49-F238E27FC236}">
              <a16:creationId xmlns:a16="http://schemas.microsoft.com/office/drawing/2014/main" id="{ABB6B1E1-66C4-4E32-9180-C1D5494432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10" name="AutoShape 86" descr="Imagen de perfil de reyes Murillo  (Invitado).">
          <a:extLst>
            <a:ext uri="{FF2B5EF4-FFF2-40B4-BE49-F238E27FC236}">
              <a16:creationId xmlns:a16="http://schemas.microsoft.com/office/drawing/2014/main" id="{7349C050-C793-434B-BB82-AAFBC90335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1" name="AutoShape 86" descr="Imagen de perfil de reyes Murillo  (Invitado).">
          <a:extLst>
            <a:ext uri="{FF2B5EF4-FFF2-40B4-BE49-F238E27FC236}">
              <a16:creationId xmlns:a16="http://schemas.microsoft.com/office/drawing/2014/main" id="{BEA1AD36-FCCF-4F51-90A7-EC9447979D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12" name="AutoShape 86" descr="Imagen de perfil de reyes Murillo  (Invitado).">
          <a:extLst>
            <a:ext uri="{FF2B5EF4-FFF2-40B4-BE49-F238E27FC236}">
              <a16:creationId xmlns:a16="http://schemas.microsoft.com/office/drawing/2014/main" id="{6BD220E1-C6F2-40CD-9417-A4D07BF62C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13" name="AutoShape 86" descr="Imagen de perfil de reyes Murillo  (Invitado).">
          <a:extLst>
            <a:ext uri="{FF2B5EF4-FFF2-40B4-BE49-F238E27FC236}">
              <a16:creationId xmlns:a16="http://schemas.microsoft.com/office/drawing/2014/main" id="{7D63A14E-96FB-4C87-81D1-FC2A14204F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14" name="AutoShape 86" descr="Imagen de perfil de reyes Murillo  (Invitado).">
          <a:extLst>
            <a:ext uri="{FF2B5EF4-FFF2-40B4-BE49-F238E27FC236}">
              <a16:creationId xmlns:a16="http://schemas.microsoft.com/office/drawing/2014/main" id="{5EF40FFA-720D-4B88-B864-9D3DF20D4F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15" name="AutoShape 86" descr="Imagen de perfil de reyes Murillo  (Invitado).">
          <a:extLst>
            <a:ext uri="{FF2B5EF4-FFF2-40B4-BE49-F238E27FC236}">
              <a16:creationId xmlns:a16="http://schemas.microsoft.com/office/drawing/2014/main" id="{CE2A5EA6-F6B6-4DDE-83C2-011C76A54D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6" name="AutoShape 86" descr="Imagen de perfil de reyes Murillo  (Invitado).">
          <a:extLst>
            <a:ext uri="{FF2B5EF4-FFF2-40B4-BE49-F238E27FC236}">
              <a16:creationId xmlns:a16="http://schemas.microsoft.com/office/drawing/2014/main" id="{BAF617B3-2A4F-46A7-A8C7-6A88AEB582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7" name="AutoShape 86" descr="Imagen de perfil de reyes Murillo  (Invitado).">
          <a:extLst>
            <a:ext uri="{FF2B5EF4-FFF2-40B4-BE49-F238E27FC236}">
              <a16:creationId xmlns:a16="http://schemas.microsoft.com/office/drawing/2014/main" id="{EAC21C39-F740-452F-BBEC-A44A73CCE0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18" name="AutoShape 86" descr="Imagen de perfil de reyes Murillo  (Invitado).">
          <a:extLst>
            <a:ext uri="{FF2B5EF4-FFF2-40B4-BE49-F238E27FC236}">
              <a16:creationId xmlns:a16="http://schemas.microsoft.com/office/drawing/2014/main" id="{2B8EB69D-19F5-4D63-A09A-917F9A7F3A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9" name="AutoShape 86" descr="Imagen de perfil de reyes Murillo  (Invitado).">
          <a:extLst>
            <a:ext uri="{FF2B5EF4-FFF2-40B4-BE49-F238E27FC236}">
              <a16:creationId xmlns:a16="http://schemas.microsoft.com/office/drawing/2014/main" id="{D4F914AE-9307-465F-9721-258EF63888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0" name="AutoShape 86" descr="Imagen de perfil de reyes Murillo  (Invitado).">
          <a:extLst>
            <a:ext uri="{FF2B5EF4-FFF2-40B4-BE49-F238E27FC236}">
              <a16:creationId xmlns:a16="http://schemas.microsoft.com/office/drawing/2014/main" id="{56F16287-1EAE-494C-916B-F95A047DEA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1" name="AutoShape 86" descr="Imagen de perfil de reyes Murillo  (Invitado).">
          <a:extLst>
            <a:ext uri="{FF2B5EF4-FFF2-40B4-BE49-F238E27FC236}">
              <a16:creationId xmlns:a16="http://schemas.microsoft.com/office/drawing/2014/main" id="{4F7BD41C-2F3E-43B5-9226-BE07BA66B6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2" name="AutoShape 86" descr="Imagen de perfil de reyes Murillo  (Invitado).">
          <a:extLst>
            <a:ext uri="{FF2B5EF4-FFF2-40B4-BE49-F238E27FC236}">
              <a16:creationId xmlns:a16="http://schemas.microsoft.com/office/drawing/2014/main" id="{EC57BE6A-AB8A-4DA4-9978-46702AAA23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23" name="AutoShape 86" descr="Imagen de perfil de reyes Murillo  (Invitado).">
          <a:extLst>
            <a:ext uri="{FF2B5EF4-FFF2-40B4-BE49-F238E27FC236}">
              <a16:creationId xmlns:a16="http://schemas.microsoft.com/office/drawing/2014/main" id="{CAC2B458-83B0-4EA9-8973-42C271F121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4" name="AutoShape 86" descr="Imagen de perfil de reyes Murillo  (Invitado).">
          <a:extLst>
            <a:ext uri="{FF2B5EF4-FFF2-40B4-BE49-F238E27FC236}">
              <a16:creationId xmlns:a16="http://schemas.microsoft.com/office/drawing/2014/main" id="{A490A195-AF29-4F99-9486-CABDEE3DC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5" name="AutoShape 86" descr="Imagen de perfil de reyes Murillo  (Invitado).">
          <a:extLst>
            <a:ext uri="{FF2B5EF4-FFF2-40B4-BE49-F238E27FC236}">
              <a16:creationId xmlns:a16="http://schemas.microsoft.com/office/drawing/2014/main" id="{31886C03-99FE-40BC-A868-3FF07EB596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6" name="AutoShape 86" descr="Imagen de perfil de reyes Murillo  (Invitado).">
          <a:extLst>
            <a:ext uri="{FF2B5EF4-FFF2-40B4-BE49-F238E27FC236}">
              <a16:creationId xmlns:a16="http://schemas.microsoft.com/office/drawing/2014/main" id="{81D5B8AE-5F16-46F6-857C-8674C2AD07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7" name="AutoShape 86" descr="Imagen de perfil de reyes Murillo  (Invitado).">
          <a:extLst>
            <a:ext uri="{FF2B5EF4-FFF2-40B4-BE49-F238E27FC236}">
              <a16:creationId xmlns:a16="http://schemas.microsoft.com/office/drawing/2014/main" id="{8795DB8A-34FE-4575-A1C6-F6C7C5DE64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8" name="AutoShape 86" descr="Imagen de perfil de reyes Murillo  (Invitado).">
          <a:extLst>
            <a:ext uri="{FF2B5EF4-FFF2-40B4-BE49-F238E27FC236}">
              <a16:creationId xmlns:a16="http://schemas.microsoft.com/office/drawing/2014/main" id="{E10ABB23-4B87-4BCC-81C9-D846D55370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9" name="AutoShape 86" descr="Imagen de perfil de reyes Murillo  (Invitado).">
          <a:extLst>
            <a:ext uri="{FF2B5EF4-FFF2-40B4-BE49-F238E27FC236}">
              <a16:creationId xmlns:a16="http://schemas.microsoft.com/office/drawing/2014/main" id="{F5042F10-6C3F-4868-9EF7-5B4F84EC95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30" name="AutoShape 86" descr="Imagen de perfil de reyes Murillo  (Invitado).">
          <a:extLst>
            <a:ext uri="{FF2B5EF4-FFF2-40B4-BE49-F238E27FC236}">
              <a16:creationId xmlns:a16="http://schemas.microsoft.com/office/drawing/2014/main" id="{762689E0-F5F3-4CD8-979F-825716693B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31" name="AutoShape 86" descr="Imagen de perfil de reyes Murillo  (Invitado).">
          <a:extLst>
            <a:ext uri="{FF2B5EF4-FFF2-40B4-BE49-F238E27FC236}">
              <a16:creationId xmlns:a16="http://schemas.microsoft.com/office/drawing/2014/main" id="{7C8C02E3-CFF7-4F04-ABCB-5E3B1F63AA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32" name="AutoShape 86" descr="Imagen de perfil de reyes Murillo  (Invitado).">
          <a:extLst>
            <a:ext uri="{FF2B5EF4-FFF2-40B4-BE49-F238E27FC236}">
              <a16:creationId xmlns:a16="http://schemas.microsoft.com/office/drawing/2014/main" id="{D88F15C7-7A55-4A64-B955-F0E81D8D0F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33" name="AutoShape 86" descr="Imagen de perfil de reyes Murillo  (Invitado).">
          <a:extLst>
            <a:ext uri="{FF2B5EF4-FFF2-40B4-BE49-F238E27FC236}">
              <a16:creationId xmlns:a16="http://schemas.microsoft.com/office/drawing/2014/main" id="{9443181A-DB38-47F1-8229-C96D668195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4" name="AutoShape 86" descr="Imagen de perfil de reyes Murillo  (Invitado).">
          <a:extLst>
            <a:ext uri="{FF2B5EF4-FFF2-40B4-BE49-F238E27FC236}">
              <a16:creationId xmlns:a16="http://schemas.microsoft.com/office/drawing/2014/main" id="{0BB8B8C5-9009-4D44-8B95-4D50A088A3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35" name="AutoShape 86" descr="Imagen de perfil de reyes Murillo  (Invitado).">
          <a:extLst>
            <a:ext uri="{FF2B5EF4-FFF2-40B4-BE49-F238E27FC236}">
              <a16:creationId xmlns:a16="http://schemas.microsoft.com/office/drawing/2014/main" id="{EA056A01-D8DB-4906-BA35-27BEC392C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6" name="AutoShape 86" descr="Imagen de perfil de reyes Murillo  (Invitado).">
          <a:extLst>
            <a:ext uri="{FF2B5EF4-FFF2-40B4-BE49-F238E27FC236}">
              <a16:creationId xmlns:a16="http://schemas.microsoft.com/office/drawing/2014/main" id="{D12BCF7F-38A4-4270-BB0D-94B7FD279F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7" name="AutoShape 86" descr="Imagen de perfil de reyes Murillo  (Invitado).">
          <a:extLst>
            <a:ext uri="{FF2B5EF4-FFF2-40B4-BE49-F238E27FC236}">
              <a16:creationId xmlns:a16="http://schemas.microsoft.com/office/drawing/2014/main" id="{0BC5F996-32DF-410A-B5F5-FAE0646D84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38" name="AutoShape 86" descr="Imagen de perfil de reyes Murillo  (Invitado).">
          <a:extLst>
            <a:ext uri="{FF2B5EF4-FFF2-40B4-BE49-F238E27FC236}">
              <a16:creationId xmlns:a16="http://schemas.microsoft.com/office/drawing/2014/main" id="{FA51A77C-953E-4D1F-8C8C-45E37A333E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39" name="AutoShape 86" descr="Imagen de perfil de reyes Murillo  (Invitado).">
          <a:extLst>
            <a:ext uri="{FF2B5EF4-FFF2-40B4-BE49-F238E27FC236}">
              <a16:creationId xmlns:a16="http://schemas.microsoft.com/office/drawing/2014/main" id="{750A1FFE-9EFD-4B94-AB91-E24FBC9B4A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0" name="AutoShape 86" descr="Imagen de perfil de reyes Murillo  (Invitado).">
          <a:extLst>
            <a:ext uri="{FF2B5EF4-FFF2-40B4-BE49-F238E27FC236}">
              <a16:creationId xmlns:a16="http://schemas.microsoft.com/office/drawing/2014/main" id="{117CD6A1-088A-473F-A574-C57109D4E0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1" name="AutoShape 86" descr="Imagen de perfil de reyes Murillo  (Invitado).">
          <a:extLst>
            <a:ext uri="{FF2B5EF4-FFF2-40B4-BE49-F238E27FC236}">
              <a16:creationId xmlns:a16="http://schemas.microsoft.com/office/drawing/2014/main" id="{52EFDEDA-E7BE-4681-92E2-2C1AC802FA3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2" name="AutoShape 86" descr="Imagen de perfil de reyes Murillo  (Invitado).">
          <a:extLst>
            <a:ext uri="{FF2B5EF4-FFF2-40B4-BE49-F238E27FC236}">
              <a16:creationId xmlns:a16="http://schemas.microsoft.com/office/drawing/2014/main" id="{7FB72BFD-751B-4E47-927A-1FC4F3EC02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3" name="AutoShape 86" descr="Imagen de perfil de reyes Murillo  (Invitado).">
          <a:extLst>
            <a:ext uri="{FF2B5EF4-FFF2-40B4-BE49-F238E27FC236}">
              <a16:creationId xmlns:a16="http://schemas.microsoft.com/office/drawing/2014/main" id="{702FF075-36DD-4EA6-BAC2-339D22971B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4" name="AutoShape 86" descr="Imagen de perfil de reyes Murillo  (Invitado).">
          <a:extLst>
            <a:ext uri="{FF2B5EF4-FFF2-40B4-BE49-F238E27FC236}">
              <a16:creationId xmlns:a16="http://schemas.microsoft.com/office/drawing/2014/main" id="{3D3345AC-4D29-4E4F-A7B9-C45CBD42A6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5" name="AutoShape 86" descr="Imagen de perfil de reyes Murillo  (Invitado).">
          <a:extLst>
            <a:ext uri="{FF2B5EF4-FFF2-40B4-BE49-F238E27FC236}">
              <a16:creationId xmlns:a16="http://schemas.microsoft.com/office/drawing/2014/main" id="{EEF4BCD0-D5EA-415A-B794-50E2EB9D82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46" name="AutoShape 86" descr="Imagen de perfil de reyes Murillo  (Invitado).">
          <a:extLst>
            <a:ext uri="{FF2B5EF4-FFF2-40B4-BE49-F238E27FC236}">
              <a16:creationId xmlns:a16="http://schemas.microsoft.com/office/drawing/2014/main" id="{F4000F25-D060-4D2D-982D-61D2AAD853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47" name="AutoShape 86" descr="Imagen de perfil de reyes Murillo  (Invitado).">
          <a:extLst>
            <a:ext uri="{FF2B5EF4-FFF2-40B4-BE49-F238E27FC236}">
              <a16:creationId xmlns:a16="http://schemas.microsoft.com/office/drawing/2014/main" id="{30755D4A-F6BC-43A3-B80A-BDBFFB510B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8" name="AutoShape 86" descr="Imagen de perfil de reyes Murillo  (Invitado).">
          <a:extLst>
            <a:ext uri="{FF2B5EF4-FFF2-40B4-BE49-F238E27FC236}">
              <a16:creationId xmlns:a16="http://schemas.microsoft.com/office/drawing/2014/main" id="{38D88BDB-381D-4717-845E-A52D96BECC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9" name="AutoShape 86" descr="Imagen de perfil de reyes Murillo  (Invitado).">
          <a:extLst>
            <a:ext uri="{FF2B5EF4-FFF2-40B4-BE49-F238E27FC236}">
              <a16:creationId xmlns:a16="http://schemas.microsoft.com/office/drawing/2014/main" id="{CDF5A081-7087-4189-95AC-187B7C3797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0" name="AutoShape 86" descr="Imagen de perfil de reyes Murillo  (Invitado).">
          <a:extLst>
            <a:ext uri="{FF2B5EF4-FFF2-40B4-BE49-F238E27FC236}">
              <a16:creationId xmlns:a16="http://schemas.microsoft.com/office/drawing/2014/main" id="{6E73117F-3F50-490A-951A-3947732402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51" name="AutoShape 86" descr="Imagen de perfil de reyes Murillo  (Invitado).">
          <a:extLst>
            <a:ext uri="{FF2B5EF4-FFF2-40B4-BE49-F238E27FC236}">
              <a16:creationId xmlns:a16="http://schemas.microsoft.com/office/drawing/2014/main" id="{FDB79FB2-8CCE-45A3-BEDB-290C5D2351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2" name="AutoShape 86" descr="Imagen de perfil de reyes Murillo  (Invitado).">
          <a:extLst>
            <a:ext uri="{FF2B5EF4-FFF2-40B4-BE49-F238E27FC236}">
              <a16:creationId xmlns:a16="http://schemas.microsoft.com/office/drawing/2014/main" id="{87EB6514-E190-479A-AB98-705BB2E2FB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3" name="AutoShape 86" descr="Imagen de perfil de reyes Murillo  (Invitado).">
          <a:extLst>
            <a:ext uri="{FF2B5EF4-FFF2-40B4-BE49-F238E27FC236}">
              <a16:creationId xmlns:a16="http://schemas.microsoft.com/office/drawing/2014/main" id="{CECCBD02-0646-4520-A0CD-5CA048AB89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54" name="AutoShape 86" descr="Imagen de perfil de reyes Murillo  (Invitado).">
          <a:extLst>
            <a:ext uri="{FF2B5EF4-FFF2-40B4-BE49-F238E27FC236}">
              <a16:creationId xmlns:a16="http://schemas.microsoft.com/office/drawing/2014/main" id="{3B5941B6-0C63-41FD-8AF5-A5CA245ADC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55" name="AutoShape 86" descr="Imagen de perfil de reyes Murillo  (Invitado).">
          <a:extLst>
            <a:ext uri="{FF2B5EF4-FFF2-40B4-BE49-F238E27FC236}">
              <a16:creationId xmlns:a16="http://schemas.microsoft.com/office/drawing/2014/main" id="{8BC5D78D-832D-4443-8462-5B2055DF42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6" name="AutoShape 86" descr="Imagen de perfil de reyes Murillo  (Invitado).">
          <a:extLst>
            <a:ext uri="{FF2B5EF4-FFF2-40B4-BE49-F238E27FC236}">
              <a16:creationId xmlns:a16="http://schemas.microsoft.com/office/drawing/2014/main" id="{5FD21555-31B1-4C67-8FA6-6A3FBFBC1C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7" name="AutoShape 86" descr="Imagen de perfil de reyes Murillo  (Invitado).">
          <a:extLst>
            <a:ext uri="{FF2B5EF4-FFF2-40B4-BE49-F238E27FC236}">
              <a16:creationId xmlns:a16="http://schemas.microsoft.com/office/drawing/2014/main" id="{47B28700-A0C8-448E-A00B-244F54A1A4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58" name="AutoShape 86" descr="Imagen de perfil de reyes Murillo  (Invitado).">
          <a:extLst>
            <a:ext uri="{FF2B5EF4-FFF2-40B4-BE49-F238E27FC236}">
              <a16:creationId xmlns:a16="http://schemas.microsoft.com/office/drawing/2014/main" id="{01B3819C-332C-4084-8704-BD201BB621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9" name="AutoShape 86" descr="Imagen de perfil de reyes Murillo  (Invitado).">
          <a:extLst>
            <a:ext uri="{FF2B5EF4-FFF2-40B4-BE49-F238E27FC236}">
              <a16:creationId xmlns:a16="http://schemas.microsoft.com/office/drawing/2014/main" id="{3C7B2553-B3B0-4DE1-88CE-4BDDDC6D89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0" name="AutoShape 86" descr="Imagen de perfil de reyes Murillo  (Invitado).">
          <a:extLst>
            <a:ext uri="{FF2B5EF4-FFF2-40B4-BE49-F238E27FC236}">
              <a16:creationId xmlns:a16="http://schemas.microsoft.com/office/drawing/2014/main" id="{BF6CEF01-84E1-4BBA-9D45-3F7F31F31F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1" name="AutoShape 86" descr="Imagen de perfil de reyes Murillo  (Invitado).">
          <a:extLst>
            <a:ext uri="{FF2B5EF4-FFF2-40B4-BE49-F238E27FC236}">
              <a16:creationId xmlns:a16="http://schemas.microsoft.com/office/drawing/2014/main" id="{B059F1C5-CD47-4D2C-BC01-E9A3BF53998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762" name="AutoShape 86" descr="Imagen de perfil de reyes Murillo  (Invitado).">
          <a:extLst>
            <a:ext uri="{FF2B5EF4-FFF2-40B4-BE49-F238E27FC236}">
              <a16:creationId xmlns:a16="http://schemas.microsoft.com/office/drawing/2014/main" id="{44EFE487-BA71-4B4B-B7E9-E86EF38A9B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63" name="AutoShape 86" descr="Imagen de perfil de reyes Murillo  (Invitado).">
          <a:extLst>
            <a:ext uri="{FF2B5EF4-FFF2-40B4-BE49-F238E27FC236}">
              <a16:creationId xmlns:a16="http://schemas.microsoft.com/office/drawing/2014/main" id="{CA4420CD-A5CD-42BD-B9D1-07E49A6DA8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4" name="AutoShape 86" descr="Imagen de perfil de reyes Murillo  (Invitado).">
          <a:extLst>
            <a:ext uri="{FF2B5EF4-FFF2-40B4-BE49-F238E27FC236}">
              <a16:creationId xmlns:a16="http://schemas.microsoft.com/office/drawing/2014/main" id="{3F01C671-55EA-45F6-ADB1-7CAABF0704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5" name="AutoShape 86" descr="Imagen de perfil de reyes Murillo  (Invitado).">
          <a:extLst>
            <a:ext uri="{FF2B5EF4-FFF2-40B4-BE49-F238E27FC236}">
              <a16:creationId xmlns:a16="http://schemas.microsoft.com/office/drawing/2014/main" id="{DBCBEE1E-72C4-4950-A30F-6288C74F28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6" name="AutoShape 86" descr="Imagen de perfil de reyes Murillo  (Invitado).">
          <a:extLst>
            <a:ext uri="{FF2B5EF4-FFF2-40B4-BE49-F238E27FC236}">
              <a16:creationId xmlns:a16="http://schemas.microsoft.com/office/drawing/2014/main" id="{2FFDF6D2-E997-4969-AF6A-A131C163F3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7" name="AutoShape 86" descr="Imagen de perfil de reyes Murillo  (Invitado).">
          <a:extLst>
            <a:ext uri="{FF2B5EF4-FFF2-40B4-BE49-F238E27FC236}">
              <a16:creationId xmlns:a16="http://schemas.microsoft.com/office/drawing/2014/main" id="{FA939156-D0F0-41B2-926D-6A2ACC8C3D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8" name="AutoShape 86" descr="Imagen de perfil de reyes Murillo  (Invitado).">
          <a:extLst>
            <a:ext uri="{FF2B5EF4-FFF2-40B4-BE49-F238E27FC236}">
              <a16:creationId xmlns:a16="http://schemas.microsoft.com/office/drawing/2014/main" id="{86BA2BF2-E719-41C2-B106-C772E6D211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9" name="AutoShape 86" descr="Imagen de perfil de reyes Murillo  (Invitado).">
          <a:extLst>
            <a:ext uri="{FF2B5EF4-FFF2-40B4-BE49-F238E27FC236}">
              <a16:creationId xmlns:a16="http://schemas.microsoft.com/office/drawing/2014/main" id="{AC7F0175-7155-457C-8E1F-DD8254E5CB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770" name="AutoShape 86" descr="Imagen de perfil de reyes Murillo  (Invitado).">
          <a:extLst>
            <a:ext uri="{FF2B5EF4-FFF2-40B4-BE49-F238E27FC236}">
              <a16:creationId xmlns:a16="http://schemas.microsoft.com/office/drawing/2014/main" id="{0DD97474-CE08-46F5-887E-CA57F12227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1" name="AutoShape 86" descr="Imagen de perfil de reyes Murillo  (Invitado).">
          <a:extLst>
            <a:ext uri="{FF2B5EF4-FFF2-40B4-BE49-F238E27FC236}">
              <a16:creationId xmlns:a16="http://schemas.microsoft.com/office/drawing/2014/main" id="{57F1DA24-1692-4852-AF41-8EE0450F7B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2" name="AutoShape 86" descr="Imagen de perfil de reyes Murillo  (Invitado).">
          <a:extLst>
            <a:ext uri="{FF2B5EF4-FFF2-40B4-BE49-F238E27FC236}">
              <a16:creationId xmlns:a16="http://schemas.microsoft.com/office/drawing/2014/main" id="{913BD3FE-0B6D-4075-8892-FDD9EC2FBA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3" name="AutoShape 86" descr="Imagen de perfil de reyes Murillo  (Invitado).">
          <a:extLst>
            <a:ext uri="{FF2B5EF4-FFF2-40B4-BE49-F238E27FC236}">
              <a16:creationId xmlns:a16="http://schemas.microsoft.com/office/drawing/2014/main" id="{9565D048-A168-4624-A88F-5E39E6029E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4" name="AutoShape 86" descr="Imagen de perfil de reyes Murillo  (Invitado).">
          <a:extLst>
            <a:ext uri="{FF2B5EF4-FFF2-40B4-BE49-F238E27FC236}">
              <a16:creationId xmlns:a16="http://schemas.microsoft.com/office/drawing/2014/main" id="{51340F9F-7BFF-49F4-82AD-D8F5B18859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5" name="AutoShape 86" descr="Imagen de perfil de reyes Murillo  (Invitado).">
          <a:extLst>
            <a:ext uri="{FF2B5EF4-FFF2-40B4-BE49-F238E27FC236}">
              <a16:creationId xmlns:a16="http://schemas.microsoft.com/office/drawing/2014/main" id="{9DFF3648-02C1-4D0A-96F5-B983D2F91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6" name="AutoShape 86" descr="Imagen de perfil de reyes Murillo  (Invitado).">
          <a:extLst>
            <a:ext uri="{FF2B5EF4-FFF2-40B4-BE49-F238E27FC236}">
              <a16:creationId xmlns:a16="http://schemas.microsoft.com/office/drawing/2014/main" id="{017FCFE5-181B-438E-A68D-AE5090320F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7" name="AutoShape 86" descr="Imagen de perfil de reyes Murillo  (Invitado).">
          <a:extLst>
            <a:ext uri="{FF2B5EF4-FFF2-40B4-BE49-F238E27FC236}">
              <a16:creationId xmlns:a16="http://schemas.microsoft.com/office/drawing/2014/main" id="{C178B40C-8E2B-45B8-BEC9-83C8EC8FE7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78" name="AutoShape 86" descr="Imagen de perfil de reyes Murillo  (Invitado).">
          <a:extLst>
            <a:ext uri="{FF2B5EF4-FFF2-40B4-BE49-F238E27FC236}">
              <a16:creationId xmlns:a16="http://schemas.microsoft.com/office/drawing/2014/main" id="{89011A76-AB13-496B-8775-64A8E744ED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9" name="AutoShape 86" descr="Imagen de perfil de reyes Murillo  (Invitado).">
          <a:extLst>
            <a:ext uri="{FF2B5EF4-FFF2-40B4-BE49-F238E27FC236}">
              <a16:creationId xmlns:a16="http://schemas.microsoft.com/office/drawing/2014/main" id="{D7BAAC25-F32A-4CE5-9A1D-B50C0CC502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0" name="AutoShape 86" descr="Imagen de perfil de reyes Murillo  (Invitado).">
          <a:extLst>
            <a:ext uri="{FF2B5EF4-FFF2-40B4-BE49-F238E27FC236}">
              <a16:creationId xmlns:a16="http://schemas.microsoft.com/office/drawing/2014/main" id="{6AB1C78C-757A-4C36-B081-C82DC5FED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1" name="AutoShape 86" descr="Imagen de perfil de reyes Murillo  (Invitado).">
          <a:extLst>
            <a:ext uri="{FF2B5EF4-FFF2-40B4-BE49-F238E27FC236}">
              <a16:creationId xmlns:a16="http://schemas.microsoft.com/office/drawing/2014/main" id="{12E4AC53-BA59-4FDC-A607-CCDB98A44E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2" name="AutoShape 86" descr="Imagen de perfil de reyes Murillo  (Invitado).">
          <a:extLst>
            <a:ext uri="{FF2B5EF4-FFF2-40B4-BE49-F238E27FC236}">
              <a16:creationId xmlns:a16="http://schemas.microsoft.com/office/drawing/2014/main" id="{C073AA3E-5684-4745-A29B-BB9243429A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3" name="AutoShape 86" descr="Imagen de perfil de reyes Murillo  (Invitado).">
          <a:extLst>
            <a:ext uri="{FF2B5EF4-FFF2-40B4-BE49-F238E27FC236}">
              <a16:creationId xmlns:a16="http://schemas.microsoft.com/office/drawing/2014/main" id="{2F3F1AA6-5BAA-41DB-9B1B-463852A84D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4" name="AutoShape 86" descr="Imagen de perfil de reyes Murillo  (Invitado).">
          <a:extLst>
            <a:ext uri="{FF2B5EF4-FFF2-40B4-BE49-F238E27FC236}">
              <a16:creationId xmlns:a16="http://schemas.microsoft.com/office/drawing/2014/main" id="{F8A4AABC-7666-460A-9EDA-187290AD32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5" name="AutoShape 86" descr="Imagen de perfil de reyes Murillo  (Invitado).">
          <a:extLst>
            <a:ext uri="{FF2B5EF4-FFF2-40B4-BE49-F238E27FC236}">
              <a16:creationId xmlns:a16="http://schemas.microsoft.com/office/drawing/2014/main" id="{DBD1251A-F214-48C5-8F5E-A60FC7B3ED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86" name="AutoShape 86" descr="Imagen de perfil de reyes Murillo  (Invitado).">
          <a:extLst>
            <a:ext uri="{FF2B5EF4-FFF2-40B4-BE49-F238E27FC236}">
              <a16:creationId xmlns:a16="http://schemas.microsoft.com/office/drawing/2014/main" id="{DCC9A265-B12F-4A36-957D-84F056135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7" name="AutoShape 86" descr="Imagen de perfil de reyes Murillo  (Invitado).">
          <a:extLst>
            <a:ext uri="{FF2B5EF4-FFF2-40B4-BE49-F238E27FC236}">
              <a16:creationId xmlns:a16="http://schemas.microsoft.com/office/drawing/2014/main" id="{13405338-CAA4-402D-98F5-FCCCA4BB50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8" name="AutoShape 86" descr="Imagen de perfil de reyes Murillo  (Invitado).">
          <a:extLst>
            <a:ext uri="{FF2B5EF4-FFF2-40B4-BE49-F238E27FC236}">
              <a16:creationId xmlns:a16="http://schemas.microsoft.com/office/drawing/2014/main" id="{5DEB7DF1-4093-4991-BA2A-F192C1BC447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9" name="AutoShape 86" descr="Imagen de perfil de reyes Murillo  (Invitado).">
          <a:extLst>
            <a:ext uri="{FF2B5EF4-FFF2-40B4-BE49-F238E27FC236}">
              <a16:creationId xmlns:a16="http://schemas.microsoft.com/office/drawing/2014/main" id="{5757AFCA-5EFE-4E1D-B334-24A7A9EC5D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90" name="AutoShape 86" descr="Imagen de perfil de reyes Murillo  (Invitado).">
          <a:extLst>
            <a:ext uri="{FF2B5EF4-FFF2-40B4-BE49-F238E27FC236}">
              <a16:creationId xmlns:a16="http://schemas.microsoft.com/office/drawing/2014/main" id="{4D16C5A6-8863-4BBE-9BA6-D5DDDFACDD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1" name="AutoShape 86" descr="Imagen de perfil de reyes Murillo  (Invitado).">
          <a:extLst>
            <a:ext uri="{FF2B5EF4-FFF2-40B4-BE49-F238E27FC236}">
              <a16:creationId xmlns:a16="http://schemas.microsoft.com/office/drawing/2014/main" id="{52AF0028-125A-4473-BD96-58997EBF239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92" name="AutoShape 86" descr="Imagen de perfil de reyes Murillo  (Invitado).">
          <a:extLst>
            <a:ext uri="{FF2B5EF4-FFF2-40B4-BE49-F238E27FC236}">
              <a16:creationId xmlns:a16="http://schemas.microsoft.com/office/drawing/2014/main" id="{B8F39B04-8721-44C1-8D0A-83F92962AE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93" name="AutoShape 86" descr="Imagen de perfil de reyes Murillo  (Invitado).">
          <a:extLst>
            <a:ext uri="{FF2B5EF4-FFF2-40B4-BE49-F238E27FC236}">
              <a16:creationId xmlns:a16="http://schemas.microsoft.com/office/drawing/2014/main" id="{87F46E9D-C060-493E-96D4-50F0E82D26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94" name="AutoShape 86" descr="Imagen de perfil de reyes Murillo  (Invitado).">
          <a:extLst>
            <a:ext uri="{FF2B5EF4-FFF2-40B4-BE49-F238E27FC236}">
              <a16:creationId xmlns:a16="http://schemas.microsoft.com/office/drawing/2014/main" id="{08903219-204F-437F-A7F4-06BB9D5DC76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95" name="AutoShape 86" descr="Imagen de perfil de reyes Murillo  (Invitado).">
          <a:extLst>
            <a:ext uri="{FF2B5EF4-FFF2-40B4-BE49-F238E27FC236}">
              <a16:creationId xmlns:a16="http://schemas.microsoft.com/office/drawing/2014/main" id="{FB654970-5506-4A2E-B409-1CC2FA1CC7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6" name="AutoShape 86" descr="Imagen de perfil de reyes Murillo  (Invitado).">
          <a:extLst>
            <a:ext uri="{FF2B5EF4-FFF2-40B4-BE49-F238E27FC236}">
              <a16:creationId xmlns:a16="http://schemas.microsoft.com/office/drawing/2014/main" id="{538CB97E-AD5B-4D62-BAA4-A1C0F923A4C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7" name="AutoShape 86" descr="Imagen de perfil de reyes Murillo  (Invitado).">
          <a:extLst>
            <a:ext uri="{FF2B5EF4-FFF2-40B4-BE49-F238E27FC236}">
              <a16:creationId xmlns:a16="http://schemas.microsoft.com/office/drawing/2014/main" id="{7140062A-A1E2-4AE0-A11D-AE9E918A2A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98" name="AutoShape 86" descr="Imagen de perfil de reyes Murillo  (Invitado).">
          <a:extLst>
            <a:ext uri="{FF2B5EF4-FFF2-40B4-BE49-F238E27FC236}">
              <a16:creationId xmlns:a16="http://schemas.microsoft.com/office/drawing/2014/main" id="{F6CB0395-177E-4F98-B107-6BF7091424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9" name="AutoShape 86" descr="Imagen de perfil de reyes Murillo  (Invitado).">
          <a:extLst>
            <a:ext uri="{FF2B5EF4-FFF2-40B4-BE49-F238E27FC236}">
              <a16:creationId xmlns:a16="http://schemas.microsoft.com/office/drawing/2014/main" id="{296FFF39-10E9-409E-826B-C228D1508B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0" name="AutoShape 86" descr="Imagen de perfil de reyes Murillo  (Invitado).">
          <a:extLst>
            <a:ext uri="{FF2B5EF4-FFF2-40B4-BE49-F238E27FC236}">
              <a16:creationId xmlns:a16="http://schemas.microsoft.com/office/drawing/2014/main" id="{F38DA2DF-31D1-480C-9488-40D93C8A4B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1" name="AutoShape 86" descr="Imagen de perfil de reyes Murillo  (Invitado).">
          <a:extLst>
            <a:ext uri="{FF2B5EF4-FFF2-40B4-BE49-F238E27FC236}">
              <a16:creationId xmlns:a16="http://schemas.microsoft.com/office/drawing/2014/main" id="{77105FCD-DB00-45BA-AE8E-1CED03B5DF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02" name="AutoShape 86" descr="Imagen de perfil de reyes Murillo  (Invitado).">
          <a:extLst>
            <a:ext uri="{FF2B5EF4-FFF2-40B4-BE49-F238E27FC236}">
              <a16:creationId xmlns:a16="http://schemas.microsoft.com/office/drawing/2014/main" id="{5559D035-CEAC-49DB-9CF7-899FF653A3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03" name="AutoShape 86" descr="Imagen de perfil de reyes Murillo  (Invitado).">
          <a:extLst>
            <a:ext uri="{FF2B5EF4-FFF2-40B4-BE49-F238E27FC236}">
              <a16:creationId xmlns:a16="http://schemas.microsoft.com/office/drawing/2014/main" id="{1207D78F-6218-418A-90C4-C14065EA50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4" name="AutoShape 86" descr="Imagen de perfil de reyes Murillo  (Invitado).">
          <a:extLst>
            <a:ext uri="{FF2B5EF4-FFF2-40B4-BE49-F238E27FC236}">
              <a16:creationId xmlns:a16="http://schemas.microsoft.com/office/drawing/2014/main" id="{1E512CF1-62B7-4665-9326-2EAA17064F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5" name="AutoShape 86" descr="Imagen de perfil de reyes Murillo  (Invitado).">
          <a:extLst>
            <a:ext uri="{FF2B5EF4-FFF2-40B4-BE49-F238E27FC236}">
              <a16:creationId xmlns:a16="http://schemas.microsoft.com/office/drawing/2014/main" id="{3A82ECEA-446C-497D-B39F-EA9F15CC70B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6" name="AutoShape 86" descr="Imagen de perfil de reyes Murillo  (Invitado).">
          <a:extLst>
            <a:ext uri="{FF2B5EF4-FFF2-40B4-BE49-F238E27FC236}">
              <a16:creationId xmlns:a16="http://schemas.microsoft.com/office/drawing/2014/main" id="{7C927DF6-F4E6-4FFB-88A8-8111677154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7" name="AutoShape 86" descr="Imagen de perfil de reyes Murillo  (Invitado).">
          <a:extLst>
            <a:ext uri="{FF2B5EF4-FFF2-40B4-BE49-F238E27FC236}">
              <a16:creationId xmlns:a16="http://schemas.microsoft.com/office/drawing/2014/main" id="{00DC1EC5-2A01-42AD-8719-7CFB5D424F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8" name="AutoShape 86" descr="Imagen de perfil de reyes Murillo  (Invitado).">
          <a:extLst>
            <a:ext uri="{FF2B5EF4-FFF2-40B4-BE49-F238E27FC236}">
              <a16:creationId xmlns:a16="http://schemas.microsoft.com/office/drawing/2014/main" id="{2B666658-4556-42FA-8BDD-F1810C3E8A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9" name="AutoShape 86" descr="Imagen de perfil de reyes Murillo  (Invitado).">
          <a:extLst>
            <a:ext uri="{FF2B5EF4-FFF2-40B4-BE49-F238E27FC236}">
              <a16:creationId xmlns:a16="http://schemas.microsoft.com/office/drawing/2014/main" id="{AF1F1EC9-1CFB-4FAB-89B9-9D88D5F6A5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10" name="AutoShape 86" descr="Imagen de perfil de reyes Murillo  (Invitado).">
          <a:extLst>
            <a:ext uri="{FF2B5EF4-FFF2-40B4-BE49-F238E27FC236}">
              <a16:creationId xmlns:a16="http://schemas.microsoft.com/office/drawing/2014/main" id="{FE77287F-968D-47E7-8E4A-8610308E1A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11" name="AutoShape 86" descr="Imagen de perfil de reyes Murillo  (Invitado).">
          <a:extLst>
            <a:ext uri="{FF2B5EF4-FFF2-40B4-BE49-F238E27FC236}">
              <a16:creationId xmlns:a16="http://schemas.microsoft.com/office/drawing/2014/main" id="{E306835B-09FB-4E99-BA5F-767F7F0BA1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2" name="AutoShape 86" descr="Imagen de perfil de reyes Murillo  (Invitado).">
          <a:extLst>
            <a:ext uri="{FF2B5EF4-FFF2-40B4-BE49-F238E27FC236}">
              <a16:creationId xmlns:a16="http://schemas.microsoft.com/office/drawing/2014/main" id="{2019C903-1C68-42B5-86B8-BF7074CB6D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3" name="AutoShape 86" descr="Imagen de perfil de reyes Murillo  (Invitado).">
          <a:extLst>
            <a:ext uri="{FF2B5EF4-FFF2-40B4-BE49-F238E27FC236}">
              <a16:creationId xmlns:a16="http://schemas.microsoft.com/office/drawing/2014/main" id="{54F6E593-5405-43ED-A49E-6440DCF279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14" name="AutoShape 86" descr="Imagen de perfil de reyes Murillo  (Invitado).">
          <a:extLst>
            <a:ext uri="{FF2B5EF4-FFF2-40B4-BE49-F238E27FC236}">
              <a16:creationId xmlns:a16="http://schemas.microsoft.com/office/drawing/2014/main" id="{6A5CE708-CC38-4E38-B1ED-D3514414E0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5" name="AutoShape 86" descr="Imagen de perfil de reyes Murillo  (Invitado).">
          <a:extLst>
            <a:ext uri="{FF2B5EF4-FFF2-40B4-BE49-F238E27FC236}">
              <a16:creationId xmlns:a16="http://schemas.microsoft.com/office/drawing/2014/main" id="{370801BC-F637-4B5E-A342-66F8F49CE8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16" name="AutoShape 86" descr="Imagen de perfil de reyes Murillo  (Invitado).">
          <a:extLst>
            <a:ext uri="{FF2B5EF4-FFF2-40B4-BE49-F238E27FC236}">
              <a16:creationId xmlns:a16="http://schemas.microsoft.com/office/drawing/2014/main" id="{3D1FF4CB-C15F-4568-9AC9-7A84F2F953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17" name="AutoShape 86" descr="Imagen de perfil de reyes Murillo  (Invitado).">
          <a:extLst>
            <a:ext uri="{FF2B5EF4-FFF2-40B4-BE49-F238E27FC236}">
              <a16:creationId xmlns:a16="http://schemas.microsoft.com/office/drawing/2014/main" id="{AB510911-62A0-48C9-90BD-8B6EFBCB33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18" name="AutoShape 86" descr="Imagen de perfil de reyes Murillo  (Invitado).">
          <a:extLst>
            <a:ext uri="{FF2B5EF4-FFF2-40B4-BE49-F238E27FC236}">
              <a16:creationId xmlns:a16="http://schemas.microsoft.com/office/drawing/2014/main" id="{311C26AB-F653-4F56-9F20-4EFA7A2DF6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9" name="AutoShape 86" descr="Imagen de perfil de reyes Murillo  (Invitado).">
          <a:extLst>
            <a:ext uri="{FF2B5EF4-FFF2-40B4-BE49-F238E27FC236}">
              <a16:creationId xmlns:a16="http://schemas.microsoft.com/office/drawing/2014/main" id="{5CF91FE7-160B-4E44-BAD2-56A468A79E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0" name="AutoShape 86" descr="Imagen de perfil de reyes Murillo  (Invitado).">
          <a:extLst>
            <a:ext uri="{FF2B5EF4-FFF2-40B4-BE49-F238E27FC236}">
              <a16:creationId xmlns:a16="http://schemas.microsoft.com/office/drawing/2014/main" id="{911397BE-B14D-40B4-BD5A-C328D88527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1" name="AutoShape 86" descr="Imagen de perfil de reyes Murillo  (Invitado).">
          <a:extLst>
            <a:ext uri="{FF2B5EF4-FFF2-40B4-BE49-F238E27FC236}">
              <a16:creationId xmlns:a16="http://schemas.microsoft.com/office/drawing/2014/main" id="{977C82DE-0EB8-467A-86D5-02B546441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2" name="AutoShape 86" descr="Imagen de perfil de reyes Murillo  (Invitado).">
          <a:extLst>
            <a:ext uri="{FF2B5EF4-FFF2-40B4-BE49-F238E27FC236}">
              <a16:creationId xmlns:a16="http://schemas.microsoft.com/office/drawing/2014/main" id="{AA95BCF7-4250-4F1F-BF01-A000BB6879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3" name="AutoShape 86" descr="Imagen de perfil de reyes Murillo  (Invitado).">
          <a:extLst>
            <a:ext uri="{FF2B5EF4-FFF2-40B4-BE49-F238E27FC236}">
              <a16:creationId xmlns:a16="http://schemas.microsoft.com/office/drawing/2014/main" id="{49186C4F-22D1-4CB8-9F8D-63B5F3D5D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4" name="AutoShape 86" descr="Imagen de perfil de reyes Murillo  (Invitado).">
          <a:extLst>
            <a:ext uri="{FF2B5EF4-FFF2-40B4-BE49-F238E27FC236}">
              <a16:creationId xmlns:a16="http://schemas.microsoft.com/office/drawing/2014/main" id="{9DA9E0A2-1C25-4877-A153-56B02AF0CA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5" name="AutoShape 86" descr="Imagen de perfil de reyes Murillo  (Invitado).">
          <a:extLst>
            <a:ext uri="{FF2B5EF4-FFF2-40B4-BE49-F238E27FC236}">
              <a16:creationId xmlns:a16="http://schemas.microsoft.com/office/drawing/2014/main" id="{E92CBF58-2397-409B-AB53-2FD7C5B72A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26" name="AutoShape 86" descr="Imagen de perfil de reyes Murillo  (Invitado).">
          <a:extLst>
            <a:ext uri="{FF2B5EF4-FFF2-40B4-BE49-F238E27FC236}">
              <a16:creationId xmlns:a16="http://schemas.microsoft.com/office/drawing/2014/main" id="{F078F55D-B639-4670-9FEB-F19305A93F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27" name="AutoShape 86" descr="Imagen de perfil de reyes Murillo  (Invitado).">
          <a:extLst>
            <a:ext uri="{FF2B5EF4-FFF2-40B4-BE49-F238E27FC236}">
              <a16:creationId xmlns:a16="http://schemas.microsoft.com/office/drawing/2014/main" id="{455494FF-165E-4A05-8BB9-CA7BAD9E5E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8" name="AutoShape 86" descr="Imagen de perfil de reyes Murillo  (Invitado).">
          <a:extLst>
            <a:ext uri="{FF2B5EF4-FFF2-40B4-BE49-F238E27FC236}">
              <a16:creationId xmlns:a16="http://schemas.microsoft.com/office/drawing/2014/main" id="{BD1411BD-0049-41B4-A98C-4F57AD6298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9" name="AutoShape 86" descr="Imagen de perfil de reyes Murillo  (Invitado).">
          <a:extLst>
            <a:ext uri="{FF2B5EF4-FFF2-40B4-BE49-F238E27FC236}">
              <a16:creationId xmlns:a16="http://schemas.microsoft.com/office/drawing/2014/main" id="{A18CA459-7AA8-40D2-A16D-61D3A8C180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0" name="AutoShape 86" descr="Imagen de perfil de reyes Murillo  (Invitado).">
          <a:extLst>
            <a:ext uri="{FF2B5EF4-FFF2-40B4-BE49-F238E27FC236}">
              <a16:creationId xmlns:a16="http://schemas.microsoft.com/office/drawing/2014/main" id="{57CB720C-3627-43F9-AA0D-F7A2902EB9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31" name="AutoShape 86" descr="Imagen de perfil de reyes Murillo  (Invitado).">
          <a:extLst>
            <a:ext uri="{FF2B5EF4-FFF2-40B4-BE49-F238E27FC236}">
              <a16:creationId xmlns:a16="http://schemas.microsoft.com/office/drawing/2014/main" id="{DC0840EC-4AC2-484E-9079-0F80C1DE20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2" name="AutoShape 86" descr="Imagen de perfil de reyes Murillo  (Invitado).">
          <a:extLst>
            <a:ext uri="{FF2B5EF4-FFF2-40B4-BE49-F238E27FC236}">
              <a16:creationId xmlns:a16="http://schemas.microsoft.com/office/drawing/2014/main" id="{A122A713-8AEE-4C00-9C17-D8BD3AA060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3" name="AutoShape 86" descr="Imagen de perfil de reyes Murillo  (Invitado).">
          <a:extLst>
            <a:ext uri="{FF2B5EF4-FFF2-40B4-BE49-F238E27FC236}">
              <a16:creationId xmlns:a16="http://schemas.microsoft.com/office/drawing/2014/main" id="{8CDEC537-2537-4A71-B489-B7E5647E63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34" name="AutoShape 86" descr="Imagen de perfil de reyes Murillo  (Invitado).">
          <a:extLst>
            <a:ext uri="{FF2B5EF4-FFF2-40B4-BE49-F238E27FC236}">
              <a16:creationId xmlns:a16="http://schemas.microsoft.com/office/drawing/2014/main" id="{37E9B941-7A17-4EE1-9629-7AC9929C42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35" name="AutoShape 86" descr="Imagen de perfil de reyes Murillo  (Invitado).">
          <a:extLst>
            <a:ext uri="{FF2B5EF4-FFF2-40B4-BE49-F238E27FC236}">
              <a16:creationId xmlns:a16="http://schemas.microsoft.com/office/drawing/2014/main" id="{65EAEED6-77BE-4F59-8B16-71FFEF6200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6" name="AutoShape 86" descr="Imagen de perfil de reyes Murillo  (Invitado).">
          <a:extLst>
            <a:ext uri="{FF2B5EF4-FFF2-40B4-BE49-F238E27FC236}">
              <a16:creationId xmlns:a16="http://schemas.microsoft.com/office/drawing/2014/main" id="{E71F3286-9C9A-41A7-A417-A934708C57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7" name="AutoShape 86" descr="Imagen de perfil de reyes Murillo  (Invitado).">
          <a:extLst>
            <a:ext uri="{FF2B5EF4-FFF2-40B4-BE49-F238E27FC236}">
              <a16:creationId xmlns:a16="http://schemas.microsoft.com/office/drawing/2014/main" id="{83AEEE7C-BB1D-4580-845B-B2082D670F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38" name="AutoShape 86" descr="Imagen de perfil de reyes Murillo  (Invitado).">
          <a:extLst>
            <a:ext uri="{FF2B5EF4-FFF2-40B4-BE49-F238E27FC236}">
              <a16:creationId xmlns:a16="http://schemas.microsoft.com/office/drawing/2014/main" id="{702FEC4F-745B-4B0A-BE3C-CD26F1D7D4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9" name="AutoShape 86" descr="Imagen de perfil de reyes Murillo  (Invitado).">
          <a:extLst>
            <a:ext uri="{FF2B5EF4-FFF2-40B4-BE49-F238E27FC236}">
              <a16:creationId xmlns:a16="http://schemas.microsoft.com/office/drawing/2014/main" id="{A8AB949C-A682-422F-BD82-8B937FA0ED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0" name="AutoShape 86" descr="Imagen de perfil de reyes Murillo  (Invitado).">
          <a:extLst>
            <a:ext uri="{FF2B5EF4-FFF2-40B4-BE49-F238E27FC236}">
              <a16:creationId xmlns:a16="http://schemas.microsoft.com/office/drawing/2014/main" id="{2C3206CD-41C0-4A44-B07B-07283F8DD4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1" name="AutoShape 86" descr="Imagen de perfil de reyes Murillo  (Invitado).">
          <a:extLst>
            <a:ext uri="{FF2B5EF4-FFF2-40B4-BE49-F238E27FC236}">
              <a16:creationId xmlns:a16="http://schemas.microsoft.com/office/drawing/2014/main" id="{AF5053D7-13A4-42FB-B3B1-F690A3ADCB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42" name="AutoShape 86" descr="Imagen de perfil de reyes Murillo  (Invitado).">
          <a:extLst>
            <a:ext uri="{FF2B5EF4-FFF2-40B4-BE49-F238E27FC236}">
              <a16:creationId xmlns:a16="http://schemas.microsoft.com/office/drawing/2014/main" id="{02B7326E-D991-4932-9D86-0B1199D741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43" name="AutoShape 86" descr="Imagen de perfil de reyes Murillo  (Invitado).">
          <a:extLst>
            <a:ext uri="{FF2B5EF4-FFF2-40B4-BE49-F238E27FC236}">
              <a16:creationId xmlns:a16="http://schemas.microsoft.com/office/drawing/2014/main" id="{C5147959-FB34-4204-A573-6E512A1C5A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4" name="AutoShape 86" descr="Imagen de perfil de reyes Murillo  (Invitado).">
          <a:extLst>
            <a:ext uri="{FF2B5EF4-FFF2-40B4-BE49-F238E27FC236}">
              <a16:creationId xmlns:a16="http://schemas.microsoft.com/office/drawing/2014/main" id="{4E95D708-094D-4221-8AB0-F6AC84CE46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5" name="AutoShape 86" descr="Imagen de perfil de reyes Murillo  (Invitado).">
          <a:extLst>
            <a:ext uri="{FF2B5EF4-FFF2-40B4-BE49-F238E27FC236}">
              <a16:creationId xmlns:a16="http://schemas.microsoft.com/office/drawing/2014/main" id="{84AFD2D2-058E-4A58-B74A-F2BC3B3E79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6" name="AutoShape 86" descr="Imagen de perfil de reyes Murillo  (Invitado).">
          <a:extLst>
            <a:ext uri="{FF2B5EF4-FFF2-40B4-BE49-F238E27FC236}">
              <a16:creationId xmlns:a16="http://schemas.microsoft.com/office/drawing/2014/main" id="{9E2CBB26-91FD-427F-8B66-B5AEC94B09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7" name="AutoShape 86" descr="Imagen de perfil de reyes Murillo  (Invitado).">
          <a:extLst>
            <a:ext uri="{FF2B5EF4-FFF2-40B4-BE49-F238E27FC236}">
              <a16:creationId xmlns:a16="http://schemas.microsoft.com/office/drawing/2014/main" id="{9270B3AB-1CCB-49D9-B627-4CEBF7C940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8" name="AutoShape 86" descr="Imagen de perfil de reyes Murillo  (Invitado).">
          <a:extLst>
            <a:ext uri="{FF2B5EF4-FFF2-40B4-BE49-F238E27FC236}">
              <a16:creationId xmlns:a16="http://schemas.microsoft.com/office/drawing/2014/main" id="{AC0F97CA-2DC6-4E4A-A31E-83516CC7611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9" name="AutoShape 86" descr="Imagen de perfil de reyes Murillo  (Invitado).">
          <a:extLst>
            <a:ext uri="{FF2B5EF4-FFF2-40B4-BE49-F238E27FC236}">
              <a16:creationId xmlns:a16="http://schemas.microsoft.com/office/drawing/2014/main" id="{CB583992-6989-4124-B1AF-FE63E41A10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0" name="AutoShape 86" descr="Imagen de perfil de reyes Murillo  (Invitado).">
          <a:extLst>
            <a:ext uri="{FF2B5EF4-FFF2-40B4-BE49-F238E27FC236}">
              <a16:creationId xmlns:a16="http://schemas.microsoft.com/office/drawing/2014/main" id="{E839BC31-C95E-41DE-B1DE-35DEC1C45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51" name="AutoShape 86" descr="Imagen de perfil de reyes Murillo  (Invitado).">
          <a:extLst>
            <a:ext uri="{FF2B5EF4-FFF2-40B4-BE49-F238E27FC236}">
              <a16:creationId xmlns:a16="http://schemas.microsoft.com/office/drawing/2014/main" id="{97E33E40-AB0A-4271-B92B-164EC61ED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52" name="AutoShape 86" descr="Imagen de perfil de reyes Murillo  (Invitado).">
          <a:extLst>
            <a:ext uri="{FF2B5EF4-FFF2-40B4-BE49-F238E27FC236}">
              <a16:creationId xmlns:a16="http://schemas.microsoft.com/office/drawing/2014/main" id="{8D7E9D62-99C4-4EB2-B2D2-8457E9CFAF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53" name="AutoShape 86" descr="Imagen de perfil de reyes Murillo  (Invitado).">
          <a:extLst>
            <a:ext uri="{FF2B5EF4-FFF2-40B4-BE49-F238E27FC236}">
              <a16:creationId xmlns:a16="http://schemas.microsoft.com/office/drawing/2014/main" id="{2BD90C85-F1BC-45C8-ABA6-798373F2E5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4" name="AutoShape 86" descr="Imagen de perfil de reyes Murillo  (Invitado).">
          <a:extLst>
            <a:ext uri="{FF2B5EF4-FFF2-40B4-BE49-F238E27FC236}">
              <a16:creationId xmlns:a16="http://schemas.microsoft.com/office/drawing/2014/main" id="{F80CF29E-4A9C-4537-9536-2AEBB95A463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55" name="AutoShape 86" descr="Imagen de perfil de reyes Murillo  (Invitado).">
          <a:extLst>
            <a:ext uri="{FF2B5EF4-FFF2-40B4-BE49-F238E27FC236}">
              <a16:creationId xmlns:a16="http://schemas.microsoft.com/office/drawing/2014/main" id="{2704ED48-8ABB-46FB-921D-A9ACFC2C86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6" name="AutoShape 86" descr="Imagen de perfil de reyes Murillo  (Invitado).">
          <a:extLst>
            <a:ext uri="{FF2B5EF4-FFF2-40B4-BE49-F238E27FC236}">
              <a16:creationId xmlns:a16="http://schemas.microsoft.com/office/drawing/2014/main" id="{5E3DE003-CC04-4B1F-B65C-5DDD7ED9A7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7" name="AutoShape 86" descr="Imagen de perfil de reyes Murillo  (Invitado).">
          <a:extLst>
            <a:ext uri="{FF2B5EF4-FFF2-40B4-BE49-F238E27FC236}">
              <a16:creationId xmlns:a16="http://schemas.microsoft.com/office/drawing/2014/main" id="{6C231F40-2556-4D5E-8927-E69412B976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58" name="AutoShape 86" descr="Imagen de perfil de reyes Murillo  (Invitado).">
          <a:extLst>
            <a:ext uri="{FF2B5EF4-FFF2-40B4-BE49-F238E27FC236}">
              <a16:creationId xmlns:a16="http://schemas.microsoft.com/office/drawing/2014/main" id="{0D0CC081-378C-46D1-AD9F-41860B6159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59" name="AutoShape 86" descr="Imagen de perfil de reyes Murillo  (Invitado).">
          <a:extLst>
            <a:ext uri="{FF2B5EF4-FFF2-40B4-BE49-F238E27FC236}">
              <a16:creationId xmlns:a16="http://schemas.microsoft.com/office/drawing/2014/main" id="{3FF5ED9E-5D33-44DB-84EA-D95DA9917B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0" name="AutoShape 86" descr="Imagen de perfil de reyes Murillo  (Invitado).">
          <a:extLst>
            <a:ext uri="{FF2B5EF4-FFF2-40B4-BE49-F238E27FC236}">
              <a16:creationId xmlns:a16="http://schemas.microsoft.com/office/drawing/2014/main" id="{E6F9153F-CF2E-4FDC-928E-C973767C3A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1" name="AutoShape 86" descr="Imagen de perfil de reyes Murillo  (Invitado).">
          <a:extLst>
            <a:ext uri="{FF2B5EF4-FFF2-40B4-BE49-F238E27FC236}">
              <a16:creationId xmlns:a16="http://schemas.microsoft.com/office/drawing/2014/main" id="{8FEFDEE0-6422-469F-B83F-88CC6C2495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2" name="AutoShape 86" descr="Imagen de perfil de reyes Murillo  (Invitado).">
          <a:extLst>
            <a:ext uri="{FF2B5EF4-FFF2-40B4-BE49-F238E27FC236}">
              <a16:creationId xmlns:a16="http://schemas.microsoft.com/office/drawing/2014/main" id="{F396F161-5496-43A6-AE0C-E646A0EE74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3" name="AutoShape 86" descr="Imagen de perfil de reyes Murillo  (Invitado).">
          <a:extLst>
            <a:ext uri="{FF2B5EF4-FFF2-40B4-BE49-F238E27FC236}">
              <a16:creationId xmlns:a16="http://schemas.microsoft.com/office/drawing/2014/main" id="{8603B58F-419B-4F9C-AC5C-EF1360DAA2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4" name="AutoShape 86" descr="Imagen de perfil de reyes Murillo  (Invitado).">
          <a:extLst>
            <a:ext uri="{FF2B5EF4-FFF2-40B4-BE49-F238E27FC236}">
              <a16:creationId xmlns:a16="http://schemas.microsoft.com/office/drawing/2014/main" id="{F4C3AD6C-CE81-402D-8726-91096E560B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5" name="AutoShape 86" descr="Imagen de perfil de reyes Murillo  (Invitado).">
          <a:extLst>
            <a:ext uri="{FF2B5EF4-FFF2-40B4-BE49-F238E27FC236}">
              <a16:creationId xmlns:a16="http://schemas.microsoft.com/office/drawing/2014/main" id="{49CC3314-721A-4B07-B3BD-175FB82CB3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66" name="AutoShape 86" descr="Imagen de perfil de reyes Murillo  (Invitado).">
          <a:extLst>
            <a:ext uri="{FF2B5EF4-FFF2-40B4-BE49-F238E27FC236}">
              <a16:creationId xmlns:a16="http://schemas.microsoft.com/office/drawing/2014/main" id="{029470E7-9140-4806-B4DC-3415C33FD8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67" name="AutoShape 86" descr="Imagen de perfil de reyes Murillo  (Invitado).">
          <a:extLst>
            <a:ext uri="{FF2B5EF4-FFF2-40B4-BE49-F238E27FC236}">
              <a16:creationId xmlns:a16="http://schemas.microsoft.com/office/drawing/2014/main" id="{016738BA-03B5-461E-8311-CFF8A9F042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8" name="AutoShape 86" descr="Imagen de perfil de reyes Murillo  (Invitado).">
          <a:extLst>
            <a:ext uri="{FF2B5EF4-FFF2-40B4-BE49-F238E27FC236}">
              <a16:creationId xmlns:a16="http://schemas.microsoft.com/office/drawing/2014/main" id="{0D54B4EC-127C-40AA-949B-64849291BC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9" name="AutoShape 86" descr="Imagen de perfil de reyes Murillo  (Invitado).">
          <a:extLst>
            <a:ext uri="{FF2B5EF4-FFF2-40B4-BE49-F238E27FC236}">
              <a16:creationId xmlns:a16="http://schemas.microsoft.com/office/drawing/2014/main" id="{5F2B2FF4-6679-42B6-888A-16B34F764B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0" name="AutoShape 86" descr="Imagen de perfil de reyes Murillo  (Invitado).">
          <a:extLst>
            <a:ext uri="{FF2B5EF4-FFF2-40B4-BE49-F238E27FC236}">
              <a16:creationId xmlns:a16="http://schemas.microsoft.com/office/drawing/2014/main" id="{8B862971-E516-4EFE-8328-B14D59122B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71" name="AutoShape 86" descr="Imagen de perfil de reyes Murillo  (Invitado).">
          <a:extLst>
            <a:ext uri="{FF2B5EF4-FFF2-40B4-BE49-F238E27FC236}">
              <a16:creationId xmlns:a16="http://schemas.microsoft.com/office/drawing/2014/main" id="{B431AB34-9FD7-4C3D-99DF-B6F8A3A1E9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2" name="AutoShape 86" descr="Imagen de perfil de reyes Murillo  (Invitado).">
          <a:extLst>
            <a:ext uri="{FF2B5EF4-FFF2-40B4-BE49-F238E27FC236}">
              <a16:creationId xmlns:a16="http://schemas.microsoft.com/office/drawing/2014/main" id="{68B9C350-1499-4B32-A7E5-83CA0BBFD3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3" name="AutoShape 86" descr="Imagen de perfil de reyes Murillo  (Invitado).">
          <a:extLst>
            <a:ext uri="{FF2B5EF4-FFF2-40B4-BE49-F238E27FC236}">
              <a16:creationId xmlns:a16="http://schemas.microsoft.com/office/drawing/2014/main" id="{1EA7353F-F694-49B9-AEF7-0130101ED5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74" name="AutoShape 86" descr="Imagen de perfil de reyes Murillo  (Invitado).">
          <a:extLst>
            <a:ext uri="{FF2B5EF4-FFF2-40B4-BE49-F238E27FC236}">
              <a16:creationId xmlns:a16="http://schemas.microsoft.com/office/drawing/2014/main" id="{A15ABCF7-AE41-40A0-BB09-A994B2D839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75" name="AutoShape 86" descr="Imagen de perfil de reyes Murillo  (Invitado).">
          <a:extLst>
            <a:ext uri="{FF2B5EF4-FFF2-40B4-BE49-F238E27FC236}">
              <a16:creationId xmlns:a16="http://schemas.microsoft.com/office/drawing/2014/main" id="{E7778678-CDE9-4527-9B8A-1B91394F7C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76" name="AutoShape 86" descr="Imagen de perfil de reyes Murillo  (Invitado).">
          <a:extLst>
            <a:ext uri="{FF2B5EF4-FFF2-40B4-BE49-F238E27FC236}">
              <a16:creationId xmlns:a16="http://schemas.microsoft.com/office/drawing/2014/main" id="{C71C7EB7-FBB4-49FB-943B-CFF993C124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77" name="AutoShape 86" descr="Imagen de perfil de reyes Murillo  (Invitado).">
          <a:extLst>
            <a:ext uri="{FF2B5EF4-FFF2-40B4-BE49-F238E27FC236}">
              <a16:creationId xmlns:a16="http://schemas.microsoft.com/office/drawing/2014/main" id="{906961F7-4A70-40C0-8965-8EF20EDE98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8" name="AutoShape 86" descr="Imagen de perfil de reyes Murillo  (Invitado).">
          <a:extLst>
            <a:ext uri="{FF2B5EF4-FFF2-40B4-BE49-F238E27FC236}">
              <a16:creationId xmlns:a16="http://schemas.microsoft.com/office/drawing/2014/main" id="{EB3A3666-B997-44A7-B7BD-9EC91A6822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79" name="AutoShape 86" descr="Imagen de perfil de reyes Murillo  (Invitado).">
          <a:extLst>
            <a:ext uri="{FF2B5EF4-FFF2-40B4-BE49-F238E27FC236}">
              <a16:creationId xmlns:a16="http://schemas.microsoft.com/office/drawing/2014/main" id="{789F66FD-6C58-4B5E-92BE-7DFBCC55B9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0" name="AutoShape 86" descr="Imagen de perfil de reyes Murillo  (Invitado).">
          <a:extLst>
            <a:ext uri="{FF2B5EF4-FFF2-40B4-BE49-F238E27FC236}">
              <a16:creationId xmlns:a16="http://schemas.microsoft.com/office/drawing/2014/main" id="{41DC949B-52E3-4F3E-B843-F7C4616D5B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1" name="AutoShape 86" descr="Imagen de perfil de reyes Murillo  (Invitado).">
          <a:extLst>
            <a:ext uri="{FF2B5EF4-FFF2-40B4-BE49-F238E27FC236}">
              <a16:creationId xmlns:a16="http://schemas.microsoft.com/office/drawing/2014/main" id="{759E4019-A0C9-4B9B-9B1C-05893FAE76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2" name="AutoShape 86" descr="Imagen de perfil de reyes Murillo  (Invitado).">
          <a:extLst>
            <a:ext uri="{FF2B5EF4-FFF2-40B4-BE49-F238E27FC236}">
              <a16:creationId xmlns:a16="http://schemas.microsoft.com/office/drawing/2014/main" id="{9A3115E7-64FA-4FD7-B5ED-8DD0F5B297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83" name="AutoShape 86" descr="Imagen de perfil de reyes Murillo  (Invitado).">
          <a:extLst>
            <a:ext uri="{FF2B5EF4-FFF2-40B4-BE49-F238E27FC236}">
              <a16:creationId xmlns:a16="http://schemas.microsoft.com/office/drawing/2014/main" id="{AD204B15-F63D-4251-A3EF-13A2D0DE16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4" name="AutoShape 86" descr="Imagen de perfil de reyes Murillo  (Invitado).">
          <a:extLst>
            <a:ext uri="{FF2B5EF4-FFF2-40B4-BE49-F238E27FC236}">
              <a16:creationId xmlns:a16="http://schemas.microsoft.com/office/drawing/2014/main" id="{FD7BEAE0-0E7F-47F5-BDC5-40481BB77E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5" name="AutoShape 86" descr="Imagen de perfil de reyes Murillo  (Invitado).">
          <a:extLst>
            <a:ext uri="{FF2B5EF4-FFF2-40B4-BE49-F238E27FC236}">
              <a16:creationId xmlns:a16="http://schemas.microsoft.com/office/drawing/2014/main" id="{C3FCE2B9-E16E-4A8B-9152-C09CFE71F88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6" name="AutoShape 86" descr="Imagen de perfil de reyes Murillo  (Invitado).">
          <a:extLst>
            <a:ext uri="{FF2B5EF4-FFF2-40B4-BE49-F238E27FC236}">
              <a16:creationId xmlns:a16="http://schemas.microsoft.com/office/drawing/2014/main" id="{F766BE01-A3DC-486B-9334-7A7A6AB953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7" name="AutoShape 86" descr="Imagen de perfil de reyes Murillo  (Invitado).">
          <a:extLst>
            <a:ext uri="{FF2B5EF4-FFF2-40B4-BE49-F238E27FC236}">
              <a16:creationId xmlns:a16="http://schemas.microsoft.com/office/drawing/2014/main" id="{87164B1A-4200-4963-9D48-ED43F57EC4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8" name="AutoShape 86" descr="Imagen de perfil de reyes Murillo  (Invitado).">
          <a:extLst>
            <a:ext uri="{FF2B5EF4-FFF2-40B4-BE49-F238E27FC236}">
              <a16:creationId xmlns:a16="http://schemas.microsoft.com/office/drawing/2014/main" id="{C13A69E0-BB8F-4EE6-9D42-8D637C6360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9" name="AutoShape 86" descr="Imagen de perfil de reyes Murillo  (Invitado).">
          <a:extLst>
            <a:ext uri="{FF2B5EF4-FFF2-40B4-BE49-F238E27FC236}">
              <a16:creationId xmlns:a16="http://schemas.microsoft.com/office/drawing/2014/main" id="{8E5DAE44-4205-432A-B653-2328574BA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890" name="AutoShape 86" descr="Imagen de perfil de reyes Murillo  (Invitado).">
          <a:extLst>
            <a:ext uri="{FF2B5EF4-FFF2-40B4-BE49-F238E27FC236}">
              <a16:creationId xmlns:a16="http://schemas.microsoft.com/office/drawing/2014/main" id="{0870E9C0-8737-4EE1-86E9-B6388D0583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91" name="AutoShape 86" descr="Imagen de perfil de reyes Murillo  (Invitado).">
          <a:extLst>
            <a:ext uri="{FF2B5EF4-FFF2-40B4-BE49-F238E27FC236}">
              <a16:creationId xmlns:a16="http://schemas.microsoft.com/office/drawing/2014/main" id="{2C253400-B187-4054-8F7D-AA855CA168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2" name="AutoShape 86" descr="Imagen de perfil de reyes Murillo  (Invitado).">
          <a:extLst>
            <a:ext uri="{FF2B5EF4-FFF2-40B4-BE49-F238E27FC236}">
              <a16:creationId xmlns:a16="http://schemas.microsoft.com/office/drawing/2014/main" id="{4A559A31-ECF2-418D-97F8-510C86671A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3" name="AutoShape 86" descr="Imagen de perfil de reyes Murillo  (Invitado).">
          <a:extLst>
            <a:ext uri="{FF2B5EF4-FFF2-40B4-BE49-F238E27FC236}">
              <a16:creationId xmlns:a16="http://schemas.microsoft.com/office/drawing/2014/main" id="{E418DEBD-EF8B-48AF-95D0-29780A4C54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4" name="AutoShape 86" descr="Imagen de perfil de reyes Murillo  (Invitado).">
          <a:extLst>
            <a:ext uri="{FF2B5EF4-FFF2-40B4-BE49-F238E27FC236}">
              <a16:creationId xmlns:a16="http://schemas.microsoft.com/office/drawing/2014/main" id="{74D41396-EBD0-4F19-8472-CFED0A52C5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5" name="AutoShape 86" descr="Imagen de perfil de reyes Murillo  (Invitado).">
          <a:extLst>
            <a:ext uri="{FF2B5EF4-FFF2-40B4-BE49-F238E27FC236}">
              <a16:creationId xmlns:a16="http://schemas.microsoft.com/office/drawing/2014/main" id="{553FDEDE-1C5C-4A52-8F72-80F633AB7D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6" name="AutoShape 86" descr="Imagen de perfil de reyes Murillo  (Invitado).">
          <a:extLst>
            <a:ext uri="{FF2B5EF4-FFF2-40B4-BE49-F238E27FC236}">
              <a16:creationId xmlns:a16="http://schemas.microsoft.com/office/drawing/2014/main" id="{B378B2B4-3E70-4125-9627-719267ED7C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7" name="AutoShape 86" descr="Imagen de perfil de reyes Murillo  (Invitado).">
          <a:extLst>
            <a:ext uri="{FF2B5EF4-FFF2-40B4-BE49-F238E27FC236}">
              <a16:creationId xmlns:a16="http://schemas.microsoft.com/office/drawing/2014/main" id="{C98C13A8-45BD-4D3B-9BD2-1E09271E0B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898" name="AutoShape 86" descr="Imagen de perfil de reyes Murillo  (Invitado).">
          <a:extLst>
            <a:ext uri="{FF2B5EF4-FFF2-40B4-BE49-F238E27FC236}">
              <a16:creationId xmlns:a16="http://schemas.microsoft.com/office/drawing/2014/main" id="{3C43C2FE-8F35-43CD-A111-0DDFCFCEC4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99" name="AutoShape 86" descr="Imagen de perfil de reyes Murillo  (Invitado).">
          <a:extLst>
            <a:ext uri="{FF2B5EF4-FFF2-40B4-BE49-F238E27FC236}">
              <a16:creationId xmlns:a16="http://schemas.microsoft.com/office/drawing/2014/main" id="{CBC52B21-C098-498A-A03B-234426B008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0" name="AutoShape 86" descr="Imagen de perfil de reyes Murillo  (Invitado).">
          <a:extLst>
            <a:ext uri="{FF2B5EF4-FFF2-40B4-BE49-F238E27FC236}">
              <a16:creationId xmlns:a16="http://schemas.microsoft.com/office/drawing/2014/main" id="{72C92D87-2940-431C-BA79-2AA081E2C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1" name="AutoShape 86" descr="Imagen de perfil de reyes Murillo  (Invitado).">
          <a:extLst>
            <a:ext uri="{FF2B5EF4-FFF2-40B4-BE49-F238E27FC236}">
              <a16:creationId xmlns:a16="http://schemas.microsoft.com/office/drawing/2014/main" id="{9A365797-3ABC-41D1-8B22-2794C4B0DE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02" name="AutoShape 86" descr="Imagen de perfil de reyes Murillo  (Invitado).">
          <a:extLst>
            <a:ext uri="{FF2B5EF4-FFF2-40B4-BE49-F238E27FC236}">
              <a16:creationId xmlns:a16="http://schemas.microsoft.com/office/drawing/2014/main" id="{635BDBD9-CE57-4DCF-A2F1-CA0E80A217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3" name="AutoShape 86" descr="Imagen de perfil de reyes Murillo  (Invitado).">
          <a:extLst>
            <a:ext uri="{FF2B5EF4-FFF2-40B4-BE49-F238E27FC236}">
              <a16:creationId xmlns:a16="http://schemas.microsoft.com/office/drawing/2014/main" id="{343B7A4C-D749-4C0A-B4F9-674B95E9B5A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04" name="AutoShape 86" descr="Imagen de perfil de reyes Murillo  (Invitado).">
          <a:extLst>
            <a:ext uri="{FF2B5EF4-FFF2-40B4-BE49-F238E27FC236}">
              <a16:creationId xmlns:a16="http://schemas.microsoft.com/office/drawing/2014/main" id="{837B6360-42FA-4336-8A21-89248F454E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05" name="AutoShape 86" descr="Imagen de perfil de reyes Murillo  (Invitado).">
          <a:extLst>
            <a:ext uri="{FF2B5EF4-FFF2-40B4-BE49-F238E27FC236}">
              <a16:creationId xmlns:a16="http://schemas.microsoft.com/office/drawing/2014/main" id="{0A023BCA-BF91-4E29-B6D9-4414C488548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06" name="AutoShape 86" descr="Imagen de perfil de reyes Murillo  (Invitado).">
          <a:extLst>
            <a:ext uri="{FF2B5EF4-FFF2-40B4-BE49-F238E27FC236}">
              <a16:creationId xmlns:a16="http://schemas.microsoft.com/office/drawing/2014/main" id="{9CF95700-3ABF-41B7-ABED-4A8FDE5BD4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07" name="AutoShape 86" descr="Imagen de perfil de reyes Murillo  (Invitado).">
          <a:extLst>
            <a:ext uri="{FF2B5EF4-FFF2-40B4-BE49-F238E27FC236}">
              <a16:creationId xmlns:a16="http://schemas.microsoft.com/office/drawing/2014/main" id="{B90E42CA-CFD8-4F96-A530-0AF9BA5B47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8" name="AutoShape 86" descr="Imagen de perfil de reyes Murillo  (Invitado).">
          <a:extLst>
            <a:ext uri="{FF2B5EF4-FFF2-40B4-BE49-F238E27FC236}">
              <a16:creationId xmlns:a16="http://schemas.microsoft.com/office/drawing/2014/main" id="{82DC47AB-0E73-486F-9058-A49F257F78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9" name="AutoShape 86" descr="Imagen de perfil de reyes Murillo  (Invitado).">
          <a:extLst>
            <a:ext uri="{FF2B5EF4-FFF2-40B4-BE49-F238E27FC236}">
              <a16:creationId xmlns:a16="http://schemas.microsoft.com/office/drawing/2014/main" id="{8CD8AF8D-F47E-4D18-A94A-52444F8186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0" name="AutoShape 86" descr="Imagen de perfil de reyes Murillo  (Invitado).">
          <a:extLst>
            <a:ext uri="{FF2B5EF4-FFF2-40B4-BE49-F238E27FC236}">
              <a16:creationId xmlns:a16="http://schemas.microsoft.com/office/drawing/2014/main" id="{5542A755-A77D-4EE8-99B1-59002D9A51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11" name="AutoShape 86" descr="Imagen de perfil de reyes Murillo  (Invitado).">
          <a:extLst>
            <a:ext uri="{FF2B5EF4-FFF2-40B4-BE49-F238E27FC236}">
              <a16:creationId xmlns:a16="http://schemas.microsoft.com/office/drawing/2014/main" id="{D616D7C1-5905-4DAB-BEE4-84FC3DB6EB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2" name="AutoShape 86" descr="Imagen de perfil de reyes Murillo  (Invitado).">
          <a:extLst>
            <a:ext uri="{FF2B5EF4-FFF2-40B4-BE49-F238E27FC236}">
              <a16:creationId xmlns:a16="http://schemas.microsoft.com/office/drawing/2014/main" id="{8EFC0780-FDB6-457B-81C6-B8CC343FEB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3" name="AutoShape 86" descr="Imagen de perfil de reyes Murillo  (Invitado).">
          <a:extLst>
            <a:ext uri="{FF2B5EF4-FFF2-40B4-BE49-F238E27FC236}">
              <a16:creationId xmlns:a16="http://schemas.microsoft.com/office/drawing/2014/main" id="{A20318CD-08A9-47A4-A0D0-28A3AE8DE9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14" name="AutoShape 86" descr="Imagen de perfil de reyes Murillo  (Invitado).">
          <a:extLst>
            <a:ext uri="{FF2B5EF4-FFF2-40B4-BE49-F238E27FC236}">
              <a16:creationId xmlns:a16="http://schemas.microsoft.com/office/drawing/2014/main" id="{9FEA4567-E107-479A-93BD-0869DCD20DC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15" name="AutoShape 86" descr="Imagen de perfil de reyes Murillo  (Invitado).">
          <a:extLst>
            <a:ext uri="{FF2B5EF4-FFF2-40B4-BE49-F238E27FC236}">
              <a16:creationId xmlns:a16="http://schemas.microsoft.com/office/drawing/2014/main" id="{CD5F8492-8DA6-4283-AAB3-F91BA725D8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6" name="AutoShape 86" descr="Imagen de perfil de reyes Murillo  (Invitado).">
          <a:extLst>
            <a:ext uri="{FF2B5EF4-FFF2-40B4-BE49-F238E27FC236}">
              <a16:creationId xmlns:a16="http://schemas.microsoft.com/office/drawing/2014/main" id="{2B9E084D-FE89-4AD4-9874-47B299114B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7" name="AutoShape 86" descr="Imagen de perfil de reyes Murillo  (Invitado).">
          <a:extLst>
            <a:ext uri="{FF2B5EF4-FFF2-40B4-BE49-F238E27FC236}">
              <a16:creationId xmlns:a16="http://schemas.microsoft.com/office/drawing/2014/main" id="{B6C90B03-E25F-402F-A8BD-66F7BCB9BB6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18" name="AutoShape 86" descr="Imagen de perfil de reyes Murillo  (Invitado).">
          <a:extLst>
            <a:ext uri="{FF2B5EF4-FFF2-40B4-BE49-F238E27FC236}">
              <a16:creationId xmlns:a16="http://schemas.microsoft.com/office/drawing/2014/main" id="{A72BD439-9063-465C-8EE2-9ED267F931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9" name="AutoShape 86" descr="Imagen de perfil de reyes Murillo  (Invitado).">
          <a:extLst>
            <a:ext uri="{FF2B5EF4-FFF2-40B4-BE49-F238E27FC236}">
              <a16:creationId xmlns:a16="http://schemas.microsoft.com/office/drawing/2014/main" id="{FEB3B74C-67C9-47A1-B9E2-F64A985094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0" name="AutoShape 86" descr="Imagen de perfil de reyes Murillo  (Invitado).">
          <a:extLst>
            <a:ext uri="{FF2B5EF4-FFF2-40B4-BE49-F238E27FC236}">
              <a16:creationId xmlns:a16="http://schemas.microsoft.com/office/drawing/2014/main" id="{78A3A39A-E5B4-4F02-92E4-8F64D1262A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1" name="AutoShape 86" descr="Imagen de perfil de reyes Murillo  (Invitado).">
          <a:extLst>
            <a:ext uri="{FF2B5EF4-FFF2-40B4-BE49-F238E27FC236}">
              <a16:creationId xmlns:a16="http://schemas.microsoft.com/office/drawing/2014/main" id="{317211E1-7EEB-4B5A-A020-0E1452C8F4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22" name="AutoShape 86" descr="Imagen de perfil de reyes Murillo  (Invitado).">
          <a:extLst>
            <a:ext uri="{FF2B5EF4-FFF2-40B4-BE49-F238E27FC236}">
              <a16:creationId xmlns:a16="http://schemas.microsoft.com/office/drawing/2014/main" id="{A8B73FD8-E87D-4E91-AE5D-CDDCC85B1B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23" name="AutoShape 86" descr="Imagen de perfil de reyes Murillo  (Invitado).">
          <a:extLst>
            <a:ext uri="{FF2B5EF4-FFF2-40B4-BE49-F238E27FC236}">
              <a16:creationId xmlns:a16="http://schemas.microsoft.com/office/drawing/2014/main" id="{CD337DB2-BFBE-40AF-A08F-74E21B31234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24" name="AutoShape 86" descr="Imagen de perfil de reyes Murillo  (Invitado).">
          <a:extLst>
            <a:ext uri="{FF2B5EF4-FFF2-40B4-BE49-F238E27FC236}">
              <a16:creationId xmlns:a16="http://schemas.microsoft.com/office/drawing/2014/main" id="{26C831BB-95EF-48B9-B6A2-F95003982E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25" name="AutoShape 86" descr="Imagen de perfil de reyes Murillo  (Invitado).">
          <a:extLst>
            <a:ext uri="{FF2B5EF4-FFF2-40B4-BE49-F238E27FC236}">
              <a16:creationId xmlns:a16="http://schemas.microsoft.com/office/drawing/2014/main" id="{2C1C216F-6BDB-412D-BBD1-3DF0BCEA7D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6" name="AutoShape 86" descr="Imagen de perfil de reyes Murillo  (Invitado).">
          <a:extLst>
            <a:ext uri="{FF2B5EF4-FFF2-40B4-BE49-F238E27FC236}">
              <a16:creationId xmlns:a16="http://schemas.microsoft.com/office/drawing/2014/main" id="{6DC1CBF1-440A-42E3-B194-D4B621A440C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27" name="AutoShape 86" descr="Imagen de perfil de reyes Murillo  (Invitado).">
          <a:extLst>
            <a:ext uri="{FF2B5EF4-FFF2-40B4-BE49-F238E27FC236}">
              <a16:creationId xmlns:a16="http://schemas.microsoft.com/office/drawing/2014/main" id="{D2F1EAA2-AC0D-4FE7-997C-EE0240E447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8" name="AutoShape 86" descr="Imagen de perfil de reyes Murillo  (Invitado).">
          <a:extLst>
            <a:ext uri="{FF2B5EF4-FFF2-40B4-BE49-F238E27FC236}">
              <a16:creationId xmlns:a16="http://schemas.microsoft.com/office/drawing/2014/main" id="{ADCFBA6A-D358-449B-90E1-E14C65DBAC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9" name="AutoShape 86" descr="Imagen de perfil de reyes Murillo  (Invitado).">
          <a:extLst>
            <a:ext uri="{FF2B5EF4-FFF2-40B4-BE49-F238E27FC236}">
              <a16:creationId xmlns:a16="http://schemas.microsoft.com/office/drawing/2014/main" id="{31024BF1-38D7-4142-986B-A496F11C3C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30" name="AutoShape 86" descr="Imagen de perfil de reyes Murillo  (Invitado).">
          <a:extLst>
            <a:ext uri="{FF2B5EF4-FFF2-40B4-BE49-F238E27FC236}">
              <a16:creationId xmlns:a16="http://schemas.microsoft.com/office/drawing/2014/main" id="{3D98482E-3C2F-400B-A958-286270B417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31" name="AutoShape 86" descr="Imagen de perfil de reyes Murillo  (Invitado).">
          <a:extLst>
            <a:ext uri="{FF2B5EF4-FFF2-40B4-BE49-F238E27FC236}">
              <a16:creationId xmlns:a16="http://schemas.microsoft.com/office/drawing/2014/main" id="{9DD02A85-CF58-4B10-BEDD-D26A322855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32" name="AutoShape 86" descr="Imagen de perfil de reyes Murillo  (Invitado).">
          <a:extLst>
            <a:ext uri="{FF2B5EF4-FFF2-40B4-BE49-F238E27FC236}">
              <a16:creationId xmlns:a16="http://schemas.microsoft.com/office/drawing/2014/main" id="{63D96A48-B2E8-4442-9B4D-683EF70ACC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33" name="AutoShape 86" descr="Imagen de perfil de reyes Murillo  (Invitado).">
          <a:extLst>
            <a:ext uri="{FF2B5EF4-FFF2-40B4-BE49-F238E27FC236}">
              <a16:creationId xmlns:a16="http://schemas.microsoft.com/office/drawing/2014/main" id="{FE35078A-18D4-4279-846E-3AE6A22EFE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4" name="AutoShape 86" descr="Imagen de perfil de reyes Murillo  (Invitado).">
          <a:extLst>
            <a:ext uri="{FF2B5EF4-FFF2-40B4-BE49-F238E27FC236}">
              <a16:creationId xmlns:a16="http://schemas.microsoft.com/office/drawing/2014/main" id="{BF3757C9-681C-4866-AD39-C4F57CBA5A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35" name="AutoShape 86" descr="Imagen de perfil de reyes Murillo  (Invitado).">
          <a:extLst>
            <a:ext uri="{FF2B5EF4-FFF2-40B4-BE49-F238E27FC236}">
              <a16:creationId xmlns:a16="http://schemas.microsoft.com/office/drawing/2014/main" id="{D46311BB-D8B3-4BB6-B43F-DF9F3B944F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6" name="AutoShape 86" descr="Imagen de perfil de reyes Murillo  (Invitado).">
          <a:extLst>
            <a:ext uri="{FF2B5EF4-FFF2-40B4-BE49-F238E27FC236}">
              <a16:creationId xmlns:a16="http://schemas.microsoft.com/office/drawing/2014/main" id="{4F9CF84B-9162-400C-864B-45B9856A40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7" name="AutoShape 86" descr="Imagen de perfil de reyes Murillo  (Invitado).">
          <a:extLst>
            <a:ext uri="{FF2B5EF4-FFF2-40B4-BE49-F238E27FC236}">
              <a16:creationId xmlns:a16="http://schemas.microsoft.com/office/drawing/2014/main" id="{80764EE3-F397-4AF4-8ED2-654A85D73F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38" name="AutoShape 86" descr="Imagen de perfil de reyes Murillo  (Invitado).">
          <a:extLst>
            <a:ext uri="{FF2B5EF4-FFF2-40B4-BE49-F238E27FC236}">
              <a16:creationId xmlns:a16="http://schemas.microsoft.com/office/drawing/2014/main" id="{8A0B558B-6B27-472A-882C-5B8AD81837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39" name="AutoShape 86" descr="Imagen de perfil de reyes Murillo  (Invitado).">
          <a:extLst>
            <a:ext uri="{FF2B5EF4-FFF2-40B4-BE49-F238E27FC236}">
              <a16:creationId xmlns:a16="http://schemas.microsoft.com/office/drawing/2014/main" id="{1338A3E7-6F6B-4F1F-9E8F-ED432A6E12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40" name="AutoShape 86" descr="Imagen de perfil de reyes Murillo  (Invitado).">
          <a:extLst>
            <a:ext uri="{FF2B5EF4-FFF2-40B4-BE49-F238E27FC236}">
              <a16:creationId xmlns:a16="http://schemas.microsoft.com/office/drawing/2014/main" id="{0FB9380A-6D35-47D1-B679-AB8F2A936F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41" name="AutoShape 86" descr="Imagen de perfil de reyes Murillo  (Invitado).">
          <a:extLst>
            <a:ext uri="{FF2B5EF4-FFF2-40B4-BE49-F238E27FC236}">
              <a16:creationId xmlns:a16="http://schemas.microsoft.com/office/drawing/2014/main" id="{D02248A0-0C8F-4F43-A8AA-D81FA1FD4B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2" name="AutoShape 86" descr="Imagen de perfil de reyes Murillo  (Invitado).">
          <a:extLst>
            <a:ext uri="{FF2B5EF4-FFF2-40B4-BE49-F238E27FC236}">
              <a16:creationId xmlns:a16="http://schemas.microsoft.com/office/drawing/2014/main" id="{2C96408E-D743-4275-9956-18B6920A6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43" name="AutoShape 86" descr="Imagen de perfil de reyes Murillo  (Invitado).">
          <a:extLst>
            <a:ext uri="{FF2B5EF4-FFF2-40B4-BE49-F238E27FC236}">
              <a16:creationId xmlns:a16="http://schemas.microsoft.com/office/drawing/2014/main" id="{2023FBA4-EA6D-4814-9EFF-E2080B2A20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4" name="AutoShape 86" descr="Imagen de perfil de reyes Murillo  (Invitado).">
          <a:extLst>
            <a:ext uri="{FF2B5EF4-FFF2-40B4-BE49-F238E27FC236}">
              <a16:creationId xmlns:a16="http://schemas.microsoft.com/office/drawing/2014/main" id="{A3761DFC-D269-426E-9B96-D9490FB26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5" name="AutoShape 86" descr="Imagen de perfil de reyes Murillo  (Invitado).">
          <a:extLst>
            <a:ext uri="{FF2B5EF4-FFF2-40B4-BE49-F238E27FC236}">
              <a16:creationId xmlns:a16="http://schemas.microsoft.com/office/drawing/2014/main" id="{217F7707-3571-4E47-9059-06C86901E9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46" name="AutoShape 86" descr="Imagen de perfil de reyes Murillo  (Invitado).">
          <a:extLst>
            <a:ext uri="{FF2B5EF4-FFF2-40B4-BE49-F238E27FC236}">
              <a16:creationId xmlns:a16="http://schemas.microsoft.com/office/drawing/2014/main" id="{E9331FF8-627E-49FF-80DA-5C6D291C17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47" name="AutoShape 86" descr="Imagen de perfil de reyes Murillo  (Invitado).">
          <a:extLst>
            <a:ext uri="{FF2B5EF4-FFF2-40B4-BE49-F238E27FC236}">
              <a16:creationId xmlns:a16="http://schemas.microsoft.com/office/drawing/2014/main" id="{6317DDEC-530C-4BCF-AB06-94D7C1C873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8" name="AutoShape 86" descr="Imagen de perfil de reyes Murillo  (Invitado).">
          <a:extLst>
            <a:ext uri="{FF2B5EF4-FFF2-40B4-BE49-F238E27FC236}">
              <a16:creationId xmlns:a16="http://schemas.microsoft.com/office/drawing/2014/main" id="{BC1138FA-44A3-4022-ADE2-08AAB3B4B2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9" name="AutoShape 86" descr="Imagen de perfil de reyes Murillo  (Invitado).">
          <a:extLst>
            <a:ext uri="{FF2B5EF4-FFF2-40B4-BE49-F238E27FC236}">
              <a16:creationId xmlns:a16="http://schemas.microsoft.com/office/drawing/2014/main" id="{1D8BBEEB-0CE5-4028-919F-532CDAD5A0D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0" name="AutoShape 86" descr="Imagen de perfil de reyes Murillo  (Invitado).">
          <a:extLst>
            <a:ext uri="{FF2B5EF4-FFF2-40B4-BE49-F238E27FC236}">
              <a16:creationId xmlns:a16="http://schemas.microsoft.com/office/drawing/2014/main" id="{278EAA3D-72EB-425B-B49F-0103B474C0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1" name="AutoShape 86" descr="Imagen de perfil de reyes Murillo  (Invitado).">
          <a:extLst>
            <a:ext uri="{FF2B5EF4-FFF2-40B4-BE49-F238E27FC236}">
              <a16:creationId xmlns:a16="http://schemas.microsoft.com/office/drawing/2014/main" id="{E6DFE1E0-DD5A-4E8A-A329-DE675B467B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2" name="AutoShape 86" descr="Imagen de perfil de reyes Murillo  (Invitado).">
          <a:extLst>
            <a:ext uri="{FF2B5EF4-FFF2-40B4-BE49-F238E27FC236}">
              <a16:creationId xmlns:a16="http://schemas.microsoft.com/office/drawing/2014/main" id="{0322A1E0-39DE-4BFF-A2BB-42AE2A41A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3" name="AutoShape 86" descr="Imagen de perfil de reyes Murillo  (Invitado).">
          <a:extLst>
            <a:ext uri="{FF2B5EF4-FFF2-40B4-BE49-F238E27FC236}">
              <a16:creationId xmlns:a16="http://schemas.microsoft.com/office/drawing/2014/main" id="{10D74D50-4819-4EA7-881B-BA070D202E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54" name="AutoShape 86" descr="Imagen de perfil de reyes Murillo  (Invitado).">
          <a:extLst>
            <a:ext uri="{FF2B5EF4-FFF2-40B4-BE49-F238E27FC236}">
              <a16:creationId xmlns:a16="http://schemas.microsoft.com/office/drawing/2014/main" id="{236EBFC8-834D-4045-A912-49306577BA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55" name="AutoShape 86" descr="Imagen de perfil de reyes Murillo  (Invitado).">
          <a:extLst>
            <a:ext uri="{FF2B5EF4-FFF2-40B4-BE49-F238E27FC236}">
              <a16:creationId xmlns:a16="http://schemas.microsoft.com/office/drawing/2014/main" id="{7A37BACB-705E-494C-A5D0-389270E037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6" name="AutoShape 86" descr="Imagen de perfil de reyes Murillo  (Invitado).">
          <a:extLst>
            <a:ext uri="{FF2B5EF4-FFF2-40B4-BE49-F238E27FC236}">
              <a16:creationId xmlns:a16="http://schemas.microsoft.com/office/drawing/2014/main" id="{648A191C-0447-44CF-BDBE-805B2165B3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7" name="AutoShape 86" descr="Imagen de perfil de reyes Murillo  (Invitado).">
          <a:extLst>
            <a:ext uri="{FF2B5EF4-FFF2-40B4-BE49-F238E27FC236}">
              <a16:creationId xmlns:a16="http://schemas.microsoft.com/office/drawing/2014/main" id="{D2C7401E-3BBA-4F44-8DD5-023F9425EF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8" name="AutoShape 86" descr="Imagen de perfil de reyes Murillo  (Invitado).">
          <a:extLst>
            <a:ext uri="{FF2B5EF4-FFF2-40B4-BE49-F238E27FC236}">
              <a16:creationId xmlns:a16="http://schemas.microsoft.com/office/drawing/2014/main" id="{1C762DCD-8A22-4931-8517-CE2C172DF6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9" name="AutoShape 86" descr="Imagen de perfil de reyes Murillo  (Invitado).">
          <a:extLst>
            <a:ext uri="{FF2B5EF4-FFF2-40B4-BE49-F238E27FC236}">
              <a16:creationId xmlns:a16="http://schemas.microsoft.com/office/drawing/2014/main" id="{B8BEBE69-78ED-482C-81B1-E1CFFDCAE8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60" name="AutoShape 86" descr="Imagen de perfil de reyes Murillo  (Invitado).">
          <a:extLst>
            <a:ext uri="{FF2B5EF4-FFF2-40B4-BE49-F238E27FC236}">
              <a16:creationId xmlns:a16="http://schemas.microsoft.com/office/drawing/2014/main" id="{F7BBC54E-E13E-4CE2-A97F-277636A21D2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61" name="AutoShape 86" descr="Imagen de perfil de reyes Murillo  (Invitado).">
          <a:extLst>
            <a:ext uri="{FF2B5EF4-FFF2-40B4-BE49-F238E27FC236}">
              <a16:creationId xmlns:a16="http://schemas.microsoft.com/office/drawing/2014/main" id="{4E6BFB07-52FD-40D4-9E8D-CCE2EE4C7D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62" name="AutoShape 86" descr="Imagen de perfil de reyes Murillo  (Invitado).">
          <a:extLst>
            <a:ext uri="{FF2B5EF4-FFF2-40B4-BE49-F238E27FC236}">
              <a16:creationId xmlns:a16="http://schemas.microsoft.com/office/drawing/2014/main" id="{32EC3006-2A87-4DF3-A085-853D553600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3" name="AutoShape 86" descr="Imagen de perfil de reyes Murillo  (Invitado).">
          <a:extLst>
            <a:ext uri="{FF2B5EF4-FFF2-40B4-BE49-F238E27FC236}">
              <a16:creationId xmlns:a16="http://schemas.microsoft.com/office/drawing/2014/main" id="{DCECC483-64C4-4E61-9AB2-84F6046D581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64" name="AutoShape 86" descr="Imagen de perfil de reyes Murillo  (Invitado).">
          <a:extLst>
            <a:ext uri="{FF2B5EF4-FFF2-40B4-BE49-F238E27FC236}">
              <a16:creationId xmlns:a16="http://schemas.microsoft.com/office/drawing/2014/main" id="{57AA22E9-9C0E-4DE8-8FC2-C84F44AD42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65" name="AutoShape 86" descr="Imagen de perfil de reyes Murillo  (Invitado).">
          <a:extLst>
            <a:ext uri="{FF2B5EF4-FFF2-40B4-BE49-F238E27FC236}">
              <a16:creationId xmlns:a16="http://schemas.microsoft.com/office/drawing/2014/main" id="{9B39AE1F-CC67-4786-B1BE-453397E832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6" name="AutoShape 86" descr="Imagen de perfil de reyes Murillo  (Invitado).">
          <a:extLst>
            <a:ext uri="{FF2B5EF4-FFF2-40B4-BE49-F238E27FC236}">
              <a16:creationId xmlns:a16="http://schemas.microsoft.com/office/drawing/2014/main" id="{0950D8E3-4304-4973-AB1C-AF5CF594A1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67" name="AutoShape 86" descr="Imagen de perfil de reyes Murillo  (Invitado).">
          <a:extLst>
            <a:ext uri="{FF2B5EF4-FFF2-40B4-BE49-F238E27FC236}">
              <a16:creationId xmlns:a16="http://schemas.microsoft.com/office/drawing/2014/main" id="{287BE162-9BB4-42D4-BF25-540F29651E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8" name="AutoShape 86" descr="Imagen de perfil de reyes Murillo  (Invitado).">
          <a:extLst>
            <a:ext uri="{FF2B5EF4-FFF2-40B4-BE49-F238E27FC236}">
              <a16:creationId xmlns:a16="http://schemas.microsoft.com/office/drawing/2014/main" id="{21EA6D11-586C-44BA-A697-10C69F6F34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9" name="AutoShape 86" descr="Imagen de perfil de reyes Murillo  (Invitado).">
          <a:extLst>
            <a:ext uri="{FF2B5EF4-FFF2-40B4-BE49-F238E27FC236}">
              <a16:creationId xmlns:a16="http://schemas.microsoft.com/office/drawing/2014/main" id="{2FF1AA0E-541E-4971-A4C5-38914F5A4E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70" name="AutoShape 86" descr="Imagen de perfil de reyes Murillo  (Invitado).">
          <a:extLst>
            <a:ext uri="{FF2B5EF4-FFF2-40B4-BE49-F238E27FC236}">
              <a16:creationId xmlns:a16="http://schemas.microsoft.com/office/drawing/2014/main" id="{BCC3C9CA-4B83-4E8C-BB7D-331738A1DD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71" name="AutoShape 86" descr="Imagen de perfil de reyes Murillo  (Invitado).">
          <a:extLst>
            <a:ext uri="{FF2B5EF4-FFF2-40B4-BE49-F238E27FC236}">
              <a16:creationId xmlns:a16="http://schemas.microsoft.com/office/drawing/2014/main" id="{00FF0DCA-E92E-4D6A-8992-5AF66026DE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72" name="AutoShape 86" descr="Imagen de perfil de reyes Murillo  (Invitado).">
          <a:extLst>
            <a:ext uri="{FF2B5EF4-FFF2-40B4-BE49-F238E27FC236}">
              <a16:creationId xmlns:a16="http://schemas.microsoft.com/office/drawing/2014/main" id="{5D05ECDD-22A4-4736-893F-C0B43E52AAE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73" name="AutoShape 86" descr="Imagen de perfil de reyes Murillo  (Invitado).">
          <a:extLst>
            <a:ext uri="{FF2B5EF4-FFF2-40B4-BE49-F238E27FC236}">
              <a16:creationId xmlns:a16="http://schemas.microsoft.com/office/drawing/2014/main" id="{09DCEBF0-940D-4E81-A93A-93CA91A6E5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4" name="AutoShape 86" descr="Imagen de perfil de reyes Murillo  (Invitado).">
          <a:extLst>
            <a:ext uri="{FF2B5EF4-FFF2-40B4-BE49-F238E27FC236}">
              <a16:creationId xmlns:a16="http://schemas.microsoft.com/office/drawing/2014/main" id="{5E548FDE-54B0-4F9A-BF90-46D4714380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75" name="AutoShape 86" descr="Imagen de perfil de reyes Murillo  (Invitado).">
          <a:extLst>
            <a:ext uri="{FF2B5EF4-FFF2-40B4-BE49-F238E27FC236}">
              <a16:creationId xmlns:a16="http://schemas.microsoft.com/office/drawing/2014/main" id="{B180DB80-D865-412C-8630-8F77E48E5F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6" name="AutoShape 86" descr="Imagen de perfil de reyes Murillo  (Invitado).">
          <a:extLst>
            <a:ext uri="{FF2B5EF4-FFF2-40B4-BE49-F238E27FC236}">
              <a16:creationId xmlns:a16="http://schemas.microsoft.com/office/drawing/2014/main" id="{150572CE-A1A9-4B0E-A682-3773852658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7" name="AutoShape 86" descr="Imagen de perfil de reyes Murillo  (Invitado).">
          <a:extLst>
            <a:ext uri="{FF2B5EF4-FFF2-40B4-BE49-F238E27FC236}">
              <a16:creationId xmlns:a16="http://schemas.microsoft.com/office/drawing/2014/main" id="{E98530B2-A976-413C-A029-A66D598632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78" name="AutoShape 86" descr="Imagen de perfil de reyes Murillo  (Invitado).">
          <a:extLst>
            <a:ext uri="{FF2B5EF4-FFF2-40B4-BE49-F238E27FC236}">
              <a16:creationId xmlns:a16="http://schemas.microsoft.com/office/drawing/2014/main" id="{D702C981-A053-4449-ABA1-1273DDAF72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79" name="AutoShape 86" descr="Imagen de perfil de reyes Murillo  (Invitado).">
          <a:extLst>
            <a:ext uri="{FF2B5EF4-FFF2-40B4-BE49-F238E27FC236}">
              <a16:creationId xmlns:a16="http://schemas.microsoft.com/office/drawing/2014/main" id="{64491A49-7A0A-491A-93DC-E61B392885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0" name="AutoShape 86" descr="Imagen de perfil de reyes Murillo  (Invitado).">
          <a:extLst>
            <a:ext uri="{FF2B5EF4-FFF2-40B4-BE49-F238E27FC236}">
              <a16:creationId xmlns:a16="http://schemas.microsoft.com/office/drawing/2014/main" id="{112B7B9C-49D2-4589-9735-24E3CF97C3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1" name="AutoShape 86" descr="Imagen de perfil de reyes Murillo  (Invitado).">
          <a:extLst>
            <a:ext uri="{FF2B5EF4-FFF2-40B4-BE49-F238E27FC236}">
              <a16:creationId xmlns:a16="http://schemas.microsoft.com/office/drawing/2014/main" id="{A66B3C2F-2AEA-4621-A8BA-4B79447C8D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2" name="AutoShape 86" descr="Imagen de perfil de reyes Murillo  (Invitado).">
          <a:extLst>
            <a:ext uri="{FF2B5EF4-FFF2-40B4-BE49-F238E27FC236}">
              <a16:creationId xmlns:a16="http://schemas.microsoft.com/office/drawing/2014/main" id="{B4A14A86-F12C-4E60-91A1-51D2C39020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3" name="AutoShape 86" descr="Imagen de perfil de reyes Murillo  (Invitado).">
          <a:extLst>
            <a:ext uri="{FF2B5EF4-FFF2-40B4-BE49-F238E27FC236}">
              <a16:creationId xmlns:a16="http://schemas.microsoft.com/office/drawing/2014/main" id="{7BFD13B2-9320-4018-856A-10B7EB8092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4" name="AutoShape 86" descr="Imagen de perfil de reyes Murillo  (Invitado).">
          <a:extLst>
            <a:ext uri="{FF2B5EF4-FFF2-40B4-BE49-F238E27FC236}">
              <a16:creationId xmlns:a16="http://schemas.microsoft.com/office/drawing/2014/main" id="{151192EF-C490-4334-BA8E-582238751F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5" name="AutoShape 86" descr="Imagen de perfil de reyes Murillo  (Invitado).">
          <a:extLst>
            <a:ext uri="{FF2B5EF4-FFF2-40B4-BE49-F238E27FC236}">
              <a16:creationId xmlns:a16="http://schemas.microsoft.com/office/drawing/2014/main" id="{38BEA094-07E0-4CB9-985B-64C2C6515E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86" name="AutoShape 86" descr="Imagen de perfil de reyes Murillo  (Invitado).">
          <a:extLst>
            <a:ext uri="{FF2B5EF4-FFF2-40B4-BE49-F238E27FC236}">
              <a16:creationId xmlns:a16="http://schemas.microsoft.com/office/drawing/2014/main" id="{326B86D3-B7C0-4DD4-8FCA-79913AEF5C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87" name="AutoShape 86" descr="Imagen de perfil de reyes Murillo  (Invitado).">
          <a:extLst>
            <a:ext uri="{FF2B5EF4-FFF2-40B4-BE49-F238E27FC236}">
              <a16:creationId xmlns:a16="http://schemas.microsoft.com/office/drawing/2014/main" id="{D05FDF63-B956-4BC1-B040-631E2058F5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8" name="AutoShape 86" descr="Imagen de perfil de reyes Murillo  (Invitado).">
          <a:extLst>
            <a:ext uri="{FF2B5EF4-FFF2-40B4-BE49-F238E27FC236}">
              <a16:creationId xmlns:a16="http://schemas.microsoft.com/office/drawing/2014/main" id="{AD030F59-E55A-4AF0-85BC-665C54A751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9" name="AutoShape 86" descr="Imagen de perfil de reyes Murillo  (Invitado).">
          <a:extLst>
            <a:ext uri="{FF2B5EF4-FFF2-40B4-BE49-F238E27FC236}">
              <a16:creationId xmlns:a16="http://schemas.microsoft.com/office/drawing/2014/main" id="{39449E5B-D7EE-46B2-A4B2-DBB4101BF7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0" name="AutoShape 86" descr="Imagen de perfil de reyes Murillo  (Invitado).">
          <a:extLst>
            <a:ext uri="{FF2B5EF4-FFF2-40B4-BE49-F238E27FC236}">
              <a16:creationId xmlns:a16="http://schemas.microsoft.com/office/drawing/2014/main" id="{BA35B57E-80D0-400C-B93B-7A45DF4545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1" name="AutoShape 86" descr="Imagen de perfil de reyes Murillo  (Invitado).">
          <a:extLst>
            <a:ext uri="{FF2B5EF4-FFF2-40B4-BE49-F238E27FC236}">
              <a16:creationId xmlns:a16="http://schemas.microsoft.com/office/drawing/2014/main" id="{6F70C6E4-FAF9-4724-B3A6-CA3383601B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2" name="AutoShape 86" descr="Imagen de perfil de reyes Murillo  (Invitado).">
          <a:extLst>
            <a:ext uri="{FF2B5EF4-FFF2-40B4-BE49-F238E27FC236}">
              <a16:creationId xmlns:a16="http://schemas.microsoft.com/office/drawing/2014/main" id="{F77A67DD-C7CB-421E-83C8-084D692060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3" name="AutoShape 86" descr="Imagen de perfil de reyes Murillo  (Invitado).">
          <a:extLst>
            <a:ext uri="{FF2B5EF4-FFF2-40B4-BE49-F238E27FC236}">
              <a16:creationId xmlns:a16="http://schemas.microsoft.com/office/drawing/2014/main" id="{BE181D71-7F1D-491F-A6FF-377EC29C68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94" name="AutoShape 86" descr="Imagen de perfil de reyes Murillo  (Invitado).">
          <a:extLst>
            <a:ext uri="{FF2B5EF4-FFF2-40B4-BE49-F238E27FC236}">
              <a16:creationId xmlns:a16="http://schemas.microsoft.com/office/drawing/2014/main" id="{298CB01C-F1F3-4A68-B93E-AA1131FEC0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95" name="AutoShape 86" descr="Imagen de perfil de reyes Murillo  (Invitado).">
          <a:extLst>
            <a:ext uri="{FF2B5EF4-FFF2-40B4-BE49-F238E27FC236}">
              <a16:creationId xmlns:a16="http://schemas.microsoft.com/office/drawing/2014/main" id="{454A4027-97A2-4355-9E88-880566A343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6" name="AutoShape 86" descr="Imagen de perfil de reyes Murillo  (Invitado).">
          <a:extLst>
            <a:ext uri="{FF2B5EF4-FFF2-40B4-BE49-F238E27FC236}">
              <a16:creationId xmlns:a16="http://schemas.microsoft.com/office/drawing/2014/main" id="{25D21B80-5A7A-4727-BBC8-6CA5F87D5B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7" name="AutoShape 86" descr="Imagen de perfil de reyes Murillo  (Invitado).">
          <a:extLst>
            <a:ext uri="{FF2B5EF4-FFF2-40B4-BE49-F238E27FC236}">
              <a16:creationId xmlns:a16="http://schemas.microsoft.com/office/drawing/2014/main" id="{6CAF5904-DD3F-4E0A-A918-40FC6E24D9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8" name="AutoShape 86" descr="Imagen de perfil de reyes Murillo  (Invitado).">
          <a:extLst>
            <a:ext uri="{FF2B5EF4-FFF2-40B4-BE49-F238E27FC236}">
              <a16:creationId xmlns:a16="http://schemas.microsoft.com/office/drawing/2014/main" id="{33261717-434B-4216-B75D-27526560FBF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9" name="AutoShape 86" descr="Imagen de perfil de reyes Murillo  (Invitado).">
          <a:extLst>
            <a:ext uri="{FF2B5EF4-FFF2-40B4-BE49-F238E27FC236}">
              <a16:creationId xmlns:a16="http://schemas.microsoft.com/office/drawing/2014/main" id="{51E1B939-3B67-4252-A2D0-A8284A4E52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0" name="AutoShape 86" descr="Imagen de perfil de reyes Murillo  (Invitado).">
          <a:extLst>
            <a:ext uri="{FF2B5EF4-FFF2-40B4-BE49-F238E27FC236}">
              <a16:creationId xmlns:a16="http://schemas.microsoft.com/office/drawing/2014/main" id="{8783052F-A3AB-42CE-A388-888ED3BB2A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1" name="AutoShape 86" descr="Imagen de perfil de reyes Murillo  (Invitado).">
          <a:extLst>
            <a:ext uri="{FF2B5EF4-FFF2-40B4-BE49-F238E27FC236}">
              <a16:creationId xmlns:a16="http://schemas.microsoft.com/office/drawing/2014/main" id="{6C21CE97-D3B7-4DFA-A0AD-86D05B3141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02" name="AutoShape 86" descr="Imagen de perfil de reyes Murillo  (Invitado).">
          <a:extLst>
            <a:ext uri="{FF2B5EF4-FFF2-40B4-BE49-F238E27FC236}">
              <a16:creationId xmlns:a16="http://schemas.microsoft.com/office/drawing/2014/main" id="{2104811A-17A4-4416-B9CE-506A660EE1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003" name="AutoShape 86" descr="Imagen de perfil de reyes Murillo  (Invitado).">
          <a:extLst>
            <a:ext uri="{FF2B5EF4-FFF2-40B4-BE49-F238E27FC236}">
              <a16:creationId xmlns:a16="http://schemas.microsoft.com/office/drawing/2014/main" id="{0FB82FDB-66CA-4459-B6AD-7357BAB991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4" name="AutoShape 86" descr="Imagen de perfil de reyes Murillo  (Invitado).">
          <a:extLst>
            <a:ext uri="{FF2B5EF4-FFF2-40B4-BE49-F238E27FC236}">
              <a16:creationId xmlns:a16="http://schemas.microsoft.com/office/drawing/2014/main" id="{55FE75B7-6BE1-4958-9830-D0F42BFB14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5" name="AutoShape 86" descr="Imagen de perfil de reyes Murillo  (Invitado).">
          <a:extLst>
            <a:ext uri="{FF2B5EF4-FFF2-40B4-BE49-F238E27FC236}">
              <a16:creationId xmlns:a16="http://schemas.microsoft.com/office/drawing/2014/main" id="{9B8EE4F2-397E-44F7-A248-0435984323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6" name="AutoShape 86" descr="Imagen de perfil de reyes Murillo  (Invitado).">
          <a:extLst>
            <a:ext uri="{FF2B5EF4-FFF2-40B4-BE49-F238E27FC236}">
              <a16:creationId xmlns:a16="http://schemas.microsoft.com/office/drawing/2014/main" id="{FDFBDFB3-571D-4419-A0A5-70683DB4A2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7" name="AutoShape 86" descr="Imagen de perfil de reyes Murillo  (Invitado).">
          <a:extLst>
            <a:ext uri="{FF2B5EF4-FFF2-40B4-BE49-F238E27FC236}">
              <a16:creationId xmlns:a16="http://schemas.microsoft.com/office/drawing/2014/main" id="{A2592A2C-8AA0-44DA-8D4C-B039A32F7B7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8" name="AutoShape 86" descr="Imagen de perfil de reyes Murillo  (Invitado).">
          <a:extLst>
            <a:ext uri="{FF2B5EF4-FFF2-40B4-BE49-F238E27FC236}">
              <a16:creationId xmlns:a16="http://schemas.microsoft.com/office/drawing/2014/main" id="{55F8FAC2-2C2E-4438-8234-2BB68374F2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9" name="AutoShape 86" descr="Imagen de perfil de reyes Murillo  (Invitado).">
          <a:extLst>
            <a:ext uri="{FF2B5EF4-FFF2-40B4-BE49-F238E27FC236}">
              <a16:creationId xmlns:a16="http://schemas.microsoft.com/office/drawing/2014/main" id="{3C8B8B31-6CEE-4A5A-AD07-D226B5B3F73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0" name="AutoShape 86" descr="Imagen de perfil de reyes Murillo  (Invitado).">
          <a:extLst>
            <a:ext uri="{FF2B5EF4-FFF2-40B4-BE49-F238E27FC236}">
              <a16:creationId xmlns:a16="http://schemas.microsoft.com/office/drawing/2014/main" id="{1900BBC4-36F0-45B3-A7D2-A60848CD24D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11" name="AutoShape 86" descr="Imagen de perfil de reyes Murillo  (Invitado).">
          <a:extLst>
            <a:ext uri="{FF2B5EF4-FFF2-40B4-BE49-F238E27FC236}">
              <a16:creationId xmlns:a16="http://schemas.microsoft.com/office/drawing/2014/main" id="{5732400C-034E-428E-92D1-BCA8C3B7CC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2" name="AutoShape 86" descr="Imagen de perfil de reyes Murillo  (Invitado).">
          <a:extLst>
            <a:ext uri="{FF2B5EF4-FFF2-40B4-BE49-F238E27FC236}">
              <a16:creationId xmlns:a16="http://schemas.microsoft.com/office/drawing/2014/main" id="{A0E26C2E-AE22-49E4-9C53-ED41144F7A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3" name="AutoShape 86" descr="Imagen de perfil de reyes Murillo  (Invitado).">
          <a:extLst>
            <a:ext uri="{FF2B5EF4-FFF2-40B4-BE49-F238E27FC236}">
              <a16:creationId xmlns:a16="http://schemas.microsoft.com/office/drawing/2014/main" id="{0D2F9A4F-4A76-4E38-AA46-303D2A23E3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4" name="AutoShape 86" descr="Imagen de perfil de reyes Murillo  (Invitado).">
          <a:extLst>
            <a:ext uri="{FF2B5EF4-FFF2-40B4-BE49-F238E27FC236}">
              <a16:creationId xmlns:a16="http://schemas.microsoft.com/office/drawing/2014/main" id="{2108F30B-D483-400F-8CBF-36716D4ED4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5" name="AutoShape 86" descr="Imagen de perfil de reyes Murillo  (Invitado).">
          <a:extLst>
            <a:ext uri="{FF2B5EF4-FFF2-40B4-BE49-F238E27FC236}">
              <a16:creationId xmlns:a16="http://schemas.microsoft.com/office/drawing/2014/main" id="{D2DFF690-7A80-4CB6-B36B-9CC06E3D4F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6" name="AutoShape 86" descr="Imagen de perfil de reyes Murillo  (Invitado).">
          <a:extLst>
            <a:ext uri="{FF2B5EF4-FFF2-40B4-BE49-F238E27FC236}">
              <a16:creationId xmlns:a16="http://schemas.microsoft.com/office/drawing/2014/main" id="{146EB213-B541-46F2-876D-8B1D45C786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7" name="AutoShape 86" descr="Imagen de perfil de reyes Murillo  (Invitado).">
          <a:extLst>
            <a:ext uri="{FF2B5EF4-FFF2-40B4-BE49-F238E27FC236}">
              <a16:creationId xmlns:a16="http://schemas.microsoft.com/office/drawing/2014/main" id="{00640519-0E3A-41DA-9B13-4D0E722A51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50</xdr:row>
      <xdr:rowOff>0</xdr:rowOff>
    </xdr:from>
    <xdr:ext cx="304800" cy="309562"/>
    <xdr:sp macro="" textlink="">
      <xdr:nvSpPr>
        <xdr:cNvPr id="1018" name="AutoShape 86" descr="Imagen de perfil de reyes Murillo  (Invitado).">
          <a:extLst>
            <a:ext uri="{FF2B5EF4-FFF2-40B4-BE49-F238E27FC236}">
              <a16:creationId xmlns:a16="http://schemas.microsoft.com/office/drawing/2014/main" id="{662DF130-27B5-484E-87BF-0BEBFA9995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19" name="AutoShape 86" descr="Imagen de perfil de reyes Murillo  (Invitado).">
          <a:extLst>
            <a:ext uri="{FF2B5EF4-FFF2-40B4-BE49-F238E27FC236}">
              <a16:creationId xmlns:a16="http://schemas.microsoft.com/office/drawing/2014/main" id="{24DEB1E7-7358-4E2B-8FC9-00D58FBF41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0" name="AutoShape 86" descr="Imagen de perfil de reyes Murillo  (Invitado).">
          <a:extLst>
            <a:ext uri="{FF2B5EF4-FFF2-40B4-BE49-F238E27FC236}">
              <a16:creationId xmlns:a16="http://schemas.microsoft.com/office/drawing/2014/main" id="{130597B1-20F6-4D2B-B8FB-858C27ED45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1" name="AutoShape 86" descr="Imagen de perfil de reyes Murillo  (Invitado).">
          <a:extLst>
            <a:ext uri="{FF2B5EF4-FFF2-40B4-BE49-F238E27FC236}">
              <a16:creationId xmlns:a16="http://schemas.microsoft.com/office/drawing/2014/main" id="{E5CA1633-7043-4A2F-9F09-1F550AAF2F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2" name="AutoShape 86" descr="Imagen de perfil de reyes Murillo  (Invitado).">
          <a:extLst>
            <a:ext uri="{FF2B5EF4-FFF2-40B4-BE49-F238E27FC236}">
              <a16:creationId xmlns:a16="http://schemas.microsoft.com/office/drawing/2014/main" id="{6F36EC2F-7E70-472F-B016-D515A90382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3" name="AutoShape 86" descr="Imagen de perfil de reyes Murillo  (Invitado).">
          <a:extLst>
            <a:ext uri="{FF2B5EF4-FFF2-40B4-BE49-F238E27FC236}">
              <a16:creationId xmlns:a16="http://schemas.microsoft.com/office/drawing/2014/main" id="{2FCA0E44-ED29-44F6-B57F-7195ACFA03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4" name="AutoShape 86" descr="Imagen de perfil de reyes Murillo  (Invitado).">
          <a:extLst>
            <a:ext uri="{FF2B5EF4-FFF2-40B4-BE49-F238E27FC236}">
              <a16:creationId xmlns:a16="http://schemas.microsoft.com/office/drawing/2014/main" id="{1A232AE0-74B4-43EB-A843-791BF090F9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5" name="AutoShape 86" descr="Imagen de perfil de reyes Murillo  (Invitado).">
          <a:extLst>
            <a:ext uri="{FF2B5EF4-FFF2-40B4-BE49-F238E27FC236}">
              <a16:creationId xmlns:a16="http://schemas.microsoft.com/office/drawing/2014/main" id="{55F48058-0859-4691-8B41-AADE960A5D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50</xdr:row>
      <xdr:rowOff>0</xdr:rowOff>
    </xdr:from>
    <xdr:ext cx="304800" cy="309562"/>
    <xdr:sp macro="" textlink="">
      <xdr:nvSpPr>
        <xdr:cNvPr id="1026" name="AutoShape 86" descr="Imagen de perfil de reyes Murillo  (Invitado).">
          <a:extLst>
            <a:ext uri="{FF2B5EF4-FFF2-40B4-BE49-F238E27FC236}">
              <a16:creationId xmlns:a16="http://schemas.microsoft.com/office/drawing/2014/main" id="{0379C287-ACB2-4687-80DB-6A9A4DA7B2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mailto:lider.biomedico.administrativo@subredsur.gov.co" TargetMode="External"/><Relationship Id="rId170" Type="http://schemas.openxmlformats.org/officeDocument/2006/relationships/hyperlink" Target="mailto:jefe.desarrolloinstitucional@subredsur.gov.co" TargetMode="External"/><Relationship Id="rId268" Type="http://schemas.openxmlformats.org/officeDocument/2006/relationships/hyperlink" Target="mailto:dir.contratacion@subredsur.gov.co" TargetMode="External"/><Relationship Id="rId475" Type="http://schemas.openxmlformats.org/officeDocument/2006/relationships/hyperlink" Target="mailto:dir.contratacion@subredsur.gov.co" TargetMode="External"/><Relationship Id="rId682" Type="http://schemas.openxmlformats.org/officeDocument/2006/relationships/hyperlink" Target="mailto:dir.contratacion@subredsur.gov.co" TargetMode="External"/><Relationship Id="rId128" Type="http://schemas.openxmlformats.org/officeDocument/2006/relationships/hyperlink" Target="mailto:dir.riesgoensalud@subredsur.gov.co" TargetMode="External"/><Relationship Id="rId335" Type="http://schemas.openxmlformats.org/officeDocument/2006/relationships/hyperlink" Target="mailto:dir.contratacion@subredsur.gov.co" TargetMode="External"/><Relationship Id="rId542" Type="http://schemas.openxmlformats.org/officeDocument/2006/relationships/hyperlink" Target="mailto:dir.contratacion@subredsur.gov.co" TargetMode="External"/><Relationship Id="rId987" Type="http://schemas.openxmlformats.org/officeDocument/2006/relationships/hyperlink" Target="mailto:dir.contratacion@subredsur.gov.co" TargetMode="External"/><Relationship Id="rId402" Type="http://schemas.openxmlformats.org/officeDocument/2006/relationships/hyperlink" Target="mailto:dir.contratacion@subredsur.gov.co" TargetMode="External"/><Relationship Id="rId847" Type="http://schemas.openxmlformats.org/officeDocument/2006/relationships/hyperlink" Target="mailto:dir.contratacion@subredsur.gov.co" TargetMode="External"/><Relationship Id="rId1032" Type="http://schemas.openxmlformats.org/officeDocument/2006/relationships/hyperlink" Target="mailto:dir.contratacion@subredsur.gov.co" TargetMode="External"/><Relationship Id="rId707" Type="http://schemas.openxmlformats.org/officeDocument/2006/relationships/hyperlink" Target="mailto:dir.contratacion@subredsur.gov.co" TargetMode="External"/><Relationship Id="rId914" Type="http://schemas.openxmlformats.org/officeDocument/2006/relationships/hyperlink" Target="mailto:dir.contratacion@subredsur.gov.co" TargetMode="External"/><Relationship Id="rId43" Type="http://schemas.openxmlformats.org/officeDocument/2006/relationships/hyperlink" Target="mailto:comprasmedicoquirurgicos@subredsur.gov.co" TargetMode="External"/><Relationship Id="rId192" Type="http://schemas.openxmlformats.org/officeDocument/2006/relationships/hyperlink" Target="mailto:dir.contratacion@subredsur.gov.co" TargetMode="External"/><Relationship Id="rId497" Type="http://schemas.openxmlformats.org/officeDocument/2006/relationships/hyperlink" Target="mailto:dir.contratacion@subredsur.gov.co" TargetMode="External"/><Relationship Id="rId357" Type="http://schemas.openxmlformats.org/officeDocument/2006/relationships/hyperlink" Target="mailto:dir.contratacion@subredsur.gov.co" TargetMode="External"/><Relationship Id="rId217" Type="http://schemas.openxmlformats.org/officeDocument/2006/relationships/hyperlink" Target="mailto:dir.contratacion@subredsur.gov.co" TargetMode="External"/><Relationship Id="rId564" Type="http://schemas.openxmlformats.org/officeDocument/2006/relationships/hyperlink" Target="mailto:dir.contratacion@subredsur.gov.co" TargetMode="External"/><Relationship Id="rId771" Type="http://schemas.openxmlformats.org/officeDocument/2006/relationships/hyperlink" Target="mailto:dir.contratacion@subredsur.gov.co" TargetMode="External"/><Relationship Id="rId869" Type="http://schemas.openxmlformats.org/officeDocument/2006/relationships/hyperlink" Target="mailto:dir.contratacion@subredsur.gov.co" TargetMode="External"/><Relationship Id="rId424" Type="http://schemas.openxmlformats.org/officeDocument/2006/relationships/hyperlink" Target="mailto:dir.contratacion@subredsur.gov.co" TargetMode="External"/><Relationship Id="rId631" Type="http://schemas.openxmlformats.org/officeDocument/2006/relationships/hyperlink" Target="mailto:dir.contratacion@subredsur.gov.co" TargetMode="External"/><Relationship Id="rId729" Type="http://schemas.openxmlformats.org/officeDocument/2006/relationships/hyperlink" Target="mailto:dir.contratacion@subredsur.gov.co" TargetMode="External"/><Relationship Id="rId1054" Type="http://schemas.openxmlformats.org/officeDocument/2006/relationships/hyperlink" Target="mailto:dir.contratacion@subredsur.gov.co" TargetMode="External"/><Relationship Id="rId936" Type="http://schemas.openxmlformats.org/officeDocument/2006/relationships/hyperlink" Target="mailto:dir.contratacion@subredsur.gov.co" TargetMode="External"/><Relationship Id="rId65" Type="http://schemas.openxmlformats.org/officeDocument/2006/relationships/hyperlink" Target="mailto:jefe.calidad@subredsur.gov.co" TargetMode="External"/><Relationship Id="rId281" Type="http://schemas.openxmlformats.org/officeDocument/2006/relationships/hyperlink" Target="mailto:dir.contratacion@subredsur.gov.co" TargetMode="External"/><Relationship Id="rId141" Type="http://schemas.openxmlformats.org/officeDocument/2006/relationships/hyperlink" Target="mailto:gestionambiental@subredsur.gov.co" TargetMode="External"/><Relationship Id="rId379" Type="http://schemas.openxmlformats.org/officeDocument/2006/relationships/hyperlink" Target="mailto:dir.contratacion@subredsur.gov.co" TargetMode="External"/><Relationship Id="rId586" Type="http://schemas.openxmlformats.org/officeDocument/2006/relationships/hyperlink" Target="mailto:dir.contratacion@subredsur.gov.co" TargetMode="External"/><Relationship Id="rId793" Type="http://schemas.openxmlformats.org/officeDocument/2006/relationships/hyperlink" Target="mailto:dir.contratacion@subredsur.gov.co" TargetMode="External"/><Relationship Id="rId7" Type="http://schemas.openxmlformats.org/officeDocument/2006/relationships/hyperlink" Target="mailto:supervision.recursosfisicos@subredsur.gov.co" TargetMode="External"/><Relationship Id="rId239" Type="http://schemas.openxmlformats.org/officeDocument/2006/relationships/hyperlink" Target="mailto:dir.contratacion@subredsur.gov.co" TargetMode="External"/><Relationship Id="rId446" Type="http://schemas.openxmlformats.org/officeDocument/2006/relationships/hyperlink" Target="mailto:dir.contratacion@subredsur.gov.co" TargetMode="External"/><Relationship Id="rId653" Type="http://schemas.openxmlformats.org/officeDocument/2006/relationships/hyperlink" Target="mailto:dir.contratacion@subredsur.gov.co" TargetMode="External"/><Relationship Id="rId1076" Type="http://schemas.openxmlformats.org/officeDocument/2006/relationships/hyperlink" Target="mailto:dir.contratacion@subredsur.gov.co" TargetMode="External"/><Relationship Id="rId306" Type="http://schemas.openxmlformats.org/officeDocument/2006/relationships/hyperlink" Target="mailto:dir.contratacion@subredsur.gov.co" TargetMode="External"/><Relationship Id="rId860" Type="http://schemas.openxmlformats.org/officeDocument/2006/relationships/hyperlink" Target="mailto:dir.contratacion@subredsur.gov.co" TargetMode="External"/><Relationship Id="rId958" Type="http://schemas.openxmlformats.org/officeDocument/2006/relationships/hyperlink" Target="mailto:dir.contratacion@subredsur.gov.co" TargetMode="External"/><Relationship Id="rId87" Type="http://schemas.openxmlformats.org/officeDocument/2006/relationships/hyperlink" Target="mailto:dir.urgencias@subredsur.gov.co" TargetMode="External"/><Relationship Id="rId513" Type="http://schemas.openxmlformats.org/officeDocument/2006/relationships/hyperlink" Target="mailto:dir.contratacion@subredsur.gov.co" TargetMode="External"/><Relationship Id="rId720" Type="http://schemas.openxmlformats.org/officeDocument/2006/relationships/hyperlink" Target="mailto:dir.contratacion@subredsur.gov.co" TargetMode="External"/><Relationship Id="rId818" Type="http://schemas.openxmlformats.org/officeDocument/2006/relationships/hyperlink" Target="mailto:dir.contratacion@subredsur.gov.co" TargetMode="External"/><Relationship Id="rId1003" Type="http://schemas.openxmlformats.org/officeDocument/2006/relationships/hyperlink" Target="mailto:dir.contratacion@subredsur.gov.co" TargetMode="External"/><Relationship Id="rId14" Type="http://schemas.openxmlformats.org/officeDocument/2006/relationships/hyperlink" Target="mailto:lider.biomedico.administrativo@subredsur.gov.co" TargetMode="External"/><Relationship Id="rId98" Type="http://schemas.openxmlformats.org/officeDocument/2006/relationships/hyperlink" Target="mailto:dir.contrataci&#243;n@subredsur.gov.co" TargetMode="External"/><Relationship Id="rId163" Type="http://schemas.openxmlformats.org/officeDocument/2006/relationships/hyperlink" Target="mailto:gestionsuministros@subredsur.gov.co" TargetMode="External"/><Relationship Id="rId370" Type="http://schemas.openxmlformats.org/officeDocument/2006/relationships/hyperlink" Target="mailto:dir.contratacion@subredsur.gov.co" TargetMode="External"/><Relationship Id="rId829" Type="http://schemas.openxmlformats.org/officeDocument/2006/relationships/hyperlink" Target="mailto:dir.contratacion@subredsur.gov.co" TargetMode="External"/><Relationship Id="rId1014" Type="http://schemas.openxmlformats.org/officeDocument/2006/relationships/hyperlink" Target="mailto:dir.contratacion@subredsur.gov.co" TargetMode="External"/><Relationship Id="rId230" Type="http://schemas.openxmlformats.org/officeDocument/2006/relationships/hyperlink" Target="mailto:dir.contratacion@subredsur.gov.co" TargetMode="External"/><Relationship Id="rId468" Type="http://schemas.openxmlformats.org/officeDocument/2006/relationships/hyperlink" Target="mailto:dir.contratacion@subredsur.gov.co" TargetMode="External"/><Relationship Id="rId675" Type="http://schemas.openxmlformats.org/officeDocument/2006/relationships/hyperlink" Target="mailto:dir.contratacion@subredsur.gov.co" TargetMode="External"/><Relationship Id="rId882" Type="http://schemas.openxmlformats.org/officeDocument/2006/relationships/hyperlink" Target="mailto:dir.contratacion@subredsur.gov.co" TargetMode="External"/><Relationship Id="rId1098" Type="http://schemas.openxmlformats.org/officeDocument/2006/relationships/hyperlink" Target="mailto:dir.contratacion@subredsur.gov.co" TargetMode="External"/><Relationship Id="rId25" Type="http://schemas.openxmlformats.org/officeDocument/2006/relationships/hyperlink" Target="mailto:lider.biomedico.administrativo@subredsur.gov.co" TargetMode="External"/><Relationship Id="rId328" Type="http://schemas.openxmlformats.org/officeDocument/2006/relationships/hyperlink" Target="mailto:dir.contratacion@subredsur.gov.co" TargetMode="External"/><Relationship Id="rId535" Type="http://schemas.openxmlformats.org/officeDocument/2006/relationships/hyperlink" Target="mailto:dir.contratacion@subredsur.gov.co" TargetMode="External"/><Relationship Id="rId742" Type="http://schemas.openxmlformats.org/officeDocument/2006/relationships/hyperlink" Target="mailto:dir.contratacion@subredsur.gov.co" TargetMode="External"/><Relationship Id="rId174" Type="http://schemas.openxmlformats.org/officeDocument/2006/relationships/hyperlink" Target="mailto:jefe.desarrolloinstitucional@subredsur.gov.co" TargetMode="External"/><Relationship Id="rId381" Type="http://schemas.openxmlformats.org/officeDocument/2006/relationships/hyperlink" Target="mailto:dir.contratacion@subredsur.gov.co" TargetMode="External"/><Relationship Id="rId602" Type="http://schemas.openxmlformats.org/officeDocument/2006/relationships/hyperlink" Target="mailto:dir.contratacion@subredsur.gov.co" TargetMode="External"/><Relationship Id="rId1025" Type="http://schemas.openxmlformats.org/officeDocument/2006/relationships/hyperlink" Target="mailto:dir.contratacion@subredsur.gov.co" TargetMode="External"/><Relationship Id="rId241" Type="http://schemas.openxmlformats.org/officeDocument/2006/relationships/hyperlink" Target="mailto:dir.contratacion@subredsur.gov.co" TargetMode="External"/><Relationship Id="rId479" Type="http://schemas.openxmlformats.org/officeDocument/2006/relationships/hyperlink" Target="mailto:dir.contratacion@subredsur.gov.co" TargetMode="External"/><Relationship Id="rId686" Type="http://schemas.openxmlformats.org/officeDocument/2006/relationships/hyperlink" Target="mailto:dir.contratacion@subredsur.gov.co" TargetMode="External"/><Relationship Id="rId893" Type="http://schemas.openxmlformats.org/officeDocument/2006/relationships/hyperlink" Target="mailto:dir.contratacion@subredsur.gov.co" TargetMode="External"/><Relationship Id="rId907" Type="http://schemas.openxmlformats.org/officeDocument/2006/relationships/hyperlink" Target="mailto:dir.contratacion@subredsur.gov.co" TargetMode="External"/><Relationship Id="rId36" Type="http://schemas.openxmlformats.org/officeDocument/2006/relationships/hyperlink" Target="mailto:lider.biomedico.administrativo@subredsur.gov.co" TargetMode="External"/><Relationship Id="rId339" Type="http://schemas.openxmlformats.org/officeDocument/2006/relationships/hyperlink" Target="mailto:dir.contratacion@subredsur.gov.co" TargetMode="External"/><Relationship Id="rId546" Type="http://schemas.openxmlformats.org/officeDocument/2006/relationships/hyperlink" Target="mailto:dir.contratacion@subredsur.gov.co" TargetMode="External"/><Relationship Id="rId753" Type="http://schemas.openxmlformats.org/officeDocument/2006/relationships/hyperlink" Target="mailto:dir.contratacion@subredsur.gov.co" TargetMode="External"/><Relationship Id="rId101" Type="http://schemas.openxmlformats.org/officeDocument/2006/relationships/hyperlink" Target="mailto:dir.contrataci&#243;n@subredsur.gov.co" TargetMode="External"/><Relationship Id="rId185" Type="http://schemas.openxmlformats.org/officeDocument/2006/relationships/hyperlink" Target="mailto:dir.contratacion@subredsur.gov.co" TargetMode="External"/><Relationship Id="rId406" Type="http://schemas.openxmlformats.org/officeDocument/2006/relationships/hyperlink" Target="mailto:dir.contratacion@subredsur.gov.co" TargetMode="External"/><Relationship Id="rId960" Type="http://schemas.openxmlformats.org/officeDocument/2006/relationships/hyperlink" Target="mailto:dir.contratacion@subredsur.gov.co" TargetMode="External"/><Relationship Id="rId1036" Type="http://schemas.openxmlformats.org/officeDocument/2006/relationships/hyperlink" Target="mailto:dir.contratacion@subredsur.gov.co" TargetMode="External"/><Relationship Id="rId392" Type="http://schemas.openxmlformats.org/officeDocument/2006/relationships/hyperlink" Target="mailto:dir.contratacion@subredsur.gov.co" TargetMode="External"/><Relationship Id="rId613" Type="http://schemas.openxmlformats.org/officeDocument/2006/relationships/hyperlink" Target="mailto:dir.contratacion@subredsur.gov.co" TargetMode="External"/><Relationship Id="rId697" Type="http://schemas.openxmlformats.org/officeDocument/2006/relationships/hyperlink" Target="mailto:dir.contratacion@subredsur.gov.co" TargetMode="External"/><Relationship Id="rId820" Type="http://schemas.openxmlformats.org/officeDocument/2006/relationships/hyperlink" Target="mailto:dir.contratacion@subredsur.gov.co" TargetMode="External"/><Relationship Id="rId918" Type="http://schemas.openxmlformats.org/officeDocument/2006/relationships/hyperlink" Target="mailto:dir.contratacion@subredsur.gov.co" TargetMode="External"/><Relationship Id="rId252" Type="http://schemas.openxmlformats.org/officeDocument/2006/relationships/hyperlink" Target="mailto:dir.contratacion@subredsur.gov.co" TargetMode="External"/><Relationship Id="rId1103" Type="http://schemas.openxmlformats.org/officeDocument/2006/relationships/hyperlink" Target="mailto:dir.contratacion@subredsur.gov.co" TargetMode="External"/><Relationship Id="rId47" Type="http://schemas.openxmlformats.org/officeDocument/2006/relationships/hyperlink" Target="mailto:lider.biomedico.administrativo@subredsur.gov.co" TargetMode="External"/><Relationship Id="rId112" Type="http://schemas.openxmlformats.org/officeDocument/2006/relationships/hyperlink" Target="mailto:comprasmedicoquirurgicos@subredsur.gov.co" TargetMode="External"/><Relationship Id="rId557" Type="http://schemas.openxmlformats.org/officeDocument/2006/relationships/hyperlink" Target="mailto:dir.contratacion@subredsur.gov.co" TargetMode="External"/><Relationship Id="rId764" Type="http://schemas.openxmlformats.org/officeDocument/2006/relationships/hyperlink" Target="mailto:dir.contratacion@subredsur.gov.co" TargetMode="External"/><Relationship Id="rId971" Type="http://schemas.openxmlformats.org/officeDocument/2006/relationships/hyperlink" Target="mailto:dir.contratacion@subredsur.gov.co" TargetMode="External"/><Relationship Id="rId196" Type="http://schemas.openxmlformats.org/officeDocument/2006/relationships/hyperlink" Target="mailto:dir.contratacion@subredsur.gov.co" TargetMode="External"/><Relationship Id="rId417" Type="http://schemas.openxmlformats.org/officeDocument/2006/relationships/hyperlink" Target="mailto:dir.contratacion@subredsur.gov.co" TargetMode="External"/><Relationship Id="rId624" Type="http://schemas.openxmlformats.org/officeDocument/2006/relationships/hyperlink" Target="mailto:dir.contratacion@subredsur.gov.co" TargetMode="External"/><Relationship Id="rId831" Type="http://schemas.openxmlformats.org/officeDocument/2006/relationships/hyperlink" Target="mailto:dir.contratacion@subredsur.gov.co" TargetMode="External"/><Relationship Id="rId1047" Type="http://schemas.openxmlformats.org/officeDocument/2006/relationships/hyperlink" Target="mailto:dir.contratacion@subredsur.gov.co" TargetMode="External"/><Relationship Id="rId263" Type="http://schemas.openxmlformats.org/officeDocument/2006/relationships/hyperlink" Target="mailto:dir.contratacion@subredsur.gov.co" TargetMode="External"/><Relationship Id="rId470" Type="http://schemas.openxmlformats.org/officeDocument/2006/relationships/hyperlink" Target="mailto:dir.contratacion@subredsur.gov.co" TargetMode="External"/><Relationship Id="rId929" Type="http://schemas.openxmlformats.org/officeDocument/2006/relationships/hyperlink" Target="mailto:dir.contratacion@subredsur.gov.co" TargetMode="External"/><Relationship Id="rId1114" Type="http://schemas.openxmlformats.org/officeDocument/2006/relationships/hyperlink" Target="mailto:jefe.desarrolloinstitucional@subredsur.gov.co" TargetMode="External"/><Relationship Id="rId58" Type="http://schemas.openxmlformats.org/officeDocument/2006/relationships/hyperlink" Target="mailto:referentes.mantenimiento@subredsur.gov.co" TargetMode="External"/><Relationship Id="rId123" Type="http://schemas.openxmlformats.org/officeDocument/2006/relationships/hyperlink" Target="mailto:jefe.desarrolloinstitucional@subredsur.gov.co" TargetMode="External"/><Relationship Id="rId330" Type="http://schemas.openxmlformats.org/officeDocument/2006/relationships/hyperlink" Target="mailto:dir.contratacion@subredsur.gov.co" TargetMode="External"/><Relationship Id="rId568" Type="http://schemas.openxmlformats.org/officeDocument/2006/relationships/hyperlink" Target="mailto:dir.contratacion@subredsur.gov.co" TargetMode="External"/><Relationship Id="rId775" Type="http://schemas.openxmlformats.org/officeDocument/2006/relationships/hyperlink" Target="mailto:dir.contratacion@subredsur.gov.co" TargetMode="External"/><Relationship Id="rId982" Type="http://schemas.openxmlformats.org/officeDocument/2006/relationships/hyperlink" Target="mailto:dir.contratacion@subredsur.gov.co" TargetMode="External"/><Relationship Id="rId428" Type="http://schemas.openxmlformats.org/officeDocument/2006/relationships/hyperlink" Target="mailto:dir.contratacion@subredsur.gov.co" TargetMode="External"/><Relationship Id="rId635" Type="http://schemas.openxmlformats.org/officeDocument/2006/relationships/hyperlink" Target="mailto:dir.contratacion@subredsur.gov.co" TargetMode="External"/><Relationship Id="rId842" Type="http://schemas.openxmlformats.org/officeDocument/2006/relationships/hyperlink" Target="mailto:dir.contratacion@subredsur.gov.co" TargetMode="External"/><Relationship Id="rId1058" Type="http://schemas.openxmlformats.org/officeDocument/2006/relationships/hyperlink" Target="mailto:dir.contratacion@subredsur.gov.co" TargetMode="External"/><Relationship Id="rId274" Type="http://schemas.openxmlformats.org/officeDocument/2006/relationships/hyperlink" Target="mailto:dir.contratacion@subredsur.gov.co" TargetMode="External"/><Relationship Id="rId481" Type="http://schemas.openxmlformats.org/officeDocument/2006/relationships/hyperlink" Target="mailto:dir.contratacion@subredsur.gov.co" TargetMode="External"/><Relationship Id="rId702" Type="http://schemas.openxmlformats.org/officeDocument/2006/relationships/hyperlink" Target="mailto:dir.contratacion@subredsur.gov.co" TargetMode="External"/><Relationship Id="rId69" Type="http://schemas.openxmlformats.org/officeDocument/2006/relationships/hyperlink" Target="mailto:jefe.sistemastics@subredsur.gov.co" TargetMode="External"/><Relationship Id="rId134" Type="http://schemas.openxmlformats.org/officeDocument/2006/relationships/hyperlink" Target="mailto:transporte@subredsur.gov.co" TargetMode="External"/><Relationship Id="rId579" Type="http://schemas.openxmlformats.org/officeDocument/2006/relationships/hyperlink" Target="mailto:dir.contratacion@subredsur.gov.co" TargetMode="External"/><Relationship Id="rId786" Type="http://schemas.openxmlformats.org/officeDocument/2006/relationships/hyperlink" Target="mailto:dir.contratacion@subredsur.gov.co" TargetMode="External"/><Relationship Id="rId993" Type="http://schemas.openxmlformats.org/officeDocument/2006/relationships/hyperlink" Target="mailto:dir.contratacion@subredsur.gov.co" TargetMode="External"/><Relationship Id="rId341" Type="http://schemas.openxmlformats.org/officeDocument/2006/relationships/hyperlink" Target="mailto:dir.contratacion@subredsur.gov.co" TargetMode="External"/><Relationship Id="rId439" Type="http://schemas.openxmlformats.org/officeDocument/2006/relationships/hyperlink" Target="mailto:dir.contratacion@subredsur.gov.co" TargetMode="External"/><Relationship Id="rId646" Type="http://schemas.openxmlformats.org/officeDocument/2006/relationships/hyperlink" Target="mailto:dir.contratacion@subredsur.gov.co" TargetMode="External"/><Relationship Id="rId1069" Type="http://schemas.openxmlformats.org/officeDocument/2006/relationships/hyperlink" Target="mailto:dir.contratacion@subredsur.gov.co" TargetMode="External"/><Relationship Id="rId201" Type="http://schemas.openxmlformats.org/officeDocument/2006/relationships/hyperlink" Target="mailto:dir.contratacion@subredsur.gov.co" TargetMode="External"/><Relationship Id="rId285" Type="http://schemas.openxmlformats.org/officeDocument/2006/relationships/hyperlink" Target="mailto:dir.contratacion@subredsur.gov.co" TargetMode="External"/><Relationship Id="rId506" Type="http://schemas.openxmlformats.org/officeDocument/2006/relationships/hyperlink" Target="mailto:dir.contratacion@subredsur.gov.co" TargetMode="External"/><Relationship Id="rId853" Type="http://schemas.openxmlformats.org/officeDocument/2006/relationships/hyperlink" Target="mailto:dir.contratacion@subredsur.gov.co" TargetMode="External"/><Relationship Id="rId492" Type="http://schemas.openxmlformats.org/officeDocument/2006/relationships/hyperlink" Target="mailto:dir.contratacion@subredsur.gov.co" TargetMode="External"/><Relationship Id="rId713" Type="http://schemas.openxmlformats.org/officeDocument/2006/relationships/hyperlink" Target="mailto:dir.contratacion@subredsur.gov.co" TargetMode="External"/><Relationship Id="rId797" Type="http://schemas.openxmlformats.org/officeDocument/2006/relationships/hyperlink" Target="mailto:dir.contratacion@subredsur.gov.co" TargetMode="External"/><Relationship Id="rId920" Type="http://schemas.openxmlformats.org/officeDocument/2006/relationships/hyperlink" Target="mailto:dir.contratacion@subredsur.gov.co" TargetMode="External"/><Relationship Id="rId145" Type="http://schemas.openxmlformats.org/officeDocument/2006/relationships/hyperlink" Target="mailto:comprasmedicoquirurgicos@subredsur.gov.co" TargetMode="External"/><Relationship Id="rId352" Type="http://schemas.openxmlformats.org/officeDocument/2006/relationships/hyperlink" Target="mailto:dir.contratacion@subredsur.gov.co" TargetMode="External"/><Relationship Id="rId212" Type="http://schemas.openxmlformats.org/officeDocument/2006/relationships/hyperlink" Target="mailto:dir.contratacion@subredsur.gov.co" TargetMode="External"/><Relationship Id="rId657" Type="http://schemas.openxmlformats.org/officeDocument/2006/relationships/hyperlink" Target="mailto:dir.contratacion@subredsur.gov.co" TargetMode="External"/><Relationship Id="rId864" Type="http://schemas.openxmlformats.org/officeDocument/2006/relationships/hyperlink" Target="mailto:dir.contratacion@subredsur.gov.co" TargetMode="External"/><Relationship Id="rId296" Type="http://schemas.openxmlformats.org/officeDocument/2006/relationships/hyperlink" Target="mailto:dir.contratacion@subredsur.gov.co" TargetMode="External"/><Relationship Id="rId517" Type="http://schemas.openxmlformats.org/officeDocument/2006/relationships/hyperlink" Target="mailto:dir.contratacion@subredsur.gov.co" TargetMode="External"/><Relationship Id="rId724" Type="http://schemas.openxmlformats.org/officeDocument/2006/relationships/hyperlink" Target="mailto:dir.contratacion@subredsur.gov.co" TargetMode="External"/><Relationship Id="rId931" Type="http://schemas.openxmlformats.org/officeDocument/2006/relationships/hyperlink" Target="mailto:dir.contratacion@subredsur.gov.co" TargetMode="External"/><Relationship Id="rId60" Type="http://schemas.openxmlformats.org/officeDocument/2006/relationships/hyperlink" Target="mailto:referentes.mantenimiento@subredsur.gov.co" TargetMode="External"/><Relationship Id="rId156" Type="http://schemas.openxmlformats.org/officeDocument/2006/relationships/hyperlink" Target="mailto:jefe.desarrolloinstitucional@subredsur.gov.co" TargetMode="External"/><Relationship Id="rId363" Type="http://schemas.openxmlformats.org/officeDocument/2006/relationships/hyperlink" Target="mailto:dir.contratacion@subredsur.gov.co" TargetMode="External"/><Relationship Id="rId570" Type="http://schemas.openxmlformats.org/officeDocument/2006/relationships/hyperlink" Target="mailto:dir.contratacion@subredsur.gov.co" TargetMode="External"/><Relationship Id="rId1007" Type="http://schemas.openxmlformats.org/officeDocument/2006/relationships/hyperlink" Target="mailto:dir.contratacion@subredsur.gov.co" TargetMode="External"/><Relationship Id="rId223" Type="http://schemas.openxmlformats.org/officeDocument/2006/relationships/hyperlink" Target="mailto:dir.contratacion@subredsur.gov.co" TargetMode="External"/><Relationship Id="rId430" Type="http://schemas.openxmlformats.org/officeDocument/2006/relationships/hyperlink" Target="mailto:dir.contratacion@subredsur.gov.co" TargetMode="External"/><Relationship Id="rId668" Type="http://schemas.openxmlformats.org/officeDocument/2006/relationships/hyperlink" Target="mailto:dir.contratacion@subredsur.gov.co" TargetMode="External"/><Relationship Id="rId875" Type="http://schemas.openxmlformats.org/officeDocument/2006/relationships/hyperlink" Target="mailto:dir.contratacion@subredsur.gov.co" TargetMode="External"/><Relationship Id="rId1060" Type="http://schemas.openxmlformats.org/officeDocument/2006/relationships/hyperlink" Target="mailto:dir.contratacion@subredsur.gov.co" TargetMode="External"/><Relationship Id="rId18" Type="http://schemas.openxmlformats.org/officeDocument/2006/relationships/hyperlink" Target="mailto:lider.biomedico.administrativo@subredsur.gov.co" TargetMode="External"/><Relationship Id="rId528" Type="http://schemas.openxmlformats.org/officeDocument/2006/relationships/hyperlink" Target="mailto:dir.contratacion@subredsur.gov.co" TargetMode="External"/><Relationship Id="rId735" Type="http://schemas.openxmlformats.org/officeDocument/2006/relationships/hyperlink" Target="mailto:dir.contratacion@subredsur.gov.co" TargetMode="External"/><Relationship Id="rId942" Type="http://schemas.openxmlformats.org/officeDocument/2006/relationships/hyperlink" Target="mailto:dir.contratacion@subredsur.gov.co" TargetMode="External"/><Relationship Id="rId167" Type="http://schemas.openxmlformats.org/officeDocument/2006/relationships/hyperlink" Target="mailto:transporte@subredsur.gov.co" TargetMode="External"/><Relationship Id="rId374" Type="http://schemas.openxmlformats.org/officeDocument/2006/relationships/hyperlink" Target="mailto:dir.contratacion@subredsur.gov.co" TargetMode="External"/><Relationship Id="rId581" Type="http://schemas.openxmlformats.org/officeDocument/2006/relationships/hyperlink" Target="mailto:dir.contratacion@subredsur.gov.co" TargetMode="External"/><Relationship Id="rId1018" Type="http://schemas.openxmlformats.org/officeDocument/2006/relationships/hyperlink" Target="mailto:dir.contratacion@subredsur.gov.co" TargetMode="External"/><Relationship Id="rId71" Type="http://schemas.openxmlformats.org/officeDocument/2006/relationships/hyperlink" Target="mailto:jefe.sistemastics@subredsur.gov.co" TargetMode="External"/><Relationship Id="rId234" Type="http://schemas.openxmlformats.org/officeDocument/2006/relationships/hyperlink" Target="mailto:dir.contratacion@subredsur.gov.co" TargetMode="External"/><Relationship Id="rId679" Type="http://schemas.openxmlformats.org/officeDocument/2006/relationships/hyperlink" Target="mailto:dir.contratacion@subredsur.gov.co" TargetMode="External"/><Relationship Id="rId802" Type="http://schemas.openxmlformats.org/officeDocument/2006/relationships/hyperlink" Target="mailto:dir.contratacion@subredsur.gov.co" TargetMode="External"/><Relationship Id="rId886" Type="http://schemas.openxmlformats.org/officeDocument/2006/relationships/hyperlink" Target="mailto:dir.contratacion@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441" Type="http://schemas.openxmlformats.org/officeDocument/2006/relationships/hyperlink" Target="mailto:dir.contratacion@subredsur.gov.co" TargetMode="External"/><Relationship Id="rId539" Type="http://schemas.openxmlformats.org/officeDocument/2006/relationships/hyperlink" Target="mailto:dir.contratacion@subredsur.gov.co" TargetMode="External"/><Relationship Id="rId746" Type="http://schemas.openxmlformats.org/officeDocument/2006/relationships/hyperlink" Target="mailto:dir.contratacion@subredsur.gov.co" TargetMode="External"/><Relationship Id="rId1071" Type="http://schemas.openxmlformats.org/officeDocument/2006/relationships/hyperlink" Target="mailto:dir.contratacion@subredsur.gov.co" TargetMode="External"/><Relationship Id="rId178" Type="http://schemas.openxmlformats.org/officeDocument/2006/relationships/hyperlink" Target="mailto:dir.contratacion@subredsur.gov.co" TargetMode="External"/><Relationship Id="rId301" Type="http://schemas.openxmlformats.org/officeDocument/2006/relationships/hyperlink" Target="mailto:dir.contratacion@subredsur.gov.co" TargetMode="External"/><Relationship Id="rId953" Type="http://schemas.openxmlformats.org/officeDocument/2006/relationships/hyperlink" Target="mailto:dir.contratacion@subredsur.gov.co" TargetMode="External"/><Relationship Id="rId1029" Type="http://schemas.openxmlformats.org/officeDocument/2006/relationships/hyperlink" Target="mailto:dir.contratacion@subredsur.gov.co" TargetMode="External"/><Relationship Id="rId82" Type="http://schemas.openxmlformats.org/officeDocument/2006/relationships/hyperlink" Target="mailto:dir.contratacion@subredsur.gov.co" TargetMode="External"/><Relationship Id="rId385" Type="http://schemas.openxmlformats.org/officeDocument/2006/relationships/hyperlink" Target="mailto:dir.contratacion@subredsur.gov.co" TargetMode="External"/><Relationship Id="rId592" Type="http://schemas.openxmlformats.org/officeDocument/2006/relationships/hyperlink" Target="mailto:dir.contratacion@subredsur.gov.co" TargetMode="External"/><Relationship Id="rId606" Type="http://schemas.openxmlformats.org/officeDocument/2006/relationships/hyperlink" Target="mailto:dir.contratacion@subredsur.gov.co" TargetMode="External"/><Relationship Id="rId813" Type="http://schemas.openxmlformats.org/officeDocument/2006/relationships/hyperlink" Target="mailto:dir.contratacion@subredsur.gov.co" TargetMode="External"/><Relationship Id="rId245" Type="http://schemas.openxmlformats.org/officeDocument/2006/relationships/hyperlink" Target="mailto:dir.contratacion@subredsur.gov.co" TargetMode="External"/><Relationship Id="rId452" Type="http://schemas.openxmlformats.org/officeDocument/2006/relationships/hyperlink" Target="mailto:dir.contratacion@subredsur.gov.co" TargetMode="External"/><Relationship Id="rId897" Type="http://schemas.openxmlformats.org/officeDocument/2006/relationships/hyperlink" Target="mailto:dir.contratacion@subredsur.gov.co" TargetMode="External"/><Relationship Id="rId1082" Type="http://schemas.openxmlformats.org/officeDocument/2006/relationships/hyperlink" Target="mailto:dir.contratacion@subredsur.gov.co" TargetMode="External"/><Relationship Id="rId105" Type="http://schemas.openxmlformats.org/officeDocument/2006/relationships/hyperlink" Target="mailto:dir.contrataci&#243;n@subredsur.gov.co" TargetMode="External"/><Relationship Id="rId312" Type="http://schemas.openxmlformats.org/officeDocument/2006/relationships/hyperlink" Target="mailto:dir.contratacion@subredsur.gov.co" TargetMode="External"/><Relationship Id="rId757" Type="http://schemas.openxmlformats.org/officeDocument/2006/relationships/hyperlink" Target="mailto:dir.contratacion@subredsur.gov.co" TargetMode="External"/><Relationship Id="rId964" Type="http://schemas.openxmlformats.org/officeDocument/2006/relationships/hyperlink" Target="mailto:dir.contratacion@subredsur.gov.co" TargetMode="External"/><Relationship Id="rId93" Type="http://schemas.openxmlformats.org/officeDocument/2006/relationships/hyperlink" Target="mailto:dir.ambulatorios@subredsur.gov.co" TargetMode="External"/><Relationship Id="rId189" Type="http://schemas.openxmlformats.org/officeDocument/2006/relationships/hyperlink" Target="mailto:dir.contratacion@subredsur.gov.co" TargetMode="External"/><Relationship Id="rId396" Type="http://schemas.openxmlformats.org/officeDocument/2006/relationships/hyperlink" Target="mailto:dir.contratacion@subredsur.gov.co" TargetMode="External"/><Relationship Id="rId617" Type="http://schemas.openxmlformats.org/officeDocument/2006/relationships/hyperlink" Target="mailto:dir.contratacion@subredsur.gov.co" TargetMode="External"/><Relationship Id="rId824" Type="http://schemas.openxmlformats.org/officeDocument/2006/relationships/hyperlink" Target="mailto:dir.contratacion@subredsur.gov.co" TargetMode="External"/><Relationship Id="rId256" Type="http://schemas.openxmlformats.org/officeDocument/2006/relationships/hyperlink" Target="mailto:dir.contratacion@subredsur.gov.co" TargetMode="External"/><Relationship Id="rId463" Type="http://schemas.openxmlformats.org/officeDocument/2006/relationships/hyperlink" Target="mailto:dir.contratacion@subredsur.gov.co" TargetMode="External"/><Relationship Id="rId670" Type="http://schemas.openxmlformats.org/officeDocument/2006/relationships/hyperlink" Target="mailto:dir.contratacion@subredsur.gov.co" TargetMode="External"/><Relationship Id="rId1093" Type="http://schemas.openxmlformats.org/officeDocument/2006/relationships/hyperlink" Target="mailto:dir.contratacion@subredsur.gov.co" TargetMode="External"/><Relationship Id="rId1107" Type="http://schemas.openxmlformats.org/officeDocument/2006/relationships/hyperlink" Target="mailto:dir.contratacion@subredsur.gov.co" TargetMode="External"/><Relationship Id="rId116" Type="http://schemas.openxmlformats.org/officeDocument/2006/relationships/hyperlink" Target="mailto:dir.financiera@subredsur.gov.co" TargetMode="External"/><Relationship Id="rId323" Type="http://schemas.openxmlformats.org/officeDocument/2006/relationships/hyperlink" Target="mailto:dir.contratacion@subredsur.gov.co" TargetMode="External"/><Relationship Id="rId530" Type="http://schemas.openxmlformats.org/officeDocument/2006/relationships/hyperlink" Target="mailto:dir.contratacion@subredsur.gov.co" TargetMode="External"/><Relationship Id="rId768" Type="http://schemas.openxmlformats.org/officeDocument/2006/relationships/hyperlink" Target="mailto:dir.contratacion@subredsur.gov.co" TargetMode="External"/><Relationship Id="rId975" Type="http://schemas.openxmlformats.org/officeDocument/2006/relationships/hyperlink" Target="mailto:dir.contratacion@subredsur.gov.co" TargetMode="External"/><Relationship Id="rId20" Type="http://schemas.openxmlformats.org/officeDocument/2006/relationships/hyperlink" Target="mailto:lider.biomedico.administrativo@subredsur.gov.co" TargetMode="External"/><Relationship Id="rId628" Type="http://schemas.openxmlformats.org/officeDocument/2006/relationships/hyperlink" Target="mailto:dir.contratacion@subredsur.gov.co" TargetMode="External"/><Relationship Id="rId835" Type="http://schemas.openxmlformats.org/officeDocument/2006/relationships/hyperlink" Target="mailto:dir.contratacion@subredsur.gov.co" TargetMode="External"/><Relationship Id="rId267" Type="http://schemas.openxmlformats.org/officeDocument/2006/relationships/hyperlink" Target="mailto:dir.contratacion@subredsur.gov.co" TargetMode="External"/><Relationship Id="rId474" Type="http://schemas.openxmlformats.org/officeDocument/2006/relationships/hyperlink" Target="mailto:dir.contratacion@subredsur.gov.co" TargetMode="External"/><Relationship Id="rId1020" Type="http://schemas.openxmlformats.org/officeDocument/2006/relationships/hyperlink" Target="mailto:dir.contratacion@subredsur.gov.co" TargetMode="External"/><Relationship Id="rId1118" Type="http://schemas.openxmlformats.org/officeDocument/2006/relationships/drawing" Target="../drawings/drawing1.xml"/><Relationship Id="rId127" Type="http://schemas.openxmlformats.org/officeDocument/2006/relationships/hyperlink" Target="mailto:jefe.sistemastics@subredsur.gov.co" TargetMode="External"/><Relationship Id="rId681" Type="http://schemas.openxmlformats.org/officeDocument/2006/relationships/hyperlink" Target="mailto:dir.contratacion@subredsur.gov.co" TargetMode="External"/><Relationship Id="rId779" Type="http://schemas.openxmlformats.org/officeDocument/2006/relationships/hyperlink" Target="mailto:dir.contratacion@subredsur.gov.co" TargetMode="External"/><Relationship Id="rId902" Type="http://schemas.openxmlformats.org/officeDocument/2006/relationships/hyperlink" Target="mailto:dir.contratacion@subredsur.gov.co" TargetMode="External"/><Relationship Id="rId986" Type="http://schemas.openxmlformats.org/officeDocument/2006/relationships/hyperlink" Target="mailto:dir.contratacion@subredsur.gov.co" TargetMode="External"/><Relationship Id="rId31" Type="http://schemas.openxmlformats.org/officeDocument/2006/relationships/hyperlink" Target="mailto:lider.biomedico.administrativo@subredsur.gov.co" TargetMode="External"/><Relationship Id="rId334" Type="http://schemas.openxmlformats.org/officeDocument/2006/relationships/hyperlink" Target="mailto:dir.contratacion@subredsur.gov.co" TargetMode="External"/><Relationship Id="rId541" Type="http://schemas.openxmlformats.org/officeDocument/2006/relationships/hyperlink" Target="mailto:dir.contratacion@subredsur.gov.co" TargetMode="External"/><Relationship Id="rId639" Type="http://schemas.openxmlformats.org/officeDocument/2006/relationships/hyperlink" Target="mailto:dir.contratacion@subredsur.gov.co" TargetMode="External"/><Relationship Id="rId180" Type="http://schemas.openxmlformats.org/officeDocument/2006/relationships/hyperlink" Target="mailto:dir.contratacion@subredsur.gov.co" TargetMode="External"/><Relationship Id="rId278" Type="http://schemas.openxmlformats.org/officeDocument/2006/relationships/hyperlink" Target="mailto:dir.contratacion@subredsur.gov.co" TargetMode="External"/><Relationship Id="rId401" Type="http://schemas.openxmlformats.org/officeDocument/2006/relationships/hyperlink" Target="mailto:dir.contratacion@subredsur.gov.co" TargetMode="External"/><Relationship Id="rId846" Type="http://schemas.openxmlformats.org/officeDocument/2006/relationships/hyperlink" Target="mailto:dir.contratacion@subredsur.gov.co" TargetMode="External"/><Relationship Id="rId1031" Type="http://schemas.openxmlformats.org/officeDocument/2006/relationships/hyperlink" Target="mailto:dir.contratacion@subredsur.gov.co" TargetMode="External"/><Relationship Id="rId485" Type="http://schemas.openxmlformats.org/officeDocument/2006/relationships/hyperlink" Target="mailto:dir.contratacion@subredsur.gov.co" TargetMode="External"/><Relationship Id="rId692" Type="http://schemas.openxmlformats.org/officeDocument/2006/relationships/hyperlink" Target="mailto:dir.contratacion@subredsur.gov.co" TargetMode="External"/><Relationship Id="rId706" Type="http://schemas.openxmlformats.org/officeDocument/2006/relationships/hyperlink" Target="mailto:dir.contratacion@subredsur.gov.co" TargetMode="External"/><Relationship Id="rId913" Type="http://schemas.openxmlformats.org/officeDocument/2006/relationships/hyperlink" Target="mailto:dir.contratacion@subredsur.gov.co" TargetMode="External"/><Relationship Id="rId42" Type="http://schemas.openxmlformats.org/officeDocument/2006/relationships/hyperlink" Target="mailto:gestionsuministros@subredsur.gov.co" TargetMode="External"/><Relationship Id="rId138" Type="http://schemas.openxmlformats.org/officeDocument/2006/relationships/hyperlink" Target="mailto:lider.biomedico.administrativo@subredsur.gov.co" TargetMode="External"/><Relationship Id="rId345" Type="http://schemas.openxmlformats.org/officeDocument/2006/relationships/hyperlink" Target="mailto:dir.contratacion@subredsur.gov.co" TargetMode="External"/><Relationship Id="rId552" Type="http://schemas.openxmlformats.org/officeDocument/2006/relationships/hyperlink" Target="mailto:dir.contratacion@subredsur.gov.co" TargetMode="External"/><Relationship Id="rId997" Type="http://schemas.openxmlformats.org/officeDocument/2006/relationships/hyperlink" Target="mailto:dir.contratacion@subredsur.gov.co" TargetMode="External"/><Relationship Id="rId191" Type="http://schemas.openxmlformats.org/officeDocument/2006/relationships/hyperlink" Target="mailto:dir.contratacion@subredsur.gov.co" TargetMode="External"/><Relationship Id="rId205" Type="http://schemas.openxmlformats.org/officeDocument/2006/relationships/hyperlink" Target="mailto:dir.contratacion@subredsur.gov.co" TargetMode="External"/><Relationship Id="rId412" Type="http://schemas.openxmlformats.org/officeDocument/2006/relationships/hyperlink" Target="mailto:dir.contratacion@subredsur.gov.co" TargetMode="External"/><Relationship Id="rId857" Type="http://schemas.openxmlformats.org/officeDocument/2006/relationships/hyperlink" Target="mailto:dir.contratacion@subredsur.gov.co" TargetMode="External"/><Relationship Id="rId1042" Type="http://schemas.openxmlformats.org/officeDocument/2006/relationships/hyperlink" Target="mailto:dir.contratacion@subredsur.gov.co" TargetMode="External"/><Relationship Id="rId289" Type="http://schemas.openxmlformats.org/officeDocument/2006/relationships/hyperlink" Target="mailto:dir.contratacion@subredsur.gov.co" TargetMode="External"/><Relationship Id="rId496" Type="http://schemas.openxmlformats.org/officeDocument/2006/relationships/hyperlink" Target="mailto:dir.contratacion@subredsur.gov.co" TargetMode="External"/><Relationship Id="rId717" Type="http://schemas.openxmlformats.org/officeDocument/2006/relationships/hyperlink" Target="mailto:dir.contratacion@subredsur.gov.co" TargetMode="External"/><Relationship Id="rId924" Type="http://schemas.openxmlformats.org/officeDocument/2006/relationships/hyperlink" Target="mailto:dir.contratacion@subredsur.gov.co" TargetMode="External"/><Relationship Id="rId53" Type="http://schemas.openxmlformats.org/officeDocument/2006/relationships/hyperlink" Target="mailto:transporte@subredsur.gov.co" TargetMode="External"/><Relationship Id="rId149" Type="http://schemas.openxmlformats.org/officeDocument/2006/relationships/hyperlink" Target="mailto:dir.riesgo.profesional.salud1@subredsur.gov.co" TargetMode="External"/><Relationship Id="rId356" Type="http://schemas.openxmlformats.org/officeDocument/2006/relationships/hyperlink" Target="mailto:dir.contratacion@subredsur.gov.co" TargetMode="External"/><Relationship Id="rId563" Type="http://schemas.openxmlformats.org/officeDocument/2006/relationships/hyperlink" Target="mailto:dir.contratacion@subredsur.gov.co" TargetMode="External"/><Relationship Id="rId770" Type="http://schemas.openxmlformats.org/officeDocument/2006/relationships/hyperlink" Target="mailto:dir.contratacion@subredsur.gov.co" TargetMode="External"/><Relationship Id="rId216" Type="http://schemas.openxmlformats.org/officeDocument/2006/relationships/hyperlink" Target="mailto:dir.contratacion@subredsur.gov.co" TargetMode="External"/><Relationship Id="rId423" Type="http://schemas.openxmlformats.org/officeDocument/2006/relationships/hyperlink" Target="mailto:dir.contratacion@subredsur.gov.co" TargetMode="External"/><Relationship Id="rId868" Type="http://schemas.openxmlformats.org/officeDocument/2006/relationships/hyperlink" Target="mailto:dir.contratacion@subredsur.gov.co" TargetMode="External"/><Relationship Id="rId1053" Type="http://schemas.openxmlformats.org/officeDocument/2006/relationships/hyperlink" Target="mailto:dir.contratacion@subredsur.gov.co" TargetMode="External"/><Relationship Id="rId630" Type="http://schemas.openxmlformats.org/officeDocument/2006/relationships/hyperlink" Target="mailto:dir.contratacion@subredsur.gov.co" TargetMode="External"/><Relationship Id="rId728" Type="http://schemas.openxmlformats.org/officeDocument/2006/relationships/hyperlink" Target="mailto:dir.contratacion@subredsur.gov.co" TargetMode="External"/><Relationship Id="rId935" Type="http://schemas.openxmlformats.org/officeDocument/2006/relationships/hyperlink" Target="mailto:dir.contratacion@subredsur.gov.co" TargetMode="External"/><Relationship Id="rId64" Type="http://schemas.openxmlformats.org/officeDocument/2006/relationships/hyperlink" Target="mailto:gestionambiental@subredsur.gov.co" TargetMode="External"/><Relationship Id="rId367" Type="http://schemas.openxmlformats.org/officeDocument/2006/relationships/hyperlink" Target="mailto:dir.contratacion@subredsur.gov.co" TargetMode="External"/><Relationship Id="rId574" Type="http://schemas.openxmlformats.org/officeDocument/2006/relationships/hyperlink" Target="mailto:dir.contratacion@subredsur.gov.co" TargetMode="External"/><Relationship Id="rId1120" Type="http://schemas.openxmlformats.org/officeDocument/2006/relationships/comments" Target="../comments1.xml"/><Relationship Id="rId227" Type="http://schemas.openxmlformats.org/officeDocument/2006/relationships/hyperlink" Target="mailto:dir.contratacion@subredsur.gov.co" TargetMode="External"/><Relationship Id="rId781" Type="http://schemas.openxmlformats.org/officeDocument/2006/relationships/hyperlink" Target="mailto:dir.contratacion@subredsur.gov.co" TargetMode="External"/><Relationship Id="rId879" Type="http://schemas.openxmlformats.org/officeDocument/2006/relationships/hyperlink" Target="mailto:dir.contratacion@subredsur.gov.co" TargetMode="External"/><Relationship Id="rId434" Type="http://schemas.openxmlformats.org/officeDocument/2006/relationships/hyperlink" Target="mailto:dir.contratacion@subredsur.gov.co" TargetMode="External"/><Relationship Id="rId641" Type="http://schemas.openxmlformats.org/officeDocument/2006/relationships/hyperlink" Target="mailto:dir.contratacion@subredsur.gov.co" TargetMode="External"/><Relationship Id="rId739" Type="http://schemas.openxmlformats.org/officeDocument/2006/relationships/hyperlink" Target="mailto:dir.contratacion@subredsur.gov.co" TargetMode="External"/><Relationship Id="rId1064" Type="http://schemas.openxmlformats.org/officeDocument/2006/relationships/hyperlink" Target="mailto:dir.contratacion@subredsur.gov.co" TargetMode="External"/><Relationship Id="rId280" Type="http://schemas.openxmlformats.org/officeDocument/2006/relationships/hyperlink" Target="mailto:dir.contratacion@subredsur.gov.co" TargetMode="External"/><Relationship Id="rId501" Type="http://schemas.openxmlformats.org/officeDocument/2006/relationships/hyperlink" Target="mailto:dir.contratacion@subredsur.gov.co" TargetMode="External"/><Relationship Id="rId946" Type="http://schemas.openxmlformats.org/officeDocument/2006/relationships/hyperlink" Target="mailto:dir.contratacion@subredsur.gov.co" TargetMode="External"/><Relationship Id="rId75" Type="http://schemas.openxmlformats.org/officeDocument/2006/relationships/hyperlink" Target="mailto:jefe.sistemastics@subredsur.gov.co" TargetMode="External"/><Relationship Id="rId140" Type="http://schemas.openxmlformats.org/officeDocument/2006/relationships/hyperlink" Target="mailto:jefe.sistemastics@subredsur.gov.co" TargetMode="External"/><Relationship Id="rId378" Type="http://schemas.openxmlformats.org/officeDocument/2006/relationships/hyperlink" Target="mailto:dir.contratacion@subredsur.gov.co" TargetMode="External"/><Relationship Id="rId585" Type="http://schemas.openxmlformats.org/officeDocument/2006/relationships/hyperlink" Target="mailto:dir.contratacion@subredsur.gov.co" TargetMode="External"/><Relationship Id="rId792" Type="http://schemas.openxmlformats.org/officeDocument/2006/relationships/hyperlink" Target="mailto:dir.contratacion@subredsur.gov.co" TargetMode="External"/><Relationship Id="rId806" Type="http://schemas.openxmlformats.org/officeDocument/2006/relationships/hyperlink" Target="mailto:dir.contratacion@subredsur.gov.co" TargetMode="External"/><Relationship Id="rId6" Type="http://schemas.openxmlformats.org/officeDocument/2006/relationships/hyperlink" Target="mailto:supervision.recursosfisicos@subredsur.gov.co" TargetMode="External"/><Relationship Id="rId238" Type="http://schemas.openxmlformats.org/officeDocument/2006/relationships/hyperlink" Target="mailto:dir.contratacion@subredsur.gov.co" TargetMode="External"/><Relationship Id="rId445" Type="http://schemas.openxmlformats.org/officeDocument/2006/relationships/hyperlink" Target="mailto:dir.contratacion@subredsur.gov.co" TargetMode="External"/><Relationship Id="rId652" Type="http://schemas.openxmlformats.org/officeDocument/2006/relationships/hyperlink" Target="mailto:dir.contratacion@subredsur.gov.co" TargetMode="External"/><Relationship Id="rId1075" Type="http://schemas.openxmlformats.org/officeDocument/2006/relationships/hyperlink" Target="mailto:dir.contratacion@subredsur.gov.co" TargetMode="External"/><Relationship Id="rId291" Type="http://schemas.openxmlformats.org/officeDocument/2006/relationships/hyperlink" Target="mailto:dir.contratacion@subredsur.gov.co" TargetMode="External"/><Relationship Id="rId305" Type="http://schemas.openxmlformats.org/officeDocument/2006/relationships/hyperlink" Target="mailto:dir.contratacion@subredsur.gov.co" TargetMode="External"/><Relationship Id="rId512" Type="http://schemas.openxmlformats.org/officeDocument/2006/relationships/hyperlink" Target="mailto:dir.contratacion@subredsur.gov.co" TargetMode="External"/><Relationship Id="rId957" Type="http://schemas.openxmlformats.org/officeDocument/2006/relationships/hyperlink" Target="mailto:dir.contratacion@subredsur.gov.co" TargetMode="External"/><Relationship Id="rId86" Type="http://schemas.openxmlformats.org/officeDocument/2006/relationships/hyperlink" Target="mailto:dir.talentohumano@subredsur.gov.co" TargetMode="External"/><Relationship Id="rId151" Type="http://schemas.openxmlformats.org/officeDocument/2006/relationships/hyperlink" Target="mailto:lider.biomedico.administrativo@subredsur.gov.co" TargetMode="External"/><Relationship Id="rId389" Type="http://schemas.openxmlformats.org/officeDocument/2006/relationships/hyperlink" Target="mailto:dir.contratacion@subredsur.gov.co" TargetMode="External"/><Relationship Id="rId596" Type="http://schemas.openxmlformats.org/officeDocument/2006/relationships/hyperlink" Target="mailto:dir.contratacion@subredsur.gov.co" TargetMode="External"/><Relationship Id="rId817" Type="http://schemas.openxmlformats.org/officeDocument/2006/relationships/hyperlink" Target="mailto:dir.contratacion@subredsur.gov.co" TargetMode="External"/><Relationship Id="rId1002" Type="http://schemas.openxmlformats.org/officeDocument/2006/relationships/hyperlink" Target="mailto:dir.contratacion@subredsur.gov.co" TargetMode="External"/><Relationship Id="rId249" Type="http://schemas.openxmlformats.org/officeDocument/2006/relationships/hyperlink" Target="mailto:dir.contratacion@subredsur.gov.co" TargetMode="External"/><Relationship Id="rId456" Type="http://schemas.openxmlformats.org/officeDocument/2006/relationships/hyperlink" Target="mailto:dir.contratacion@subredsur.gov.co" TargetMode="External"/><Relationship Id="rId663" Type="http://schemas.openxmlformats.org/officeDocument/2006/relationships/hyperlink" Target="mailto:dir.contratacion@subredsur.gov.co" TargetMode="External"/><Relationship Id="rId870" Type="http://schemas.openxmlformats.org/officeDocument/2006/relationships/hyperlink" Target="mailto:dir.contratacion@subredsur.gov.co" TargetMode="External"/><Relationship Id="rId1086" Type="http://schemas.openxmlformats.org/officeDocument/2006/relationships/hyperlink" Target="mailto:dir.contratacion@subredsur.gov.co" TargetMode="External"/><Relationship Id="rId13" Type="http://schemas.openxmlformats.org/officeDocument/2006/relationships/hyperlink" Target="mailto:supervision.recursosfisicos@subredsur.gov.co" TargetMode="External"/><Relationship Id="rId109" Type="http://schemas.openxmlformats.org/officeDocument/2006/relationships/hyperlink" Target="mailto:lider.biomedico.administrativo@subredsur.gov.co" TargetMode="External"/><Relationship Id="rId316" Type="http://schemas.openxmlformats.org/officeDocument/2006/relationships/hyperlink" Target="mailto:dir.contratacion@subredsur.gov.co" TargetMode="External"/><Relationship Id="rId523" Type="http://schemas.openxmlformats.org/officeDocument/2006/relationships/hyperlink" Target="mailto:dir.contratacion@subredsur.gov.co" TargetMode="External"/><Relationship Id="rId968" Type="http://schemas.openxmlformats.org/officeDocument/2006/relationships/hyperlink" Target="mailto:dir.contratacion@subredsur.gov.co" TargetMode="External"/><Relationship Id="rId97" Type="http://schemas.openxmlformats.org/officeDocument/2006/relationships/hyperlink" Target="mailto:dir.contrataci&#243;n@subredsur.gov.co" TargetMode="External"/><Relationship Id="rId730" Type="http://schemas.openxmlformats.org/officeDocument/2006/relationships/hyperlink" Target="mailto:dir.contratacion@subredsur.gov.co" TargetMode="External"/><Relationship Id="rId828" Type="http://schemas.openxmlformats.org/officeDocument/2006/relationships/hyperlink" Target="mailto:dir.contratacion@subredsur.gov.co" TargetMode="External"/><Relationship Id="rId1013" Type="http://schemas.openxmlformats.org/officeDocument/2006/relationships/hyperlink" Target="mailto:dir.contratacion@subredsur.gov.co" TargetMode="External"/><Relationship Id="rId162" Type="http://schemas.openxmlformats.org/officeDocument/2006/relationships/hyperlink" Target="mailto:jefe.desarrolloinstitucional@subredsur.gov.co" TargetMode="External"/><Relationship Id="rId467" Type="http://schemas.openxmlformats.org/officeDocument/2006/relationships/hyperlink" Target="mailto:dir.contratacion@subredsur.gov.co" TargetMode="External"/><Relationship Id="rId1097" Type="http://schemas.openxmlformats.org/officeDocument/2006/relationships/hyperlink" Target="mailto:dir.contratacion@subredsur.gov.co" TargetMode="External"/><Relationship Id="rId674" Type="http://schemas.openxmlformats.org/officeDocument/2006/relationships/hyperlink" Target="mailto:dir.contratacion@subredsur.gov.co" TargetMode="External"/><Relationship Id="rId881" Type="http://schemas.openxmlformats.org/officeDocument/2006/relationships/hyperlink" Target="mailto:dir.contratacion@subredsur.gov.co" TargetMode="External"/><Relationship Id="rId979" Type="http://schemas.openxmlformats.org/officeDocument/2006/relationships/hyperlink" Target="mailto:dir.contratacion@subredsur.gov.co" TargetMode="External"/><Relationship Id="rId24" Type="http://schemas.openxmlformats.org/officeDocument/2006/relationships/hyperlink" Target="mailto:lider.biomedico.administrativo@subredsur.gov.co" TargetMode="External"/><Relationship Id="rId327" Type="http://schemas.openxmlformats.org/officeDocument/2006/relationships/hyperlink" Target="mailto:dir.contratacion@subredsur.gov.co" TargetMode="External"/><Relationship Id="rId534" Type="http://schemas.openxmlformats.org/officeDocument/2006/relationships/hyperlink" Target="mailto:dir.contratacion@subredsur.gov.co" TargetMode="External"/><Relationship Id="rId741" Type="http://schemas.openxmlformats.org/officeDocument/2006/relationships/hyperlink" Target="mailto:dir.contratacion@subredsur.gov.co" TargetMode="External"/><Relationship Id="rId839" Type="http://schemas.openxmlformats.org/officeDocument/2006/relationships/hyperlink" Target="mailto:dir.contratacion@subredsur.gov.co" TargetMode="External"/><Relationship Id="rId173" Type="http://schemas.openxmlformats.org/officeDocument/2006/relationships/hyperlink" Target="mailto:jefe.desarrolloinstitucional@subredsur.gov.co" TargetMode="External"/><Relationship Id="rId380" Type="http://schemas.openxmlformats.org/officeDocument/2006/relationships/hyperlink" Target="mailto:dir.contratacion@subredsur.gov.co" TargetMode="External"/><Relationship Id="rId601" Type="http://schemas.openxmlformats.org/officeDocument/2006/relationships/hyperlink" Target="mailto:dir.contratacion@subredsur.gov.co" TargetMode="External"/><Relationship Id="rId1024" Type="http://schemas.openxmlformats.org/officeDocument/2006/relationships/hyperlink" Target="mailto:dir.contratacion@subredsur.gov.co" TargetMode="External"/><Relationship Id="rId240" Type="http://schemas.openxmlformats.org/officeDocument/2006/relationships/hyperlink" Target="mailto:dir.contratacion@subredsur.gov.co" TargetMode="External"/><Relationship Id="rId478" Type="http://schemas.openxmlformats.org/officeDocument/2006/relationships/hyperlink" Target="mailto:dir.contratacion@subredsur.gov.co" TargetMode="External"/><Relationship Id="rId685" Type="http://schemas.openxmlformats.org/officeDocument/2006/relationships/hyperlink" Target="mailto:dir.contratacion@subredsur.gov.co" TargetMode="External"/><Relationship Id="rId892" Type="http://schemas.openxmlformats.org/officeDocument/2006/relationships/hyperlink" Target="mailto:dir.contratacion@subredsur.gov.co" TargetMode="External"/><Relationship Id="rId906" Type="http://schemas.openxmlformats.org/officeDocument/2006/relationships/hyperlink" Target="mailto:dir.contratacion@subredsur.gov.co" TargetMode="External"/><Relationship Id="rId35" Type="http://schemas.openxmlformats.org/officeDocument/2006/relationships/hyperlink" Target="mailto:lider.biomedico.administrativo@subredsur.gov.co" TargetMode="External"/><Relationship Id="rId100" Type="http://schemas.openxmlformats.org/officeDocument/2006/relationships/hyperlink" Target="mailto:dir.contrataci&#243;n@subredsur.gov.co" TargetMode="External"/><Relationship Id="rId338" Type="http://schemas.openxmlformats.org/officeDocument/2006/relationships/hyperlink" Target="mailto:dir.contratacion@subredsur.gov.co" TargetMode="External"/><Relationship Id="rId545" Type="http://schemas.openxmlformats.org/officeDocument/2006/relationships/hyperlink" Target="mailto:dir.contratacion@subredsur.gov.co" TargetMode="External"/><Relationship Id="rId752" Type="http://schemas.openxmlformats.org/officeDocument/2006/relationships/hyperlink" Target="mailto:dir.contratacion@subredsur.gov.co" TargetMode="External"/><Relationship Id="rId184" Type="http://schemas.openxmlformats.org/officeDocument/2006/relationships/hyperlink" Target="mailto:dir.contratacion@subredsur.gov.co" TargetMode="External"/><Relationship Id="rId391" Type="http://schemas.openxmlformats.org/officeDocument/2006/relationships/hyperlink" Target="mailto:dir.contratacion@subredsur.gov.co" TargetMode="External"/><Relationship Id="rId405" Type="http://schemas.openxmlformats.org/officeDocument/2006/relationships/hyperlink" Target="mailto:dir.contratacion@subredsur.gov.co" TargetMode="External"/><Relationship Id="rId612" Type="http://schemas.openxmlformats.org/officeDocument/2006/relationships/hyperlink" Target="mailto:dir.contratacion@subredsur.gov.co" TargetMode="External"/><Relationship Id="rId1035" Type="http://schemas.openxmlformats.org/officeDocument/2006/relationships/hyperlink" Target="mailto:dir.contratacion@subredsur.gov.co" TargetMode="External"/><Relationship Id="rId251" Type="http://schemas.openxmlformats.org/officeDocument/2006/relationships/hyperlink" Target="mailto:dir.contratacion@subredsur.gov.co" TargetMode="External"/><Relationship Id="rId489" Type="http://schemas.openxmlformats.org/officeDocument/2006/relationships/hyperlink" Target="mailto:dir.contratacion@subredsur.gov.co" TargetMode="External"/><Relationship Id="rId696" Type="http://schemas.openxmlformats.org/officeDocument/2006/relationships/hyperlink" Target="mailto:dir.contratacion@subredsur.gov.co" TargetMode="External"/><Relationship Id="rId917" Type="http://schemas.openxmlformats.org/officeDocument/2006/relationships/hyperlink" Target="mailto:dir.contratacion@subredsur.gov.co" TargetMode="External"/><Relationship Id="rId1102" Type="http://schemas.openxmlformats.org/officeDocument/2006/relationships/hyperlink" Target="mailto:dir.contratacion@subredsur.gov.co" TargetMode="External"/><Relationship Id="rId46" Type="http://schemas.openxmlformats.org/officeDocument/2006/relationships/hyperlink" Target="mailto:comprasmedicoquirurgicos@subredsur.gov.co" TargetMode="External"/><Relationship Id="rId349" Type="http://schemas.openxmlformats.org/officeDocument/2006/relationships/hyperlink" Target="mailto:dir.contratacion@subredsur.gov.co" TargetMode="External"/><Relationship Id="rId556" Type="http://schemas.openxmlformats.org/officeDocument/2006/relationships/hyperlink" Target="mailto:dir.contratacion@subredsur.gov.co" TargetMode="External"/><Relationship Id="rId763" Type="http://schemas.openxmlformats.org/officeDocument/2006/relationships/hyperlink" Target="mailto:dir.contratacion@subredsur.gov.co" TargetMode="External"/><Relationship Id="rId111" Type="http://schemas.openxmlformats.org/officeDocument/2006/relationships/hyperlink" Target="mailto:jefe.sistemastics@subredsur.gov.co" TargetMode="External"/><Relationship Id="rId195" Type="http://schemas.openxmlformats.org/officeDocument/2006/relationships/hyperlink" Target="mailto:dir.contratacion@subredsur.gov.co" TargetMode="External"/><Relationship Id="rId209" Type="http://schemas.openxmlformats.org/officeDocument/2006/relationships/hyperlink" Target="mailto:dir.contratacion@subredsur.gov.co" TargetMode="External"/><Relationship Id="rId416" Type="http://schemas.openxmlformats.org/officeDocument/2006/relationships/hyperlink" Target="mailto:dir.contratacion@subredsur.gov.co" TargetMode="External"/><Relationship Id="rId970" Type="http://schemas.openxmlformats.org/officeDocument/2006/relationships/hyperlink" Target="mailto:dir.contratacion@subredsur.gov.co" TargetMode="External"/><Relationship Id="rId1046" Type="http://schemas.openxmlformats.org/officeDocument/2006/relationships/hyperlink" Target="mailto:dir.contratacion@subredsur.gov.co" TargetMode="External"/><Relationship Id="rId623" Type="http://schemas.openxmlformats.org/officeDocument/2006/relationships/hyperlink" Target="mailto:dir.contratacion@subredsur.gov.co" TargetMode="External"/><Relationship Id="rId830" Type="http://schemas.openxmlformats.org/officeDocument/2006/relationships/hyperlink" Target="mailto:dir.contratacion@subredsur.gov.co" TargetMode="External"/><Relationship Id="rId928" Type="http://schemas.openxmlformats.org/officeDocument/2006/relationships/hyperlink" Target="mailto:dir.contratacion@subredsur.gov.co" TargetMode="External"/><Relationship Id="rId57" Type="http://schemas.openxmlformats.org/officeDocument/2006/relationships/hyperlink" Target="mailto:referentes.mantenimiento@subredsur.gov.co" TargetMode="External"/><Relationship Id="rId262" Type="http://schemas.openxmlformats.org/officeDocument/2006/relationships/hyperlink" Target="mailto:dir.contratacion@subredsur.gov.co" TargetMode="External"/><Relationship Id="rId567" Type="http://schemas.openxmlformats.org/officeDocument/2006/relationships/hyperlink" Target="mailto:dir.contratacion@subredsur.gov.co" TargetMode="External"/><Relationship Id="rId1113" Type="http://schemas.openxmlformats.org/officeDocument/2006/relationships/hyperlink" Target="mailto:jefe.desarrolloinstitucional@subredsur.gov.co" TargetMode="External"/><Relationship Id="rId122" Type="http://schemas.openxmlformats.org/officeDocument/2006/relationships/hyperlink" Target="mailto:dir.riesgo.profesional.salud1@subredsur.gov.co" TargetMode="External"/><Relationship Id="rId774" Type="http://schemas.openxmlformats.org/officeDocument/2006/relationships/hyperlink" Target="mailto:dir.contratacion@subredsur.gov.co" TargetMode="External"/><Relationship Id="rId981" Type="http://schemas.openxmlformats.org/officeDocument/2006/relationships/hyperlink" Target="mailto:dir.contratacion@subredsur.gov.co" TargetMode="External"/><Relationship Id="rId1057" Type="http://schemas.openxmlformats.org/officeDocument/2006/relationships/hyperlink" Target="mailto:dir.contratacion@subredsur.gov.co" TargetMode="External"/><Relationship Id="rId427" Type="http://schemas.openxmlformats.org/officeDocument/2006/relationships/hyperlink" Target="mailto:dir.contratacion@subredsur.gov.co" TargetMode="External"/><Relationship Id="rId634" Type="http://schemas.openxmlformats.org/officeDocument/2006/relationships/hyperlink" Target="mailto:dir.contratacion@subredsur.gov.co" TargetMode="External"/><Relationship Id="rId841" Type="http://schemas.openxmlformats.org/officeDocument/2006/relationships/hyperlink" Target="mailto:dir.contratacion@subredsur.gov.co" TargetMode="External"/><Relationship Id="rId273" Type="http://schemas.openxmlformats.org/officeDocument/2006/relationships/hyperlink" Target="mailto:dir.contratacion@subredsur.gov.co" TargetMode="External"/><Relationship Id="rId480" Type="http://schemas.openxmlformats.org/officeDocument/2006/relationships/hyperlink" Target="mailto:dir.contratacion@subredsur.gov.co" TargetMode="External"/><Relationship Id="rId701" Type="http://schemas.openxmlformats.org/officeDocument/2006/relationships/hyperlink" Target="mailto:dir.contratacion@subredsur.gov.co" TargetMode="External"/><Relationship Id="rId939" Type="http://schemas.openxmlformats.org/officeDocument/2006/relationships/hyperlink" Target="mailto:dir.contratacion@subredsur.gov.co" TargetMode="External"/><Relationship Id="rId68" Type="http://schemas.openxmlformats.org/officeDocument/2006/relationships/hyperlink" Target="mailto:jefe.sistemastics@subredsur.gov.co" TargetMode="External"/><Relationship Id="rId133" Type="http://schemas.openxmlformats.org/officeDocument/2006/relationships/hyperlink" Target="mailto:dir.riesgo.profesional.salud1@subredsur.gov.co" TargetMode="External"/><Relationship Id="rId340" Type="http://schemas.openxmlformats.org/officeDocument/2006/relationships/hyperlink" Target="mailto:dir.contratacion@subredsur.gov.co" TargetMode="External"/><Relationship Id="rId578" Type="http://schemas.openxmlformats.org/officeDocument/2006/relationships/hyperlink" Target="mailto:dir.contratacion@subredsur.gov.co" TargetMode="External"/><Relationship Id="rId785" Type="http://schemas.openxmlformats.org/officeDocument/2006/relationships/hyperlink" Target="mailto:dir.contratacion@subredsur.gov.co" TargetMode="External"/><Relationship Id="rId992" Type="http://schemas.openxmlformats.org/officeDocument/2006/relationships/hyperlink" Target="mailto:dir.contratacion@subredsur.gov.co" TargetMode="External"/><Relationship Id="rId200" Type="http://schemas.openxmlformats.org/officeDocument/2006/relationships/hyperlink" Target="mailto:dir.contratacion@subredsur.gov.co" TargetMode="External"/><Relationship Id="rId438" Type="http://schemas.openxmlformats.org/officeDocument/2006/relationships/hyperlink" Target="mailto:dir.contratacion@subredsur.gov.co" TargetMode="External"/><Relationship Id="rId645" Type="http://schemas.openxmlformats.org/officeDocument/2006/relationships/hyperlink" Target="mailto:dir.contratacion@subredsur.gov.co" TargetMode="External"/><Relationship Id="rId852" Type="http://schemas.openxmlformats.org/officeDocument/2006/relationships/hyperlink" Target="mailto:dir.contratacion@subredsur.gov.co" TargetMode="External"/><Relationship Id="rId1068" Type="http://schemas.openxmlformats.org/officeDocument/2006/relationships/hyperlink" Target="mailto:dir.contratacion@subredsur.gov.co" TargetMode="External"/><Relationship Id="rId284" Type="http://schemas.openxmlformats.org/officeDocument/2006/relationships/hyperlink" Target="mailto:dir.contratacion@subredsur.gov.co" TargetMode="External"/><Relationship Id="rId491" Type="http://schemas.openxmlformats.org/officeDocument/2006/relationships/hyperlink" Target="mailto:dir.contratacion@subredsur.gov.co" TargetMode="External"/><Relationship Id="rId505" Type="http://schemas.openxmlformats.org/officeDocument/2006/relationships/hyperlink" Target="mailto:dir.contratacion@subredsur.gov.co" TargetMode="External"/><Relationship Id="rId712" Type="http://schemas.openxmlformats.org/officeDocument/2006/relationships/hyperlink" Target="mailto:dir.contratacion@subredsur.gov.co" TargetMode="External"/><Relationship Id="rId79" Type="http://schemas.openxmlformats.org/officeDocument/2006/relationships/hyperlink" Target="mailto:jefe.sistemastics@subredsur.gov.co" TargetMode="External"/><Relationship Id="rId144" Type="http://schemas.openxmlformats.org/officeDocument/2006/relationships/hyperlink" Target="mailto:comprasmedicoquirurgicos@subredsur.gov.co" TargetMode="External"/><Relationship Id="rId589" Type="http://schemas.openxmlformats.org/officeDocument/2006/relationships/hyperlink" Target="mailto:dir.contratacion@subredsur.gov.co" TargetMode="External"/><Relationship Id="rId796" Type="http://schemas.openxmlformats.org/officeDocument/2006/relationships/hyperlink" Target="mailto:dir.contratacion@subredsur.gov.co" TargetMode="External"/><Relationship Id="rId351" Type="http://schemas.openxmlformats.org/officeDocument/2006/relationships/hyperlink" Target="mailto:dir.contratacion@subredsur.gov.co" TargetMode="External"/><Relationship Id="rId449" Type="http://schemas.openxmlformats.org/officeDocument/2006/relationships/hyperlink" Target="mailto:dir.contratacion@subredsur.gov.co" TargetMode="External"/><Relationship Id="rId656" Type="http://schemas.openxmlformats.org/officeDocument/2006/relationships/hyperlink" Target="mailto:dir.contratacion@subredsur.gov.co" TargetMode="External"/><Relationship Id="rId863" Type="http://schemas.openxmlformats.org/officeDocument/2006/relationships/hyperlink" Target="mailto:dir.contratacion@subredsur.gov.co" TargetMode="External"/><Relationship Id="rId1079" Type="http://schemas.openxmlformats.org/officeDocument/2006/relationships/hyperlink" Target="mailto:dir.contratacion@subredsur.gov.co" TargetMode="External"/><Relationship Id="rId211" Type="http://schemas.openxmlformats.org/officeDocument/2006/relationships/hyperlink" Target="mailto:dir.contratacion@subredsur.gov.co" TargetMode="External"/><Relationship Id="rId295" Type="http://schemas.openxmlformats.org/officeDocument/2006/relationships/hyperlink" Target="mailto:dir.contratacion@subredsur.gov.co" TargetMode="External"/><Relationship Id="rId309" Type="http://schemas.openxmlformats.org/officeDocument/2006/relationships/hyperlink" Target="mailto:dir.contratacion@subredsur.gov.co" TargetMode="External"/><Relationship Id="rId516" Type="http://schemas.openxmlformats.org/officeDocument/2006/relationships/hyperlink" Target="mailto:dir.contratacion@subredsur.gov.co" TargetMode="External"/><Relationship Id="rId723" Type="http://schemas.openxmlformats.org/officeDocument/2006/relationships/hyperlink" Target="mailto:dir.contratacion@subredsur.gov.co" TargetMode="External"/><Relationship Id="rId930" Type="http://schemas.openxmlformats.org/officeDocument/2006/relationships/hyperlink" Target="mailto:dir.contratacion@subredsur.gov.co" TargetMode="External"/><Relationship Id="rId1006" Type="http://schemas.openxmlformats.org/officeDocument/2006/relationships/hyperlink" Target="mailto:dir.contratacion@subredsur.gov.co" TargetMode="External"/><Relationship Id="rId155" Type="http://schemas.openxmlformats.org/officeDocument/2006/relationships/hyperlink" Target="mailto:dir.ambulatorios@subredsur.gov.co" TargetMode="External"/><Relationship Id="rId362" Type="http://schemas.openxmlformats.org/officeDocument/2006/relationships/hyperlink" Target="mailto:dir.contratacion@subredsur.gov.co" TargetMode="External"/><Relationship Id="rId222" Type="http://schemas.openxmlformats.org/officeDocument/2006/relationships/hyperlink" Target="mailto:dir.contratacion@subredsur.gov.co" TargetMode="External"/><Relationship Id="rId667" Type="http://schemas.openxmlformats.org/officeDocument/2006/relationships/hyperlink" Target="mailto:dir.contratacion@subredsur.gov.co" TargetMode="External"/><Relationship Id="rId874" Type="http://schemas.openxmlformats.org/officeDocument/2006/relationships/hyperlink" Target="mailto:dir.contratacion@subredsur.gov.co" TargetMode="External"/><Relationship Id="rId17" Type="http://schemas.openxmlformats.org/officeDocument/2006/relationships/hyperlink" Target="mailto:lider.biomedico.administrativo@subredsur.gov.co" TargetMode="External"/><Relationship Id="rId527" Type="http://schemas.openxmlformats.org/officeDocument/2006/relationships/hyperlink" Target="mailto:dir.contratacion@subredsur.gov.co" TargetMode="External"/><Relationship Id="rId734" Type="http://schemas.openxmlformats.org/officeDocument/2006/relationships/hyperlink" Target="mailto:dir.contratacion@subredsur.gov.co" TargetMode="External"/><Relationship Id="rId941" Type="http://schemas.openxmlformats.org/officeDocument/2006/relationships/hyperlink" Target="mailto:dir.contratacion@subredsur.gov.co" TargetMode="External"/><Relationship Id="rId70" Type="http://schemas.openxmlformats.org/officeDocument/2006/relationships/hyperlink" Target="mailto:jefe.sistemastics@subredsur.gov.co" TargetMode="External"/><Relationship Id="rId166" Type="http://schemas.openxmlformats.org/officeDocument/2006/relationships/hyperlink" Target="mailto:lider.biomedico.administrativo@subredsur.gov.co" TargetMode="External"/><Relationship Id="rId373" Type="http://schemas.openxmlformats.org/officeDocument/2006/relationships/hyperlink" Target="mailto:dir.contratacion@subredsur.gov.co" TargetMode="External"/><Relationship Id="rId580" Type="http://schemas.openxmlformats.org/officeDocument/2006/relationships/hyperlink" Target="mailto:dir.contratacion@subredsur.gov.co" TargetMode="External"/><Relationship Id="rId801" Type="http://schemas.openxmlformats.org/officeDocument/2006/relationships/hyperlink" Target="mailto:dir.contratacion@subredsur.gov.co" TargetMode="External"/><Relationship Id="rId1017" Type="http://schemas.openxmlformats.org/officeDocument/2006/relationships/hyperlink" Target="mailto:dir.contratacion@subredsur.gov.co" TargetMode="External"/><Relationship Id="rId1" Type="http://schemas.openxmlformats.org/officeDocument/2006/relationships/hyperlink" Target="mailto:supervision.recursosfisicos@subredsur.gov.co" TargetMode="External"/><Relationship Id="rId233" Type="http://schemas.openxmlformats.org/officeDocument/2006/relationships/hyperlink" Target="mailto:dir.contratacion@subredsur.gov.co" TargetMode="External"/><Relationship Id="rId440" Type="http://schemas.openxmlformats.org/officeDocument/2006/relationships/hyperlink" Target="mailto:dir.contratacion@subredsur.gov.co" TargetMode="External"/><Relationship Id="rId678" Type="http://schemas.openxmlformats.org/officeDocument/2006/relationships/hyperlink" Target="mailto:dir.contratacion@subredsur.gov.co" TargetMode="External"/><Relationship Id="rId885" Type="http://schemas.openxmlformats.org/officeDocument/2006/relationships/hyperlink" Target="mailto:dir.contratacion@subredsur.gov.co" TargetMode="External"/><Relationship Id="rId1070" Type="http://schemas.openxmlformats.org/officeDocument/2006/relationships/hyperlink" Target="mailto:dir.contratacion@subredsur.gov.co" TargetMode="External"/><Relationship Id="rId28" Type="http://schemas.openxmlformats.org/officeDocument/2006/relationships/hyperlink" Target="mailto:lider.biomedico.administrativo@subredsur.gov.co" TargetMode="External"/><Relationship Id="rId300" Type="http://schemas.openxmlformats.org/officeDocument/2006/relationships/hyperlink" Target="mailto:dir.contratacion@subredsur.gov.co" TargetMode="External"/><Relationship Id="rId538" Type="http://schemas.openxmlformats.org/officeDocument/2006/relationships/hyperlink" Target="mailto:dir.contratacion@subredsur.gov.co" TargetMode="External"/><Relationship Id="rId745" Type="http://schemas.openxmlformats.org/officeDocument/2006/relationships/hyperlink" Target="mailto:dir.contratacion@subredsur.gov.co" TargetMode="External"/><Relationship Id="rId952" Type="http://schemas.openxmlformats.org/officeDocument/2006/relationships/hyperlink" Target="mailto:dir.contratacion@subredsur.gov.co" TargetMode="External"/><Relationship Id="rId81" Type="http://schemas.openxmlformats.org/officeDocument/2006/relationships/hyperlink" Target="mailto:dir.contratacion@subredsur.gov.co" TargetMode="External"/><Relationship Id="rId177" Type="http://schemas.openxmlformats.org/officeDocument/2006/relationships/hyperlink" Target="mailto:dir.contratacion@subredsur.gov.co" TargetMode="External"/><Relationship Id="rId384" Type="http://schemas.openxmlformats.org/officeDocument/2006/relationships/hyperlink" Target="mailto:dir.contratacion@subredsur.gov.co" TargetMode="External"/><Relationship Id="rId591" Type="http://schemas.openxmlformats.org/officeDocument/2006/relationships/hyperlink" Target="mailto:dir.contratacion@subredsur.gov.co" TargetMode="External"/><Relationship Id="rId605" Type="http://schemas.openxmlformats.org/officeDocument/2006/relationships/hyperlink" Target="mailto:dir.contratacion@subredsur.gov.co" TargetMode="External"/><Relationship Id="rId812" Type="http://schemas.openxmlformats.org/officeDocument/2006/relationships/hyperlink" Target="mailto:dir.contratacion@subredsur.gov.co" TargetMode="External"/><Relationship Id="rId1028" Type="http://schemas.openxmlformats.org/officeDocument/2006/relationships/hyperlink" Target="mailto:dir.contratacion@subredsur.gov.co" TargetMode="External"/><Relationship Id="rId244" Type="http://schemas.openxmlformats.org/officeDocument/2006/relationships/hyperlink" Target="mailto:dir.contratacion@subredsur.gov.co" TargetMode="External"/><Relationship Id="rId689" Type="http://schemas.openxmlformats.org/officeDocument/2006/relationships/hyperlink" Target="mailto:dir.contratacion@subredsur.gov.co" TargetMode="External"/><Relationship Id="rId896" Type="http://schemas.openxmlformats.org/officeDocument/2006/relationships/hyperlink" Target="mailto:dir.contratacion@subredsur.gov.co" TargetMode="External"/><Relationship Id="rId1081" Type="http://schemas.openxmlformats.org/officeDocument/2006/relationships/hyperlink" Target="mailto:dir.contratacion@subredsur.gov.co" TargetMode="External"/><Relationship Id="rId39" Type="http://schemas.openxmlformats.org/officeDocument/2006/relationships/hyperlink" Target="mailto:gestionsuministros@subredsur.gov.co" TargetMode="External"/><Relationship Id="rId451" Type="http://schemas.openxmlformats.org/officeDocument/2006/relationships/hyperlink" Target="mailto:dir.contratacion@subredsur.gov.co" TargetMode="External"/><Relationship Id="rId549" Type="http://schemas.openxmlformats.org/officeDocument/2006/relationships/hyperlink" Target="mailto:dir.contratacion@subredsur.gov.co" TargetMode="External"/><Relationship Id="rId756" Type="http://schemas.openxmlformats.org/officeDocument/2006/relationships/hyperlink" Target="mailto:dir.contratacion@subredsur.gov.co" TargetMode="External"/><Relationship Id="rId104" Type="http://schemas.openxmlformats.org/officeDocument/2006/relationships/hyperlink" Target="mailto:dir.contrataci&#243;n@subredsur.gov.co" TargetMode="External"/><Relationship Id="rId188" Type="http://schemas.openxmlformats.org/officeDocument/2006/relationships/hyperlink" Target="mailto:dir.contratacion@subredsur.gov.co" TargetMode="External"/><Relationship Id="rId311" Type="http://schemas.openxmlformats.org/officeDocument/2006/relationships/hyperlink" Target="mailto:dir.contratacion@subredsur.gov.co" TargetMode="External"/><Relationship Id="rId395" Type="http://schemas.openxmlformats.org/officeDocument/2006/relationships/hyperlink" Target="mailto:dir.contratacion@subredsur.gov.co" TargetMode="External"/><Relationship Id="rId409" Type="http://schemas.openxmlformats.org/officeDocument/2006/relationships/hyperlink" Target="mailto:dir.contratacion@subredsur.gov.co" TargetMode="External"/><Relationship Id="rId963" Type="http://schemas.openxmlformats.org/officeDocument/2006/relationships/hyperlink" Target="mailto:dir.contratacion@subredsur.gov.co" TargetMode="External"/><Relationship Id="rId1039" Type="http://schemas.openxmlformats.org/officeDocument/2006/relationships/hyperlink" Target="mailto:dir.contratacion@subredsur.gov.co" TargetMode="External"/><Relationship Id="rId92" Type="http://schemas.openxmlformats.org/officeDocument/2006/relationships/hyperlink" Target="mailto:dir.ambulatorios@subredsur.gov.co" TargetMode="External"/><Relationship Id="rId616" Type="http://schemas.openxmlformats.org/officeDocument/2006/relationships/hyperlink" Target="mailto:dir.contratacion@subredsur.gov.co" TargetMode="External"/><Relationship Id="rId823" Type="http://schemas.openxmlformats.org/officeDocument/2006/relationships/hyperlink" Target="mailto:dir.contratacion@subredsur.gov.co" TargetMode="External"/><Relationship Id="rId255" Type="http://schemas.openxmlformats.org/officeDocument/2006/relationships/hyperlink" Target="mailto:dir.contratacion@subredsur.gov.co" TargetMode="External"/><Relationship Id="rId462" Type="http://schemas.openxmlformats.org/officeDocument/2006/relationships/hyperlink" Target="mailto:dir.contratacion@subredsur.gov.co" TargetMode="External"/><Relationship Id="rId1092" Type="http://schemas.openxmlformats.org/officeDocument/2006/relationships/hyperlink" Target="mailto:dir.contratacion@subredsur.gov.co" TargetMode="External"/><Relationship Id="rId1106" Type="http://schemas.openxmlformats.org/officeDocument/2006/relationships/hyperlink" Target="mailto:dir.contratacion@subredsur.gov.co" TargetMode="External"/><Relationship Id="rId115" Type="http://schemas.openxmlformats.org/officeDocument/2006/relationships/hyperlink" Target="mailto:gestionambiental@subredsur.gov.co" TargetMode="External"/><Relationship Id="rId322" Type="http://schemas.openxmlformats.org/officeDocument/2006/relationships/hyperlink" Target="mailto:dir.contratacion@subredsur.gov.co" TargetMode="External"/><Relationship Id="rId767" Type="http://schemas.openxmlformats.org/officeDocument/2006/relationships/hyperlink" Target="mailto:dir.contratacion@subredsur.gov.co" TargetMode="External"/><Relationship Id="rId974" Type="http://schemas.openxmlformats.org/officeDocument/2006/relationships/hyperlink" Target="mailto:dir.contratacion@subredsur.gov.co" TargetMode="External"/><Relationship Id="rId199" Type="http://schemas.openxmlformats.org/officeDocument/2006/relationships/hyperlink" Target="mailto:dir.contratacion@subredsur.gov.co" TargetMode="External"/><Relationship Id="rId627" Type="http://schemas.openxmlformats.org/officeDocument/2006/relationships/hyperlink" Target="mailto:dir.contratacion@subredsur.gov.co" TargetMode="External"/><Relationship Id="rId834" Type="http://schemas.openxmlformats.org/officeDocument/2006/relationships/hyperlink" Target="mailto:dir.contratacion@subredsur.gov.co" TargetMode="External"/><Relationship Id="rId266" Type="http://schemas.openxmlformats.org/officeDocument/2006/relationships/hyperlink" Target="mailto:dir.contratacion@subredsur.gov.co" TargetMode="External"/><Relationship Id="rId473" Type="http://schemas.openxmlformats.org/officeDocument/2006/relationships/hyperlink" Target="mailto:dir.contratacion@subredsur.gov.co" TargetMode="External"/><Relationship Id="rId680" Type="http://schemas.openxmlformats.org/officeDocument/2006/relationships/hyperlink" Target="mailto:dir.contratacion@subredsur.gov.co" TargetMode="External"/><Relationship Id="rId901" Type="http://schemas.openxmlformats.org/officeDocument/2006/relationships/hyperlink" Target="mailto:dir.contratacion@subredsur.gov.co" TargetMode="External"/><Relationship Id="rId1117" Type="http://schemas.openxmlformats.org/officeDocument/2006/relationships/printerSettings" Target="../printerSettings/printerSettings1.bin"/><Relationship Id="rId30" Type="http://schemas.openxmlformats.org/officeDocument/2006/relationships/hyperlink" Target="mailto:lider.biomedico.administrativo@subredsur.gov.co" TargetMode="External"/><Relationship Id="rId126" Type="http://schemas.openxmlformats.org/officeDocument/2006/relationships/hyperlink" Target="mailto:jefe.participacionsocial@subredsur.gov.co" TargetMode="External"/><Relationship Id="rId333" Type="http://schemas.openxmlformats.org/officeDocument/2006/relationships/hyperlink" Target="mailto:dir.contratacion@subredsur.gov.co" TargetMode="External"/><Relationship Id="rId540" Type="http://schemas.openxmlformats.org/officeDocument/2006/relationships/hyperlink" Target="mailto:dir.contratacion@subredsur.gov.co" TargetMode="External"/><Relationship Id="rId778" Type="http://schemas.openxmlformats.org/officeDocument/2006/relationships/hyperlink" Target="mailto:dir.contratacion@subredsur.gov.co" TargetMode="External"/><Relationship Id="rId985" Type="http://schemas.openxmlformats.org/officeDocument/2006/relationships/hyperlink" Target="mailto:dir.contratacion@subredsur.gov.co" TargetMode="External"/><Relationship Id="rId638" Type="http://schemas.openxmlformats.org/officeDocument/2006/relationships/hyperlink" Target="mailto:dir.contratacion@subredsur.gov.co" TargetMode="External"/><Relationship Id="rId845" Type="http://schemas.openxmlformats.org/officeDocument/2006/relationships/hyperlink" Target="mailto:dir.contratacion@subredsur.gov.co" TargetMode="External"/><Relationship Id="rId1030" Type="http://schemas.openxmlformats.org/officeDocument/2006/relationships/hyperlink" Target="mailto:dir.contratacion@subredsur.gov.co" TargetMode="External"/><Relationship Id="rId277" Type="http://schemas.openxmlformats.org/officeDocument/2006/relationships/hyperlink" Target="mailto:dir.contratacion@subredsur.gov.co" TargetMode="External"/><Relationship Id="rId400" Type="http://schemas.openxmlformats.org/officeDocument/2006/relationships/hyperlink" Target="mailto:dir.contratacion@subredsur.gov.co" TargetMode="External"/><Relationship Id="rId484" Type="http://schemas.openxmlformats.org/officeDocument/2006/relationships/hyperlink" Target="mailto:dir.contratacion@subredsur.gov.co" TargetMode="External"/><Relationship Id="rId705" Type="http://schemas.openxmlformats.org/officeDocument/2006/relationships/hyperlink" Target="mailto:dir.contratacion@subredsur.gov.co" TargetMode="External"/><Relationship Id="rId137" Type="http://schemas.openxmlformats.org/officeDocument/2006/relationships/hyperlink" Target="mailto:lider.biomedico.administrativo@subredsur.gov.co" TargetMode="External"/><Relationship Id="rId344" Type="http://schemas.openxmlformats.org/officeDocument/2006/relationships/hyperlink" Target="mailto:dir.contratacion@subredsur.gov.co" TargetMode="External"/><Relationship Id="rId691" Type="http://schemas.openxmlformats.org/officeDocument/2006/relationships/hyperlink" Target="mailto:dir.contratacion@subredsur.gov.co" TargetMode="External"/><Relationship Id="rId789" Type="http://schemas.openxmlformats.org/officeDocument/2006/relationships/hyperlink" Target="mailto:dir.contratacion@subredsur.gov.co" TargetMode="External"/><Relationship Id="rId912" Type="http://schemas.openxmlformats.org/officeDocument/2006/relationships/hyperlink" Target="mailto:dir.contratacion@subredsur.gov.co" TargetMode="External"/><Relationship Id="rId996" Type="http://schemas.openxmlformats.org/officeDocument/2006/relationships/hyperlink" Target="mailto:dir.contratacion@subredsur.gov.co" TargetMode="External"/><Relationship Id="rId41" Type="http://schemas.openxmlformats.org/officeDocument/2006/relationships/hyperlink" Target="mailto:gestionsuministros@subredsur.gov.co" TargetMode="External"/><Relationship Id="rId551" Type="http://schemas.openxmlformats.org/officeDocument/2006/relationships/hyperlink" Target="mailto:dir.contratacion@subredsur.gov.co" TargetMode="External"/><Relationship Id="rId649" Type="http://schemas.openxmlformats.org/officeDocument/2006/relationships/hyperlink" Target="mailto:dir.contratacion@subredsur.gov.co" TargetMode="External"/><Relationship Id="rId856" Type="http://schemas.openxmlformats.org/officeDocument/2006/relationships/hyperlink" Target="mailto:dir.contratacion@subredsur.gov.co" TargetMode="External"/><Relationship Id="rId190" Type="http://schemas.openxmlformats.org/officeDocument/2006/relationships/hyperlink" Target="mailto:dir.contratacion@subredsur.gov.co" TargetMode="External"/><Relationship Id="rId204" Type="http://schemas.openxmlformats.org/officeDocument/2006/relationships/hyperlink" Target="mailto:dir.contratacion@subredsur.gov.co" TargetMode="External"/><Relationship Id="rId288" Type="http://schemas.openxmlformats.org/officeDocument/2006/relationships/hyperlink" Target="mailto:dir.contratacion@subredsur.gov.co" TargetMode="External"/><Relationship Id="rId411" Type="http://schemas.openxmlformats.org/officeDocument/2006/relationships/hyperlink" Target="mailto:dir.contratacion@subredsur.gov.co" TargetMode="External"/><Relationship Id="rId509" Type="http://schemas.openxmlformats.org/officeDocument/2006/relationships/hyperlink" Target="mailto:dir.contratacion@subredsur.gov.co" TargetMode="External"/><Relationship Id="rId1041" Type="http://schemas.openxmlformats.org/officeDocument/2006/relationships/hyperlink" Target="mailto:dir.contratacion@subredsur.gov.co" TargetMode="External"/><Relationship Id="rId495" Type="http://schemas.openxmlformats.org/officeDocument/2006/relationships/hyperlink" Target="mailto:dir.contratacion@subredsur.gov.co" TargetMode="External"/><Relationship Id="rId716" Type="http://schemas.openxmlformats.org/officeDocument/2006/relationships/hyperlink" Target="mailto:dir.contratacion@subredsur.gov.co" TargetMode="External"/><Relationship Id="rId923" Type="http://schemas.openxmlformats.org/officeDocument/2006/relationships/hyperlink" Target="mailto:dir.contratacion@subredsur.gov.co" TargetMode="External"/><Relationship Id="rId52" Type="http://schemas.openxmlformats.org/officeDocument/2006/relationships/hyperlink" Target="mailto:transporte@subredsur.gov.co" TargetMode="External"/><Relationship Id="rId148" Type="http://schemas.openxmlformats.org/officeDocument/2006/relationships/hyperlink" Target="mailto:supervision.recursosfisicos@subredsur.gov.co" TargetMode="External"/><Relationship Id="rId355" Type="http://schemas.openxmlformats.org/officeDocument/2006/relationships/hyperlink" Target="mailto:dir.contratacion@subredsur.gov.co" TargetMode="External"/><Relationship Id="rId562" Type="http://schemas.openxmlformats.org/officeDocument/2006/relationships/hyperlink" Target="mailto:dir.contratacion@subredsur.gov.co" TargetMode="External"/><Relationship Id="rId215" Type="http://schemas.openxmlformats.org/officeDocument/2006/relationships/hyperlink" Target="mailto:dir.contratacion@subredsur.gov.co" TargetMode="External"/><Relationship Id="rId422" Type="http://schemas.openxmlformats.org/officeDocument/2006/relationships/hyperlink" Target="mailto:dir.contratacion@subredsur.gov.co" TargetMode="External"/><Relationship Id="rId867" Type="http://schemas.openxmlformats.org/officeDocument/2006/relationships/hyperlink" Target="mailto:dir.contratacion@subredsur.gov.co" TargetMode="External"/><Relationship Id="rId1052" Type="http://schemas.openxmlformats.org/officeDocument/2006/relationships/hyperlink" Target="mailto:dir.contratacion@subredsur.gov.co" TargetMode="External"/><Relationship Id="rId299" Type="http://schemas.openxmlformats.org/officeDocument/2006/relationships/hyperlink" Target="mailto:dir.contratacion@subredsur.gov.co" TargetMode="External"/><Relationship Id="rId727" Type="http://schemas.openxmlformats.org/officeDocument/2006/relationships/hyperlink" Target="mailto:dir.contratacion@subredsur.gov.co" TargetMode="External"/><Relationship Id="rId934" Type="http://schemas.openxmlformats.org/officeDocument/2006/relationships/hyperlink" Target="mailto:dir.contratacion@subredsur.gov.co" TargetMode="External"/><Relationship Id="rId63" Type="http://schemas.openxmlformats.org/officeDocument/2006/relationships/hyperlink" Target="mailto:servicios.basicos@subredsur.gov.co" TargetMode="External"/><Relationship Id="rId159" Type="http://schemas.openxmlformats.org/officeDocument/2006/relationships/hyperlink" Target="mailto:lider.biomedico.administrativo@subredsur.gov.co" TargetMode="External"/><Relationship Id="rId366" Type="http://schemas.openxmlformats.org/officeDocument/2006/relationships/hyperlink" Target="mailto:dir.contratacion@subredsur.gov.co" TargetMode="External"/><Relationship Id="rId573" Type="http://schemas.openxmlformats.org/officeDocument/2006/relationships/hyperlink" Target="mailto:dir.contratacion@subredsur.gov.co" TargetMode="External"/><Relationship Id="rId780" Type="http://schemas.openxmlformats.org/officeDocument/2006/relationships/hyperlink" Target="mailto:dir.contratacion@subredsur.gov.co" TargetMode="External"/><Relationship Id="rId226" Type="http://schemas.openxmlformats.org/officeDocument/2006/relationships/hyperlink" Target="mailto:dir.contratacion@subredsur.gov.co" TargetMode="External"/><Relationship Id="rId433" Type="http://schemas.openxmlformats.org/officeDocument/2006/relationships/hyperlink" Target="mailto:dir.contratacion@subredsur.gov.co" TargetMode="External"/><Relationship Id="rId878" Type="http://schemas.openxmlformats.org/officeDocument/2006/relationships/hyperlink" Target="mailto:dir.contratacion@subredsur.gov.co" TargetMode="External"/><Relationship Id="rId1063" Type="http://schemas.openxmlformats.org/officeDocument/2006/relationships/hyperlink" Target="mailto:dir.contratacion@subredsur.gov.co" TargetMode="External"/><Relationship Id="rId640" Type="http://schemas.openxmlformats.org/officeDocument/2006/relationships/hyperlink" Target="mailto:dir.contratacion@subredsur.gov.co" TargetMode="External"/><Relationship Id="rId738" Type="http://schemas.openxmlformats.org/officeDocument/2006/relationships/hyperlink" Target="mailto:dir.contratacion@subredsur.gov.co" TargetMode="External"/><Relationship Id="rId945" Type="http://schemas.openxmlformats.org/officeDocument/2006/relationships/hyperlink" Target="mailto:dir.contratacion@subredsur.gov.co" TargetMode="External"/><Relationship Id="rId74" Type="http://schemas.openxmlformats.org/officeDocument/2006/relationships/hyperlink" Target="mailto:jefe.sistemastics@subredsur.gov.co" TargetMode="External"/><Relationship Id="rId377" Type="http://schemas.openxmlformats.org/officeDocument/2006/relationships/hyperlink" Target="mailto:dir.contratacion@subredsur.gov.co" TargetMode="External"/><Relationship Id="rId500" Type="http://schemas.openxmlformats.org/officeDocument/2006/relationships/hyperlink" Target="mailto:dir.contratacion@subredsur.gov.co" TargetMode="External"/><Relationship Id="rId584" Type="http://schemas.openxmlformats.org/officeDocument/2006/relationships/hyperlink" Target="mailto:dir.contratacion@subredsur.gov.co" TargetMode="External"/><Relationship Id="rId805" Type="http://schemas.openxmlformats.org/officeDocument/2006/relationships/hyperlink" Target="mailto:dir.contratacion@subredsur.gov.co" TargetMode="External"/><Relationship Id="rId5" Type="http://schemas.openxmlformats.org/officeDocument/2006/relationships/hyperlink" Target="mailto:supervision.recursosfisicos@subredsur.gov.co" TargetMode="External"/><Relationship Id="rId237" Type="http://schemas.openxmlformats.org/officeDocument/2006/relationships/hyperlink" Target="mailto:dir.contratacion@subredsur.gov.co" TargetMode="External"/><Relationship Id="rId791" Type="http://schemas.openxmlformats.org/officeDocument/2006/relationships/hyperlink" Target="mailto:dir.contratacion@subredsur.gov.co" TargetMode="External"/><Relationship Id="rId889" Type="http://schemas.openxmlformats.org/officeDocument/2006/relationships/hyperlink" Target="mailto:dir.contratacion@subredsur.gov.co" TargetMode="External"/><Relationship Id="rId1074" Type="http://schemas.openxmlformats.org/officeDocument/2006/relationships/hyperlink" Target="mailto:dir.contratacion@subredsur.gov.co" TargetMode="External"/><Relationship Id="rId444" Type="http://schemas.openxmlformats.org/officeDocument/2006/relationships/hyperlink" Target="mailto:dir.contratacion@subredsur.gov.co" TargetMode="External"/><Relationship Id="rId651" Type="http://schemas.openxmlformats.org/officeDocument/2006/relationships/hyperlink" Target="mailto:dir.contratacion@subredsur.gov.co" TargetMode="External"/><Relationship Id="rId749" Type="http://schemas.openxmlformats.org/officeDocument/2006/relationships/hyperlink" Target="mailto:dir.contratacion@subredsur.gov.co" TargetMode="External"/><Relationship Id="rId290" Type="http://schemas.openxmlformats.org/officeDocument/2006/relationships/hyperlink" Target="mailto:dir.contratacion@subredsur.gov.co" TargetMode="External"/><Relationship Id="rId304" Type="http://schemas.openxmlformats.org/officeDocument/2006/relationships/hyperlink" Target="mailto:dir.contratacion@subredsur.gov.co" TargetMode="External"/><Relationship Id="rId388" Type="http://schemas.openxmlformats.org/officeDocument/2006/relationships/hyperlink" Target="mailto:dir.contratacion@subredsur.gov.co" TargetMode="External"/><Relationship Id="rId511" Type="http://schemas.openxmlformats.org/officeDocument/2006/relationships/hyperlink" Target="mailto:dir.contratacion@subredsur.gov.co" TargetMode="External"/><Relationship Id="rId609" Type="http://schemas.openxmlformats.org/officeDocument/2006/relationships/hyperlink" Target="mailto:dir.contratacion@subredsur.gov.co" TargetMode="External"/><Relationship Id="rId956" Type="http://schemas.openxmlformats.org/officeDocument/2006/relationships/hyperlink" Target="mailto:dir.contratacion@subredsur.gov.co" TargetMode="External"/><Relationship Id="rId85" Type="http://schemas.openxmlformats.org/officeDocument/2006/relationships/hyperlink" Target="mailto:asesor.gerencia1@subredsur.gov.co" TargetMode="External"/><Relationship Id="rId150" Type="http://schemas.openxmlformats.org/officeDocument/2006/relationships/hyperlink" Target="mailto:dir.riesgoensalud@subredsur.gov.co" TargetMode="External"/><Relationship Id="rId595" Type="http://schemas.openxmlformats.org/officeDocument/2006/relationships/hyperlink" Target="mailto:dir.contratacion@subredsur.gov.co" TargetMode="External"/><Relationship Id="rId816" Type="http://schemas.openxmlformats.org/officeDocument/2006/relationships/hyperlink" Target="mailto:dir.contratacion@subredsur.gov.co" TargetMode="External"/><Relationship Id="rId1001" Type="http://schemas.openxmlformats.org/officeDocument/2006/relationships/hyperlink" Target="mailto:dir.contratacion@subredsur.gov.co" TargetMode="External"/><Relationship Id="rId248" Type="http://schemas.openxmlformats.org/officeDocument/2006/relationships/hyperlink" Target="mailto:dir.contratacion@subredsur.gov.co" TargetMode="External"/><Relationship Id="rId455" Type="http://schemas.openxmlformats.org/officeDocument/2006/relationships/hyperlink" Target="mailto:dir.contratacion@subredsur.gov.co" TargetMode="External"/><Relationship Id="rId662" Type="http://schemas.openxmlformats.org/officeDocument/2006/relationships/hyperlink" Target="mailto:dir.contratacion@subredsur.gov.co" TargetMode="External"/><Relationship Id="rId10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08" Type="http://schemas.openxmlformats.org/officeDocument/2006/relationships/hyperlink" Target="mailto:dir.complementarios@subredsur.gov.co" TargetMode="External"/><Relationship Id="rId315" Type="http://schemas.openxmlformats.org/officeDocument/2006/relationships/hyperlink" Target="mailto:dir.contratacion@subredsur.gov.co" TargetMode="External"/><Relationship Id="rId522" Type="http://schemas.openxmlformats.org/officeDocument/2006/relationships/hyperlink" Target="mailto:dir.contratacion@subredsur.gov.co" TargetMode="External"/><Relationship Id="rId967" Type="http://schemas.openxmlformats.org/officeDocument/2006/relationships/hyperlink" Target="mailto:dir.contratacion@subredsur.gov.co" TargetMode="External"/><Relationship Id="rId96" Type="http://schemas.openxmlformats.org/officeDocument/2006/relationships/hyperlink" Target="mailto:dir.contrataci&#243;n@subredsur.gov.co" TargetMode="External"/><Relationship Id="rId161" Type="http://schemas.openxmlformats.org/officeDocument/2006/relationships/hyperlink" Target="mailto:jefe.desarrolloinstitucional@subredsur.gov.co" TargetMode="External"/><Relationship Id="rId399" Type="http://schemas.openxmlformats.org/officeDocument/2006/relationships/hyperlink" Target="mailto:dir.contratacion@subredsur.gov.co" TargetMode="External"/><Relationship Id="rId827" Type="http://schemas.openxmlformats.org/officeDocument/2006/relationships/hyperlink" Target="mailto:dir.contratacion@subredsur.gov.co" TargetMode="External"/><Relationship Id="rId1012" Type="http://schemas.openxmlformats.org/officeDocument/2006/relationships/hyperlink" Target="mailto:dir.contratacion@subredsur.gov.co" TargetMode="External"/><Relationship Id="rId259" Type="http://schemas.openxmlformats.org/officeDocument/2006/relationships/hyperlink" Target="mailto:dir.contratacion@subredsur.gov.co" TargetMode="External"/><Relationship Id="rId466" Type="http://schemas.openxmlformats.org/officeDocument/2006/relationships/hyperlink" Target="mailto:dir.contratacion@subredsur.gov.co" TargetMode="External"/><Relationship Id="rId673" Type="http://schemas.openxmlformats.org/officeDocument/2006/relationships/hyperlink" Target="mailto:dir.contratacion@subredsur.gov.co" TargetMode="External"/><Relationship Id="rId880" Type="http://schemas.openxmlformats.org/officeDocument/2006/relationships/hyperlink" Target="mailto:dir.contratacion@subredsur.gov.co" TargetMode="External"/><Relationship Id="rId1096" Type="http://schemas.openxmlformats.org/officeDocument/2006/relationships/hyperlink" Target="mailto:dir.contratacion@subredsur.gov.co" TargetMode="External"/><Relationship Id="rId23" Type="http://schemas.openxmlformats.org/officeDocument/2006/relationships/hyperlink" Target="mailto:lider.biomedico.administrativo@subredsur.gov.co" TargetMode="External"/><Relationship Id="rId119" Type="http://schemas.openxmlformats.org/officeDocument/2006/relationships/hyperlink" Target="mailto:lider.biomedico.administrativo@subredsur.gov.co" TargetMode="External"/><Relationship Id="rId326" Type="http://schemas.openxmlformats.org/officeDocument/2006/relationships/hyperlink" Target="mailto:dir.contratacion@subredsur.gov.co" TargetMode="External"/><Relationship Id="rId533" Type="http://schemas.openxmlformats.org/officeDocument/2006/relationships/hyperlink" Target="mailto:dir.contratacion@subredsur.gov.co" TargetMode="External"/><Relationship Id="rId978" Type="http://schemas.openxmlformats.org/officeDocument/2006/relationships/hyperlink" Target="mailto:dir.contratacion@subredsur.gov.co" TargetMode="External"/><Relationship Id="rId740" Type="http://schemas.openxmlformats.org/officeDocument/2006/relationships/hyperlink" Target="mailto:dir.contratacion@subredsur.gov.co" TargetMode="External"/><Relationship Id="rId838" Type="http://schemas.openxmlformats.org/officeDocument/2006/relationships/hyperlink" Target="mailto:dir.contratacion@subredsur.gov.co" TargetMode="External"/><Relationship Id="rId1023" Type="http://schemas.openxmlformats.org/officeDocument/2006/relationships/hyperlink" Target="mailto:dir.contratacion@subredsur.gov.co" TargetMode="External"/><Relationship Id="rId172" Type="http://schemas.openxmlformats.org/officeDocument/2006/relationships/hyperlink" Target="mailto:gestionsuministros@subredsur.gov.co" TargetMode="External"/><Relationship Id="rId477" Type="http://schemas.openxmlformats.org/officeDocument/2006/relationships/hyperlink" Target="mailto:dir.contratacion@subredsur.gov.co" TargetMode="External"/><Relationship Id="rId600" Type="http://schemas.openxmlformats.org/officeDocument/2006/relationships/hyperlink" Target="mailto:dir.contratacion@subredsur.gov.co" TargetMode="External"/><Relationship Id="rId684" Type="http://schemas.openxmlformats.org/officeDocument/2006/relationships/hyperlink" Target="mailto:dir.contratacion@subredsur.gov.co" TargetMode="External"/><Relationship Id="rId337" Type="http://schemas.openxmlformats.org/officeDocument/2006/relationships/hyperlink" Target="mailto:dir.contratacion@subredsur.gov.co" TargetMode="External"/><Relationship Id="rId891" Type="http://schemas.openxmlformats.org/officeDocument/2006/relationships/hyperlink" Target="mailto:dir.contratacion@subredsur.gov.co" TargetMode="External"/><Relationship Id="rId905" Type="http://schemas.openxmlformats.org/officeDocument/2006/relationships/hyperlink" Target="mailto:dir.contratacion@subredsur.gov.co" TargetMode="External"/><Relationship Id="rId989" Type="http://schemas.openxmlformats.org/officeDocument/2006/relationships/hyperlink" Target="mailto:dir.contratacion@subredsur.gov.co" TargetMode="External"/><Relationship Id="rId34" Type="http://schemas.openxmlformats.org/officeDocument/2006/relationships/hyperlink" Target="mailto:lider.biomedico.administrativo@subredsur.gov.co" TargetMode="External"/><Relationship Id="rId544" Type="http://schemas.openxmlformats.org/officeDocument/2006/relationships/hyperlink" Target="mailto:dir.contratacion@subredsur.gov.co" TargetMode="External"/><Relationship Id="rId751" Type="http://schemas.openxmlformats.org/officeDocument/2006/relationships/hyperlink" Target="mailto:dir.contratacion@subredsur.gov.co" TargetMode="External"/><Relationship Id="rId849" Type="http://schemas.openxmlformats.org/officeDocument/2006/relationships/hyperlink" Target="mailto:dir.contratacion@subredsur.gov.co" TargetMode="External"/><Relationship Id="rId183" Type="http://schemas.openxmlformats.org/officeDocument/2006/relationships/hyperlink" Target="mailto:dir.contratacion@subredsur.gov.co" TargetMode="External"/><Relationship Id="rId390" Type="http://schemas.openxmlformats.org/officeDocument/2006/relationships/hyperlink" Target="mailto:dir.contratacion@subredsur.gov.co" TargetMode="External"/><Relationship Id="rId404" Type="http://schemas.openxmlformats.org/officeDocument/2006/relationships/hyperlink" Target="mailto:dir.contratacion@subredsur.gov.co" TargetMode="External"/><Relationship Id="rId611" Type="http://schemas.openxmlformats.org/officeDocument/2006/relationships/hyperlink" Target="mailto:dir.contratacion@subredsur.gov.co" TargetMode="External"/><Relationship Id="rId1034" Type="http://schemas.openxmlformats.org/officeDocument/2006/relationships/hyperlink" Target="mailto:dir.contratacion@subredsur.gov.co" TargetMode="External"/><Relationship Id="rId250" Type="http://schemas.openxmlformats.org/officeDocument/2006/relationships/hyperlink" Target="mailto:dir.contratacion@subredsur.gov.co" TargetMode="External"/><Relationship Id="rId488" Type="http://schemas.openxmlformats.org/officeDocument/2006/relationships/hyperlink" Target="mailto:dir.contratacion@subredsur.gov.co" TargetMode="External"/><Relationship Id="rId695" Type="http://schemas.openxmlformats.org/officeDocument/2006/relationships/hyperlink" Target="mailto:dir.contratacion@subredsur.gov.co" TargetMode="External"/><Relationship Id="rId709" Type="http://schemas.openxmlformats.org/officeDocument/2006/relationships/hyperlink" Target="mailto:dir.contratacion@subredsur.gov.co" TargetMode="External"/><Relationship Id="rId916" Type="http://schemas.openxmlformats.org/officeDocument/2006/relationships/hyperlink" Target="mailto:dir.contratacion@subredsur.gov.co" TargetMode="External"/><Relationship Id="rId1101" Type="http://schemas.openxmlformats.org/officeDocument/2006/relationships/hyperlink" Target="mailto:dir.contratacion@subredsur.gov.co" TargetMode="External"/><Relationship Id="rId45" Type="http://schemas.openxmlformats.org/officeDocument/2006/relationships/hyperlink" Target="mailto:comprasmedicoquirurgicos@subredsur.gov.co" TargetMode="External"/><Relationship Id="rId110" Type="http://schemas.openxmlformats.org/officeDocument/2006/relationships/hyperlink" Target="mailto:dir.riesgo.profesional.salud1@subredsur.gov.co" TargetMode="External"/><Relationship Id="rId348" Type="http://schemas.openxmlformats.org/officeDocument/2006/relationships/hyperlink" Target="mailto:dir.contratacion@subredsur.gov.co" TargetMode="External"/><Relationship Id="rId555" Type="http://schemas.openxmlformats.org/officeDocument/2006/relationships/hyperlink" Target="mailto:dir.contratacion@subredsur.gov.co" TargetMode="External"/><Relationship Id="rId762" Type="http://schemas.openxmlformats.org/officeDocument/2006/relationships/hyperlink" Target="mailto:dir.contratacion@subredsur.gov.co" TargetMode="External"/><Relationship Id="rId194" Type="http://schemas.openxmlformats.org/officeDocument/2006/relationships/hyperlink" Target="mailto:dir.contratacion@subredsur.gov.co" TargetMode="External"/><Relationship Id="rId208" Type="http://schemas.openxmlformats.org/officeDocument/2006/relationships/hyperlink" Target="mailto:dir.contratacion@subredsur.gov.co" TargetMode="External"/><Relationship Id="rId415" Type="http://schemas.openxmlformats.org/officeDocument/2006/relationships/hyperlink" Target="mailto:dir.contratacion@subredsur.gov.co" TargetMode="External"/><Relationship Id="rId622" Type="http://schemas.openxmlformats.org/officeDocument/2006/relationships/hyperlink" Target="mailto:dir.contratacion@subredsur.gov.co" TargetMode="External"/><Relationship Id="rId1045" Type="http://schemas.openxmlformats.org/officeDocument/2006/relationships/hyperlink" Target="mailto:dir.contratacion@subredsur.gov.co" TargetMode="External"/><Relationship Id="rId261" Type="http://schemas.openxmlformats.org/officeDocument/2006/relationships/hyperlink" Target="mailto:dir.contratacion@subredsur.gov.co" TargetMode="External"/><Relationship Id="rId499" Type="http://schemas.openxmlformats.org/officeDocument/2006/relationships/hyperlink" Target="mailto:dir.contratacion@subredsur.gov.co" TargetMode="External"/><Relationship Id="rId927" Type="http://schemas.openxmlformats.org/officeDocument/2006/relationships/hyperlink" Target="mailto:dir.contratacion@subredsur.gov.co" TargetMode="External"/><Relationship Id="rId1112" Type="http://schemas.openxmlformats.org/officeDocument/2006/relationships/hyperlink" Target="mailto:dir.contratacion@subredsur.gov.co" TargetMode="External"/><Relationship Id="rId56" Type="http://schemas.openxmlformats.org/officeDocument/2006/relationships/hyperlink" Target="mailto:referentes.mantenimiento@subredsur.gov.co" TargetMode="External"/><Relationship Id="rId359" Type="http://schemas.openxmlformats.org/officeDocument/2006/relationships/hyperlink" Target="mailto:dir.contratacion@subredsur.gov.co" TargetMode="External"/><Relationship Id="rId566" Type="http://schemas.openxmlformats.org/officeDocument/2006/relationships/hyperlink" Target="mailto:dir.contratacion@subredsur.gov.co" TargetMode="External"/><Relationship Id="rId773" Type="http://schemas.openxmlformats.org/officeDocument/2006/relationships/hyperlink" Target="mailto:dir.contratacion@subredsur.gov.co" TargetMode="External"/><Relationship Id="rId121" Type="http://schemas.openxmlformats.org/officeDocument/2006/relationships/hyperlink" Target="mailto:dir.complementarios@subredsur.gov.co" TargetMode="External"/><Relationship Id="rId219" Type="http://schemas.openxmlformats.org/officeDocument/2006/relationships/hyperlink" Target="mailto:dir.contratacion@subredsur.gov.co" TargetMode="External"/><Relationship Id="rId426" Type="http://schemas.openxmlformats.org/officeDocument/2006/relationships/hyperlink" Target="mailto:dir.contratacion@subredsur.gov.co" TargetMode="External"/><Relationship Id="rId633" Type="http://schemas.openxmlformats.org/officeDocument/2006/relationships/hyperlink" Target="mailto:dir.contratacion@subredsur.gov.co" TargetMode="External"/><Relationship Id="rId980" Type="http://schemas.openxmlformats.org/officeDocument/2006/relationships/hyperlink" Target="mailto:dir.contratacion@subredsur.gov.co" TargetMode="External"/><Relationship Id="rId1056" Type="http://schemas.openxmlformats.org/officeDocument/2006/relationships/hyperlink" Target="mailto:dir.contratacion@subredsur.gov.co" TargetMode="External"/><Relationship Id="rId840" Type="http://schemas.openxmlformats.org/officeDocument/2006/relationships/hyperlink" Target="mailto:dir.contratacion@subredsur.gov.co" TargetMode="External"/><Relationship Id="rId938" Type="http://schemas.openxmlformats.org/officeDocument/2006/relationships/hyperlink" Target="mailto:dir.contratacion@subredsur.gov.co" TargetMode="External"/><Relationship Id="rId67" Type="http://schemas.openxmlformats.org/officeDocument/2006/relationships/hyperlink" Target="mailto:jefe.participacionsocial@subredsur.gov.co" TargetMode="External"/><Relationship Id="rId272" Type="http://schemas.openxmlformats.org/officeDocument/2006/relationships/hyperlink" Target="mailto:dir.contratacion@subredsur.gov.co" TargetMode="External"/><Relationship Id="rId577" Type="http://schemas.openxmlformats.org/officeDocument/2006/relationships/hyperlink" Target="mailto:dir.contratacion@subredsur.gov.co" TargetMode="External"/><Relationship Id="rId700" Type="http://schemas.openxmlformats.org/officeDocument/2006/relationships/hyperlink" Target="mailto:dir.contratacion@subredsur.gov.co" TargetMode="External"/><Relationship Id="rId132" Type="http://schemas.openxmlformats.org/officeDocument/2006/relationships/hyperlink" Target="mailto:dir.riesgo.profesional.salud1@subredsur.gov.co" TargetMode="External"/><Relationship Id="rId784" Type="http://schemas.openxmlformats.org/officeDocument/2006/relationships/hyperlink" Target="mailto:dir.contratacion@subredsur.gov.co" TargetMode="External"/><Relationship Id="rId991" Type="http://schemas.openxmlformats.org/officeDocument/2006/relationships/hyperlink" Target="mailto:dir.contratacion@subredsur.gov.co" TargetMode="External"/><Relationship Id="rId1067" Type="http://schemas.openxmlformats.org/officeDocument/2006/relationships/hyperlink" Target="mailto:dir.contratacion@subredsur.gov.co" TargetMode="External"/><Relationship Id="rId437" Type="http://schemas.openxmlformats.org/officeDocument/2006/relationships/hyperlink" Target="mailto:dir.contratacion@subredsur.gov.co" TargetMode="External"/><Relationship Id="rId644" Type="http://schemas.openxmlformats.org/officeDocument/2006/relationships/hyperlink" Target="mailto:dir.contratacion@subredsur.gov.co" TargetMode="External"/><Relationship Id="rId851" Type="http://schemas.openxmlformats.org/officeDocument/2006/relationships/hyperlink" Target="mailto:dir.contratacion@subredsur.gov.co" TargetMode="External"/><Relationship Id="rId283" Type="http://schemas.openxmlformats.org/officeDocument/2006/relationships/hyperlink" Target="mailto:dir.contratacion@subredsur.gov.co" TargetMode="External"/><Relationship Id="rId490" Type="http://schemas.openxmlformats.org/officeDocument/2006/relationships/hyperlink" Target="mailto:dir.contratacion@subredsur.gov.co" TargetMode="External"/><Relationship Id="rId504" Type="http://schemas.openxmlformats.org/officeDocument/2006/relationships/hyperlink" Target="mailto:dir.contratacion@subredsur.gov.co" TargetMode="External"/><Relationship Id="rId711" Type="http://schemas.openxmlformats.org/officeDocument/2006/relationships/hyperlink" Target="mailto:dir.contratacion@subredsur.gov.co" TargetMode="External"/><Relationship Id="rId949" Type="http://schemas.openxmlformats.org/officeDocument/2006/relationships/hyperlink" Target="mailto:dir.contratacion@subredsur.gov.co" TargetMode="External"/><Relationship Id="rId78" Type="http://schemas.openxmlformats.org/officeDocument/2006/relationships/hyperlink" Target="mailto:jefe.sistemastics@subredsur.gov.co" TargetMode="External"/><Relationship Id="rId143" Type="http://schemas.openxmlformats.org/officeDocument/2006/relationships/hyperlink" Target="mailto:jefe.sistemastics@subredsur.gov.co" TargetMode="External"/><Relationship Id="rId350" Type="http://schemas.openxmlformats.org/officeDocument/2006/relationships/hyperlink" Target="mailto:dir.contratacion@subredsur.gov.co" TargetMode="External"/><Relationship Id="rId588" Type="http://schemas.openxmlformats.org/officeDocument/2006/relationships/hyperlink" Target="mailto:dir.contratacion@subredsur.gov.co" TargetMode="External"/><Relationship Id="rId795" Type="http://schemas.openxmlformats.org/officeDocument/2006/relationships/hyperlink" Target="mailto:dir.contratacion@subredsur.gov.co" TargetMode="External"/><Relationship Id="rId809" Type="http://schemas.openxmlformats.org/officeDocument/2006/relationships/hyperlink" Target="mailto:dir.contratacion@subredsur.gov.co" TargetMode="External"/><Relationship Id="rId9" Type="http://schemas.openxmlformats.org/officeDocument/2006/relationships/hyperlink" Target="mailto:supervision.recursosfisicos@subredsur.gov.co" TargetMode="External"/><Relationship Id="rId210" Type="http://schemas.openxmlformats.org/officeDocument/2006/relationships/hyperlink" Target="mailto:dir.contratacion@subredsur.gov.co" TargetMode="External"/><Relationship Id="rId448" Type="http://schemas.openxmlformats.org/officeDocument/2006/relationships/hyperlink" Target="mailto:dir.contratacion@subredsur.gov.co" TargetMode="External"/><Relationship Id="rId655" Type="http://schemas.openxmlformats.org/officeDocument/2006/relationships/hyperlink" Target="mailto:dir.contratacion@subredsur.gov.co" TargetMode="External"/><Relationship Id="rId862" Type="http://schemas.openxmlformats.org/officeDocument/2006/relationships/hyperlink" Target="mailto:dir.contratacion@subredsur.gov.co" TargetMode="External"/><Relationship Id="rId1078" Type="http://schemas.openxmlformats.org/officeDocument/2006/relationships/hyperlink" Target="mailto:dir.contratacion@subredsur.gov.co" TargetMode="External"/><Relationship Id="rId294" Type="http://schemas.openxmlformats.org/officeDocument/2006/relationships/hyperlink" Target="mailto:dir.contratacion@subredsur.gov.co" TargetMode="External"/><Relationship Id="rId308" Type="http://schemas.openxmlformats.org/officeDocument/2006/relationships/hyperlink" Target="mailto:dir.contratacion@subredsur.gov.co" TargetMode="External"/><Relationship Id="rId515" Type="http://schemas.openxmlformats.org/officeDocument/2006/relationships/hyperlink" Target="mailto:dir.contratacion@subredsur.gov.co" TargetMode="External"/><Relationship Id="rId722" Type="http://schemas.openxmlformats.org/officeDocument/2006/relationships/hyperlink" Target="mailto:dir.contratacion@subredsur.gov.co" TargetMode="External"/><Relationship Id="rId89" Type="http://schemas.openxmlformats.org/officeDocument/2006/relationships/hyperlink" Target="mailto:jefe.desarrolloinstitucional@subredsur.gov.co" TargetMode="External"/><Relationship Id="rId154" Type="http://schemas.openxmlformats.org/officeDocument/2006/relationships/hyperlink" Target="mailto:jefe.desarrolloinstitucional@subredsur.gov.co" TargetMode="External"/><Relationship Id="rId361" Type="http://schemas.openxmlformats.org/officeDocument/2006/relationships/hyperlink" Target="mailto:dir.contratacion@subredsur.gov.co" TargetMode="External"/><Relationship Id="rId599" Type="http://schemas.openxmlformats.org/officeDocument/2006/relationships/hyperlink" Target="mailto:dir.contratacion@subredsur.gov.co" TargetMode="External"/><Relationship Id="rId1005" Type="http://schemas.openxmlformats.org/officeDocument/2006/relationships/hyperlink" Target="mailto:dir.contratacion@subredsur.gov.co" TargetMode="External"/><Relationship Id="rId459" Type="http://schemas.openxmlformats.org/officeDocument/2006/relationships/hyperlink" Target="mailto:dir.contratacion@subredsur.gov.co" TargetMode="External"/><Relationship Id="rId666" Type="http://schemas.openxmlformats.org/officeDocument/2006/relationships/hyperlink" Target="mailto:dir.contratacion@subredsur.gov.co" TargetMode="External"/><Relationship Id="rId873" Type="http://schemas.openxmlformats.org/officeDocument/2006/relationships/hyperlink" Target="mailto:dir.contratacion@subredsur.gov.co" TargetMode="External"/><Relationship Id="rId1089" Type="http://schemas.openxmlformats.org/officeDocument/2006/relationships/hyperlink" Target="mailto:dir.contratacion@subredsur.gov.co" TargetMode="External"/><Relationship Id="rId16" Type="http://schemas.openxmlformats.org/officeDocument/2006/relationships/hyperlink" Target="mailto:lider.biomedico.administrativo@subredsur.gov.co" TargetMode="External"/><Relationship Id="rId221" Type="http://schemas.openxmlformats.org/officeDocument/2006/relationships/hyperlink" Target="mailto:dir.contratacion@subredsur.gov.co" TargetMode="External"/><Relationship Id="rId319" Type="http://schemas.openxmlformats.org/officeDocument/2006/relationships/hyperlink" Target="mailto:dir.contratacion@subredsur.gov.co" TargetMode="External"/><Relationship Id="rId526" Type="http://schemas.openxmlformats.org/officeDocument/2006/relationships/hyperlink" Target="mailto:dir.contratacion@subredsur.gov.co" TargetMode="External"/><Relationship Id="rId733" Type="http://schemas.openxmlformats.org/officeDocument/2006/relationships/hyperlink" Target="mailto:dir.contratacion@subredsur.gov.co" TargetMode="External"/><Relationship Id="rId940" Type="http://schemas.openxmlformats.org/officeDocument/2006/relationships/hyperlink" Target="mailto:dir.contratacion@subredsur.gov.co" TargetMode="External"/><Relationship Id="rId1016" Type="http://schemas.openxmlformats.org/officeDocument/2006/relationships/hyperlink" Target="mailto:dir.contratacion@subredsur.gov.co" TargetMode="External"/><Relationship Id="rId165" Type="http://schemas.openxmlformats.org/officeDocument/2006/relationships/hyperlink" Target="mailto:lider.biomedico.administrativo@subredsur.gov.co" TargetMode="External"/><Relationship Id="rId372" Type="http://schemas.openxmlformats.org/officeDocument/2006/relationships/hyperlink" Target="mailto:dir.contratacion@subredsur.gov.co" TargetMode="External"/><Relationship Id="rId677" Type="http://schemas.openxmlformats.org/officeDocument/2006/relationships/hyperlink" Target="mailto:dir.contratacion@subredsur.gov.co" TargetMode="External"/><Relationship Id="rId800" Type="http://schemas.openxmlformats.org/officeDocument/2006/relationships/hyperlink" Target="mailto:dir.contratacion@subredsur.gov.co" TargetMode="External"/><Relationship Id="rId232" Type="http://schemas.openxmlformats.org/officeDocument/2006/relationships/hyperlink" Target="mailto:dir.contratacion@subredsur.gov.co" TargetMode="External"/><Relationship Id="rId884" Type="http://schemas.openxmlformats.org/officeDocument/2006/relationships/hyperlink" Target="mailto:dir.contratacion@subredsur.gov.co" TargetMode="External"/><Relationship Id="rId27" Type="http://schemas.openxmlformats.org/officeDocument/2006/relationships/hyperlink" Target="mailto:lider.biomedico.administrativo@subredsur.gov.co" TargetMode="External"/><Relationship Id="rId537" Type="http://schemas.openxmlformats.org/officeDocument/2006/relationships/hyperlink" Target="mailto:dir.contratacion@subredsur.gov.co" TargetMode="External"/><Relationship Id="rId744" Type="http://schemas.openxmlformats.org/officeDocument/2006/relationships/hyperlink" Target="mailto:dir.contratacion@subredsur.gov.co" TargetMode="External"/><Relationship Id="rId951" Type="http://schemas.openxmlformats.org/officeDocument/2006/relationships/hyperlink" Target="mailto:dir.contratacion@subredsur.gov.co" TargetMode="External"/><Relationship Id="rId80" Type="http://schemas.openxmlformats.org/officeDocument/2006/relationships/hyperlink" Target="mailto:dir.contratacion@subredsur.gov.co" TargetMode="External"/><Relationship Id="rId176" Type="http://schemas.openxmlformats.org/officeDocument/2006/relationships/hyperlink" Target="mailto:jefe.desarrolloinstitucional@subredsur.gov.co" TargetMode="External"/><Relationship Id="rId383" Type="http://schemas.openxmlformats.org/officeDocument/2006/relationships/hyperlink" Target="mailto:dir.contratacion@subredsur.gov.co" TargetMode="External"/><Relationship Id="rId590" Type="http://schemas.openxmlformats.org/officeDocument/2006/relationships/hyperlink" Target="mailto:dir.contratacion@subredsur.gov.co" TargetMode="External"/><Relationship Id="rId604" Type="http://schemas.openxmlformats.org/officeDocument/2006/relationships/hyperlink" Target="mailto:dir.contratacion@subredsur.gov.co" TargetMode="External"/><Relationship Id="rId811" Type="http://schemas.openxmlformats.org/officeDocument/2006/relationships/hyperlink" Target="mailto:dir.contratacion@subredsur.gov.co" TargetMode="External"/><Relationship Id="rId1027" Type="http://schemas.openxmlformats.org/officeDocument/2006/relationships/hyperlink" Target="mailto:dir.contratacion@subredsur.gov.co" TargetMode="External"/><Relationship Id="rId243" Type="http://schemas.openxmlformats.org/officeDocument/2006/relationships/hyperlink" Target="mailto:dir.contratacion@subredsur.gov.co" TargetMode="External"/><Relationship Id="rId450" Type="http://schemas.openxmlformats.org/officeDocument/2006/relationships/hyperlink" Target="mailto:dir.contratacion@subredsur.gov.co" TargetMode="External"/><Relationship Id="rId688" Type="http://schemas.openxmlformats.org/officeDocument/2006/relationships/hyperlink" Target="mailto:dir.contratacion@subredsur.gov.co" TargetMode="External"/><Relationship Id="rId895" Type="http://schemas.openxmlformats.org/officeDocument/2006/relationships/hyperlink" Target="mailto:dir.contratacion@subredsur.gov.co" TargetMode="External"/><Relationship Id="rId909" Type="http://schemas.openxmlformats.org/officeDocument/2006/relationships/hyperlink" Target="mailto:dir.contratacion@subredsur.gov.co" TargetMode="External"/><Relationship Id="rId1080" Type="http://schemas.openxmlformats.org/officeDocument/2006/relationships/hyperlink" Target="mailto:dir.contratacion@subredsur.gov.co" TargetMode="External"/><Relationship Id="rId38" Type="http://schemas.openxmlformats.org/officeDocument/2006/relationships/hyperlink" Target="mailto:lider.biomedico.administrativo@subredsur.gov.co" TargetMode="External"/><Relationship Id="rId103" Type="http://schemas.openxmlformats.org/officeDocument/2006/relationships/hyperlink" Target="mailto:dir.contrataci&#243;n@subredsur.gov.co" TargetMode="External"/><Relationship Id="rId310" Type="http://schemas.openxmlformats.org/officeDocument/2006/relationships/hyperlink" Target="mailto:dir.contratacion@subredsur.gov.co" TargetMode="External"/><Relationship Id="rId548" Type="http://schemas.openxmlformats.org/officeDocument/2006/relationships/hyperlink" Target="mailto:dir.contratacion@subredsur.gov.co" TargetMode="External"/><Relationship Id="rId755" Type="http://schemas.openxmlformats.org/officeDocument/2006/relationships/hyperlink" Target="mailto:dir.contratacion@subredsur.gov.co" TargetMode="External"/><Relationship Id="rId962" Type="http://schemas.openxmlformats.org/officeDocument/2006/relationships/hyperlink" Target="mailto:dir.contratacion@subredsur.gov.co" TargetMode="External"/><Relationship Id="rId91" Type="http://schemas.openxmlformats.org/officeDocument/2006/relationships/hyperlink" Target="mailto:gestionsuministros@subredsur.gov.co" TargetMode="External"/><Relationship Id="rId187" Type="http://schemas.openxmlformats.org/officeDocument/2006/relationships/hyperlink" Target="mailto:dir.contratacion@subredsur.gov.co" TargetMode="External"/><Relationship Id="rId394" Type="http://schemas.openxmlformats.org/officeDocument/2006/relationships/hyperlink" Target="mailto:dir.contratacion@subredsur.gov.co" TargetMode="External"/><Relationship Id="rId408" Type="http://schemas.openxmlformats.org/officeDocument/2006/relationships/hyperlink" Target="mailto:dir.contratacion@subredsur.gov.co" TargetMode="External"/><Relationship Id="rId615" Type="http://schemas.openxmlformats.org/officeDocument/2006/relationships/hyperlink" Target="mailto:dir.contratacion@subredsur.gov.co" TargetMode="External"/><Relationship Id="rId822" Type="http://schemas.openxmlformats.org/officeDocument/2006/relationships/hyperlink" Target="mailto:dir.contratacion@subredsur.gov.co" TargetMode="External"/><Relationship Id="rId1038" Type="http://schemas.openxmlformats.org/officeDocument/2006/relationships/hyperlink" Target="mailto:dir.contratacion@subredsur.gov.co" TargetMode="External"/><Relationship Id="rId254" Type="http://schemas.openxmlformats.org/officeDocument/2006/relationships/hyperlink" Target="mailto:dir.contratacion@subredsur.gov.co" TargetMode="External"/><Relationship Id="rId699" Type="http://schemas.openxmlformats.org/officeDocument/2006/relationships/hyperlink" Target="mailto:dir.contratacion@subredsur.gov.co" TargetMode="External"/><Relationship Id="rId1091" Type="http://schemas.openxmlformats.org/officeDocument/2006/relationships/hyperlink" Target="mailto:dir.contratacion@subredsur.gov.co" TargetMode="External"/><Relationship Id="rId1105" Type="http://schemas.openxmlformats.org/officeDocument/2006/relationships/hyperlink" Target="mailto:dir.contratacion@subredsur.gov.co" TargetMode="External"/><Relationship Id="rId49" Type="http://schemas.openxmlformats.org/officeDocument/2006/relationships/hyperlink" Target="mailto:responsabilidadsocial.eje@subredsur.gov.co" TargetMode="External"/><Relationship Id="rId114" Type="http://schemas.openxmlformats.org/officeDocument/2006/relationships/hyperlink" Target="mailto:lider.biomedico.administrativo@subredsur.gov.co" TargetMode="External"/><Relationship Id="rId461" Type="http://schemas.openxmlformats.org/officeDocument/2006/relationships/hyperlink" Target="mailto:dir.contratacion@subredsur.gov.co" TargetMode="External"/><Relationship Id="rId559" Type="http://schemas.openxmlformats.org/officeDocument/2006/relationships/hyperlink" Target="mailto:dir.contratacion@subredsur.gov.co" TargetMode="External"/><Relationship Id="rId766" Type="http://schemas.openxmlformats.org/officeDocument/2006/relationships/hyperlink" Target="mailto:dir.contratacion@subredsur.gov.co" TargetMode="External"/><Relationship Id="rId198" Type="http://schemas.openxmlformats.org/officeDocument/2006/relationships/hyperlink" Target="mailto:dir.contratacion@subredsur.gov.co" TargetMode="External"/><Relationship Id="rId321" Type="http://schemas.openxmlformats.org/officeDocument/2006/relationships/hyperlink" Target="mailto:dir.contratacion@subredsur.gov.co" TargetMode="External"/><Relationship Id="rId419" Type="http://schemas.openxmlformats.org/officeDocument/2006/relationships/hyperlink" Target="mailto:dir.contratacion@subredsur.gov.co" TargetMode="External"/><Relationship Id="rId626" Type="http://schemas.openxmlformats.org/officeDocument/2006/relationships/hyperlink" Target="mailto:dir.contratacion@subredsur.gov.co" TargetMode="External"/><Relationship Id="rId973" Type="http://schemas.openxmlformats.org/officeDocument/2006/relationships/hyperlink" Target="mailto:dir.contratacion@subredsur.gov.co" TargetMode="External"/><Relationship Id="rId1049" Type="http://schemas.openxmlformats.org/officeDocument/2006/relationships/hyperlink" Target="mailto:dir.contratacion@subredsur.gov.co" TargetMode="External"/><Relationship Id="rId833" Type="http://schemas.openxmlformats.org/officeDocument/2006/relationships/hyperlink" Target="mailto:dir.contratacion@subredsur.gov.co" TargetMode="External"/><Relationship Id="rId1116" Type="http://schemas.openxmlformats.org/officeDocument/2006/relationships/hyperlink" Target="mailto:dir.contratacion@subredsur.gov.co" TargetMode="External"/><Relationship Id="rId265" Type="http://schemas.openxmlformats.org/officeDocument/2006/relationships/hyperlink" Target="mailto:dir.contratacion@subredsur.gov.co" TargetMode="External"/><Relationship Id="rId472" Type="http://schemas.openxmlformats.org/officeDocument/2006/relationships/hyperlink" Target="mailto:dir.contratacion@subredsur.gov.co" TargetMode="External"/><Relationship Id="rId900" Type="http://schemas.openxmlformats.org/officeDocument/2006/relationships/hyperlink" Target="mailto:dir.contratacion@subredsur.gov.co" TargetMode="External"/><Relationship Id="rId125" Type="http://schemas.openxmlformats.org/officeDocument/2006/relationships/hyperlink" Target="mailto:dir.riesgoensalud@subredsur.gov.co" TargetMode="External"/><Relationship Id="rId332" Type="http://schemas.openxmlformats.org/officeDocument/2006/relationships/hyperlink" Target="mailto:dir.contratacion@subredsur.gov.co" TargetMode="External"/><Relationship Id="rId777" Type="http://schemas.openxmlformats.org/officeDocument/2006/relationships/hyperlink" Target="mailto:dir.contratacion@subredsur.gov.co" TargetMode="External"/><Relationship Id="rId984" Type="http://schemas.openxmlformats.org/officeDocument/2006/relationships/hyperlink" Target="mailto:dir.contratacion@subredsur.gov.co" TargetMode="External"/><Relationship Id="rId637" Type="http://schemas.openxmlformats.org/officeDocument/2006/relationships/hyperlink" Target="mailto:dir.contratacion@subredsur.gov.co" TargetMode="External"/><Relationship Id="rId844" Type="http://schemas.openxmlformats.org/officeDocument/2006/relationships/hyperlink" Target="mailto:dir.contratacion@subredsur.gov.co" TargetMode="External"/><Relationship Id="rId276" Type="http://schemas.openxmlformats.org/officeDocument/2006/relationships/hyperlink" Target="mailto:dir.contratacion@subredsur.gov.co" TargetMode="External"/><Relationship Id="rId483" Type="http://schemas.openxmlformats.org/officeDocument/2006/relationships/hyperlink" Target="mailto:dir.contratacion@subredsur.gov.co" TargetMode="External"/><Relationship Id="rId690" Type="http://schemas.openxmlformats.org/officeDocument/2006/relationships/hyperlink" Target="mailto:dir.contratacion@subredsur.gov.co" TargetMode="External"/><Relationship Id="rId704" Type="http://schemas.openxmlformats.org/officeDocument/2006/relationships/hyperlink" Target="mailto:dir.contratacion@subredsur.gov.co" TargetMode="External"/><Relationship Id="rId911" Type="http://schemas.openxmlformats.org/officeDocument/2006/relationships/hyperlink" Target="mailto:dir.contratacion@subredsur.gov.co" TargetMode="External"/><Relationship Id="rId40" Type="http://schemas.openxmlformats.org/officeDocument/2006/relationships/hyperlink" Target="mailto:gestionsuministros@subredsur.gov.co" TargetMode="External"/><Relationship Id="rId136" Type="http://schemas.openxmlformats.org/officeDocument/2006/relationships/hyperlink" Target="mailto:jefe.desarrolloinstitucional@subredsur.gov.co" TargetMode="External"/><Relationship Id="rId343" Type="http://schemas.openxmlformats.org/officeDocument/2006/relationships/hyperlink" Target="mailto:dir.contratacion@subredsur.gov.co" TargetMode="External"/><Relationship Id="rId550" Type="http://schemas.openxmlformats.org/officeDocument/2006/relationships/hyperlink" Target="mailto:dir.contratacion@subredsur.gov.co" TargetMode="External"/><Relationship Id="rId788" Type="http://schemas.openxmlformats.org/officeDocument/2006/relationships/hyperlink" Target="mailto:dir.contratacion@subredsur.gov.co" TargetMode="External"/><Relationship Id="rId995" Type="http://schemas.openxmlformats.org/officeDocument/2006/relationships/hyperlink" Target="mailto:dir.contratacion@subredsur.gov.co" TargetMode="External"/><Relationship Id="rId203" Type="http://schemas.openxmlformats.org/officeDocument/2006/relationships/hyperlink" Target="mailto:dir.contratacion@subredsur.gov.co" TargetMode="External"/><Relationship Id="rId648" Type="http://schemas.openxmlformats.org/officeDocument/2006/relationships/hyperlink" Target="mailto:dir.contratacion@subredsur.gov.co" TargetMode="External"/><Relationship Id="rId855" Type="http://schemas.openxmlformats.org/officeDocument/2006/relationships/hyperlink" Target="mailto:dir.contratacion@subredsur.gov.co" TargetMode="External"/><Relationship Id="rId1040" Type="http://schemas.openxmlformats.org/officeDocument/2006/relationships/hyperlink" Target="mailto:dir.contratacion@subredsur.gov.co" TargetMode="External"/><Relationship Id="rId287" Type="http://schemas.openxmlformats.org/officeDocument/2006/relationships/hyperlink" Target="mailto:dir.contratacion@subredsur.gov.co" TargetMode="External"/><Relationship Id="rId410" Type="http://schemas.openxmlformats.org/officeDocument/2006/relationships/hyperlink" Target="mailto:dir.contratacion@subredsur.gov.co" TargetMode="External"/><Relationship Id="rId494" Type="http://schemas.openxmlformats.org/officeDocument/2006/relationships/hyperlink" Target="mailto:dir.contratacion@subredsur.gov.co" TargetMode="External"/><Relationship Id="rId508" Type="http://schemas.openxmlformats.org/officeDocument/2006/relationships/hyperlink" Target="mailto:dir.contratacion@subredsur.gov.co" TargetMode="External"/><Relationship Id="rId715" Type="http://schemas.openxmlformats.org/officeDocument/2006/relationships/hyperlink" Target="mailto:dir.contratacion@subredsur.gov.co" TargetMode="External"/><Relationship Id="rId922" Type="http://schemas.openxmlformats.org/officeDocument/2006/relationships/hyperlink" Target="mailto:dir.contratacion@subredsur.gov.co" TargetMode="External"/><Relationship Id="rId147" Type="http://schemas.openxmlformats.org/officeDocument/2006/relationships/hyperlink" Target="mailto:jefe.desarrolloinstitucional@subredsur.gov.co" TargetMode="External"/><Relationship Id="rId354" Type="http://schemas.openxmlformats.org/officeDocument/2006/relationships/hyperlink" Target="mailto:dir.contratacion@subredsur.gov.co" TargetMode="External"/><Relationship Id="rId799" Type="http://schemas.openxmlformats.org/officeDocument/2006/relationships/hyperlink" Target="mailto:dir.contratacion@subredsur.gov.co" TargetMode="External"/><Relationship Id="rId51" Type="http://schemas.openxmlformats.org/officeDocument/2006/relationships/hyperlink" Target="mailto:transporte@subredsur.gov.co" TargetMode="External"/><Relationship Id="rId561" Type="http://schemas.openxmlformats.org/officeDocument/2006/relationships/hyperlink" Target="mailto:dir.contratacion@subredsur.gov.co" TargetMode="External"/><Relationship Id="rId659" Type="http://schemas.openxmlformats.org/officeDocument/2006/relationships/hyperlink" Target="mailto:dir.contratacion@subredsur.gov.co" TargetMode="External"/><Relationship Id="rId866" Type="http://schemas.openxmlformats.org/officeDocument/2006/relationships/hyperlink" Target="mailto:dir.contratacion@subredsur.gov.co" TargetMode="External"/><Relationship Id="rId214" Type="http://schemas.openxmlformats.org/officeDocument/2006/relationships/hyperlink" Target="mailto:dir.contratacion@subredsur.gov.co" TargetMode="External"/><Relationship Id="rId298" Type="http://schemas.openxmlformats.org/officeDocument/2006/relationships/hyperlink" Target="mailto:dir.contratacion@subredsur.gov.co" TargetMode="External"/><Relationship Id="rId421" Type="http://schemas.openxmlformats.org/officeDocument/2006/relationships/hyperlink" Target="mailto:dir.contratacion@subredsur.gov.co" TargetMode="External"/><Relationship Id="rId519" Type="http://schemas.openxmlformats.org/officeDocument/2006/relationships/hyperlink" Target="mailto:dir.contratacion@subredsur.gov.co" TargetMode="External"/><Relationship Id="rId1051" Type="http://schemas.openxmlformats.org/officeDocument/2006/relationships/hyperlink" Target="mailto:dir.contratacion@subredsur.gov.co" TargetMode="External"/><Relationship Id="rId158" Type="http://schemas.openxmlformats.org/officeDocument/2006/relationships/hyperlink" Target="mailto:lider.biomedico.administrativo@subredsur.gov.co" TargetMode="External"/><Relationship Id="rId726" Type="http://schemas.openxmlformats.org/officeDocument/2006/relationships/hyperlink" Target="mailto:dir.contratacion@subredsur.gov.co" TargetMode="External"/><Relationship Id="rId933" Type="http://schemas.openxmlformats.org/officeDocument/2006/relationships/hyperlink" Target="mailto:dir.contratacion@subredsur.gov.co" TargetMode="External"/><Relationship Id="rId1009" Type="http://schemas.openxmlformats.org/officeDocument/2006/relationships/hyperlink" Target="mailto:dir.contratacion@subredsur.gov.co" TargetMode="External"/><Relationship Id="rId62" Type="http://schemas.openxmlformats.org/officeDocument/2006/relationships/hyperlink" Target="mailto:servicios.basicos@subredsur.gov.co" TargetMode="External"/><Relationship Id="rId365" Type="http://schemas.openxmlformats.org/officeDocument/2006/relationships/hyperlink" Target="mailto:dir.contratacion@subredsur.gov.co" TargetMode="External"/><Relationship Id="rId572" Type="http://schemas.openxmlformats.org/officeDocument/2006/relationships/hyperlink" Target="mailto:dir.contratacion@subredsur.gov.co" TargetMode="External"/><Relationship Id="rId225" Type="http://schemas.openxmlformats.org/officeDocument/2006/relationships/hyperlink" Target="mailto:dir.contratacion@subredsur.gov.co" TargetMode="External"/><Relationship Id="rId432" Type="http://schemas.openxmlformats.org/officeDocument/2006/relationships/hyperlink" Target="mailto:dir.contratacion@subredsur.gov.co" TargetMode="External"/><Relationship Id="rId877" Type="http://schemas.openxmlformats.org/officeDocument/2006/relationships/hyperlink" Target="mailto:dir.contratacion@subredsur.gov.co" TargetMode="External"/><Relationship Id="rId1062" Type="http://schemas.openxmlformats.org/officeDocument/2006/relationships/hyperlink" Target="mailto:dir.contratacion@subredsur.gov.co" TargetMode="External"/><Relationship Id="rId737" Type="http://schemas.openxmlformats.org/officeDocument/2006/relationships/hyperlink" Target="mailto:dir.contratacion@subredsur.gov.co" TargetMode="External"/><Relationship Id="rId944" Type="http://schemas.openxmlformats.org/officeDocument/2006/relationships/hyperlink" Target="mailto:dir.contratacion@subredsur.gov.co" TargetMode="External"/><Relationship Id="rId73" Type="http://schemas.openxmlformats.org/officeDocument/2006/relationships/hyperlink" Target="mailto:jefe.sistemastics@subredsur.gov.co" TargetMode="External"/><Relationship Id="rId169" Type="http://schemas.openxmlformats.org/officeDocument/2006/relationships/hyperlink" Target="mailto:jefe.desarrolloinstitucional@subredsur.gov.co" TargetMode="External"/><Relationship Id="rId376" Type="http://schemas.openxmlformats.org/officeDocument/2006/relationships/hyperlink" Target="mailto:dir.contratacion@subredsur.gov.co" TargetMode="External"/><Relationship Id="rId583" Type="http://schemas.openxmlformats.org/officeDocument/2006/relationships/hyperlink" Target="mailto:dir.contratacion@subredsur.gov.co" TargetMode="External"/><Relationship Id="rId790" Type="http://schemas.openxmlformats.org/officeDocument/2006/relationships/hyperlink" Target="mailto:dir.contratacion@subredsur.gov.co" TargetMode="External"/><Relationship Id="rId804" Type="http://schemas.openxmlformats.org/officeDocument/2006/relationships/hyperlink" Target="mailto:dir.contratacion@subredsur.gov.co" TargetMode="External"/><Relationship Id="rId4" Type="http://schemas.openxmlformats.org/officeDocument/2006/relationships/hyperlink" Target="mailto:supervision.recursosfisicos@subredsur.gov.co" TargetMode="External"/><Relationship Id="rId236" Type="http://schemas.openxmlformats.org/officeDocument/2006/relationships/hyperlink" Target="mailto:dir.contratacion@subredsur.gov.co" TargetMode="External"/><Relationship Id="rId443" Type="http://schemas.openxmlformats.org/officeDocument/2006/relationships/hyperlink" Target="mailto:dir.contratacion@subredsur.gov.co" TargetMode="External"/><Relationship Id="rId650" Type="http://schemas.openxmlformats.org/officeDocument/2006/relationships/hyperlink" Target="mailto:dir.contratacion@subredsur.gov.co" TargetMode="External"/><Relationship Id="rId888" Type="http://schemas.openxmlformats.org/officeDocument/2006/relationships/hyperlink" Target="mailto:dir.contratacion@subredsur.gov.co" TargetMode="External"/><Relationship Id="rId1073" Type="http://schemas.openxmlformats.org/officeDocument/2006/relationships/hyperlink" Target="mailto:dir.contratacion@subredsur.gov.co" TargetMode="External"/><Relationship Id="rId303" Type="http://schemas.openxmlformats.org/officeDocument/2006/relationships/hyperlink" Target="mailto:dir.contratacion@subredsur.gov.co" TargetMode="External"/><Relationship Id="rId748" Type="http://schemas.openxmlformats.org/officeDocument/2006/relationships/hyperlink" Target="mailto:dir.contratacion@subredsur.gov.co" TargetMode="External"/><Relationship Id="rId955" Type="http://schemas.openxmlformats.org/officeDocument/2006/relationships/hyperlink" Target="mailto:dir.contratacion@subredsur.gov.co" TargetMode="External"/><Relationship Id="rId84" Type="http://schemas.openxmlformats.org/officeDocument/2006/relationships/hyperlink" Target="mailto:dir.contratacion@subredsur.gov.co" TargetMode="External"/><Relationship Id="rId387" Type="http://schemas.openxmlformats.org/officeDocument/2006/relationships/hyperlink" Target="mailto:dir.contratacion@subredsur.gov.co" TargetMode="External"/><Relationship Id="rId510" Type="http://schemas.openxmlformats.org/officeDocument/2006/relationships/hyperlink" Target="mailto:dir.contratacion@subredsur.gov.co" TargetMode="External"/><Relationship Id="rId594" Type="http://schemas.openxmlformats.org/officeDocument/2006/relationships/hyperlink" Target="mailto:dir.contratacion@subredsur.gov.co" TargetMode="External"/><Relationship Id="rId608" Type="http://schemas.openxmlformats.org/officeDocument/2006/relationships/hyperlink" Target="mailto:dir.contratacion@subredsur.gov.co" TargetMode="External"/><Relationship Id="rId815" Type="http://schemas.openxmlformats.org/officeDocument/2006/relationships/hyperlink" Target="mailto:dir.contratacion@subredsur.gov.co" TargetMode="External"/><Relationship Id="rId247" Type="http://schemas.openxmlformats.org/officeDocument/2006/relationships/hyperlink" Target="mailto:dir.contratacion@subredsur.gov.co" TargetMode="External"/><Relationship Id="rId899" Type="http://schemas.openxmlformats.org/officeDocument/2006/relationships/hyperlink" Target="mailto:dir.contratacion@subredsur.gov.co" TargetMode="External"/><Relationship Id="rId1000" Type="http://schemas.openxmlformats.org/officeDocument/2006/relationships/hyperlink" Target="mailto:dir.contratacion@subredsur.gov.co" TargetMode="External"/><Relationship Id="rId1084" Type="http://schemas.openxmlformats.org/officeDocument/2006/relationships/hyperlink" Target="mailto:dir.contratacion@subredsur.gov.co" TargetMode="External"/><Relationship Id="rId107" Type="http://schemas.openxmlformats.org/officeDocument/2006/relationships/hyperlink" Target="mailto:dir.contrataci&#243;n@subredsur.gov.co" TargetMode="External"/><Relationship Id="rId454" Type="http://schemas.openxmlformats.org/officeDocument/2006/relationships/hyperlink" Target="mailto:dir.contratacion@subredsur.gov.co" TargetMode="External"/><Relationship Id="rId661" Type="http://schemas.openxmlformats.org/officeDocument/2006/relationships/hyperlink" Target="mailto:dir.contratacion@subredsur.gov.co" TargetMode="External"/><Relationship Id="rId759" Type="http://schemas.openxmlformats.org/officeDocument/2006/relationships/hyperlink" Target="mailto:dir.contratacion@subredsur.gov.co" TargetMode="External"/><Relationship Id="rId966" Type="http://schemas.openxmlformats.org/officeDocument/2006/relationships/hyperlink" Target="mailto:dir.contratacion@subredsur.gov.co" TargetMode="External"/><Relationship Id="rId11" Type="http://schemas.openxmlformats.org/officeDocument/2006/relationships/hyperlink" Target="mailto:supervision.recursosfisicos@subredsur.gov.co" TargetMode="External"/><Relationship Id="rId314" Type="http://schemas.openxmlformats.org/officeDocument/2006/relationships/hyperlink" Target="mailto:dir.contratacion@subredsur.gov.co" TargetMode="External"/><Relationship Id="rId398" Type="http://schemas.openxmlformats.org/officeDocument/2006/relationships/hyperlink" Target="mailto:dir.contratacion@subredsur.gov.co" TargetMode="External"/><Relationship Id="rId521" Type="http://schemas.openxmlformats.org/officeDocument/2006/relationships/hyperlink" Target="mailto:dir.contratacion@subredsur.gov.co" TargetMode="External"/><Relationship Id="rId619" Type="http://schemas.openxmlformats.org/officeDocument/2006/relationships/hyperlink" Target="mailto:dir.contratacion@subredsur.gov.co" TargetMode="External"/><Relationship Id="rId95" Type="http://schemas.openxmlformats.org/officeDocument/2006/relationships/hyperlink" Target="mailto:dir.contrataci&#243;n@subredsur.gov.co" TargetMode="External"/><Relationship Id="rId160" Type="http://schemas.openxmlformats.org/officeDocument/2006/relationships/hyperlink" Target="mailto:jefe.desarrolloinstitucional@subredsur.gov.co" TargetMode="External"/><Relationship Id="rId826" Type="http://schemas.openxmlformats.org/officeDocument/2006/relationships/hyperlink" Target="mailto:dir.contratacion@subredsur.gov.co" TargetMode="External"/><Relationship Id="rId1011" Type="http://schemas.openxmlformats.org/officeDocument/2006/relationships/hyperlink" Target="mailto:dir.contratacion@subredsur.gov.co" TargetMode="External"/><Relationship Id="rId1109" Type="http://schemas.openxmlformats.org/officeDocument/2006/relationships/hyperlink" Target="mailto:dir.contratacion@subredsur.gov.co" TargetMode="External"/><Relationship Id="rId258" Type="http://schemas.openxmlformats.org/officeDocument/2006/relationships/hyperlink" Target="mailto:dir.contratacion@subredsur.gov.co" TargetMode="External"/><Relationship Id="rId465" Type="http://schemas.openxmlformats.org/officeDocument/2006/relationships/hyperlink" Target="mailto:dir.contratacion@subredsur.gov.co" TargetMode="External"/><Relationship Id="rId672" Type="http://schemas.openxmlformats.org/officeDocument/2006/relationships/hyperlink" Target="mailto:dir.contratacion@subredsur.gov.co" TargetMode="External"/><Relationship Id="rId1095" Type="http://schemas.openxmlformats.org/officeDocument/2006/relationships/hyperlink" Target="mailto:dir.contratacion@subredsur.gov.co" TargetMode="External"/><Relationship Id="rId22" Type="http://schemas.openxmlformats.org/officeDocument/2006/relationships/hyperlink" Target="mailto:lider.biomedico.administrativo@subredsur.gov.co" TargetMode="External"/><Relationship Id="rId118" Type="http://schemas.openxmlformats.org/officeDocument/2006/relationships/hyperlink" Target="mailto:dir.riesgoensalud@subredsur.gov.co" TargetMode="External"/><Relationship Id="rId325" Type="http://schemas.openxmlformats.org/officeDocument/2006/relationships/hyperlink" Target="mailto:dir.contratacion@subredsur.gov.co" TargetMode="External"/><Relationship Id="rId532" Type="http://schemas.openxmlformats.org/officeDocument/2006/relationships/hyperlink" Target="mailto:dir.contratacion@subredsur.gov.co" TargetMode="External"/><Relationship Id="rId977" Type="http://schemas.openxmlformats.org/officeDocument/2006/relationships/hyperlink" Target="mailto:dir.contratacion@subredsur.gov.co" TargetMode="External"/><Relationship Id="rId171" Type="http://schemas.openxmlformats.org/officeDocument/2006/relationships/hyperlink" Target="mailto:dir.riesgoensalud@subredsur.gov.co" TargetMode="External"/><Relationship Id="rId837" Type="http://schemas.openxmlformats.org/officeDocument/2006/relationships/hyperlink" Target="mailto:dir.contratacion@subredsur.gov.co" TargetMode="External"/><Relationship Id="rId1022" Type="http://schemas.openxmlformats.org/officeDocument/2006/relationships/hyperlink" Target="mailto:dir.contratacion@subredsur.gov.co" TargetMode="External"/><Relationship Id="rId269" Type="http://schemas.openxmlformats.org/officeDocument/2006/relationships/hyperlink" Target="mailto:dir.contratacion@subredsur.gov.co" TargetMode="External"/><Relationship Id="rId476" Type="http://schemas.openxmlformats.org/officeDocument/2006/relationships/hyperlink" Target="mailto:dir.contratacion@subredsur.gov.co" TargetMode="External"/><Relationship Id="rId683" Type="http://schemas.openxmlformats.org/officeDocument/2006/relationships/hyperlink" Target="mailto:dir.contratacion@subredsur.gov.co" TargetMode="External"/><Relationship Id="rId890" Type="http://schemas.openxmlformats.org/officeDocument/2006/relationships/hyperlink" Target="mailto:dir.contratacion@subredsur.gov.co" TargetMode="External"/><Relationship Id="rId904" Type="http://schemas.openxmlformats.org/officeDocument/2006/relationships/hyperlink" Target="mailto:dir.contratacion@subredsur.gov.co" TargetMode="External"/><Relationship Id="rId33" Type="http://schemas.openxmlformats.org/officeDocument/2006/relationships/hyperlink" Target="mailto:lider.biomedico.administrativo@subredsur.gov.co" TargetMode="External"/><Relationship Id="rId129" Type="http://schemas.openxmlformats.org/officeDocument/2006/relationships/hyperlink" Target="mailto:dir.complementarios@subredsur.gov.co" TargetMode="External"/><Relationship Id="rId336" Type="http://schemas.openxmlformats.org/officeDocument/2006/relationships/hyperlink" Target="mailto:dir.contratacion@subredsur.gov.co" TargetMode="External"/><Relationship Id="rId543" Type="http://schemas.openxmlformats.org/officeDocument/2006/relationships/hyperlink" Target="mailto:dir.contratacion@subredsur.gov.co" TargetMode="External"/><Relationship Id="rId988" Type="http://schemas.openxmlformats.org/officeDocument/2006/relationships/hyperlink" Target="mailto:dir.contratacion@subredsur.gov.co" TargetMode="External"/><Relationship Id="rId182" Type="http://schemas.openxmlformats.org/officeDocument/2006/relationships/hyperlink" Target="mailto:dir.contratacion@subredsur.gov.co" TargetMode="External"/><Relationship Id="rId403" Type="http://schemas.openxmlformats.org/officeDocument/2006/relationships/hyperlink" Target="mailto:dir.contratacion@subredsur.gov.co" TargetMode="External"/><Relationship Id="rId750" Type="http://schemas.openxmlformats.org/officeDocument/2006/relationships/hyperlink" Target="mailto:dir.contratacion@subredsur.gov.co" TargetMode="External"/><Relationship Id="rId848" Type="http://schemas.openxmlformats.org/officeDocument/2006/relationships/hyperlink" Target="mailto:dir.contratacion@subredsur.gov.co" TargetMode="External"/><Relationship Id="rId1033" Type="http://schemas.openxmlformats.org/officeDocument/2006/relationships/hyperlink" Target="mailto:dir.contratacion@subredsur.gov.co" TargetMode="External"/><Relationship Id="rId487" Type="http://schemas.openxmlformats.org/officeDocument/2006/relationships/hyperlink" Target="mailto:dir.contratacion@subredsur.gov.co" TargetMode="External"/><Relationship Id="rId610" Type="http://schemas.openxmlformats.org/officeDocument/2006/relationships/hyperlink" Target="mailto:dir.contratacion@subredsur.gov.co" TargetMode="External"/><Relationship Id="rId694" Type="http://schemas.openxmlformats.org/officeDocument/2006/relationships/hyperlink" Target="mailto:dir.contratacion@subredsur.gov.co" TargetMode="External"/><Relationship Id="rId708" Type="http://schemas.openxmlformats.org/officeDocument/2006/relationships/hyperlink" Target="mailto:dir.contratacion@subredsur.gov.co" TargetMode="External"/><Relationship Id="rId915" Type="http://schemas.openxmlformats.org/officeDocument/2006/relationships/hyperlink" Target="mailto:dir.contratacion@subredsur.gov.co" TargetMode="External"/><Relationship Id="rId347" Type="http://schemas.openxmlformats.org/officeDocument/2006/relationships/hyperlink" Target="mailto:dir.contratacion@subredsur.gov.co" TargetMode="External"/><Relationship Id="rId999" Type="http://schemas.openxmlformats.org/officeDocument/2006/relationships/hyperlink" Target="mailto:dir.contratacion@subredsur.gov.co" TargetMode="External"/><Relationship Id="rId1100" Type="http://schemas.openxmlformats.org/officeDocument/2006/relationships/hyperlink" Target="mailto:dir.contratacion@subredsur.gov.co" TargetMode="External"/><Relationship Id="rId44" Type="http://schemas.openxmlformats.org/officeDocument/2006/relationships/hyperlink" Target="mailto:comprasmedicoquirurgicos@subredsur.gov.co" TargetMode="External"/><Relationship Id="rId554" Type="http://schemas.openxmlformats.org/officeDocument/2006/relationships/hyperlink" Target="mailto:dir.contratacion@subredsur.gov.co" TargetMode="External"/><Relationship Id="rId761" Type="http://schemas.openxmlformats.org/officeDocument/2006/relationships/hyperlink" Target="mailto:dir.contratacion@subredsur.gov.co" TargetMode="External"/><Relationship Id="rId859" Type="http://schemas.openxmlformats.org/officeDocument/2006/relationships/hyperlink" Target="mailto:dir.contratacion@subredsur.gov.co" TargetMode="External"/><Relationship Id="rId193" Type="http://schemas.openxmlformats.org/officeDocument/2006/relationships/hyperlink" Target="mailto:dir.contratacion@subredsur.gov.co" TargetMode="External"/><Relationship Id="rId207" Type="http://schemas.openxmlformats.org/officeDocument/2006/relationships/hyperlink" Target="mailto:dir.contratacion@subredsur.gov.co" TargetMode="External"/><Relationship Id="rId414" Type="http://schemas.openxmlformats.org/officeDocument/2006/relationships/hyperlink" Target="mailto:dir.contratacion@subredsur.gov.co" TargetMode="External"/><Relationship Id="rId498" Type="http://schemas.openxmlformats.org/officeDocument/2006/relationships/hyperlink" Target="mailto:dir.contratacion@subredsur.gov.co" TargetMode="External"/><Relationship Id="rId621" Type="http://schemas.openxmlformats.org/officeDocument/2006/relationships/hyperlink" Target="mailto:dir.contratacion@subredsur.gov.co" TargetMode="External"/><Relationship Id="rId1044" Type="http://schemas.openxmlformats.org/officeDocument/2006/relationships/hyperlink" Target="mailto:dir.contratacion@subredsur.gov.co" TargetMode="External"/><Relationship Id="rId260" Type="http://schemas.openxmlformats.org/officeDocument/2006/relationships/hyperlink" Target="mailto:dir.contratacion@subredsur.gov.co" TargetMode="External"/><Relationship Id="rId719" Type="http://schemas.openxmlformats.org/officeDocument/2006/relationships/hyperlink" Target="mailto:dir.contratacion@subredsur.gov.co" TargetMode="External"/><Relationship Id="rId926" Type="http://schemas.openxmlformats.org/officeDocument/2006/relationships/hyperlink" Target="mailto:dir.contratacion@subredsur.gov.co" TargetMode="External"/><Relationship Id="rId1111" Type="http://schemas.openxmlformats.org/officeDocument/2006/relationships/hyperlink" Target="mailto:dir.contratacion@subredsur.gov.co" TargetMode="External"/><Relationship Id="rId55" Type="http://schemas.openxmlformats.org/officeDocument/2006/relationships/hyperlink" Target="mailto:transporte@subredsur.gov.co" TargetMode="External"/><Relationship Id="rId120" Type="http://schemas.openxmlformats.org/officeDocument/2006/relationships/hyperlink" Target="mailto:lider.biomedico.administrativo@subredsur.gov.co" TargetMode="External"/><Relationship Id="rId358" Type="http://schemas.openxmlformats.org/officeDocument/2006/relationships/hyperlink" Target="mailto:dir.contratacion@subredsur.gov.co" TargetMode="External"/><Relationship Id="rId565" Type="http://schemas.openxmlformats.org/officeDocument/2006/relationships/hyperlink" Target="mailto:dir.contratacion@subredsur.gov.co" TargetMode="External"/><Relationship Id="rId772" Type="http://schemas.openxmlformats.org/officeDocument/2006/relationships/hyperlink" Target="mailto:dir.contratacion@subredsur.gov.co" TargetMode="External"/><Relationship Id="rId218" Type="http://schemas.openxmlformats.org/officeDocument/2006/relationships/hyperlink" Target="mailto:dir.contratacion@subredsur.gov.co" TargetMode="External"/><Relationship Id="rId425" Type="http://schemas.openxmlformats.org/officeDocument/2006/relationships/hyperlink" Target="mailto:dir.contratacion@subredsur.gov.co" TargetMode="External"/><Relationship Id="rId632" Type="http://schemas.openxmlformats.org/officeDocument/2006/relationships/hyperlink" Target="mailto:dir.contratacion@subredsur.gov.co" TargetMode="External"/><Relationship Id="rId1055" Type="http://schemas.openxmlformats.org/officeDocument/2006/relationships/hyperlink" Target="mailto:dir.contratacion@subredsur.gov.co" TargetMode="External"/><Relationship Id="rId271" Type="http://schemas.openxmlformats.org/officeDocument/2006/relationships/hyperlink" Target="mailto:dir.contratacion@subredsur.gov.co" TargetMode="External"/><Relationship Id="rId937" Type="http://schemas.openxmlformats.org/officeDocument/2006/relationships/hyperlink" Target="mailto:dir.contratacion@subredsur.gov.co" TargetMode="External"/><Relationship Id="rId66" Type="http://schemas.openxmlformats.org/officeDocument/2006/relationships/hyperlink" Target="mailto:jefe.participacionsocial@subredsur.gov.co" TargetMode="External"/><Relationship Id="rId131" Type="http://schemas.openxmlformats.org/officeDocument/2006/relationships/hyperlink" Target="mailto:lider.biomedico.administrativo@subredsur.gov.co" TargetMode="External"/><Relationship Id="rId369" Type="http://schemas.openxmlformats.org/officeDocument/2006/relationships/hyperlink" Target="mailto:dir.contratacion@subredsur.gov.co" TargetMode="External"/><Relationship Id="rId576" Type="http://schemas.openxmlformats.org/officeDocument/2006/relationships/hyperlink" Target="mailto:dir.contratacion@subredsur.gov.co" TargetMode="External"/><Relationship Id="rId783" Type="http://schemas.openxmlformats.org/officeDocument/2006/relationships/hyperlink" Target="mailto:dir.contratacion@subredsur.gov.co" TargetMode="External"/><Relationship Id="rId990" Type="http://schemas.openxmlformats.org/officeDocument/2006/relationships/hyperlink" Target="mailto:dir.contratacion@subredsur.gov.co" TargetMode="External"/><Relationship Id="rId229" Type="http://schemas.openxmlformats.org/officeDocument/2006/relationships/hyperlink" Target="mailto:dir.contratacion@subredsur.gov.co" TargetMode="External"/><Relationship Id="rId436" Type="http://schemas.openxmlformats.org/officeDocument/2006/relationships/hyperlink" Target="mailto:dir.contratacion@subredsur.gov.co" TargetMode="External"/><Relationship Id="rId643" Type="http://schemas.openxmlformats.org/officeDocument/2006/relationships/hyperlink" Target="mailto:dir.contratacion@subredsur.gov.co" TargetMode="External"/><Relationship Id="rId1066" Type="http://schemas.openxmlformats.org/officeDocument/2006/relationships/hyperlink" Target="mailto:dir.contratacion@subredsur.gov.co" TargetMode="External"/><Relationship Id="rId850" Type="http://schemas.openxmlformats.org/officeDocument/2006/relationships/hyperlink" Target="mailto:dir.contratacion@subredsur.gov.co" TargetMode="External"/><Relationship Id="rId948" Type="http://schemas.openxmlformats.org/officeDocument/2006/relationships/hyperlink" Target="mailto:dir.contratacion@subredsur.gov.co" TargetMode="External"/><Relationship Id="rId77" Type="http://schemas.openxmlformats.org/officeDocument/2006/relationships/hyperlink" Target="mailto:jefe.sistemastics@subredsur.gov.co" TargetMode="External"/><Relationship Id="rId282" Type="http://schemas.openxmlformats.org/officeDocument/2006/relationships/hyperlink" Target="mailto:dir.contratacion@subredsur.gov.co" TargetMode="External"/><Relationship Id="rId503" Type="http://schemas.openxmlformats.org/officeDocument/2006/relationships/hyperlink" Target="mailto:dir.contratacion@subredsur.gov.co" TargetMode="External"/><Relationship Id="rId587" Type="http://schemas.openxmlformats.org/officeDocument/2006/relationships/hyperlink" Target="mailto:dir.contratacion@subredsur.gov.co" TargetMode="External"/><Relationship Id="rId710" Type="http://schemas.openxmlformats.org/officeDocument/2006/relationships/hyperlink" Target="mailto:dir.contratacion@subredsur.gov.co" TargetMode="External"/><Relationship Id="rId808" Type="http://schemas.openxmlformats.org/officeDocument/2006/relationships/hyperlink" Target="mailto:dir.contratacion@subredsur.gov.co" TargetMode="External"/><Relationship Id="rId8" Type="http://schemas.openxmlformats.org/officeDocument/2006/relationships/hyperlink" Target="mailto:supervision.recursosfisicos@subredsur.gov.co" TargetMode="External"/><Relationship Id="rId142" Type="http://schemas.openxmlformats.org/officeDocument/2006/relationships/hyperlink" Target="mailto:jefe.desarrolloinstitucional@subredsur.gov.co" TargetMode="External"/><Relationship Id="rId447" Type="http://schemas.openxmlformats.org/officeDocument/2006/relationships/hyperlink" Target="mailto:dir.contratacion@subredsur.gov.co" TargetMode="External"/><Relationship Id="rId794" Type="http://schemas.openxmlformats.org/officeDocument/2006/relationships/hyperlink" Target="mailto:dir.contratacion@subredsur.gov.co" TargetMode="External"/><Relationship Id="rId1077" Type="http://schemas.openxmlformats.org/officeDocument/2006/relationships/hyperlink" Target="mailto:dir.contratacion@subredsur.gov.co" TargetMode="External"/><Relationship Id="rId654" Type="http://schemas.openxmlformats.org/officeDocument/2006/relationships/hyperlink" Target="mailto:dir.contratacion@subredsur.gov.co" TargetMode="External"/><Relationship Id="rId861" Type="http://schemas.openxmlformats.org/officeDocument/2006/relationships/hyperlink" Target="mailto:dir.contratacion@subredsur.gov.co" TargetMode="External"/><Relationship Id="rId959" Type="http://schemas.openxmlformats.org/officeDocument/2006/relationships/hyperlink" Target="mailto:dir.contratacion@subredsur.gov.co" TargetMode="External"/><Relationship Id="rId293" Type="http://schemas.openxmlformats.org/officeDocument/2006/relationships/hyperlink" Target="mailto:dir.contratacion@subredsur.gov.co" TargetMode="External"/><Relationship Id="rId307" Type="http://schemas.openxmlformats.org/officeDocument/2006/relationships/hyperlink" Target="mailto:dir.contratacion@subredsur.gov.co" TargetMode="External"/><Relationship Id="rId514" Type="http://schemas.openxmlformats.org/officeDocument/2006/relationships/hyperlink" Target="mailto:dir.contratacion@subredsur.gov.co" TargetMode="External"/><Relationship Id="rId721" Type="http://schemas.openxmlformats.org/officeDocument/2006/relationships/hyperlink" Target="mailto:dir.contratacion@subredsur.gov.co" TargetMode="External"/><Relationship Id="rId88" Type="http://schemas.openxmlformats.org/officeDocument/2006/relationships/hyperlink" Target="mailto:jefe.desarrolloinstitucional@subredsur.gov.co" TargetMode="External"/><Relationship Id="rId153" Type="http://schemas.openxmlformats.org/officeDocument/2006/relationships/hyperlink" Target="mailto:lider.biomedico.administrativo@subredsur.gov.co" TargetMode="External"/><Relationship Id="rId360" Type="http://schemas.openxmlformats.org/officeDocument/2006/relationships/hyperlink" Target="mailto:dir.contratacion@subredsur.gov.co" TargetMode="External"/><Relationship Id="rId598" Type="http://schemas.openxmlformats.org/officeDocument/2006/relationships/hyperlink" Target="mailto:dir.contratacion@subredsur.gov.co" TargetMode="External"/><Relationship Id="rId819" Type="http://schemas.openxmlformats.org/officeDocument/2006/relationships/hyperlink" Target="mailto:dir.contratacion@subredsur.gov.co" TargetMode="External"/><Relationship Id="rId1004" Type="http://schemas.openxmlformats.org/officeDocument/2006/relationships/hyperlink" Target="mailto:dir.contratacion@subredsur.gov.co" TargetMode="External"/><Relationship Id="rId220" Type="http://schemas.openxmlformats.org/officeDocument/2006/relationships/hyperlink" Target="mailto:dir.contratacion@subredsur.gov.co" TargetMode="External"/><Relationship Id="rId458" Type="http://schemas.openxmlformats.org/officeDocument/2006/relationships/hyperlink" Target="mailto:dir.contratacion@subredsur.gov.co" TargetMode="External"/><Relationship Id="rId665" Type="http://schemas.openxmlformats.org/officeDocument/2006/relationships/hyperlink" Target="mailto:dir.contratacion@subredsur.gov.co" TargetMode="External"/><Relationship Id="rId872" Type="http://schemas.openxmlformats.org/officeDocument/2006/relationships/hyperlink" Target="mailto:dir.contratacion@subredsur.gov.co" TargetMode="External"/><Relationship Id="rId1088" Type="http://schemas.openxmlformats.org/officeDocument/2006/relationships/hyperlink" Target="mailto:dir.contratacion@subredsur.gov.co" TargetMode="External"/><Relationship Id="rId15" Type="http://schemas.openxmlformats.org/officeDocument/2006/relationships/hyperlink" Target="mailto:lider.biomedico.administrativo@subredsur.gov.co" TargetMode="External"/><Relationship Id="rId318" Type="http://schemas.openxmlformats.org/officeDocument/2006/relationships/hyperlink" Target="mailto:dir.contratacion@subredsur.gov.co" TargetMode="External"/><Relationship Id="rId525" Type="http://schemas.openxmlformats.org/officeDocument/2006/relationships/hyperlink" Target="mailto:dir.contratacion@subredsur.gov.co" TargetMode="External"/><Relationship Id="rId732" Type="http://schemas.openxmlformats.org/officeDocument/2006/relationships/hyperlink" Target="mailto:dir.contratacion@subredsur.gov.co" TargetMode="External"/><Relationship Id="rId99" Type="http://schemas.openxmlformats.org/officeDocument/2006/relationships/hyperlink" Target="mailto:dir.contrataci&#243;n@subredsur.gov.co" TargetMode="External"/><Relationship Id="rId164" Type="http://schemas.openxmlformats.org/officeDocument/2006/relationships/hyperlink" Target="mailto:lider.biomedico.administrativo@subredsur.gov.co" TargetMode="External"/><Relationship Id="rId371" Type="http://schemas.openxmlformats.org/officeDocument/2006/relationships/hyperlink" Target="mailto:dir.contratacion@subredsur.gov.co" TargetMode="External"/><Relationship Id="rId1015" Type="http://schemas.openxmlformats.org/officeDocument/2006/relationships/hyperlink" Target="mailto:dir.contratacion@subredsur.gov.co" TargetMode="External"/><Relationship Id="rId469" Type="http://schemas.openxmlformats.org/officeDocument/2006/relationships/hyperlink" Target="mailto:dir.contratacion@subredsur.gov.co" TargetMode="External"/><Relationship Id="rId676" Type="http://schemas.openxmlformats.org/officeDocument/2006/relationships/hyperlink" Target="mailto:dir.contratacion@subredsur.gov.co" TargetMode="External"/><Relationship Id="rId883" Type="http://schemas.openxmlformats.org/officeDocument/2006/relationships/hyperlink" Target="mailto:dir.contratacion@subredsur.gov.co" TargetMode="External"/><Relationship Id="rId1099" Type="http://schemas.openxmlformats.org/officeDocument/2006/relationships/hyperlink" Target="mailto:dir.contratacion@subredsur.gov.co" TargetMode="External"/><Relationship Id="rId26" Type="http://schemas.openxmlformats.org/officeDocument/2006/relationships/hyperlink" Target="mailto:lider.biomedico.administrativo@subredsur.gov.co" TargetMode="External"/><Relationship Id="rId231" Type="http://schemas.openxmlformats.org/officeDocument/2006/relationships/hyperlink" Target="mailto:dir.contratacion@subredsur.gov.co" TargetMode="External"/><Relationship Id="rId329" Type="http://schemas.openxmlformats.org/officeDocument/2006/relationships/hyperlink" Target="mailto:dir.contratacion@subredsur.gov.co" TargetMode="External"/><Relationship Id="rId536" Type="http://schemas.openxmlformats.org/officeDocument/2006/relationships/hyperlink" Target="mailto:dir.contratacion@subredsur.gov.co" TargetMode="External"/><Relationship Id="rId175" Type="http://schemas.openxmlformats.org/officeDocument/2006/relationships/hyperlink" Target="mailto:jefe.desarrolloinstitucional@subredsur.gov.co" TargetMode="External"/><Relationship Id="rId743" Type="http://schemas.openxmlformats.org/officeDocument/2006/relationships/hyperlink" Target="mailto:dir.contratacion@subredsur.gov.co" TargetMode="External"/><Relationship Id="rId950" Type="http://schemas.openxmlformats.org/officeDocument/2006/relationships/hyperlink" Target="mailto:dir.contratacion@subredsur.gov.co" TargetMode="External"/><Relationship Id="rId1026" Type="http://schemas.openxmlformats.org/officeDocument/2006/relationships/hyperlink" Target="mailto:dir.contratacion@subredsur.gov.co" TargetMode="External"/><Relationship Id="rId382" Type="http://schemas.openxmlformats.org/officeDocument/2006/relationships/hyperlink" Target="mailto:dir.contratacion@subredsur.gov.co" TargetMode="External"/><Relationship Id="rId603" Type="http://schemas.openxmlformats.org/officeDocument/2006/relationships/hyperlink" Target="mailto:dir.contratacion@subredsur.gov.co" TargetMode="External"/><Relationship Id="rId687" Type="http://schemas.openxmlformats.org/officeDocument/2006/relationships/hyperlink" Target="mailto:dir.contratacion@subredsur.gov.co" TargetMode="External"/><Relationship Id="rId810" Type="http://schemas.openxmlformats.org/officeDocument/2006/relationships/hyperlink" Target="mailto:dir.contratacion@subredsur.gov.co" TargetMode="External"/><Relationship Id="rId908" Type="http://schemas.openxmlformats.org/officeDocument/2006/relationships/hyperlink" Target="mailto:dir.contratacion@subredsur.gov.co" TargetMode="External"/><Relationship Id="rId242" Type="http://schemas.openxmlformats.org/officeDocument/2006/relationships/hyperlink" Target="mailto:dir.contratacion@subredsur.gov.co" TargetMode="External"/><Relationship Id="rId894" Type="http://schemas.openxmlformats.org/officeDocument/2006/relationships/hyperlink" Target="mailto:dir.contratacion@subredsur.gov.co" TargetMode="External"/><Relationship Id="rId37" Type="http://schemas.openxmlformats.org/officeDocument/2006/relationships/hyperlink" Target="mailto:lider.biomedico.administrativo@subredsur.gov.co" TargetMode="External"/><Relationship Id="rId102" Type="http://schemas.openxmlformats.org/officeDocument/2006/relationships/hyperlink" Target="mailto:dir.contrataci&#243;n@subredsur.gov.co" TargetMode="External"/><Relationship Id="rId547" Type="http://schemas.openxmlformats.org/officeDocument/2006/relationships/hyperlink" Target="mailto:dir.contratacion@subredsur.gov.co" TargetMode="External"/><Relationship Id="rId754" Type="http://schemas.openxmlformats.org/officeDocument/2006/relationships/hyperlink" Target="mailto:dir.contratacion@subredsur.gov.co" TargetMode="External"/><Relationship Id="rId961" Type="http://schemas.openxmlformats.org/officeDocument/2006/relationships/hyperlink" Target="mailto:dir.contratacion@subredsur.gov.co" TargetMode="External"/><Relationship Id="rId90" Type="http://schemas.openxmlformats.org/officeDocument/2006/relationships/hyperlink" Target="mailto:jefe.calidad@subredsur.gov.co" TargetMode="External"/><Relationship Id="rId186" Type="http://schemas.openxmlformats.org/officeDocument/2006/relationships/hyperlink" Target="mailto:dir.contratacion@subredsur.gov.co" TargetMode="External"/><Relationship Id="rId393" Type="http://schemas.openxmlformats.org/officeDocument/2006/relationships/hyperlink" Target="mailto:dir.contratacion@subredsur.gov.co" TargetMode="External"/><Relationship Id="rId407" Type="http://schemas.openxmlformats.org/officeDocument/2006/relationships/hyperlink" Target="mailto:dir.contratacion@subredsur.gov.co" TargetMode="External"/><Relationship Id="rId614" Type="http://schemas.openxmlformats.org/officeDocument/2006/relationships/hyperlink" Target="mailto:dir.contratacion@subredsur.gov.co" TargetMode="External"/><Relationship Id="rId821" Type="http://schemas.openxmlformats.org/officeDocument/2006/relationships/hyperlink" Target="mailto:dir.contratacion@subredsur.gov.co" TargetMode="External"/><Relationship Id="rId1037" Type="http://schemas.openxmlformats.org/officeDocument/2006/relationships/hyperlink" Target="mailto:dir.contratacion@subredsur.gov.co" TargetMode="External"/><Relationship Id="rId253" Type="http://schemas.openxmlformats.org/officeDocument/2006/relationships/hyperlink" Target="mailto:dir.contratacion@subredsur.gov.co" TargetMode="External"/><Relationship Id="rId460" Type="http://schemas.openxmlformats.org/officeDocument/2006/relationships/hyperlink" Target="mailto:dir.contratacion@subredsur.gov.co" TargetMode="External"/><Relationship Id="rId698" Type="http://schemas.openxmlformats.org/officeDocument/2006/relationships/hyperlink" Target="mailto:dir.contratacion@subredsur.gov.co" TargetMode="External"/><Relationship Id="rId919" Type="http://schemas.openxmlformats.org/officeDocument/2006/relationships/hyperlink" Target="mailto:dir.contratacion@subredsur.gov.co" TargetMode="External"/><Relationship Id="rId1090" Type="http://schemas.openxmlformats.org/officeDocument/2006/relationships/hyperlink" Target="mailto:dir.contratacion@subredsur.gov.co" TargetMode="External"/><Relationship Id="rId1104" Type="http://schemas.openxmlformats.org/officeDocument/2006/relationships/hyperlink" Target="mailto:dir.contratacion@subredsur.gov.co" TargetMode="External"/><Relationship Id="rId48" Type="http://schemas.openxmlformats.org/officeDocument/2006/relationships/hyperlink" Target="mailto:recursos.fisicos@subredsur.gov.co" TargetMode="External"/><Relationship Id="rId113" Type="http://schemas.openxmlformats.org/officeDocument/2006/relationships/hyperlink" Target="mailto:comprasmedicoquirurgicos@subredsur.gov.co" TargetMode="External"/><Relationship Id="rId320" Type="http://schemas.openxmlformats.org/officeDocument/2006/relationships/hyperlink" Target="mailto:dir.contratacion@subredsur.gov.co" TargetMode="External"/><Relationship Id="rId558" Type="http://schemas.openxmlformats.org/officeDocument/2006/relationships/hyperlink" Target="mailto:dir.contratacion@subredsur.gov.co" TargetMode="External"/><Relationship Id="rId765" Type="http://schemas.openxmlformats.org/officeDocument/2006/relationships/hyperlink" Target="mailto:dir.contratacion@subredsur.gov.co" TargetMode="External"/><Relationship Id="rId972" Type="http://schemas.openxmlformats.org/officeDocument/2006/relationships/hyperlink" Target="mailto:dir.contratacion@subredsur.gov.co" TargetMode="External"/><Relationship Id="rId197" Type="http://schemas.openxmlformats.org/officeDocument/2006/relationships/hyperlink" Target="mailto:dir.contratacion@subredsur.gov.co" TargetMode="External"/><Relationship Id="rId418" Type="http://schemas.openxmlformats.org/officeDocument/2006/relationships/hyperlink" Target="mailto:dir.contratacion@subredsur.gov.co" TargetMode="External"/><Relationship Id="rId625" Type="http://schemas.openxmlformats.org/officeDocument/2006/relationships/hyperlink" Target="mailto:dir.contratacion@subredsur.gov.co" TargetMode="External"/><Relationship Id="rId832" Type="http://schemas.openxmlformats.org/officeDocument/2006/relationships/hyperlink" Target="mailto:dir.contratacion@subredsur.gov.co" TargetMode="External"/><Relationship Id="rId1048" Type="http://schemas.openxmlformats.org/officeDocument/2006/relationships/hyperlink" Target="mailto:dir.contratacion@subredsur.gov.co" TargetMode="External"/><Relationship Id="rId264" Type="http://schemas.openxmlformats.org/officeDocument/2006/relationships/hyperlink" Target="mailto:dir.contratacion@subredsur.gov.co" TargetMode="External"/><Relationship Id="rId471" Type="http://schemas.openxmlformats.org/officeDocument/2006/relationships/hyperlink" Target="mailto:dir.contratacion@subredsur.gov.co" TargetMode="External"/><Relationship Id="rId1115"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24" Type="http://schemas.openxmlformats.org/officeDocument/2006/relationships/hyperlink" Target="mailto:dir.riesgoensalud@subredsur.gov.co" TargetMode="External"/><Relationship Id="rId569" Type="http://schemas.openxmlformats.org/officeDocument/2006/relationships/hyperlink" Target="mailto:dir.contratacion@subredsur.gov.co" TargetMode="External"/><Relationship Id="rId776" Type="http://schemas.openxmlformats.org/officeDocument/2006/relationships/hyperlink" Target="mailto:dir.contratacion@subredsur.gov.co" TargetMode="External"/><Relationship Id="rId983" Type="http://schemas.openxmlformats.org/officeDocument/2006/relationships/hyperlink" Target="mailto:dir.contratacion@subredsur.gov.co" TargetMode="External"/><Relationship Id="rId331" Type="http://schemas.openxmlformats.org/officeDocument/2006/relationships/hyperlink" Target="mailto:dir.contratacion@subredsur.gov.co" TargetMode="External"/><Relationship Id="rId429" Type="http://schemas.openxmlformats.org/officeDocument/2006/relationships/hyperlink" Target="mailto:dir.contratacion@subredsur.gov.co" TargetMode="External"/><Relationship Id="rId636" Type="http://schemas.openxmlformats.org/officeDocument/2006/relationships/hyperlink" Target="mailto:dir.contratacion@subredsur.gov.co" TargetMode="External"/><Relationship Id="rId1059" Type="http://schemas.openxmlformats.org/officeDocument/2006/relationships/hyperlink" Target="mailto:dir.contratacion@subredsur.gov.co" TargetMode="External"/><Relationship Id="rId843" Type="http://schemas.openxmlformats.org/officeDocument/2006/relationships/hyperlink" Target="mailto:dir.contratacion@subredsur.gov.co" TargetMode="External"/><Relationship Id="rId275" Type="http://schemas.openxmlformats.org/officeDocument/2006/relationships/hyperlink" Target="mailto:dir.contratacion@subredsur.gov.co" TargetMode="External"/><Relationship Id="rId482" Type="http://schemas.openxmlformats.org/officeDocument/2006/relationships/hyperlink" Target="mailto:dir.contratacion@subredsur.gov.co" TargetMode="External"/><Relationship Id="rId703" Type="http://schemas.openxmlformats.org/officeDocument/2006/relationships/hyperlink" Target="mailto:dir.contratacion@subredsur.gov.co" TargetMode="External"/><Relationship Id="rId910" Type="http://schemas.openxmlformats.org/officeDocument/2006/relationships/hyperlink" Target="mailto:dir.contratacion@subredsur.gov.co" TargetMode="External"/><Relationship Id="rId135" Type="http://schemas.openxmlformats.org/officeDocument/2006/relationships/hyperlink" Target="mailto:lider.biomedico.administrativo@subredsur.gov.co" TargetMode="External"/><Relationship Id="rId342" Type="http://schemas.openxmlformats.org/officeDocument/2006/relationships/hyperlink" Target="mailto:dir.contratacion@subredsur.gov.co" TargetMode="External"/><Relationship Id="rId787" Type="http://schemas.openxmlformats.org/officeDocument/2006/relationships/hyperlink" Target="mailto:dir.contratacion@subredsur.gov.co" TargetMode="External"/><Relationship Id="rId994" Type="http://schemas.openxmlformats.org/officeDocument/2006/relationships/hyperlink" Target="mailto:dir.contratacion@subredsur.gov.co" TargetMode="External"/><Relationship Id="rId202" Type="http://schemas.openxmlformats.org/officeDocument/2006/relationships/hyperlink" Target="mailto:dir.contratacion@subredsur.gov.co" TargetMode="External"/><Relationship Id="rId647" Type="http://schemas.openxmlformats.org/officeDocument/2006/relationships/hyperlink" Target="mailto:dir.contratacion@subredsur.gov.co" TargetMode="External"/><Relationship Id="rId854" Type="http://schemas.openxmlformats.org/officeDocument/2006/relationships/hyperlink" Target="mailto:dir.contratacion@subredsur.gov.co" TargetMode="External"/><Relationship Id="rId286" Type="http://schemas.openxmlformats.org/officeDocument/2006/relationships/hyperlink" Target="mailto:dir.contratacion@subredsur.gov.co" TargetMode="External"/><Relationship Id="rId493" Type="http://schemas.openxmlformats.org/officeDocument/2006/relationships/hyperlink" Target="mailto:dir.contratacion@subredsur.gov.co" TargetMode="External"/><Relationship Id="rId507" Type="http://schemas.openxmlformats.org/officeDocument/2006/relationships/hyperlink" Target="mailto:dir.contratacion@subredsur.gov.co" TargetMode="External"/><Relationship Id="rId714" Type="http://schemas.openxmlformats.org/officeDocument/2006/relationships/hyperlink" Target="mailto:dir.contratacion@subredsur.gov.co" TargetMode="External"/><Relationship Id="rId921" Type="http://schemas.openxmlformats.org/officeDocument/2006/relationships/hyperlink" Target="mailto:dir.contratacion@subredsur.gov.co" TargetMode="External"/><Relationship Id="rId50" Type="http://schemas.openxmlformats.org/officeDocument/2006/relationships/hyperlink" Target="mailto:transporte@subredsur.gov.co" TargetMode="External"/><Relationship Id="rId146" Type="http://schemas.openxmlformats.org/officeDocument/2006/relationships/hyperlink" Target="mailto:comprasmedicoquirurgicos@subredsur.gov.co" TargetMode="External"/><Relationship Id="rId353" Type="http://schemas.openxmlformats.org/officeDocument/2006/relationships/hyperlink" Target="mailto:dir.contratacion@subredsur.gov.co" TargetMode="External"/><Relationship Id="rId560" Type="http://schemas.openxmlformats.org/officeDocument/2006/relationships/hyperlink" Target="mailto:dir.contratacion@subredsur.gov.co" TargetMode="External"/><Relationship Id="rId798" Type="http://schemas.openxmlformats.org/officeDocument/2006/relationships/hyperlink" Target="mailto:dir.contratacion@subredsur.gov.co" TargetMode="External"/><Relationship Id="rId213" Type="http://schemas.openxmlformats.org/officeDocument/2006/relationships/hyperlink" Target="mailto:dir.contratacion@subredsur.gov.co" TargetMode="External"/><Relationship Id="rId420" Type="http://schemas.openxmlformats.org/officeDocument/2006/relationships/hyperlink" Target="mailto:dir.contratacion@subredsur.gov.co" TargetMode="External"/><Relationship Id="rId658" Type="http://schemas.openxmlformats.org/officeDocument/2006/relationships/hyperlink" Target="mailto:dir.contratacion@subredsur.gov.co" TargetMode="External"/><Relationship Id="rId865" Type="http://schemas.openxmlformats.org/officeDocument/2006/relationships/hyperlink" Target="mailto:dir.contratacion@subredsur.gov.co" TargetMode="External"/><Relationship Id="rId1050" Type="http://schemas.openxmlformats.org/officeDocument/2006/relationships/hyperlink" Target="mailto:dir.contratacion@subredsur.gov.co" TargetMode="External"/><Relationship Id="rId297" Type="http://schemas.openxmlformats.org/officeDocument/2006/relationships/hyperlink" Target="mailto:dir.contratacion@subredsur.gov.co" TargetMode="External"/><Relationship Id="rId518" Type="http://schemas.openxmlformats.org/officeDocument/2006/relationships/hyperlink" Target="mailto:dir.contratacion@subredsur.gov.co" TargetMode="External"/><Relationship Id="rId725" Type="http://schemas.openxmlformats.org/officeDocument/2006/relationships/hyperlink" Target="mailto:dir.contratacion@subredsur.gov.co" TargetMode="External"/><Relationship Id="rId932" Type="http://schemas.openxmlformats.org/officeDocument/2006/relationships/hyperlink" Target="mailto:dir.contratacion@subredsur.gov.co" TargetMode="External"/><Relationship Id="rId157" Type="http://schemas.openxmlformats.org/officeDocument/2006/relationships/hyperlink" Target="mailto:gestionsuministros@subredsur.gov.co" TargetMode="External"/><Relationship Id="rId364" Type="http://schemas.openxmlformats.org/officeDocument/2006/relationships/hyperlink" Target="mailto:dir.contratacion@subredsur.gov.co" TargetMode="External"/><Relationship Id="rId1008" Type="http://schemas.openxmlformats.org/officeDocument/2006/relationships/hyperlink" Target="mailto:dir.contratacion@subredsur.gov.co" TargetMode="External"/><Relationship Id="rId61" Type="http://schemas.openxmlformats.org/officeDocument/2006/relationships/hyperlink" Target="mailto:servicios.basicos@subredsur.gov.co" TargetMode="External"/><Relationship Id="rId571" Type="http://schemas.openxmlformats.org/officeDocument/2006/relationships/hyperlink" Target="mailto:dir.contratacion@subredsur.gov.co" TargetMode="External"/><Relationship Id="rId669" Type="http://schemas.openxmlformats.org/officeDocument/2006/relationships/hyperlink" Target="mailto:dir.contratacion@subredsur.gov.co" TargetMode="External"/><Relationship Id="rId876" Type="http://schemas.openxmlformats.org/officeDocument/2006/relationships/hyperlink" Target="mailto:dir.contratacion@subredsur.gov.co" TargetMode="External"/><Relationship Id="rId19" Type="http://schemas.openxmlformats.org/officeDocument/2006/relationships/hyperlink" Target="mailto:lider.biomedico.administrativo@subredsur.gov.co" TargetMode="External"/><Relationship Id="rId224" Type="http://schemas.openxmlformats.org/officeDocument/2006/relationships/hyperlink" Target="mailto:dir.contratacion@subredsur.gov.co" TargetMode="External"/><Relationship Id="rId431" Type="http://schemas.openxmlformats.org/officeDocument/2006/relationships/hyperlink" Target="mailto:dir.contratacion@subredsur.gov.co" TargetMode="External"/><Relationship Id="rId529" Type="http://schemas.openxmlformats.org/officeDocument/2006/relationships/hyperlink" Target="mailto:dir.contratacion@subredsur.gov.co" TargetMode="External"/><Relationship Id="rId736" Type="http://schemas.openxmlformats.org/officeDocument/2006/relationships/hyperlink" Target="mailto:dir.contratacion@subredsur.gov.co" TargetMode="External"/><Relationship Id="rId1061" Type="http://schemas.openxmlformats.org/officeDocument/2006/relationships/hyperlink" Target="mailto:dir.contratacion@subredsur.gov.co" TargetMode="External"/><Relationship Id="rId168" Type="http://schemas.openxmlformats.org/officeDocument/2006/relationships/hyperlink" Target="mailto:lider.biomedico.administrativo@subredsur.gov.co" TargetMode="External"/><Relationship Id="rId943" Type="http://schemas.openxmlformats.org/officeDocument/2006/relationships/hyperlink" Target="mailto:dir.contratacion@subredsur.gov.co" TargetMode="External"/><Relationship Id="rId1019" Type="http://schemas.openxmlformats.org/officeDocument/2006/relationships/hyperlink" Target="mailto:dir.contratacion@subredsur.gov.co" TargetMode="External"/><Relationship Id="rId72" Type="http://schemas.openxmlformats.org/officeDocument/2006/relationships/hyperlink" Target="mailto:jefe.sistemastics@subredsur.gov.co" TargetMode="External"/><Relationship Id="rId375" Type="http://schemas.openxmlformats.org/officeDocument/2006/relationships/hyperlink" Target="mailto:dir.contratacion@subredsur.gov.co" TargetMode="External"/><Relationship Id="rId582" Type="http://schemas.openxmlformats.org/officeDocument/2006/relationships/hyperlink" Target="mailto:dir.contratacion@subredsur.gov.co" TargetMode="External"/><Relationship Id="rId803" Type="http://schemas.openxmlformats.org/officeDocument/2006/relationships/hyperlink" Target="mailto:dir.contratacion@subredsur.gov.co" TargetMode="External"/><Relationship Id="rId3" Type="http://schemas.openxmlformats.org/officeDocument/2006/relationships/hyperlink" Target="mailto:supervision.recursosfisicos@subredsur.gov.co" TargetMode="External"/><Relationship Id="rId235" Type="http://schemas.openxmlformats.org/officeDocument/2006/relationships/hyperlink" Target="mailto:dir.contratacion@subredsur.gov.co" TargetMode="External"/><Relationship Id="rId442" Type="http://schemas.openxmlformats.org/officeDocument/2006/relationships/hyperlink" Target="mailto:dir.contratacion@subredsur.gov.co" TargetMode="External"/><Relationship Id="rId887" Type="http://schemas.openxmlformats.org/officeDocument/2006/relationships/hyperlink" Target="mailto:dir.contratacion@subredsur.gov.co" TargetMode="External"/><Relationship Id="rId1072" Type="http://schemas.openxmlformats.org/officeDocument/2006/relationships/hyperlink" Target="mailto:dir.contratacion@subredsur.gov.co" TargetMode="External"/><Relationship Id="rId302" Type="http://schemas.openxmlformats.org/officeDocument/2006/relationships/hyperlink" Target="mailto:dir.contratacion@subredsur.gov.co" TargetMode="External"/><Relationship Id="rId747" Type="http://schemas.openxmlformats.org/officeDocument/2006/relationships/hyperlink" Target="mailto:dir.contratacion@subredsur.gov.co" TargetMode="External"/><Relationship Id="rId954" Type="http://schemas.openxmlformats.org/officeDocument/2006/relationships/hyperlink" Target="mailto:dir.contratacion@subredsur.gov.co" TargetMode="External"/><Relationship Id="rId83" Type="http://schemas.openxmlformats.org/officeDocument/2006/relationships/hyperlink" Target="mailto:dir.contratacion@subredsur.gov.co" TargetMode="External"/><Relationship Id="rId179" Type="http://schemas.openxmlformats.org/officeDocument/2006/relationships/hyperlink" Target="mailto:dir.contratacion@subredsur.gov.co" TargetMode="External"/><Relationship Id="rId386" Type="http://schemas.openxmlformats.org/officeDocument/2006/relationships/hyperlink" Target="mailto:dir.contratacion@subredsur.gov.co" TargetMode="External"/><Relationship Id="rId593" Type="http://schemas.openxmlformats.org/officeDocument/2006/relationships/hyperlink" Target="mailto:dir.contratacion@subredsur.gov.co" TargetMode="External"/><Relationship Id="rId607" Type="http://schemas.openxmlformats.org/officeDocument/2006/relationships/hyperlink" Target="mailto:dir.contratacion@subredsur.gov.co" TargetMode="External"/><Relationship Id="rId814" Type="http://schemas.openxmlformats.org/officeDocument/2006/relationships/hyperlink" Target="mailto:dir.contratacion@subredsur.gov.co" TargetMode="External"/><Relationship Id="rId246" Type="http://schemas.openxmlformats.org/officeDocument/2006/relationships/hyperlink" Target="mailto:dir.contratacion@subredsur.gov.co" TargetMode="External"/><Relationship Id="rId453" Type="http://schemas.openxmlformats.org/officeDocument/2006/relationships/hyperlink" Target="mailto:dir.contratacion@subredsur.gov.co" TargetMode="External"/><Relationship Id="rId660" Type="http://schemas.openxmlformats.org/officeDocument/2006/relationships/hyperlink" Target="mailto:dir.contratacion@subredsur.gov.co" TargetMode="External"/><Relationship Id="rId898" Type="http://schemas.openxmlformats.org/officeDocument/2006/relationships/hyperlink" Target="mailto:dir.contratacion@subredsur.gov.co" TargetMode="External"/><Relationship Id="rId1083" Type="http://schemas.openxmlformats.org/officeDocument/2006/relationships/hyperlink" Target="mailto:dir.contratacion@subredsur.gov.co" TargetMode="External"/><Relationship Id="rId106" Type="http://schemas.openxmlformats.org/officeDocument/2006/relationships/hyperlink" Target="mailto:dir.urgencias@subredsur.gov.co" TargetMode="External"/><Relationship Id="rId313" Type="http://schemas.openxmlformats.org/officeDocument/2006/relationships/hyperlink" Target="mailto:dir.contratacion@subredsur.gov.co" TargetMode="External"/><Relationship Id="rId758" Type="http://schemas.openxmlformats.org/officeDocument/2006/relationships/hyperlink" Target="mailto:dir.contratacion@subredsur.gov.co" TargetMode="External"/><Relationship Id="rId965" Type="http://schemas.openxmlformats.org/officeDocument/2006/relationships/hyperlink" Target="mailto:dir.contratacion@subredsur.gov.co" TargetMode="External"/><Relationship Id="rId10" Type="http://schemas.openxmlformats.org/officeDocument/2006/relationships/hyperlink" Target="mailto:supervision.recursosfisicos@subredsur.gov.co" TargetMode="External"/><Relationship Id="rId94" Type="http://schemas.openxmlformats.org/officeDocument/2006/relationships/hyperlink" Target="mailto:dir.contrataci&#243;n@subredsur.gov.co" TargetMode="External"/><Relationship Id="rId397" Type="http://schemas.openxmlformats.org/officeDocument/2006/relationships/hyperlink" Target="mailto:dir.contratacion@subredsur.gov.co" TargetMode="External"/><Relationship Id="rId520" Type="http://schemas.openxmlformats.org/officeDocument/2006/relationships/hyperlink" Target="mailto:dir.contratacion@subredsur.gov.co" TargetMode="External"/><Relationship Id="rId618" Type="http://schemas.openxmlformats.org/officeDocument/2006/relationships/hyperlink" Target="mailto:dir.contratacion@subredsur.gov.co" TargetMode="External"/><Relationship Id="rId825" Type="http://schemas.openxmlformats.org/officeDocument/2006/relationships/hyperlink" Target="mailto:dir.contratacion@subredsur.gov.co" TargetMode="External"/><Relationship Id="rId257" Type="http://schemas.openxmlformats.org/officeDocument/2006/relationships/hyperlink" Target="mailto:dir.contratacion@subredsur.gov.co" TargetMode="External"/><Relationship Id="rId464" Type="http://schemas.openxmlformats.org/officeDocument/2006/relationships/hyperlink" Target="mailto:dir.contratacion@subredsur.gov.co" TargetMode="External"/><Relationship Id="rId1010" Type="http://schemas.openxmlformats.org/officeDocument/2006/relationships/hyperlink" Target="mailto:dir.contratacion@subredsur.gov.co" TargetMode="External"/><Relationship Id="rId1094" Type="http://schemas.openxmlformats.org/officeDocument/2006/relationships/hyperlink" Target="mailto:dir.contratacion@subredsur.gov.co" TargetMode="External"/><Relationship Id="rId1108" Type="http://schemas.openxmlformats.org/officeDocument/2006/relationships/hyperlink" Target="mailto:dir.contratacion@subredsur.gov.co" TargetMode="External"/><Relationship Id="rId117" Type="http://schemas.openxmlformats.org/officeDocument/2006/relationships/hyperlink" Target="mailto:lider.biomedico.administrativo@subredsur.gov.co" TargetMode="External"/><Relationship Id="rId671" Type="http://schemas.openxmlformats.org/officeDocument/2006/relationships/hyperlink" Target="mailto:dir.contratacion@subredsur.gov.co" TargetMode="External"/><Relationship Id="rId769" Type="http://schemas.openxmlformats.org/officeDocument/2006/relationships/hyperlink" Target="mailto:dir.contratacion@subredsur.gov.co" TargetMode="External"/><Relationship Id="rId976" Type="http://schemas.openxmlformats.org/officeDocument/2006/relationships/hyperlink" Target="mailto:dir.contratacion@subredsur.gov.co" TargetMode="External"/><Relationship Id="rId324" Type="http://schemas.openxmlformats.org/officeDocument/2006/relationships/hyperlink" Target="mailto:dir.contratacion@subredsur.gov.co" TargetMode="External"/><Relationship Id="rId531" Type="http://schemas.openxmlformats.org/officeDocument/2006/relationships/hyperlink" Target="mailto:dir.contratacion@subredsur.gov.co" TargetMode="External"/><Relationship Id="rId629" Type="http://schemas.openxmlformats.org/officeDocument/2006/relationships/hyperlink" Target="mailto:dir.contratacion@subredsur.gov.co" TargetMode="External"/><Relationship Id="rId836" Type="http://schemas.openxmlformats.org/officeDocument/2006/relationships/hyperlink" Target="mailto:dir.contratacion@subredsur.gov.co" TargetMode="External"/><Relationship Id="rId1021" Type="http://schemas.openxmlformats.org/officeDocument/2006/relationships/hyperlink" Target="mailto:dir.contratacion@subredsur.gov.co" TargetMode="External"/><Relationship Id="rId1119" Type="http://schemas.openxmlformats.org/officeDocument/2006/relationships/vmlDrawing" Target="../drawings/vmlDrawing1.vml"/><Relationship Id="rId903" Type="http://schemas.openxmlformats.org/officeDocument/2006/relationships/hyperlink" Target="mailto:dir.contratacion@subredsur.gov.co" TargetMode="External"/><Relationship Id="rId32" Type="http://schemas.openxmlformats.org/officeDocument/2006/relationships/hyperlink" Target="mailto:lider.biomedico.administrativo@subredsur.gov.co" TargetMode="External"/><Relationship Id="rId181" Type="http://schemas.openxmlformats.org/officeDocument/2006/relationships/hyperlink" Target="mailto:dir.contratacion@subredsur.gov.co" TargetMode="External"/><Relationship Id="rId279" Type="http://schemas.openxmlformats.org/officeDocument/2006/relationships/hyperlink" Target="mailto:dir.contratacion@subredsur.gov.co" TargetMode="External"/><Relationship Id="rId486" Type="http://schemas.openxmlformats.org/officeDocument/2006/relationships/hyperlink" Target="mailto:dir.contratacion@subredsur.gov.co" TargetMode="External"/><Relationship Id="rId693" Type="http://schemas.openxmlformats.org/officeDocument/2006/relationships/hyperlink" Target="mailto:dir.contratacion@subredsur.gov.co" TargetMode="External"/><Relationship Id="rId139" Type="http://schemas.openxmlformats.org/officeDocument/2006/relationships/hyperlink" Target="mailto:gestionambiental@subredsur.gov.co" TargetMode="External"/><Relationship Id="rId346" Type="http://schemas.openxmlformats.org/officeDocument/2006/relationships/hyperlink" Target="mailto:dir.contratacion@subredsur.gov.co" TargetMode="External"/><Relationship Id="rId553" Type="http://schemas.openxmlformats.org/officeDocument/2006/relationships/hyperlink" Target="mailto:dir.contratacion@subredsur.gov.co" TargetMode="External"/><Relationship Id="rId760" Type="http://schemas.openxmlformats.org/officeDocument/2006/relationships/hyperlink" Target="mailto:dir.contratacion@subredsur.gov.co" TargetMode="External"/><Relationship Id="rId998" Type="http://schemas.openxmlformats.org/officeDocument/2006/relationships/hyperlink" Target="mailto:dir.contratacion@subredsur.gov.co" TargetMode="External"/><Relationship Id="rId206" Type="http://schemas.openxmlformats.org/officeDocument/2006/relationships/hyperlink" Target="mailto:dir.contratacion@subredsur.gov.co" TargetMode="External"/><Relationship Id="rId413" Type="http://schemas.openxmlformats.org/officeDocument/2006/relationships/hyperlink" Target="mailto:dir.contratacion@subredsur.gov.co" TargetMode="External"/><Relationship Id="rId858" Type="http://schemas.openxmlformats.org/officeDocument/2006/relationships/hyperlink" Target="mailto:dir.contratacion@subredsur.gov.co" TargetMode="External"/><Relationship Id="rId1043" Type="http://schemas.openxmlformats.org/officeDocument/2006/relationships/hyperlink" Target="mailto:dir.contratacion@subredsur.gov.co" TargetMode="External"/><Relationship Id="rId620" Type="http://schemas.openxmlformats.org/officeDocument/2006/relationships/hyperlink" Target="mailto:dir.contratacion@subredsur.gov.co" TargetMode="External"/><Relationship Id="rId718" Type="http://schemas.openxmlformats.org/officeDocument/2006/relationships/hyperlink" Target="mailto:dir.contratacion@subredsur.gov.co" TargetMode="External"/><Relationship Id="rId925" Type="http://schemas.openxmlformats.org/officeDocument/2006/relationships/hyperlink" Target="mailto:dir.contratacion@subredsur.gov.co" TargetMode="External"/><Relationship Id="rId1110" Type="http://schemas.openxmlformats.org/officeDocument/2006/relationships/hyperlink" Target="mailto:dir.contratacion@subredsur.gov.co" TargetMode="External"/><Relationship Id="rId54" Type="http://schemas.openxmlformats.org/officeDocument/2006/relationships/hyperlink" Target="mailto:transporte@subredsur.gov.co" TargetMode="External"/><Relationship Id="rId270" Type="http://schemas.openxmlformats.org/officeDocument/2006/relationships/hyperlink" Target="mailto:dir.contratacion@subredsur.gov.co" TargetMode="External"/><Relationship Id="rId130" Type="http://schemas.openxmlformats.org/officeDocument/2006/relationships/hyperlink" Target="mailto:lider.biomedico.administrativo@subredsur.gov.co" TargetMode="External"/><Relationship Id="rId368" Type="http://schemas.openxmlformats.org/officeDocument/2006/relationships/hyperlink" Target="mailto:dir.contratacion@subredsur.gov.co" TargetMode="External"/><Relationship Id="rId575" Type="http://schemas.openxmlformats.org/officeDocument/2006/relationships/hyperlink" Target="mailto:dir.contratacion@subredsur.gov.co" TargetMode="External"/><Relationship Id="rId782" Type="http://schemas.openxmlformats.org/officeDocument/2006/relationships/hyperlink" Target="mailto:dir.contratacion@subredsur.gov.co" TargetMode="External"/><Relationship Id="rId228" Type="http://schemas.openxmlformats.org/officeDocument/2006/relationships/hyperlink" Target="mailto:dir.contratacion@subredsur.gov.co" TargetMode="External"/><Relationship Id="rId435" Type="http://schemas.openxmlformats.org/officeDocument/2006/relationships/hyperlink" Target="mailto:dir.contratacion@subredsur.gov.co" TargetMode="External"/><Relationship Id="rId642" Type="http://schemas.openxmlformats.org/officeDocument/2006/relationships/hyperlink" Target="mailto:dir.contratacion@subredsur.gov.co" TargetMode="External"/><Relationship Id="rId1065" Type="http://schemas.openxmlformats.org/officeDocument/2006/relationships/hyperlink" Target="mailto:dir.contratacion@subredsur.gov.co" TargetMode="External"/><Relationship Id="rId502" Type="http://schemas.openxmlformats.org/officeDocument/2006/relationships/hyperlink" Target="mailto:dir.contratacion@subredsur.gov.co" TargetMode="External"/><Relationship Id="rId947" Type="http://schemas.openxmlformats.org/officeDocument/2006/relationships/hyperlink" Target="mailto:dir.contratacion@subredsur.gov.co" TargetMode="External"/><Relationship Id="rId76" Type="http://schemas.openxmlformats.org/officeDocument/2006/relationships/hyperlink" Target="mailto:jefe.sistemastics@subredsur.gov.co" TargetMode="External"/><Relationship Id="rId807" Type="http://schemas.openxmlformats.org/officeDocument/2006/relationships/hyperlink" Target="mailto:dir.contratacion@subredsur.gov.co" TargetMode="External"/><Relationship Id="rId292" Type="http://schemas.openxmlformats.org/officeDocument/2006/relationships/hyperlink" Target="mailto:dir.contratacion@subredsur.gov.co" TargetMode="External"/><Relationship Id="rId597" Type="http://schemas.openxmlformats.org/officeDocument/2006/relationships/hyperlink" Target="mailto:dir.contratacion@subredsur.gov.co" TargetMode="External"/><Relationship Id="rId152" Type="http://schemas.openxmlformats.org/officeDocument/2006/relationships/hyperlink" Target="mailto:lider.biomedico.administrativo@subredsur.gov.co" TargetMode="External"/><Relationship Id="rId457" Type="http://schemas.openxmlformats.org/officeDocument/2006/relationships/hyperlink" Target="mailto:dir.contratacion@subredsur.gov.co" TargetMode="External"/><Relationship Id="rId1087" Type="http://schemas.openxmlformats.org/officeDocument/2006/relationships/hyperlink" Target="mailto:dir.contratacion@subredsur.gov.co" TargetMode="External"/><Relationship Id="rId664" Type="http://schemas.openxmlformats.org/officeDocument/2006/relationships/hyperlink" Target="mailto:dir.contratacion@subredsur.gov.co" TargetMode="External"/><Relationship Id="rId871" Type="http://schemas.openxmlformats.org/officeDocument/2006/relationships/hyperlink" Target="mailto:dir.contratacion@subredsur.gov.co" TargetMode="External"/><Relationship Id="rId969" Type="http://schemas.openxmlformats.org/officeDocument/2006/relationships/hyperlink" Target="mailto:dir.contratacion@subredsur.gov.co" TargetMode="External"/><Relationship Id="rId317" Type="http://schemas.openxmlformats.org/officeDocument/2006/relationships/hyperlink" Target="mailto:dir.contratacion@subredsur.gov.co" TargetMode="External"/><Relationship Id="rId524" Type="http://schemas.openxmlformats.org/officeDocument/2006/relationships/hyperlink" Target="mailto:dir.contratacion@subredsur.gov.co" TargetMode="External"/><Relationship Id="rId731" Type="http://schemas.openxmlformats.org/officeDocument/2006/relationships/hyperlink" Target="mailto:dir.contratacion@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1869"/>
  <sheetViews>
    <sheetView tabSelected="1" zoomScaleNormal="100" workbookViewId="0">
      <pane xSplit="3" ySplit="6" topLeftCell="N15" activePane="bottomRight" state="frozen"/>
      <selection pane="topRight" activeCell="D1" sqref="D1"/>
      <selection pane="bottomLeft" activeCell="A7" sqref="A7"/>
      <selection pane="bottomRight" activeCell="O15" sqref="O15"/>
    </sheetView>
  </sheetViews>
  <sheetFormatPr baseColWidth="10" defaultColWidth="9.140625" defaultRowHeight="20.25" x14ac:dyDescent="0.3"/>
  <cols>
    <col min="1" max="1" width="16" style="1" hidden="1" customWidth="1"/>
    <col min="2" max="2" width="16.28515625" style="2" customWidth="1"/>
    <col min="3" max="3" width="88.42578125" style="96" customWidth="1"/>
    <col min="4" max="4" width="24.42578125" style="1" customWidth="1"/>
    <col min="5" max="5" width="25.140625" style="1" customWidth="1"/>
    <col min="6" max="6" width="25.42578125" style="1" customWidth="1"/>
    <col min="7" max="7" width="30.28515625" style="1" customWidth="1"/>
    <col min="8" max="8" width="32.28515625" style="1" customWidth="1"/>
    <col min="9" max="9" width="26.42578125" style="3" customWidth="1"/>
    <col min="10" max="10" width="29.140625" style="3" customWidth="1"/>
    <col min="11" max="11" width="27.28515625" style="1" customWidth="1"/>
    <col min="12" max="12" width="28.85546875" style="1" customWidth="1"/>
    <col min="13" max="13" width="30" style="1" customWidth="1"/>
    <col min="14" max="14" width="18" style="1" customWidth="1"/>
    <col min="15" max="15" width="35.5703125" style="1" customWidth="1"/>
    <col min="16" max="16" width="29.42578125" style="1" customWidth="1"/>
    <col min="17" max="17" width="49.85546875" style="7" customWidth="1"/>
    <col min="18" max="19" width="27" style="4" hidden="1" customWidth="1"/>
    <col min="20" max="20" width="27" style="71" hidden="1" customWidth="1"/>
    <col min="21" max="21" width="37" style="4" hidden="1" customWidth="1"/>
    <col min="22" max="22" width="60.42578125" style="17" hidden="1" customWidth="1"/>
    <col min="23" max="23" width="4.85546875" style="4" hidden="1" customWidth="1"/>
    <col min="24" max="24" width="9.140625" style="4" hidden="1" customWidth="1"/>
    <col min="25" max="48" width="9.140625" style="4" customWidth="1"/>
    <col min="49" max="16384" width="9.140625" style="4"/>
  </cols>
  <sheetData>
    <row r="1" spans="1:25" ht="21" thickBot="1" x14ac:dyDescent="0.35">
      <c r="I1" s="97"/>
      <c r="O1" s="98"/>
      <c r="R1" s="4" t="s">
        <v>351</v>
      </c>
    </row>
    <row r="2" spans="1:25" ht="60" customHeight="1" thickBot="1" x14ac:dyDescent="0.35">
      <c r="A2" s="4"/>
      <c r="B2" s="99" t="s">
        <v>27</v>
      </c>
      <c r="C2" s="100"/>
      <c r="D2" s="100"/>
      <c r="E2" s="100"/>
      <c r="F2" s="101"/>
      <c r="G2" s="100"/>
      <c r="H2" s="100"/>
      <c r="I2" s="99"/>
      <c r="J2" s="101"/>
      <c r="K2" s="100"/>
      <c r="L2" s="100"/>
      <c r="M2" s="100"/>
      <c r="N2" s="100"/>
      <c r="O2" s="99"/>
      <c r="P2" s="100"/>
      <c r="Q2" s="101"/>
    </row>
    <row r="3" spans="1:25" ht="12.75" customHeight="1" x14ac:dyDescent="0.3">
      <c r="A3" s="5"/>
      <c r="B3" s="102" t="s">
        <v>16</v>
      </c>
      <c r="C3" s="103"/>
      <c r="D3" s="103"/>
      <c r="E3" s="103"/>
      <c r="F3" s="104"/>
      <c r="G3" s="103"/>
      <c r="H3" s="103"/>
      <c r="I3" s="102"/>
      <c r="J3" s="104"/>
      <c r="K3" s="103"/>
      <c r="L3" s="103"/>
      <c r="M3" s="103"/>
      <c r="N3" s="103"/>
      <c r="O3" s="102"/>
      <c r="P3" s="103"/>
      <c r="Q3" s="103"/>
      <c r="R3" s="105" t="s">
        <v>157</v>
      </c>
      <c r="S3" s="106"/>
      <c r="T3" s="107"/>
    </row>
    <row r="4" spans="1:25" ht="21" customHeight="1" x14ac:dyDescent="0.3">
      <c r="B4" s="108"/>
      <c r="C4" s="109"/>
      <c r="D4" s="109"/>
      <c r="E4" s="109"/>
      <c r="F4" s="110"/>
      <c r="G4" s="109"/>
      <c r="H4" s="109"/>
      <c r="I4" s="108"/>
      <c r="J4" s="110"/>
      <c r="K4" s="109"/>
      <c r="L4" s="109"/>
      <c r="M4" s="109"/>
      <c r="N4" s="109"/>
      <c r="O4" s="108"/>
      <c r="P4" s="109"/>
      <c r="Q4" s="109"/>
      <c r="R4" s="111"/>
      <c r="S4" s="112"/>
      <c r="T4" s="113"/>
    </row>
    <row r="5" spans="1:25" ht="15" customHeight="1" thickBot="1" x14ac:dyDescent="0.35">
      <c r="B5" s="108"/>
      <c r="C5" s="109"/>
      <c r="D5" s="109"/>
      <c r="E5" s="109"/>
      <c r="F5" s="110"/>
      <c r="G5" s="109"/>
      <c r="H5" s="109"/>
      <c r="I5" s="108"/>
      <c r="J5" s="110"/>
      <c r="K5" s="109"/>
      <c r="L5" s="109"/>
      <c r="M5" s="109"/>
      <c r="N5" s="109"/>
      <c r="O5" s="108"/>
      <c r="P5" s="109"/>
      <c r="Q5" s="109"/>
      <c r="R5" s="114"/>
      <c r="S5" s="115"/>
      <c r="T5" s="116"/>
    </row>
    <row r="6" spans="1:25" ht="42.75" customHeight="1" thickBot="1" x14ac:dyDescent="0.25">
      <c r="A6" s="6"/>
      <c r="B6" s="117" t="s">
        <v>6</v>
      </c>
      <c r="C6" s="118" t="s">
        <v>7</v>
      </c>
      <c r="D6" s="119" t="s">
        <v>8</v>
      </c>
      <c r="E6" s="119" t="s">
        <v>9</v>
      </c>
      <c r="F6" s="119" t="s">
        <v>17</v>
      </c>
      <c r="G6" s="119" t="s">
        <v>18</v>
      </c>
      <c r="H6" s="119" t="s">
        <v>2</v>
      </c>
      <c r="I6" s="120" t="s">
        <v>10</v>
      </c>
      <c r="J6" s="120" t="s">
        <v>11</v>
      </c>
      <c r="K6" s="119" t="s">
        <v>4</v>
      </c>
      <c r="L6" s="119" t="s">
        <v>3</v>
      </c>
      <c r="M6" s="119" t="s">
        <v>12</v>
      </c>
      <c r="N6" s="119" t="s">
        <v>0</v>
      </c>
      <c r="O6" s="119" t="s">
        <v>13</v>
      </c>
      <c r="P6" s="118" t="s">
        <v>14</v>
      </c>
      <c r="Q6" s="121" t="s">
        <v>15</v>
      </c>
      <c r="R6" s="122" t="s">
        <v>265</v>
      </c>
      <c r="S6" s="123" t="s">
        <v>155</v>
      </c>
      <c r="T6" s="124" t="s">
        <v>156</v>
      </c>
      <c r="U6" s="125" t="s">
        <v>340</v>
      </c>
      <c r="V6" s="126" t="s">
        <v>343</v>
      </c>
    </row>
    <row r="7" spans="1:25" s="15" customFormat="1" ht="63" x14ac:dyDescent="0.3">
      <c r="A7" s="1"/>
      <c r="B7" s="127" t="s">
        <v>477</v>
      </c>
      <c r="C7" s="128" t="s">
        <v>153</v>
      </c>
      <c r="D7" s="26">
        <v>7</v>
      </c>
      <c r="E7" s="26">
        <v>8</v>
      </c>
      <c r="F7" s="26">
        <v>4</v>
      </c>
      <c r="G7" s="26">
        <v>1</v>
      </c>
      <c r="H7" s="23">
        <v>0</v>
      </c>
      <c r="I7" s="34">
        <v>4500000</v>
      </c>
      <c r="J7" s="34">
        <v>4500000</v>
      </c>
      <c r="K7" s="23">
        <v>0</v>
      </c>
      <c r="L7" s="23">
        <v>0</v>
      </c>
      <c r="M7" s="25" t="s">
        <v>58</v>
      </c>
      <c r="N7" s="25" t="s">
        <v>1</v>
      </c>
      <c r="O7" s="25" t="s">
        <v>59</v>
      </c>
      <c r="P7" s="26">
        <v>3212151095</v>
      </c>
      <c r="Q7" s="129" t="s">
        <v>60</v>
      </c>
      <c r="R7" s="130">
        <v>44928</v>
      </c>
      <c r="S7" s="131">
        <v>44928</v>
      </c>
      <c r="T7" s="132">
        <v>4500000</v>
      </c>
      <c r="U7" s="4"/>
      <c r="V7" s="17"/>
      <c r="W7" s="4"/>
      <c r="X7" s="4"/>
      <c r="Y7" s="4"/>
    </row>
    <row r="8" spans="1:25" s="15" customFormat="1" ht="110.25" x14ac:dyDescent="0.2">
      <c r="A8" s="2"/>
      <c r="B8" s="133">
        <v>95122300</v>
      </c>
      <c r="C8" s="21" t="s">
        <v>411</v>
      </c>
      <c r="D8" s="22">
        <v>6</v>
      </c>
      <c r="E8" s="22">
        <v>7</v>
      </c>
      <c r="F8" s="22">
        <v>7</v>
      </c>
      <c r="G8" s="22">
        <v>1</v>
      </c>
      <c r="H8" s="23">
        <v>0</v>
      </c>
      <c r="I8" s="24">
        <v>0</v>
      </c>
      <c r="J8" s="24">
        <v>0</v>
      </c>
      <c r="K8" s="23">
        <v>0</v>
      </c>
      <c r="L8" s="23">
        <v>0</v>
      </c>
      <c r="M8" s="25" t="s">
        <v>58</v>
      </c>
      <c r="N8" s="25" t="s">
        <v>1</v>
      </c>
      <c r="O8" s="43" t="s">
        <v>276</v>
      </c>
      <c r="P8" s="26">
        <v>3219006435</v>
      </c>
      <c r="Q8" s="87" t="s">
        <v>277</v>
      </c>
      <c r="R8" s="12"/>
      <c r="S8" s="134"/>
      <c r="T8" s="135"/>
      <c r="V8" s="56"/>
    </row>
    <row r="9" spans="1:25" s="15" customFormat="1" ht="80.25" customHeight="1" x14ac:dyDescent="0.3">
      <c r="A9" s="1"/>
      <c r="B9" s="136" t="s">
        <v>233</v>
      </c>
      <c r="C9" s="137" t="s">
        <v>234</v>
      </c>
      <c r="D9" s="22">
        <v>6</v>
      </c>
      <c r="E9" s="22">
        <v>7</v>
      </c>
      <c r="F9" s="22">
        <v>1</v>
      </c>
      <c r="G9" s="22">
        <v>1</v>
      </c>
      <c r="H9" s="23">
        <v>0</v>
      </c>
      <c r="I9" s="24">
        <v>6000000</v>
      </c>
      <c r="J9" s="24">
        <v>6000000</v>
      </c>
      <c r="K9" s="23">
        <v>0</v>
      </c>
      <c r="L9" s="23">
        <v>0</v>
      </c>
      <c r="M9" s="25" t="s">
        <v>58</v>
      </c>
      <c r="N9" s="25" t="s">
        <v>1</v>
      </c>
      <c r="O9" s="43" t="s">
        <v>231</v>
      </c>
      <c r="P9" s="26">
        <v>3228159899</v>
      </c>
      <c r="Q9" s="138" t="s">
        <v>232</v>
      </c>
      <c r="R9" s="18"/>
      <c r="S9" s="19"/>
      <c r="T9" s="14"/>
      <c r="U9" s="4"/>
      <c r="V9" s="17"/>
      <c r="W9" s="4"/>
      <c r="X9" s="4"/>
      <c r="Y9" s="4"/>
    </row>
    <row r="10" spans="1:25" s="15" customFormat="1" ht="63" x14ac:dyDescent="0.3">
      <c r="A10" s="1"/>
      <c r="B10" s="136" t="s">
        <v>98</v>
      </c>
      <c r="C10" s="21" t="s">
        <v>42</v>
      </c>
      <c r="D10" s="22">
        <v>3</v>
      </c>
      <c r="E10" s="22">
        <v>4</v>
      </c>
      <c r="F10" s="22">
        <v>12</v>
      </c>
      <c r="G10" s="22">
        <v>1</v>
      </c>
      <c r="H10" s="23">
        <v>0</v>
      </c>
      <c r="I10" s="24">
        <f>8000000</f>
        <v>8000000</v>
      </c>
      <c r="J10" s="24">
        <f>8000000</f>
        <v>8000000</v>
      </c>
      <c r="K10" s="23">
        <v>0</v>
      </c>
      <c r="L10" s="23">
        <v>0</v>
      </c>
      <c r="M10" s="25" t="s">
        <v>58</v>
      </c>
      <c r="N10" s="25" t="s">
        <v>1</v>
      </c>
      <c r="O10" s="25" t="s">
        <v>59</v>
      </c>
      <c r="P10" s="26">
        <v>3173759698</v>
      </c>
      <c r="Q10" s="35" t="s">
        <v>32</v>
      </c>
      <c r="R10" s="12">
        <v>44992</v>
      </c>
      <c r="S10" s="13">
        <v>44992</v>
      </c>
      <c r="T10" s="14">
        <v>8000000</v>
      </c>
      <c r="U10" s="4"/>
      <c r="V10" s="17"/>
      <c r="W10" s="4"/>
      <c r="X10" s="4"/>
      <c r="Y10" s="4"/>
    </row>
    <row r="11" spans="1:25" s="15" customFormat="1" ht="63" x14ac:dyDescent="0.3">
      <c r="A11" s="1"/>
      <c r="B11" s="139" t="s">
        <v>20</v>
      </c>
      <c r="C11" s="21" t="s">
        <v>22</v>
      </c>
      <c r="D11" s="22">
        <v>9</v>
      </c>
      <c r="E11" s="22">
        <v>10</v>
      </c>
      <c r="F11" s="22">
        <v>2</v>
      </c>
      <c r="G11" s="22">
        <v>1</v>
      </c>
      <c r="H11" s="23">
        <v>0</v>
      </c>
      <c r="I11" s="24">
        <v>10000000</v>
      </c>
      <c r="J11" s="24">
        <v>10000000</v>
      </c>
      <c r="K11" s="23">
        <v>0</v>
      </c>
      <c r="L11" s="23">
        <v>0</v>
      </c>
      <c r="M11" s="25" t="s">
        <v>58</v>
      </c>
      <c r="N11" s="25" t="s">
        <v>1</v>
      </c>
      <c r="O11" s="25" t="s">
        <v>59</v>
      </c>
      <c r="P11" s="26">
        <v>3006589235</v>
      </c>
      <c r="Q11" s="35" t="s">
        <v>19</v>
      </c>
      <c r="R11" s="18"/>
      <c r="S11" s="19"/>
      <c r="T11" s="14"/>
      <c r="U11" s="4"/>
      <c r="V11" s="17"/>
      <c r="W11" s="4"/>
      <c r="X11" s="4"/>
      <c r="Y11" s="4"/>
    </row>
    <row r="12" spans="1:25" s="15" customFormat="1" ht="49.5" customHeight="1" x14ac:dyDescent="0.3">
      <c r="A12" s="1"/>
      <c r="B12" s="140" t="s">
        <v>78</v>
      </c>
      <c r="C12" s="21" t="s">
        <v>30</v>
      </c>
      <c r="D12" s="22">
        <v>1</v>
      </c>
      <c r="E12" s="22">
        <v>2</v>
      </c>
      <c r="F12" s="22">
        <v>6</v>
      </c>
      <c r="G12" s="22">
        <v>1</v>
      </c>
      <c r="H12" s="23">
        <v>0</v>
      </c>
      <c r="I12" s="24">
        <f>3000000*6</f>
        <v>18000000</v>
      </c>
      <c r="J12" s="24">
        <f>3000000*6</f>
        <v>18000000</v>
      </c>
      <c r="K12" s="23">
        <v>0</v>
      </c>
      <c r="L12" s="23">
        <v>0</v>
      </c>
      <c r="M12" s="25" t="s">
        <v>58</v>
      </c>
      <c r="N12" s="25" t="s">
        <v>1</v>
      </c>
      <c r="O12" s="25" t="s">
        <v>59</v>
      </c>
      <c r="P12" s="26">
        <v>3006589235</v>
      </c>
      <c r="Q12" s="35" t="s">
        <v>19</v>
      </c>
      <c r="R12" s="12">
        <v>44928</v>
      </c>
      <c r="S12" s="13">
        <v>44928</v>
      </c>
      <c r="T12" s="14">
        <v>18000000</v>
      </c>
      <c r="U12" s="4"/>
      <c r="V12" s="17"/>
      <c r="W12" s="4"/>
      <c r="X12" s="4"/>
      <c r="Y12" s="4"/>
    </row>
    <row r="13" spans="1:25" s="15" customFormat="1" ht="94.5" x14ac:dyDescent="0.3">
      <c r="A13" s="1"/>
      <c r="B13" s="136" t="s">
        <v>102</v>
      </c>
      <c r="C13" s="21" t="s">
        <v>40</v>
      </c>
      <c r="D13" s="22">
        <v>1</v>
      </c>
      <c r="E13" s="22">
        <v>2</v>
      </c>
      <c r="F13" s="22">
        <v>12</v>
      </c>
      <c r="G13" s="22">
        <v>1</v>
      </c>
      <c r="H13" s="23">
        <v>0</v>
      </c>
      <c r="I13" s="24">
        <v>12211780</v>
      </c>
      <c r="J13" s="24">
        <v>12211780</v>
      </c>
      <c r="K13" s="23">
        <v>0</v>
      </c>
      <c r="L13" s="23">
        <v>0</v>
      </c>
      <c r="M13" s="25" t="s">
        <v>58</v>
      </c>
      <c r="N13" s="25" t="s">
        <v>1</v>
      </c>
      <c r="O13" s="25" t="s">
        <v>59</v>
      </c>
      <c r="P13" s="26">
        <v>3173759698</v>
      </c>
      <c r="Q13" s="141" t="s">
        <v>32</v>
      </c>
      <c r="R13" s="142" t="s">
        <v>290</v>
      </c>
      <c r="S13" s="143" t="s">
        <v>290</v>
      </c>
      <c r="T13" s="144" t="s">
        <v>291</v>
      </c>
      <c r="U13" s="4"/>
      <c r="V13" s="17"/>
      <c r="W13" s="4"/>
      <c r="X13" s="4"/>
      <c r="Y13" s="4"/>
    </row>
    <row r="14" spans="1:25" s="15" customFormat="1" ht="119.25" customHeight="1" x14ac:dyDescent="0.3">
      <c r="A14" s="1"/>
      <c r="B14" s="136" t="s">
        <v>138</v>
      </c>
      <c r="C14" s="137" t="s">
        <v>141</v>
      </c>
      <c r="D14" s="22">
        <v>2</v>
      </c>
      <c r="E14" s="22">
        <v>3</v>
      </c>
      <c r="F14" s="22">
        <v>1</v>
      </c>
      <c r="G14" s="22">
        <v>1</v>
      </c>
      <c r="H14" s="23">
        <v>0</v>
      </c>
      <c r="I14" s="24">
        <v>13142040</v>
      </c>
      <c r="J14" s="24">
        <f>+I14</f>
        <v>13142040</v>
      </c>
      <c r="K14" s="23">
        <v>0</v>
      </c>
      <c r="L14" s="23">
        <v>0</v>
      </c>
      <c r="M14" s="25" t="s">
        <v>58</v>
      </c>
      <c r="N14" s="25" t="s">
        <v>1</v>
      </c>
      <c r="O14" s="25" t="s">
        <v>59</v>
      </c>
      <c r="P14" s="26">
        <v>3208792738</v>
      </c>
      <c r="Q14" s="35" t="s">
        <v>135</v>
      </c>
      <c r="R14" s="12">
        <v>44985</v>
      </c>
      <c r="S14" s="13">
        <v>44992</v>
      </c>
      <c r="T14" s="14">
        <v>13142040</v>
      </c>
      <c r="U14" s="4" t="s">
        <v>344</v>
      </c>
      <c r="V14" s="17"/>
      <c r="W14" s="4"/>
      <c r="X14" s="4"/>
      <c r="Y14" s="4"/>
    </row>
    <row r="15" spans="1:25" s="15" customFormat="1" ht="47.25" x14ac:dyDescent="0.3">
      <c r="A15" s="1"/>
      <c r="B15" s="136" t="s">
        <v>90</v>
      </c>
      <c r="C15" s="21" t="s">
        <v>26</v>
      </c>
      <c r="D15" s="22">
        <v>3</v>
      </c>
      <c r="E15" s="22">
        <v>4</v>
      </c>
      <c r="F15" s="22">
        <v>3</v>
      </c>
      <c r="G15" s="22">
        <v>1</v>
      </c>
      <c r="H15" s="23">
        <v>0</v>
      </c>
      <c r="I15" s="24">
        <v>108000000</v>
      </c>
      <c r="J15" s="24">
        <f>+I15</f>
        <v>108000000</v>
      </c>
      <c r="K15" s="23">
        <v>0</v>
      </c>
      <c r="L15" s="23">
        <v>0</v>
      </c>
      <c r="M15" s="25" t="s">
        <v>58</v>
      </c>
      <c r="N15" s="25" t="s">
        <v>1</v>
      </c>
      <c r="O15" s="25" t="s">
        <v>59</v>
      </c>
      <c r="P15" s="26">
        <v>3006589235</v>
      </c>
      <c r="Q15" s="35" t="s">
        <v>19</v>
      </c>
      <c r="R15" s="18"/>
      <c r="S15" s="19"/>
      <c r="T15" s="14"/>
      <c r="U15" s="4" t="s">
        <v>350</v>
      </c>
      <c r="V15" s="17">
        <v>202330200015113</v>
      </c>
      <c r="W15" s="4" t="s">
        <v>352</v>
      </c>
      <c r="X15" s="4"/>
      <c r="Y15" s="4"/>
    </row>
    <row r="16" spans="1:25" s="15" customFormat="1" ht="45" x14ac:dyDescent="0.3">
      <c r="A16" s="1"/>
      <c r="B16" s="136" t="s">
        <v>91</v>
      </c>
      <c r="C16" s="21" t="s">
        <v>24</v>
      </c>
      <c r="D16" s="22">
        <v>5</v>
      </c>
      <c r="E16" s="22">
        <v>6</v>
      </c>
      <c r="F16" s="22">
        <v>4</v>
      </c>
      <c r="G16" s="22">
        <v>1</v>
      </c>
      <c r="H16" s="23">
        <v>0</v>
      </c>
      <c r="I16" s="24">
        <f>2000000*4</f>
        <v>8000000</v>
      </c>
      <c r="J16" s="24">
        <f>2000000*4</f>
        <v>8000000</v>
      </c>
      <c r="K16" s="23">
        <v>0</v>
      </c>
      <c r="L16" s="23">
        <v>0</v>
      </c>
      <c r="M16" s="25" t="s">
        <v>58</v>
      </c>
      <c r="N16" s="25" t="s">
        <v>1</v>
      </c>
      <c r="O16" s="25" t="s">
        <v>59</v>
      </c>
      <c r="P16" s="26">
        <v>3006589235</v>
      </c>
      <c r="Q16" s="35" t="s">
        <v>19</v>
      </c>
      <c r="R16" s="18"/>
      <c r="S16" s="19"/>
      <c r="T16" s="14"/>
      <c r="U16" s="4"/>
      <c r="V16" s="17"/>
      <c r="W16" s="4"/>
      <c r="X16" s="4"/>
      <c r="Y16" s="4"/>
    </row>
    <row r="17" spans="1:25" s="15" customFormat="1" ht="99" customHeight="1" x14ac:dyDescent="0.3">
      <c r="A17" s="1"/>
      <c r="B17" s="136" t="s">
        <v>92</v>
      </c>
      <c r="C17" s="21" t="s">
        <v>117</v>
      </c>
      <c r="D17" s="22">
        <v>1</v>
      </c>
      <c r="E17" s="22">
        <v>1</v>
      </c>
      <c r="F17" s="22">
        <v>6</v>
      </c>
      <c r="G17" s="22">
        <v>1</v>
      </c>
      <c r="H17" s="23">
        <v>0</v>
      </c>
      <c r="I17" s="24">
        <f>10000000*6</f>
        <v>60000000</v>
      </c>
      <c r="J17" s="24">
        <f>10000000*6</f>
        <v>60000000</v>
      </c>
      <c r="K17" s="23">
        <v>0</v>
      </c>
      <c r="L17" s="23">
        <v>0</v>
      </c>
      <c r="M17" s="25" t="s">
        <v>58</v>
      </c>
      <c r="N17" s="25" t="s">
        <v>1</v>
      </c>
      <c r="O17" s="25" t="s">
        <v>59</v>
      </c>
      <c r="P17" s="26">
        <v>3006589235</v>
      </c>
      <c r="Q17" s="35" t="s">
        <v>19</v>
      </c>
      <c r="R17" s="12">
        <v>44928</v>
      </c>
      <c r="S17" s="13">
        <v>44928</v>
      </c>
      <c r="T17" s="14">
        <v>60000000</v>
      </c>
      <c r="U17" s="4"/>
      <c r="V17" s="17"/>
      <c r="W17" s="4"/>
      <c r="X17" s="4"/>
      <c r="Y17" s="4"/>
    </row>
    <row r="18" spans="1:25" s="15" customFormat="1" ht="63" x14ac:dyDescent="0.3">
      <c r="A18" s="1"/>
      <c r="B18" s="136" t="s">
        <v>93</v>
      </c>
      <c r="C18" s="21" t="s">
        <v>23</v>
      </c>
      <c r="D18" s="22">
        <v>1</v>
      </c>
      <c r="E18" s="22">
        <v>1</v>
      </c>
      <c r="F18" s="22">
        <v>4</v>
      </c>
      <c r="G18" s="22">
        <v>1</v>
      </c>
      <c r="H18" s="23">
        <v>0</v>
      </c>
      <c r="I18" s="24">
        <f>22623804*4</f>
        <v>90495216</v>
      </c>
      <c r="J18" s="24">
        <f>22623804*4</f>
        <v>90495216</v>
      </c>
      <c r="K18" s="23">
        <v>0</v>
      </c>
      <c r="L18" s="23">
        <v>0</v>
      </c>
      <c r="M18" s="25" t="s">
        <v>58</v>
      </c>
      <c r="N18" s="25" t="s">
        <v>1</v>
      </c>
      <c r="O18" s="25" t="s">
        <v>59</v>
      </c>
      <c r="P18" s="26">
        <v>3006589235</v>
      </c>
      <c r="Q18" s="35" t="s">
        <v>19</v>
      </c>
      <c r="R18" s="12">
        <v>44928</v>
      </c>
      <c r="S18" s="13">
        <v>44928</v>
      </c>
      <c r="T18" s="14">
        <v>90495216</v>
      </c>
      <c r="U18" s="4"/>
      <c r="V18" s="17"/>
      <c r="W18" s="4"/>
      <c r="X18" s="4"/>
      <c r="Y18" s="4"/>
    </row>
    <row r="19" spans="1:25" s="15" customFormat="1" ht="47.25" x14ac:dyDescent="0.3">
      <c r="A19" s="1"/>
      <c r="B19" s="136" t="s">
        <v>94</v>
      </c>
      <c r="C19" s="21" t="s">
        <v>28</v>
      </c>
      <c r="D19" s="22">
        <v>2</v>
      </c>
      <c r="E19" s="22">
        <v>3</v>
      </c>
      <c r="F19" s="22">
        <v>5</v>
      </c>
      <c r="G19" s="22">
        <v>1</v>
      </c>
      <c r="H19" s="23">
        <v>0</v>
      </c>
      <c r="I19" s="24">
        <v>58552000</v>
      </c>
      <c r="J19" s="24">
        <v>58552000</v>
      </c>
      <c r="K19" s="23">
        <v>0</v>
      </c>
      <c r="L19" s="23">
        <v>0</v>
      </c>
      <c r="M19" s="25" t="s">
        <v>58</v>
      </c>
      <c r="N19" s="25" t="s">
        <v>1</v>
      </c>
      <c r="O19" s="25" t="s">
        <v>59</v>
      </c>
      <c r="P19" s="26">
        <v>3006589235</v>
      </c>
      <c r="Q19" s="35" t="s">
        <v>19</v>
      </c>
      <c r="R19" s="12">
        <v>44970</v>
      </c>
      <c r="S19" s="13">
        <v>44970</v>
      </c>
      <c r="T19" s="14">
        <v>58552000</v>
      </c>
      <c r="U19" s="4"/>
      <c r="V19" s="17"/>
      <c r="W19" s="4"/>
      <c r="X19" s="4"/>
      <c r="Y19" s="4"/>
    </row>
    <row r="20" spans="1:25" s="15" customFormat="1" ht="66" customHeight="1" x14ac:dyDescent="0.3">
      <c r="A20" s="1"/>
      <c r="B20" s="140" t="s">
        <v>77</v>
      </c>
      <c r="C20" s="21" t="s">
        <v>300</v>
      </c>
      <c r="D20" s="22">
        <v>2</v>
      </c>
      <c r="E20" s="22">
        <v>3</v>
      </c>
      <c r="F20" s="22">
        <v>5</v>
      </c>
      <c r="G20" s="22">
        <v>1</v>
      </c>
      <c r="H20" s="23">
        <v>0</v>
      </c>
      <c r="I20" s="24">
        <v>70000000</v>
      </c>
      <c r="J20" s="24">
        <v>70000000</v>
      </c>
      <c r="K20" s="23">
        <v>0</v>
      </c>
      <c r="L20" s="23">
        <v>0</v>
      </c>
      <c r="M20" s="25" t="s">
        <v>58</v>
      </c>
      <c r="N20" s="25" t="s">
        <v>1</v>
      </c>
      <c r="O20" s="25" t="s">
        <v>59</v>
      </c>
      <c r="P20" s="26">
        <v>3006589235</v>
      </c>
      <c r="Q20" s="35" t="s">
        <v>19</v>
      </c>
      <c r="R20" s="142" t="s">
        <v>301</v>
      </c>
      <c r="S20" s="143" t="s">
        <v>301</v>
      </c>
      <c r="T20" s="145" t="s">
        <v>302</v>
      </c>
      <c r="U20" s="4"/>
      <c r="V20" s="17"/>
      <c r="W20" s="4"/>
      <c r="X20" s="4"/>
      <c r="Y20" s="4"/>
    </row>
    <row r="21" spans="1:25" s="15" customFormat="1" ht="47.25" x14ac:dyDescent="0.2">
      <c r="A21" s="1"/>
      <c r="B21" s="136" t="s">
        <v>95</v>
      </c>
      <c r="C21" s="146" t="s">
        <v>31</v>
      </c>
      <c r="D21" s="22">
        <v>2</v>
      </c>
      <c r="E21" s="22">
        <v>3</v>
      </c>
      <c r="F21" s="22">
        <v>4</v>
      </c>
      <c r="G21" s="22">
        <v>1</v>
      </c>
      <c r="H21" s="23">
        <v>0</v>
      </c>
      <c r="I21" s="24">
        <v>34557128</v>
      </c>
      <c r="J21" s="24">
        <f>+I21</f>
        <v>34557128</v>
      </c>
      <c r="K21" s="23">
        <v>0</v>
      </c>
      <c r="L21" s="23">
        <v>0</v>
      </c>
      <c r="M21" s="25" t="s">
        <v>58</v>
      </c>
      <c r="N21" s="25" t="s">
        <v>1</v>
      </c>
      <c r="O21" s="25" t="s">
        <v>59</v>
      </c>
      <c r="P21" s="26">
        <v>3173759698</v>
      </c>
      <c r="Q21" s="27" t="s">
        <v>32</v>
      </c>
      <c r="R21" s="12">
        <v>44991</v>
      </c>
      <c r="S21" s="13">
        <v>44992</v>
      </c>
      <c r="T21" s="14">
        <v>34557128</v>
      </c>
      <c r="U21" s="4" t="s">
        <v>344</v>
      </c>
      <c r="V21" s="147">
        <v>202330200012633</v>
      </c>
      <c r="W21" s="4"/>
      <c r="X21" s="4"/>
      <c r="Y21" s="4"/>
    </row>
    <row r="22" spans="1:25" s="15" customFormat="1" ht="63" x14ac:dyDescent="0.3">
      <c r="A22" s="1"/>
      <c r="B22" s="136" t="s">
        <v>75</v>
      </c>
      <c r="C22" s="21" t="s">
        <v>437</v>
      </c>
      <c r="D22" s="22">
        <v>8</v>
      </c>
      <c r="E22" s="22">
        <v>9</v>
      </c>
      <c r="F22" s="22">
        <v>4</v>
      </c>
      <c r="G22" s="22">
        <v>1</v>
      </c>
      <c r="H22" s="23">
        <v>0</v>
      </c>
      <c r="I22" s="24">
        <v>18000000</v>
      </c>
      <c r="J22" s="24">
        <f>+I22</f>
        <v>18000000</v>
      </c>
      <c r="K22" s="23">
        <v>0</v>
      </c>
      <c r="L22" s="23">
        <v>0</v>
      </c>
      <c r="M22" s="25" t="s">
        <v>58</v>
      </c>
      <c r="N22" s="25" t="s">
        <v>1</v>
      </c>
      <c r="O22" s="25" t="s">
        <v>59</v>
      </c>
      <c r="P22" s="26">
        <v>3006589235</v>
      </c>
      <c r="Q22" s="27" t="s">
        <v>19</v>
      </c>
      <c r="R22" s="12">
        <v>44993</v>
      </c>
      <c r="S22" s="13">
        <v>44995</v>
      </c>
      <c r="T22" s="14">
        <v>20800000</v>
      </c>
      <c r="U22" s="4"/>
      <c r="V22" s="17"/>
      <c r="W22" s="4"/>
      <c r="X22" s="4"/>
      <c r="Y22" s="4"/>
    </row>
    <row r="23" spans="1:25" s="15" customFormat="1" ht="63" x14ac:dyDescent="0.3">
      <c r="A23" s="1"/>
      <c r="B23" s="133" t="s">
        <v>97</v>
      </c>
      <c r="C23" s="21" t="s">
        <v>34</v>
      </c>
      <c r="D23" s="22">
        <v>3</v>
      </c>
      <c r="E23" s="22">
        <v>4</v>
      </c>
      <c r="F23" s="22">
        <v>1</v>
      </c>
      <c r="G23" s="22">
        <v>1</v>
      </c>
      <c r="H23" s="23">
        <v>0</v>
      </c>
      <c r="I23" s="24">
        <v>40000000</v>
      </c>
      <c r="J23" s="24">
        <f>+I23</f>
        <v>40000000</v>
      </c>
      <c r="K23" s="23">
        <v>0</v>
      </c>
      <c r="L23" s="23">
        <v>0</v>
      </c>
      <c r="M23" s="25" t="s">
        <v>58</v>
      </c>
      <c r="N23" s="25" t="s">
        <v>1</v>
      </c>
      <c r="O23" s="25" t="s">
        <v>59</v>
      </c>
      <c r="P23" s="26">
        <v>3173759698</v>
      </c>
      <c r="Q23" s="27" t="s">
        <v>32</v>
      </c>
      <c r="R23" s="12">
        <v>44991</v>
      </c>
      <c r="S23" s="13">
        <v>44995</v>
      </c>
      <c r="T23" s="14">
        <v>35000000</v>
      </c>
      <c r="U23" s="4"/>
      <c r="V23" s="17"/>
      <c r="W23" s="4"/>
      <c r="X23" s="4"/>
      <c r="Y23" s="4"/>
    </row>
    <row r="24" spans="1:25" s="33" customFormat="1" ht="113.25" customHeight="1" x14ac:dyDescent="0.2">
      <c r="A24" s="20"/>
      <c r="B24" s="136" t="s">
        <v>98</v>
      </c>
      <c r="C24" s="21" t="s">
        <v>35</v>
      </c>
      <c r="D24" s="22">
        <v>3</v>
      </c>
      <c r="E24" s="22">
        <v>4</v>
      </c>
      <c r="F24" s="22">
        <v>2</v>
      </c>
      <c r="G24" s="22">
        <v>1</v>
      </c>
      <c r="H24" s="23">
        <v>0</v>
      </c>
      <c r="I24" s="24">
        <v>26000000</v>
      </c>
      <c r="J24" s="24">
        <f>+I24</f>
        <v>26000000</v>
      </c>
      <c r="K24" s="23">
        <v>0</v>
      </c>
      <c r="L24" s="23">
        <v>0</v>
      </c>
      <c r="M24" s="25" t="s">
        <v>58</v>
      </c>
      <c r="N24" s="25" t="s">
        <v>1</v>
      </c>
      <c r="O24" s="25" t="s">
        <v>59</v>
      </c>
      <c r="P24" s="26">
        <v>3173759698</v>
      </c>
      <c r="Q24" s="27" t="s">
        <v>32</v>
      </c>
      <c r="R24" s="28"/>
      <c r="S24" s="29"/>
      <c r="T24" s="30"/>
      <c r="U24" s="31"/>
      <c r="V24" s="32"/>
      <c r="W24" s="31"/>
      <c r="X24" s="31"/>
      <c r="Y24" s="31"/>
    </row>
    <row r="25" spans="1:25" s="15" customFormat="1" ht="60.75" customHeight="1" x14ac:dyDescent="0.3">
      <c r="A25" s="1"/>
      <c r="B25" s="148" t="s">
        <v>103</v>
      </c>
      <c r="C25" s="21" t="s">
        <v>36</v>
      </c>
      <c r="D25" s="22">
        <v>2</v>
      </c>
      <c r="E25" s="22">
        <v>3</v>
      </c>
      <c r="F25" s="22">
        <v>3</v>
      </c>
      <c r="G25" s="22">
        <v>1</v>
      </c>
      <c r="H25" s="23">
        <v>0</v>
      </c>
      <c r="I25" s="24">
        <v>20000000</v>
      </c>
      <c r="J25" s="24">
        <f>+I25</f>
        <v>20000000</v>
      </c>
      <c r="K25" s="23">
        <v>0</v>
      </c>
      <c r="L25" s="23">
        <v>0</v>
      </c>
      <c r="M25" s="25" t="s">
        <v>58</v>
      </c>
      <c r="N25" s="25" t="s">
        <v>1</v>
      </c>
      <c r="O25" s="25" t="s">
        <v>59</v>
      </c>
      <c r="P25" s="26">
        <v>3173759698</v>
      </c>
      <c r="Q25" s="27" t="s">
        <v>32</v>
      </c>
      <c r="R25" s="12">
        <v>44965</v>
      </c>
      <c r="S25" s="13">
        <v>44965</v>
      </c>
      <c r="T25" s="14">
        <v>80000000</v>
      </c>
      <c r="U25" s="4"/>
      <c r="V25" s="17"/>
      <c r="W25" s="4"/>
      <c r="X25" s="4"/>
      <c r="Y25" s="4"/>
    </row>
    <row r="26" spans="1:25" s="15" customFormat="1" ht="85.5" customHeight="1" x14ac:dyDescent="0.3">
      <c r="A26" s="1"/>
      <c r="B26" s="149" t="s">
        <v>474</v>
      </c>
      <c r="C26" s="21" t="s">
        <v>46</v>
      </c>
      <c r="D26" s="22">
        <v>4</v>
      </c>
      <c r="E26" s="22">
        <v>5</v>
      </c>
      <c r="F26" s="22">
        <v>12</v>
      </c>
      <c r="G26" s="22">
        <v>1</v>
      </c>
      <c r="H26" s="23">
        <v>0</v>
      </c>
      <c r="I26" s="24">
        <f>16000000*1.13</f>
        <v>18080000</v>
      </c>
      <c r="J26" s="24">
        <f>16000000*1.13</f>
        <v>18080000</v>
      </c>
      <c r="K26" s="23">
        <v>0</v>
      </c>
      <c r="L26" s="23">
        <v>0</v>
      </c>
      <c r="M26" s="25" t="s">
        <v>58</v>
      </c>
      <c r="N26" s="25" t="s">
        <v>1</v>
      </c>
      <c r="O26" s="25" t="s">
        <v>59</v>
      </c>
      <c r="P26" s="26">
        <v>3173759698</v>
      </c>
      <c r="Q26" s="27" t="s">
        <v>32</v>
      </c>
      <c r="R26" s="18"/>
      <c r="S26" s="19"/>
      <c r="T26" s="14"/>
      <c r="U26" s="4"/>
      <c r="V26" s="17"/>
      <c r="W26" s="4"/>
      <c r="X26" s="4"/>
      <c r="Y26" s="4"/>
    </row>
    <row r="27" spans="1:25" s="15" customFormat="1" ht="88.5" customHeight="1" x14ac:dyDescent="0.3">
      <c r="A27" s="1"/>
      <c r="B27" s="148">
        <v>72151004</v>
      </c>
      <c r="C27" s="21" t="s">
        <v>422</v>
      </c>
      <c r="D27" s="22">
        <v>7</v>
      </c>
      <c r="E27" s="22">
        <v>8</v>
      </c>
      <c r="F27" s="22">
        <v>2</v>
      </c>
      <c r="G27" s="22">
        <v>1</v>
      </c>
      <c r="H27" s="23">
        <v>0</v>
      </c>
      <c r="I27" s="24">
        <v>20000000</v>
      </c>
      <c r="J27" s="24">
        <f>+I27</f>
        <v>20000000</v>
      </c>
      <c r="K27" s="23">
        <v>0</v>
      </c>
      <c r="L27" s="23">
        <v>0</v>
      </c>
      <c r="M27" s="25" t="s">
        <v>58</v>
      </c>
      <c r="N27" s="25" t="s">
        <v>1</v>
      </c>
      <c r="O27" s="25" t="s">
        <v>59</v>
      </c>
      <c r="P27" s="26">
        <v>3006589235</v>
      </c>
      <c r="Q27" s="50" t="s">
        <v>19</v>
      </c>
      <c r="R27" s="18"/>
      <c r="S27" s="19"/>
      <c r="T27" s="14"/>
      <c r="U27" s="4"/>
      <c r="V27" s="17"/>
      <c r="W27" s="4"/>
      <c r="X27" s="4"/>
      <c r="Y27" s="4"/>
    </row>
    <row r="28" spans="1:25" s="15" customFormat="1" ht="80.25" customHeight="1" x14ac:dyDescent="0.3">
      <c r="A28" s="1"/>
      <c r="B28" s="148" t="s">
        <v>104</v>
      </c>
      <c r="C28" s="21" t="s">
        <v>47</v>
      </c>
      <c r="D28" s="22">
        <v>3</v>
      </c>
      <c r="E28" s="22">
        <v>4</v>
      </c>
      <c r="F28" s="22">
        <v>1</v>
      </c>
      <c r="G28" s="22">
        <v>1</v>
      </c>
      <c r="H28" s="23">
        <v>0</v>
      </c>
      <c r="I28" s="24">
        <v>25000000</v>
      </c>
      <c r="J28" s="24">
        <f>+I28</f>
        <v>25000000</v>
      </c>
      <c r="K28" s="23">
        <v>0</v>
      </c>
      <c r="L28" s="23">
        <v>0</v>
      </c>
      <c r="M28" s="25" t="s">
        <v>58</v>
      </c>
      <c r="N28" s="25" t="s">
        <v>1</v>
      </c>
      <c r="O28" s="25" t="s">
        <v>59</v>
      </c>
      <c r="P28" s="26">
        <v>3173759698</v>
      </c>
      <c r="Q28" s="27" t="s">
        <v>32</v>
      </c>
      <c r="R28" s="12">
        <v>44992</v>
      </c>
      <c r="S28" s="13">
        <v>44992</v>
      </c>
      <c r="T28" s="48" t="s">
        <v>345</v>
      </c>
      <c r="U28" s="4"/>
      <c r="V28" s="17"/>
      <c r="W28" s="4"/>
      <c r="X28" s="4"/>
      <c r="Y28" s="4"/>
    </row>
    <row r="29" spans="1:25" s="15" customFormat="1" ht="63" x14ac:dyDescent="0.3">
      <c r="A29" s="1" t="s">
        <v>341</v>
      </c>
      <c r="B29" s="148" t="s">
        <v>98</v>
      </c>
      <c r="C29" s="21" t="s">
        <v>39</v>
      </c>
      <c r="D29" s="22">
        <v>2</v>
      </c>
      <c r="E29" s="22">
        <v>3</v>
      </c>
      <c r="F29" s="22">
        <v>12</v>
      </c>
      <c r="G29" s="22">
        <v>1</v>
      </c>
      <c r="H29" s="23">
        <v>0</v>
      </c>
      <c r="I29" s="24">
        <v>26922560</v>
      </c>
      <c r="J29" s="24">
        <f>+I29</f>
        <v>26922560</v>
      </c>
      <c r="K29" s="23">
        <v>0</v>
      </c>
      <c r="L29" s="23">
        <v>0</v>
      </c>
      <c r="M29" s="25" t="s">
        <v>58</v>
      </c>
      <c r="N29" s="25" t="s">
        <v>1</v>
      </c>
      <c r="O29" s="25" t="s">
        <v>59</v>
      </c>
      <c r="P29" s="26">
        <v>3173759698</v>
      </c>
      <c r="Q29" s="27" t="s">
        <v>32</v>
      </c>
      <c r="R29" s="12">
        <v>44965</v>
      </c>
      <c r="S29" s="13">
        <v>44965</v>
      </c>
      <c r="T29" s="14">
        <v>23800000</v>
      </c>
      <c r="U29" s="4"/>
      <c r="V29" s="17"/>
      <c r="W29" s="4"/>
      <c r="X29" s="4"/>
      <c r="Y29" s="4"/>
    </row>
    <row r="30" spans="1:25" s="15" customFormat="1" ht="63" x14ac:dyDescent="0.3">
      <c r="A30" s="1"/>
      <c r="B30" s="148">
        <v>73152103</v>
      </c>
      <c r="C30" s="21" t="s">
        <v>52</v>
      </c>
      <c r="D30" s="22">
        <v>2</v>
      </c>
      <c r="E30" s="22">
        <v>3</v>
      </c>
      <c r="F30" s="22">
        <v>12</v>
      </c>
      <c r="G30" s="22">
        <v>1</v>
      </c>
      <c r="H30" s="23">
        <v>0</v>
      </c>
      <c r="I30" s="24">
        <f>25000000*1.13</f>
        <v>28249999.999999996</v>
      </c>
      <c r="J30" s="24">
        <f>25000000*1.13</f>
        <v>28249999.999999996</v>
      </c>
      <c r="K30" s="23">
        <v>0</v>
      </c>
      <c r="L30" s="23">
        <v>0</v>
      </c>
      <c r="M30" s="25" t="s">
        <v>58</v>
      </c>
      <c r="N30" s="25" t="s">
        <v>1</v>
      </c>
      <c r="O30" s="25" t="s">
        <v>59</v>
      </c>
      <c r="P30" s="36">
        <v>3173759698</v>
      </c>
      <c r="Q30" s="27" t="s">
        <v>32</v>
      </c>
      <c r="R30" s="142" t="s">
        <v>310</v>
      </c>
      <c r="S30" s="143" t="s">
        <v>311</v>
      </c>
      <c r="T30" s="144" t="s">
        <v>312</v>
      </c>
      <c r="U30" s="4"/>
      <c r="V30" s="17"/>
      <c r="W30" s="4"/>
      <c r="X30" s="4"/>
      <c r="Y30" s="4"/>
    </row>
    <row r="31" spans="1:25" s="15" customFormat="1" ht="63" x14ac:dyDescent="0.3">
      <c r="A31" s="1"/>
      <c r="B31" s="148" t="s">
        <v>55</v>
      </c>
      <c r="C31" s="21" t="s">
        <v>21</v>
      </c>
      <c r="D31" s="22">
        <v>4</v>
      </c>
      <c r="E31" s="22">
        <v>5</v>
      </c>
      <c r="F31" s="22">
        <v>3</v>
      </c>
      <c r="G31" s="22">
        <v>1</v>
      </c>
      <c r="H31" s="23">
        <v>0</v>
      </c>
      <c r="I31" s="24">
        <v>30000000</v>
      </c>
      <c r="J31" s="24">
        <v>30000000</v>
      </c>
      <c r="K31" s="23">
        <v>0</v>
      </c>
      <c r="L31" s="23">
        <v>0</v>
      </c>
      <c r="M31" s="25" t="s">
        <v>58</v>
      </c>
      <c r="N31" s="25" t="s">
        <v>1</v>
      </c>
      <c r="O31" s="25" t="s">
        <v>59</v>
      </c>
      <c r="P31" s="26">
        <v>3006589235</v>
      </c>
      <c r="Q31" s="27" t="s">
        <v>19</v>
      </c>
      <c r="R31" s="18"/>
      <c r="S31" s="19"/>
      <c r="T31" s="14"/>
      <c r="U31" s="4"/>
      <c r="V31" s="17"/>
      <c r="W31" s="4"/>
      <c r="X31" s="4"/>
      <c r="Y31" s="4"/>
    </row>
    <row r="32" spans="1:25" s="15" customFormat="1" ht="63" x14ac:dyDescent="0.3">
      <c r="A32" s="1"/>
      <c r="B32" s="148" t="s">
        <v>75</v>
      </c>
      <c r="C32" s="21" t="s">
        <v>139</v>
      </c>
      <c r="D32" s="22">
        <v>5</v>
      </c>
      <c r="E32" s="22">
        <v>6</v>
      </c>
      <c r="F32" s="22">
        <v>3</v>
      </c>
      <c r="G32" s="22">
        <v>1</v>
      </c>
      <c r="H32" s="23">
        <v>0</v>
      </c>
      <c r="I32" s="24">
        <v>30000000</v>
      </c>
      <c r="J32" s="24">
        <v>30000000</v>
      </c>
      <c r="K32" s="23">
        <v>0</v>
      </c>
      <c r="L32" s="23">
        <v>0</v>
      </c>
      <c r="M32" s="25" t="s">
        <v>58</v>
      </c>
      <c r="N32" s="25" t="s">
        <v>1</v>
      </c>
      <c r="O32" s="25" t="s">
        <v>59</v>
      </c>
      <c r="P32" s="26">
        <v>3006589235</v>
      </c>
      <c r="Q32" s="27" t="s">
        <v>19</v>
      </c>
      <c r="R32" s="18"/>
      <c r="S32" s="19"/>
      <c r="T32" s="14"/>
      <c r="U32" s="4"/>
      <c r="V32" s="17"/>
      <c r="W32" s="4"/>
      <c r="X32" s="4"/>
      <c r="Y32" s="4"/>
    </row>
    <row r="33" spans="1:25" s="15" customFormat="1" ht="120.75" customHeight="1" x14ac:dyDescent="0.3">
      <c r="A33" s="1"/>
      <c r="B33" s="149">
        <v>80101500</v>
      </c>
      <c r="C33" s="21" t="s">
        <v>331</v>
      </c>
      <c r="D33" s="22">
        <v>2</v>
      </c>
      <c r="E33" s="22">
        <v>2</v>
      </c>
      <c r="F33" s="22">
        <v>10</v>
      </c>
      <c r="G33" s="22">
        <v>1</v>
      </c>
      <c r="H33" s="23">
        <v>0</v>
      </c>
      <c r="I33" s="24">
        <v>1367310</v>
      </c>
      <c r="J33" s="24">
        <v>1367310</v>
      </c>
      <c r="K33" s="23">
        <v>0</v>
      </c>
      <c r="L33" s="23">
        <v>0</v>
      </c>
      <c r="M33" s="25" t="s">
        <v>58</v>
      </c>
      <c r="N33" s="25" t="s">
        <v>1</v>
      </c>
      <c r="O33" s="25" t="s">
        <v>320</v>
      </c>
      <c r="P33" s="26">
        <v>3202341042</v>
      </c>
      <c r="Q33" s="38" t="s">
        <v>321</v>
      </c>
      <c r="R33" s="142"/>
      <c r="S33" s="143"/>
      <c r="T33" s="145"/>
      <c r="U33" s="4"/>
      <c r="V33" s="17"/>
      <c r="W33" s="4"/>
      <c r="X33" s="4"/>
      <c r="Y33" s="4"/>
    </row>
    <row r="34" spans="1:25" s="15" customFormat="1" ht="63" x14ac:dyDescent="0.3">
      <c r="A34" s="1"/>
      <c r="B34" s="148">
        <v>73152103</v>
      </c>
      <c r="C34" s="21" t="s">
        <v>53</v>
      </c>
      <c r="D34" s="22">
        <v>1</v>
      </c>
      <c r="E34" s="22">
        <v>1</v>
      </c>
      <c r="F34" s="22">
        <v>12</v>
      </c>
      <c r="G34" s="22">
        <v>1</v>
      </c>
      <c r="H34" s="23">
        <v>0</v>
      </c>
      <c r="I34" s="24">
        <f>30000000*1.3</f>
        <v>39000000</v>
      </c>
      <c r="J34" s="24">
        <f>30000000*1.3</f>
        <v>39000000</v>
      </c>
      <c r="K34" s="23">
        <v>0</v>
      </c>
      <c r="L34" s="23">
        <v>0</v>
      </c>
      <c r="M34" s="25" t="s">
        <v>58</v>
      </c>
      <c r="N34" s="25" t="s">
        <v>1</v>
      </c>
      <c r="O34" s="25" t="s">
        <v>59</v>
      </c>
      <c r="P34" s="26">
        <v>3173759698</v>
      </c>
      <c r="Q34" s="27" t="s">
        <v>32</v>
      </c>
      <c r="R34" s="12">
        <v>44928</v>
      </c>
      <c r="S34" s="13">
        <v>44928</v>
      </c>
      <c r="T34" s="14">
        <v>39000000</v>
      </c>
      <c r="U34" s="4"/>
      <c r="V34" s="17"/>
      <c r="W34" s="4"/>
      <c r="X34" s="4"/>
      <c r="Y34" s="4"/>
    </row>
    <row r="35" spans="1:25" s="15" customFormat="1" ht="59.25" customHeight="1" x14ac:dyDescent="0.3">
      <c r="A35" s="1"/>
      <c r="B35" s="148" t="s">
        <v>74</v>
      </c>
      <c r="C35" s="21" t="s">
        <v>29</v>
      </c>
      <c r="D35" s="22">
        <v>3</v>
      </c>
      <c r="E35" s="22">
        <v>4</v>
      </c>
      <c r="F35" s="22">
        <v>4</v>
      </c>
      <c r="G35" s="22">
        <v>1</v>
      </c>
      <c r="H35" s="23">
        <v>0</v>
      </c>
      <c r="I35" s="24">
        <f>10300000*4</f>
        <v>41200000</v>
      </c>
      <c r="J35" s="24">
        <v>41200000</v>
      </c>
      <c r="K35" s="23">
        <v>0</v>
      </c>
      <c r="L35" s="23">
        <v>0</v>
      </c>
      <c r="M35" s="25" t="s">
        <v>58</v>
      </c>
      <c r="N35" s="25" t="s">
        <v>1</v>
      </c>
      <c r="O35" s="25" t="s">
        <v>59</v>
      </c>
      <c r="P35" s="26">
        <v>3006589235</v>
      </c>
      <c r="Q35" s="27" t="s">
        <v>19</v>
      </c>
      <c r="R35" s="12">
        <v>44993</v>
      </c>
      <c r="S35" s="13">
        <v>44995</v>
      </c>
      <c r="T35" s="14">
        <v>41200000</v>
      </c>
      <c r="U35" s="4"/>
      <c r="V35" s="17"/>
      <c r="W35" s="4"/>
      <c r="X35" s="4"/>
      <c r="Y35" s="4"/>
    </row>
    <row r="36" spans="1:25" s="15" customFormat="1" ht="47.25" x14ac:dyDescent="0.3">
      <c r="A36" s="1"/>
      <c r="B36" s="148" t="s">
        <v>98</v>
      </c>
      <c r="C36" s="21" t="s">
        <v>473</v>
      </c>
      <c r="D36" s="22">
        <v>10</v>
      </c>
      <c r="E36" s="22">
        <v>11</v>
      </c>
      <c r="F36" s="22">
        <v>2</v>
      </c>
      <c r="G36" s="22">
        <v>1</v>
      </c>
      <c r="H36" s="23">
        <v>0</v>
      </c>
      <c r="I36" s="24">
        <v>42453250</v>
      </c>
      <c r="J36" s="24">
        <f>8000000</f>
        <v>8000000</v>
      </c>
      <c r="K36" s="23">
        <v>0</v>
      </c>
      <c r="L36" s="23">
        <v>0</v>
      </c>
      <c r="M36" s="25" t="s">
        <v>58</v>
      </c>
      <c r="N36" s="25" t="s">
        <v>1</v>
      </c>
      <c r="O36" s="25" t="s">
        <v>59</v>
      </c>
      <c r="P36" s="26">
        <v>3173759698</v>
      </c>
      <c r="Q36" s="27" t="s">
        <v>32</v>
      </c>
      <c r="R36" s="12">
        <v>44992</v>
      </c>
      <c r="S36" s="13">
        <v>44992</v>
      </c>
      <c r="T36" s="14">
        <v>8000000</v>
      </c>
      <c r="U36" s="4"/>
      <c r="V36" s="17"/>
      <c r="W36" s="4"/>
      <c r="X36" s="4"/>
      <c r="Y36" s="4"/>
    </row>
    <row r="37" spans="1:25" s="15" customFormat="1" ht="78" customHeight="1" x14ac:dyDescent="0.3">
      <c r="A37" s="1"/>
      <c r="B37" s="148" t="s">
        <v>475</v>
      </c>
      <c r="C37" s="21" t="s">
        <v>49</v>
      </c>
      <c r="D37" s="22">
        <v>4</v>
      </c>
      <c r="E37" s="22">
        <v>5</v>
      </c>
      <c r="F37" s="22">
        <v>1</v>
      </c>
      <c r="G37" s="22">
        <v>1</v>
      </c>
      <c r="H37" s="23">
        <v>0</v>
      </c>
      <c r="I37" s="24">
        <v>50000000</v>
      </c>
      <c r="J37" s="24">
        <f>+I37</f>
        <v>50000000</v>
      </c>
      <c r="K37" s="23">
        <v>0</v>
      </c>
      <c r="L37" s="23">
        <v>0</v>
      </c>
      <c r="M37" s="25" t="s">
        <v>58</v>
      </c>
      <c r="N37" s="25" t="s">
        <v>1</v>
      </c>
      <c r="O37" s="25" t="s">
        <v>59</v>
      </c>
      <c r="P37" s="26">
        <v>3173759698</v>
      </c>
      <c r="Q37" s="27" t="s">
        <v>32</v>
      </c>
      <c r="R37" s="18"/>
      <c r="S37" s="19"/>
      <c r="T37" s="14"/>
      <c r="U37" s="4"/>
      <c r="V37" s="17"/>
      <c r="W37" s="4"/>
      <c r="X37" s="4"/>
      <c r="Y37" s="4"/>
    </row>
    <row r="38" spans="1:25" s="15" customFormat="1" ht="63" x14ac:dyDescent="0.3">
      <c r="A38" s="1"/>
      <c r="B38" s="148" t="s">
        <v>101</v>
      </c>
      <c r="C38" s="21" t="s">
        <v>43</v>
      </c>
      <c r="D38" s="22">
        <v>4</v>
      </c>
      <c r="E38" s="22">
        <v>5</v>
      </c>
      <c r="F38" s="22">
        <v>12</v>
      </c>
      <c r="G38" s="22">
        <v>1</v>
      </c>
      <c r="H38" s="23">
        <v>0</v>
      </c>
      <c r="I38" s="24">
        <v>51000000</v>
      </c>
      <c r="J38" s="24">
        <v>51000000</v>
      </c>
      <c r="K38" s="23">
        <v>0</v>
      </c>
      <c r="L38" s="23">
        <v>0</v>
      </c>
      <c r="M38" s="25" t="s">
        <v>58</v>
      </c>
      <c r="N38" s="25" t="s">
        <v>1</v>
      </c>
      <c r="O38" s="25" t="s">
        <v>59</v>
      </c>
      <c r="P38" s="26">
        <v>3173759698</v>
      </c>
      <c r="Q38" s="27" t="s">
        <v>32</v>
      </c>
      <c r="R38" s="18"/>
      <c r="S38" s="19"/>
      <c r="T38" s="14"/>
      <c r="U38" s="4"/>
      <c r="V38" s="17"/>
      <c r="W38" s="4"/>
      <c r="X38" s="4"/>
      <c r="Y38" s="4"/>
    </row>
    <row r="39" spans="1:25" s="15" customFormat="1" ht="69.75" customHeight="1" x14ac:dyDescent="0.3">
      <c r="A39" s="1"/>
      <c r="B39" s="148" t="s">
        <v>61</v>
      </c>
      <c r="C39" s="137" t="s">
        <v>62</v>
      </c>
      <c r="D39" s="22">
        <v>2</v>
      </c>
      <c r="E39" s="22">
        <v>3</v>
      </c>
      <c r="F39" s="22">
        <v>3</v>
      </c>
      <c r="G39" s="22">
        <v>1</v>
      </c>
      <c r="H39" s="23">
        <v>0</v>
      </c>
      <c r="I39" s="24">
        <f>13000000*4</f>
        <v>52000000</v>
      </c>
      <c r="J39" s="24">
        <f>13000000*4</f>
        <v>52000000</v>
      </c>
      <c r="K39" s="23">
        <v>0</v>
      </c>
      <c r="L39" s="23">
        <v>0</v>
      </c>
      <c r="M39" s="25" t="s">
        <v>58</v>
      </c>
      <c r="N39" s="25" t="s">
        <v>1</v>
      </c>
      <c r="O39" s="25" t="s">
        <v>59</v>
      </c>
      <c r="P39" s="26">
        <v>3212151095</v>
      </c>
      <c r="Q39" s="38" t="s">
        <v>60</v>
      </c>
      <c r="R39" s="12">
        <v>44963</v>
      </c>
      <c r="S39" s="13">
        <v>44964</v>
      </c>
      <c r="T39" s="14">
        <v>52000000</v>
      </c>
      <c r="U39" s="4"/>
      <c r="V39" s="17"/>
      <c r="W39" s="4"/>
      <c r="X39" s="4"/>
      <c r="Y39" s="4"/>
    </row>
    <row r="40" spans="1:25" s="15" customFormat="1" ht="63" x14ac:dyDescent="0.3">
      <c r="A40" s="1"/>
      <c r="B40" s="136" t="s">
        <v>101</v>
      </c>
      <c r="C40" s="21" t="s">
        <v>41</v>
      </c>
      <c r="D40" s="22">
        <v>3</v>
      </c>
      <c r="E40" s="22">
        <v>4</v>
      </c>
      <c r="F40" s="22">
        <v>6</v>
      </c>
      <c r="G40" s="22">
        <v>1</v>
      </c>
      <c r="H40" s="23">
        <v>0</v>
      </c>
      <c r="I40" s="24">
        <v>60000000</v>
      </c>
      <c r="J40" s="24">
        <v>60000000</v>
      </c>
      <c r="K40" s="23">
        <v>0</v>
      </c>
      <c r="L40" s="23">
        <v>0</v>
      </c>
      <c r="M40" s="25" t="s">
        <v>58</v>
      </c>
      <c r="N40" s="25" t="s">
        <v>1</v>
      </c>
      <c r="O40" s="25" t="s">
        <v>59</v>
      </c>
      <c r="P40" s="26">
        <v>3173759698</v>
      </c>
      <c r="Q40" s="27" t="s">
        <v>32</v>
      </c>
      <c r="R40" s="12">
        <v>44992</v>
      </c>
      <c r="S40" s="13">
        <v>44995</v>
      </c>
      <c r="T40" s="14">
        <v>120000000</v>
      </c>
      <c r="U40" s="4"/>
      <c r="V40" s="17"/>
      <c r="W40" s="4"/>
      <c r="X40" s="4"/>
      <c r="Y40" s="4"/>
    </row>
    <row r="41" spans="1:25" s="15" customFormat="1" ht="58.5" customHeight="1" x14ac:dyDescent="0.3">
      <c r="A41" s="1"/>
      <c r="B41" s="148" t="s">
        <v>101</v>
      </c>
      <c r="C41" s="21" t="s">
        <v>45</v>
      </c>
      <c r="D41" s="22">
        <v>4</v>
      </c>
      <c r="E41" s="22">
        <v>5</v>
      </c>
      <c r="F41" s="22">
        <v>6</v>
      </c>
      <c r="G41" s="22">
        <v>1</v>
      </c>
      <c r="H41" s="23">
        <v>0</v>
      </c>
      <c r="I41" s="24">
        <v>60000000</v>
      </c>
      <c r="J41" s="24">
        <f>+I41</f>
        <v>60000000</v>
      </c>
      <c r="K41" s="23">
        <v>0</v>
      </c>
      <c r="L41" s="23">
        <v>0</v>
      </c>
      <c r="M41" s="25" t="s">
        <v>58</v>
      </c>
      <c r="N41" s="25" t="s">
        <v>1</v>
      </c>
      <c r="O41" s="25" t="s">
        <v>59</v>
      </c>
      <c r="P41" s="26">
        <v>3173759698</v>
      </c>
      <c r="Q41" s="27" t="s">
        <v>32</v>
      </c>
      <c r="R41" s="18"/>
      <c r="S41" s="19"/>
      <c r="T41" s="14"/>
      <c r="U41" s="4"/>
      <c r="V41" s="17"/>
      <c r="W41" s="4"/>
      <c r="X41" s="4"/>
      <c r="Y41" s="4"/>
    </row>
    <row r="42" spans="1:25" s="15" customFormat="1" ht="63" x14ac:dyDescent="0.3">
      <c r="A42" s="1"/>
      <c r="B42" s="149" t="s">
        <v>97</v>
      </c>
      <c r="C42" s="21" t="s">
        <v>51</v>
      </c>
      <c r="D42" s="22">
        <v>1</v>
      </c>
      <c r="E42" s="22">
        <v>2</v>
      </c>
      <c r="F42" s="22">
        <v>12</v>
      </c>
      <c r="G42" s="22">
        <v>1</v>
      </c>
      <c r="H42" s="23">
        <v>0</v>
      </c>
      <c r="I42" s="24">
        <v>60000000</v>
      </c>
      <c r="J42" s="24">
        <v>60000000</v>
      </c>
      <c r="K42" s="23">
        <v>0</v>
      </c>
      <c r="L42" s="23">
        <v>0</v>
      </c>
      <c r="M42" s="25" t="s">
        <v>58</v>
      </c>
      <c r="N42" s="25" t="s">
        <v>1</v>
      </c>
      <c r="O42" s="25" t="s">
        <v>59</v>
      </c>
      <c r="P42" s="26">
        <v>3173759698</v>
      </c>
      <c r="Q42" s="27" t="s">
        <v>32</v>
      </c>
      <c r="R42" s="12">
        <v>44932</v>
      </c>
      <c r="S42" s="13">
        <v>44932</v>
      </c>
      <c r="T42" s="14">
        <v>60000000</v>
      </c>
      <c r="U42" s="4"/>
      <c r="V42" s="17"/>
      <c r="W42" s="4"/>
      <c r="X42" s="4"/>
      <c r="Y42" s="4"/>
    </row>
    <row r="43" spans="1:25" s="15" customFormat="1" ht="47.25" x14ac:dyDescent="0.2">
      <c r="A43" s="2"/>
      <c r="B43" s="148">
        <v>41103011</v>
      </c>
      <c r="C43" s="150" t="s">
        <v>395</v>
      </c>
      <c r="D43" s="22">
        <v>6</v>
      </c>
      <c r="E43" s="22">
        <v>7</v>
      </c>
      <c r="F43" s="22">
        <v>1</v>
      </c>
      <c r="G43" s="22">
        <v>1</v>
      </c>
      <c r="H43" s="23">
        <v>0</v>
      </c>
      <c r="I43" s="24">
        <v>3867500</v>
      </c>
      <c r="J43" s="24">
        <f>+I43</f>
        <v>3867500</v>
      </c>
      <c r="K43" s="26">
        <v>0</v>
      </c>
      <c r="L43" s="26">
        <v>0</v>
      </c>
      <c r="M43" s="25" t="s">
        <v>58</v>
      </c>
      <c r="N43" s="25" t="s">
        <v>1</v>
      </c>
      <c r="O43" s="25" t="s">
        <v>355</v>
      </c>
      <c r="P43" s="151" t="s">
        <v>362</v>
      </c>
      <c r="Q43" s="152" t="s">
        <v>361</v>
      </c>
      <c r="R43" s="18"/>
      <c r="S43" s="19"/>
      <c r="T43" s="90"/>
      <c r="V43" s="56"/>
    </row>
    <row r="44" spans="1:25" s="15" customFormat="1" ht="63" x14ac:dyDescent="0.3">
      <c r="A44" s="1"/>
      <c r="B44" s="148" t="s">
        <v>101</v>
      </c>
      <c r="C44" s="21" t="s">
        <v>37</v>
      </c>
      <c r="D44" s="22">
        <v>2</v>
      </c>
      <c r="E44" s="22">
        <v>3</v>
      </c>
      <c r="F44" s="22">
        <v>6</v>
      </c>
      <c r="G44" s="22">
        <v>1</v>
      </c>
      <c r="H44" s="23">
        <v>0</v>
      </c>
      <c r="I44" s="24">
        <v>62500000</v>
      </c>
      <c r="J44" s="24">
        <f>+I44</f>
        <v>62500000</v>
      </c>
      <c r="K44" s="23">
        <v>0</v>
      </c>
      <c r="L44" s="23">
        <v>0</v>
      </c>
      <c r="M44" s="25" t="s">
        <v>58</v>
      </c>
      <c r="N44" s="25" t="s">
        <v>1</v>
      </c>
      <c r="O44" s="25" t="s">
        <v>59</v>
      </c>
      <c r="P44" s="26">
        <v>3173759698</v>
      </c>
      <c r="Q44" s="27" t="s">
        <v>32</v>
      </c>
      <c r="R44" s="12">
        <v>44965</v>
      </c>
      <c r="S44" s="13">
        <v>44965</v>
      </c>
      <c r="T44" s="14">
        <v>125000000</v>
      </c>
      <c r="U44" s="4"/>
      <c r="V44" s="17"/>
      <c r="W44" s="4"/>
      <c r="X44" s="4"/>
      <c r="Y44" s="4"/>
    </row>
    <row r="45" spans="1:25" s="15" customFormat="1" ht="47.25" x14ac:dyDescent="0.3">
      <c r="A45" s="1"/>
      <c r="B45" s="136" t="s">
        <v>100</v>
      </c>
      <c r="C45" s="137" t="s">
        <v>99</v>
      </c>
      <c r="D45" s="37">
        <v>1</v>
      </c>
      <c r="E45" s="22">
        <v>2</v>
      </c>
      <c r="F45" s="22">
        <v>4</v>
      </c>
      <c r="G45" s="22">
        <v>1</v>
      </c>
      <c r="H45" s="23">
        <v>0</v>
      </c>
      <c r="I45" s="24">
        <v>250000000</v>
      </c>
      <c r="J45" s="24">
        <v>250000000</v>
      </c>
      <c r="K45" s="23">
        <v>0</v>
      </c>
      <c r="L45" s="23">
        <v>0</v>
      </c>
      <c r="M45" s="25" t="s">
        <v>58</v>
      </c>
      <c r="N45" s="25" t="s">
        <v>1</v>
      </c>
      <c r="O45" s="25" t="s">
        <v>59</v>
      </c>
      <c r="P45" s="26">
        <v>3173759698</v>
      </c>
      <c r="Q45" s="27" t="s">
        <v>32</v>
      </c>
      <c r="R45" s="12">
        <v>44932</v>
      </c>
      <c r="S45" s="13">
        <v>44932</v>
      </c>
      <c r="T45" s="14">
        <v>250000000</v>
      </c>
      <c r="U45" s="4"/>
      <c r="V45" s="17"/>
      <c r="W45" s="4"/>
      <c r="X45" s="4"/>
      <c r="Y45" s="4"/>
    </row>
    <row r="46" spans="1:25" s="15" customFormat="1" ht="45" customHeight="1" x14ac:dyDescent="0.3">
      <c r="A46" s="1"/>
      <c r="B46" s="148" t="s">
        <v>96</v>
      </c>
      <c r="C46" s="146" t="s">
        <v>33</v>
      </c>
      <c r="D46" s="37">
        <v>1</v>
      </c>
      <c r="E46" s="22">
        <v>1</v>
      </c>
      <c r="F46" s="22">
        <v>12</v>
      </c>
      <c r="G46" s="22">
        <v>1</v>
      </c>
      <c r="H46" s="23">
        <v>0</v>
      </c>
      <c r="I46" s="24">
        <f>63000000</f>
        <v>63000000</v>
      </c>
      <c r="J46" s="24">
        <f>63000000</f>
        <v>63000000</v>
      </c>
      <c r="K46" s="23">
        <v>0</v>
      </c>
      <c r="L46" s="23">
        <v>0</v>
      </c>
      <c r="M46" s="25" t="s">
        <v>58</v>
      </c>
      <c r="N46" s="25" t="s">
        <v>1</v>
      </c>
      <c r="O46" s="25" t="s">
        <v>59</v>
      </c>
      <c r="P46" s="22">
        <v>3173759698</v>
      </c>
      <c r="Q46" s="27" t="s">
        <v>32</v>
      </c>
      <c r="R46" s="12">
        <v>44928</v>
      </c>
      <c r="S46" s="13">
        <v>44928</v>
      </c>
      <c r="T46" s="14">
        <v>63000000</v>
      </c>
      <c r="U46" s="4"/>
      <c r="V46" s="17"/>
      <c r="W46" s="4"/>
      <c r="X46" s="4"/>
      <c r="Y46" s="4"/>
    </row>
    <row r="47" spans="1:25" s="15" customFormat="1" ht="94.5" x14ac:dyDescent="0.3">
      <c r="A47" s="1"/>
      <c r="B47" s="148" t="s">
        <v>63</v>
      </c>
      <c r="C47" s="137" t="s">
        <v>152</v>
      </c>
      <c r="D47" s="37">
        <v>3</v>
      </c>
      <c r="E47" s="22">
        <v>4</v>
      </c>
      <c r="F47" s="22">
        <v>3</v>
      </c>
      <c r="G47" s="22">
        <v>1</v>
      </c>
      <c r="H47" s="23">
        <v>0</v>
      </c>
      <c r="I47" s="24">
        <v>20000000</v>
      </c>
      <c r="J47" s="24">
        <f>+I47</f>
        <v>20000000</v>
      </c>
      <c r="K47" s="23">
        <v>0</v>
      </c>
      <c r="L47" s="23">
        <v>0</v>
      </c>
      <c r="M47" s="25" t="s">
        <v>58</v>
      </c>
      <c r="N47" s="25" t="s">
        <v>1</v>
      </c>
      <c r="O47" s="25" t="s">
        <v>59</v>
      </c>
      <c r="P47" s="22">
        <v>3212151095</v>
      </c>
      <c r="Q47" s="38" t="s">
        <v>60</v>
      </c>
      <c r="R47" s="18"/>
      <c r="S47" s="19"/>
      <c r="T47" s="14"/>
      <c r="U47" s="4"/>
      <c r="V47" s="17"/>
      <c r="W47" s="4"/>
      <c r="X47" s="4"/>
      <c r="Y47" s="4"/>
    </row>
    <row r="48" spans="1:25" s="15" customFormat="1" ht="63" x14ac:dyDescent="0.3">
      <c r="A48" s="1"/>
      <c r="B48" s="148" t="s">
        <v>64</v>
      </c>
      <c r="C48" s="137" t="s">
        <v>65</v>
      </c>
      <c r="D48" s="37">
        <v>7</v>
      </c>
      <c r="E48" s="22">
        <v>8</v>
      </c>
      <c r="F48" s="22">
        <v>3</v>
      </c>
      <c r="G48" s="22">
        <v>1</v>
      </c>
      <c r="H48" s="23">
        <v>0</v>
      </c>
      <c r="I48" s="24">
        <v>30000000</v>
      </c>
      <c r="J48" s="24">
        <f>+I48</f>
        <v>30000000</v>
      </c>
      <c r="K48" s="23">
        <v>0</v>
      </c>
      <c r="L48" s="23">
        <v>0</v>
      </c>
      <c r="M48" s="25" t="s">
        <v>58</v>
      </c>
      <c r="N48" s="25" t="s">
        <v>1</v>
      </c>
      <c r="O48" s="25" t="s">
        <v>59</v>
      </c>
      <c r="P48" s="22">
        <v>3212151095</v>
      </c>
      <c r="Q48" s="38" t="s">
        <v>60</v>
      </c>
      <c r="R48" s="18"/>
      <c r="S48" s="19"/>
      <c r="T48" s="14"/>
      <c r="U48" s="4"/>
      <c r="V48" s="17"/>
      <c r="W48" s="4"/>
      <c r="X48" s="4"/>
      <c r="Y48" s="4"/>
    </row>
    <row r="49" spans="1:25" s="15" customFormat="1" ht="63" x14ac:dyDescent="0.3">
      <c r="A49" s="1"/>
      <c r="B49" s="136" t="s">
        <v>57</v>
      </c>
      <c r="C49" s="137" t="s">
        <v>66</v>
      </c>
      <c r="D49" s="37">
        <v>1</v>
      </c>
      <c r="E49" s="22">
        <v>2</v>
      </c>
      <c r="F49" s="22">
        <v>4</v>
      </c>
      <c r="G49" s="22">
        <v>1</v>
      </c>
      <c r="H49" s="23">
        <v>0</v>
      </c>
      <c r="I49" s="24">
        <f>14000000*4</f>
        <v>56000000</v>
      </c>
      <c r="J49" s="24">
        <f>14000000*4</f>
        <v>56000000</v>
      </c>
      <c r="K49" s="23">
        <v>0</v>
      </c>
      <c r="L49" s="23">
        <v>0</v>
      </c>
      <c r="M49" s="25" t="s">
        <v>58</v>
      </c>
      <c r="N49" s="25" t="s">
        <v>1</v>
      </c>
      <c r="O49" s="25" t="s">
        <v>59</v>
      </c>
      <c r="P49" s="22">
        <v>3212151095</v>
      </c>
      <c r="Q49" s="38" t="s">
        <v>60</v>
      </c>
      <c r="R49" s="12">
        <v>44928</v>
      </c>
      <c r="S49" s="13">
        <v>44928</v>
      </c>
      <c r="T49" s="14">
        <v>56000000</v>
      </c>
      <c r="U49" s="4"/>
      <c r="V49" s="17"/>
      <c r="W49" s="4"/>
      <c r="X49" s="4"/>
      <c r="Y49" s="4"/>
    </row>
    <row r="50" spans="1:25" s="15" customFormat="1" ht="63" x14ac:dyDescent="0.3">
      <c r="A50" s="1"/>
      <c r="B50" s="148" t="s">
        <v>67</v>
      </c>
      <c r="C50" s="137" t="s">
        <v>68</v>
      </c>
      <c r="D50" s="37">
        <v>6</v>
      </c>
      <c r="E50" s="22">
        <v>7</v>
      </c>
      <c r="F50" s="22">
        <v>2</v>
      </c>
      <c r="G50" s="22">
        <v>1</v>
      </c>
      <c r="H50" s="23">
        <v>0</v>
      </c>
      <c r="I50" s="24">
        <f>3500000*8</f>
        <v>28000000</v>
      </c>
      <c r="J50" s="24">
        <f>3500000*8</f>
        <v>28000000</v>
      </c>
      <c r="K50" s="23">
        <v>0</v>
      </c>
      <c r="L50" s="23">
        <v>0</v>
      </c>
      <c r="M50" s="25" t="s">
        <v>58</v>
      </c>
      <c r="N50" s="25" t="s">
        <v>1</v>
      </c>
      <c r="O50" s="25" t="s">
        <v>59</v>
      </c>
      <c r="P50" s="22">
        <v>3212151095</v>
      </c>
      <c r="Q50" s="38" t="s">
        <v>60</v>
      </c>
      <c r="R50" s="18"/>
      <c r="S50" s="19"/>
      <c r="T50" s="14"/>
      <c r="U50" s="4"/>
      <c r="V50" s="17"/>
      <c r="W50" s="4"/>
      <c r="X50" s="4"/>
      <c r="Y50" s="4"/>
    </row>
    <row r="51" spans="1:25" s="15" customFormat="1" ht="63" x14ac:dyDescent="0.3">
      <c r="A51" s="1"/>
      <c r="B51" s="148" t="s">
        <v>98</v>
      </c>
      <c r="C51" s="21" t="s">
        <v>353</v>
      </c>
      <c r="D51" s="37">
        <v>1</v>
      </c>
      <c r="E51" s="22">
        <v>2</v>
      </c>
      <c r="F51" s="22">
        <v>12</v>
      </c>
      <c r="G51" s="22">
        <v>1</v>
      </c>
      <c r="H51" s="23">
        <v>0</v>
      </c>
      <c r="I51" s="24">
        <v>63665000</v>
      </c>
      <c r="J51" s="24">
        <v>63665000</v>
      </c>
      <c r="K51" s="23">
        <v>0</v>
      </c>
      <c r="L51" s="23">
        <v>0</v>
      </c>
      <c r="M51" s="25" t="s">
        <v>58</v>
      </c>
      <c r="N51" s="25" t="s">
        <v>1</v>
      </c>
      <c r="O51" s="25" t="s">
        <v>59</v>
      </c>
      <c r="P51" s="22">
        <v>3173759698</v>
      </c>
      <c r="Q51" s="27" t="s">
        <v>32</v>
      </c>
      <c r="R51" s="142" t="s">
        <v>290</v>
      </c>
      <c r="S51" s="143" t="s">
        <v>290</v>
      </c>
      <c r="T51" s="14">
        <v>60000000</v>
      </c>
      <c r="U51" s="4"/>
      <c r="V51" s="17"/>
      <c r="W51" s="4"/>
      <c r="X51" s="4"/>
      <c r="Y51" s="4"/>
    </row>
    <row r="52" spans="1:25" s="15" customFormat="1" ht="63" x14ac:dyDescent="0.3">
      <c r="A52" s="1"/>
      <c r="B52" s="148">
        <v>40102000</v>
      </c>
      <c r="C52" s="137" t="s">
        <v>69</v>
      </c>
      <c r="D52" s="37">
        <v>8</v>
      </c>
      <c r="E52" s="22">
        <v>9</v>
      </c>
      <c r="F52" s="22">
        <v>3</v>
      </c>
      <c r="G52" s="22">
        <v>3</v>
      </c>
      <c r="H52" s="23">
        <v>0</v>
      </c>
      <c r="I52" s="24">
        <v>30000000</v>
      </c>
      <c r="J52" s="24">
        <f>+I52</f>
        <v>30000000</v>
      </c>
      <c r="K52" s="23">
        <v>0</v>
      </c>
      <c r="L52" s="23">
        <v>0</v>
      </c>
      <c r="M52" s="25" t="s">
        <v>58</v>
      </c>
      <c r="N52" s="25" t="s">
        <v>1</v>
      </c>
      <c r="O52" s="25" t="s">
        <v>59</v>
      </c>
      <c r="P52" s="22">
        <v>3212151095</v>
      </c>
      <c r="Q52" s="38" t="s">
        <v>60</v>
      </c>
      <c r="R52" s="18"/>
      <c r="S52" s="19"/>
      <c r="T52" s="14"/>
      <c r="U52" s="4"/>
      <c r="V52" s="17"/>
      <c r="W52" s="4"/>
      <c r="X52" s="4"/>
      <c r="Y52" s="4"/>
    </row>
    <row r="53" spans="1:25" s="15" customFormat="1" ht="45" x14ac:dyDescent="0.3">
      <c r="A53" s="1"/>
      <c r="B53" s="148">
        <v>41104200</v>
      </c>
      <c r="C53" s="137" t="s">
        <v>70</v>
      </c>
      <c r="D53" s="37">
        <v>2</v>
      </c>
      <c r="E53" s="22">
        <v>3</v>
      </c>
      <c r="F53" s="22">
        <v>3</v>
      </c>
      <c r="G53" s="22">
        <v>1</v>
      </c>
      <c r="H53" s="23">
        <v>0</v>
      </c>
      <c r="I53" s="24">
        <v>50000000</v>
      </c>
      <c r="J53" s="24">
        <f>+I53</f>
        <v>50000000</v>
      </c>
      <c r="K53" s="23">
        <v>0</v>
      </c>
      <c r="L53" s="23">
        <v>0</v>
      </c>
      <c r="M53" s="25" t="s">
        <v>58</v>
      </c>
      <c r="N53" s="25" t="s">
        <v>1</v>
      </c>
      <c r="O53" s="25" t="s">
        <v>59</v>
      </c>
      <c r="P53" s="22">
        <v>3212151095</v>
      </c>
      <c r="Q53" s="38" t="s">
        <v>60</v>
      </c>
      <c r="R53" s="12">
        <v>44966</v>
      </c>
      <c r="S53" s="13">
        <v>44966</v>
      </c>
      <c r="T53" s="14">
        <v>18000000</v>
      </c>
      <c r="U53" s="4"/>
      <c r="V53" s="17"/>
      <c r="W53" s="4"/>
      <c r="X53" s="4"/>
      <c r="Y53" s="4"/>
    </row>
    <row r="54" spans="1:25" s="15" customFormat="1" ht="63" x14ac:dyDescent="0.3">
      <c r="A54" s="1"/>
      <c r="B54" s="148">
        <v>73141706</v>
      </c>
      <c r="C54" s="137" t="s">
        <v>71</v>
      </c>
      <c r="D54" s="37">
        <v>2</v>
      </c>
      <c r="E54" s="22">
        <v>3</v>
      </c>
      <c r="F54" s="22">
        <v>4</v>
      </c>
      <c r="G54" s="22">
        <v>1</v>
      </c>
      <c r="H54" s="23">
        <v>0</v>
      </c>
      <c r="I54" s="24">
        <v>28500000</v>
      </c>
      <c r="J54" s="24">
        <v>28500000</v>
      </c>
      <c r="K54" s="23">
        <v>0</v>
      </c>
      <c r="L54" s="23">
        <v>0</v>
      </c>
      <c r="M54" s="25" t="s">
        <v>58</v>
      </c>
      <c r="N54" s="25" t="s">
        <v>1</v>
      </c>
      <c r="O54" s="25" t="s">
        <v>59</v>
      </c>
      <c r="P54" s="22">
        <v>3212151095</v>
      </c>
      <c r="Q54" s="38" t="s">
        <v>60</v>
      </c>
      <c r="R54" s="12">
        <v>44963</v>
      </c>
      <c r="S54" s="13">
        <v>44964</v>
      </c>
      <c r="T54" s="14">
        <v>28500000</v>
      </c>
      <c r="U54" s="4"/>
      <c r="V54" s="17"/>
      <c r="W54" s="4"/>
      <c r="X54" s="4"/>
      <c r="Y54" s="4"/>
    </row>
    <row r="55" spans="1:25" s="15" customFormat="1" ht="47.25" x14ac:dyDescent="0.3">
      <c r="A55" s="1"/>
      <c r="B55" s="148">
        <v>94101605</v>
      </c>
      <c r="C55" s="137" t="s">
        <v>154</v>
      </c>
      <c r="D55" s="37">
        <v>1</v>
      </c>
      <c r="E55" s="22">
        <v>2</v>
      </c>
      <c r="F55" s="22">
        <v>4</v>
      </c>
      <c r="G55" s="22">
        <v>1</v>
      </c>
      <c r="H55" s="23">
        <v>0</v>
      </c>
      <c r="I55" s="24">
        <v>90000000</v>
      </c>
      <c r="J55" s="24">
        <v>90000000</v>
      </c>
      <c r="K55" s="23">
        <v>0</v>
      </c>
      <c r="L55" s="23">
        <v>0</v>
      </c>
      <c r="M55" s="25" t="s">
        <v>58</v>
      </c>
      <c r="N55" s="25" t="s">
        <v>1</v>
      </c>
      <c r="O55" s="25" t="s">
        <v>59</v>
      </c>
      <c r="P55" s="22">
        <v>3212151095</v>
      </c>
      <c r="Q55" s="38" t="s">
        <v>60</v>
      </c>
      <c r="R55" s="12">
        <v>44928</v>
      </c>
      <c r="S55" s="13">
        <v>44928</v>
      </c>
      <c r="T55" s="14">
        <v>90000000</v>
      </c>
      <c r="U55" s="4"/>
      <c r="V55" s="17"/>
      <c r="W55" s="4"/>
      <c r="X55" s="4"/>
      <c r="Y55" s="4"/>
    </row>
    <row r="56" spans="1:25" s="15" customFormat="1" ht="78.75" x14ac:dyDescent="0.3">
      <c r="A56" s="1"/>
      <c r="B56" s="148" t="s">
        <v>72</v>
      </c>
      <c r="C56" s="137" t="s">
        <v>73</v>
      </c>
      <c r="D56" s="37">
        <v>7</v>
      </c>
      <c r="E56" s="22">
        <v>8</v>
      </c>
      <c r="F56" s="22">
        <v>2</v>
      </c>
      <c r="G56" s="22">
        <v>1</v>
      </c>
      <c r="H56" s="23">
        <v>0</v>
      </c>
      <c r="I56" s="24">
        <f>15000000*F56</f>
        <v>30000000</v>
      </c>
      <c r="J56" s="24">
        <v>30000000</v>
      </c>
      <c r="K56" s="23">
        <v>0</v>
      </c>
      <c r="L56" s="23">
        <v>0</v>
      </c>
      <c r="M56" s="25" t="s">
        <v>58</v>
      </c>
      <c r="N56" s="25" t="s">
        <v>1</v>
      </c>
      <c r="O56" s="25" t="s">
        <v>59</v>
      </c>
      <c r="P56" s="22">
        <v>3212151095</v>
      </c>
      <c r="Q56" s="38" t="s">
        <v>60</v>
      </c>
      <c r="R56" s="18"/>
      <c r="S56" s="19"/>
      <c r="T56" s="14"/>
      <c r="U56" s="4"/>
      <c r="V56" s="17"/>
      <c r="W56" s="4"/>
      <c r="X56" s="4"/>
      <c r="Y56" s="4"/>
    </row>
    <row r="57" spans="1:25" s="15" customFormat="1" ht="63" x14ac:dyDescent="0.3">
      <c r="A57" s="1"/>
      <c r="B57" s="148">
        <v>86101705</v>
      </c>
      <c r="C57" s="137" t="s">
        <v>121</v>
      </c>
      <c r="D57" s="37">
        <v>7</v>
      </c>
      <c r="E57" s="22">
        <v>8</v>
      </c>
      <c r="F57" s="22">
        <v>8</v>
      </c>
      <c r="G57" s="22">
        <v>1</v>
      </c>
      <c r="H57" s="23">
        <v>0</v>
      </c>
      <c r="I57" s="24">
        <v>29942304</v>
      </c>
      <c r="J57" s="24">
        <f>+I57</f>
        <v>29942304</v>
      </c>
      <c r="K57" s="23">
        <v>0</v>
      </c>
      <c r="L57" s="23">
        <v>0</v>
      </c>
      <c r="M57" s="25" t="s">
        <v>58</v>
      </c>
      <c r="N57" s="25" t="s">
        <v>1</v>
      </c>
      <c r="O57" s="25" t="s">
        <v>59</v>
      </c>
      <c r="P57" s="22">
        <v>3203730776</v>
      </c>
      <c r="Q57" s="38" t="s">
        <v>122</v>
      </c>
      <c r="R57" s="18"/>
      <c r="S57" s="19"/>
      <c r="T57" s="14"/>
      <c r="U57" s="4"/>
      <c r="V57" s="17"/>
      <c r="W57" s="4"/>
      <c r="X57" s="4"/>
      <c r="Y57" s="4"/>
    </row>
    <row r="58" spans="1:25" s="15" customFormat="1" ht="63" x14ac:dyDescent="0.3">
      <c r="A58" s="1"/>
      <c r="B58" s="148" t="s">
        <v>105</v>
      </c>
      <c r="C58" s="137" t="s">
        <v>79</v>
      </c>
      <c r="D58" s="37">
        <v>1</v>
      </c>
      <c r="E58" s="22">
        <v>2</v>
      </c>
      <c r="F58" s="22">
        <v>4</v>
      </c>
      <c r="G58" s="22">
        <v>1</v>
      </c>
      <c r="H58" s="23">
        <v>0</v>
      </c>
      <c r="I58" s="24">
        <f>38399950*4</f>
        <v>153599800</v>
      </c>
      <c r="J58" s="24">
        <f>38399950*4</f>
        <v>153599800</v>
      </c>
      <c r="K58" s="23">
        <v>0</v>
      </c>
      <c r="L58" s="23">
        <v>0</v>
      </c>
      <c r="M58" s="25" t="s">
        <v>58</v>
      </c>
      <c r="N58" s="25" t="s">
        <v>1</v>
      </c>
      <c r="O58" s="25" t="s">
        <v>59</v>
      </c>
      <c r="P58" s="22">
        <v>3043426182</v>
      </c>
      <c r="Q58" s="38" t="s">
        <v>80</v>
      </c>
      <c r="R58" s="12">
        <v>44949</v>
      </c>
      <c r="S58" s="13">
        <v>44949</v>
      </c>
      <c r="T58" s="14">
        <v>153599800</v>
      </c>
      <c r="U58" s="4"/>
      <c r="V58" s="17"/>
      <c r="W58" s="4"/>
      <c r="X58" s="4"/>
      <c r="Y58" s="4"/>
    </row>
    <row r="59" spans="1:25" s="15" customFormat="1" ht="63" x14ac:dyDescent="0.3">
      <c r="A59" s="1"/>
      <c r="B59" s="148" t="s">
        <v>106</v>
      </c>
      <c r="C59" s="137" t="s">
        <v>81</v>
      </c>
      <c r="D59" s="37">
        <v>1</v>
      </c>
      <c r="E59" s="22">
        <v>1</v>
      </c>
      <c r="F59" s="22">
        <v>4</v>
      </c>
      <c r="G59" s="22">
        <v>1</v>
      </c>
      <c r="H59" s="23">
        <v>0</v>
      </c>
      <c r="I59" s="24">
        <v>32000000</v>
      </c>
      <c r="J59" s="24">
        <v>32000000</v>
      </c>
      <c r="K59" s="23">
        <v>0</v>
      </c>
      <c r="L59" s="23">
        <v>0</v>
      </c>
      <c r="M59" s="25" t="s">
        <v>58</v>
      </c>
      <c r="N59" s="25" t="s">
        <v>1</v>
      </c>
      <c r="O59" s="25" t="s">
        <v>59</v>
      </c>
      <c r="P59" s="22">
        <v>3043426182</v>
      </c>
      <c r="Q59" s="38" t="s">
        <v>80</v>
      </c>
      <c r="R59" s="12">
        <v>44930</v>
      </c>
      <c r="S59" s="13">
        <v>44930</v>
      </c>
      <c r="T59" s="14">
        <v>32000000</v>
      </c>
      <c r="U59" s="4"/>
      <c r="V59" s="17"/>
      <c r="W59" s="4"/>
      <c r="X59" s="4"/>
      <c r="Y59" s="4"/>
    </row>
    <row r="60" spans="1:25" s="15" customFormat="1" ht="45" customHeight="1" x14ac:dyDescent="0.3">
      <c r="A60" s="1"/>
      <c r="B60" s="133" t="s">
        <v>107</v>
      </c>
      <c r="C60" s="137" t="s">
        <v>116</v>
      </c>
      <c r="D60" s="37">
        <v>1</v>
      </c>
      <c r="E60" s="22">
        <v>2</v>
      </c>
      <c r="F60" s="22">
        <v>4</v>
      </c>
      <c r="G60" s="22">
        <v>1</v>
      </c>
      <c r="H60" s="23">
        <v>0</v>
      </c>
      <c r="I60" s="24">
        <v>20000000</v>
      </c>
      <c r="J60" s="24">
        <v>20000000</v>
      </c>
      <c r="K60" s="23">
        <v>0</v>
      </c>
      <c r="L60" s="23">
        <v>0</v>
      </c>
      <c r="M60" s="25" t="s">
        <v>58</v>
      </c>
      <c r="N60" s="25" t="s">
        <v>1</v>
      </c>
      <c r="O60" s="25" t="s">
        <v>59</v>
      </c>
      <c r="P60" s="22">
        <v>3043426182</v>
      </c>
      <c r="Q60" s="38" t="s">
        <v>80</v>
      </c>
      <c r="R60" s="12">
        <v>44949</v>
      </c>
      <c r="S60" s="13">
        <v>44949</v>
      </c>
      <c r="T60" s="14">
        <v>20000000</v>
      </c>
      <c r="U60" s="4"/>
      <c r="V60" s="17"/>
      <c r="W60" s="4"/>
      <c r="X60" s="4"/>
      <c r="Y60" s="4"/>
    </row>
    <row r="61" spans="1:25" s="15" customFormat="1" ht="63" x14ac:dyDescent="0.3">
      <c r="A61" s="1"/>
      <c r="B61" s="149" t="s">
        <v>108</v>
      </c>
      <c r="C61" s="137" t="s">
        <v>401</v>
      </c>
      <c r="D61" s="37">
        <v>6</v>
      </c>
      <c r="E61" s="22">
        <v>7</v>
      </c>
      <c r="F61" s="22">
        <v>3</v>
      </c>
      <c r="G61" s="22">
        <v>1</v>
      </c>
      <c r="H61" s="23">
        <v>0</v>
      </c>
      <c r="I61" s="24">
        <v>35500000</v>
      </c>
      <c r="J61" s="24">
        <f>+I61</f>
        <v>35500000</v>
      </c>
      <c r="K61" s="23">
        <v>0</v>
      </c>
      <c r="L61" s="23">
        <v>0</v>
      </c>
      <c r="M61" s="25" t="s">
        <v>58</v>
      </c>
      <c r="N61" s="25" t="s">
        <v>1</v>
      </c>
      <c r="O61" s="25" t="s">
        <v>59</v>
      </c>
      <c r="P61" s="22">
        <v>3043426182</v>
      </c>
      <c r="Q61" s="38" t="s">
        <v>80</v>
      </c>
      <c r="R61" s="18"/>
      <c r="S61" s="19"/>
      <c r="T61" s="14"/>
      <c r="U61" s="4"/>
      <c r="V61" s="17"/>
      <c r="W61" s="4"/>
      <c r="X61" s="4"/>
      <c r="Y61" s="4"/>
    </row>
    <row r="62" spans="1:25" s="15" customFormat="1" ht="47.25" x14ac:dyDescent="0.3">
      <c r="A62" s="1"/>
      <c r="B62" s="133" t="s">
        <v>109</v>
      </c>
      <c r="C62" s="137" t="s">
        <v>82</v>
      </c>
      <c r="D62" s="37">
        <v>1</v>
      </c>
      <c r="E62" s="22">
        <v>2</v>
      </c>
      <c r="F62" s="22">
        <v>4</v>
      </c>
      <c r="G62" s="22">
        <v>1</v>
      </c>
      <c r="H62" s="23">
        <v>0</v>
      </c>
      <c r="I62" s="24">
        <f>18850000*4</f>
        <v>75400000</v>
      </c>
      <c r="J62" s="24">
        <f>18850000*4</f>
        <v>75400000</v>
      </c>
      <c r="K62" s="23">
        <v>0</v>
      </c>
      <c r="L62" s="23">
        <v>0</v>
      </c>
      <c r="M62" s="25" t="s">
        <v>58</v>
      </c>
      <c r="N62" s="25" t="s">
        <v>1</v>
      </c>
      <c r="O62" s="25" t="s">
        <v>59</v>
      </c>
      <c r="P62" s="22">
        <v>3006593051</v>
      </c>
      <c r="Q62" s="27" t="s">
        <v>88</v>
      </c>
      <c r="R62" s="12">
        <v>44949</v>
      </c>
      <c r="S62" s="13">
        <v>44949</v>
      </c>
      <c r="T62" s="14">
        <v>75400000</v>
      </c>
      <c r="U62" s="4"/>
      <c r="V62" s="17"/>
      <c r="W62" s="4"/>
      <c r="X62" s="4"/>
      <c r="Y62" s="4"/>
    </row>
    <row r="63" spans="1:25" s="15" customFormat="1" ht="51.75" customHeight="1" x14ac:dyDescent="0.3">
      <c r="A63" s="1"/>
      <c r="B63" s="148" t="s">
        <v>110</v>
      </c>
      <c r="C63" s="21" t="s">
        <v>296</v>
      </c>
      <c r="D63" s="37">
        <v>2</v>
      </c>
      <c r="E63" s="22">
        <v>3</v>
      </c>
      <c r="F63" s="22">
        <v>4</v>
      </c>
      <c r="G63" s="22">
        <v>1</v>
      </c>
      <c r="H63" s="23">
        <v>0</v>
      </c>
      <c r="I63" s="24">
        <v>544000000</v>
      </c>
      <c r="J63" s="24">
        <v>544000000</v>
      </c>
      <c r="K63" s="23">
        <v>0</v>
      </c>
      <c r="L63" s="23">
        <v>0</v>
      </c>
      <c r="M63" s="25" t="s">
        <v>58</v>
      </c>
      <c r="N63" s="25" t="s">
        <v>1</v>
      </c>
      <c r="O63" s="25" t="s">
        <v>59</v>
      </c>
      <c r="P63" s="22">
        <v>3043426182</v>
      </c>
      <c r="Q63" s="38" t="s">
        <v>80</v>
      </c>
      <c r="R63" s="142" t="s">
        <v>303</v>
      </c>
      <c r="S63" s="143" t="s">
        <v>303</v>
      </c>
      <c r="T63" s="144" t="s">
        <v>304</v>
      </c>
      <c r="U63" s="4"/>
      <c r="V63" s="17"/>
      <c r="W63" s="4"/>
      <c r="X63" s="4"/>
      <c r="Y63" s="4"/>
    </row>
    <row r="64" spans="1:25" s="15" customFormat="1" ht="63" x14ac:dyDescent="0.3">
      <c r="A64" s="1"/>
      <c r="B64" s="149" t="s">
        <v>112</v>
      </c>
      <c r="C64" s="137" t="s">
        <v>111</v>
      </c>
      <c r="D64" s="37">
        <v>2</v>
      </c>
      <c r="E64" s="22">
        <v>3</v>
      </c>
      <c r="F64" s="22">
        <v>4</v>
      </c>
      <c r="G64" s="22">
        <v>1</v>
      </c>
      <c r="H64" s="23">
        <v>0</v>
      </c>
      <c r="I64" s="24">
        <f>120000000*4</f>
        <v>480000000</v>
      </c>
      <c r="J64" s="24">
        <f>120000000*4</f>
        <v>480000000</v>
      </c>
      <c r="K64" s="23">
        <v>0</v>
      </c>
      <c r="L64" s="23">
        <v>0</v>
      </c>
      <c r="M64" s="25" t="s">
        <v>58</v>
      </c>
      <c r="N64" s="25" t="s">
        <v>1</v>
      </c>
      <c r="O64" s="25" t="s">
        <v>59</v>
      </c>
      <c r="P64" s="22">
        <v>3006593051</v>
      </c>
      <c r="Q64" s="27" t="s">
        <v>88</v>
      </c>
      <c r="R64" s="12">
        <v>44966</v>
      </c>
      <c r="S64" s="13">
        <v>44966</v>
      </c>
      <c r="T64" s="14">
        <v>480000000</v>
      </c>
      <c r="U64" s="4"/>
      <c r="V64" s="17"/>
      <c r="W64" s="4"/>
      <c r="X64" s="4"/>
      <c r="Y64" s="4"/>
    </row>
    <row r="65" spans="1:25" s="15" customFormat="1" ht="58.5" customHeight="1" x14ac:dyDescent="0.3">
      <c r="A65" s="1"/>
      <c r="B65" s="148">
        <v>42295112</v>
      </c>
      <c r="C65" s="137" t="s">
        <v>83</v>
      </c>
      <c r="D65" s="37">
        <v>1</v>
      </c>
      <c r="E65" s="22">
        <v>1</v>
      </c>
      <c r="F65" s="22">
        <v>5</v>
      </c>
      <c r="G65" s="22">
        <v>1</v>
      </c>
      <c r="H65" s="23">
        <v>0</v>
      </c>
      <c r="I65" s="24">
        <f>12000000*5</f>
        <v>60000000</v>
      </c>
      <c r="J65" s="24">
        <f>12000000*5</f>
        <v>60000000</v>
      </c>
      <c r="K65" s="23">
        <v>0</v>
      </c>
      <c r="L65" s="23">
        <v>0</v>
      </c>
      <c r="M65" s="25" t="s">
        <v>58</v>
      </c>
      <c r="N65" s="25" t="s">
        <v>1</v>
      </c>
      <c r="O65" s="25" t="s">
        <v>59</v>
      </c>
      <c r="P65" s="22">
        <v>3006593051</v>
      </c>
      <c r="Q65" s="27" t="s">
        <v>88</v>
      </c>
      <c r="R65" s="12">
        <v>44930</v>
      </c>
      <c r="S65" s="13">
        <v>44930</v>
      </c>
      <c r="T65" s="14">
        <v>60000000</v>
      </c>
      <c r="U65" s="4"/>
      <c r="V65" s="17"/>
      <c r="W65" s="4"/>
      <c r="X65" s="4"/>
      <c r="Y65" s="4"/>
    </row>
    <row r="66" spans="1:25" s="15" customFormat="1" ht="121.5" customHeight="1" x14ac:dyDescent="0.3">
      <c r="A66" s="1"/>
      <c r="B66" s="148" t="s">
        <v>86</v>
      </c>
      <c r="C66" s="137" t="s">
        <v>84</v>
      </c>
      <c r="D66" s="37">
        <v>2</v>
      </c>
      <c r="E66" s="22">
        <v>3</v>
      </c>
      <c r="F66" s="22">
        <v>4</v>
      </c>
      <c r="G66" s="22">
        <v>1</v>
      </c>
      <c r="H66" s="23">
        <v>0</v>
      </c>
      <c r="I66" s="24">
        <f>35721500*4</f>
        <v>142886000</v>
      </c>
      <c r="J66" s="24">
        <f>35721500*4</f>
        <v>142886000</v>
      </c>
      <c r="K66" s="23">
        <v>0</v>
      </c>
      <c r="L66" s="23">
        <v>0</v>
      </c>
      <c r="M66" s="25" t="s">
        <v>58</v>
      </c>
      <c r="N66" s="25" t="s">
        <v>1</v>
      </c>
      <c r="O66" s="25" t="s">
        <v>59</v>
      </c>
      <c r="P66" s="22">
        <v>3006593051</v>
      </c>
      <c r="Q66" s="27" t="s">
        <v>88</v>
      </c>
      <c r="R66" s="12">
        <v>44970</v>
      </c>
      <c r="S66" s="13">
        <v>44970</v>
      </c>
      <c r="T66" s="14">
        <v>142886000</v>
      </c>
      <c r="U66" s="4"/>
      <c r="V66" s="17"/>
      <c r="W66" s="4"/>
      <c r="X66" s="4"/>
      <c r="Y66" s="4"/>
    </row>
    <row r="67" spans="1:25" s="15" customFormat="1" ht="45" x14ac:dyDescent="0.3">
      <c r="A67" s="1"/>
      <c r="B67" s="149" t="s">
        <v>113</v>
      </c>
      <c r="C67" s="137" t="s">
        <v>85</v>
      </c>
      <c r="D67" s="37">
        <v>2</v>
      </c>
      <c r="E67" s="22">
        <v>3</v>
      </c>
      <c r="F67" s="22">
        <v>5</v>
      </c>
      <c r="G67" s="22">
        <v>1</v>
      </c>
      <c r="H67" s="23">
        <v>0</v>
      </c>
      <c r="I67" s="24">
        <f>90000000*5</f>
        <v>450000000</v>
      </c>
      <c r="J67" s="24">
        <f>90000000*5</f>
        <v>450000000</v>
      </c>
      <c r="K67" s="23">
        <v>0</v>
      </c>
      <c r="L67" s="23">
        <v>0</v>
      </c>
      <c r="M67" s="25" t="s">
        <v>58</v>
      </c>
      <c r="N67" s="25" t="s">
        <v>1</v>
      </c>
      <c r="O67" s="25" t="s">
        <v>59</v>
      </c>
      <c r="P67" s="22">
        <v>3006593051</v>
      </c>
      <c r="Q67" s="27" t="s">
        <v>88</v>
      </c>
      <c r="R67" s="12">
        <v>44970</v>
      </c>
      <c r="S67" s="13">
        <v>44970</v>
      </c>
      <c r="T67" s="14">
        <v>450000000</v>
      </c>
      <c r="U67" s="4"/>
      <c r="V67" s="17"/>
      <c r="W67" s="4"/>
      <c r="X67" s="4"/>
      <c r="Y67" s="4"/>
    </row>
    <row r="68" spans="1:25" s="15" customFormat="1" ht="63" x14ac:dyDescent="0.3">
      <c r="A68" s="1"/>
      <c r="B68" s="149">
        <v>47131800</v>
      </c>
      <c r="C68" s="137" t="s">
        <v>114</v>
      </c>
      <c r="D68" s="37">
        <v>1</v>
      </c>
      <c r="E68" s="22">
        <v>2</v>
      </c>
      <c r="F68" s="22">
        <v>3</v>
      </c>
      <c r="G68" s="22">
        <v>1</v>
      </c>
      <c r="H68" s="23">
        <v>0</v>
      </c>
      <c r="I68" s="24">
        <v>4182000000</v>
      </c>
      <c r="J68" s="24">
        <v>4182000000</v>
      </c>
      <c r="K68" s="23">
        <v>0</v>
      </c>
      <c r="L68" s="23">
        <v>0</v>
      </c>
      <c r="M68" s="25" t="s">
        <v>58</v>
      </c>
      <c r="N68" s="25" t="s">
        <v>1</v>
      </c>
      <c r="O68" s="25" t="s">
        <v>59</v>
      </c>
      <c r="P68" s="22">
        <v>3006593051</v>
      </c>
      <c r="Q68" s="27" t="s">
        <v>88</v>
      </c>
      <c r="R68" s="12">
        <v>44944</v>
      </c>
      <c r="S68" s="13">
        <v>44944</v>
      </c>
      <c r="T68" s="14">
        <v>4182000000</v>
      </c>
      <c r="U68" s="4"/>
      <c r="V68" s="17"/>
      <c r="W68" s="4"/>
      <c r="X68" s="4"/>
      <c r="Y68" s="4"/>
    </row>
    <row r="69" spans="1:25" s="15" customFormat="1" ht="110.25" x14ac:dyDescent="0.3">
      <c r="A69" s="1"/>
      <c r="B69" s="149" t="s">
        <v>86</v>
      </c>
      <c r="C69" s="137" t="s">
        <v>87</v>
      </c>
      <c r="D69" s="37">
        <v>2</v>
      </c>
      <c r="E69" s="22">
        <v>3</v>
      </c>
      <c r="F69" s="22">
        <v>4</v>
      </c>
      <c r="G69" s="22">
        <v>1</v>
      </c>
      <c r="H69" s="23">
        <v>0</v>
      </c>
      <c r="I69" s="24">
        <v>480000000</v>
      </c>
      <c r="J69" s="24">
        <v>480000000</v>
      </c>
      <c r="K69" s="23">
        <v>0</v>
      </c>
      <c r="L69" s="23">
        <v>0</v>
      </c>
      <c r="M69" s="25" t="s">
        <v>58</v>
      </c>
      <c r="N69" s="25" t="s">
        <v>1</v>
      </c>
      <c r="O69" s="25" t="s">
        <v>59</v>
      </c>
      <c r="P69" s="22">
        <v>3006593051</v>
      </c>
      <c r="Q69" s="27" t="s">
        <v>88</v>
      </c>
      <c r="R69" s="12">
        <v>44970</v>
      </c>
      <c r="S69" s="13">
        <v>44970</v>
      </c>
      <c r="T69" s="14">
        <v>480000000</v>
      </c>
      <c r="U69" s="4"/>
      <c r="V69" s="17"/>
      <c r="W69" s="4"/>
      <c r="X69" s="4"/>
      <c r="Y69" s="4"/>
    </row>
    <row r="70" spans="1:25" s="15" customFormat="1" ht="63" x14ac:dyDescent="0.5">
      <c r="A70" s="1"/>
      <c r="B70" s="148">
        <v>42294213</v>
      </c>
      <c r="C70" s="137" t="s">
        <v>115</v>
      </c>
      <c r="D70" s="37">
        <v>2</v>
      </c>
      <c r="E70" s="22">
        <v>3</v>
      </c>
      <c r="F70" s="22">
        <v>3</v>
      </c>
      <c r="G70" s="22">
        <v>1</v>
      </c>
      <c r="H70" s="23">
        <v>0</v>
      </c>
      <c r="I70" s="24">
        <v>531000000</v>
      </c>
      <c r="J70" s="24">
        <v>531000000</v>
      </c>
      <c r="K70" s="23">
        <v>0</v>
      </c>
      <c r="L70" s="23">
        <v>0</v>
      </c>
      <c r="M70" s="25" t="s">
        <v>58</v>
      </c>
      <c r="N70" s="25" t="s">
        <v>1</v>
      </c>
      <c r="O70" s="25" t="s">
        <v>59</v>
      </c>
      <c r="P70" s="22">
        <v>3006593051</v>
      </c>
      <c r="Q70" s="27" t="s">
        <v>88</v>
      </c>
      <c r="R70" s="12">
        <v>44995</v>
      </c>
      <c r="S70" s="13">
        <v>44995</v>
      </c>
      <c r="T70" s="14">
        <v>531000000</v>
      </c>
      <c r="U70" s="4"/>
      <c r="V70" s="16">
        <v>202330200012843</v>
      </c>
      <c r="W70" s="4"/>
      <c r="X70" s="4"/>
      <c r="Y70" s="4"/>
    </row>
    <row r="71" spans="1:25" s="15" customFormat="1" ht="87" customHeight="1" x14ac:dyDescent="0.3">
      <c r="A71" s="1"/>
      <c r="B71" s="133" t="s">
        <v>118</v>
      </c>
      <c r="C71" s="21" t="s">
        <v>119</v>
      </c>
      <c r="D71" s="37">
        <v>1</v>
      </c>
      <c r="E71" s="22">
        <v>1</v>
      </c>
      <c r="F71" s="22">
        <v>2</v>
      </c>
      <c r="G71" s="22">
        <v>1</v>
      </c>
      <c r="H71" s="23">
        <v>0</v>
      </c>
      <c r="I71" s="24">
        <v>33000000</v>
      </c>
      <c r="J71" s="24">
        <v>33000000</v>
      </c>
      <c r="K71" s="23">
        <v>0</v>
      </c>
      <c r="L71" s="23">
        <v>0</v>
      </c>
      <c r="M71" s="25" t="s">
        <v>58</v>
      </c>
      <c r="N71" s="25" t="s">
        <v>1</v>
      </c>
      <c r="O71" s="25" t="s">
        <v>59</v>
      </c>
      <c r="P71" s="22">
        <v>3002074094</v>
      </c>
      <c r="Q71" s="27" t="s">
        <v>120</v>
      </c>
      <c r="R71" s="12">
        <v>44957</v>
      </c>
      <c r="S71" s="13">
        <v>44957</v>
      </c>
      <c r="T71" s="14">
        <v>33000000</v>
      </c>
      <c r="U71" s="4"/>
      <c r="V71" s="17"/>
      <c r="W71" s="4"/>
      <c r="X71" s="4"/>
      <c r="Y71" s="4"/>
    </row>
    <row r="72" spans="1:25" s="15" customFormat="1" ht="47.25" x14ac:dyDescent="0.3">
      <c r="A72" s="1"/>
      <c r="B72" s="136" t="s">
        <v>129</v>
      </c>
      <c r="C72" s="21" t="s">
        <v>123</v>
      </c>
      <c r="D72" s="37">
        <v>9</v>
      </c>
      <c r="E72" s="22">
        <v>10</v>
      </c>
      <c r="F72" s="22">
        <v>3</v>
      </c>
      <c r="G72" s="22">
        <v>3</v>
      </c>
      <c r="H72" s="23">
        <v>0</v>
      </c>
      <c r="I72" s="24">
        <v>10000000</v>
      </c>
      <c r="J72" s="24">
        <f>+I72</f>
        <v>10000000</v>
      </c>
      <c r="K72" s="23">
        <v>0</v>
      </c>
      <c r="L72" s="23">
        <v>0</v>
      </c>
      <c r="M72" s="25" t="s">
        <v>58</v>
      </c>
      <c r="N72" s="25" t="s">
        <v>1</v>
      </c>
      <c r="O72" s="25" t="s">
        <v>59</v>
      </c>
      <c r="P72" s="22">
        <v>3103207214</v>
      </c>
      <c r="Q72" s="27" t="s">
        <v>128</v>
      </c>
      <c r="R72" s="18"/>
      <c r="S72" s="19"/>
      <c r="T72" s="14"/>
      <c r="U72" s="21" t="s">
        <v>382</v>
      </c>
      <c r="V72" s="17"/>
      <c r="W72" s="4"/>
      <c r="X72" s="4"/>
      <c r="Y72" s="4"/>
    </row>
    <row r="73" spans="1:25" s="15" customFormat="1" ht="47.25" x14ac:dyDescent="0.3">
      <c r="A73" s="1"/>
      <c r="B73" s="148" t="s">
        <v>130</v>
      </c>
      <c r="C73" s="21" t="s">
        <v>124</v>
      </c>
      <c r="D73" s="37">
        <v>1</v>
      </c>
      <c r="E73" s="22">
        <v>1</v>
      </c>
      <c r="F73" s="22">
        <v>6</v>
      </c>
      <c r="G73" s="22">
        <v>1</v>
      </c>
      <c r="H73" s="23">
        <v>0</v>
      </c>
      <c r="I73" s="24">
        <f>70000000*6</f>
        <v>420000000</v>
      </c>
      <c r="J73" s="24">
        <f>70000000*6</f>
        <v>420000000</v>
      </c>
      <c r="K73" s="23">
        <v>0</v>
      </c>
      <c r="L73" s="23">
        <v>0</v>
      </c>
      <c r="M73" s="25" t="s">
        <v>58</v>
      </c>
      <c r="N73" s="25" t="s">
        <v>1</v>
      </c>
      <c r="O73" s="25" t="s">
        <v>59</v>
      </c>
      <c r="P73" s="22">
        <v>3103207214</v>
      </c>
      <c r="Q73" s="27" t="s">
        <v>128</v>
      </c>
      <c r="R73" s="12">
        <v>44928</v>
      </c>
      <c r="S73" s="13">
        <v>44928</v>
      </c>
      <c r="T73" s="14">
        <v>420000000</v>
      </c>
      <c r="U73" s="4"/>
      <c r="V73" s="17"/>
      <c r="W73" s="4"/>
      <c r="X73" s="4"/>
      <c r="Y73" s="4"/>
    </row>
    <row r="74" spans="1:25" s="15" customFormat="1" ht="99.75" customHeight="1" x14ac:dyDescent="0.3">
      <c r="A74" s="1"/>
      <c r="B74" s="149">
        <v>73152103</v>
      </c>
      <c r="C74" s="21" t="s">
        <v>459</v>
      </c>
      <c r="D74" s="37">
        <v>10</v>
      </c>
      <c r="E74" s="22">
        <v>11</v>
      </c>
      <c r="F74" s="22">
        <v>3</v>
      </c>
      <c r="G74" s="22">
        <v>3</v>
      </c>
      <c r="H74" s="23">
        <v>0</v>
      </c>
      <c r="I74" s="24">
        <v>70500000</v>
      </c>
      <c r="J74" s="24">
        <f>+I74</f>
        <v>70500000</v>
      </c>
      <c r="K74" s="23">
        <v>0</v>
      </c>
      <c r="L74" s="23">
        <v>0</v>
      </c>
      <c r="M74" s="25" t="s">
        <v>58</v>
      </c>
      <c r="N74" s="25" t="s">
        <v>1</v>
      </c>
      <c r="O74" s="25" t="s">
        <v>59</v>
      </c>
      <c r="P74" s="22">
        <v>3173759698</v>
      </c>
      <c r="Q74" s="27" t="s">
        <v>32</v>
      </c>
      <c r="R74" s="12">
        <v>44965</v>
      </c>
      <c r="S74" s="13">
        <v>44965</v>
      </c>
      <c r="T74" s="14">
        <v>80000000</v>
      </c>
      <c r="U74" s="4"/>
      <c r="V74" s="17"/>
      <c r="W74" s="4"/>
      <c r="X74" s="4"/>
      <c r="Y74" s="4"/>
    </row>
    <row r="75" spans="1:25" s="15" customFormat="1" ht="59.25" customHeight="1" x14ac:dyDescent="0.3">
      <c r="A75" s="1"/>
      <c r="B75" s="148" t="s">
        <v>131</v>
      </c>
      <c r="C75" s="21" t="s">
        <v>126</v>
      </c>
      <c r="D75" s="37">
        <v>2</v>
      </c>
      <c r="E75" s="22">
        <v>3</v>
      </c>
      <c r="F75" s="22">
        <v>4</v>
      </c>
      <c r="G75" s="22">
        <v>1</v>
      </c>
      <c r="H75" s="23">
        <v>0</v>
      </c>
      <c r="I75" s="24">
        <f>650000000*4</f>
        <v>2600000000</v>
      </c>
      <c r="J75" s="24">
        <f>650000000*4</f>
        <v>2600000000</v>
      </c>
      <c r="K75" s="23">
        <v>0</v>
      </c>
      <c r="L75" s="23">
        <v>0</v>
      </c>
      <c r="M75" s="25" t="s">
        <v>58</v>
      </c>
      <c r="N75" s="25" t="s">
        <v>1</v>
      </c>
      <c r="O75" s="25" t="s">
        <v>59</v>
      </c>
      <c r="P75" s="22">
        <v>3103207214</v>
      </c>
      <c r="Q75" s="27" t="s">
        <v>128</v>
      </c>
      <c r="R75" s="12">
        <v>44979</v>
      </c>
      <c r="S75" s="13">
        <v>44979</v>
      </c>
      <c r="T75" s="14">
        <v>2600000000</v>
      </c>
      <c r="U75" s="4"/>
      <c r="V75" s="17"/>
      <c r="W75" s="4"/>
      <c r="X75" s="4"/>
      <c r="Y75" s="4"/>
    </row>
    <row r="76" spans="1:25" s="15" customFormat="1" ht="45" x14ac:dyDescent="0.3">
      <c r="A76" s="1"/>
      <c r="B76" s="148" t="s">
        <v>132</v>
      </c>
      <c r="C76" s="21" t="s">
        <v>127</v>
      </c>
      <c r="D76" s="37">
        <v>1</v>
      </c>
      <c r="E76" s="22">
        <v>2</v>
      </c>
      <c r="F76" s="22">
        <v>5</v>
      </c>
      <c r="G76" s="22">
        <v>1</v>
      </c>
      <c r="H76" s="23">
        <v>0</v>
      </c>
      <c r="I76" s="24">
        <f>15000000*5</f>
        <v>75000000</v>
      </c>
      <c r="J76" s="24">
        <f>15000000*5</f>
        <v>75000000</v>
      </c>
      <c r="K76" s="23">
        <v>0</v>
      </c>
      <c r="L76" s="23">
        <v>0</v>
      </c>
      <c r="M76" s="25" t="s">
        <v>58</v>
      </c>
      <c r="N76" s="25" t="s">
        <v>1</v>
      </c>
      <c r="O76" s="25" t="s">
        <v>59</v>
      </c>
      <c r="P76" s="22">
        <v>3103207214</v>
      </c>
      <c r="Q76" s="27" t="s">
        <v>128</v>
      </c>
      <c r="R76" s="12">
        <v>44928</v>
      </c>
      <c r="S76" s="13">
        <v>44928</v>
      </c>
      <c r="T76" s="14">
        <v>75000000</v>
      </c>
      <c r="U76" s="4"/>
      <c r="V76" s="17"/>
      <c r="W76" s="4"/>
      <c r="X76" s="4"/>
      <c r="Y76" s="4"/>
    </row>
    <row r="77" spans="1:25" s="15" customFormat="1" ht="47.25" x14ac:dyDescent="0.3">
      <c r="A77" s="1"/>
      <c r="B77" s="148" t="s">
        <v>131</v>
      </c>
      <c r="C77" s="21" t="s">
        <v>267</v>
      </c>
      <c r="D77" s="37">
        <v>6</v>
      </c>
      <c r="E77" s="22">
        <v>7</v>
      </c>
      <c r="F77" s="22">
        <v>3</v>
      </c>
      <c r="G77" s="22">
        <v>1</v>
      </c>
      <c r="H77" s="23">
        <v>0</v>
      </c>
      <c r="I77" s="24">
        <v>45000000</v>
      </c>
      <c r="J77" s="24">
        <f>+I77</f>
        <v>45000000</v>
      </c>
      <c r="K77" s="23">
        <v>0</v>
      </c>
      <c r="L77" s="23">
        <v>0</v>
      </c>
      <c r="M77" s="25" t="s">
        <v>58</v>
      </c>
      <c r="N77" s="25" t="s">
        <v>1</v>
      </c>
      <c r="O77" s="25" t="s">
        <v>59</v>
      </c>
      <c r="P77" s="22">
        <v>3103207214</v>
      </c>
      <c r="Q77" s="27" t="s">
        <v>128</v>
      </c>
      <c r="R77" s="18"/>
      <c r="S77" s="19"/>
      <c r="T77" s="14"/>
      <c r="U77" s="4"/>
      <c r="V77" s="17"/>
      <c r="W77" s="4"/>
      <c r="X77" s="4"/>
      <c r="Y77" s="4"/>
    </row>
    <row r="78" spans="1:25" s="15" customFormat="1" ht="69.75" customHeight="1" x14ac:dyDescent="0.3">
      <c r="A78" s="1"/>
      <c r="B78" s="148" t="s">
        <v>134</v>
      </c>
      <c r="C78" s="137" t="s">
        <v>133</v>
      </c>
      <c r="D78" s="37">
        <v>1</v>
      </c>
      <c r="E78" s="22">
        <v>2</v>
      </c>
      <c r="F78" s="22">
        <v>4</v>
      </c>
      <c r="G78" s="22">
        <v>1</v>
      </c>
      <c r="H78" s="23">
        <v>0</v>
      </c>
      <c r="I78" s="24">
        <v>160000000</v>
      </c>
      <c r="J78" s="24">
        <v>160000000</v>
      </c>
      <c r="K78" s="23">
        <v>0</v>
      </c>
      <c r="L78" s="23">
        <v>0</v>
      </c>
      <c r="M78" s="25" t="s">
        <v>58</v>
      </c>
      <c r="N78" s="25" t="s">
        <v>1</v>
      </c>
      <c r="O78" s="25" t="s">
        <v>59</v>
      </c>
      <c r="P78" s="22">
        <v>3208792738</v>
      </c>
      <c r="Q78" s="27" t="s">
        <v>135</v>
      </c>
      <c r="R78" s="12">
        <v>44944</v>
      </c>
      <c r="S78" s="13">
        <v>44944</v>
      </c>
      <c r="T78" s="14">
        <v>160000000</v>
      </c>
      <c r="U78" s="4"/>
      <c r="V78" s="17"/>
      <c r="W78" s="4"/>
      <c r="X78" s="4"/>
      <c r="Y78" s="4"/>
    </row>
    <row r="79" spans="1:25" s="15" customFormat="1" ht="63" x14ac:dyDescent="0.3">
      <c r="A79" s="1"/>
      <c r="B79" s="148" t="s">
        <v>137</v>
      </c>
      <c r="C79" s="137" t="s">
        <v>140</v>
      </c>
      <c r="D79" s="37">
        <v>1</v>
      </c>
      <c r="E79" s="22">
        <v>1</v>
      </c>
      <c r="F79" s="22">
        <v>4</v>
      </c>
      <c r="G79" s="22">
        <v>1</v>
      </c>
      <c r="H79" s="23">
        <v>0</v>
      </c>
      <c r="I79" s="24">
        <v>50000000</v>
      </c>
      <c r="J79" s="24">
        <v>50000000</v>
      </c>
      <c r="K79" s="23">
        <v>0</v>
      </c>
      <c r="L79" s="23">
        <v>0</v>
      </c>
      <c r="M79" s="25" t="s">
        <v>58</v>
      </c>
      <c r="N79" s="25" t="s">
        <v>1</v>
      </c>
      <c r="O79" s="25" t="s">
        <v>59</v>
      </c>
      <c r="P79" s="22">
        <v>3208792738</v>
      </c>
      <c r="Q79" s="27" t="s">
        <v>135</v>
      </c>
      <c r="R79" s="12">
        <v>44932</v>
      </c>
      <c r="S79" s="13">
        <v>44932</v>
      </c>
      <c r="T79" s="14">
        <v>50000000</v>
      </c>
      <c r="U79" s="4"/>
      <c r="V79" s="17"/>
      <c r="W79" s="4"/>
      <c r="X79" s="4"/>
      <c r="Y79" s="4"/>
    </row>
    <row r="80" spans="1:25" s="15" customFormat="1" ht="57.75" customHeight="1" x14ac:dyDescent="0.3">
      <c r="A80" s="1"/>
      <c r="B80" s="148" t="s">
        <v>136</v>
      </c>
      <c r="C80" s="137" t="s">
        <v>158</v>
      </c>
      <c r="D80" s="37">
        <v>1</v>
      </c>
      <c r="E80" s="22">
        <v>2</v>
      </c>
      <c r="F80" s="22">
        <v>2</v>
      </c>
      <c r="G80" s="22">
        <v>1</v>
      </c>
      <c r="H80" s="23">
        <v>0</v>
      </c>
      <c r="I80" s="24">
        <v>80000000</v>
      </c>
      <c r="J80" s="24">
        <v>80000000</v>
      </c>
      <c r="K80" s="23">
        <v>0</v>
      </c>
      <c r="L80" s="23">
        <v>0</v>
      </c>
      <c r="M80" s="25" t="s">
        <v>58</v>
      </c>
      <c r="N80" s="25" t="s">
        <v>1</v>
      </c>
      <c r="O80" s="25" t="s">
        <v>59</v>
      </c>
      <c r="P80" s="22">
        <v>3208792738</v>
      </c>
      <c r="Q80" s="27" t="s">
        <v>135</v>
      </c>
      <c r="R80" s="12">
        <v>44944</v>
      </c>
      <c r="S80" s="13">
        <v>44944</v>
      </c>
      <c r="T80" s="14"/>
      <c r="U80" s="4"/>
      <c r="V80" s="17"/>
      <c r="W80" s="4"/>
      <c r="X80" s="4"/>
      <c r="Y80" s="4"/>
    </row>
    <row r="81" spans="1:25" s="15" customFormat="1" ht="60.75" customHeight="1" x14ac:dyDescent="0.3">
      <c r="A81" s="1"/>
      <c r="B81" s="148" t="s">
        <v>136</v>
      </c>
      <c r="C81" s="137" t="s">
        <v>151</v>
      </c>
      <c r="D81" s="37">
        <v>1</v>
      </c>
      <c r="E81" s="22">
        <v>2</v>
      </c>
      <c r="F81" s="22">
        <v>4</v>
      </c>
      <c r="G81" s="22">
        <v>1</v>
      </c>
      <c r="H81" s="23">
        <v>0</v>
      </c>
      <c r="I81" s="24">
        <v>80000000</v>
      </c>
      <c r="J81" s="24">
        <v>80000000</v>
      </c>
      <c r="K81" s="23">
        <v>0</v>
      </c>
      <c r="L81" s="23">
        <v>0</v>
      </c>
      <c r="M81" s="25" t="s">
        <v>58</v>
      </c>
      <c r="N81" s="25" t="s">
        <v>1</v>
      </c>
      <c r="O81" s="25" t="s">
        <v>59</v>
      </c>
      <c r="P81" s="22">
        <v>3208792738</v>
      </c>
      <c r="Q81" s="27" t="s">
        <v>135</v>
      </c>
      <c r="R81" s="12">
        <v>44944</v>
      </c>
      <c r="S81" s="13">
        <v>44944</v>
      </c>
      <c r="T81" s="14">
        <v>80000000</v>
      </c>
      <c r="U81" s="4"/>
      <c r="V81" s="17"/>
      <c r="W81" s="4"/>
      <c r="X81" s="4"/>
      <c r="Y81" s="4"/>
    </row>
    <row r="82" spans="1:25" s="15" customFormat="1" ht="78.75" x14ac:dyDescent="0.3">
      <c r="A82" s="1"/>
      <c r="B82" s="148" t="s">
        <v>76</v>
      </c>
      <c r="C82" s="21" t="s">
        <v>25</v>
      </c>
      <c r="D82" s="37">
        <v>1</v>
      </c>
      <c r="E82" s="22">
        <v>2</v>
      </c>
      <c r="F82" s="22">
        <v>5</v>
      </c>
      <c r="G82" s="22">
        <v>1</v>
      </c>
      <c r="H82" s="23">
        <v>0</v>
      </c>
      <c r="I82" s="24">
        <f>15000000*5</f>
        <v>75000000</v>
      </c>
      <c r="J82" s="24">
        <v>75000000</v>
      </c>
      <c r="K82" s="23">
        <v>0</v>
      </c>
      <c r="L82" s="23">
        <v>0</v>
      </c>
      <c r="M82" s="25" t="s">
        <v>58</v>
      </c>
      <c r="N82" s="25" t="s">
        <v>1</v>
      </c>
      <c r="O82" s="25" t="s">
        <v>59</v>
      </c>
      <c r="P82" s="22">
        <v>3006589235</v>
      </c>
      <c r="Q82" s="27" t="s">
        <v>19</v>
      </c>
      <c r="R82" s="12">
        <v>44928</v>
      </c>
      <c r="S82" s="13">
        <v>44928</v>
      </c>
      <c r="T82" s="14">
        <v>75000000</v>
      </c>
      <c r="U82" s="4"/>
      <c r="V82" s="17"/>
      <c r="W82" s="4"/>
      <c r="X82" s="4"/>
      <c r="Y82" s="4"/>
    </row>
    <row r="83" spans="1:25" s="15" customFormat="1" ht="63" x14ac:dyDescent="0.3">
      <c r="A83" s="1"/>
      <c r="B83" s="136" t="s">
        <v>89</v>
      </c>
      <c r="C83" s="21" t="s">
        <v>472</v>
      </c>
      <c r="D83" s="37">
        <v>3</v>
      </c>
      <c r="E83" s="22">
        <v>4</v>
      </c>
      <c r="F83" s="22">
        <v>5</v>
      </c>
      <c r="G83" s="22">
        <v>1</v>
      </c>
      <c r="H83" s="23">
        <v>0</v>
      </c>
      <c r="I83" s="24">
        <v>75000000</v>
      </c>
      <c r="J83" s="24">
        <f>+I83</f>
        <v>75000000</v>
      </c>
      <c r="K83" s="23">
        <v>0</v>
      </c>
      <c r="L83" s="23">
        <v>0</v>
      </c>
      <c r="M83" s="25" t="s">
        <v>58</v>
      </c>
      <c r="N83" s="25" t="s">
        <v>1</v>
      </c>
      <c r="O83" s="25" t="s">
        <v>59</v>
      </c>
      <c r="P83" s="22">
        <v>3006589235</v>
      </c>
      <c r="Q83" s="27" t="s">
        <v>19</v>
      </c>
      <c r="R83" s="18"/>
      <c r="S83" s="19"/>
      <c r="T83" s="14"/>
      <c r="U83" s="4"/>
      <c r="V83" s="17"/>
      <c r="W83" s="4"/>
      <c r="X83" s="4"/>
      <c r="Y83" s="4"/>
    </row>
    <row r="84" spans="1:25" s="15" customFormat="1" ht="47.25" x14ac:dyDescent="0.3">
      <c r="A84" s="1"/>
      <c r="B84" s="136" t="s">
        <v>145</v>
      </c>
      <c r="C84" s="21" t="s">
        <v>143</v>
      </c>
      <c r="D84" s="37">
        <v>7</v>
      </c>
      <c r="E84" s="22">
        <v>9</v>
      </c>
      <c r="F84" s="22">
        <v>3</v>
      </c>
      <c r="G84" s="22">
        <v>1</v>
      </c>
      <c r="H84" s="23">
        <v>0</v>
      </c>
      <c r="I84" s="24">
        <v>3900000000</v>
      </c>
      <c r="J84" s="24">
        <v>3900000000</v>
      </c>
      <c r="K84" s="23">
        <v>0</v>
      </c>
      <c r="L84" s="23">
        <v>0</v>
      </c>
      <c r="M84" s="25" t="s">
        <v>58</v>
      </c>
      <c r="N84" s="25" t="s">
        <v>1</v>
      </c>
      <c r="O84" s="25" t="s">
        <v>59</v>
      </c>
      <c r="P84" s="22">
        <v>3202352178</v>
      </c>
      <c r="Q84" s="27" t="s">
        <v>142</v>
      </c>
      <c r="R84" s="18"/>
      <c r="S84" s="19"/>
      <c r="T84" s="14"/>
      <c r="U84" s="4"/>
      <c r="V84" s="17"/>
      <c r="W84" s="4"/>
      <c r="X84" s="4"/>
      <c r="Y84" s="4"/>
    </row>
    <row r="85" spans="1:25" s="15" customFormat="1" ht="47.25" x14ac:dyDescent="0.3">
      <c r="A85" s="1"/>
      <c r="B85" s="136" t="s">
        <v>146</v>
      </c>
      <c r="C85" s="21" t="s">
        <v>144</v>
      </c>
      <c r="D85" s="37">
        <v>7</v>
      </c>
      <c r="E85" s="22">
        <v>9</v>
      </c>
      <c r="F85" s="22">
        <v>3</v>
      </c>
      <c r="G85" s="22">
        <v>1</v>
      </c>
      <c r="H85" s="23">
        <v>0</v>
      </c>
      <c r="I85" s="24">
        <v>750000000</v>
      </c>
      <c r="J85" s="24">
        <v>750000000</v>
      </c>
      <c r="K85" s="23">
        <v>0</v>
      </c>
      <c r="L85" s="23">
        <v>0</v>
      </c>
      <c r="M85" s="25" t="s">
        <v>58</v>
      </c>
      <c r="N85" s="25" t="s">
        <v>1</v>
      </c>
      <c r="O85" s="25" t="s">
        <v>59</v>
      </c>
      <c r="P85" s="22">
        <v>3202352178</v>
      </c>
      <c r="Q85" s="27" t="s">
        <v>142</v>
      </c>
      <c r="R85" s="18"/>
      <c r="S85" s="19"/>
      <c r="T85" s="14"/>
      <c r="U85" s="4"/>
      <c r="V85" s="17"/>
      <c r="W85" s="4"/>
      <c r="X85" s="4"/>
      <c r="Y85" s="4"/>
    </row>
    <row r="86" spans="1:25" s="15" customFormat="1" ht="94.5" x14ac:dyDescent="0.3">
      <c r="A86" s="1"/>
      <c r="B86" s="136" t="s">
        <v>150</v>
      </c>
      <c r="C86" s="21" t="s">
        <v>149</v>
      </c>
      <c r="D86" s="37">
        <v>1</v>
      </c>
      <c r="E86" s="22">
        <v>1</v>
      </c>
      <c r="F86" s="22">
        <v>4</v>
      </c>
      <c r="G86" s="22">
        <v>1</v>
      </c>
      <c r="H86" s="23">
        <v>0</v>
      </c>
      <c r="I86" s="24">
        <v>135400000</v>
      </c>
      <c r="J86" s="24">
        <v>135400000</v>
      </c>
      <c r="K86" s="23">
        <v>0</v>
      </c>
      <c r="L86" s="23">
        <v>0</v>
      </c>
      <c r="M86" s="25" t="s">
        <v>58</v>
      </c>
      <c r="N86" s="25" t="s">
        <v>1</v>
      </c>
      <c r="O86" s="25" t="s">
        <v>59</v>
      </c>
      <c r="P86" s="22">
        <v>3202352178</v>
      </c>
      <c r="Q86" s="27" t="s">
        <v>60</v>
      </c>
      <c r="R86" s="12">
        <v>44928</v>
      </c>
      <c r="S86" s="13">
        <v>44928</v>
      </c>
      <c r="T86" s="14">
        <v>135400000</v>
      </c>
      <c r="U86" s="4"/>
      <c r="V86" s="17"/>
      <c r="W86" s="4"/>
      <c r="X86" s="4"/>
      <c r="Y86" s="4"/>
    </row>
    <row r="87" spans="1:25" s="15" customFormat="1" ht="53.25" customHeight="1" x14ac:dyDescent="0.3">
      <c r="A87" s="1"/>
      <c r="B87" s="136">
        <v>81161801</v>
      </c>
      <c r="C87" s="21" t="s">
        <v>159</v>
      </c>
      <c r="D87" s="22">
        <v>2</v>
      </c>
      <c r="E87" s="22">
        <v>3</v>
      </c>
      <c r="F87" s="22">
        <v>6</v>
      </c>
      <c r="G87" s="22">
        <v>1</v>
      </c>
      <c r="H87" s="23">
        <v>0</v>
      </c>
      <c r="I87" s="24">
        <v>75976790</v>
      </c>
      <c r="J87" s="24">
        <f>+I87</f>
        <v>75976790</v>
      </c>
      <c r="K87" s="23">
        <v>0</v>
      </c>
      <c r="L87" s="23">
        <v>0</v>
      </c>
      <c r="M87" s="25" t="s">
        <v>58</v>
      </c>
      <c r="N87" s="25" t="s">
        <v>1</v>
      </c>
      <c r="O87" s="25" t="s">
        <v>160</v>
      </c>
      <c r="P87" s="22">
        <v>3022430132</v>
      </c>
      <c r="Q87" s="39" t="s">
        <v>161</v>
      </c>
      <c r="R87" s="12">
        <v>44973</v>
      </c>
      <c r="S87" s="13">
        <v>44973</v>
      </c>
      <c r="T87" s="14">
        <v>137326088</v>
      </c>
      <c r="U87" s="4" t="s">
        <v>346</v>
      </c>
      <c r="V87" s="17">
        <v>202309000011613</v>
      </c>
      <c r="W87" s="4"/>
      <c r="X87" s="4"/>
      <c r="Y87" s="4"/>
    </row>
    <row r="88" spans="1:25" s="15" customFormat="1" ht="63" x14ac:dyDescent="0.3">
      <c r="A88" s="1"/>
      <c r="B88" s="136" t="s">
        <v>162</v>
      </c>
      <c r="C88" s="137" t="s">
        <v>163</v>
      </c>
      <c r="D88" s="76">
        <v>7</v>
      </c>
      <c r="E88" s="76">
        <v>8</v>
      </c>
      <c r="F88" s="22">
        <v>4</v>
      </c>
      <c r="G88" s="22">
        <v>1</v>
      </c>
      <c r="H88" s="23">
        <v>0</v>
      </c>
      <c r="I88" s="24">
        <f>F88*60000000</f>
        <v>240000000</v>
      </c>
      <c r="J88" s="24">
        <v>240000000</v>
      </c>
      <c r="K88" s="23">
        <v>0</v>
      </c>
      <c r="L88" s="23">
        <v>0</v>
      </c>
      <c r="M88" s="25" t="s">
        <v>58</v>
      </c>
      <c r="N88" s="25" t="s">
        <v>1</v>
      </c>
      <c r="O88" s="40" t="s">
        <v>180</v>
      </c>
      <c r="P88" s="22">
        <v>3132628447</v>
      </c>
      <c r="Q88" s="39" t="s">
        <v>181</v>
      </c>
      <c r="R88" s="12">
        <v>44937</v>
      </c>
      <c r="S88" s="13">
        <v>44937</v>
      </c>
      <c r="T88" s="14">
        <v>240000000</v>
      </c>
      <c r="U88" s="4"/>
      <c r="V88" s="17"/>
      <c r="W88" s="4"/>
      <c r="X88" s="4"/>
      <c r="Y88" s="4"/>
    </row>
    <row r="89" spans="1:25" s="15" customFormat="1" ht="64.5" customHeight="1" x14ac:dyDescent="0.3">
      <c r="A89" s="1"/>
      <c r="B89" s="133" t="s">
        <v>164</v>
      </c>
      <c r="C89" s="21" t="s">
        <v>273</v>
      </c>
      <c r="D89" s="22">
        <v>1</v>
      </c>
      <c r="E89" s="22">
        <v>2</v>
      </c>
      <c r="F89" s="22">
        <v>4</v>
      </c>
      <c r="G89" s="22">
        <v>1</v>
      </c>
      <c r="H89" s="23">
        <v>0</v>
      </c>
      <c r="I89" s="24">
        <f>F89*770000000</f>
        <v>3080000000</v>
      </c>
      <c r="J89" s="24">
        <v>3080000000</v>
      </c>
      <c r="K89" s="23">
        <v>0</v>
      </c>
      <c r="L89" s="23">
        <v>0</v>
      </c>
      <c r="M89" s="25" t="s">
        <v>58</v>
      </c>
      <c r="N89" s="25" t="s">
        <v>1</v>
      </c>
      <c r="O89" s="40" t="s">
        <v>180</v>
      </c>
      <c r="P89" s="22">
        <v>3132628447</v>
      </c>
      <c r="Q89" s="39" t="s">
        <v>181</v>
      </c>
      <c r="R89" s="12">
        <v>44943</v>
      </c>
      <c r="S89" s="13">
        <v>44943</v>
      </c>
      <c r="T89" s="14">
        <v>3080000000</v>
      </c>
      <c r="U89" s="4"/>
      <c r="V89" s="17"/>
      <c r="W89" s="4"/>
      <c r="X89" s="4"/>
      <c r="Y89" s="4"/>
    </row>
    <row r="90" spans="1:25" s="15" customFormat="1" ht="94.5" x14ac:dyDescent="0.3">
      <c r="A90" s="1"/>
      <c r="B90" s="133" t="s">
        <v>165</v>
      </c>
      <c r="C90" s="153" t="s">
        <v>166</v>
      </c>
      <c r="D90" s="22">
        <v>2</v>
      </c>
      <c r="E90" s="22">
        <v>3</v>
      </c>
      <c r="F90" s="22">
        <v>3</v>
      </c>
      <c r="G90" s="22">
        <v>1</v>
      </c>
      <c r="H90" s="23">
        <v>0</v>
      </c>
      <c r="I90" s="24">
        <f>150000000*F90</f>
        <v>450000000</v>
      </c>
      <c r="J90" s="24">
        <v>450000000</v>
      </c>
      <c r="K90" s="23">
        <v>0</v>
      </c>
      <c r="L90" s="23">
        <v>0</v>
      </c>
      <c r="M90" s="25" t="s">
        <v>58</v>
      </c>
      <c r="N90" s="25" t="s">
        <v>1</v>
      </c>
      <c r="O90" s="40" t="s">
        <v>180</v>
      </c>
      <c r="P90" s="22">
        <v>3132628447</v>
      </c>
      <c r="Q90" s="39" t="s">
        <v>181</v>
      </c>
      <c r="R90" s="12">
        <v>44980</v>
      </c>
      <c r="S90" s="13">
        <v>44980</v>
      </c>
      <c r="T90" s="14">
        <v>450000000</v>
      </c>
      <c r="U90" s="4"/>
      <c r="V90" s="17"/>
      <c r="W90" s="4"/>
      <c r="X90" s="4"/>
      <c r="Y90" s="4"/>
    </row>
    <row r="91" spans="1:25" s="15" customFormat="1" ht="63" x14ac:dyDescent="0.3">
      <c r="A91" s="1"/>
      <c r="B91" s="133" t="s">
        <v>479</v>
      </c>
      <c r="C91" s="21" t="s">
        <v>289</v>
      </c>
      <c r="D91" s="22">
        <v>7</v>
      </c>
      <c r="E91" s="22">
        <v>8</v>
      </c>
      <c r="F91" s="22">
        <v>2</v>
      </c>
      <c r="G91" s="22">
        <v>1</v>
      </c>
      <c r="H91" s="23">
        <v>0</v>
      </c>
      <c r="I91" s="24">
        <v>160000000</v>
      </c>
      <c r="J91" s="24">
        <f>+I91</f>
        <v>160000000</v>
      </c>
      <c r="K91" s="23">
        <v>0</v>
      </c>
      <c r="L91" s="23">
        <v>0</v>
      </c>
      <c r="M91" s="25" t="s">
        <v>58</v>
      </c>
      <c r="N91" s="25" t="s">
        <v>1</v>
      </c>
      <c r="O91" s="40" t="s">
        <v>180</v>
      </c>
      <c r="P91" s="22">
        <v>3132628447</v>
      </c>
      <c r="Q91" s="39" t="s">
        <v>181</v>
      </c>
      <c r="R91" s="18"/>
      <c r="S91" s="19"/>
      <c r="T91" s="14"/>
      <c r="U91" s="4"/>
      <c r="V91" s="17"/>
      <c r="W91" s="4"/>
      <c r="X91" s="4"/>
      <c r="Y91" s="4"/>
    </row>
    <row r="92" spans="1:25" s="15" customFormat="1" ht="60" x14ac:dyDescent="0.2">
      <c r="A92" s="82"/>
      <c r="B92" s="133" t="s">
        <v>449</v>
      </c>
      <c r="C92" s="21" t="s">
        <v>448</v>
      </c>
      <c r="D92" s="22">
        <v>9</v>
      </c>
      <c r="E92" s="22">
        <v>10</v>
      </c>
      <c r="F92" s="22">
        <v>1</v>
      </c>
      <c r="G92" s="22">
        <v>1</v>
      </c>
      <c r="H92" s="26">
        <v>0</v>
      </c>
      <c r="I92" s="24">
        <v>2175250</v>
      </c>
      <c r="J92" s="24">
        <f>+I92</f>
        <v>2175250</v>
      </c>
      <c r="K92" s="23">
        <v>0</v>
      </c>
      <c r="L92" s="23">
        <v>0</v>
      </c>
      <c r="M92" s="25" t="s">
        <v>58</v>
      </c>
      <c r="N92" s="25" t="s">
        <v>1</v>
      </c>
      <c r="O92" s="40" t="s">
        <v>180</v>
      </c>
      <c r="P92" s="22">
        <v>3132628447</v>
      </c>
      <c r="Q92" s="39" t="s">
        <v>181</v>
      </c>
      <c r="R92" s="94"/>
      <c r="S92" s="95"/>
      <c r="T92" s="90"/>
      <c r="V92" s="56"/>
    </row>
    <row r="93" spans="1:25" s="15" customFormat="1" ht="63" customHeight="1" x14ac:dyDescent="0.2">
      <c r="A93" s="82"/>
      <c r="B93" s="133">
        <v>51141531</v>
      </c>
      <c r="C93" s="154" t="s">
        <v>468</v>
      </c>
      <c r="D93" s="22">
        <v>10</v>
      </c>
      <c r="E93" s="22">
        <v>11</v>
      </c>
      <c r="F93" s="22">
        <v>1</v>
      </c>
      <c r="G93" s="22">
        <v>1</v>
      </c>
      <c r="H93" s="26">
        <v>0</v>
      </c>
      <c r="I93" s="24">
        <v>9968000</v>
      </c>
      <c r="J93" s="24">
        <f>+I93</f>
        <v>9968000</v>
      </c>
      <c r="K93" s="23">
        <v>0</v>
      </c>
      <c r="L93" s="23">
        <v>0</v>
      </c>
      <c r="M93" s="25" t="s">
        <v>58</v>
      </c>
      <c r="N93" s="25" t="s">
        <v>1</v>
      </c>
      <c r="O93" s="40" t="s">
        <v>180</v>
      </c>
      <c r="P93" s="22">
        <v>3132628447</v>
      </c>
      <c r="Q93" s="39" t="s">
        <v>181</v>
      </c>
      <c r="R93" s="94"/>
      <c r="S93" s="95"/>
      <c r="T93" s="90"/>
      <c r="V93" s="56"/>
    </row>
    <row r="94" spans="1:25" s="15" customFormat="1" ht="233.25" customHeight="1" x14ac:dyDescent="0.2">
      <c r="A94" s="82"/>
      <c r="B94" s="133" t="s">
        <v>450</v>
      </c>
      <c r="C94" s="154" t="s">
        <v>451</v>
      </c>
      <c r="D94" s="22">
        <v>9</v>
      </c>
      <c r="E94" s="22">
        <v>10</v>
      </c>
      <c r="F94" s="22">
        <v>1</v>
      </c>
      <c r="G94" s="22">
        <v>1</v>
      </c>
      <c r="H94" s="26">
        <v>0</v>
      </c>
      <c r="I94" s="24">
        <v>10678090</v>
      </c>
      <c r="J94" s="24">
        <f>+I94</f>
        <v>10678090</v>
      </c>
      <c r="K94" s="23">
        <v>0</v>
      </c>
      <c r="L94" s="23">
        <v>0</v>
      </c>
      <c r="M94" s="25" t="s">
        <v>58</v>
      </c>
      <c r="N94" s="25" t="s">
        <v>1</v>
      </c>
      <c r="O94" s="40" t="s">
        <v>180</v>
      </c>
      <c r="P94" s="22">
        <v>3132628447</v>
      </c>
      <c r="Q94" s="39" t="s">
        <v>181</v>
      </c>
      <c r="R94" s="94"/>
      <c r="S94" s="95"/>
      <c r="T94" s="90"/>
      <c r="V94" s="56"/>
    </row>
    <row r="95" spans="1:25" s="15" customFormat="1" ht="75" x14ac:dyDescent="0.3">
      <c r="A95" s="1"/>
      <c r="B95" s="133" t="s">
        <v>173</v>
      </c>
      <c r="C95" s="21" t="s">
        <v>174</v>
      </c>
      <c r="D95" s="22">
        <v>1</v>
      </c>
      <c r="E95" s="40">
        <v>2</v>
      </c>
      <c r="F95" s="22">
        <v>4</v>
      </c>
      <c r="G95" s="22">
        <v>1</v>
      </c>
      <c r="H95" s="23">
        <v>0</v>
      </c>
      <c r="I95" s="24">
        <f>45000000*F95</f>
        <v>180000000</v>
      </c>
      <c r="J95" s="24">
        <v>180000000</v>
      </c>
      <c r="K95" s="23">
        <v>0</v>
      </c>
      <c r="L95" s="23">
        <v>0</v>
      </c>
      <c r="M95" s="25" t="s">
        <v>58</v>
      </c>
      <c r="N95" s="25" t="s">
        <v>1</v>
      </c>
      <c r="O95" s="40" t="s">
        <v>180</v>
      </c>
      <c r="P95" s="22">
        <v>3132628447</v>
      </c>
      <c r="Q95" s="39" t="s">
        <v>181</v>
      </c>
      <c r="R95" s="12">
        <v>44937</v>
      </c>
      <c r="S95" s="13">
        <v>44937</v>
      </c>
      <c r="T95" s="14">
        <v>180000000</v>
      </c>
      <c r="U95" s="4"/>
      <c r="V95" s="17"/>
      <c r="W95" s="4"/>
      <c r="X95" s="4"/>
      <c r="Y95" s="4"/>
    </row>
    <row r="96" spans="1:25" s="15" customFormat="1" ht="84" customHeight="1" x14ac:dyDescent="0.3">
      <c r="A96" s="1"/>
      <c r="B96" s="133">
        <v>41116000</v>
      </c>
      <c r="C96" s="21" t="s">
        <v>363</v>
      </c>
      <c r="D96" s="22">
        <v>3</v>
      </c>
      <c r="E96" s="22">
        <v>4</v>
      </c>
      <c r="F96" s="22">
        <v>4</v>
      </c>
      <c r="G96" s="22">
        <v>1</v>
      </c>
      <c r="H96" s="23">
        <v>0</v>
      </c>
      <c r="I96" s="24">
        <f>25000000*F96</f>
        <v>100000000</v>
      </c>
      <c r="J96" s="24">
        <v>100000000</v>
      </c>
      <c r="K96" s="23">
        <v>0</v>
      </c>
      <c r="L96" s="23">
        <v>0</v>
      </c>
      <c r="M96" s="25" t="s">
        <v>58</v>
      </c>
      <c r="N96" s="25" t="s">
        <v>1</v>
      </c>
      <c r="O96" s="40" t="s">
        <v>180</v>
      </c>
      <c r="P96" s="22">
        <v>3132628447</v>
      </c>
      <c r="Q96" s="39" t="s">
        <v>181</v>
      </c>
      <c r="R96" s="18"/>
      <c r="S96" s="19"/>
      <c r="T96" s="155"/>
      <c r="U96" s="4"/>
      <c r="V96" s="17"/>
      <c r="W96" s="4"/>
      <c r="X96" s="4"/>
      <c r="Y96" s="4"/>
    </row>
    <row r="97" spans="1:25" s="15" customFormat="1" ht="101.25" customHeight="1" x14ac:dyDescent="0.3">
      <c r="A97" s="1"/>
      <c r="B97" s="133" t="s">
        <v>175</v>
      </c>
      <c r="C97" s="21" t="s">
        <v>288</v>
      </c>
      <c r="D97" s="22">
        <v>1</v>
      </c>
      <c r="E97" s="22">
        <v>2</v>
      </c>
      <c r="F97" s="22">
        <v>4</v>
      </c>
      <c r="G97" s="22">
        <v>1</v>
      </c>
      <c r="H97" s="23">
        <v>0</v>
      </c>
      <c r="I97" s="24">
        <f>F97*400000000</f>
        <v>1600000000</v>
      </c>
      <c r="J97" s="24">
        <v>1600000000</v>
      </c>
      <c r="K97" s="23">
        <v>0</v>
      </c>
      <c r="L97" s="23">
        <v>0</v>
      </c>
      <c r="M97" s="25" t="s">
        <v>58</v>
      </c>
      <c r="N97" s="25" t="s">
        <v>1</v>
      </c>
      <c r="O97" s="40" t="s">
        <v>180</v>
      </c>
      <c r="P97" s="22">
        <v>3132628447</v>
      </c>
      <c r="Q97" s="39" t="s">
        <v>181</v>
      </c>
      <c r="R97" s="12">
        <v>44946</v>
      </c>
      <c r="S97" s="13">
        <v>44946</v>
      </c>
      <c r="T97" s="14">
        <v>1600000000</v>
      </c>
      <c r="U97" s="4"/>
      <c r="V97" s="17"/>
      <c r="W97" s="4"/>
      <c r="X97" s="4"/>
      <c r="Y97" s="4"/>
    </row>
    <row r="98" spans="1:25" s="15" customFormat="1" ht="78.75" x14ac:dyDescent="0.3">
      <c r="A98" s="1"/>
      <c r="B98" s="133" t="s">
        <v>481</v>
      </c>
      <c r="C98" s="21" t="s">
        <v>177</v>
      </c>
      <c r="D98" s="22">
        <v>6</v>
      </c>
      <c r="E98" s="22">
        <v>7</v>
      </c>
      <c r="F98" s="22">
        <v>2</v>
      </c>
      <c r="G98" s="22">
        <v>1</v>
      </c>
      <c r="H98" s="23">
        <v>0</v>
      </c>
      <c r="I98" s="24">
        <v>540000000</v>
      </c>
      <c r="J98" s="24">
        <f>+I98</f>
        <v>540000000</v>
      </c>
      <c r="K98" s="23">
        <v>0</v>
      </c>
      <c r="L98" s="23">
        <v>0</v>
      </c>
      <c r="M98" s="25" t="s">
        <v>58</v>
      </c>
      <c r="N98" s="25" t="s">
        <v>1</v>
      </c>
      <c r="O98" s="40" t="s">
        <v>180</v>
      </c>
      <c r="P98" s="22">
        <v>3132628447</v>
      </c>
      <c r="Q98" s="39" t="s">
        <v>181</v>
      </c>
      <c r="R98" s="18"/>
      <c r="S98" s="19"/>
      <c r="T98" s="14"/>
      <c r="U98" s="4"/>
      <c r="V98" s="17"/>
      <c r="W98" s="4"/>
      <c r="X98" s="4"/>
      <c r="Y98" s="4"/>
    </row>
    <row r="99" spans="1:25" s="15" customFormat="1" ht="94.5" x14ac:dyDescent="0.3">
      <c r="A99" s="1"/>
      <c r="B99" s="136" t="s">
        <v>178</v>
      </c>
      <c r="C99" s="150" t="s">
        <v>179</v>
      </c>
      <c r="D99" s="22">
        <v>1</v>
      </c>
      <c r="E99" s="22">
        <v>2</v>
      </c>
      <c r="F99" s="22">
        <v>4</v>
      </c>
      <c r="G99" s="22">
        <v>1</v>
      </c>
      <c r="H99" s="23">
        <v>0</v>
      </c>
      <c r="I99" s="24">
        <f>120000000*F99</f>
        <v>480000000</v>
      </c>
      <c r="J99" s="24">
        <v>480000000</v>
      </c>
      <c r="K99" s="23">
        <v>0</v>
      </c>
      <c r="L99" s="23">
        <v>0</v>
      </c>
      <c r="M99" s="25" t="s">
        <v>58</v>
      </c>
      <c r="N99" s="25" t="s">
        <v>1</v>
      </c>
      <c r="O99" s="40" t="s">
        <v>180</v>
      </c>
      <c r="P99" s="22">
        <v>3132628447</v>
      </c>
      <c r="Q99" s="39" t="s">
        <v>181</v>
      </c>
      <c r="R99" s="12">
        <v>44938</v>
      </c>
      <c r="S99" s="13">
        <v>44938</v>
      </c>
      <c r="T99" s="14">
        <v>480000000</v>
      </c>
      <c r="U99" s="4"/>
      <c r="V99" s="17">
        <v>202320400014083</v>
      </c>
      <c r="W99" s="4"/>
      <c r="X99" s="4"/>
      <c r="Y99" s="4"/>
    </row>
    <row r="100" spans="1:25" s="15" customFormat="1" ht="47.25" x14ac:dyDescent="0.3">
      <c r="A100" s="1"/>
      <c r="B100" s="148">
        <v>82101500</v>
      </c>
      <c r="C100" s="137" t="s">
        <v>182</v>
      </c>
      <c r="D100" s="37">
        <v>2</v>
      </c>
      <c r="E100" s="22">
        <v>3</v>
      </c>
      <c r="F100" s="22">
        <v>9</v>
      </c>
      <c r="G100" s="22">
        <v>1</v>
      </c>
      <c r="H100" s="23">
        <v>0</v>
      </c>
      <c r="I100" s="24">
        <v>100000000</v>
      </c>
      <c r="J100" s="24">
        <v>100000000</v>
      </c>
      <c r="K100" s="23">
        <v>0</v>
      </c>
      <c r="L100" s="23">
        <v>0</v>
      </c>
      <c r="M100" s="25" t="s">
        <v>58</v>
      </c>
      <c r="N100" s="25" t="s">
        <v>1</v>
      </c>
      <c r="O100" s="40" t="s">
        <v>184</v>
      </c>
      <c r="P100" s="22">
        <v>3107543877</v>
      </c>
      <c r="Q100" s="45" t="s">
        <v>185</v>
      </c>
      <c r="R100" s="18"/>
      <c r="S100" s="19"/>
      <c r="T100" s="155"/>
      <c r="U100" s="4"/>
      <c r="V100" s="17"/>
      <c r="W100" s="4"/>
      <c r="X100" s="4"/>
      <c r="Y100" s="4"/>
    </row>
    <row r="101" spans="1:25" s="15" customFormat="1" ht="42" customHeight="1" x14ac:dyDescent="0.3">
      <c r="A101" s="1"/>
      <c r="B101" s="148">
        <v>55121900</v>
      </c>
      <c r="C101" s="137" t="s">
        <v>183</v>
      </c>
      <c r="D101" s="37">
        <v>2</v>
      </c>
      <c r="E101" s="22">
        <v>3</v>
      </c>
      <c r="F101" s="22">
        <v>9</v>
      </c>
      <c r="G101" s="22">
        <v>1</v>
      </c>
      <c r="H101" s="23">
        <v>0</v>
      </c>
      <c r="I101" s="24">
        <v>100000000</v>
      </c>
      <c r="J101" s="24">
        <v>100000000</v>
      </c>
      <c r="K101" s="23">
        <v>0</v>
      </c>
      <c r="L101" s="23">
        <v>0</v>
      </c>
      <c r="M101" s="25" t="s">
        <v>58</v>
      </c>
      <c r="N101" s="25" t="s">
        <v>1</v>
      </c>
      <c r="O101" s="40" t="s">
        <v>184</v>
      </c>
      <c r="P101" s="22">
        <v>3107543877</v>
      </c>
      <c r="Q101" s="45" t="s">
        <v>185</v>
      </c>
      <c r="R101" s="18"/>
      <c r="S101" s="19"/>
      <c r="T101" s="155"/>
      <c r="U101" s="4"/>
      <c r="V101" s="17"/>
      <c r="W101" s="4"/>
      <c r="X101" s="4"/>
      <c r="Y101" s="4"/>
    </row>
    <row r="102" spans="1:25" s="15" customFormat="1" ht="128.25" customHeight="1" x14ac:dyDescent="0.3">
      <c r="A102" s="1"/>
      <c r="B102" s="148" t="s">
        <v>186</v>
      </c>
      <c r="C102" s="137" t="s">
        <v>187</v>
      </c>
      <c r="D102" s="22">
        <v>1</v>
      </c>
      <c r="E102" s="22">
        <v>2</v>
      </c>
      <c r="F102" s="22">
        <v>12</v>
      </c>
      <c r="G102" s="22">
        <v>1</v>
      </c>
      <c r="H102" s="23">
        <v>0</v>
      </c>
      <c r="I102" s="34">
        <v>18000000</v>
      </c>
      <c r="J102" s="34">
        <v>18000000</v>
      </c>
      <c r="K102" s="23">
        <v>0</v>
      </c>
      <c r="L102" s="23">
        <v>0</v>
      </c>
      <c r="M102" s="25" t="s">
        <v>58</v>
      </c>
      <c r="N102" s="25" t="s">
        <v>1</v>
      </c>
      <c r="O102" s="40" t="s">
        <v>189</v>
      </c>
      <c r="P102" s="22">
        <v>3015818844</v>
      </c>
      <c r="Q102" s="45" t="s">
        <v>188</v>
      </c>
      <c r="R102" s="18"/>
      <c r="S102" s="19"/>
      <c r="T102" s="14"/>
      <c r="U102" s="4"/>
      <c r="V102" s="17"/>
      <c r="W102" s="4"/>
      <c r="X102" s="4"/>
      <c r="Y102" s="4"/>
    </row>
    <row r="103" spans="1:25" s="15" customFormat="1" ht="61.5" customHeight="1" x14ac:dyDescent="0.3">
      <c r="A103" s="1"/>
      <c r="B103" s="149" t="s">
        <v>190</v>
      </c>
      <c r="C103" s="137" t="s">
        <v>281</v>
      </c>
      <c r="D103" s="37">
        <v>1</v>
      </c>
      <c r="E103" s="22">
        <v>2</v>
      </c>
      <c r="F103" s="22">
        <v>3</v>
      </c>
      <c r="G103" s="22">
        <v>1</v>
      </c>
      <c r="H103" s="23">
        <v>0</v>
      </c>
      <c r="I103" s="24">
        <v>30000000</v>
      </c>
      <c r="J103" s="24">
        <v>30000000</v>
      </c>
      <c r="K103" s="23">
        <v>0</v>
      </c>
      <c r="L103" s="23">
        <v>0</v>
      </c>
      <c r="M103" s="25" t="s">
        <v>58</v>
      </c>
      <c r="N103" s="25" t="s">
        <v>1</v>
      </c>
      <c r="O103" s="40" t="s">
        <v>199</v>
      </c>
      <c r="P103" s="22" t="s">
        <v>200</v>
      </c>
      <c r="Q103" s="38" t="s">
        <v>201</v>
      </c>
      <c r="R103" s="12">
        <v>44951</v>
      </c>
      <c r="S103" s="13">
        <v>44951</v>
      </c>
      <c r="T103" s="14">
        <v>30000000</v>
      </c>
      <c r="U103" s="4"/>
      <c r="V103" s="17"/>
      <c r="W103" s="4"/>
      <c r="X103" s="4"/>
      <c r="Y103" s="4"/>
    </row>
    <row r="104" spans="1:25" s="15" customFormat="1" ht="77.25" customHeight="1" x14ac:dyDescent="0.3">
      <c r="A104" s="1"/>
      <c r="B104" s="149" t="s">
        <v>191</v>
      </c>
      <c r="C104" s="137" t="s">
        <v>192</v>
      </c>
      <c r="D104" s="37">
        <v>3</v>
      </c>
      <c r="E104" s="22">
        <v>4</v>
      </c>
      <c r="F104" s="22">
        <v>3</v>
      </c>
      <c r="G104" s="22">
        <v>1</v>
      </c>
      <c r="H104" s="23">
        <v>0</v>
      </c>
      <c r="I104" s="24">
        <v>25000000</v>
      </c>
      <c r="J104" s="24">
        <v>25000000</v>
      </c>
      <c r="K104" s="23">
        <v>0</v>
      </c>
      <c r="L104" s="23">
        <v>0</v>
      </c>
      <c r="M104" s="25" t="s">
        <v>58</v>
      </c>
      <c r="N104" s="25" t="s">
        <v>1</v>
      </c>
      <c r="O104" s="40" t="s">
        <v>199</v>
      </c>
      <c r="P104" s="22" t="s">
        <v>200</v>
      </c>
      <c r="Q104" s="38" t="s">
        <v>201</v>
      </c>
      <c r="R104" s="18"/>
      <c r="S104" s="19"/>
      <c r="T104" s="14"/>
      <c r="U104" s="4"/>
      <c r="V104" s="17"/>
      <c r="W104" s="4"/>
      <c r="X104" s="4"/>
      <c r="Y104" s="4"/>
    </row>
    <row r="105" spans="1:25" s="15" customFormat="1" ht="150" customHeight="1" x14ac:dyDescent="0.3">
      <c r="A105" s="1"/>
      <c r="B105" s="149" t="s">
        <v>381</v>
      </c>
      <c r="C105" s="137" t="s">
        <v>280</v>
      </c>
      <c r="D105" s="37">
        <v>4</v>
      </c>
      <c r="E105" s="22">
        <v>5</v>
      </c>
      <c r="F105" s="22">
        <v>3</v>
      </c>
      <c r="G105" s="22">
        <v>1</v>
      </c>
      <c r="H105" s="23">
        <v>0</v>
      </c>
      <c r="I105" s="24">
        <v>68862385</v>
      </c>
      <c r="J105" s="24">
        <f>+I105</f>
        <v>68862385</v>
      </c>
      <c r="K105" s="23">
        <v>0</v>
      </c>
      <c r="L105" s="23">
        <v>0</v>
      </c>
      <c r="M105" s="25" t="s">
        <v>58</v>
      </c>
      <c r="N105" s="25" t="s">
        <v>1</v>
      </c>
      <c r="O105" s="40" t="s">
        <v>199</v>
      </c>
      <c r="P105" s="22">
        <v>3004079412</v>
      </c>
      <c r="Q105" s="50" t="s">
        <v>201</v>
      </c>
      <c r="R105" s="12">
        <v>44951</v>
      </c>
      <c r="S105" s="13">
        <v>44951</v>
      </c>
      <c r="T105" s="14">
        <v>67720000</v>
      </c>
      <c r="U105" s="4"/>
      <c r="V105" s="17"/>
      <c r="W105" s="4"/>
      <c r="X105" s="4"/>
      <c r="Y105" s="4"/>
    </row>
    <row r="106" spans="1:25" s="15" customFormat="1" ht="78.75" x14ac:dyDescent="0.3">
      <c r="A106" s="1"/>
      <c r="B106" s="149" t="s">
        <v>193</v>
      </c>
      <c r="C106" s="137" t="s">
        <v>194</v>
      </c>
      <c r="D106" s="37">
        <v>1</v>
      </c>
      <c r="E106" s="22">
        <v>2</v>
      </c>
      <c r="F106" s="22">
        <v>1</v>
      </c>
      <c r="G106" s="22">
        <v>1</v>
      </c>
      <c r="H106" s="23">
        <v>0</v>
      </c>
      <c r="I106" s="24">
        <v>10000000</v>
      </c>
      <c r="J106" s="24">
        <v>10000000</v>
      </c>
      <c r="K106" s="23">
        <v>0</v>
      </c>
      <c r="L106" s="23">
        <v>0</v>
      </c>
      <c r="M106" s="25" t="s">
        <v>58</v>
      </c>
      <c r="N106" s="25" t="s">
        <v>1</v>
      </c>
      <c r="O106" s="40" t="s">
        <v>199</v>
      </c>
      <c r="P106" s="22" t="s">
        <v>202</v>
      </c>
      <c r="Q106" s="38" t="s">
        <v>201</v>
      </c>
      <c r="R106" s="18"/>
      <c r="S106" s="19"/>
      <c r="T106" s="14"/>
      <c r="U106" s="4"/>
      <c r="V106" s="17"/>
      <c r="W106" s="4"/>
      <c r="X106" s="4"/>
      <c r="Y106" s="4"/>
    </row>
    <row r="107" spans="1:25" s="15" customFormat="1" ht="63" x14ac:dyDescent="0.3">
      <c r="A107" s="1"/>
      <c r="B107" s="136" t="s">
        <v>195</v>
      </c>
      <c r="C107" s="21" t="s">
        <v>196</v>
      </c>
      <c r="D107" s="22">
        <v>3</v>
      </c>
      <c r="E107" s="22">
        <v>4</v>
      </c>
      <c r="F107" s="22">
        <v>1</v>
      </c>
      <c r="G107" s="22">
        <v>1</v>
      </c>
      <c r="H107" s="23">
        <v>0</v>
      </c>
      <c r="I107" s="24">
        <v>15000000</v>
      </c>
      <c r="J107" s="24">
        <v>15000000</v>
      </c>
      <c r="K107" s="23">
        <v>0</v>
      </c>
      <c r="L107" s="23">
        <v>0</v>
      </c>
      <c r="M107" s="25" t="s">
        <v>58</v>
      </c>
      <c r="N107" s="25" t="s">
        <v>1</v>
      </c>
      <c r="O107" s="40" t="s">
        <v>199</v>
      </c>
      <c r="P107" s="22" t="s">
        <v>203</v>
      </c>
      <c r="Q107" s="38" t="s">
        <v>201</v>
      </c>
      <c r="R107" s="18"/>
      <c r="S107" s="19"/>
      <c r="T107" s="14"/>
      <c r="U107" s="4"/>
      <c r="V107" s="17"/>
      <c r="W107" s="4"/>
      <c r="X107" s="4"/>
      <c r="Y107" s="4"/>
    </row>
    <row r="108" spans="1:25" s="15" customFormat="1" ht="138.75" customHeight="1" x14ac:dyDescent="0.3">
      <c r="A108" s="1"/>
      <c r="B108" s="133" t="s">
        <v>197</v>
      </c>
      <c r="C108" s="21" t="s">
        <v>405</v>
      </c>
      <c r="D108" s="37">
        <v>6</v>
      </c>
      <c r="E108" s="22">
        <v>7</v>
      </c>
      <c r="F108" s="22">
        <v>3</v>
      </c>
      <c r="G108" s="22">
        <v>1</v>
      </c>
      <c r="H108" s="23">
        <v>0</v>
      </c>
      <c r="I108" s="24">
        <v>135394981</v>
      </c>
      <c r="J108" s="24">
        <f>+I108</f>
        <v>135394981</v>
      </c>
      <c r="K108" s="23">
        <v>0</v>
      </c>
      <c r="L108" s="23">
        <v>0</v>
      </c>
      <c r="M108" s="25" t="s">
        <v>58</v>
      </c>
      <c r="N108" s="25" t="s">
        <v>1</v>
      </c>
      <c r="O108" s="40" t="s">
        <v>199</v>
      </c>
      <c r="P108" s="22" t="s">
        <v>204</v>
      </c>
      <c r="Q108" s="38" t="s">
        <v>201</v>
      </c>
      <c r="R108" s="12">
        <v>44956</v>
      </c>
      <c r="S108" s="13">
        <v>44956</v>
      </c>
      <c r="T108" s="14">
        <v>120000000</v>
      </c>
      <c r="U108" s="4"/>
      <c r="V108" s="17"/>
      <c r="W108" s="4"/>
      <c r="X108" s="4"/>
      <c r="Y108" s="4"/>
    </row>
    <row r="109" spans="1:25" s="15" customFormat="1" ht="59.25" customHeight="1" x14ac:dyDescent="0.3">
      <c r="A109" s="1"/>
      <c r="B109" s="148" t="s">
        <v>198</v>
      </c>
      <c r="C109" s="137" t="s">
        <v>316</v>
      </c>
      <c r="D109" s="37">
        <v>2</v>
      </c>
      <c r="E109" s="22">
        <v>3</v>
      </c>
      <c r="F109" s="22">
        <v>3</v>
      </c>
      <c r="G109" s="22">
        <v>1</v>
      </c>
      <c r="H109" s="23">
        <v>0</v>
      </c>
      <c r="I109" s="24">
        <v>77797150</v>
      </c>
      <c r="J109" s="24">
        <v>77797150</v>
      </c>
      <c r="K109" s="23">
        <v>0</v>
      </c>
      <c r="L109" s="23">
        <v>0</v>
      </c>
      <c r="M109" s="25" t="s">
        <v>58</v>
      </c>
      <c r="N109" s="25" t="s">
        <v>1</v>
      </c>
      <c r="O109" s="40" t="s">
        <v>199</v>
      </c>
      <c r="P109" s="22" t="s">
        <v>205</v>
      </c>
      <c r="Q109" s="38" t="s">
        <v>201</v>
      </c>
      <c r="R109" s="142" t="s">
        <v>317</v>
      </c>
      <c r="S109" s="143" t="s">
        <v>317</v>
      </c>
      <c r="T109" s="144" t="s">
        <v>318</v>
      </c>
      <c r="U109" s="4"/>
      <c r="V109" s="17"/>
      <c r="W109" s="4"/>
      <c r="X109" s="4"/>
      <c r="Y109" s="4"/>
    </row>
    <row r="110" spans="1:25" s="15" customFormat="1" ht="84.75" customHeight="1" x14ac:dyDescent="0.3">
      <c r="A110" s="1"/>
      <c r="B110" s="136" t="s">
        <v>206</v>
      </c>
      <c r="C110" s="137" t="s">
        <v>207</v>
      </c>
      <c r="D110" s="22">
        <v>1</v>
      </c>
      <c r="E110" s="22">
        <v>2</v>
      </c>
      <c r="F110" s="22">
        <v>4</v>
      </c>
      <c r="G110" s="22">
        <v>1</v>
      </c>
      <c r="H110" s="23">
        <v>0</v>
      </c>
      <c r="I110" s="24">
        <f>450000000*F110</f>
        <v>1800000000</v>
      </c>
      <c r="J110" s="24">
        <v>1800000000</v>
      </c>
      <c r="K110" s="23">
        <v>0</v>
      </c>
      <c r="L110" s="23">
        <v>0</v>
      </c>
      <c r="M110" s="25" t="s">
        <v>58</v>
      </c>
      <c r="N110" s="25" t="s">
        <v>1</v>
      </c>
      <c r="O110" s="40" t="s">
        <v>218</v>
      </c>
      <c r="P110" s="22">
        <v>3017600500</v>
      </c>
      <c r="Q110" s="38" t="s">
        <v>216</v>
      </c>
      <c r="R110" s="12">
        <v>44928</v>
      </c>
      <c r="S110" s="13">
        <v>44928</v>
      </c>
      <c r="T110" s="14">
        <v>1200000000</v>
      </c>
      <c r="U110" s="4"/>
      <c r="V110" s="17"/>
      <c r="W110" s="4"/>
      <c r="X110" s="4"/>
      <c r="Y110" s="4"/>
    </row>
    <row r="111" spans="1:25" s="15" customFormat="1" ht="129.75" customHeight="1" x14ac:dyDescent="0.3">
      <c r="A111" s="1"/>
      <c r="B111" s="136">
        <v>93131607</v>
      </c>
      <c r="C111" s="137" t="s">
        <v>208</v>
      </c>
      <c r="D111" s="22">
        <v>1</v>
      </c>
      <c r="E111" s="22">
        <v>2</v>
      </c>
      <c r="F111" s="22">
        <v>3</v>
      </c>
      <c r="G111" s="22">
        <v>1</v>
      </c>
      <c r="H111" s="23">
        <v>0</v>
      </c>
      <c r="I111" s="24">
        <v>2437500000</v>
      </c>
      <c r="J111" s="24">
        <v>2437500000</v>
      </c>
      <c r="K111" s="23">
        <v>0</v>
      </c>
      <c r="L111" s="23">
        <v>0</v>
      </c>
      <c r="M111" s="25" t="s">
        <v>58</v>
      </c>
      <c r="N111" s="25" t="s">
        <v>1</v>
      </c>
      <c r="O111" s="40" t="s">
        <v>218</v>
      </c>
      <c r="P111" s="22">
        <v>3012903861</v>
      </c>
      <c r="Q111" s="38" t="s">
        <v>216</v>
      </c>
      <c r="R111" s="142" t="s">
        <v>292</v>
      </c>
      <c r="S111" s="143" t="s">
        <v>293</v>
      </c>
      <c r="T111" s="144" t="s">
        <v>294</v>
      </c>
      <c r="U111" s="4"/>
      <c r="V111" s="17"/>
      <c r="W111" s="4"/>
      <c r="X111" s="4"/>
      <c r="Y111" s="4"/>
    </row>
    <row r="112" spans="1:25" s="15" customFormat="1" ht="86.25" customHeight="1" x14ac:dyDescent="0.3">
      <c r="A112" s="1"/>
      <c r="B112" s="136" t="s">
        <v>209</v>
      </c>
      <c r="C112" s="137" t="s">
        <v>210</v>
      </c>
      <c r="D112" s="22">
        <v>1</v>
      </c>
      <c r="E112" s="22">
        <v>1</v>
      </c>
      <c r="F112" s="22">
        <v>2</v>
      </c>
      <c r="G112" s="22">
        <v>4</v>
      </c>
      <c r="H112" s="23">
        <v>0</v>
      </c>
      <c r="I112" s="24">
        <v>600000000</v>
      </c>
      <c r="J112" s="24">
        <f>+I112</f>
        <v>600000000</v>
      </c>
      <c r="K112" s="23">
        <v>0</v>
      </c>
      <c r="L112" s="23">
        <v>0</v>
      </c>
      <c r="M112" s="25" t="s">
        <v>58</v>
      </c>
      <c r="N112" s="25" t="s">
        <v>1</v>
      </c>
      <c r="O112" s="40" t="s">
        <v>218</v>
      </c>
      <c r="P112" s="22">
        <v>3012903861</v>
      </c>
      <c r="Q112" s="38" t="s">
        <v>216</v>
      </c>
      <c r="R112" s="18"/>
      <c r="S112" s="19"/>
      <c r="T112" s="14"/>
      <c r="U112" s="4"/>
      <c r="V112" s="17"/>
      <c r="W112" s="4"/>
      <c r="X112" s="4"/>
      <c r="Y112" s="4"/>
    </row>
    <row r="113" spans="1:25" s="15" customFormat="1" ht="69.75" customHeight="1" x14ac:dyDescent="0.3">
      <c r="A113" s="1"/>
      <c r="B113" s="136" t="s">
        <v>211</v>
      </c>
      <c r="C113" s="137" t="s">
        <v>212</v>
      </c>
      <c r="D113" s="22">
        <v>6</v>
      </c>
      <c r="E113" s="22">
        <v>7</v>
      </c>
      <c r="F113" s="22">
        <v>4</v>
      </c>
      <c r="G113" s="22">
        <v>1</v>
      </c>
      <c r="H113" s="23">
        <v>0</v>
      </c>
      <c r="I113" s="24">
        <f>5000000*F113</f>
        <v>20000000</v>
      </c>
      <c r="J113" s="24">
        <v>20000000</v>
      </c>
      <c r="K113" s="23">
        <v>0</v>
      </c>
      <c r="L113" s="23">
        <v>0</v>
      </c>
      <c r="M113" s="25" t="s">
        <v>58</v>
      </c>
      <c r="N113" s="25" t="s">
        <v>1</v>
      </c>
      <c r="O113" s="40" t="s">
        <v>218</v>
      </c>
      <c r="P113" s="22">
        <v>3012903861</v>
      </c>
      <c r="Q113" s="38" t="s">
        <v>217</v>
      </c>
      <c r="R113" s="18"/>
      <c r="S113" s="19"/>
      <c r="T113" s="14"/>
      <c r="U113" s="4"/>
      <c r="V113" s="17"/>
      <c r="W113" s="4"/>
      <c r="X113" s="4"/>
      <c r="Y113" s="4"/>
    </row>
    <row r="114" spans="1:25" s="15" customFormat="1" ht="66.75" customHeight="1" x14ac:dyDescent="0.3">
      <c r="A114" s="1"/>
      <c r="B114" s="136" t="s">
        <v>213</v>
      </c>
      <c r="C114" s="137" t="s">
        <v>214</v>
      </c>
      <c r="D114" s="22">
        <v>6</v>
      </c>
      <c r="E114" s="22">
        <v>7</v>
      </c>
      <c r="F114" s="22">
        <v>4</v>
      </c>
      <c r="G114" s="22">
        <v>1</v>
      </c>
      <c r="H114" s="23">
        <v>0</v>
      </c>
      <c r="I114" s="24">
        <f>8000000*F114</f>
        <v>32000000</v>
      </c>
      <c r="J114" s="24">
        <v>32000000</v>
      </c>
      <c r="K114" s="23">
        <v>0</v>
      </c>
      <c r="L114" s="23">
        <v>0</v>
      </c>
      <c r="M114" s="25" t="s">
        <v>58</v>
      </c>
      <c r="N114" s="25" t="s">
        <v>1</v>
      </c>
      <c r="O114" s="40" t="s">
        <v>218</v>
      </c>
      <c r="P114" s="22">
        <v>3012903861</v>
      </c>
      <c r="Q114" s="38" t="s">
        <v>217</v>
      </c>
      <c r="R114" s="18"/>
      <c r="S114" s="19"/>
      <c r="T114" s="14"/>
      <c r="U114" s="4"/>
      <c r="V114" s="17"/>
      <c r="W114" s="4"/>
      <c r="X114" s="4"/>
      <c r="Y114" s="4"/>
    </row>
    <row r="115" spans="1:25" s="15" customFormat="1" ht="78.75" customHeight="1" x14ac:dyDescent="0.3">
      <c r="A115" s="1"/>
      <c r="B115" s="136" t="s">
        <v>211</v>
      </c>
      <c r="C115" s="137" t="s">
        <v>215</v>
      </c>
      <c r="D115" s="22">
        <v>7</v>
      </c>
      <c r="E115" s="22">
        <v>7</v>
      </c>
      <c r="F115" s="22">
        <v>1</v>
      </c>
      <c r="G115" s="22">
        <v>1</v>
      </c>
      <c r="H115" s="23">
        <v>0</v>
      </c>
      <c r="I115" s="24">
        <v>500000000</v>
      </c>
      <c r="J115" s="24">
        <f>+I115</f>
        <v>500000000</v>
      </c>
      <c r="K115" s="23">
        <v>0</v>
      </c>
      <c r="L115" s="23">
        <v>0</v>
      </c>
      <c r="M115" s="25" t="s">
        <v>58</v>
      </c>
      <c r="N115" s="25" t="s">
        <v>1</v>
      </c>
      <c r="O115" s="40" t="s">
        <v>218</v>
      </c>
      <c r="P115" s="22">
        <v>3012903861</v>
      </c>
      <c r="Q115" s="38" t="s">
        <v>217</v>
      </c>
      <c r="R115" s="18"/>
      <c r="S115" s="19"/>
      <c r="T115" s="14"/>
      <c r="U115" s="4"/>
      <c r="V115" s="17"/>
      <c r="W115" s="4"/>
      <c r="X115" s="4"/>
      <c r="Y115" s="4"/>
    </row>
    <row r="116" spans="1:25" s="15" customFormat="1" ht="180" customHeight="1" x14ac:dyDescent="0.3">
      <c r="A116" s="1"/>
      <c r="B116" s="136">
        <v>53102700</v>
      </c>
      <c r="C116" s="156" t="s">
        <v>455</v>
      </c>
      <c r="D116" s="22">
        <v>10</v>
      </c>
      <c r="E116" s="22">
        <v>11</v>
      </c>
      <c r="F116" s="22">
        <v>3</v>
      </c>
      <c r="G116" s="22">
        <v>1</v>
      </c>
      <c r="H116" s="23">
        <v>0</v>
      </c>
      <c r="I116" s="24">
        <v>5625000</v>
      </c>
      <c r="J116" s="24">
        <f>+I116</f>
        <v>5625000</v>
      </c>
      <c r="K116" s="23">
        <v>0</v>
      </c>
      <c r="L116" s="23">
        <v>0</v>
      </c>
      <c r="M116" s="25" t="s">
        <v>58</v>
      </c>
      <c r="N116" s="25" t="s">
        <v>1</v>
      </c>
      <c r="O116" s="40" t="s">
        <v>219</v>
      </c>
      <c r="P116" s="22">
        <v>3118269501</v>
      </c>
      <c r="Q116" s="38" t="s">
        <v>220</v>
      </c>
      <c r="R116" s="18"/>
      <c r="S116" s="19"/>
      <c r="T116" s="14"/>
      <c r="U116" s="4"/>
      <c r="V116" s="17"/>
      <c r="W116" s="4"/>
      <c r="X116" s="4"/>
      <c r="Y116" s="4"/>
    </row>
    <row r="117" spans="1:25" s="15" customFormat="1" ht="143.25" customHeight="1" x14ac:dyDescent="0.3">
      <c r="A117" s="1"/>
      <c r="B117" s="136">
        <v>55121900</v>
      </c>
      <c r="C117" s="137" t="s">
        <v>420</v>
      </c>
      <c r="D117" s="22">
        <v>7</v>
      </c>
      <c r="E117" s="22">
        <v>8</v>
      </c>
      <c r="F117" s="22">
        <v>4</v>
      </c>
      <c r="G117" s="22">
        <v>1</v>
      </c>
      <c r="H117" s="23">
        <v>0</v>
      </c>
      <c r="I117" s="24">
        <v>23457000</v>
      </c>
      <c r="J117" s="24">
        <f>+I117</f>
        <v>23457000</v>
      </c>
      <c r="K117" s="23">
        <v>0</v>
      </c>
      <c r="L117" s="23">
        <v>0</v>
      </c>
      <c r="M117" s="25" t="s">
        <v>58</v>
      </c>
      <c r="N117" s="25" t="s">
        <v>1</v>
      </c>
      <c r="O117" s="40" t="s">
        <v>219</v>
      </c>
      <c r="P117" s="22">
        <v>3118269501</v>
      </c>
      <c r="Q117" s="38" t="s">
        <v>220</v>
      </c>
      <c r="R117" s="18"/>
      <c r="S117" s="19"/>
      <c r="T117" s="14"/>
      <c r="U117" s="4"/>
      <c r="V117" s="17"/>
      <c r="W117" s="4"/>
      <c r="X117" s="4"/>
      <c r="Y117" s="4"/>
    </row>
    <row r="118" spans="1:25" s="15" customFormat="1" ht="75.75" customHeight="1" x14ac:dyDescent="0.3">
      <c r="A118" s="1"/>
      <c r="B118" s="136">
        <v>84111600</v>
      </c>
      <c r="C118" s="137" t="s">
        <v>230</v>
      </c>
      <c r="D118" s="22">
        <v>5</v>
      </c>
      <c r="E118" s="22">
        <v>6</v>
      </c>
      <c r="F118" s="22">
        <v>12</v>
      </c>
      <c r="G118" s="22">
        <v>1</v>
      </c>
      <c r="H118" s="23">
        <v>0</v>
      </c>
      <c r="I118" s="24">
        <v>444536400</v>
      </c>
      <c r="J118" s="24">
        <v>444536400</v>
      </c>
      <c r="K118" s="23">
        <v>0</v>
      </c>
      <c r="L118" s="23">
        <v>0</v>
      </c>
      <c r="M118" s="25" t="s">
        <v>58</v>
      </c>
      <c r="N118" s="25" t="s">
        <v>1</v>
      </c>
      <c r="O118" s="40" t="s">
        <v>222</v>
      </c>
      <c r="P118" s="22">
        <v>3164960058</v>
      </c>
      <c r="Q118" s="38" t="s">
        <v>221</v>
      </c>
      <c r="R118" s="18"/>
      <c r="S118" s="19"/>
      <c r="T118" s="14"/>
      <c r="U118" s="4"/>
      <c r="V118" s="17"/>
      <c r="W118" s="4"/>
      <c r="X118" s="4"/>
      <c r="Y118" s="4"/>
    </row>
    <row r="119" spans="1:25" s="15" customFormat="1" ht="84.75" customHeight="1" x14ac:dyDescent="0.3">
      <c r="A119" s="1"/>
      <c r="B119" s="136">
        <v>72154101</v>
      </c>
      <c r="C119" s="21" t="s">
        <v>38</v>
      </c>
      <c r="D119" s="22">
        <v>4</v>
      </c>
      <c r="E119" s="22">
        <v>5</v>
      </c>
      <c r="F119" s="22">
        <v>4</v>
      </c>
      <c r="G119" s="22">
        <v>1</v>
      </c>
      <c r="H119" s="23">
        <v>0</v>
      </c>
      <c r="I119" s="24">
        <v>80920000</v>
      </c>
      <c r="J119" s="24">
        <f>+I119</f>
        <v>80920000</v>
      </c>
      <c r="K119" s="23">
        <v>0</v>
      </c>
      <c r="L119" s="23">
        <v>0</v>
      </c>
      <c r="M119" s="25" t="s">
        <v>58</v>
      </c>
      <c r="N119" s="25" t="s">
        <v>1</v>
      </c>
      <c r="O119" s="42" t="s">
        <v>59</v>
      </c>
      <c r="P119" s="22">
        <v>3173759698</v>
      </c>
      <c r="Q119" s="27" t="s">
        <v>32</v>
      </c>
      <c r="R119" s="12">
        <v>44992</v>
      </c>
      <c r="S119" s="13">
        <v>44992</v>
      </c>
      <c r="T119" s="14">
        <v>80920000</v>
      </c>
      <c r="U119" s="4"/>
      <c r="V119" s="17"/>
      <c r="W119" s="4"/>
      <c r="X119" s="4"/>
      <c r="Y119" s="4"/>
    </row>
    <row r="120" spans="1:25" s="15" customFormat="1" ht="108" customHeight="1" x14ac:dyDescent="0.3">
      <c r="A120" s="1"/>
      <c r="B120" s="136" t="s">
        <v>225</v>
      </c>
      <c r="C120" s="137" t="s">
        <v>226</v>
      </c>
      <c r="D120" s="22">
        <v>6</v>
      </c>
      <c r="E120" s="22">
        <v>7</v>
      </c>
      <c r="F120" s="22">
        <v>3</v>
      </c>
      <c r="G120" s="22">
        <v>1</v>
      </c>
      <c r="H120" s="23">
        <v>0</v>
      </c>
      <c r="I120" s="24">
        <v>37500000</v>
      </c>
      <c r="J120" s="24">
        <f>+I120</f>
        <v>37500000</v>
      </c>
      <c r="K120" s="23">
        <v>0</v>
      </c>
      <c r="L120" s="23">
        <v>0</v>
      </c>
      <c r="M120" s="25" t="s">
        <v>58</v>
      </c>
      <c r="N120" s="25" t="s">
        <v>1</v>
      </c>
      <c r="O120" s="40" t="s">
        <v>231</v>
      </c>
      <c r="P120" s="22">
        <v>3228159899</v>
      </c>
      <c r="Q120" s="41" t="s">
        <v>232</v>
      </c>
      <c r="R120" s="18"/>
      <c r="S120" s="19"/>
      <c r="T120" s="14"/>
      <c r="U120" s="4"/>
      <c r="V120" s="17"/>
      <c r="W120" s="4"/>
      <c r="X120" s="4"/>
      <c r="Y120" s="4"/>
    </row>
    <row r="121" spans="1:25" s="15" customFormat="1" ht="83.25" customHeight="1" x14ac:dyDescent="0.3">
      <c r="A121" s="1"/>
      <c r="B121" s="136" t="s">
        <v>227</v>
      </c>
      <c r="C121" s="137" t="s">
        <v>228</v>
      </c>
      <c r="D121" s="22">
        <v>2</v>
      </c>
      <c r="E121" s="22">
        <v>3</v>
      </c>
      <c r="F121" s="22">
        <v>12</v>
      </c>
      <c r="G121" s="22">
        <v>1</v>
      </c>
      <c r="H121" s="23">
        <v>0</v>
      </c>
      <c r="I121" s="24">
        <v>80000000</v>
      </c>
      <c r="J121" s="24">
        <f>+I121</f>
        <v>80000000</v>
      </c>
      <c r="K121" s="23">
        <v>0</v>
      </c>
      <c r="L121" s="23">
        <v>0</v>
      </c>
      <c r="M121" s="25" t="s">
        <v>58</v>
      </c>
      <c r="N121" s="25" t="s">
        <v>1</v>
      </c>
      <c r="O121" s="40" t="s">
        <v>231</v>
      </c>
      <c r="P121" s="22">
        <v>3228159899</v>
      </c>
      <c r="Q121" s="41" t="s">
        <v>232</v>
      </c>
      <c r="R121" s="12">
        <v>44984</v>
      </c>
      <c r="S121" s="13">
        <v>44984</v>
      </c>
      <c r="T121" s="14">
        <v>63721176</v>
      </c>
      <c r="U121" s="58" t="s">
        <v>390</v>
      </c>
      <c r="V121" s="17"/>
      <c r="W121" s="4"/>
      <c r="X121" s="4"/>
      <c r="Y121" s="4"/>
    </row>
    <row r="122" spans="1:25" s="15" customFormat="1" ht="113.25" customHeight="1" x14ac:dyDescent="0.3">
      <c r="A122" s="1"/>
      <c r="B122" s="136" t="s">
        <v>225</v>
      </c>
      <c r="C122" s="137" t="s">
        <v>229</v>
      </c>
      <c r="D122" s="22">
        <v>7</v>
      </c>
      <c r="E122" s="22">
        <v>7</v>
      </c>
      <c r="F122" s="22">
        <v>2</v>
      </c>
      <c r="G122" s="22">
        <v>1</v>
      </c>
      <c r="H122" s="23">
        <v>0</v>
      </c>
      <c r="I122" s="24">
        <v>440000000</v>
      </c>
      <c r="J122" s="24">
        <f>+I122</f>
        <v>440000000</v>
      </c>
      <c r="K122" s="23">
        <v>0</v>
      </c>
      <c r="L122" s="23">
        <v>0</v>
      </c>
      <c r="M122" s="25" t="s">
        <v>58</v>
      </c>
      <c r="N122" s="25" t="s">
        <v>1</v>
      </c>
      <c r="O122" s="40" t="s">
        <v>231</v>
      </c>
      <c r="P122" s="22">
        <v>3228159899</v>
      </c>
      <c r="Q122" s="41" t="s">
        <v>232</v>
      </c>
      <c r="R122" s="18"/>
      <c r="S122" s="19"/>
      <c r="T122" s="14"/>
      <c r="U122" s="4"/>
      <c r="V122" s="17"/>
      <c r="W122" s="4"/>
      <c r="X122" s="4"/>
      <c r="Y122" s="4"/>
    </row>
    <row r="123" spans="1:25" s="15" customFormat="1" ht="47.25" x14ac:dyDescent="0.3">
      <c r="A123" s="1" t="s">
        <v>380</v>
      </c>
      <c r="B123" s="136">
        <v>72154101</v>
      </c>
      <c r="C123" s="21" t="s">
        <v>38</v>
      </c>
      <c r="D123" s="22">
        <v>4</v>
      </c>
      <c r="E123" s="22">
        <v>5</v>
      </c>
      <c r="F123" s="22">
        <v>4</v>
      </c>
      <c r="G123" s="22">
        <v>1</v>
      </c>
      <c r="H123" s="23">
        <v>0</v>
      </c>
      <c r="I123" s="24">
        <v>89012000</v>
      </c>
      <c r="J123" s="24">
        <f>+I123</f>
        <v>89012000</v>
      </c>
      <c r="K123" s="23">
        <v>0</v>
      </c>
      <c r="L123" s="23">
        <v>0</v>
      </c>
      <c r="M123" s="25" t="s">
        <v>58</v>
      </c>
      <c r="N123" s="25" t="s">
        <v>1</v>
      </c>
      <c r="O123" s="42" t="s">
        <v>59</v>
      </c>
      <c r="P123" s="22">
        <v>3173759698</v>
      </c>
      <c r="Q123" s="27" t="s">
        <v>32</v>
      </c>
      <c r="R123" s="12">
        <v>44992</v>
      </c>
      <c r="S123" s="13">
        <v>44992</v>
      </c>
      <c r="T123" s="14">
        <v>80920000</v>
      </c>
      <c r="U123" s="4"/>
      <c r="V123" s="17"/>
      <c r="W123" s="4"/>
      <c r="X123" s="4"/>
      <c r="Y123" s="4"/>
    </row>
    <row r="124" spans="1:25" s="15" customFormat="1" ht="54.75" customHeight="1" x14ac:dyDescent="0.3">
      <c r="A124" s="1"/>
      <c r="B124" s="136" t="s">
        <v>223</v>
      </c>
      <c r="C124" s="21" t="s">
        <v>235</v>
      </c>
      <c r="D124" s="22">
        <v>1</v>
      </c>
      <c r="E124" s="22">
        <v>2</v>
      </c>
      <c r="F124" s="22">
        <v>4</v>
      </c>
      <c r="G124" s="22">
        <v>1</v>
      </c>
      <c r="H124" s="23">
        <v>0</v>
      </c>
      <c r="I124" s="24">
        <v>182385524</v>
      </c>
      <c r="J124" s="24">
        <v>182385524</v>
      </c>
      <c r="K124" s="23">
        <v>0</v>
      </c>
      <c r="L124" s="23">
        <v>0</v>
      </c>
      <c r="M124" s="25" t="s">
        <v>58</v>
      </c>
      <c r="N124" s="25" t="s">
        <v>1</v>
      </c>
      <c r="O124" s="40" t="s">
        <v>231</v>
      </c>
      <c r="P124" s="22">
        <v>3228159899</v>
      </c>
      <c r="Q124" s="41" t="s">
        <v>232</v>
      </c>
      <c r="R124" s="12">
        <v>44930</v>
      </c>
      <c r="S124" s="13">
        <v>44930</v>
      </c>
      <c r="T124" s="14">
        <v>182385524</v>
      </c>
      <c r="U124" s="4"/>
      <c r="V124" s="17"/>
      <c r="W124" s="4"/>
      <c r="X124" s="4"/>
      <c r="Y124" s="4"/>
    </row>
    <row r="125" spans="1:25" s="15" customFormat="1" ht="78.75" x14ac:dyDescent="0.3">
      <c r="A125" s="1"/>
      <c r="B125" s="136" t="s">
        <v>55</v>
      </c>
      <c r="C125" s="137" t="s">
        <v>56</v>
      </c>
      <c r="D125" s="22">
        <v>9</v>
      </c>
      <c r="E125" s="22">
        <v>10</v>
      </c>
      <c r="F125" s="22">
        <v>12</v>
      </c>
      <c r="G125" s="22">
        <v>1</v>
      </c>
      <c r="H125" s="23">
        <v>0</v>
      </c>
      <c r="I125" s="24">
        <v>102978792</v>
      </c>
      <c r="J125" s="24">
        <f>+I125</f>
        <v>102978792</v>
      </c>
      <c r="K125" s="23">
        <v>0</v>
      </c>
      <c r="L125" s="23">
        <v>0</v>
      </c>
      <c r="M125" s="25" t="s">
        <v>58</v>
      </c>
      <c r="N125" s="25" t="s">
        <v>1</v>
      </c>
      <c r="O125" s="42" t="s">
        <v>59</v>
      </c>
      <c r="P125" s="22">
        <v>3173759698</v>
      </c>
      <c r="Q125" s="27" t="s">
        <v>32</v>
      </c>
      <c r="R125" s="18"/>
      <c r="S125" s="19"/>
      <c r="T125" s="155"/>
      <c r="U125" s="4"/>
      <c r="V125" s="17"/>
      <c r="W125" s="4"/>
      <c r="X125" s="4"/>
      <c r="Y125" s="4"/>
    </row>
    <row r="126" spans="1:25" s="15" customFormat="1" ht="61.5" customHeight="1" x14ac:dyDescent="0.3">
      <c r="A126" s="1"/>
      <c r="B126" s="136" t="s">
        <v>227</v>
      </c>
      <c r="C126" s="137" t="s">
        <v>237</v>
      </c>
      <c r="D126" s="22">
        <v>10</v>
      </c>
      <c r="E126" s="22">
        <v>11</v>
      </c>
      <c r="F126" s="22">
        <v>1</v>
      </c>
      <c r="G126" s="22">
        <v>1</v>
      </c>
      <c r="H126" s="23">
        <v>0</v>
      </c>
      <c r="I126" s="24">
        <v>45000000</v>
      </c>
      <c r="J126" s="24">
        <v>45000000</v>
      </c>
      <c r="K126" s="23">
        <v>0</v>
      </c>
      <c r="L126" s="23">
        <v>0</v>
      </c>
      <c r="M126" s="25" t="s">
        <v>58</v>
      </c>
      <c r="N126" s="25" t="s">
        <v>1</v>
      </c>
      <c r="O126" s="40" t="s">
        <v>231</v>
      </c>
      <c r="P126" s="22">
        <v>3228159900</v>
      </c>
      <c r="Q126" s="41" t="s">
        <v>232</v>
      </c>
      <c r="R126" s="18"/>
      <c r="S126" s="19"/>
      <c r="T126" s="14"/>
      <c r="U126" s="4"/>
      <c r="V126" s="17"/>
      <c r="W126" s="4"/>
      <c r="X126" s="4"/>
      <c r="Y126" s="4"/>
    </row>
    <row r="127" spans="1:25" s="15" customFormat="1" ht="45.75" customHeight="1" x14ac:dyDescent="0.3">
      <c r="A127" s="1"/>
      <c r="B127" s="136">
        <v>81112006</v>
      </c>
      <c r="C127" s="21" t="s">
        <v>238</v>
      </c>
      <c r="D127" s="22">
        <v>1</v>
      </c>
      <c r="E127" s="22">
        <v>2</v>
      </c>
      <c r="F127" s="22">
        <v>12</v>
      </c>
      <c r="G127" s="22">
        <v>1</v>
      </c>
      <c r="H127" s="23">
        <v>0</v>
      </c>
      <c r="I127" s="24">
        <f>6350000*F127</f>
        <v>76200000</v>
      </c>
      <c r="J127" s="24">
        <v>76200000</v>
      </c>
      <c r="K127" s="23">
        <v>0</v>
      </c>
      <c r="L127" s="23">
        <v>0</v>
      </c>
      <c r="M127" s="25" t="s">
        <v>58</v>
      </c>
      <c r="N127" s="25" t="s">
        <v>1</v>
      </c>
      <c r="O127" s="40" t="s">
        <v>231</v>
      </c>
      <c r="P127" s="22">
        <v>3228159900</v>
      </c>
      <c r="Q127" s="41" t="s">
        <v>232</v>
      </c>
      <c r="R127" s="12">
        <v>44932</v>
      </c>
      <c r="S127" s="13">
        <v>44932</v>
      </c>
      <c r="T127" s="14">
        <v>50000000</v>
      </c>
      <c r="U127" s="4"/>
      <c r="V127" s="17"/>
      <c r="W127" s="4"/>
      <c r="X127" s="4"/>
      <c r="Y127" s="4"/>
    </row>
    <row r="128" spans="1:25" s="15" customFormat="1" ht="37.5" customHeight="1" x14ac:dyDescent="0.3">
      <c r="A128" s="1"/>
      <c r="B128" s="136" t="s">
        <v>239</v>
      </c>
      <c r="C128" s="21" t="s">
        <v>357</v>
      </c>
      <c r="D128" s="22">
        <v>6</v>
      </c>
      <c r="E128" s="22">
        <v>7</v>
      </c>
      <c r="F128" s="22">
        <v>3</v>
      </c>
      <c r="G128" s="22">
        <v>1</v>
      </c>
      <c r="H128" s="23">
        <v>0</v>
      </c>
      <c r="I128" s="24">
        <v>8458982</v>
      </c>
      <c r="J128" s="24">
        <v>8458982</v>
      </c>
      <c r="K128" s="23">
        <v>0</v>
      </c>
      <c r="L128" s="23">
        <v>0</v>
      </c>
      <c r="M128" s="25" t="s">
        <v>58</v>
      </c>
      <c r="N128" s="25" t="s">
        <v>1</v>
      </c>
      <c r="O128" s="40" t="s">
        <v>231</v>
      </c>
      <c r="P128" s="22">
        <v>3228159900</v>
      </c>
      <c r="Q128" s="41" t="s">
        <v>232</v>
      </c>
      <c r="R128" s="12">
        <v>44937</v>
      </c>
      <c r="S128" s="13">
        <v>44938</v>
      </c>
      <c r="T128" s="14">
        <v>8458928</v>
      </c>
      <c r="U128" s="4"/>
      <c r="V128" s="17"/>
      <c r="W128" s="4"/>
      <c r="X128" s="4"/>
      <c r="Y128" s="4"/>
    </row>
    <row r="129" spans="1:16384" s="15" customFormat="1" ht="47.25" customHeight="1" x14ac:dyDescent="0.3">
      <c r="A129" s="1"/>
      <c r="B129" s="136" t="s">
        <v>240</v>
      </c>
      <c r="C129" s="21" t="s">
        <v>269</v>
      </c>
      <c r="D129" s="22">
        <v>1</v>
      </c>
      <c r="E129" s="22">
        <v>2</v>
      </c>
      <c r="F129" s="22">
        <v>3</v>
      </c>
      <c r="G129" s="22">
        <v>1</v>
      </c>
      <c r="H129" s="23">
        <v>0</v>
      </c>
      <c r="I129" s="24">
        <v>14166666</v>
      </c>
      <c r="J129" s="24">
        <v>14166666</v>
      </c>
      <c r="K129" s="23">
        <v>0</v>
      </c>
      <c r="L129" s="23">
        <v>0</v>
      </c>
      <c r="M129" s="25" t="s">
        <v>58</v>
      </c>
      <c r="N129" s="25" t="s">
        <v>1</v>
      </c>
      <c r="O129" s="40" t="s">
        <v>231</v>
      </c>
      <c r="P129" s="22">
        <v>3228159900</v>
      </c>
      <c r="Q129" s="41" t="s">
        <v>232</v>
      </c>
      <c r="R129" s="12">
        <v>44939</v>
      </c>
      <c r="S129" s="13">
        <v>44942</v>
      </c>
      <c r="T129" s="14">
        <v>14166666</v>
      </c>
      <c r="U129" s="4"/>
      <c r="V129" s="17"/>
      <c r="W129" s="4"/>
      <c r="X129" s="4"/>
      <c r="Y129" s="4"/>
    </row>
    <row r="130" spans="1:16384" s="15" customFormat="1" ht="58.5" customHeight="1" x14ac:dyDescent="0.3">
      <c r="A130" s="1"/>
      <c r="B130" s="136" t="s">
        <v>93</v>
      </c>
      <c r="C130" s="21" t="s">
        <v>268</v>
      </c>
      <c r="D130" s="22">
        <v>1</v>
      </c>
      <c r="E130" s="22">
        <v>2</v>
      </c>
      <c r="F130" s="22">
        <v>5</v>
      </c>
      <c r="G130" s="22">
        <v>1</v>
      </c>
      <c r="H130" s="23">
        <v>0</v>
      </c>
      <c r="I130" s="24">
        <v>428953350</v>
      </c>
      <c r="J130" s="24">
        <v>428953350</v>
      </c>
      <c r="K130" s="23">
        <v>0</v>
      </c>
      <c r="L130" s="23">
        <v>0</v>
      </c>
      <c r="M130" s="25" t="s">
        <v>58</v>
      </c>
      <c r="N130" s="25" t="s">
        <v>1</v>
      </c>
      <c r="O130" s="40" t="s">
        <v>231</v>
      </c>
      <c r="P130" s="22">
        <v>3228159900</v>
      </c>
      <c r="Q130" s="41" t="s">
        <v>232</v>
      </c>
      <c r="R130" s="12">
        <v>44939</v>
      </c>
      <c r="S130" s="13">
        <v>44942</v>
      </c>
      <c r="T130" s="14">
        <v>428953350</v>
      </c>
      <c r="U130" s="4"/>
      <c r="V130" s="17"/>
      <c r="W130" s="4"/>
      <c r="X130" s="4"/>
      <c r="Y130" s="4"/>
    </row>
    <row r="131" spans="1:16384" s="15" customFormat="1" ht="48" customHeight="1" x14ac:dyDescent="0.3">
      <c r="A131" s="1"/>
      <c r="B131" s="136">
        <v>46181601</v>
      </c>
      <c r="C131" s="137" t="s">
        <v>242</v>
      </c>
      <c r="D131" s="22">
        <v>2</v>
      </c>
      <c r="E131" s="22">
        <v>3</v>
      </c>
      <c r="F131" s="22">
        <v>1</v>
      </c>
      <c r="G131" s="22">
        <v>1</v>
      </c>
      <c r="H131" s="23">
        <v>0</v>
      </c>
      <c r="I131" s="24">
        <v>45000000</v>
      </c>
      <c r="J131" s="24">
        <v>45000000</v>
      </c>
      <c r="K131" s="23">
        <v>0</v>
      </c>
      <c r="L131" s="23">
        <v>0</v>
      </c>
      <c r="M131" s="25" t="s">
        <v>58</v>
      </c>
      <c r="N131" s="25" t="s">
        <v>1</v>
      </c>
      <c r="O131" s="40" t="s">
        <v>252</v>
      </c>
      <c r="P131" s="22">
        <v>3145787583</v>
      </c>
      <c r="Q131" s="41" t="s">
        <v>251</v>
      </c>
      <c r="R131" s="12">
        <v>44980</v>
      </c>
      <c r="S131" s="13">
        <v>44980</v>
      </c>
      <c r="T131" s="14">
        <v>45000000</v>
      </c>
      <c r="U131" s="4"/>
      <c r="V131" s="17"/>
      <c r="W131" s="4"/>
      <c r="X131" s="4"/>
      <c r="Y131" s="4"/>
    </row>
    <row r="132" spans="1:16384" s="15" customFormat="1" ht="46.5" customHeight="1" x14ac:dyDescent="0.3">
      <c r="A132" s="1"/>
      <c r="B132" s="136">
        <v>41116000</v>
      </c>
      <c r="C132" s="137" t="s">
        <v>243</v>
      </c>
      <c r="D132" s="22">
        <v>2</v>
      </c>
      <c r="E132" s="22">
        <v>3</v>
      </c>
      <c r="F132" s="22">
        <v>1</v>
      </c>
      <c r="G132" s="22">
        <v>1</v>
      </c>
      <c r="H132" s="23">
        <v>0</v>
      </c>
      <c r="I132" s="24">
        <v>10000000</v>
      </c>
      <c r="J132" s="24">
        <v>10000000</v>
      </c>
      <c r="K132" s="23">
        <v>0</v>
      </c>
      <c r="L132" s="23">
        <v>0</v>
      </c>
      <c r="M132" s="25" t="s">
        <v>58</v>
      </c>
      <c r="N132" s="25" t="s">
        <v>1</v>
      </c>
      <c r="O132" s="40" t="s">
        <v>252</v>
      </c>
      <c r="P132" s="22">
        <v>3145787584</v>
      </c>
      <c r="Q132" s="41" t="s">
        <v>251</v>
      </c>
      <c r="R132" s="12">
        <v>44980</v>
      </c>
      <c r="S132" s="13">
        <v>44980</v>
      </c>
      <c r="T132" s="14">
        <v>10000000</v>
      </c>
      <c r="U132" s="4"/>
      <c r="V132" s="17"/>
      <c r="W132" s="4"/>
      <c r="X132" s="4"/>
      <c r="Y132" s="4"/>
    </row>
    <row r="133" spans="1:16384" s="15" customFormat="1" ht="46.5" customHeight="1" x14ac:dyDescent="0.3">
      <c r="A133" s="1"/>
      <c r="B133" s="136">
        <v>46182005</v>
      </c>
      <c r="C133" s="137" t="s">
        <v>244</v>
      </c>
      <c r="D133" s="22">
        <v>2</v>
      </c>
      <c r="E133" s="22">
        <v>3</v>
      </c>
      <c r="F133" s="22">
        <v>1</v>
      </c>
      <c r="G133" s="22">
        <v>1</v>
      </c>
      <c r="H133" s="23">
        <v>0</v>
      </c>
      <c r="I133" s="24">
        <v>30000000</v>
      </c>
      <c r="J133" s="24">
        <v>30000000</v>
      </c>
      <c r="K133" s="23">
        <v>0</v>
      </c>
      <c r="L133" s="23">
        <v>0</v>
      </c>
      <c r="M133" s="25" t="s">
        <v>58</v>
      </c>
      <c r="N133" s="25" t="s">
        <v>1</v>
      </c>
      <c r="O133" s="40" t="s">
        <v>252</v>
      </c>
      <c r="P133" s="22">
        <v>3145787585</v>
      </c>
      <c r="Q133" s="41" t="s">
        <v>251</v>
      </c>
      <c r="R133" s="12">
        <v>44966</v>
      </c>
      <c r="S133" s="13">
        <v>44966</v>
      </c>
      <c r="T133" s="14">
        <v>30000000</v>
      </c>
      <c r="U133" s="4"/>
      <c r="V133" s="17"/>
      <c r="W133" s="4"/>
      <c r="X133" s="4"/>
      <c r="Y133" s="4"/>
    </row>
    <row r="134" spans="1:16384" s="15" customFormat="1" ht="46.5" customHeight="1" x14ac:dyDescent="0.3">
      <c r="A134" s="1"/>
      <c r="B134" s="136">
        <v>93141808</v>
      </c>
      <c r="C134" s="137" t="s">
        <v>245</v>
      </c>
      <c r="D134" s="22">
        <v>2</v>
      </c>
      <c r="E134" s="22">
        <v>3</v>
      </c>
      <c r="F134" s="22">
        <v>12</v>
      </c>
      <c r="G134" s="22">
        <v>1</v>
      </c>
      <c r="H134" s="23">
        <v>0</v>
      </c>
      <c r="I134" s="24">
        <v>25000000</v>
      </c>
      <c r="J134" s="24">
        <v>25000000</v>
      </c>
      <c r="K134" s="23">
        <v>0</v>
      </c>
      <c r="L134" s="23">
        <v>0</v>
      </c>
      <c r="M134" s="25" t="s">
        <v>58</v>
      </c>
      <c r="N134" s="25" t="s">
        <v>1</v>
      </c>
      <c r="O134" s="40" t="s">
        <v>252</v>
      </c>
      <c r="P134" s="22">
        <v>3145787586</v>
      </c>
      <c r="Q134" s="41" t="s">
        <v>251</v>
      </c>
      <c r="R134" s="12">
        <v>44966</v>
      </c>
      <c r="S134" s="13">
        <v>44966</v>
      </c>
      <c r="T134" s="14">
        <v>25000000</v>
      </c>
      <c r="U134" s="4"/>
      <c r="V134" s="17"/>
      <c r="W134" s="4"/>
      <c r="X134" s="4"/>
      <c r="Y134" s="4"/>
    </row>
    <row r="135" spans="1:16384" s="15" customFormat="1" ht="46.5" customHeight="1" x14ac:dyDescent="0.3">
      <c r="A135" s="1"/>
      <c r="B135" s="136">
        <v>42131613</v>
      </c>
      <c r="C135" s="137" t="s">
        <v>246</v>
      </c>
      <c r="D135" s="22">
        <v>2</v>
      </c>
      <c r="E135" s="22">
        <v>3</v>
      </c>
      <c r="F135" s="22">
        <v>1</v>
      </c>
      <c r="G135" s="22">
        <v>1</v>
      </c>
      <c r="H135" s="23">
        <v>0</v>
      </c>
      <c r="I135" s="24">
        <v>6000000</v>
      </c>
      <c r="J135" s="24">
        <v>6000000</v>
      </c>
      <c r="K135" s="23">
        <v>0</v>
      </c>
      <c r="L135" s="23">
        <v>0</v>
      </c>
      <c r="M135" s="25" t="s">
        <v>58</v>
      </c>
      <c r="N135" s="25" t="s">
        <v>1</v>
      </c>
      <c r="O135" s="40" t="s">
        <v>252</v>
      </c>
      <c r="P135" s="22">
        <v>3145787587</v>
      </c>
      <c r="Q135" s="41" t="s">
        <v>251</v>
      </c>
      <c r="R135" s="18"/>
      <c r="S135" s="19"/>
      <c r="T135" s="14"/>
      <c r="U135" s="4"/>
      <c r="V135" s="17"/>
      <c r="W135" s="4"/>
      <c r="X135" s="4"/>
      <c r="Y135" s="4"/>
    </row>
    <row r="136" spans="1:16384" s="15" customFormat="1" ht="46.5" customHeight="1" x14ac:dyDescent="0.3">
      <c r="A136" s="1"/>
      <c r="B136" s="136">
        <v>42171500</v>
      </c>
      <c r="C136" s="137" t="s">
        <v>247</v>
      </c>
      <c r="D136" s="22">
        <v>2</v>
      </c>
      <c r="E136" s="22">
        <v>3</v>
      </c>
      <c r="F136" s="22">
        <v>1</v>
      </c>
      <c r="G136" s="22">
        <v>1</v>
      </c>
      <c r="H136" s="23">
        <v>0</v>
      </c>
      <c r="I136" s="24">
        <v>10000000</v>
      </c>
      <c r="J136" s="24">
        <v>10000000</v>
      </c>
      <c r="K136" s="23">
        <v>0</v>
      </c>
      <c r="L136" s="23">
        <v>0</v>
      </c>
      <c r="M136" s="25" t="s">
        <v>58</v>
      </c>
      <c r="N136" s="25" t="s">
        <v>1</v>
      </c>
      <c r="O136" s="40" t="s">
        <v>252</v>
      </c>
      <c r="P136" s="22">
        <v>3145787588</v>
      </c>
      <c r="Q136" s="41" t="s">
        <v>251</v>
      </c>
      <c r="R136" s="12">
        <v>44980</v>
      </c>
      <c r="S136" s="13">
        <v>44980</v>
      </c>
      <c r="T136" s="14">
        <v>10000000</v>
      </c>
      <c r="U136" s="4"/>
      <c r="V136" s="17"/>
      <c r="W136" s="4"/>
      <c r="X136" s="4"/>
      <c r="Y136" s="4"/>
    </row>
    <row r="137" spans="1:16384" s="15" customFormat="1" ht="81" customHeight="1" x14ac:dyDescent="0.3">
      <c r="A137" s="1"/>
      <c r="B137" s="136">
        <v>80141625</v>
      </c>
      <c r="C137" s="137" t="s">
        <v>248</v>
      </c>
      <c r="D137" s="22">
        <v>4</v>
      </c>
      <c r="E137" s="22">
        <v>5</v>
      </c>
      <c r="F137" s="22">
        <v>7</v>
      </c>
      <c r="G137" s="22">
        <v>1</v>
      </c>
      <c r="H137" s="23">
        <v>0</v>
      </c>
      <c r="I137" s="24">
        <v>164996577</v>
      </c>
      <c r="J137" s="24">
        <f>+I137</f>
        <v>164996577</v>
      </c>
      <c r="K137" s="23">
        <v>0</v>
      </c>
      <c r="L137" s="23">
        <v>0</v>
      </c>
      <c r="M137" s="25" t="s">
        <v>58</v>
      </c>
      <c r="N137" s="25" t="s">
        <v>1</v>
      </c>
      <c r="O137" s="40" t="s">
        <v>252</v>
      </c>
      <c r="P137" s="22">
        <v>3145787589</v>
      </c>
      <c r="Q137" s="41" t="s">
        <v>251</v>
      </c>
      <c r="R137" s="18"/>
      <c r="S137" s="19"/>
      <c r="T137" s="14"/>
      <c r="U137" s="4"/>
      <c r="V137" s="17"/>
      <c r="W137" s="4"/>
      <c r="X137" s="4"/>
      <c r="Y137" s="4"/>
    </row>
    <row r="138" spans="1:16384" s="15" customFormat="1" ht="84" customHeight="1" x14ac:dyDescent="0.3">
      <c r="A138" s="1"/>
      <c r="B138" s="136">
        <v>53102700</v>
      </c>
      <c r="C138" s="137" t="s">
        <v>249</v>
      </c>
      <c r="D138" s="22">
        <v>5</v>
      </c>
      <c r="E138" s="22">
        <v>6</v>
      </c>
      <c r="F138" s="22">
        <v>6</v>
      </c>
      <c r="G138" s="22">
        <v>1</v>
      </c>
      <c r="H138" s="23">
        <v>0</v>
      </c>
      <c r="I138" s="24">
        <v>229117070</v>
      </c>
      <c r="J138" s="24">
        <f>+I138</f>
        <v>229117070</v>
      </c>
      <c r="K138" s="23">
        <v>0</v>
      </c>
      <c r="L138" s="23">
        <v>0</v>
      </c>
      <c r="M138" s="25" t="s">
        <v>58</v>
      </c>
      <c r="N138" s="25" t="s">
        <v>1</v>
      </c>
      <c r="O138" s="40" t="s">
        <v>252</v>
      </c>
      <c r="P138" s="22">
        <v>3145787590</v>
      </c>
      <c r="Q138" s="41" t="s">
        <v>251</v>
      </c>
      <c r="R138" s="18"/>
      <c r="S138" s="19"/>
      <c r="T138" s="14"/>
      <c r="U138" s="4"/>
      <c r="V138" s="17"/>
      <c r="W138" s="4"/>
      <c r="X138" s="4"/>
      <c r="Y138" s="4"/>
    </row>
    <row r="139" spans="1:16384" s="15" customFormat="1" ht="99.75" customHeight="1" x14ac:dyDescent="0.3">
      <c r="A139" s="1"/>
      <c r="B139" s="136">
        <v>42151900</v>
      </c>
      <c r="C139" s="21" t="s">
        <v>458</v>
      </c>
      <c r="D139" s="22">
        <v>10</v>
      </c>
      <c r="E139" s="22">
        <v>11</v>
      </c>
      <c r="F139" s="22">
        <v>1</v>
      </c>
      <c r="G139" s="22">
        <v>1</v>
      </c>
      <c r="H139" s="23">
        <v>0</v>
      </c>
      <c r="I139" s="24">
        <v>6000000</v>
      </c>
      <c r="J139" s="24">
        <f>+I139</f>
        <v>6000000</v>
      </c>
      <c r="K139" s="23">
        <v>0</v>
      </c>
      <c r="L139" s="23">
        <v>0</v>
      </c>
      <c r="M139" s="25" t="s">
        <v>58</v>
      </c>
      <c r="N139" s="25" t="s">
        <v>1</v>
      </c>
      <c r="O139" s="42" t="s">
        <v>59</v>
      </c>
      <c r="P139" s="22">
        <v>3173759698</v>
      </c>
      <c r="Q139" s="27" t="s">
        <v>32</v>
      </c>
      <c r="R139" s="12">
        <v>44965</v>
      </c>
      <c r="S139" s="13">
        <v>44965</v>
      </c>
      <c r="T139" s="14">
        <v>80000000</v>
      </c>
      <c r="U139" s="4"/>
      <c r="V139" s="17"/>
      <c r="W139" s="4"/>
      <c r="X139" s="4"/>
      <c r="Y139" s="4"/>
    </row>
    <row r="140" spans="1:16384" s="15" customFormat="1" ht="99" customHeight="1" x14ac:dyDescent="0.3">
      <c r="A140" s="1"/>
      <c r="B140" s="136">
        <v>86101705</v>
      </c>
      <c r="C140" s="137" t="s">
        <v>250</v>
      </c>
      <c r="D140" s="22">
        <v>2</v>
      </c>
      <c r="E140" s="22">
        <v>3</v>
      </c>
      <c r="F140" s="22">
        <v>6</v>
      </c>
      <c r="G140" s="22">
        <v>1</v>
      </c>
      <c r="H140" s="53">
        <v>0</v>
      </c>
      <c r="I140" s="24">
        <v>80000000</v>
      </c>
      <c r="J140" s="24">
        <v>80000000</v>
      </c>
      <c r="K140" s="53">
        <v>0</v>
      </c>
      <c r="L140" s="53">
        <v>0</v>
      </c>
      <c r="M140" s="42" t="s">
        <v>58</v>
      </c>
      <c r="N140" s="25" t="s">
        <v>1</v>
      </c>
      <c r="O140" s="40" t="s">
        <v>252</v>
      </c>
      <c r="P140" s="22">
        <v>3145787591</v>
      </c>
      <c r="Q140" s="41" t="s">
        <v>251</v>
      </c>
      <c r="R140" s="18"/>
      <c r="S140" s="19"/>
      <c r="T140" s="14"/>
      <c r="U140" s="4"/>
      <c r="V140" s="17"/>
      <c r="W140" s="4"/>
      <c r="X140" s="4"/>
      <c r="Y140" s="4"/>
    </row>
    <row r="141" spans="1:16384" s="15" customFormat="1" ht="50.25" customHeight="1" x14ac:dyDescent="0.3">
      <c r="A141" s="1"/>
      <c r="B141" s="136">
        <v>80111701</v>
      </c>
      <c r="C141" s="47" t="s">
        <v>253</v>
      </c>
      <c r="D141" s="22">
        <v>1</v>
      </c>
      <c r="E141" s="22">
        <v>2</v>
      </c>
      <c r="F141" s="22">
        <v>4</v>
      </c>
      <c r="G141" s="53">
        <v>1</v>
      </c>
      <c r="H141" s="53">
        <v>0</v>
      </c>
      <c r="I141" s="24">
        <v>7634807121</v>
      </c>
      <c r="J141" s="24">
        <v>7634807121</v>
      </c>
      <c r="K141" s="53">
        <v>0</v>
      </c>
      <c r="L141" s="53">
        <v>0</v>
      </c>
      <c r="M141" s="42" t="s">
        <v>58</v>
      </c>
      <c r="N141" s="25" t="s">
        <v>1</v>
      </c>
      <c r="O141" s="40" t="s">
        <v>258</v>
      </c>
      <c r="P141" s="22">
        <v>3102466420</v>
      </c>
      <c r="Q141" s="41" t="s">
        <v>259</v>
      </c>
      <c r="R141" s="10">
        <v>44929</v>
      </c>
      <c r="S141" s="157">
        <v>44929</v>
      </c>
      <c r="T141" s="11">
        <v>7634807121</v>
      </c>
      <c r="U141" s="4"/>
      <c r="V141" s="17"/>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c r="AMK141" s="4"/>
      <c r="AML141" s="4"/>
      <c r="AMM141" s="4"/>
      <c r="AMN141" s="4"/>
      <c r="AMO141" s="4"/>
      <c r="AMP141" s="4"/>
      <c r="AMQ141" s="4"/>
      <c r="AMR141" s="4"/>
      <c r="AMS141" s="4"/>
      <c r="AMT141" s="4"/>
      <c r="AMU141" s="4"/>
      <c r="AMV141" s="4"/>
      <c r="AMW141" s="4"/>
      <c r="AMX141" s="4"/>
      <c r="AMY141" s="4"/>
      <c r="AMZ141" s="4"/>
      <c r="ANA141" s="4"/>
      <c r="ANB141" s="4"/>
      <c r="ANC141" s="4"/>
      <c r="AND141" s="4"/>
      <c r="ANE141" s="4"/>
      <c r="ANF141" s="4"/>
      <c r="ANG141" s="4"/>
      <c r="ANH141" s="4"/>
      <c r="ANI141" s="4"/>
      <c r="ANJ141" s="4"/>
      <c r="ANK141" s="4"/>
      <c r="ANL141" s="4"/>
      <c r="ANM141" s="4"/>
      <c r="ANN141" s="4"/>
      <c r="ANO141" s="4"/>
      <c r="ANP141" s="4"/>
      <c r="ANQ141" s="4"/>
      <c r="ANR141" s="4"/>
      <c r="ANS141" s="4"/>
      <c r="ANT141" s="158"/>
      <c r="ANU141" s="158"/>
      <c r="ANV141" s="158"/>
      <c r="ANW141" s="159"/>
      <c r="ANX141" s="9"/>
      <c r="ANY141" s="9"/>
      <c r="ANZ141" s="159"/>
      <c r="AOA141" s="159"/>
      <c r="AOB141" s="8"/>
      <c r="AOC141" s="8"/>
      <c r="AOD141" s="160"/>
      <c r="AOE141" s="158"/>
      <c r="AOF141" s="161"/>
      <c r="AOG141" s="162"/>
      <c r="AOH141" s="156"/>
      <c r="AOI141" s="158"/>
      <c r="AOJ141" s="158"/>
      <c r="AOK141" s="158"/>
      <c r="AOL141" s="158"/>
      <c r="AOM141" s="159"/>
      <c r="AON141" s="9"/>
      <c r="AOO141" s="9"/>
      <c r="AOP141" s="159"/>
      <c r="AOQ141" s="159"/>
      <c r="AOR141" s="8"/>
      <c r="AOS141" s="8"/>
      <c r="AOT141" s="160"/>
      <c r="AOU141" s="158"/>
      <c r="AOV141" s="161"/>
      <c r="AOW141" s="162"/>
      <c r="AOX141" s="156"/>
      <c r="AOY141" s="158"/>
      <c r="AOZ141" s="158"/>
      <c r="APA141" s="158"/>
      <c r="APB141" s="158"/>
      <c r="APC141" s="159"/>
      <c r="APD141" s="9"/>
      <c r="APE141" s="9"/>
      <c r="APF141" s="159"/>
      <c r="APG141" s="159"/>
      <c r="APH141" s="8"/>
      <c r="API141" s="8"/>
      <c r="APJ141" s="160"/>
      <c r="APK141" s="158"/>
      <c r="APL141" s="161"/>
      <c r="APM141" s="162"/>
      <c r="APN141" s="156"/>
      <c r="APO141" s="158"/>
      <c r="APP141" s="158"/>
      <c r="APQ141" s="158"/>
      <c r="APR141" s="158"/>
      <c r="APS141" s="159"/>
      <c r="APT141" s="9"/>
      <c r="APU141" s="9"/>
      <c r="APV141" s="159"/>
      <c r="APW141" s="159"/>
      <c r="APX141" s="8"/>
      <c r="APY141" s="8"/>
      <c r="APZ141" s="160"/>
      <c r="AQA141" s="158"/>
      <c r="AQB141" s="161"/>
      <c r="AQC141" s="162"/>
      <c r="AQD141" s="156"/>
      <c r="AQE141" s="158"/>
      <c r="AQF141" s="158"/>
      <c r="AQG141" s="158"/>
      <c r="AQH141" s="158"/>
      <c r="AQI141" s="159"/>
      <c r="AQJ141" s="9"/>
      <c r="AQK141" s="9"/>
      <c r="AQL141" s="159"/>
      <c r="AQM141" s="159"/>
      <c r="AQN141" s="8"/>
      <c r="AQO141" s="8"/>
      <c r="AQP141" s="160"/>
      <c r="AQQ141" s="158"/>
      <c r="AQR141" s="161"/>
      <c r="AQS141" s="162"/>
      <c r="AQT141" s="156"/>
      <c r="AQU141" s="158"/>
      <c r="AQV141" s="158"/>
      <c r="AQW141" s="158"/>
      <c r="AQX141" s="158"/>
      <c r="AQY141" s="159"/>
      <c r="AQZ141" s="9"/>
      <c r="ARA141" s="9"/>
      <c r="ARB141" s="159"/>
      <c r="ARC141" s="159"/>
      <c r="ARD141" s="8"/>
      <c r="ARE141" s="8"/>
      <c r="ARF141" s="160"/>
      <c r="ARG141" s="158"/>
      <c r="ARH141" s="161"/>
      <c r="ARI141" s="162"/>
      <c r="ARJ141" s="156"/>
      <c r="ARK141" s="158"/>
      <c r="ARL141" s="158"/>
      <c r="ARM141" s="158"/>
      <c r="ARN141" s="158"/>
      <c r="ARO141" s="159"/>
      <c r="ARP141" s="9"/>
      <c r="ARQ141" s="9"/>
      <c r="ARR141" s="159"/>
      <c r="ARS141" s="159"/>
      <c r="ART141" s="8"/>
      <c r="ARU141" s="8"/>
      <c r="ARV141" s="160"/>
      <c r="ARW141" s="158"/>
      <c r="ARX141" s="161"/>
      <c r="ARY141" s="162"/>
      <c r="ARZ141" s="156"/>
      <c r="ASA141" s="158"/>
      <c r="ASB141" s="158"/>
      <c r="ASC141" s="158"/>
      <c r="ASD141" s="158"/>
      <c r="ASE141" s="159"/>
      <c r="ASF141" s="9"/>
      <c r="ASG141" s="9"/>
      <c r="ASH141" s="159"/>
      <c r="ASI141" s="159"/>
      <c r="ASJ141" s="8"/>
      <c r="ASK141" s="8"/>
      <c r="ASL141" s="160"/>
      <c r="ASM141" s="158"/>
      <c r="ASN141" s="161"/>
      <c r="ASO141" s="162"/>
      <c r="ASP141" s="156"/>
      <c r="ASQ141" s="158"/>
      <c r="ASR141" s="158"/>
      <c r="ASS141" s="158"/>
      <c r="AST141" s="158"/>
      <c r="ASU141" s="159"/>
      <c r="ASV141" s="9"/>
      <c r="ASW141" s="9"/>
      <c r="ASX141" s="159"/>
      <c r="ASY141" s="159"/>
      <c r="ASZ141" s="8"/>
      <c r="ATA141" s="8"/>
      <c r="ATB141" s="160"/>
      <c r="ATC141" s="158"/>
      <c r="ATD141" s="161"/>
      <c r="ATE141" s="162"/>
      <c r="ATF141" s="156"/>
      <c r="ATG141" s="158"/>
      <c r="ATH141" s="158"/>
      <c r="ATI141" s="158"/>
      <c r="ATJ141" s="158"/>
      <c r="ATK141" s="159"/>
      <c r="ATL141" s="9"/>
      <c r="ATM141" s="9"/>
      <c r="ATN141" s="159"/>
      <c r="ATO141" s="159"/>
      <c r="ATP141" s="8"/>
      <c r="ATQ141" s="8"/>
      <c r="ATR141" s="160"/>
      <c r="ATS141" s="158"/>
      <c r="ATT141" s="161"/>
      <c r="ATU141" s="162"/>
      <c r="ATV141" s="156"/>
      <c r="ATW141" s="158"/>
      <c r="ATX141" s="158"/>
      <c r="ATY141" s="158"/>
      <c r="ATZ141" s="158"/>
      <c r="AUA141" s="159"/>
      <c r="AUB141" s="9"/>
      <c r="AUC141" s="9"/>
      <c r="AUD141" s="159"/>
      <c r="AUE141" s="159"/>
      <c r="AUF141" s="8"/>
      <c r="AUG141" s="8"/>
      <c r="AUH141" s="160"/>
      <c r="AUI141" s="158"/>
      <c r="AUJ141" s="161"/>
      <c r="AUK141" s="162"/>
      <c r="AUL141" s="156"/>
      <c r="AUM141" s="158"/>
      <c r="AUN141" s="158"/>
      <c r="AUO141" s="158"/>
      <c r="AUP141" s="158"/>
      <c r="AUQ141" s="159"/>
      <c r="AUR141" s="9"/>
      <c r="AUS141" s="9"/>
      <c r="AUT141" s="159"/>
      <c r="AUU141" s="159"/>
      <c r="AUV141" s="8"/>
      <c r="AUW141" s="8"/>
      <c r="AUX141" s="160"/>
      <c r="AUY141" s="158"/>
      <c r="AUZ141" s="161"/>
      <c r="AVA141" s="162"/>
      <c r="AVB141" s="156"/>
      <c r="AVC141" s="158"/>
      <c r="AVD141" s="158"/>
      <c r="AVE141" s="158"/>
      <c r="AVF141" s="158"/>
      <c r="AVG141" s="159"/>
      <c r="AVH141" s="9"/>
      <c r="AVI141" s="9"/>
      <c r="AVJ141" s="159"/>
      <c r="AVK141" s="159"/>
      <c r="AVL141" s="8"/>
      <c r="AVM141" s="8"/>
      <c r="AVN141" s="160"/>
      <c r="AVO141" s="158"/>
      <c r="AVP141" s="161"/>
      <c r="AVQ141" s="162"/>
      <c r="AVR141" s="156"/>
      <c r="AVS141" s="158"/>
      <c r="AVT141" s="158"/>
      <c r="AVU141" s="158"/>
      <c r="AVV141" s="158"/>
      <c r="AVW141" s="159"/>
      <c r="AVX141" s="9"/>
      <c r="AVY141" s="9"/>
      <c r="AVZ141" s="159"/>
      <c r="AWA141" s="159"/>
      <c r="AWB141" s="8"/>
      <c r="AWC141" s="8"/>
      <c r="AWD141" s="160"/>
      <c r="AWE141" s="158"/>
      <c r="AWF141" s="161"/>
      <c r="AWG141" s="162"/>
      <c r="AWH141" s="156"/>
      <c r="AWI141" s="158"/>
      <c r="AWJ141" s="158"/>
      <c r="AWK141" s="158"/>
      <c r="AWL141" s="158"/>
      <c r="AWM141" s="159"/>
      <c r="AWN141" s="9"/>
      <c r="AWO141" s="9"/>
      <c r="AWP141" s="159"/>
      <c r="AWQ141" s="159"/>
      <c r="AWR141" s="8"/>
      <c r="AWS141" s="8"/>
      <c r="AWT141" s="160"/>
      <c r="AWU141" s="158"/>
      <c r="AWV141" s="161"/>
      <c r="AWW141" s="162"/>
      <c r="AWX141" s="156"/>
      <c r="AWY141" s="158"/>
      <c r="AWZ141" s="158"/>
      <c r="AXA141" s="158"/>
      <c r="AXB141" s="158"/>
      <c r="AXC141" s="159"/>
      <c r="AXD141" s="9"/>
      <c r="AXE141" s="9"/>
      <c r="AXF141" s="159"/>
      <c r="AXG141" s="159"/>
      <c r="AXH141" s="8"/>
      <c r="AXI141" s="8"/>
      <c r="AXJ141" s="160"/>
      <c r="AXK141" s="158"/>
      <c r="AXL141" s="161"/>
      <c r="AXM141" s="162"/>
      <c r="AXN141" s="156"/>
      <c r="AXO141" s="158"/>
      <c r="AXP141" s="158"/>
      <c r="AXQ141" s="158"/>
      <c r="AXR141" s="158"/>
      <c r="AXS141" s="159"/>
      <c r="AXT141" s="9"/>
      <c r="AXU141" s="9"/>
      <c r="AXV141" s="159"/>
      <c r="AXW141" s="159"/>
      <c r="AXX141" s="8"/>
      <c r="AXY141" s="8"/>
      <c r="AXZ141" s="160"/>
      <c r="AYA141" s="158"/>
      <c r="AYB141" s="161"/>
      <c r="AYC141" s="162"/>
      <c r="AYD141" s="156"/>
      <c r="AYE141" s="158"/>
      <c r="AYF141" s="158"/>
      <c r="AYG141" s="158"/>
      <c r="AYH141" s="158"/>
      <c r="AYI141" s="159"/>
      <c r="AYJ141" s="9"/>
      <c r="AYK141" s="9"/>
      <c r="AYL141" s="159"/>
      <c r="AYM141" s="159"/>
      <c r="AYN141" s="8"/>
      <c r="AYO141" s="8"/>
      <c r="AYP141" s="160"/>
      <c r="AYQ141" s="158"/>
      <c r="AYR141" s="161"/>
      <c r="AYS141" s="162"/>
      <c r="AYT141" s="156"/>
      <c r="AYU141" s="158"/>
      <c r="AYV141" s="158"/>
      <c r="AYW141" s="158"/>
      <c r="AYX141" s="158"/>
      <c r="AYY141" s="159"/>
      <c r="AYZ141" s="9"/>
      <c r="AZA141" s="9"/>
      <c r="AZB141" s="159"/>
      <c r="AZC141" s="159"/>
      <c r="AZD141" s="8"/>
      <c r="AZE141" s="8"/>
      <c r="AZF141" s="160"/>
      <c r="AZG141" s="158"/>
      <c r="AZH141" s="161"/>
      <c r="AZI141" s="162"/>
      <c r="AZJ141" s="156"/>
      <c r="AZK141" s="158"/>
      <c r="AZL141" s="158"/>
      <c r="AZM141" s="158"/>
      <c r="AZN141" s="158"/>
      <c r="AZO141" s="159"/>
      <c r="AZP141" s="9"/>
      <c r="AZQ141" s="9"/>
      <c r="AZR141" s="159"/>
      <c r="AZS141" s="159"/>
      <c r="AZT141" s="8"/>
      <c r="AZU141" s="8"/>
      <c r="AZV141" s="160"/>
      <c r="AZW141" s="158"/>
      <c r="AZX141" s="161"/>
      <c r="AZY141" s="162"/>
      <c r="AZZ141" s="156"/>
      <c r="BAA141" s="158"/>
      <c r="BAB141" s="158"/>
      <c r="BAC141" s="158"/>
      <c r="BAD141" s="158"/>
      <c r="BAE141" s="159"/>
      <c r="BAF141" s="9"/>
      <c r="BAG141" s="9"/>
      <c r="BAH141" s="159"/>
      <c r="BAI141" s="159"/>
      <c r="BAJ141" s="8"/>
      <c r="BAK141" s="8"/>
      <c r="BAL141" s="160"/>
      <c r="BAM141" s="158"/>
      <c r="BAN141" s="161"/>
      <c r="BAO141" s="162"/>
      <c r="BAP141" s="156"/>
      <c r="BAQ141" s="158"/>
      <c r="BAR141" s="158"/>
      <c r="BAS141" s="158"/>
      <c r="BAT141" s="158"/>
      <c r="BAU141" s="159"/>
      <c r="BAV141" s="9"/>
      <c r="BAW141" s="9"/>
      <c r="BAX141" s="159"/>
      <c r="BAY141" s="159"/>
      <c r="BAZ141" s="8"/>
      <c r="BBA141" s="8"/>
      <c r="BBB141" s="160"/>
      <c r="BBC141" s="158"/>
      <c r="BBD141" s="161"/>
      <c r="BBE141" s="162"/>
      <c r="BBF141" s="156"/>
      <c r="BBG141" s="158"/>
      <c r="BBH141" s="158"/>
      <c r="BBI141" s="158"/>
      <c r="BBJ141" s="158"/>
      <c r="BBK141" s="159"/>
      <c r="BBL141" s="9"/>
      <c r="BBM141" s="9"/>
      <c r="BBN141" s="159"/>
      <c r="BBO141" s="159"/>
      <c r="BBP141" s="8"/>
      <c r="BBQ141" s="8"/>
      <c r="BBR141" s="160"/>
      <c r="BBS141" s="158"/>
      <c r="BBT141" s="161"/>
      <c r="BBU141" s="162"/>
      <c r="BBV141" s="156"/>
      <c r="BBW141" s="158"/>
      <c r="BBX141" s="158"/>
      <c r="BBY141" s="158"/>
      <c r="BBZ141" s="158"/>
      <c r="BCA141" s="159"/>
      <c r="BCB141" s="9"/>
      <c r="BCC141" s="9"/>
      <c r="BCD141" s="159"/>
      <c r="BCE141" s="159"/>
      <c r="BCF141" s="8"/>
      <c r="BCG141" s="8"/>
      <c r="BCH141" s="160"/>
      <c r="BCI141" s="158"/>
      <c r="BCJ141" s="161"/>
      <c r="BCK141" s="162"/>
      <c r="BCL141" s="156"/>
      <c r="BCM141" s="158"/>
      <c r="BCN141" s="158"/>
      <c r="BCO141" s="158"/>
      <c r="BCP141" s="158"/>
      <c r="BCQ141" s="159"/>
      <c r="BCR141" s="9"/>
      <c r="BCS141" s="9"/>
      <c r="BCT141" s="159"/>
      <c r="BCU141" s="159"/>
      <c r="BCV141" s="8"/>
      <c r="BCW141" s="8"/>
      <c r="BCX141" s="160"/>
      <c r="BCY141" s="158"/>
      <c r="BCZ141" s="161"/>
      <c r="BDA141" s="162"/>
      <c r="BDB141" s="156"/>
      <c r="BDC141" s="158"/>
      <c r="BDD141" s="158"/>
      <c r="BDE141" s="158"/>
      <c r="BDF141" s="158"/>
      <c r="BDG141" s="159"/>
      <c r="BDH141" s="9"/>
      <c r="BDI141" s="9"/>
      <c r="BDJ141" s="159"/>
      <c r="BDK141" s="159"/>
      <c r="BDL141" s="8"/>
      <c r="BDM141" s="8"/>
      <c r="BDN141" s="160"/>
      <c r="BDO141" s="158"/>
      <c r="BDP141" s="161"/>
      <c r="BDQ141" s="162"/>
      <c r="BDR141" s="156"/>
      <c r="BDS141" s="158"/>
      <c r="BDT141" s="158"/>
      <c r="BDU141" s="158"/>
      <c r="BDV141" s="158"/>
      <c r="BDW141" s="159"/>
      <c r="BDX141" s="9"/>
      <c r="BDY141" s="9"/>
      <c r="BDZ141" s="159"/>
      <c r="BEA141" s="159"/>
      <c r="BEB141" s="8"/>
      <c r="BEC141" s="8"/>
      <c r="BED141" s="160"/>
      <c r="BEE141" s="158"/>
      <c r="BEF141" s="161"/>
      <c r="BEG141" s="162"/>
      <c r="BEH141" s="156"/>
      <c r="BEI141" s="158"/>
      <c r="BEJ141" s="158"/>
      <c r="BEK141" s="158"/>
      <c r="BEL141" s="158"/>
      <c r="BEM141" s="159"/>
      <c r="BEN141" s="9"/>
      <c r="BEO141" s="9"/>
      <c r="BEP141" s="159"/>
      <c r="BEQ141" s="159"/>
      <c r="BER141" s="8"/>
      <c r="BES141" s="8"/>
      <c r="BET141" s="160"/>
      <c r="BEU141" s="158"/>
      <c r="BEV141" s="161"/>
      <c r="BEW141" s="162"/>
      <c r="BEX141" s="156"/>
      <c r="BEY141" s="158"/>
      <c r="BEZ141" s="158"/>
      <c r="BFA141" s="158"/>
      <c r="BFB141" s="158"/>
      <c r="BFC141" s="159"/>
      <c r="BFD141" s="9"/>
      <c r="BFE141" s="9"/>
      <c r="BFF141" s="159"/>
      <c r="BFG141" s="159"/>
      <c r="BFH141" s="8"/>
      <c r="BFI141" s="8"/>
      <c r="BFJ141" s="160"/>
      <c r="BFK141" s="158"/>
      <c r="BFL141" s="161"/>
      <c r="BFM141" s="162"/>
      <c r="BFN141" s="156"/>
      <c r="BFO141" s="158"/>
      <c r="BFP141" s="158"/>
      <c r="BFQ141" s="158"/>
      <c r="BFR141" s="158"/>
      <c r="BFS141" s="159"/>
      <c r="BFT141" s="9"/>
      <c r="BFU141" s="9"/>
      <c r="BFV141" s="159"/>
      <c r="BFW141" s="159"/>
      <c r="BFX141" s="8"/>
      <c r="BFY141" s="8"/>
      <c r="BFZ141" s="160"/>
      <c r="BGA141" s="158"/>
      <c r="BGB141" s="161"/>
      <c r="BGC141" s="162"/>
      <c r="BGD141" s="156"/>
      <c r="BGE141" s="158"/>
      <c r="BGF141" s="158"/>
      <c r="BGG141" s="158"/>
      <c r="BGH141" s="158"/>
      <c r="BGI141" s="159"/>
      <c r="BGJ141" s="9"/>
      <c r="BGK141" s="9"/>
      <c r="BGL141" s="159"/>
      <c r="BGM141" s="159"/>
      <c r="BGN141" s="8"/>
      <c r="BGO141" s="8"/>
      <c r="BGP141" s="160"/>
      <c r="BGQ141" s="158"/>
      <c r="BGR141" s="161"/>
      <c r="BGS141" s="162"/>
      <c r="BGT141" s="156"/>
      <c r="BGU141" s="158"/>
      <c r="BGV141" s="158"/>
      <c r="BGW141" s="158"/>
      <c r="BGX141" s="158"/>
      <c r="BGY141" s="159"/>
      <c r="BGZ141" s="9"/>
      <c r="BHA141" s="9"/>
      <c r="BHB141" s="159"/>
      <c r="BHC141" s="159"/>
      <c r="BHD141" s="8"/>
      <c r="BHE141" s="8"/>
      <c r="BHF141" s="160"/>
      <c r="BHG141" s="158"/>
      <c r="BHH141" s="161"/>
      <c r="BHI141" s="162"/>
      <c r="BHJ141" s="156"/>
      <c r="BHK141" s="158"/>
      <c r="BHL141" s="158"/>
      <c r="BHM141" s="158"/>
      <c r="BHN141" s="158"/>
      <c r="BHO141" s="159"/>
      <c r="BHP141" s="9"/>
      <c r="BHQ141" s="9"/>
      <c r="BHR141" s="159"/>
      <c r="BHS141" s="159"/>
      <c r="BHT141" s="8"/>
      <c r="BHU141" s="8"/>
      <c r="BHV141" s="160"/>
      <c r="BHW141" s="158"/>
      <c r="BHX141" s="161"/>
      <c r="BHY141" s="162"/>
      <c r="BHZ141" s="156"/>
      <c r="BIA141" s="158"/>
      <c r="BIB141" s="158"/>
      <c r="BIC141" s="158"/>
      <c r="BID141" s="158"/>
      <c r="BIE141" s="159"/>
      <c r="BIF141" s="9"/>
      <c r="BIG141" s="9"/>
      <c r="BIH141" s="159"/>
      <c r="BII141" s="159"/>
      <c r="BIJ141" s="8"/>
      <c r="BIK141" s="8"/>
      <c r="BIL141" s="160"/>
      <c r="BIM141" s="158"/>
      <c r="BIN141" s="161"/>
      <c r="BIO141" s="162"/>
      <c r="BIP141" s="156"/>
      <c r="BIQ141" s="158"/>
      <c r="BIR141" s="158"/>
      <c r="BIS141" s="158"/>
      <c r="BIT141" s="158"/>
      <c r="BIU141" s="159"/>
      <c r="BIV141" s="9"/>
      <c r="BIW141" s="9"/>
      <c r="BIX141" s="159"/>
      <c r="BIY141" s="159"/>
      <c r="BIZ141" s="8"/>
      <c r="BJA141" s="8"/>
      <c r="BJB141" s="160"/>
      <c r="BJC141" s="158"/>
      <c r="BJD141" s="161"/>
      <c r="BJE141" s="162"/>
      <c r="BJF141" s="156"/>
      <c r="BJG141" s="158"/>
      <c r="BJH141" s="158"/>
      <c r="BJI141" s="158"/>
      <c r="BJJ141" s="158"/>
      <c r="BJK141" s="159"/>
      <c r="BJL141" s="9"/>
      <c r="BJM141" s="9"/>
      <c r="BJN141" s="159"/>
      <c r="BJO141" s="159"/>
      <c r="BJP141" s="8"/>
      <c r="BJQ141" s="8"/>
      <c r="BJR141" s="160"/>
      <c r="BJS141" s="158"/>
      <c r="BJT141" s="161"/>
      <c r="BJU141" s="162"/>
      <c r="BJV141" s="156"/>
      <c r="BJW141" s="158"/>
      <c r="BJX141" s="158"/>
      <c r="BJY141" s="158"/>
      <c r="BJZ141" s="158"/>
      <c r="BKA141" s="159"/>
      <c r="BKB141" s="9"/>
      <c r="BKC141" s="9"/>
      <c r="BKD141" s="159"/>
      <c r="BKE141" s="159"/>
      <c r="BKF141" s="8"/>
      <c r="BKG141" s="8"/>
      <c r="BKH141" s="160"/>
      <c r="BKI141" s="158"/>
      <c r="BKJ141" s="161"/>
      <c r="BKK141" s="162"/>
      <c r="BKL141" s="156"/>
      <c r="BKM141" s="158"/>
      <c r="BKN141" s="158"/>
      <c r="BKO141" s="158"/>
      <c r="BKP141" s="158"/>
      <c r="BKQ141" s="159"/>
      <c r="BKR141" s="9"/>
      <c r="BKS141" s="9"/>
      <c r="BKT141" s="159"/>
      <c r="BKU141" s="159"/>
      <c r="BKV141" s="8"/>
      <c r="BKW141" s="8"/>
      <c r="BKX141" s="160"/>
      <c r="BKY141" s="158"/>
      <c r="BKZ141" s="161"/>
      <c r="BLA141" s="162"/>
      <c r="BLB141" s="156"/>
      <c r="BLC141" s="158"/>
      <c r="BLD141" s="158"/>
      <c r="BLE141" s="158"/>
      <c r="BLF141" s="158"/>
      <c r="BLG141" s="159"/>
      <c r="BLH141" s="9"/>
      <c r="BLI141" s="9"/>
      <c r="BLJ141" s="159"/>
      <c r="BLK141" s="159"/>
      <c r="BLL141" s="8"/>
      <c r="BLM141" s="8"/>
      <c r="BLN141" s="160"/>
      <c r="BLO141" s="158"/>
      <c r="BLP141" s="161"/>
      <c r="BLQ141" s="162"/>
      <c r="BLR141" s="156"/>
      <c r="BLS141" s="158"/>
      <c r="BLT141" s="158"/>
      <c r="BLU141" s="158"/>
      <c r="BLV141" s="158"/>
      <c r="BLW141" s="159"/>
      <c r="BLX141" s="9"/>
      <c r="BLY141" s="9"/>
      <c r="BLZ141" s="159"/>
      <c r="BMA141" s="159"/>
      <c r="BMB141" s="8"/>
      <c r="BMC141" s="8"/>
      <c r="BMD141" s="160"/>
      <c r="BME141" s="158"/>
      <c r="BMF141" s="161"/>
      <c r="BMG141" s="162"/>
      <c r="BMH141" s="156"/>
      <c r="BMI141" s="158"/>
      <c r="BMJ141" s="158"/>
      <c r="BMK141" s="158"/>
      <c r="BML141" s="158"/>
      <c r="BMM141" s="159"/>
      <c r="BMN141" s="9"/>
      <c r="BMO141" s="9"/>
      <c r="BMP141" s="159"/>
      <c r="BMQ141" s="159"/>
      <c r="BMR141" s="8"/>
      <c r="BMS141" s="8"/>
      <c r="BMT141" s="160"/>
      <c r="BMU141" s="158"/>
      <c r="BMV141" s="161"/>
      <c r="BMW141" s="162"/>
      <c r="BMX141" s="156"/>
      <c r="BMY141" s="158"/>
      <c r="BMZ141" s="158"/>
      <c r="BNA141" s="158"/>
      <c r="BNB141" s="158"/>
      <c r="BNC141" s="159"/>
      <c r="BND141" s="9"/>
      <c r="BNE141" s="9"/>
      <c r="BNF141" s="159"/>
      <c r="BNG141" s="159"/>
      <c r="BNH141" s="8"/>
      <c r="BNI141" s="8"/>
      <c r="BNJ141" s="160"/>
      <c r="BNK141" s="158"/>
      <c r="BNL141" s="161"/>
      <c r="BNM141" s="162"/>
      <c r="BNN141" s="156"/>
      <c r="BNO141" s="158"/>
      <c r="BNP141" s="158"/>
      <c r="BNQ141" s="158"/>
      <c r="BNR141" s="158"/>
      <c r="BNS141" s="159"/>
      <c r="BNT141" s="9"/>
      <c r="BNU141" s="9"/>
      <c r="BNV141" s="159"/>
      <c r="BNW141" s="159"/>
      <c r="BNX141" s="8"/>
      <c r="BNY141" s="8"/>
      <c r="BNZ141" s="160"/>
      <c r="BOA141" s="158"/>
      <c r="BOB141" s="161"/>
      <c r="BOC141" s="162"/>
      <c r="BOD141" s="156"/>
      <c r="BOE141" s="158"/>
      <c r="BOF141" s="158"/>
      <c r="BOG141" s="158"/>
      <c r="BOH141" s="158"/>
      <c r="BOI141" s="159"/>
      <c r="BOJ141" s="9"/>
      <c r="BOK141" s="9"/>
      <c r="BOL141" s="159"/>
      <c r="BOM141" s="159"/>
      <c r="BON141" s="8"/>
      <c r="BOO141" s="8"/>
      <c r="BOP141" s="160"/>
      <c r="BOQ141" s="158"/>
      <c r="BOR141" s="161"/>
      <c r="BOS141" s="162"/>
      <c r="BOT141" s="156"/>
      <c r="BOU141" s="158"/>
      <c r="BOV141" s="158"/>
      <c r="BOW141" s="158"/>
      <c r="BOX141" s="158"/>
      <c r="BOY141" s="159"/>
      <c r="BOZ141" s="9"/>
      <c r="BPA141" s="9"/>
      <c r="BPB141" s="159"/>
      <c r="BPC141" s="159"/>
      <c r="BPD141" s="8"/>
      <c r="BPE141" s="8"/>
      <c r="BPF141" s="160"/>
      <c r="BPG141" s="158"/>
      <c r="BPH141" s="161"/>
      <c r="BPI141" s="162"/>
      <c r="BPJ141" s="156"/>
      <c r="BPK141" s="158"/>
      <c r="BPL141" s="158"/>
      <c r="BPM141" s="158"/>
      <c r="BPN141" s="158"/>
      <c r="BPO141" s="159"/>
      <c r="BPP141" s="9"/>
      <c r="BPQ141" s="9"/>
      <c r="BPR141" s="159"/>
      <c r="BPS141" s="159"/>
      <c r="BPT141" s="8"/>
      <c r="BPU141" s="8"/>
      <c r="BPV141" s="160"/>
      <c r="BPW141" s="158"/>
      <c r="BPX141" s="161"/>
      <c r="BPY141" s="162"/>
      <c r="BPZ141" s="156"/>
      <c r="BQA141" s="158"/>
      <c r="BQB141" s="158"/>
      <c r="BQC141" s="158"/>
      <c r="BQD141" s="158"/>
      <c r="BQE141" s="159"/>
      <c r="BQF141" s="9"/>
      <c r="BQG141" s="9"/>
      <c r="BQH141" s="159"/>
      <c r="BQI141" s="159"/>
      <c r="BQJ141" s="8"/>
      <c r="BQK141" s="8"/>
      <c r="BQL141" s="160"/>
      <c r="BQM141" s="158"/>
      <c r="BQN141" s="161"/>
      <c r="BQO141" s="162"/>
      <c r="BQP141" s="156"/>
      <c r="BQQ141" s="158"/>
      <c r="BQR141" s="158"/>
      <c r="BQS141" s="158"/>
      <c r="BQT141" s="158"/>
      <c r="BQU141" s="159"/>
      <c r="BQV141" s="9"/>
      <c r="BQW141" s="9"/>
      <c r="BQX141" s="159"/>
      <c r="BQY141" s="159"/>
      <c r="BQZ141" s="8"/>
      <c r="BRA141" s="8"/>
      <c r="BRB141" s="160"/>
      <c r="BRC141" s="158"/>
      <c r="BRD141" s="161"/>
      <c r="BRE141" s="162"/>
      <c r="BRF141" s="156"/>
      <c r="BRG141" s="158"/>
      <c r="BRH141" s="158"/>
      <c r="BRI141" s="158"/>
      <c r="BRJ141" s="158"/>
      <c r="BRK141" s="159"/>
      <c r="BRL141" s="9"/>
      <c r="BRM141" s="9"/>
      <c r="BRN141" s="159"/>
      <c r="BRO141" s="159"/>
      <c r="BRP141" s="8"/>
      <c r="BRQ141" s="8"/>
      <c r="BRR141" s="160"/>
      <c r="BRS141" s="158"/>
      <c r="BRT141" s="161"/>
      <c r="BRU141" s="162"/>
      <c r="BRV141" s="156"/>
      <c r="BRW141" s="158"/>
      <c r="BRX141" s="158"/>
      <c r="BRY141" s="158"/>
      <c r="BRZ141" s="158"/>
      <c r="BSA141" s="159"/>
      <c r="BSB141" s="9"/>
      <c r="BSC141" s="9"/>
      <c r="BSD141" s="159"/>
      <c r="BSE141" s="159"/>
      <c r="BSF141" s="8"/>
      <c r="BSG141" s="8"/>
      <c r="BSH141" s="160"/>
      <c r="BSI141" s="158"/>
      <c r="BSJ141" s="161"/>
      <c r="BSK141" s="162"/>
      <c r="BSL141" s="156"/>
      <c r="BSM141" s="158"/>
      <c r="BSN141" s="158"/>
      <c r="BSO141" s="158"/>
      <c r="BSP141" s="158"/>
      <c r="BSQ141" s="159"/>
      <c r="BSR141" s="9"/>
      <c r="BSS141" s="9"/>
      <c r="BST141" s="159"/>
      <c r="BSU141" s="159"/>
      <c r="BSV141" s="8"/>
      <c r="BSW141" s="8"/>
      <c r="BSX141" s="160"/>
      <c r="BSY141" s="158"/>
      <c r="BSZ141" s="161"/>
      <c r="BTA141" s="162"/>
      <c r="BTB141" s="156"/>
      <c r="BTC141" s="158"/>
      <c r="BTD141" s="158"/>
      <c r="BTE141" s="158"/>
      <c r="BTF141" s="158"/>
      <c r="BTG141" s="159"/>
      <c r="BTH141" s="9"/>
      <c r="BTI141" s="9"/>
      <c r="BTJ141" s="159"/>
      <c r="BTK141" s="159"/>
      <c r="BTL141" s="8"/>
      <c r="BTM141" s="8"/>
      <c r="BTN141" s="160"/>
      <c r="BTO141" s="158"/>
      <c r="BTP141" s="161"/>
      <c r="BTQ141" s="162"/>
      <c r="BTR141" s="156"/>
      <c r="BTS141" s="158"/>
      <c r="BTT141" s="158"/>
      <c r="BTU141" s="158"/>
      <c r="BTV141" s="158"/>
      <c r="BTW141" s="159"/>
      <c r="BTX141" s="9"/>
      <c r="BTY141" s="9"/>
      <c r="BTZ141" s="159"/>
      <c r="BUA141" s="159"/>
      <c r="BUB141" s="8"/>
      <c r="BUC141" s="8"/>
      <c r="BUD141" s="160"/>
      <c r="BUE141" s="158"/>
      <c r="BUF141" s="161"/>
      <c r="BUG141" s="162"/>
      <c r="BUH141" s="156"/>
      <c r="BUI141" s="158"/>
      <c r="BUJ141" s="158"/>
      <c r="BUK141" s="158"/>
      <c r="BUL141" s="158"/>
      <c r="BUM141" s="159"/>
      <c r="BUN141" s="9"/>
      <c r="BUO141" s="9"/>
      <c r="BUP141" s="159"/>
      <c r="BUQ141" s="159"/>
      <c r="BUR141" s="8"/>
      <c r="BUS141" s="8"/>
      <c r="BUT141" s="160"/>
      <c r="BUU141" s="158"/>
      <c r="BUV141" s="161"/>
      <c r="BUW141" s="162"/>
      <c r="BUX141" s="156"/>
      <c r="BUY141" s="158"/>
      <c r="BUZ141" s="158"/>
      <c r="BVA141" s="158"/>
      <c r="BVB141" s="158"/>
      <c r="BVC141" s="159"/>
      <c r="BVD141" s="9"/>
      <c r="BVE141" s="9"/>
      <c r="BVF141" s="159"/>
      <c r="BVG141" s="159"/>
      <c r="BVH141" s="8"/>
      <c r="BVI141" s="8"/>
      <c r="BVJ141" s="160"/>
      <c r="BVK141" s="158"/>
      <c r="BVL141" s="161"/>
      <c r="BVM141" s="162"/>
      <c r="BVN141" s="156"/>
      <c r="BVO141" s="158"/>
      <c r="BVP141" s="158"/>
      <c r="BVQ141" s="158"/>
      <c r="BVR141" s="158"/>
      <c r="BVS141" s="159"/>
      <c r="BVT141" s="9"/>
      <c r="BVU141" s="9"/>
      <c r="BVV141" s="159"/>
      <c r="BVW141" s="159"/>
      <c r="BVX141" s="8"/>
      <c r="BVY141" s="8"/>
      <c r="BVZ141" s="160"/>
      <c r="BWA141" s="158"/>
      <c r="BWB141" s="161"/>
      <c r="BWC141" s="162"/>
      <c r="BWD141" s="156"/>
      <c r="BWE141" s="158"/>
      <c r="BWF141" s="158"/>
      <c r="BWG141" s="158"/>
      <c r="BWH141" s="158"/>
      <c r="BWI141" s="159"/>
      <c r="BWJ141" s="9"/>
      <c r="BWK141" s="9"/>
      <c r="BWL141" s="159"/>
      <c r="BWM141" s="159"/>
      <c r="BWN141" s="8"/>
      <c r="BWO141" s="8"/>
      <c r="BWP141" s="160"/>
      <c r="BWQ141" s="158"/>
      <c r="BWR141" s="161"/>
      <c r="BWS141" s="162"/>
      <c r="BWT141" s="156"/>
      <c r="BWU141" s="158"/>
      <c r="BWV141" s="158"/>
      <c r="BWW141" s="158"/>
      <c r="BWX141" s="158"/>
      <c r="BWY141" s="159"/>
      <c r="BWZ141" s="9"/>
      <c r="BXA141" s="9"/>
      <c r="BXB141" s="159"/>
      <c r="BXC141" s="159"/>
      <c r="BXD141" s="8"/>
      <c r="BXE141" s="8"/>
      <c r="BXF141" s="160"/>
      <c r="BXG141" s="158"/>
      <c r="BXH141" s="161"/>
      <c r="BXI141" s="162"/>
      <c r="BXJ141" s="156"/>
      <c r="BXK141" s="158"/>
      <c r="BXL141" s="158"/>
      <c r="BXM141" s="158"/>
      <c r="BXN141" s="158"/>
      <c r="BXO141" s="159"/>
      <c r="BXP141" s="9"/>
      <c r="BXQ141" s="9"/>
      <c r="BXR141" s="159"/>
      <c r="BXS141" s="159"/>
      <c r="BXT141" s="8"/>
      <c r="BXU141" s="8"/>
      <c r="BXV141" s="160"/>
      <c r="BXW141" s="158"/>
      <c r="BXX141" s="161"/>
      <c r="BXY141" s="162"/>
      <c r="BXZ141" s="156"/>
      <c r="BYA141" s="158"/>
      <c r="BYB141" s="158"/>
      <c r="BYC141" s="158"/>
      <c r="BYD141" s="158"/>
      <c r="BYE141" s="159"/>
      <c r="BYF141" s="9"/>
      <c r="BYG141" s="9"/>
      <c r="BYH141" s="159"/>
      <c r="BYI141" s="159"/>
      <c r="BYJ141" s="8"/>
      <c r="BYK141" s="8"/>
      <c r="BYL141" s="160"/>
      <c r="BYM141" s="158"/>
      <c r="BYN141" s="161"/>
      <c r="BYO141" s="162"/>
      <c r="BYP141" s="156"/>
      <c r="BYQ141" s="158"/>
      <c r="BYR141" s="158"/>
      <c r="BYS141" s="158"/>
      <c r="BYT141" s="158"/>
      <c r="BYU141" s="159"/>
      <c r="BYV141" s="9"/>
      <c r="BYW141" s="9"/>
      <c r="BYX141" s="159"/>
      <c r="BYY141" s="159"/>
      <c r="BYZ141" s="8"/>
      <c r="BZA141" s="8"/>
      <c r="BZB141" s="160"/>
      <c r="BZC141" s="158"/>
      <c r="BZD141" s="161"/>
      <c r="BZE141" s="162"/>
      <c r="BZF141" s="156"/>
      <c r="BZG141" s="158"/>
      <c r="BZH141" s="158"/>
      <c r="BZI141" s="158"/>
      <c r="BZJ141" s="158"/>
      <c r="BZK141" s="159"/>
      <c r="BZL141" s="9"/>
      <c r="BZM141" s="9"/>
      <c r="BZN141" s="159"/>
      <c r="BZO141" s="159"/>
      <c r="BZP141" s="8"/>
      <c r="BZQ141" s="8"/>
      <c r="BZR141" s="160"/>
      <c r="BZS141" s="158"/>
      <c r="BZT141" s="161"/>
      <c r="BZU141" s="162"/>
      <c r="BZV141" s="156"/>
      <c r="BZW141" s="158"/>
      <c r="BZX141" s="158"/>
      <c r="BZY141" s="158"/>
      <c r="BZZ141" s="158"/>
      <c r="CAA141" s="159"/>
      <c r="CAB141" s="9"/>
      <c r="CAC141" s="9"/>
      <c r="CAD141" s="159"/>
      <c r="CAE141" s="159"/>
      <c r="CAF141" s="8"/>
      <c r="CAG141" s="8"/>
      <c r="CAH141" s="160"/>
      <c r="CAI141" s="158"/>
      <c r="CAJ141" s="161"/>
      <c r="CAK141" s="162"/>
      <c r="CAL141" s="156"/>
      <c r="CAM141" s="158"/>
      <c r="CAN141" s="158"/>
      <c r="CAO141" s="158"/>
      <c r="CAP141" s="158"/>
      <c r="CAQ141" s="159"/>
      <c r="CAR141" s="9"/>
      <c r="CAS141" s="9"/>
      <c r="CAT141" s="159"/>
      <c r="CAU141" s="159"/>
      <c r="CAV141" s="8"/>
      <c r="CAW141" s="8"/>
      <c r="CAX141" s="160"/>
      <c r="CAY141" s="158"/>
      <c r="CAZ141" s="161"/>
      <c r="CBA141" s="162"/>
      <c r="CBB141" s="156"/>
      <c r="CBC141" s="158"/>
      <c r="CBD141" s="158"/>
      <c r="CBE141" s="158"/>
      <c r="CBF141" s="158"/>
      <c r="CBG141" s="159"/>
      <c r="CBH141" s="9"/>
      <c r="CBI141" s="9"/>
      <c r="CBJ141" s="159"/>
      <c r="CBK141" s="159"/>
      <c r="CBL141" s="8"/>
      <c r="CBM141" s="8"/>
      <c r="CBN141" s="160"/>
      <c r="CBO141" s="158"/>
      <c r="CBP141" s="161"/>
      <c r="CBQ141" s="162"/>
      <c r="CBR141" s="156"/>
      <c r="CBS141" s="158"/>
      <c r="CBT141" s="158"/>
      <c r="CBU141" s="158"/>
      <c r="CBV141" s="158"/>
      <c r="CBW141" s="159"/>
      <c r="CBX141" s="9"/>
      <c r="CBY141" s="9"/>
      <c r="CBZ141" s="159"/>
      <c r="CCA141" s="159"/>
      <c r="CCB141" s="8"/>
      <c r="CCC141" s="8"/>
      <c r="CCD141" s="160"/>
      <c r="CCE141" s="158"/>
      <c r="CCF141" s="161"/>
      <c r="CCG141" s="162"/>
      <c r="CCH141" s="156"/>
      <c r="CCI141" s="158"/>
      <c r="CCJ141" s="158"/>
      <c r="CCK141" s="158"/>
      <c r="CCL141" s="158"/>
      <c r="CCM141" s="159"/>
      <c r="CCN141" s="9"/>
      <c r="CCO141" s="9"/>
      <c r="CCP141" s="159"/>
      <c r="CCQ141" s="159"/>
      <c r="CCR141" s="8"/>
      <c r="CCS141" s="8"/>
      <c r="CCT141" s="160"/>
      <c r="CCU141" s="158"/>
      <c r="CCV141" s="161"/>
      <c r="CCW141" s="162"/>
      <c r="CCX141" s="156"/>
      <c r="CCY141" s="158"/>
      <c r="CCZ141" s="158"/>
      <c r="CDA141" s="158"/>
      <c r="CDB141" s="158"/>
      <c r="CDC141" s="159"/>
      <c r="CDD141" s="9"/>
      <c r="CDE141" s="9"/>
      <c r="CDF141" s="159"/>
      <c r="CDG141" s="159"/>
      <c r="CDH141" s="8"/>
      <c r="CDI141" s="8"/>
      <c r="CDJ141" s="160"/>
      <c r="CDK141" s="158"/>
      <c r="CDL141" s="161"/>
      <c r="CDM141" s="162"/>
      <c r="CDN141" s="156"/>
      <c r="CDO141" s="158"/>
      <c r="CDP141" s="158"/>
      <c r="CDQ141" s="158"/>
      <c r="CDR141" s="158"/>
      <c r="CDS141" s="159"/>
      <c r="CDT141" s="9"/>
      <c r="CDU141" s="9"/>
      <c r="CDV141" s="159"/>
      <c r="CDW141" s="159"/>
      <c r="CDX141" s="8"/>
      <c r="CDY141" s="8"/>
      <c r="CDZ141" s="160"/>
      <c r="CEA141" s="158"/>
      <c r="CEB141" s="161"/>
      <c r="CEC141" s="162"/>
      <c r="CED141" s="156"/>
      <c r="CEE141" s="158"/>
      <c r="CEF141" s="158"/>
      <c r="CEG141" s="158"/>
      <c r="CEH141" s="158"/>
      <c r="CEI141" s="159"/>
      <c r="CEJ141" s="9"/>
      <c r="CEK141" s="9"/>
      <c r="CEL141" s="159"/>
      <c r="CEM141" s="159"/>
      <c r="CEN141" s="8"/>
      <c r="CEO141" s="8"/>
      <c r="CEP141" s="160"/>
      <c r="CEQ141" s="158"/>
      <c r="CER141" s="161"/>
      <c r="CES141" s="162"/>
      <c r="CET141" s="156"/>
      <c r="CEU141" s="158"/>
      <c r="CEV141" s="158"/>
      <c r="CEW141" s="158"/>
      <c r="CEX141" s="158"/>
      <c r="CEY141" s="159"/>
      <c r="CEZ141" s="9"/>
      <c r="CFA141" s="9"/>
      <c r="CFB141" s="159"/>
      <c r="CFC141" s="159"/>
      <c r="CFD141" s="8"/>
      <c r="CFE141" s="8"/>
      <c r="CFF141" s="160"/>
      <c r="CFG141" s="158"/>
      <c r="CFH141" s="161"/>
      <c r="CFI141" s="162"/>
      <c r="CFJ141" s="156"/>
      <c r="CFK141" s="158"/>
      <c r="CFL141" s="158"/>
      <c r="CFM141" s="158"/>
      <c r="CFN141" s="158"/>
      <c r="CFO141" s="159"/>
      <c r="CFP141" s="9"/>
      <c r="CFQ141" s="9"/>
      <c r="CFR141" s="159"/>
      <c r="CFS141" s="159"/>
      <c r="CFT141" s="8"/>
      <c r="CFU141" s="8"/>
      <c r="CFV141" s="160"/>
      <c r="CFW141" s="158"/>
      <c r="CFX141" s="161"/>
      <c r="CFY141" s="162"/>
      <c r="CFZ141" s="156"/>
      <c r="CGA141" s="158"/>
      <c r="CGB141" s="158"/>
      <c r="CGC141" s="158"/>
      <c r="CGD141" s="158"/>
      <c r="CGE141" s="159"/>
      <c r="CGF141" s="9"/>
      <c r="CGG141" s="9"/>
      <c r="CGH141" s="159"/>
      <c r="CGI141" s="159"/>
      <c r="CGJ141" s="8"/>
      <c r="CGK141" s="8"/>
      <c r="CGL141" s="160"/>
      <c r="CGM141" s="158"/>
      <c r="CGN141" s="161"/>
      <c r="CGO141" s="162"/>
      <c r="CGP141" s="156"/>
      <c r="CGQ141" s="158"/>
      <c r="CGR141" s="158"/>
      <c r="CGS141" s="158"/>
      <c r="CGT141" s="158"/>
      <c r="CGU141" s="159"/>
      <c r="CGV141" s="9"/>
      <c r="CGW141" s="9"/>
      <c r="CGX141" s="159"/>
      <c r="CGY141" s="159"/>
      <c r="CGZ141" s="8"/>
      <c r="CHA141" s="8"/>
      <c r="CHB141" s="160"/>
      <c r="CHC141" s="158"/>
      <c r="CHD141" s="161"/>
      <c r="CHE141" s="162"/>
      <c r="CHF141" s="156"/>
      <c r="CHG141" s="158"/>
      <c r="CHH141" s="158"/>
      <c r="CHI141" s="158"/>
      <c r="CHJ141" s="158"/>
      <c r="CHK141" s="159"/>
      <c r="CHL141" s="9"/>
      <c r="CHM141" s="9"/>
      <c r="CHN141" s="159"/>
      <c r="CHO141" s="159"/>
      <c r="CHP141" s="8"/>
      <c r="CHQ141" s="8"/>
      <c r="CHR141" s="160"/>
      <c r="CHS141" s="158"/>
      <c r="CHT141" s="161"/>
      <c r="CHU141" s="162"/>
      <c r="CHV141" s="156"/>
      <c r="CHW141" s="158"/>
      <c r="CHX141" s="158"/>
      <c r="CHY141" s="158"/>
      <c r="CHZ141" s="158"/>
      <c r="CIA141" s="159"/>
      <c r="CIB141" s="9"/>
      <c r="CIC141" s="9"/>
      <c r="CID141" s="159"/>
      <c r="CIE141" s="159"/>
      <c r="CIF141" s="8"/>
      <c r="CIG141" s="8"/>
      <c r="CIH141" s="160"/>
      <c r="CII141" s="158"/>
      <c r="CIJ141" s="161"/>
      <c r="CIK141" s="162"/>
      <c r="CIL141" s="156"/>
      <c r="CIM141" s="158"/>
      <c r="CIN141" s="158"/>
      <c r="CIO141" s="158"/>
      <c r="CIP141" s="158"/>
      <c r="CIQ141" s="159"/>
      <c r="CIR141" s="9"/>
      <c r="CIS141" s="9"/>
      <c r="CIT141" s="159"/>
      <c r="CIU141" s="159"/>
      <c r="CIV141" s="8"/>
      <c r="CIW141" s="8"/>
      <c r="CIX141" s="160"/>
      <c r="CIY141" s="158"/>
      <c r="CIZ141" s="161"/>
      <c r="CJA141" s="162"/>
      <c r="CJB141" s="156"/>
      <c r="CJC141" s="158"/>
      <c r="CJD141" s="158"/>
      <c r="CJE141" s="158"/>
      <c r="CJF141" s="158"/>
      <c r="CJG141" s="159"/>
      <c r="CJH141" s="9"/>
      <c r="CJI141" s="9"/>
      <c r="CJJ141" s="159"/>
      <c r="CJK141" s="159"/>
      <c r="CJL141" s="8"/>
      <c r="CJM141" s="8"/>
      <c r="CJN141" s="160"/>
      <c r="CJO141" s="158"/>
      <c r="CJP141" s="161"/>
      <c r="CJQ141" s="162"/>
      <c r="CJR141" s="156"/>
      <c r="CJS141" s="158"/>
      <c r="CJT141" s="158"/>
      <c r="CJU141" s="158"/>
      <c r="CJV141" s="158"/>
      <c r="CJW141" s="159"/>
      <c r="CJX141" s="9"/>
      <c r="CJY141" s="9"/>
      <c r="CJZ141" s="159"/>
      <c r="CKA141" s="159"/>
      <c r="CKB141" s="8"/>
      <c r="CKC141" s="8"/>
      <c r="CKD141" s="160"/>
      <c r="CKE141" s="158"/>
      <c r="CKF141" s="161"/>
      <c r="CKG141" s="162"/>
      <c r="CKH141" s="156"/>
      <c r="CKI141" s="158"/>
      <c r="CKJ141" s="158"/>
      <c r="CKK141" s="158"/>
      <c r="CKL141" s="158"/>
      <c r="CKM141" s="159"/>
      <c r="CKN141" s="9"/>
      <c r="CKO141" s="9"/>
      <c r="CKP141" s="159"/>
      <c r="CKQ141" s="159"/>
      <c r="CKR141" s="8"/>
      <c r="CKS141" s="8"/>
      <c r="CKT141" s="160"/>
      <c r="CKU141" s="158"/>
      <c r="CKV141" s="161"/>
      <c r="CKW141" s="162"/>
      <c r="CKX141" s="156"/>
      <c r="CKY141" s="158"/>
      <c r="CKZ141" s="158"/>
      <c r="CLA141" s="158"/>
      <c r="CLB141" s="158"/>
      <c r="CLC141" s="159"/>
      <c r="CLD141" s="9"/>
      <c r="CLE141" s="9"/>
      <c r="CLF141" s="159"/>
      <c r="CLG141" s="159"/>
      <c r="CLH141" s="8"/>
      <c r="CLI141" s="8"/>
      <c r="CLJ141" s="160"/>
      <c r="CLK141" s="158"/>
      <c r="CLL141" s="161"/>
      <c r="CLM141" s="162"/>
      <c r="CLN141" s="156"/>
      <c r="CLO141" s="158"/>
      <c r="CLP141" s="158"/>
      <c r="CLQ141" s="158"/>
      <c r="CLR141" s="158"/>
      <c r="CLS141" s="159"/>
      <c r="CLT141" s="9"/>
      <c r="CLU141" s="9"/>
      <c r="CLV141" s="159"/>
      <c r="CLW141" s="159"/>
      <c r="CLX141" s="8"/>
      <c r="CLY141" s="8"/>
      <c r="CLZ141" s="160"/>
      <c r="CMA141" s="158"/>
      <c r="CMB141" s="161"/>
      <c r="CMC141" s="162"/>
      <c r="CMD141" s="156"/>
      <c r="CME141" s="158"/>
      <c r="CMF141" s="158"/>
      <c r="CMG141" s="158"/>
      <c r="CMH141" s="158"/>
      <c r="CMI141" s="159"/>
      <c r="CMJ141" s="9"/>
      <c r="CMK141" s="9"/>
      <c r="CML141" s="159"/>
      <c r="CMM141" s="159"/>
      <c r="CMN141" s="8"/>
      <c r="CMO141" s="8"/>
      <c r="CMP141" s="160"/>
      <c r="CMQ141" s="158"/>
      <c r="CMR141" s="161"/>
      <c r="CMS141" s="162"/>
      <c r="CMT141" s="156"/>
      <c r="CMU141" s="158"/>
      <c r="CMV141" s="158"/>
      <c r="CMW141" s="158"/>
      <c r="CMX141" s="158"/>
      <c r="CMY141" s="159"/>
      <c r="CMZ141" s="9"/>
      <c r="CNA141" s="9"/>
      <c r="CNB141" s="159"/>
      <c r="CNC141" s="159"/>
      <c r="CND141" s="8"/>
      <c r="CNE141" s="8"/>
      <c r="CNF141" s="160"/>
      <c r="CNG141" s="158"/>
      <c r="CNH141" s="161"/>
      <c r="CNI141" s="162"/>
      <c r="CNJ141" s="156"/>
      <c r="CNK141" s="158"/>
      <c r="CNL141" s="158"/>
      <c r="CNM141" s="158"/>
      <c r="CNN141" s="158"/>
      <c r="CNO141" s="159"/>
      <c r="CNP141" s="9"/>
      <c r="CNQ141" s="9"/>
      <c r="CNR141" s="159"/>
      <c r="CNS141" s="159"/>
      <c r="CNT141" s="8"/>
      <c r="CNU141" s="8"/>
      <c r="CNV141" s="160"/>
      <c r="CNW141" s="158"/>
      <c r="CNX141" s="161"/>
      <c r="CNY141" s="162"/>
      <c r="CNZ141" s="156"/>
      <c r="COA141" s="158"/>
      <c r="COB141" s="158"/>
      <c r="COC141" s="158"/>
      <c r="COD141" s="158"/>
      <c r="COE141" s="159"/>
      <c r="COF141" s="9"/>
      <c r="COG141" s="9"/>
      <c r="COH141" s="159"/>
      <c r="COI141" s="159"/>
      <c r="COJ141" s="8"/>
      <c r="COK141" s="8"/>
      <c r="COL141" s="160"/>
      <c r="COM141" s="158"/>
      <c r="CON141" s="161"/>
      <c r="COO141" s="162"/>
      <c r="COP141" s="156"/>
      <c r="COQ141" s="158"/>
      <c r="COR141" s="158"/>
      <c r="COS141" s="158"/>
      <c r="COT141" s="158"/>
      <c r="COU141" s="159"/>
      <c r="COV141" s="9"/>
      <c r="COW141" s="9"/>
      <c r="COX141" s="159"/>
      <c r="COY141" s="159"/>
      <c r="COZ141" s="8"/>
      <c r="CPA141" s="8"/>
      <c r="CPB141" s="160"/>
      <c r="CPC141" s="158"/>
      <c r="CPD141" s="161"/>
      <c r="CPE141" s="162"/>
      <c r="CPF141" s="156"/>
      <c r="CPG141" s="158"/>
      <c r="CPH141" s="158"/>
      <c r="CPI141" s="158"/>
      <c r="CPJ141" s="158"/>
      <c r="CPK141" s="159"/>
      <c r="CPL141" s="9"/>
      <c r="CPM141" s="9"/>
      <c r="CPN141" s="159"/>
      <c r="CPO141" s="159"/>
      <c r="CPP141" s="8"/>
      <c r="CPQ141" s="8"/>
      <c r="CPR141" s="160"/>
      <c r="CPS141" s="158"/>
      <c r="CPT141" s="161"/>
      <c r="CPU141" s="162"/>
      <c r="CPV141" s="156"/>
      <c r="CPW141" s="158"/>
      <c r="CPX141" s="158"/>
      <c r="CPY141" s="158"/>
      <c r="CPZ141" s="158"/>
      <c r="CQA141" s="159"/>
      <c r="CQB141" s="9"/>
      <c r="CQC141" s="9"/>
      <c r="CQD141" s="159"/>
      <c r="CQE141" s="159"/>
      <c r="CQF141" s="8"/>
      <c r="CQG141" s="8"/>
      <c r="CQH141" s="160"/>
      <c r="CQI141" s="158"/>
      <c r="CQJ141" s="161"/>
      <c r="CQK141" s="162"/>
      <c r="CQL141" s="156"/>
      <c r="CQM141" s="158"/>
      <c r="CQN141" s="158"/>
      <c r="CQO141" s="158"/>
      <c r="CQP141" s="158"/>
      <c r="CQQ141" s="159"/>
      <c r="CQR141" s="9"/>
      <c r="CQS141" s="9"/>
      <c r="CQT141" s="159"/>
      <c r="CQU141" s="159"/>
      <c r="CQV141" s="8"/>
      <c r="CQW141" s="8"/>
      <c r="CQX141" s="160"/>
      <c r="CQY141" s="158"/>
      <c r="CQZ141" s="161"/>
      <c r="CRA141" s="162"/>
      <c r="CRB141" s="156"/>
      <c r="CRC141" s="158"/>
      <c r="CRD141" s="158"/>
      <c r="CRE141" s="158"/>
      <c r="CRF141" s="158"/>
      <c r="CRG141" s="159"/>
      <c r="CRH141" s="9"/>
      <c r="CRI141" s="9"/>
      <c r="CRJ141" s="159"/>
      <c r="CRK141" s="159"/>
      <c r="CRL141" s="8"/>
      <c r="CRM141" s="8"/>
      <c r="CRN141" s="160"/>
      <c r="CRO141" s="158"/>
      <c r="CRP141" s="161"/>
      <c r="CRQ141" s="162"/>
      <c r="CRR141" s="156"/>
      <c r="CRS141" s="158"/>
      <c r="CRT141" s="158"/>
      <c r="CRU141" s="158"/>
      <c r="CRV141" s="158"/>
      <c r="CRW141" s="159"/>
      <c r="CRX141" s="9"/>
      <c r="CRY141" s="9"/>
      <c r="CRZ141" s="159"/>
      <c r="CSA141" s="159"/>
      <c r="CSB141" s="8"/>
      <c r="CSC141" s="8"/>
      <c r="CSD141" s="160"/>
      <c r="CSE141" s="158"/>
      <c r="CSF141" s="161"/>
      <c r="CSG141" s="162"/>
      <c r="CSH141" s="156"/>
      <c r="CSI141" s="158"/>
      <c r="CSJ141" s="158"/>
      <c r="CSK141" s="158"/>
      <c r="CSL141" s="158"/>
      <c r="CSM141" s="159"/>
      <c r="CSN141" s="9"/>
      <c r="CSO141" s="9"/>
      <c r="CSP141" s="159"/>
      <c r="CSQ141" s="159"/>
      <c r="CSR141" s="8"/>
      <c r="CSS141" s="8"/>
      <c r="CST141" s="160"/>
      <c r="CSU141" s="158"/>
      <c r="CSV141" s="161"/>
      <c r="CSW141" s="162"/>
      <c r="CSX141" s="156"/>
      <c r="CSY141" s="158"/>
      <c r="CSZ141" s="158"/>
      <c r="CTA141" s="158"/>
      <c r="CTB141" s="158"/>
      <c r="CTC141" s="159"/>
      <c r="CTD141" s="9"/>
      <c r="CTE141" s="9"/>
      <c r="CTF141" s="159"/>
      <c r="CTG141" s="159"/>
      <c r="CTH141" s="8"/>
      <c r="CTI141" s="8"/>
      <c r="CTJ141" s="160"/>
      <c r="CTK141" s="158"/>
      <c r="CTL141" s="161"/>
      <c r="CTM141" s="162"/>
      <c r="CTN141" s="156"/>
      <c r="CTO141" s="158"/>
      <c r="CTP141" s="158"/>
      <c r="CTQ141" s="158"/>
      <c r="CTR141" s="158"/>
      <c r="CTS141" s="159"/>
      <c r="CTT141" s="9"/>
      <c r="CTU141" s="9"/>
      <c r="CTV141" s="159"/>
      <c r="CTW141" s="159"/>
      <c r="CTX141" s="8"/>
      <c r="CTY141" s="8"/>
      <c r="CTZ141" s="160"/>
      <c r="CUA141" s="158"/>
      <c r="CUB141" s="161"/>
      <c r="CUC141" s="162"/>
      <c r="CUD141" s="156"/>
      <c r="CUE141" s="158"/>
      <c r="CUF141" s="158"/>
      <c r="CUG141" s="158"/>
      <c r="CUH141" s="158"/>
      <c r="CUI141" s="159"/>
      <c r="CUJ141" s="9"/>
      <c r="CUK141" s="9"/>
      <c r="CUL141" s="159"/>
      <c r="CUM141" s="159"/>
      <c r="CUN141" s="8"/>
      <c r="CUO141" s="8"/>
      <c r="CUP141" s="160"/>
      <c r="CUQ141" s="158"/>
      <c r="CUR141" s="161"/>
      <c r="CUS141" s="162"/>
      <c r="CUT141" s="156"/>
      <c r="CUU141" s="158"/>
      <c r="CUV141" s="158"/>
      <c r="CUW141" s="158"/>
      <c r="CUX141" s="158"/>
      <c r="CUY141" s="159"/>
      <c r="CUZ141" s="9"/>
      <c r="CVA141" s="9"/>
      <c r="CVB141" s="159"/>
      <c r="CVC141" s="159"/>
      <c r="CVD141" s="8"/>
      <c r="CVE141" s="8"/>
      <c r="CVF141" s="160"/>
      <c r="CVG141" s="158"/>
      <c r="CVH141" s="161"/>
      <c r="CVI141" s="162"/>
      <c r="CVJ141" s="156"/>
      <c r="CVK141" s="158"/>
      <c r="CVL141" s="158"/>
      <c r="CVM141" s="158"/>
      <c r="CVN141" s="158"/>
      <c r="CVO141" s="159"/>
      <c r="CVP141" s="9"/>
      <c r="CVQ141" s="9"/>
      <c r="CVR141" s="159"/>
      <c r="CVS141" s="159"/>
      <c r="CVT141" s="8"/>
      <c r="CVU141" s="8"/>
      <c r="CVV141" s="160"/>
      <c r="CVW141" s="158"/>
      <c r="CVX141" s="161"/>
      <c r="CVY141" s="162"/>
      <c r="CVZ141" s="156"/>
      <c r="CWA141" s="158"/>
      <c r="CWB141" s="158"/>
      <c r="CWC141" s="158"/>
      <c r="CWD141" s="158"/>
      <c r="CWE141" s="159"/>
      <c r="CWF141" s="9"/>
      <c r="CWG141" s="9"/>
      <c r="CWH141" s="159"/>
      <c r="CWI141" s="159"/>
      <c r="CWJ141" s="8"/>
      <c r="CWK141" s="8"/>
      <c r="CWL141" s="160"/>
      <c r="CWM141" s="158"/>
      <c r="CWN141" s="161"/>
      <c r="CWO141" s="162"/>
      <c r="CWP141" s="156"/>
      <c r="CWQ141" s="158"/>
      <c r="CWR141" s="158"/>
      <c r="CWS141" s="158"/>
      <c r="CWT141" s="158"/>
      <c r="CWU141" s="159"/>
      <c r="CWV141" s="9"/>
      <c r="CWW141" s="9"/>
      <c r="CWX141" s="159"/>
      <c r="CWY141" s="159"/>
      <c r="CWZ141" s="8"/>
      <c r="CXA141" s="8"/>
      <c r="CXB141" s="160"/>
      <c r="CXC141" s="158"/>
      <c r="CXD141" s="161"/>
      <c r="CXE141" s="162"/>
      <c r="CXF141" s="156"/>
      <c r="CXG141" s="158"/>
      <c r="CXH141" s="158"/>
      <c r="CXI141" s="158"/>
      <c r="CXJ141" s="158"/>
      <c r="CXK141" s="159"/>
      <c r="CXL141" s="9"/>
      <c r="CXM141" s="9"/>
      <c r="CXN141" s="159"/>
      <c r="CXO141" s="159"/>
      <c r="CXP141" s="8"/>
      <c r="CXQ141" s="8"/>
      <c r="CXR141" s="160"/>
      <c r="CXS141" s="158"/>
      <c r="CXT141" s="161"/>
      <c r="CXU141" s="162"/>
      <c r="CXV141" s="156"/>
      <c r="CXW141" s="158"/>
      <c r="CXX141" s="158"/>
      <c r="CXY141" s="158"/>
      <c r="CXZ141" s="158"/>
      <c r="CYA141" s="159"/>
      <c r="CYB141" s="9"/>
      <c r="CYC141" s="9"/>
      <c r="CYD141" s="159"/>
      <c r="CYE141" s="159"/>
      <c r="CYF141" s="8"/>
      <c r="CYG141" s="8"/>
      <c r="CYH141" s="160"/>
      <c r="CYI141" s="158"/>
      <c r="CYJ141" s="161"/>
      <c r="CYK141" s="162"/>
      <c r="CYL141" s="156"/>
      <c r="CYM141" s="158"/>
      <c r="CYN141" s="158"/>
      <c r="CYO141" s="158"/>
      <c r="CYP141" s="158"/>
      <c r="CYQ141" s="159"/>
      <c r="CYR141" s="9"/>
      <c r="CYS141" s="9"/>
      <c r="CYT141" s="159"/>
      <c r="CYU141" s="159"/>
      <c r="CYV141" s="8"/>
      <c r="CYW141" s="8"/>
      <c r="CYX141" s="160"/>
      <c r="CYY141" s="158"/>
      <c r="CYZ141" s="161"/>
      <c r="CZA141" s="162"/>
      <c r="CZB141" s="156"/>
      <c r="CZC141" s="158"/>
      <c r="CZD141" s="158"/>
      <c r="CZE141" s="158"/>
      <c r="CZF141" s="158"/>
      <c r="CZG141" s="159"/>
      <c r="CZH141" s="9"/>
      <c r="CZI141" s="9"/>
      <c r="CZJ141" s="159"/>
      <c r="CZK141" s="159"/>
      <c r="CZL141" s="8"/>
      <c r="CZM141" s="8"/>
      <c r="CZN141" s="160"/>
      <c r="CZO141" s="158"/>
      <c r="CZP141" s="161"/>
      <c r="CZQ141" s="162"/>
      <c r="CZR141" s="156"/>
      <c r="CZS141" s="158"/>
      <c r="CZT141" s="158"/>
      <c r="CZU141" s="158"/>
      <c r="CZV141" s="158"/>
      <c r="CZW141" s="159"/>
      <c r="CZX141" s="9"/>
      <c r="CZY141" s="9"/>
      <c r="CZZ141" s="159"/>
      <c r="DAA141" s="159"/>
      <c r="DAB141" s="8"/>
      <c r="DAC141" s="8"/>
      <c r="DAD141" s="160"/>
      <c r="DAE141" s="158"/>
      <c r="DAF141" s="161"/>
      <c r="DAG141" s="162"/>
      <c r="DAH141" s="156"/>
      <c r="DAI141" s="158"/>
      <c r="DAJ141" s="158"/>
      <c r="DAK141" s="158"/>
      <c r="DAL141" s="158"/>
      <c r="DAM141" s="159"/>
      <c r="DAN141" s="9"/>
      <c r="DAO141" s="9"/>
      <c r="DAP141" s="159"/>
      <c r="DAQ141" s="159"/>
      <c r="DAR141" s="8"/>
      <c r="DAS141" s="8"/>
      <c r="DAT141" s="160"/>
      <c r="DAU141" s="158"/>
      <c r="DAV141" s="161"/>
      <c r="DAW141" s="162"/>
      <c r="DAX141" s="156"/>
      <c r="DAY141" s="158"/>
      <c r="DAZ141" s="158"/>
      <c r="DBA141" s="158"/>
      <c r="DBB141" s="158"/>
      <c r="DBC141" s="159"/>
      <c r="DBD141" s="9"/>
      <c r="DBE141" s="9"/>
      <c r="DBF141" s="159"/>
      <c r="DBG141" s="159"/>
      <c r="DBH141" s="8"/>
      <c r="DBI141" s="8"/>
      <c r="DBJ141" s="160"/>
      <c r="DBK141" s="158"/>
      <c r="DBL141" s="161"/>
      <c r="DBM141" s="162"/>
      <c r="DBN141" s="156"/>
      <c r="DBO141" s="158"/>
      <c r="DBP141" s="158"/>
      <c r="DBQ141" s="158"/>
      <c r="DBR141" s="158"/>
      <c r="DBS141" s="159"/>
      <c r="DBT141" s="9"/>
      <c r="DBU141" s="9"/>
      <c r="DBV141" s="159"/>
      <c r="DBW141" s="159"/>
      <c r="DBX141" s="8"/>
      <c r="DBY141" s="8"/>
      <c r="DBZ141" s="160"/>
      <c r="DCA141" s="158"/>
      <c r="DCB141" s="161"/>
      <c r="DCC141" s="162"/>
      <c r="DCD141" s="156"/>
      <c r="DCE141" s="158"/>
      <c r="DCF141" s="158"/>
      <c r="DCG141" s="158"/>
      <c r="DCH141" s="158"/>
      <c r="DCI141" s="159"/>
      <c r="DCJ141" s="9"/>
      <c r="DCK141" s="9"/>
      <c r="DCL141" s="159"/>
      <c r="DCM141" s="159"/>
      <c r="DCN141" s="8"/>
      <c r="DCO141" s="8"/>
      <c r="DCP141" s="160"/>
      <c r="DCQ141" s="158"/>
      <c r="DCR141" s="161"/>
      <c r="DCS141" s="162"/>
      <c r="DCT141" s="156"/>
      <c r="DCU141" s="158"/>
      <c r="DCV141" s="158"/>
      <c r="DCW141" s="158"/>
      <c r="DCX141" s="158"/>
      <c r="DCY141" s="159"/>
      <c r="DCZ141" s="9"/>
      <c r="DDA141" s="9"/>
      <c r="DDB141" s="159"/>
      <c r="DDC141" s="159"/>
      <c r="DDD141" s="8"/>
      <c r="DDE141" s="8"/>
      <c r="DDF141" s="160"/>
      <c r="DDG141" s="158"/>
      <c r="DDH141" s="161"/>
      <c r="DDI141" s="162"/>
      <c r="DDJ141" s="156"/>
      <c r="DDK141" s="158"/>
      <c r="DDL141" s="158"/>
      <c r="DDM141" s="158"/>
      <c r="DDN141" s="158"/>
      <c r="DDO141" s="159"/>
      <c r="DDP141" s="9"/>
      <c r="DDQ141" s="9"/>
      <c r="DDR141" s="159"/>
      <c r="DDS141" s="159"/>
      <c r="DDT141" s="8"/>
      <c r="DDU141" s="8"/>
      <c r="DDV141" s="160"/>
      <c r="DDW141" s="158"/>
      <c r="DDX141" s="161"/>
      <c r="DDY141" s="162"/>
      <c r="DDZ141" s="156"/>
      <c r="DEA141" s="158"/>
      <c r="DEB141" s="158"/>
      <c r="DEC141" s="158"/>
      <c r="DED141" s="158"/>
      <c r="DEE141" s="159"/>
      <c r="DEF141" s="9"/>
      <c r="DEG141" s="9"/>
      <c r="DEH141" s="159"/>
      <c r="DEI141" s="159"/>
      <c r="DEJ141" s="8"/>
      <c r="DEK141" s="8"/>
      <c r="DEL141" s="160"/>
      <c r="DEM141" s="158"/>
      <c r="DEN141" s="161"/>
      <c r="DEO141" s="162"/>
      <c r="DEP141" s="156"/>
      <c r="DEQ141" s="158"/>
      <c r="DER141" s="158"/>
      <c r="DES141" s="158"/>
      <c r="DET141" s="158"/>
      <c r="DEU141" s="159"/>
      <c r="DEV141" s="9"/>
      <c r="DEW141" s="9"/>
      <c r="DEX141" s="159"/>
      <c r="DEY141" s="159"/>
      <c r="DEZ141" s="8"/>
      <c r="DFA141" s="8"/>
      <c r="DFB141" s="160"/>
      <c r="DFC141" s="158"/>
      <c r="DFD141" s="161"/>
      <c r="DFE141" s="162"/>
      <c r="DFF141" s="156"/>
      <c r="DFG141" s="158"/>
      <c r="DFH141" s="158"/>
      <c r="DFI141" s="158"/>
      <c r="DFJ141" s="158"/>
      <c r="DFK141" s="159"/>
      <c r="DFL141" s="9"/>
      <c r="DFM141" s="9"/>
      <c r="DFN141" s="159"/>
      <c r="DFO141" s="159"/>
      <c r="DFP141" s="8"/>
      <c r="DFQ141" s="8"/>
      <c r="DFR141" s="160"/>
      <c r="DFS141" s="158"/>
      <c r="DFT141" s="161"/>
      <c r="DFU141" s="162"/>
      <c r="DFV141" s="156"/>
      <c r="DFW141" s="158"/>
      <c r="DFX141" s="158"/>
      <c r="DFY141" s="158"/>
      <c r="DFZ141" s="158"/>
      <c r="DGA141" s="159"/>
      <c r="DGB141" s="9"/>
      <c r="DGC141" s="9"/>
      <c r="DGD141" s="159"/>
      <c r="DGE141" s="159"/>
      <c r="DGF141" s="8"/>
      <c r="DGG141" s="8"/>
      <c r="DGH141" s="160"/>
      <c r="DGI141" s="158"/>
      <c r="DGJ141" s="161"/>
      <c r="DGK141" s="162"/>
      <c r="DGL141" s="156"/>
      <c r="DGM141" s="158"/>
      <c r="DGN141" s="158"/>
      <c r="DGO141" s="158"/>
      <c r="DGP141" s="158"/>
      <c r="DGQ141" s="159"/>
      <c r="DGR141" s="9"/>
      <c r="DGS141" s="9"/>
      <c r="DGT141" s="159"/>
      <c r="DGU141" s="159"/>
      <c r="DGV141" s="8"/>
      <c r="DGW141" s="8"/>
      <c r="DGX141" s="160"/>
      <c r="DGY141" s="158"/>
      <c r="DGZ141" s="161"/>
      <c r="DHA141" s="162"/>
      <c r="DHB141" s="156"/>
      <c r="DHC141" s="158"/>
      <c r="DHD141" s="158"/>
      <c r="DHE141" s="158"/>
      <c r="DHF141" s="158"/>
      <c r="DHG141" s="159"/>
      <c r="DHH141" s="9"/>
      <c r="DHI141" s="9"/>
      <c r="DHJ141" s="159"/>
      <c r="DHK141" s="159"/>
      <c r="DHL141" s="8"/>
      <c r="DHM141" s="8"/>
      <c r="DHN141" s="160"/>
      <c r="DHO141" s="158"/>
      <c r="DHP141" s="161"/>
      <c r="DHQ141" s="162"/>
      <c r="DHR141" s="156"/>
      <c r="DHS141" s="158"/>
      <c r="DHT141" s="158"/>
      <c r="DHU141" s="158"/>
      <c r="DHV141" s="158"/>
      <c r="DHW141" s="159"/>
      <c r="DHX141" s="9"/>
      <c r="DHY141" s="9"/>
      <c r="DHZ141" s="159"/>
      <c r="DIA141" s="159"/>
      <c r="DIB141" s="8"/>
      <c r="DIC141" s="8"/>
      <c r="DID141" s="160"/>
      <c r="DIE141" s="158"/>
      <c r="DIF141" s="161"/>
      <c r="DIG141" s="162"/>
      <c r="DIH141" s="156"/>
      <c r="DII141" s="158"/>
      <c r="DIJ141" s="158"/>
      <c r="DIK141" s="158"/>
      <c r="DIL141" s="158"/>
      <c r="DIM141" s="159"/>
      <c r="DIN141" s="9"/>
      <c r="DIO141" s="9"/>
      <c r="DIP141" s="159"/>
      <c r="DIQ141" s="159"/>
      <c r="DIR141" s="8"/>
      <c r="DIS141" s="8"/>
      <c r="DIT141" s="160"/>
      <c r="DIU141" s="158"/>
      <c r="DIV141" s="161"/>
      <c r="DIW141" s="162"/>
      <c r="DIX141" s="156"/>
      <c r="DIY141" s="158"/>
      <c r="DIZ141" s="158"/>
      <c r="DJA141" s="158"/>
      <c r="DJB141" s="158"/>
      <c r="DJC141" s="159"/>
      <c r="DJD141" s="9"/>
      <c r="DJE141" s="9"/>
      <c r="DJF141" s="159"/>
      <c r="DJG141" s="159"/>
      <c r="DJH141" s="8"/>
      <c r="DJI141" s="8"/>
      <c r="DJJ141" s="160"/>
      <c r="DJK141" s="158"/>
      <c r="DJL141" s="161"/>
      <c r="DJM141" s="162"/>
      <c r="DJN141" s="156"/>
      <c r="DJO141" s="158"/>
      <c r="DJP141" s="158"/>
      <c r="DJQ141" s="158"/>
      <c r="DJR141" s="158"/>
      <c r="DJS141" s="159"/>
      <c r="DJT141" s="9"/>
      <c r="DJU141" s="9"/>
      <c r="DJV141" s="159"/>
      <c r="DJW141" s="159"/>
      <c r="DJX141" s="8"/>
      <c r="DJY141" s="8"/>
      <c r="DJZ141" s="160"/>
      <c r="DKA141" s="158"/>
      <c r="DKB141" s="161"/>
      <c r="DKC141" s="162"/>
      <c r="DKD141" s="156"/>
      <c r="DKE141" s="158"/>
      <c r="DKF141" s="158"/>
      <c r="DKG141" s="158"/>
      <c r="DKH141" s="158"/>
      <c r="DKI141" s="159"/>
      <c r="DKJ141" s="9"/>
      <c r="DKK141" s="9"/>
      <c r="DKL141" s="159"/>
      <c r="DKM141" s="159"/>
      <c r="DKN141" s="8"/>
      <c r="DKO141" s="8"/>
      <c r="DKP141" s="160"/>
      <c r="DKQ141" s="158"/>
      <c r="DKR141" s="161"/>
      <c r="DKS141" s="162"/>
      <c r="DKT141" s="156"/>
      <c r="DKU141" s="158"/>
      <c r="DKV141" s="158"/>
      <c r="DKW141" s="158"/>
      <c r="DKX141" s="158"/>
      <c r="DKY141" s="159"/>
      <c r="DKZ141" s="9"/>
      <c r="DLA141" s="9"/>
      <c r="DLB141" s="159"/>
      <c r="DLC141" s="159"/>
      <c r="DLD141" s="8"/>
      <c r="DLE141" s="8"/>
      <c r="DLF141" s="160"/>
      <c r="DLG141" s="158"/>
      <c r="DLH141" s="161"/>
      <c r="DLI141" s="162"/>
      <c r="DLJ141" s="156"/>
      <c r="DLK141" s="158"/>
      <c r="DLL141" s="158"/>
      <c r="DLM141" s="158"/>
      <c r="DLN141" s="158"/>
      <c r="DLO141" s="159"/>
      <c r="DLP141" s="9"/>
      <c r="DLQ141" s="9"/>
      <c r="DLR141" s="159"/>
      <c r="DLS141" s="159"/>
      <c r="DLT141" s="8"/>
      <c r="DLU141" s="8"/>
      <c r="DLV141" s="160"/>
      <c r="DLW141" s="158"/>
      <c r="DLX141" s="161"/>
      <c r="DLY141" s="162"/>
      <c r="DLZ141" s="156"/>
      <c r="DMA141" s="158"/>
      <c r="DMB141" s="158"/>
      <c r="DMC141" s="158"/>
      <c r="DMD141" s="158"/>
      <c r="DME141" s="159"/>
      <c r="DMF141" s="9"/>
      <c r="DMG141" s="9"/>
      <c r="DMH141" s="159"/>
      <c r="DMI141" s="159"/>
      <c r="DMJ141" s="8"/>
      <c r="DMK141" s="8"/>
      <c r="DML141" s="160"/>
      <c r="DMM141" s="158"/>
      <c r="DMN141" s="161"/>
      <c r="DMO141" s="162"/>
      <c r="DMP141" s="156"/>
      <c r="DMQ141" s="158"/>
      <c r="DMR141" s="158"/>
      <c r="DMS141" s="158"/>
      <c r="DMT141" s="158"/>
      <c r="DMU141" s="159"/>
      <c r="DMV141" s="9"/>
      <c r="DMW141" s="9"/>
      <c r="DMX141" s="159"/>
      <c r="DMY141" s="159"/>
      <c r="DMZ141" s="8"/>
      <c r="DNA141" s="8"/>
      <c r="DNB141" s="160"/>
      <c r="DNC141" s="158"/>
      <c r="DND141" s="161"/>
      <c r="DNE141" s="162"/>
      <c r="DNF141" s="156"/>
      <c r="DNG141" s="158"/>
      <c r="DNH141" s="158"/>
      <c r="DNI141" s="158"/>
      <c r="DNJ141" s="158"/>
      <c r="DNK141" s="159"/>
      <c r="DNL141" s="9"/>
      <c r="DNM141" s="9"/>
      <c r="DNN141" s="159"/>
      <c r="DNO141" s="159"/>
      <c r="DNP141" s="8"/>
      <c r="DNQ141" s="8"/>
      <c r="DNR141" s="160"/>
      <c r="DNS141" s="158"/>
      <c r="DNT141" s="161"/>
      <c r="DNU141" s="162"/>
      <c r="DNV141" s="156"/>
      <c r="DNW141" s="158"/>
      <c r="DNX141" s="158"/>
      <c r="DNY141" s="158"/>
      <c r="DNZ141" s="158"/>
      <c r="DOA141" s="159"/>
      <c r="DOB141" s="9"/>
      <c r="DOC141" s="9"/>
      <c r="DOD141" s="159"/>
      <c r="DOE141" s="159"/>
      <c r="DOF141" s="8"/>
      <c r="DOG141" s="8"/>
      <c r="DOH141" s="160"/>
      <c r="DOI141" s="158"/>
      <c r="DOJ141" s="161"/>
      <c r="DOK141" s="162"/>
      <c r="DOL141" s="156"/>
      <c r="DOM141" s="158"/>
      <c r="DON141" s="158"/>
      <c r="DOO141" s="158"/>
      <c r="DOP141" s="158"/>
      <c r="DOQ141" s="159"/>
      <c r="DOR141" s="9"/>
      <c r="DOS141" s="9"/>
      <c r="DOT141" s="159"/>
      <c r="DOU141" s="159"/>
      <c r="DOV141" s="8"/>
      <c r="DOW141" s="8"/>
      <c r="DOX141" s="160"/>
      <c r="DOY141" s="158"/>
      <c r="DOZ141" s="161"/>
      <c r="DPA141" s="162"/>
      <c r="DPB141" s="156"/>
      <c r="DPC141" s="158"/>
      <c r="DPD141" s="158"/>
      <c r="DPE141" s="158"/>
      <c r="DPF141" s="158"/>
      <c r="DPG141" s="159"/>
      <c r="DPH141" s="9"/>
      <c r="DPI141" s="9"/>
      <c r="DPJ141" s="159"/>
      <c r="DPK141" s="159"/>
      <c r="DPL141" s="8"/>
      <c r="DPM141" s="8"/>
      <c r="DPN141" s="160"/>
      <c r="DPO141" s="158"/>
      <c r="DPP141" s="161"/>
      <c r="DPQ141" s="162"/>
      <c r="DPR141" s="156"/>
      <c r="DPS141" s="158"/>
      <c r="DPT141" s="158"/>
      <c r="DPU141" s="158"/>
      <c r="DPV141" s="158"/>
      <c r="DPW141" s="159"/>
      <c r="DPX141" s="9"/>
      <c r="DPY141" s="9"/>
      <c r="DPZ141" s="159"/>
      <c r="DQA141" s="159"/>
      <c r="DQB141" s="8"/>
      <c r="DQC141" s="8"/>
      <c r="DQD141" s="160"/>
      <c r="DQE141" s="158"/>
      <c r="DQF141" s="161"/>
      <c r="DQG141" s="162"/>
      <c r="DQH141" s="156"/>
      <c r="DQI141" s="158"/>
      <c r="DQJ141" s="158"/>
      <c r="DQK141" s="158"/>
      <c r="DQL141" s="158"/>
      <c r="DQM141" s="159"/>
      <c r="DQN141" s="9"/>
      <c r="DQO141" s="9"/>
      <c r="DQP141" s="159"/>
      <c r="DQQ141" s="159"/>
      <c r="DQR141" s="8"/>
      <c r="DQS141" s="8"/>
      <c r="DQT141" s="160"/>
      <c r="DQU141" s="158"/>
      <c r="DQV141" s="161"/>
      <c r="DQW141" s="162"/>
      <c r="DQX141" s="156"/>
      <c r="DQY141" s="158"/>
      <c r="DQZ141" s="158"/>
      <c r="DRA141" s="158"/>
      <c r="DRB141" s="158"/>
      <c r="DRC141" s="159"/>
      <c r="DRD141" s="9"/>
      <c r="DRE141" s="9"/>
      <c r="DRF141" s="159"/>
      <c r="DRG141" s="159"/>
      <c r="DRH141" s="8"/>
      <c r="DRI141" s="8"/>
      <c r="DRJ141" s="160"/>
      <c r="DRK141" s="158"/>
      <c r="DRL141" s="161"/>
      <c r="DRM141" s="162"/>
      <c r="DRN141" s="156"/>
      <c r="DRO141" s="158"/>
      <c r="DRP141" s="158"/>
      <c r="DRQ141" s="158"/>
      <c r="DRR141" s="158"/>
      <c r="DRS141" s="159"/>
      <c r="DRT141" s="9"/>
      <c r="DRU141" s="9"/>
      <c r="DRV141" s="159"/>
      <c r="DRW141" s="159"/>
      <c r="DRX141" s="8"/>
      <c r="DRY141" s="8"/>
      <c r="DRZ141" s="160"/>
      <c r="DSA141" s="158"/>
      <c r="DSB141" s="161"/>
      <c r="DSC141" s="162"/>
      <c r="DSD141" s="156"/>
      <c r="DSE141" s="158"/>
      <c r="DSF141" s="158"/>
      <c r="DSG141" s="158"/>
      <c r="DSH141" s="158"/>
      <c r="DSI141" s="159"/>
      <c r="DSJ141" s="9"/>
      <c r="DSK141" s="9"/>
      <c r="DSL141" s="159"/>
      <c r="DSM141" s="159"/>
      <c r="DSN141" s="8"/>
      <c r="DSO141" s="8"/>
      <c r="DSP141" s="160"/>
      <c r="DSQ141" s="158"/>
      <c r="DSR141" s="161"/>
      <c r="DSS141" s="162"/>
      <c r="DST141" s="156"/>
      <c r="DSU141" s="158"/>
      <c r="DSV141" s="158"/>
      <c r="DSW141" s="158"/>
      <c r="DSX141" s="158"/>
      <c r="DSY141" s="159"/>
      <c r="DSZ141" s="9"/>
      <c r="DTA141" s="9"/>
      <c r="DTB141" s="159"/>
      <c r="DTC141" s="159"/>
      <c r="DTD141" s="8"/>
      <c r="DTE141" s="8"/>
      <c r="DTF141" s="160"/>
      <c r="DTG141" s="158"/>
      <c r="DTH141" s="161"/>
      <c r="DTI141" s="162"/>
      <c r="DTJ141" s="156"/>
      <c r="DTK141" s="158"/>
      <c r="DTL141" s="158"/>
      <c r="DTM141" s="158"/>
      <c r="DTN141" s="158"/>
      <c r="DTO141" s="159"/>
      <c r="DTP141" s="9"/>
      <c r="DTQ141" s="9"/>
      <c r="DTR141" s="159"/>
      <c r="DTS141" s="159"/>
      <c r="DTT141" s="8"/>
      <c r="DTU141" s="8"/>
      <c r="DTV141" s="160"/>
      <c r="DTW141" s="158"/>
      <c r="DTX141" s="161"/>
      <c r="DTY141" s="162"/>
      <c r="DTZ141" s="156"/>
      <c r="DUA141" s="158"/>
      <c r="DUB141" s="158"/>
      <c r="DUC141" s="158"/>
      <c r="DUD141" s="158"/>
      <c r="DUE141" s="159"/>
      <c r="DUF141" s="9"/>
      <c r="DUG141" s="9"/>
      <c r="DUH141" s="159"/>
      <c r="DUI141" s="159"/>
      <c r="DUJ141" s="8"/>
      <c r="DUK141" s="8"/>
      <c r="DUL141" s="160"/>
      <c r="DUM141" s="158"/>
      <c r="DUN141" s="161"/>
      <c r="DUO141" s="162"/>
      <c r="DUP141" s="156"/>
      <c r="DUQ141" s="158"/>
      <c r="DUR141" s="158"/>
      <c r="DUS141" s="158"/>
      <c r="DUT141" s="158"/>
      <c r="DUU141" s="159"/>
      <c r="DUV141" s="9"/>
      <c r="DUW141" s="9"/>
      <c r="DUX141" s="159"/>
      <c r="DUY141" s="159"/>
      <c r="DUZ141" s="8"/>
      <c r="DVA141" s="8"/>
      <c r="DVB141" s="160"/>
      <c r="DVC141" s="158"/>
      <c r="DVD141" s="161"/>
      <c r="DVE141" s="162"/>
      <c r="DVF141" s="156"/>
      <c r="DVG141" s="158"/>
      <c r="DVH141" s="158"/>
      <c r="DVI141" s="158"/>
      <c r="DVJ141" s="158"/>
      <c r="DVK141" s="159"/>
      <c r="DVL141" s="9"/>
      <c r="DVM141" s="9"/>
      <c r="DVN141" s="159"/>
      <c r="DVO141" s="159"/>
      <c r="DVP141" s="8"/>
      <c r="DVQ141" s="8"/>
      <c r="DVR141" s="160"/>
      <c r="DVS141" s="158"/>
      <c r="DVT141" s="161"/>
      <c r="DVU141" s="162"/>
      <c r="DVV141" s="156"/>
      <c r="DVW141" s="158"/>
      <c r="DVX141" s="158"/>
      <c r="DVY141" s="158"/>
      <c r="DVZ141" s="158"/>
      <c r="DWA141" s="159"/>
      <c r="DWB141" s="9"/>
      <c r="DWC141" s="9"/>
      <c r="DWD141" s="159"/>
      <c r="DWE141" s="159"/>
      <c r="DWF141" s="8"/>
      <c r="DWG141" s="8"/>
      <c r="DWH141" s="160"/>
      <c r="DWI141" s="158"/>
      <c r="DWJ141" s="161"/>
      <c r="DWK141" s="162"/>
      <c r="DWL141" s="156"/>
      <c r="DWM141" s="158"/>
      <c r="DWN141" s="158"/>
      <c r="DWO141" s="158"/>
      <c r="DWP141" s="158"/>
      <c r="DWQ141" s="159"/>
      <c r="DWR141" s="9"/>
      <c r="DWS141" s="9"/>
      <c r="DWT141" s="159"/>
      <c r="DWU141" s="159"/>
      <c r="DWV141" s="8"/>
      <c r="DWW141" s="8"/>
      <c r="DWX141" s="160"/>
      <c r="DWY141" s="158"/>
      <c r="DWZ141" s="161"/>
      <c r="DXA141" s="162"/>
      <c r="DXB141" s="156"/>
      <c r="DXC141" s="158"/>
      <c r="DXD141" s="158"/>
      <c r="DXE141" s="158"/>
      <c r="DXF141" s="158"/>
      <c r="DXG141" s="159"/>
      <c r="DXH141" s="9"/>
      <c r="DXI141" s="9"/>
      <c r="DXJ141" s="159"/>
      <c r="DXK141" s="159"/>
      <c r="DXL141" s="8"/>
      <c r="DXM141" s="8"/>
      <c r="DXN141" s="160"/>
      <c r="DXO141" s="158"/>
      <c r="DXP141" s="161"/>
      <c r="DXQ141" s="162"/>
      <c r="DXR141" s="156"/>
      <c r="DXS141" s="158"/>
      <c r="DXT141" s="158"/>
      <c r="DXU141" s="158"/>
      <c r="DXV141" s="158"/>
      <c r="DXW141" s="159"/>
      <c r="DXX141" s="9"/>
      <c r="DXY141" s="9"/>
      <c r="DXZ141" s="159"/>
      <c r="DYA141" s="159"/>
      <c r="DYB141" s="8"/>
      <c r="DYC141" s="8"/>
      <c r="DYD141" s="160"/>
      <c r="DYE141" s="158"/>
      <c r="DYF141" s="161"/>
      <c r="DYG141" s="162"/>
      <c r="DYH141" s="156"/>
      <c r="DYI141" s="158"/>
      <c r="DYJ141" s="158"/>
      <c r="DYK141" s="158"/>
      <c r="DYL141" s="158"/>
      <c r="DYM141" s="159"/>
      <c r="DYN141" s="9"/>
      <c r="DYO141" s="9"/>
      <c r="DYP141" s="159"/>
      <c r="DYQ141" s="159"/>
      <c r="DYR141" s="8"/>
      <c r="DYS141" s="8"/>
      <c r="DYT141" s="160"/>
      <c r="DYU141" s="158"/>
      <c r="DYV141" s="161"/>
      <c r="DYW141" s="162"/>
      <c r="DYX141" s="156"/>
      <c r="DYY141" s="158"/>
      <c r="DYZ141" s="158"/>
      <c r="DZA141" s="158"/>
      <c r="DZB141" s="158"/>
      <c r="DZC141" s="159"/>
      <c r="DZD141" s="9"/>
      <c r="DZE141" s="9"/>
      <c r="DZF141" s="159"/>
      <c r="DZG141" s="159"/>
      <c r="DZH141" s="8"/>
      <c r="DZI141" s="8"/>
      <c r="DZJ141" s="160"/>
      <c r="DZK141" s="158"/>
      <c r="DZL141" s="161"/>
      <c r="DZM141" s="162"/>
      <c r="DZN141" s="156"/>
      <c r="DZO141" s="158"/>
      <c r="DZP141" s="158"/>
      <c r="DZQ141" s="158"/>
      <c r="DZR141" s="158"/>
      <c r="DZS141" s="159"/>
      <c r="DZT141" s="9"/>
      <c r="DZU141" s="9"/>
      <c r="DZV141" s="159"/>
      <c r="DZW141" s="159"/>
      <c r="DZX141" s="8"/>
      <c r="DZY141" s="8"/>
      <c r="DZZ141" s="160"/>
      <c r="EAA141" s="158"/>
      <c r="EAB141" s="161"/>
      <c r="EAC141" s="162"/>
      <c r="EAD141" s="156"/>
      <c r="EAE141" s="158"/>
      <c r="EAF141" s="158"/>
      <c r="EAG141" s="158"/>
      <c r="EAH141" s="158"/>
      <c r="EAI141" s="159"/>
      <c r="EAJ141" s="9"/>
      <c r="EAK141" s="9"/>
      <c r="EAL141" s="159"/>
      <c r="EAM141" s="159"/>
      <c r="EAN141" s="8"/>
      <c r="EAO141" s="8"/>
      <c r="EAP141" s="160"/>
      <c r="EAQ141" s="158"/>
      <c r="EAR141" s="161"/>
      <c r="EAS141" s="162"/>
      <c r="EAT141" s="156"/>
      <c r="EAU141" s="158"/>
      <c r="EAV141" s="158"/>
      <c r="EAW141" s="158"/>
      <c r="EAX141" s="158"/>
      <c r="EAY141" s="159"/>
      <c r="EAZ141" s="9"/>
      <c r="EBA141" s="9"/>
      <c r="EBB141" s="159"/>
      <c r="EBC141" s="159"/>
      <c r="EBD141" s="8"/>
      <c r="EBE141" s="8"/>
      <c r="EBF141" s="160"/>
      <c r="EBG141" s="158"/>
      <c r="EBH141" s="161"/>
      <c r="EBI141" s="162"/>
      <c r="EBJ141" s="156"/>
      <c r="EBK141" s="158"/>
      <c r="EBL141" s="158"/>
      <c r="EBM141" s="158"/>
      <c r="EBN141" s="158"/>
      <c r="EBO141" s="159"/>
      <c r="EBP141" s="9"/>
      <c r="EBQ141" s="9"/>
      <c r="EBR141" s="159"/>
      <c r="EBS141" s="159"/>
      <c r="EBT141" s="8"/>
      <c r="EBU141" s="8"/>
      <c r="EBV141" s="160"/>
      <c r="EBW141" s="158"/>
      <c r="EBX141" s="161"/>
      <c r="EBY141" s="162"/>
      <c r="EBZ141" s="156"/>
      <c r="ECA141" s="158"/>
      <c r="ECB141" s="158"/>
      <c r="ECC141" s="158"/>
      <c r="ECD141" s="158"/>
      <c r="ECE141" s="159"/>
      <c r="ECF141" s="9"/>
      <c r="ECG141" s="9"/>
      <c r="ECH141" s="159"/>
      <c r="ECI141" s="159"/>
      <c r="ECJ141" s="8"/>
      <c r="ECK141" s="8"/>
      <c r="ECL141" s="160"/>
      <c r="ECM141" s="158"/>
      <c r="ECN141" s="161"/>
      <c r="ECO141" s="162"/>
      <c r="ECP141" s="156"/>
      <c r="ECQ141" s="158"/>
      <c r="ECR141" s="158"/>
      <c r="ECS141" s="158"/>
      <c r="ECT141" s="158"/>
      <c r="ECU141" s="159"/>
      <c r="ECV141" s="9"/>
      <c r="ECW141" s="9"/>
      <c r="ECX141" s="159"/>
      <c r="ECY141" s="159"/>
      <c r="ECZ141" s="8"/>
      <c r="EDA141" s="8"/>
      <c r="EDB141" s="160"/>
      <c r="EDC141" s="158"/>
      <c r="EDD141" s="161"/>
      <c r="EDE141" s="162"/>
      <c r="EDF141" s="156"/>
      <c r="EDG141" s="158"/>
      <c r="EDH141" s="158"/>
      <c r="EDI141" s="158"/>
      <c r="EDJ141" s="158"/>
      <c r="EDK141" s="159"/>
      <c r="EDL141" s="9"/>
      <c r="EDM141" s="9"/>
      <c r="EDN141" s="159"/>
      <c r="EDO141" s="159"/>
      <c r="EDP141" s="8"/>
      <c r="EDQ141" s="8"/>
      <c r="EDR141" s="160"/>
      <c r="EDS141" s="158"/>
      <c r="EDT141" s="161"/>
      <c r="EDU141" s="162"/>
      <c r="EDV141" s="156"/>
      <c r="EDW141" s="158"/>
      <c r="EDX141" s="158"/>
      <c r="EDY141" s="158"/>
      <c r="EDZ141" s="158"/>
      <c r="EEA141" s="159"/>
      <c r="EEB141" s="9"/>
      <c r="EEC141" s="9"/>
      <c r="EED141" s="159"/>
      <c r="EEE141" s="159"/>
      <c r="EEF141" s="8"/>
      <c r="EEG141" s="8"/>
      <c r="EEH141" s="160"/>
      <c r="EEI141" s="158"/>
      <c r="EEJ141" s="161"/>
      <c r="EEK141" s="162"/>
      <c r="EEL141" s="156"/>
      <c r="EEM141" s="158"/>
      <c r="EEN141" s="158"/>
      <c r="EEO141" s="158"/>
      <c r="EEP141" s="158"/>
      <c r="EEQ141" s="159"/>
      <c r="EER141" s="9"/>
      <c r="EES141" s="9"/>
      <c r="EET141" s="159"/>
      <c r="EEU141" s="159"/>
      <c r="EEV141" s="8"/>
      <c r="EEW141" s="8"/>
      <c r="EEX141" s="160"/>
      <c r="EEY141" s="158"/>
      <c r="EEZ141" s="161"/>
      <c r="EFA141" s="162"/>
      <c r="EFB141" s="156"/>
      <c r="EFC141" s="158"/>
      <c r="EFD141" s="158"/>
      <c r="EFE141" s="158"/>
      <c r="EFF141" s="158"/>
      <c r="EFG141" s="159"/>
      <c r="EFH141" s="9"/>
      <c r="EFI141" s="9"/>
      <c r="EFJ141" s="159"/>
      <c r="EFK141" s="159"/>
      <c r="EFL141" s="8"/>
      <c r="EFM141" s="8"/>
      <c r="EFN141" s="160"/>
      <c r="EFO141" s="158"/>
      <c r="EFP141" s="161"/>
      <c r="EFQ141" s="162"/>
      <c r="EFR141" s="156"/>
      <c r="EFS141" s="158"/>
      <c r="EFT141" s="158"/>
      <c r="EFU141" s="158"/>
      <c r="EFV141" s="158"/>
      <c r="EFW141" s="159"/>
      <c r="EFX141" s="9"/>
      <c r="EFY141" s="9"/>
      <c r="EFZ141" s="159"/>
      <c r="EGA141" s="159"/>
      <c r="EGB141" s="8"/>
      <c r="EGC141" s="8"/>
      <c r="EGD141" s="160"/>
      <c r="EGE141" s="158"/>
      <c r="EGF141" s="161"/>
      <c r="EGG141" s="162"/>
      <c r="EGH141" s="156"/>
      <c r="EGI141" s="158"/>
      <c r="EGJ141" s="158"/>
      <c r="EGK141" s="158"/>
      <c r="EGL141" s="158"/>
      <c r="EGM141" s="159"/>
      <c r="EGN141" s="9"/>
      <c r="EGO141" s="9"/>
      <c r="EGP141" s="159"/>
      <c r="EGQ141" s="159"/>
      <c r="EGR141" s="8"/>
      <c r="EGS141" s="8"/>
      <c r="EGT141" s="160"/>
      <c r="EGU141" s="158"/>
      <c r="EGV141" s="161"/>
      <c r="EGW141" s="162"/>
      <c r="EGX141" s="156"/>
      <c r="EGY141" s="158"/>
      <c r="EGZ141" s="158"/>
      <c r="EHA141" s="158"/>
      <c r="EHB141" s="158"/>
      <c r="EHC141" s="159"/>
      <c r="EHD141" s="9"/>
      <c r="EHE141" s="9"/>
      <c r="EHF141" s="159"/>
      <c r="EHG141" s="159"/>
      <c r="EHH141" s="8"/>
      <c r="EHI141" s="8"/>
      <c r="EHJ141" s="160"/>
      <c r="EHK141" s="158"/>
      <c r="EHL141" s="161"/>
      <c r="EHM141" s="162"/>
      <c r="EHN141" s="156"/>
      <c r="EHO141" s="158"/>
      <c r="EHP141" s="158"/>
      <c r="EHQ141" s="158"/>
      <c r="EHR141" s="158"/>
      <c r="EHS141" s="159"/>
      <c r="EHT141" s="9"/>
      <c r="EHU141" s="9"/>
      <c r="EHV141" s="159"/>
      <c r="EHW141" s="159"/>
      <c r="EHX141" s="8"/>
      <c r="EHY141" s="8"/>
      <c r="EHZ141" s="160"/>
      <c r="EIA141" s="158"/>
      <c r="EIB141" s="161"/>
      <c r="EIC141" s="162"/>
      <c r="EID141" s="156"/>
      <c r="EIE141" s="158"/>
      <c r="EIF141" s="158"/>
      <c r="EIG141" s="158"/>
      <c r="EIH141" s="158"/>
      <c r="EII141" s="159"/>
      <c r="EIJ141" s="9"/>
      <c r="EIK141" s="9"/>
      <c r="EIL141" s="159"/>
      <c r="EIM141" s="159"/>
      <c r="EIN141" s="8"/>
      <c r="EIO141" s="8"/>
      <c r="EIP141" s="160"/>
      <c r="EIQ141" s="158"/>
      <c r="EIR141" s="161"/>
      <c r="EIS141" s="162"/>
      <c r="EIT141" s="156"/>
      <c r="EIU141" s="158"/>
      <c r="EIV141" s="158"/>
      <c r="EIW141" s="158"/>
      <c r="EIX141" s="158"/>
      <c r="EIY141" s="159"/>
      <c r="EIZ141" s="9"/>
      <c r="EJA141" s="9"/>
      <c r="EJB141" s="159"/>
      <c r="EJC141" s="159"/>
      <c r="EJD141" s="8"/>
      <c r="EJE141" s="8"/>
      <c r="EJF141" s="160"/>
      <c r="EJG141" s="158"/>
      <c r="EJH141" s="161"/>
      <c r="EJI141" s="162"/>
      <c r="EJJ141" s="156"/>
      <c r="EJK141" s="158"/>
      <c r="EJL141" s="158"/>
      <c r="EJM141" s="158"/>
      <c r="EJN141" s="158"/>
      <c r="EJO141" s="159"/>
      <c r="EJP141" s="9"/>
      <c r="EJQ141" s="9"/>
      <c r="EJR141" s="159"/>
      <c r="EJS141" s="159"/>
      <c r="EJT141" s="8"/>
      <c r="EJU141" s="8"/>
      <c r="EJV141" s="160"/>
      <c r="EJW141" s="158"/>
      <c r="EJX141" s="161"/>
      <c r="EJY141" s="162"/>
      <c r="EJZ141" s="156"/>
      <c r="EKA141" s="158"/>
      <c r="EKB141" s="158"/>
      <c r="EKC141" s="158"/>
      <c r="EKD141" s="158"/>
      <c r="EKE141" s="159"/>
      <c r="EKF141" s="9"/>
      <c r="EKG141" s="9"/>
      <c r="EKH141" s="159"/>
      <c r="EKI141" s="159"/>
      <c r="EKJ141" s="8"/>
      <c r="EKK141" s="8"/>
      <c r="EKL141" s="160"/>
      <c r="EKM141" s="158"/>
      <c r="EKN141" s="161"/>
      <c r="EKO141" s="162"/>
      <c r="EKP141" s="156"/>
      <c r="EKQ141" s="158"/>
      <c r="EKR141" s="158"/>
      <c r="EKS141" s="158"/>
      <c r="EKT141" s="158"/>
      <c r="EKU141" s="159"/>
      <c r="EKV141" s="9"/>
      <c r="EKW141" s="9"/>
      <c r="EKX141" s="159"/>
      <c r="EKY141" s="159"/>
      <c r="EKZ141" s="8"/>
      <c r="ELA141" s="8"/>
      <c r="ELB141" s="160"/>
      <c r="ELC141" s="158"/>
      <c r="ELD141" s="161"/>
      <c r="ELE141" s="162"/>
      <c r="ELF141" s="156"/>
      <c r="ELG141" s="158"/>
      <c r="ELH141" s="158"/>
      <c r="ELI141" s="158"/>
      <c r="ELJ141" s="158"/>
      <c r="ELK141" s="159"/>
      <c r="ELL141" s="9"/>
      <c r="ELM141" s="9"/>
      <c r="ELN141" s="159"/>
      <c r="ELO141" s="159"/>
      <c r="ELP141" s="8"/>
      <c r="ELQ141" s="8"/>
      <c r="ELR141" s="160"/>
      <c r="ELS141" s="158"/>
      <c r="ELT141" s="161"/>
      <c r="ELU141" s="162"/>
      <c r="ELV141" s="156"/>
      <c r="ELW141" s="158"/>
      <c r="ELX141" s="158"/>
      <c r="ELY141" s="158"/>
      <c r="ELZ141" s="158"/>
      <c r="EMA141" s="159"/>
      <c r="EMB141" s="9"/>
      <c r="EMC141" s="9"/>
      <c r="EMD141" s="159"/>
      <c r="EME141" s="159"/>
      <c r="EMF141" s="8"/>
      <c r="EMG141" s="8"/>
      <c r="EMH141" s="160"/>
      <c r="EMI141" s="158"/>
      <c r="EMJ141" s="161"/>
      <c r="EMK141" s="162"/>
      <c r="EML141" s="156"/>
      <c r="EMM141" s="158"/>
      <c r="EMN141" s="158"/>
      <c r="EMO141" s="158"/>
      <c r="EMP141" s="158"/>
      <c r="EMQ141" s="159"/>
      <c r="EMR141" s="9"/>
      <c r="EMS141" s="9"/>
      <c r="EMT141" s="159"/>
      <c r="EMU141" s="159"/>
      <c r="EMV141" s="8"/>
      <c r="EMW141" s="8"/>
      <c r="EMX141" s="160"/>
      <c r="EMY141" s="158"/>
      <c r="EMZ141" s="161"/>
      <c r="ENA141" s="162"/>
      <c r="ENB141" s="156"/>
      <c r="ENC141" s="158"/>
      <c r="END141" s="158"/>
      <c r="ENE141" s="158"/>
      <c r="ENF141" s="158"/>
      <c r="ENG141" s="159"/>
      <c r="ENH141" s="9"/>
      <c r="ENI141" s="9"/>
      <c r="ENJ141" s="159"/>
      <c r="ENK141" s="159"/>
      <c r="ENL141" s="8"/>
      <c r="ENM141" s="8"/>
      <c r="ENN141" s="160"/>
      <c r="ENO141" s="158"/>
      <c r="ENP141" s="161"/>
      <c r="ENQ141" s="162"/>
      <c r="ENR141" s="156"/>
      <c r="ENS141" s="158"/>
      <c r="ENT141" s="158"/>
      <c r="ENU141" s="158"/>
      <c r="ENV141" s="158"/>
      <c r="ENW141" s="159"/>
      <c r="ENX141" s="9"/>
      <c r="ENY141" s="9"/>
      <c r="ENZ141" s="159"/>
      <c r="EOA141" s="159"/>
      <c r="EOB141" s="8"/>
      <c r="EOC141" s="8"/>
      <c r="EOD141" s="160"/>
      <c r="EOE141" s="158"/>
      <c r="EOF141" s="161"/>
      <c r="EOG141" s="162"/>
      <c r="EOH141" s="156"/>
      <c r="EOI141" s="158"/>
      <c r="EOJ141" s="158"/>
      <c r="EOK141" s="158"/>
      <c r="EOL141" s="158"/>
      <c r="EOM141" s="159"/>
      <c r="EON141" s="9"/>
      <c r="EOO141" s="9"/>
      <c r="EOP141" s="159"/>
      <c r="EOQ141" s="159"/>
      <c r="EOR141" s="8"/>
      <c r="EOS141" s="8"/>
      <c r="EOT141" s="160"/>
      <c r="EOU141" s="158"/>
      <c r="EOV141" s="161"/>
      <c r="EOW141" s="162"/>
      <c r="EOX141" s="156"/>
      <c r="EOY141" s="158"/>
      <c r="EOZ141" s="158"/>
      <c r="EPA141" s="158"/>
      <c r="EPB141" s="158"/>
      <c r="EPC141" s="159"/>
      <c r="EPD141" s="9"/>
      <c r="EPE141" s="9"/>
      <c r="EPF141" s="159"/>
      <c r="EPG141" s="159"/>
      <c r="EPH141" s="8"/>
      <c r="EPI141" s="8"/>
      <c r="EPJ141" s="160"/>
      <c r="EPK141" s="158"/>
      <c r="EPL141" s="161"/>
      <c r="EPM141" s="162"/>
      <c r="EPN141" s="156"/>
      <c r="EPO141" s="158"/>
      <c r="EPP141" s="158"/>
      <c r="EPQ141" s="158"/>
      <c r="EPR141" s="158"/>
      <c r="EPS141" s="159"/>
      <c r="EPT141" s="9"/>
      <c r="EPU141" s="9"/>
      <c r="EPV141" s="159"/>
      <c r="EPW141" s="159"/>
      <c r="EPX141" s="8"/>
      <c r="EPY141" s="8"/>
      <c r="EPZ141" s="160"/>
      <c r="EQA141" s="158"/>
      <c r="EQB141" s="161"/>
      <c r="EQC141" s="162"/>
      <c r="EQD141" s="156"/>
      <c r="EQE141" s="158"/>
      <c r="EQF141" s="158"/>
      <c r="EQG141" s="158"/>
      <c r="EQH141" s="158"/>
      <c r="EQI141" s="159"/>
      <c r="EQJ141" s="9"/>
      <c r="EQK141" s="9"/>
      <c r="EQL141" s="159"/>
      <c r="EQM141" s="159"/>
      <c r="EQN141" s="8"/>
      <c r="EQO141" s="8"/>
      <c r="EQP141" s="160"/>
      <c r="EQQ141" s="158"/>
      <c r="EQR141" s="161"/>
      <c r="EQS141" s="162"/>
      <c r="EQT141" s="156"/>
      <c r="EQU141" s="158"/>
      <c r="EQV141" s="158"/>
      <c r="EQW141" s="158"/>
      <c r="EQX141" s="158"/>
      <c r="EQY141" s="159"/>
      <c r="EQZ141" s="9"/>
      <c r="ERA141" s="9"/>
      <c r="ERB141" s="159"/>
      <c r="ERC141" s="159"/>
      <c r="ERD141" s="8"/>
      <c r="ERE141" s="8"/>
      <c r="ERF141" s="160"/>
      <c r="ERG141" s="158"/>
      <c r="ERH141" s="161"/>
      <c r="ERI141" s="162"/>
      <c r="ERJ141" s="156"/>
      <c r="ERK141" s="158"/>
      <c r="ERL141" s="158"/>
      <c r="ERM141" s="158"/>
      <c r="ERN141" s="158"/>
      <c r="ERO141" s="159"/>
      <c r="ERP141" s="9"/>
      <c r="ERQ141" s="9"/>
      <c r="ERR141" s="159"/>
      <c r="ERS141" s="159"/>
      <c r="ERT141" s="8"/>
      <c r="ERU141" s="8"/>
      <c r="ERV141" s="160"/>
      <c r="ERW141" s="158"/>
      <c r="ERX141" s="161"/>
      <c r="ERY141" s="162"/>
      <c r="ERZ141" s="156"/>
      <c r="ESA141" s="158"/>
      <c r="ESB141" s="158"/>
      <c r="ESC141" s="158"/>
      <c r="ESD141" s="158"/>
      <c r="ESE141" s="159"/>
      <c r="ESF141" s="9"/>
      <c r="ESG141" s="9"/>
      <c r="ESH141" s="159"/>
      <c r="ESI141" s="159"/>
      <c r="ESJ141" s="8"/>
      <c r="ESK141" s="8"/>
      <c r="ESL141" s="160"/>
      <c r="ESM141" s="158"/>
      <c r="ESN141" s="161"/>
      <c r="ESO141" s="162"/>
      <c r="ESP141" s="156"/>
      <c r="ESQ141" s="158"/>
      <c r="ESR141" s="158"/>
      <c r="ESS141" s="158"/>
      <c r="EST141" s="158"/>
      <c r="ESU141" s="159"/>
      <c r="ESV141" s="9"/>
      <c r="ESW141" s="9"/>
      <c r="ESX141" s="159"/>
      <c r="ESY141" s="159"/>
      <c r="ESZ141" s="8"/>
      <c r="ETA141" s="8"/>
      <c r="ETB141" s="160"/>
      <c r="ETC141" s="158"/>
      <c r="ETD141" s="161"/>
      <c r="ETE141" s="162"/>
      <c r="ETF141" s="156"/>
      <c r="ETG141" s="158"/>
      <c r="ETH141" s="158"/>
      <c r="ETI141" s="158"/>
      <c r="ETJ141" s="158"/>
      <c r="ETK141" s="159"/>
      <c r="ETL141" s="9"/>
      <c r="ETM141" s="9"/>
      <c r="ETN141" s="159"/>
      <c r="ETO141" s="159"/>
      <c r="ETP141" s="8"/>
      <c r="ETQ141" s="8"/>
      <c r="ETR141" s="160"/>
      <c r="ETS141" s="158"/>
      <c r="ETT141" s="161"/>
      <c r="ETU141" s="162"/>
      <c r="ETV141" s="156"/>
      <c r="ETW141" s="158"/>
      <c r="ETX141" s="158"/>
      <c r="ETY141" s="158"/>
      <c r="ETZ141" s="158"/>
      <c r="EUA141" s="159"/>
      <c r="EUB141" s="9"/>
      <c r="EUC141" s="9"/>
      <c r="EUD141" s="159"/>
      <c r="EUE141" s="159"/>
      <c r="EUF141" s="8"/>
      <c r="EUG141" s="8"/>
      <c r="EUH141" s="160"/>
      <c r="EUI141" s="158"/>
      <c r="EUJ141" s="161"/>
      <c r="EUK141" s="162"/>
      <c r="EUL141" s="156"/>
      <c r="EUM141" s="158"/>
      <c r="EUN141" s="158"/>
      <c r="EUO141" s="158"/>
      <c r="EUP141" s="158"/>
      <c r="EUQ141" s="159"/>
      <c r="EUR141" s="9"/>
      <c r="EUS141" s="9"/>
      <c r="EUT141" s="159"/>
      <c r="EUU141" s="159"/>
      <c r="EUV141" s="8"/>
      <c r="EUW141" s="8"/>
      <c r="EUX141" s="160"/>
      <c r="EUY141" s="158"/>
      <c r="EUZ141" s="161"/>
      <c r="EVA141" s="162"/>
      <c r="EVB141" s="156"/>
      <c r="EVC141" s="158"/>
      <c r="EVD141" s="158"/>
      <c r="EVE141" s="158"/>
      <c r="EVF141" s="158"/>
      <c r="EVG141" s="159"/>
      <c r="EVH141" s="9"/>
      <c r="EVI141" s="9"/>
      <c r="EVJ141" s="159"/>
      <c r="EVK141" s="159"/>
      <c r="EVL141" s="8"/>
      <c r="EVM141" s="8"/>
      <c r="EVN141" s="160"/>
      <c r="EVO141" s="158"/>
      <c r="EVP141" s="161"/>
      <c r="EVQ141" s="162"/>
      <c r="EVR141" s="156"/>
      <c r="EVS141" s="158"/>
      <c r="EVT141" s="158"/>
      <c r="EVU141" s="158"/>
      <c r="EVV141" s="158"/>
      <c r="EVW141" s="159"/>
      <c r="EVX141" s="9"/>
      <c r="EVY141" s="9"/>
      <c r="EVZ141" s="159"/>
      <c r="EWA141" s="159"/>
      <c r="EWB141" s="8"/>
      <c r="EWC141" s="8"/>
      <c r="EWD141" s="160"/>
      <c r="EWE141" s="158"/>
      <c r="EWF141" s="161"/>
      <c r="EWG141" s="162"/>
      <c r="EWH141" s="156"/>
      <c r="EWI141" s="158"/>
      <c r="EWJ141" s="158"/>
      <c r="EWK141" s="158"/>
      <c r="EWL141" s="158"/>
      <c r="EWM141" s="159"/>
      <c r="EWN141" s="9"/>
      <c r="EWO141" s="9"/>
      <c r="EWP141" s="159"/>
      <c r="EWQ141" s="159"/>
      <c r="EWR141" s="8"/>
      <c r="EWS141" s="8"/>
      <c r="EWT141" s="160"/>
      <c r="EWU141" s="158"/>
      <c r="EWV141" s="161"/>
      <c r="EWW141" s="162"/>
      <c r="EWX141" s="156"/>
      <c r="EWY141" s="158"/>
      <c r="EWZ141" s="158"/>
      <c r="EXA141" s="158"/>
      <c r="EXB141" s="158"/>
      <c r="EXC141" s="159"/>
      <c r="EXD141" s="9"/>
      <c r="EXE141" s="9"/>
      <c r="EXF141" s="159"/>
      <c r="EXG141" s="159"/>
      <c r="EXH141" s="8"/>
      <c r="EXI141" s="8"/>
      <c r="EXJ141" s="160"/>
      <c r="EXK141" s="158"/>
      <c r="EXL141" s="161"/>
      <c r="EXM141" s="162"/>
      <c r="EXN141" s="156"/>
      <c r="EXO141" s="158"/>
      <c r="EXP141" s="158"/>
      <c r="EXQ141" s="158"/>
      <c r="EXR141" s="158"/>
      <c r="EXS141" s="159"/>
      <c r="EXT141" s="9"/>
      <c r="EXU141" s="9"/>
      <c r="EXV141" s="159"/>
      <c r="EXW141" s="159"/>
      <c r="EXX141" s="8"/>
      <c r="EXY141" s="8"/>
      <c r="EXZ141" s="160"/>
      <c r="EYA141" s="158"/>
      <c r="EYB141" s="161"/>
      <c r="EYC141" s="162"/>
      <c r="EYD141" s="156"/>
      <c r="EYE141" s="158"/>
      <c r="EYF141" s="158"/>
      <c r="EYG141" s="158"/>
      <c r="EYH141" s="158"/>
      <c r="EYI141" s="159"/>
      <c r="EYJ141" s="9"/>
      <c r="EYK141" s="9"/>
      <c r="EYL141" s="159"/>
      <c r="EYM141" s="159"/>
      <c r="EYN141" s="8"/>
      <c r="EYO141" s="8"/>
      <c r="EYP141" s="160"/>
      <c r="EYQ141" s="158"/>
      <c r="EYR141" s="161"/>
      <c r="EYS141" s="162"/>
      <c r="EYT141" s="156"/>
      <c r="EYU141" s="158"/>
      <c r="EYV141" s="158"/>
      <c r="EYW141" s="158"/>
      <c r="EYX141" s="158"/>
      <c r="EYY141" s="159"/>
      <c r="EYZ141" s="9"/>
      <c r="EZA141" s="9"/>
      <c r="EZB141" s="159"/>
      <c r="EZC141" s="159"/>
      <c r="EZD141" s="8"/>
      <c r="EZE141" s="8"/>
      <c r="EZF141" s="160"/>
      <c r="EZG141" s="158"/>
      <c r="EZH141" s="161"/>
      <c r="EZI141" s="162"/>
      <c r="EZJ141" s="156"/>
      <c r="EZK141" s="158"/>
      <c r="EZL141" s="158"/>
      <c r="EZM141" s="158"/>
      <c r="EZN141" s="158"/>
      <c r="EZO141" s="159"/>
      <c r="EZP141" s="9"/>
      <c r="EZQ141" s="9"/>
      <c r="EZR141" s="159"/>
      <c r="EZS141" s="159"/>
      <c r="EZT141" s="8"/>
      <c r="EZU141" s="8"/>
      <c r="EZV141" s="160"/>
      <c r="EZW141" s="158"/>
      <c r="EZX141" s="161"/>
      <c r="EZY141" s="162"/>
      <c r="EZZ141" s="156"/>
      <c r="FAA141" s="158"/>
      <c r="FAB141" s="158"/>
      <c r="FAC141" s="158"/>
      <c r="FAD141" s="158"/>
      <c r="FAE141" s="159"/>
      <c r="FAF141" s="9"/>
      <c r="FAG141" s="9"/>
      <c r="FAH141" s="159"/>
      <c r="FAI141" s="159"/>
      <c r="FAJ141" s="8"/>
      <c r="FAK141" s="8"/>
      <c r="FAL141" s="160"/>
      <c r="FAM141" s="158"/>
      <c r="FAN141" s="161"/>
      <c r="FAO141" s="162"/>
      <c r="FAP141" s="156"/>
      <c r="FAQ141" s="158"/>
      <c r="FAR141" s="158"/>
      <c r="FAS141" s="158"/>
      <c r="FAT141" s="158"/>
      <c r="FAU141" s="159"/>
      <c r="FAV141" s="9"/>
      <c r="FAW141" s="9"/>
      <c r="FAX141" s="159"/>
      <c r="FAY141" s="159"/>
      <c r="FAZ141" s="8"/>
      <c r="FBA141" s="8"/>
      <c r="FBB141" s="160"/>
      <c r="FBC141" s="158"/>
      <c r="FBD141" s="161"/>
      <c r="FBE141" s="162"/>
      <c r="FBF141" s="156"/>
      <c r="FBG141" s="158"/>
      <c r="FBH141" s="158"/>
      <c r="FBI141" s="158"/>
      <c r="FBJ141" s="158"/>
      <c r="FBK141" s="159"/>
      <c r="FBL141" s="9"/>
      <c r="FBM141" s="9"/>
      <c r="FBN141" s="159"/>
      <c r="FBO141" s="159"/>
      <c r="FBP141" s="8"/>
      <c r="FBQ141" s="8"/>
      <c r="FBR141" s="160"/>
      <c r="FBS141" s="158"/>
      <c r="FBT141" s="161"/>
      <c r="FBU141" s="162"/>
      <c r="FBV141" s="156"/>
      <c r="FBW141" s="158"/>
      <c r="FBX141" s="158"/>
      <c r="FBY141" s="158"/>
      <c r="FBZ141" s="158"/>
      <c r="FCA141" s="159"/>
      <c r="FCB141" s="9"/>
      <c r="FCC141" s="9"/>
      <c r="FCD141" s="159"/>
      <c r="FCE141" s="159"/>
      <c r="FCF141" s="8"/>
      <c r="FCG141" s="8"/>
      <c r="FCH141" s="160"/>
      <c r="FCI141" s="158"/>
      <c r="FCJ141" s="161"/>
      <c r="FCK141" s="162"/>
      <c r="FCL141" s="156"/>
      <c r="FCM141" s="158"/>
      <c r="FCN141" s="158"/>
      <c r="FCO141" s="158"/>
      <c r="FCP141" s="158"/>
      <c r="FCQ141" s="159"/>
      <c r="FCR141" s="9"/>
      <c r="FCS141" s="9"/>
      <c r="FCT141" s="159"/>
      <c r="FCU141" s="159"/>
      <c r="FCV141" s="8"/>
      <c r="FCW141" s="8"/>
      <c r="FCX141" s="160"/>
      <c r="FCY141" s="158"/>
      <c r="FCZ141" s="161"/>
      <c r="FDA141" s="162"/>
      <c r="FDB141" s="156"/>
      <c r="FDC141" s="158"/>
      <c r="FDD141" s="158"/>
      <c r="FDE141" s="158"/>
      <c r="FDF141" s="158"/>
      <c r="FDG141" s="159"/>
      <c r="FDH141" s="9"/>
      <c r="FDI141" s="9"/>
      <c r="FDJ141" s="159"/>
      <c r="FDK141" s="159"/>
      <c r="FDL141" s="8"/>
      <c r="FDM141" s="8"/>
      <c r="FDN141" s="160"/>
      <c r="FDO141" s="158"/>
      <c r="FDP141" s="161"/>
      <c r="FDQ141" s="162"/>
      <c r="FDR141" s="156"/>
      <c r="FDS141" s="158"/>
      <c r="FDT141" s="158"/>
      <c r="FDU141" s="158"/>
      <c r="FDV141" s="158"/>
      <c r="FDW141" s="159"/>
      <c r="FDX141" s="9"/>
      <c r="FDY141" s="9"/>
      <c r="FDZ141" s="159"/>
      <c r="FEA141" s="159"/>
      <c r="FEB141" s="8"/>
      <c r="FEC141" s="8"/>
      <c r="FED141" s="160"/>
      <c r="FEE141" s="158"/>
      <c r="FEF141" s="161"/>
      <c r="FEG141" s="162"/>
      <c r="FEH141" s="156"/>
      <c r="FEI141" s="158"/>
      <c r="FEJ141" s="158"/>
      <c r="FEK141" s="158"/>
      <c r="FEL141" s="158"/>
      <c r="FEM141" s="159"/>
      <c r="FEN141" s="9"/>
      <c r="FEO141" s="9"/>
      <c r="FEP141" s="159"/>
      <c r="FEQ141" s="159"/>
      <c r="FER141" s="8"/>
      <c r="FES141" s="8"/>
      <c r="FET141" s="160"/>
      <c r="FEU141" s="158"/>
      <c r="FEV141" s="161"/>
      <c r="FEW141" s="162"/>
      <c r="FEX141" s="156"/>
      <c r="FEY141" s="158"/>
      <c r="FEZ141" s="158"/>
      <c r="FFA141" s="158"/>
      <c r="FFB141" s="158"/>
      <c r="FFC141" s="159"/>
      <c r="FFD141" s="9"/>
      <c r="FFE141" s="9"/>
      <c r="FFF141" s="159"/>
      <c r="FFG141" s="159"/>
      <c r="FFH141" s="8"/>
      <c r="FFI141" s="8"/>
      <c r="FFJ141" s="160"/>
      <c r="FFK141" s="158"/>
      <c r="FFL141" s="161"/>
      <c r="FFM141" s="162"/>
      <c r="FFN141" s="156"/>
      <c r="FFO141" s="158"/>
      <c r="FFP141" s="158"/>
      <c r="FFQ141" s="158"/>
      <c r="FFR141" s="158"/>
      <c r="FFS141" s="159"/>
      <c r="FFT141" s="9"/>
      <c r="FFU141" s="9"/>
      <c r="FFV141" s="159"/>
      <c r="FFW141" s="159"/>
      <c r="FFX141" s="8"/>
      <c r="FFY141" s="8"/>
      <c r="FFZ141" s="160"/>
      <c r="FGA141" s="158"/>
      <c r="FGB141" s="161"/>
      <c r="FGC141" s="162"/>
      <c r="FGD141" s="156"/>
      <c r="FGE141" s="158"/>
      <c r="FGF141" s="158"/>
      <c r="FGG141" s="158"/>
      <c r="FGH141" s="158"/>
      <c r="FGI141" s="159"/>
      <c r="FGJ141" s="9"/>
      <c r="FGK141" s="9"/>
      <c r="FGL141" s="159"/>
      <c r="FGM141" s="159"/>
      <c r="FGN141" s="8"/>
      <c r="FGO141" s="8"/>
      <c r="FGP141" s="160"/>
      <c r="FGQ141" s="158"/>
      <c r="FGR141" s="161"/>
      <c r="FGS141" s="162"/>
      <c r="FGT141" s="156"/>
      <c r="FGU141" s="158"/>
      <c r="FGV141" s="158"/>
      <c r="FGW141" s="158"/>
      <c r="FGX141" s="158"/>
      <c r="FGY141" s="159"/>
      <c r="FGZ141" s="9"/>
      <c r="FHA141" s="9"/>
      <c r="FHB141" s="159"/>
      <c r="FHC141" s="159"/>
      <c r="FHD141" s="8"/>
      <c r="FHE141" s="8"/>
      <c r="FHF141" s="160"/>
      <c r="FHG141" s="158"/>
      <c r="FHH141" s="161"/>
      <c r="FHI141" s="162"/>
      <c r="FHJ141" s="156"/>
      <c r="FHK141" s="158"/>
      <c r="FHL141" s="158"/>
      <c r="FHM141" s="158"/>
      <c r="FHN141" s="158"/>
      <c r="FHO141" s="159"/>
      <c r="FHP141" s="9"/>
      <c r="FHQ141" s="9"/>
      <c r="FHR141" s="159"/>
      <c r="FHS141" s="159"/>
      <c r="FHT141" s="8"/>
      <c r="FHU141" s="8"/>
      <c r="FHV141" s="160"/>
      <c r="FHW141" s="158"/>
      <c r="FHX141" s="161"/>
      <c r="FHY141" s="162"/>
      <c r="FHZ141" s="156"/>
      <c r="FIA141" s="158"/>
      <c r="FIB141" s="158"/>
      <c r="FIC141" s="158"/>
      <c r="FID141" s="158"/>
      <c r="FIE141" s="159"/>
      <c r="FIF141" s="9"/>
      <c r="FIG141" s="9"/>
      <c r="FIH141" s="159"/>
      <c r="FII141" s="159"/>
      <c r="FIJ141" s="8"/>
      <c r="FIK141" s="8"/>
      <c r="FIL141" s="160"/>
      <c r="FIM141" s="158"/>
      <c r="FIN141" s="161"/>
      <c r="FIO141" s="162"/>
      <c r="FIP141" s="156"/>
      <c r="FIQ141" s="158"/>
      <c r="FIR141" s="158"/>
      <c r="FIS141" s="158"/>
      <c r="FIT141" s="158"/>
      <c r="FIU141" s="159"/>
      <c r="FIV141" s="9"/>
      <c r="FIW141" s="9"/>
      <c r="FIX141" s="159"/>
      <c r="FIY141" s="159"/>
      <c r="FIZ141" s="8"/>
      <c r="FJA141" s="8"/>
      <c r="FJB141" s="160"/>
      <c r="FJC141" s="158"/>
      <c r="FJD141" s="161"/>
      <c r="FJE141" s="162"/>
      <c r="FJF141" s="156"/>
      <c r="FJG141" s="158"/>
      <c r="FJH141" s="158"/>
      <c r="FJI141" s="158"/>
      <c r="FJJ141" s="158"/>
      <c r="FJK141" s="159"/>
      <c r="FJL141" s="9"/>
      <c r="FJM141" s="9"/>
      <c r="FJN141" s="159"/>
      <c r="FJO141" s="159"/>
      <c r="FJP141" s="8"/>
      <c r="FJQ141" s="8"/>
      <c r="FJR141" s="160"/>
      <c r="FJS141" s="158"/>
      <c r="FJT141" s="161"/>
      <c r="FJU141" s="162"/>
      <c r="FJV141" s="156"/>
      <c r="FJW141" s="158"/>
      <c r="FJX141" s="158"/>
      <c r="FJY141" s="158"/>
      <c r="FJZ141" s="158"/>
      <c r="FKA141" s="159"/>
      <c r="FKB141" s="9"/>
      <c r="FKC141" s="9"/>
      <c r="FKD141" s="159"/>
      <c r="FKE141" s="159"/>
      <c r="FKF141" s="8"/>
      <c r="FKG141" s="8"/>
      <c r="FKH141" s="160"/>
      <c r="FKI141" s="158"/>
      <c r="FKJ141" s="161"/>
      <c r="FKK141" s="162"/>
      <c r="FKL141" s="156"/>
      <c r="FKM141" s="158"/>
      <c r="FKN141" s="158"/>
      <c r="FKO141" s="158"/>
      <c r="FKP141" s="158"/>
      <c r="FKQ141" s="159"/>
      <c r="FKR141" s="9"/>
      <c r="FKS141" s="9"/>
      <c r="FKT141" s="159"/>
      <c r="FKU141" s="159"/>
      <c r="FKV141" s="8"/>
      <c r="FKW141" s="8"/>
      <c r="FKX141" s="160"/>
      <c r="FKY141" s="158"/>
      <c r="FKZ141" s="161"/>
      <c r="FLA141" s="162"/>
      <c r="FLB141" s="156"/>
      <c r="FLC141" s="158"/>
      <c r="FLD141" s="158"/>
      <c r="FLE141" s="158"/>
      <c r="FLF141" s="158"/>
      <c r="FLG141" s="159"/>
      <c r="FLH141" s="9"/>
      <c r="FLI141" s="9"/>
      <c r="FLJ141" s="159"/>
      <c r="FLK141" s="159"/>
      <c r="FLL141" s="8"/>
      <c r="FLM141" s="8"/>
      <c r="FLN141" s="160"/>
      <c r="FLO141" s="158"/>
      <c r="FLP141" s="161"/>
      <c r="FLQ141" s="162"/>
      <c r="FLR141" s="156"/>
      <c r="FLS141" s="158"/>
      <c r="FLT141" s="158"/>
      <c r="FLU141" s="158"/>
      <c r="FLV141" s="158"/>
      <c r="FLW141" s="159"/>
      <c r="FLX141" s="9"/>
      <c r="FLY141" s="9"/>
      <c r="FLZ141" s="159"/>
      <c r="FMA141" s="159"/>
      <c r="FMB141" s="8"/>
      <c r="FMC141" s="8"/>
      <c r="FMD141" s="160"/>
      <c r="FME141" s="158"/>
      <c r="FMF141" s="161"/>
      <c r="FMG141" s="162"/>
      <c r="FMH141" s="156"/>
      <c r="FMI141" s="158"/>
      <c r="FMJ141" s="158"/>
      <c r="FMK141" s="158"/>
      <c r="FML141" s="158"/>
      <c r="FMM141" s="159"/>
      <c r="FMN141" s="9"/>
      <c r="FMO141" s="9"/>
      <c r="FMP141" s="159"/>
      <c r="FMQ141" s="159"/>
      <c r="FMR141" s="8"/>
      <c r="FMS141" s="8"/>
      <c r="FMT141" s="160"/>
      <c r="FMU141" s="158"/>
      <c r="FMV141" s="161"/>
      <c r="FMW141" s="162"/>
      <c r="FMX141" s="156"/>
      <c r="FMY141" s="158"/>
      <c r="FMZ141" s="158"/>
      <c r="FNA141" s="158"/>
      <c r="FNB141" s="158"/>
      <c r="FNC141" s="159"/>
      <c r="FND141" s="9"/>
      <c r="FNE141" s="9"/>
      <c r="FNF141" s="159"/>
      <c r="FNG141" s="159"/>
      <c r="FNH141" s="8"/>
      <c r="FNI141" s="8"/>
      <c r="FNJ141" s="160"/>
      <c r="FNK141" s="158"/>
      <c r="FNL141" s="161"/>
      <c r="FNM141" s="162"/>
      <c r="FNN141" s="156"/>
      <c r="FNO141" s="158"/>
      <c r="FNP141" s="158"/>
      <c r="FNQ141" s="158"/>
      <c r="FNR141" s="158"/>
      <c r="FNS141" s="159"/>
      <c r="FNT141" s="9"/>
      <c r="FNU141" s="9"/>
      <c r="FNV141" s="159"/>
      <c r="FNW141" s="159"/>
      <c r="FNX141" s="8"/>
      <c r="FNY141" s="8"/>
      <c r="FNZ141" s="160"/>
      <c r="FOA141" s="158"/>
      <c r="FOB141" s="161"/>
      <c r="FOC141" s="162"/>
      <c r="FOD141" s="156"/>
      <c r="FOE141" s="158"/>
      <c r="FOF141" s="158"/>
      <c r="FOG141" s="158"/>
      <c r="FOH141" s="158"/>
      <c r="FOI141" s="159"/>
      <c r="FOJ141" s="9"/>
      <c r="FOK141" s="9"/>
      <c r="FOL141" s="159"/>
      <c r="FOM141" s="159"/>
      <c r="FON141" s="8"/>
      <c r="FOO141" s="8"/>
      <c r="FOP141" s="160"/>
      <c r="FOQ141" s="158"/>
      <c r="FOR141" s="161"/>
      <c r="FOS141" s="162"/>
      <c r="FOT141" s="156"/>
      <c r="FOU141" s="158"/>
      <c r="FOV141" s="158"/>
      <c r="FOW141" s="158"/>
      <c r="FOX141" s="158"/>
      <c r="FOY141" s="159"/>
      <c r="FOZ141" s="9"/>
      <c r="FPA141" s="9"/>
      <c r="FPB141" s="159"/>
      <c r="FPC141" s="159"/>
      <c r="FPD141" s="8"/>
      <c r="FPE141" s="8"/>
      <c r="FPF141" s="160"/>
      <c r="FPG141" s="158"/>
      <c r="FPH141" s="161"/>
      <c r="FPI141" s="162"/>
      <c r="FPJ141" s="156"/>
      <c r="FPK141" s="158"/>
      <c r="FPL141" s="158"/>
      <c r="FPM141" s="158"/>
      <c r="FPN141" s="158"/>
      <c r="FPO141" s="159"/>
      <c r="FPP141" s="9"/>
      <c r="FPQ141" s="9"/>
      <c r="FPR141" s="159"/>
      <c r="FPS141" s="159"/>
      <c r="FPT141" s="8"/>
      <c r="FPU141" s="8"/>
      <c r="FPV141" s="160"/>
      <c r="FPW141" s="158"/>
      <c r="FPX141" s="161"/>
      <c r="FPY141" s="162"/>
      <c r="FPZ141" s="156"/>
      <c r="FQA141" s="158"/>
      <c r="FQB141" s="158"/>
      <c r="FQC141" s="158"/>
      <c r="FQD141" s="158"/>
      <c r="FQE141" s="159"/>
      <c r="FQF141" s="9"/>
      <c r="FQG141" s="9"/>
      <c r="FQH141" s="159"/>
      <c r="FQI141" s="159"/>
      <c r="FQJ141" s="8"/>
      <c r="FQK141" s="8"/>
      <c r="FQL141" s="160"/>
      <c r="FQM141" s="158"/>
      <c r="FQN141" s="161"/>
      <c r="FQO141" s="162"/>
      <c r="FQP141" s="156"/>
      <c r="FQQ141" s="158"/>
      <c r="FQR141" s="158"/>
      <c r="FQS141" s="158"/>
      <c r="FQT141" s="158"/>
      <c r="FQU141" s="159"/>
      <c r="FQV141" s="9"/>
      <c r="FQW141" s="9"/>
      <c r="FQX141" s="159"/>
      <c r="FQY141" s="159"/>
      <c r="FQZ141" s="8"/>
      <c r="FRA141" s="8"/>
      <c r="FRB141" s="160"/>
      <c r="FRC141" s="158"/>
      <c r="FRD141" s="161"/>
      <c r="FRE141" s="162"/>
      <c r="FRF141" s="156"/>
      <c r="FRG141" s="158"/>
      <c r="FRH141" s="158"/>
      <c r="FRI141" s="158"/>
      <c r="FRJ141" s="158"/>
      <c r="FRK141" s="159"/>
      <c r="FRL141" s="9"/>
      <c r="FRM141" s="9"/>
      <c r="FRN141" s="159"/>
      <c r="FRO141" s="159"/>
      <c r="FRP141" s="8"/>
      <c r="FRQ141" s="8"/>
      <c r="FRR141" s="160"/>
      <c r="FRS141" s="158"/>
      <c r="FRT141" s="161"/>
      <c r="FRU141" s="162"/>
      <c r="FRV141" s="156"/>
      <c r="FRW141" s="158"/>
      <c r="FRX141" s="158"/>
      <c r="FRY141" s="158"/>
      <c r="FRZ141" s="158"/>
      <c r="FSA141" s="159"/>
      <c r="FSB141" s="9"/>
      <c r="FSC141" s="9"/>
      <c r="FSD141" s="159"/>
      <c r="FSE141" s="159"/>
      <c r="FSF141" s="8"/>
      <c r="FSG141" s="8"/>
      <c r="FSH141" s="160"/>
      <c r="FSI141" s="158"/>
      <c r="FSJ141" s="161"/>
      <c r="FSK141" s="162"/>
      <c r="FSL141" s="156"/>
      <c r="FSM141" s="158"/>
      <c r="FSN141" s="158"/>
      <c r="FSO141" s="158"/>
      <c r="FSP141" s="158"/>
      <c r="FSQ141" s="159"/>
      <c r="FSR141" s="9"/>
      <c r="FSS141" s="9"/>
      <c r="FST141" s="159"/>
      <c r="FSU141" s="159"/>
      <c r="FSV141" s="8"/>
      <c r="FSW141" s="8"/>
      <c r="FSX141" s="160"/>
      <c r="FSY141" s="158"/>
      <c r="FSZ141" s="161"/>
      <c r="FTA141" s="162"/>
      <c r="FTB141" s="156"/>
      <c r="FTC141" s="158"/>
      <c r="FTD141" s="158"/>
      <c r="FTE141" s="158"/>
      <c r="FTF141" s="158"/>
      <c r="FTG141" s="159"/>
      <c r="FTH141" s="9"/>
      <c r="FTI141" s="9"/>
      <c r="FTJ141" s="159"/>
      <c r="FTK141" s="159"/>
      <c r="FTL141" s="8"/>
      <c r="FTM141" s="8"/>
      <c r="FTN141" s="160"/>
      <c r="FTO141" s="158"/>
      <c r="FTP141" s="161"/>
      <c r="FTQ141" s="162"/>
      <c r="FTR141" s="156"/>
      <c r="FTS141" s="158"/>
      <c r="FTT141" s="158"/>
      <c r="FTU141" s="158"/>
      <c r="FTV141" s="158"/>
      <c r="FTW141" s="159"/>
      <c r="FTX141" s="9"/>
      <c r="FTY141" s="9"/>
      <c r="FTZ141" s="159"/>
      <c r="FUA141" s="159"/>
      <c r="FUB141" s="8"/>
      <c r="FUC141" s="8"/>
      <c r="FUD141" s="160"/>
      <c r="FUE141" s="158"/>
      <c r="FUF141" s="161"/>
      <c r="FUG141" s="162"/>
      <c r="FUH141" s="156"/>
      <c r="FUI141" s="158"/>
      <c r="FUJ141" s="158"/>
      <c r="FUK141" s="158"/>
      <c r="FUL141" s="158"/>
      <c r="FUM141" s="159"/>
      <c r="FUN141" s="9"/>
      <c r="FUO141" s="9"/>
      <c r="FUP141" s="159"/>
      <c r="FUQ141" s="159"/>
      <c r="FUR141" s="8"/>
      <c r="FUS141" s="8"/>
      <c r="FUT141" s="160"/>
      <c r="FUU141" s="158"/>
      <c r="FUV141" s="161"/>
      <c r="FUW141" s="162"/>
      <c r="FUX141" s="156"/>
      <c r="FUY141" s="158"/>
      <c r="FUZ141" s="158"/>
      <c r="FVA141" s="158"/>
      <c r="FVB141" s="158"/>
      <c r="FVC141" s="159"/>
      <c r="FVD141" s="9"/>
      <c r="FVE141" s="9"/>
      <c r="FVF141" s="159"/>
      <c r="FVG141" s="159"/>
      <c r="FVH141" s="8"/>
      <c r="FVI141" s="8"/>
      <c r="FVJ141" s="160"/>
      <c r="FVK141" s="158"/>
      <c r="FVL141" s="161"/>
      <c r="FVM141" s="162"/>
      <c r="FVN141" s="156"/>
      <c r="FVO141" s="158"/>
      <c r="FVP141" s="158"/>
      <c r="FVQ141" s="158"/>
      <c r="FVR141" s="158"/>
      <c r="FVS141" s="159"/>
      <c r="FVT141" s="9"/>
      <c r="FVU141" s="9"/>
      <c r="FVV141" s="159"/>
      <c r="FVW141" s="159"/>
      <c r="FVX141" s="8"/>
      <c r="FVY141" s="8"/>
      <c r="FVZ141" s="160"/>
      <c r="FWA141" s="158"/>
      <c r="FWB141" s="161"/>
      <c r="FWC141" s="162"/>
      <c r="FWD141" s="156"/>
      <c r="FWE141" s="158"/>
      <c r="FWF141" s="158"/>
      <c r="FWG141" s="158"/>
      <c r="FWH141" s="158"/>
      <c r="FWI141" s="159"/>
      <c r="FWJ141" s="9"/>
      <c r="FWK141" s="9"/>
      <c r="FWL141" s="159"/>
      <c r="FWM141" s="159"/>
      <c r="FWN141" s="8"/>
      <c r="FWO141" s="8"/>
      <c r="FWP141" s="160"/>
      <c r="FWQ141" s="158"/>
      <c r="FWR141" s="161"/>
      <c r="FWS141" s="162"/>
      <c r="FWT141" s="156"/>
      <c r="FWU141" s="158"/>
      <c r="FWV141" s="158"/>
      <c r="FWW141" s="158"/>
      <c r="FWX141" s="158"/>
      <c r="FWY141" s="159"/>
      <c r="FWZ141" s="9"/>
      <c r="FXA141" s="9"/>
      <c r="FXB141" s="159"/>
      <c r="FXC141" s="159"/>
      <c r="FXD141" s="8"/>
      <c r="FXE141" s="8"/>
      <c r="FXF141" s="160"/>
      <c r="FXG141" s="158"/>
      <c r="FXH141" s="161"/>
      <c r="FXI141" s="162"/>
      <c r="FXJ141" s="156"/>
      <c r="FXK141" s="158"/>
      <c r="FXL141" s="158"/>
      <c r="FXM141" s="158"/>
      <c r="FXN141" s="158"/>
      <c r="FXO141" s="159"/>
      <c r="FXP141" s="9"/>
      <c r="FXQ141" s="9"/>
      <c r="FXR141" s="159"/>
      <c r="FXS141" s="159"/>
      <c r="FXT141" s="8"/>
      <c r="FXU141" s="8"/>
      <c r="FXV141" s="160"/>
      <c r="FXW141" s="158"/>
      <c r="FXX141" s="161"/>
      <c r="FXY141" s="162"/>
      <c r="FXZ141" s="156"/>
      <c r="FYA141" s="158"/>
      <c r="FYB141" s="158"/>
      <c r="FYC141" s="158"/>
      <c r="FYD141" s="158"/>
      <c r="FYE141" s="159"/>
      <c r="FYF141" s="9"/>
      <c r="FYG141" s="9"/>
      <c r="FYH141" s="159"/>
      <c r="FYI141" s="159"/>
      <c r="FYJ141" s="8"/>
      <c r="FYK141" s="8"/>
      <c r="FYL141" s="160"/>
      <c r="FYM141" s="158"/>
      <c r="FYN141" s="161"/>
      <c r="FYO141" s="162"/>
      <c r="FYP141" s="156"/>
      <c r="FYQ141" s="158"/>
      <c r="FYR141" s="158"/>
      <c r="FYS141" s="158"/>
      <c r="FYT141" s="158"/>
      <c r="FYU141" s="159"/>
      <c r="FYV141" s="9"/>
      <c r="FYW141" s="9"/>
      <c r="FYX141" s="159"/>
      <c r="FYY141" s="159"/>
      <c r="FYZ141" s="8"/>
      <c r="FZA141" s="8"/>
      <c r="FZB141" s="160"/>
      <c r="FZC141" s="158"/>
      <c r="FZD141" s="161"/>
      <c r="FZE141" s="162"/>
      <c r="FZF141" s="156"/>
      <c r="FZG141" s="158"/>
      <c r="FZH141" s="158"/>
      <c r="FZI141" s="158"/>
      <c r="FZJ141" s="158"/>
      <c r="FZK141" s="159"/>
      <c r="FZL141" s="9"/>
      <c r="FZM141" s="9"/>
      <c r="FZN141" s="159"/>
      <c r="FZO141" s="159"/>
      <c r="FZP141" s="8"/>
      <c r="FZQ141" s="8"/>
      <c r="FZR141" s="160"/>
      <c r="FZS141" s="158"/>
      <c r="FZT141" s="161"/>
      <c r="FZU141" s="162"/>
      <c r="FZV141" s="156"/>
      <c r="FZW141" s="158"/>
      <c r="FZX141" s="158"/>
      <c r="FZY141" s="158"/>
      <c r="FZZ141" s="158"/>
      <c r="GAA141" s="159"/>
      <c r="GAB141" s="9"/>
      <c r="GAC141" s="9"/>
      <c r="GAD141" s="159"/>
      <c r="GAE141" s="159"/>
      <c r="GAF141" s="8"/>
      <c r="GAG141" s="8"/>
      <c r="GAH141" s="160"/>
      <c r="GAI141" s="158"/>
      <c r="GAJ141" s="161"/>
      <c r="GAK141" s="162"/>
      <c r="GAL141" s="156"/>
      <c r="GAM141" s="158"/>
      <c r="GAN141" s="158"/>
      <c r="GAO141" s="158"/>
      <c r="GAP141" s="158"/>
      <c r="GAQ141" s="159"/>
      <c r="GAR141" s="9"/>
      <c r="GAS141" s="9"/>
      <c r="GAT141" s="159"/>
      <c r="GAU141" s="159"/>
      <c r="GAV141" s="8"/>
      <c r="GAW141" s="8"/>
      <c r="GAX141" s="160"/>
      <c r="GAY141" s="158"/>
      <c r="GAZ141" s="161"/>
      <c r="GBA141" s="162"/>
      <c r="GBB141" s="156"/>
      <c r="GBC141" s="158"/>
      <c r="GBD141" s="158"/>
      <c r="GBE141" s="158"/>
      <c r="GBF141" s="158"/>
      <c r="GBG141" s="159"/>
      <c r="GBH141" s="9"/>
      <c r="GBI141" s="9"/>
      <c r="GBJ141" s="159"/>
      <c r="GBK141" s="159"/>
      <c r="GBL141" s="8"/>
      <c r="GBM141" s="8"/>
      <c r="GBN141" s="160"/>
      <c r="GBO141" s="158"/>
      <c r="GBP141" s="161"/>
      <c r="GBQ141" s="162"/>
      <c r="GBR141" s="156"/>
      <c r="GBS141" s="158"/>
      <c r="GBT141" s="158"/>
      <c r="GBU141" s="158"/>
      <c r="GBV141" s="158"/>
      <c r="GBW141" s="159"/>
      <c r="GBX141" s="9"/>
      <c r="GBY141" s="9"/>
      <c r="GBZ141" s="159"/>
      <c r="GCA141" s="159"/>
      <c r="GCB141" s="8"/>
      <c r="GCC141" s="8"/>
      <c r="GCD141" s="160"/>
      <c r="GCE141" s="158"/>
      <c r="GCF141" s="161"/>
      <c r="GCG141" s="162"/>
      <c r="GCH141" s="156"/>
      <c r="GCI141" s="158"/>
      <c r="GCJ141" s="158"/>
      <c r="GCK141" s="158"/>
      <c r="GCL141" s="158"/>
      <c r="GCM141" s="159"/>
      <c r="GCN141" s="9"/>
      <c r="GCO141" s="9"/>
      <c r="GCP141" s="159"/>
      <c r="GCQ141" s="159"/>
      <c r="GCR141" s="8"/>
      <c r="GCS141" s="8"/>
      <c r="GCT141" s="160"/>
      <c r="GCU141" s="158"/>
      <c r="GCV141" s="161"/>
      <c r="GCW141" s="162"/>
      <c r="GCX141" s="156"/>
      <c r="GCY141" s="158"/>
      <c r="GCZ141" s="158"/>
      <c r="GDA141" s="158"/>
      <c r="GDB141" s="158"/>
      <c r="GDC141" s="159"/>
      <c r="GDD141" s="9"/>
      <c r="GDE141" s="9"/>
      <c r="GDF141" s="159"/>
      <c r="GDG141" s="159"/>
      <c r="GDH141" s="8"/>
      <c r="GDI141" s="8"/>
      <c r="GDJ141" s="160"/>
      <c r="GDK141" s="158"/>
      <c r="GDL141" s="161"/>
      <c r="GDM141" s="162"/>
      <c r="GDN141" s="156"/>
      <c r="GDO141" s="158"/>
      <c r="GDP141" s="158"/>
      <c r="GDQ141" s="158"/>
      <c r="GDR141" s="158"/>
      <c r="GDS141" s="159"/>
      <c r="GDT141" s="9"/>
      <c r="GDU141" s="9"/>
      <c r="GDV141" s="159"/>
      <c r="GDW141" s="159"/>
      <c r="GDX141" s="8"/>
      <c r="GDY141" s="8"/>
      <c r="GDZ141" s="160"/>
      <c r="GEA141" s="158"/>
      <c r="GEB141" s="161"/>
      <c r="GEC141" s="162"/>
      <c r="GED141" s="156"/>
      <c r="GEE141" s="158"/>
      <c r="GEF141" s="158"/>
      <c r="GEG141" s="158"/>
      <c r="GEH141" s="158"/>
      <c r="GEI141" s="159"/>
      <c r="GEJ141" s="9"/>
      <c r="GEK141" s="9"/>
      <c r="GEL141" s="159"/>
      <c r="GEM141" s="159"/>
      <c r="GEN141" s="8"/>
      <c r="GEO141" s="8"/>
      <c r="GEP141" s="160"/>
      <c r="GEQ141" s="158"/>
      <c r="GER141" s="161"/>
      <c r="GES141" s="162"/>
      <c r="GET141" s="156"/>
      <c r="GEU141" s="158"/>
      <c r="GEV141" s="158"/>
      <c r="GEW141" s="158"/>
      <c r="GEX141" s="158"/>
      <c r="GEY141" s="159"/>
      <c r="GEZ141" s="9"/>
      <c r="GFA141" s="9"/>
      <c r="GFB141" s="159"/>
      <c r="GFC141" s="159"/>
      <c r="GFD141" s="8"/>
      <c r="GFE141" s="8"/>
      <c r="GFF141" s="160"/>
      <c r="GFG141" s="158"/>
      <c r="GFH141" s="161"/>
      <c r="GFI141" s="162"/>
      <c r="GFJ141" s="156"/>
      <c r="GFK141" s="158"/>
      <c r="GFL141" s="158"/>
      <c r="GFM141" s="158"/>
      <c r="GFN141" s="158"/>
      <c r="GFO141" s="159"/>
      <c r="GFP141" s="9"/>
      <c r="GFQ141" s="9"/>
      <c r="GFR141" s="159"/>
      <c r="GFS141" s="159"/>
      <c r="GFT141" s="8"/>
      <c r="GFU141" s="8"/>
      <c r="GFV141" s="160"/>
      <c r="GFW141" s="158"/>
      <c r="GFX141" s="161"/>
      <c r="GFY141" s="162"/>
      <c r="GFZ141" s="156"/>
      <c r="GGA141" s="158"/>
      <c r="GGB141" s="158"/>
      <c r="GGC141" s="158"/>
      <c r="GGD141" s="158"/>
      <c r="GGE141" s="159"/>
      <c r="GGF141" s="9"/>
      <c r="GGG141" s="9"/>
      <c r="GGH141" s="159"/>
      <c r="GGI141" s="159"/>
      <c r="GGJ141" s="8"/>
      <c r="GGK141" s="8"/>
      <c r="GGL141" s="160"/>
      <c r="GGM141" s="158"/>
      <c r="GGN141" s="161"/>
      <c r="GGO141" s="162"/>
      <c r="GGP141" s="156"/>
      <c r="GGQ141" s="158"/>
      <c r="GGR141" s="158"/>
      <c r="GGS141" s="158"/>
      <c r="GGT141" s="158"/>
      <c r="GGU141" s="159"/>
      <c r="GGV141" s="9"/>
      <c r="GGW141" s="9"/>
      <c r="GGX141" s="159"/>
      <c r="GGY141" s="159"/>
      <c r="GGZ141" s="8"/>
      <c r="GHA141" s="8"/>
      <c r="GHB141" s="160"/>
      <c r="GHC141" s="158"/>
      <c r="GHD141" s="161"/>
      <c r="GHE141" s="162"/>
      <c r="GHF141" s="156"/>
      <c r="GHG141" s="158"/>
      <c r="GHH141" s="158"/>
      <c r="GHI141" s="158"/>
      <c r="GHJ141" s="158"/>
      <c r="GHK141" s="159"/>
      <c r="GHL141" s="9"/>
      <c r="GHM141" s="9"/>
      <c r="GHN141" s="159"/>
      <c r="GHO141" s="159"/>
      <c r="GHP141" s="8"/>
      <c r="GHQ141" s="8"/>
      <c r="GHR141" s="160"/>
      <c r="GHS141" s="158"/>
      <c r="GHT141" s="161"/>
      <c r="GHU141" s="162"/>
      <c r="GHV141" s="156"/>
      <c r="GHW141" s="158"/>
      <c r="GHX141" s="158"/>
      <c r="GHY141" s="158"/>
      <c r="GHZ141" s="158"/>
      <c r="GIA141" s="159"/>
      <c r="GIB141" s="9"/>
      <c r="GIC141" s="9"/>
      <c r="GID141" s="159"/>
      <c r="GIE141" s="159"/>
      <c r="GIF141" s="8"/>
      <c r="GIG141" s="8"/>
      <c r="GIH141" s="160"/>
      <c r="GII141" s="158"/>
      <c r="GIJ141" s="161"/>
      <c r="GIK141" s="162"/>
      <c r="GIL141" s="156"/>
      <c r="GIM141" s="158"/>
      <c r="GIN141" s="158"/>
      <c r="GIO141" s="158"/>
      <c r="GIP141" s="158"/>
      <c r="GIQ141" s="159"/>
      <c r="GIR141" s="9"/>
      <c r="GIS141" s="9"/>
      <c r="GIT141" s="159"/>
      <c r="GIU141" s="159"/>
      <c r="GIV141" s="8"/>
      <c r="GIW141" s="8"/>
      <c r="GIX141" s="160"/>
      <c r="GIY141" s="158"/>
      <c r="GIZ141" s="161"/>
      <c r="GJA141" s="162"/>
      <c r="GJB141" s="156"/>
      <c r="GJC141" s="158"/>
      <c r="GJD141" s="158"/>
      <c r="GJE141" s="158"/>
      <c r="GJF141" s="158"/>
      <c r="GJG141" s="159"/>
      <c r="GJH141" s="9"/>
      <c r="GJI141" s="9"/>
      <c r="GJJ141" s="159"/>
      <c r="GJK141" s="159"/>
      <c r="GJL141" s="8"/>
      <c r="GJM141" s="8"/>
      <c r="GJN141" s="160"/>
      <c r="GJO141" s="158"/>
      <c r="GJP141" s="161"/>
      <c r="GJQ141" s="162"/>
      <c r="GJR141" s="156"/>
      <c r="GJS141" s="158"/>
      <c r="GJT141" s="158"/>
      <c r="GJU141" s="158"/>
      <c r="GJV141" s="158"/>
      <c r="GJW141" s="159"/>
      <c r="GJX141" s="9"/>
      <c r="GJY141" s="9"/>
      <c r="GJZ141" s="159"/>
      <c r="GKA141" s="159"/>
      <c r="GKB141" s="8"/>
      <c r="GKC141" s="8"/>
      <c r="GKD141" s="160"/>
      <c r="GKE141" s="158"/>
      <c r="GKF141" s="161"/>
      <c r="GKG141" s="162"/>
      <c r="GKH141" s="156"/>
      <c r="GKI141" s="158"/>
      <c r="GKJ141" s="158"/>
      <c r="GKK141" s="158"/>
      <c r="GKL141" s="158"/>
      <c r="GKM141" s="159"/>
      <c r="GKN141" s="9"/>
      <c r="GKO141" s="9"/>
      <c r="GKP141" s="159"/>
      <c r="GKQ141" s="159"/>
      <c r="GKR141" s="8"/>
      <c r="GKS141" s="8"/>
      <c r="GKT141" s="160"/>
      <c r="GKU141" s="158"/>
      <c r="GKV141" s="161"/>
      <c r="GKW141" s="162"/>
      <c r="GKX141" s="156"/>
      <c r="GKY141" s="158"/>
      <c r="GKZ141" s="158"/>
      <c r="GLA141" s="158"/>
      <c r="GLB141" s="158"/>
      <c r="GLC141" s="159"/>
      <c r="GLD141" s="9"/>
      <c r="GLE141" s="9"/>
      <c r="GLF141" s="159"/>
      <c r="GLG141" s="159"/>
      <c r="GLH141" s="8"/>
      <c r="GLI141" s="8"/>
      <c r="GLJ141" s="160"/>
      <c r="GLK141" s="158"/>
      <c r="GLL141" s="161"/>
      <c r="GLM141" s="162"/>
      <c r="GLN141" s="156"/>
      <c r="GLO141" s="158"/>
      <c r="GLP141" s="158"/>
      <c r="GLQ141" s="158"/>
      <c r="GLR141" s="158"/>
      <c r="GLS141" s="159"/>
      <c r="GLT141" s="9"/>
      <c r="GLU141" s="9"/>
      <c r="GLV141" s="159"/>
      <c r="GLW141" s="159"/>
      <c r="GLX141" s="8"/>
      <c r="GLY141" s="8"/>
      <c r="GLZ141" s="160"/>
      <c r="GMA141" s="158"/>
      <c r="GMB141" s="161"/>
      <c r="GMC141" s="162"/>
      <c r="GMD141" s="156"/>
      <c r="GME141" s="158"/>
      <c r="GMF141" s="158"/>
      <c r="GMG141" s="158"/>
      <c r="GMH141" s="158"/>
      <c r="GMI141" s="159"/>
      <c r="GMJ141" s="9"/>
      <c r="GMK141" s="9"/>
      <c r="GML141" s="159"/>
      <c r="GMM141" s="159"/>
      <c r="GMN141" s="8"/>
      <c r="GMO141" s="8"/>
      <c r="GMP141" s="160"/>
      <c r="GMQ141" s="158"/>
      <c r="GMR141" s="161"/>
      <c r="GMS141" s="162"/>
      <c r="GMT141" s="156"/>
      <c r="GMU141" s="158"/>
      <c r="GMV141" s="158"/>
      <c r="GMW141" s="158"/>
      <c r="GMX141" s="158"/>
      <c r="GMY141" s="159"/>
      <c r="GMZ141" s="9"/>
      <c r="GNA141" s="9"/>
      <c r="GNB141" s="159"/>
      <c r="GNC141" s="159"/>
      <c r="GND141" s="8"/>
      <c r="GNE141" s="8"/>
      <c r="GNF141" s="160"/>
      <c r="GNG141" s="158"/>
      <c r="GNH141" s="161"/>
      <c r="GNI141" s="162"/>
      <c r="GNJ141" s="156"/>
      <c r="GNK141" s="158"/>
      <c r="GNL141" s="158"/>
      <c r="GNM141" s="158"/>
      <c r="GNN141" s="158"/>
      <c r="GNO141" s="159"/>
      <c r="GNP141" s="9"/>
      <c r="GNQ141" s="9"/>
      <c r="GNR141" s="159"/>
      <c r="GNS141" s="159"/>
      <c r="GNT141" s="8"/>
      <c r="GNU141" s="8"/>
      <c r="GNV141" s="160"/>
      <c r="GNW141" s="158"/>
      <c r="GNX141" s="161"/>
      <c r="GNY141" s="162"/>
      <c r="GNZ141" s="156"/>
      <c r="GOA141" s="158"/>
      <c r="GOB141" s="158"/>
      <c r="GOC141" s="158"/>
      <c r="GOD141" s="158"/>
      <c r="GOE141" s="159"/>
      <c r="GOF141" s="9"/>
      <c r="GOG141" s="9"/>
      <c r="GOH141" s="159"/>
      <c r="GOI141" s="159"/>
      <c r="GOJ141" s="8"/>
      <c r="GOK141" s="8"/>
      <c r="GOL141" s="160"/>
      <c r="GOM141" s="158"/>
      <c r="GON141" s="161"/>
      <c r="GOO141" s="162"/>
      <c r="GOP141" s="156"/>
      <c r="GOQ141" s="158"/>
      <c r="GOR141" s="158"/>
      <c r="GOS141" s="158"/>
      <c r="GOT141" s="158"/>
      <c r="GOU141" s="159"/>
      <c r="GOV141" s="9"/>
      <c r="GOW141" s="9"/>
      <c r="GOX141" s="159"/>
      <c r="GOY141" s="159"/>
      <c r="GOZ141" s="8"/>
      <c r="GPA141" s="8"/>
      <c r="GPB141" s="160"/>
      <c r="GPC141" s="158"/>
      <c r="GPD141" s="161"/>
      <c r="GPE141" s="162"/>
      <c r="GPF141" s="156"/>
      <c r="GPG141" s="158"/>
      <c r="GPH141" s="158"/>
      <c r="GPI141" s="158"/>
      <c r="GPJ141" s="158"/>
      <c r="GPK141" s="159"/>
      <c r="GPL141" s="9"/>
      <c r="GPM141" s="9"/>
      <c r="GPN141" s="159"/>
      <c r="GPO141" s="159"/>
      <c r="GPP141" s="8"/>
      <c r="GPQ141" s="8"/>
      <c r="GPR141" s="160"/>
      <c r="GPS141" s="158"/>
      <c r="GPT141" s="161"/>
      <c r="GPU141" s="162"/>
      <c r="GPV141" s="156"/>
      <c r="GPW141" s="158"/>
      <c r="GPX141" s="158"/>
      <c r="GPY141" s="158"/>
      <c r="GPZ141" s="158"/>
      <c r="GQA141" s="159"/>
      <c r="GQB141" s="9"/>
      <c r="GQC141" s="9"/>
      <c r="GQD141" s="159"/>
      <c r="GQE141" s="159"/>
      <c r="GQF141" s="8"/>
      <c r="GQG141" s="8"/>
      <c r="GQH141" s="160"/>
      <c r="GQI141" s="158"/>
      <c r="GQJ141" s="161"/>
      <c r="GQK141" s="162"/>
      <c r="GQL141" s="156"/>
      <c r="GQM141" s="158"/>
      <c r="GQN141" s="158"/>
      <c r="GQO141" s="158"/>
      <c r="GQP141" s="158"/>
      <c r="GQQ141" s="159"/>
      <c r="GQR141" s="9"/>
      <c r="GQS141" s="9"/>
      <c r="GQT141" s="159"/>
      <c r="GQU141" s="159"/>
      <c r="GQV141" s="8"/>
      <c r="GQW141" s="8"/>
      <c r="GQX141" s="160"/>
      <c r="GQY141" s="158"/>
      <c r="GQZ141" s="161"/>
      <c r="GRA141" s="162"/>
      <c r="GRB141" s="156"/>
      <c r="GRC141" s="158"/>
      <c r="GRD141" s="158"/>
      <c r="GRE141" s="158"/>
      <c r="GRF141" s="158"/>
      <c r="GRG141" s="159"/>
      <c r="GRH141" s="9"/>
      <c r="GRI141" s="9"/>
      <c r="GRJ141" s="159"/>
      <c r="GRK141" s="159"/>
      <c r="GRL141" s="8"/>
      <c r="GRM141" s="8"/>
      <c r="GRN141" s="160"/>
      <c r="GRO141" s="158"/>
      <c r="GRP141" s="161"/>
      <c r="GRQ141" s="162"/>
      <c r="GRR141" s="156"/>
      <c r="GRS141" s="158"/>
      <c r="GRT141" s="158"/>
      <c r="GRU141" s="158"/>
      <c r="GRV141" s="158"/>
      <c r="GRW141" s="159"/>
      <c r="GRX141" s="9"/>
      <c r="GRY141" s="9"/>
      <c r="GRZ141" s="159"/>
      <c r="GSA141" s="159"/>
      <c r="GSB141" s="8"/>
      <c r="GSC141" s="8"/>
      <c r="GSD141" s="160"/>
      <c r="GSE141" s="158"/>
      <c r="GSF141" s="161"/>
      <c r="GSG141" s="162"/>
      <c r="GSH141" s="156"/>
      <c r="GSI141" s="158"/>
      <c r="GSJ141" s="158"/>
      <c r="GSK141" s="158"/>
      <c r="GSL141" s="158"/>
      <c r="GSM141" s="159"/>
      <c r="GSN141" s="9"/>
      <c r="GSO141" s="9"/>
      <c r="GSP141" s="159"/>
      <c r="GSQ141" s="159"/>
      <c r="GSR141" s="8"/>
      <c r="GSS141" s="8"/>
      <c r="GST141" s="160"/>
      <c r="GSU141" s="158"/>
      <c r="GSV141" s="161"/>
      <c r="GSW141" s="162"/>
      <c r="GSX141" s="156"/>
      <c r="GSY141" s="158"/>
      <c r="GSZ141" s="158"/>
      <c r="GTA141" s="158"/>
      <c r="GTB141" s="158"/>
      <c r="GTC141" s="159"/>
      <c r="GTD141" s="9"/>
      <c r="GTE141" s="9"/>
      <c r="GTF141" s="159"/>
      <c r="GTG141" s="159"/>
      <c r="GTH141" s="8"/>
      <c r="GTI141" s="8"/>
      <c r="GTJ141" s="160"/>
      <c r="GTK141" s="158"/>
      <c r="GTL141" s="161"/>
      <c r="GTM141" s="162"/>
      <c r="GTN141" s="156"/>
      <c r="GTO141" s="158"/>
      <c r="GTP141" s="158"/>
      <c r="GTQ141" s="158"/>
      <c r="GTR141" s="158"/>
      <c r="GTS141" s="159"/>
      <c r="GTT141" s="9"/>
      <c r="GTU141" s="9"/>
      <c r="GTV141" s="159"/>
      <c r="GTW141" s="159"/>
      <c r="GTX141" s="8"/>
      <c r="GTY141" s="8"/>
      <c r="GTZ141" s="160"/>
      <c r="GUA141" s="158"/>
      <c r="GUB141" s="161"/>
      <c r="GUC141" s="162"/>
      <c r="GUD141" s="156"/>
      <c r="GUE141" s="158"/>
      <c r="GUF141" s="158"/>
      <c r="GUG141" s="158"/>
      <c r="GUH141" s="158"/>
      <c r="GUI141" s="159"/>
      <c r="GUJ141" s="9"/>
      <c r="GUK141" s="9"/>
      <c r="GUL141" s="159"/>
      <c r="GUM141" s="159"/>
      <c r="GUN141" s="8"/>
      <c r="GUO141" s="8"/>
      <c r="GUP141" s="160"/>
      <c r="GUQ141" s="158"/>
      <c r="GUR141" s="161"/>
      <c r="GUS141" s="162"/>
      <c r="GUT141" s="156"/>
      <c r="GUU141" s="158"/>
      <c r="GUV141" s="158"/>
      <c r="GUW141" s="158"/>
      <c r="GUX141" s="158"/>
      <c r="GUY141" s="159"/>
      <c r="GUZ141" s="9"/>
      <c r="GVA141" s="9"/>
      <c r="GVB141" s="159"/>
      <c r="GVC141" s="159"/>
      <c r="GVD141" s="8"/>
      <c r="GVE141" s="8"/>
      <c r="GVF141" s="160"/>
      <c r="GVG141" s="158"/>
      <c r="GVH141" s="161"/>
      <c r="GVI141" s="162"/>
      <c r="GVJ141" s="156"/>
      <c r="GVK141" s="158"/>
      <c r="GVL141" s="158"/>
      <c r="GVM141" s="158"/>
      <c r="GVN141" s="158"/>
      <c r="GVO141" s="159"/>
      <c r="GVP141" s="9"/>
      <c r="GVQ141" s="9"/>
      <c r="GVR141" s="159"/>
      <c r="GVS141" s="159"/>
      <c r="GVT141" s="8"/>
      <c r="GVU141" s="8"/>
      <c r="GVV141" s="160"/>
      <c r="GVW141" s="158"/>
      <c r="GVX141" s="161"/>
      <c r="GVY141" s="162"/>
      <c r="GVZ141" s="156"/>
      <c r="GWA141" s="158"/>
      <c r="GWB141" s="158"/>
      <c r="GWC141" s="158"/>
      <c r="GWD141" s="158"/>
      <c r="GWE141" s="159"/>
      <c r="GWF141" s="9"/>
      <c r="GWG141" s="9"/>
      <c r="GWH141" s="159"/>
      <c r="GWI141" s="159"/>
      <c r="GWJ141" s="8"/>
      <c r="GWK141" s="8"/>
      <c r="GWL141" s="160"/>
      <c r="GWM141" s="158"/>
      <c r="GWN141" s="161"/>
      <c r="GWO141" s="162"/>
      <c r="GWP141" s="156"/>
      <c r="GWQ141" s="158"/>
      <c r="GWR141" s="158"/>
      <c r="GWS141" s="158"/>
      <c r="GWT141" s="158"/>
      <c r="GWU141" s="159"/>
      <c r="GWV141" s="9"/>
      <c r="GWW141" s="9"/>
      <c r="GWX141" s="159"/>
      <c r="GWY141" s="159"/>
      <c r="GWZ141" s="8"/>
      <c r="GXA141" s="8"/>
      <c r="GXB141" s="160"/>
      <c r="GXC141" s="158"/>
      <c r="GXD141" s="161"/>
      <c r="GXE141" s="162"/>
      <c r="GXF141" s="156"/>
      <c r="GXG141" s="158"/>
      <c r="GXH141" s="158"/>
      <c r="GXI141" s="158"/>
      <c r="GXJ141" s="158"/>
      <c r="GXK141" s="159"/>
      <c r="GXL141" s="9"/>
      <c r="GXM141" s="9"/>
      <c r="GXN141" s="159"/>
      <c r="GXO141" s="159"/>
      <c r="GXP141" s="8"/>
      <c r="GXQ141" s="8"/>
      <c r="GXR141" s="160"/>
      <c r="GXS141" s="158"/>
      <c r="GXT141" s="161"/>
      <c r="GXU141" s="162"/>
      <c r="GXV141" s="156"/>
      <c r="GXW141" s="158"/>
      <c r="GXX141" s="158"/>
      <c r="GXY141" s="158"/>
      <c r="GXZ141" s="158"/>
      <c r="GYA141" s="159"/>
      <c r="GYB141" s="9"/>
      <c r="GYC141" s="9"/>
      <c r="GYD141" s="159"/>
      <c r="GYE141" s="159"/>
      <c r="GYF141" s="8"/>
      <c r="GYG141" s="8"/>
      <c r="GYH141" s="160"/>
      <c r="GYI141" s="158"/>
      <c r="GYJ141" s="161"/>
      <c r="GYK141" s="162"/>
      <c r="GYL141" s="156"/>
      <c r="GYM141" s="158"/>
      <c r="GYN141" s="158"/>
      <c r="GYO141" s="158"/>
      <c r="GYP141" s="158"/>
      <c r="GYQ141" s="159"/>
      <c r="GYR141" s="9"/>
      <c r="GYS141" s="9"/>
      <c r="GYT141" s="159"/>
      <c r="GYU141" s="159"/>
      <c r="GYV141" s="8"/>
      <c r="GYW141" s="8"/>
      <c r="GYX141" s="160"/>
      <c r="GYY141" s="158"/>
      <c r="GYZ141" s="161"/>
      <c r="GZA141" s="162"/>
      <c r="GZB141" s="156"/>
      <c r="GZC141" s="158"/>
      <c r="GZD141" s="158"/>
      <c r="GZE141" s="158"/>
      <c r="GZF141" s="158"/>
      <c r="GZG141" s="159"/>
      <c r="GZH141" s="9"/>
      <c r="GZI141" s="9"/>
      <c r="GZJ141" s="159"/>
      <c r="GZK141" s="159"/>
      <c r="GZL141" s="8"/>
      <c r="GZM141" s="8"/>
      <c r="GZN141" s="160"/>
      <c r="GZO141" s="158"/>
      <c r="GZP141" s="161"/>
      <c r="GZQ141" s="162"/>
      <c r="GZR141" s="156"/>
      <c r="GZS141" s="158"/>
      <c r="GZT141" s="158"/>
      <c r="GZU141" s="158"/>
      <c r="GZV141" s="158"/>
      <c r="GZW141" s="159"/>
      <c r="GZX141" s="9"/>
      <c r="GZY141" s="9"/>
      <c r="GZZ141" s="159"/>
      <c r="HAA141" s="159"/>
      <c r="HAB141" s="8"/>
      <c r="HAC141" s="8"/>
      <c r="HAD141" s="160"/>
      <c r="HAE141" s="158"/>
      <c r="HAF141" s="161"/>
      <c r="HAG141" s="162"/>
      <c r="HAH141" s="156"/>
      <c r="HAI141" s="158"/>
      <c r="HAJ141" s="158"/>
      <c r="HAK141" s="158"/>
      <c r="HAL141" s="158"/>
      <c r="HAM141" s="159"/>
      <c r="HAN141" s="9"/>
      <c r="HAO141" s="9"/>
      <c r="HAP141" s="159"/>
      <c r="HAQ141" s="159"/>
      <c r="HAR141" s="8"/>
      <c r="HAS141" s="8"/>
      <c r="HAT141" s="160"/>
      <c r="HAU141" s="158"/>
      <c r="HAV141" s="161"/>
      <c r="HAW141" s="162"/>
      <c r="HAX141" s="156"/>
      <c r="HAY141" s="158"/>
      <c r="HAZ141" s="158"/>
      <c r="HBA141" s="158"/>
      <c r="HBB141" s="158"/>
      <c r="HBC141" s="159"/>
      <c r="HBD141" s="9"/>
      <c r="HBE141" s="9"/>
      <c r="HBF141" s="159"/>
      <c r="HBG141" s="159"/>
      <c r="HBH141" s="8"/>
      <c r="HBI141" s="8"/>
      <c r="HBJ141" s="160"/>
      <c r="HBK141" s="158"/>
      <c r="HBL141" s="161"/>
      <c r="HBM141" s="162"/>
      <c r="HBN141" s="156"/>
      <c r="HBO141" s="158"/>
      <c r="HBP141" s="158"/>
      <c r="HBQ141" s="158"/>
      <c r="HBR141" s="158"/>
      <c r="HBS141" s="159"/>
      <c r="HBT141" s="9"/>
      <c r="HBU141" s="9"/>
      <c r="HBV141" s="159"/>
      <c r="HBW141" s="159"/>
      <c r="HBX141" s="8"/>
      <c r="HBY141" s="8"/>
      <c r="HBZ141" s="160"/>
      <c r="HCA141" s="158"/>
      <c r="HCB141" s="161"/>
      <c r="HCC141" s="162"/>
      <c r="HCD141" s="156"/>
      <c r="HCE141" s="158"/>
      <c r="HCF141" s="158"/>
      <c r="HCG141" s="158"/>
      <c r="HCH141" s="158"/>
      <c r="HCI141" s="159"/>
      <c r="HCJ141" s="9"/>
      <c r="HCK141" s="9"/>
      <c r="HCL141" s="159"/>
      <c r="HCM141" s="159"/>
      <c r="HCN141" s="8"/>
      <c r="HCO141" s="8"/>
      <c r="HCP141" s="160"/>
      <c r="HCQ141" s="158"/>
      <c r="HCR141" s="161"/>
      <c r="HCS141" s="162"/>
      <c r="HCT141" s="156"/>
      <c r="HCU141" s="158"/>
      <c r="HCV141" s="158"/>
      <c r="HCW141" s="158"/>
      <c r="HCX141" s="158"/>
      <c r="HCY141" s="159"/>
      <c r="HCZ141" s="9"/>
      <c r="HDA141" s="9"/>
      <c r="HDB141" s="159"/>
      <c r="HDC141" s="159"/>
      <c r="HDD141" s="8"/>
      <c r="HDE141" s="8"/>
      <c r="HDF141" s="160"/>
      <c r="HDG141" s="158"/>
      <c r="HDH141" s="161"/>
      <c r="HDI141" s="162"/>
      <c r="HDJ141" s="156"/>
      <c r="HDK141" s="158"/>
      <c r="HDL141" s="158"/>
      <c r="HDM141" s="158"/>
      <c r="HDN141" s="158"/>
      <c r="HDO141" s="159"/>
      <c r="HDP141" s="9"/>
      <c r="HDQ141" s="9"/>
      <c r="HDR141" s="159"/>
      <c r="HDS141" s="159"/>
      <c r="HDT141" s="8"/>
      <c r="HDU141" s="8"/>
      <c r="HDV141" s="160"/>
      <c r="HDW141" s="158"/>
      <c r="HDX141" s="161"/>
      <c r="HDY141" s="162"/>
      <c r="HDZ141" s="156"/>
      <c r="HEA141" s="158"/>
      <c r="HEB141" s="158"/>
      <c r="HEC141" s="158"/>
      <c r="HED141" s="158"/>
      <c r="HEE141" s="159"/>
      <c r="HEF141" s="9"/>
      <c r="HEG141" s="9"/>
      <c r="HEH141" s="159"/>
      <c r="HEI141" s="159"/>
      <c r="HEJ141" s="8"/>
      <c r="HEK141" s="8"/>
      <c r="HEL141" s="160"/>
      <c r="HEM141" s="158"/>
      <c r="HEN141" s="161"/>
      <c r="HEO141" s="162"/>
      <c r="HEP141" s="156"/>
      <c r="HEQ141" s="158"/>
      <c r="HER141" s="158"/>
      <c r="HES141" s="158"/>
      <c r="HET141" s="158"/>
      <c r="HEU141" s="159"/>
      <c r="HEV141" s="9"/>
      <c r="HEW141" s="9"/>
      <c r="HEX141" s="159"/>
      <c r="HEY141" s="159"/>
      <c r="HEZ141" s="8"/>
      <c r="HFA141" s="8"/>
      <c r="HFB141" s="160"/>
      <c r="HFC141" s="158"/>
      <c r="HFD141" s="161"/>
      <c r="HFE141" s="162"/>
      <c r="HFF141" s="156"/>
      <c r="HFG141" s="158"/>
      <c r="HFH141" s="158"/>
      <c r="HFI141" s="158"/>
      <c r="HFJ141" s="158"/>
      <c r="HFK141" s="159"/>
      <c r="HFL141" s="9"/>
      <c r="HFM141" s="9"/>
      <c r="HFN141" s="159"/>
      <c r="HFO141" s="159"/>
      <c r="HFP141" s="8"/>
      <c r="HFQ141" s="8"/>
      <c r="HFR141" s="160"/>
      <c r="HFS141" s="158"/>
      <c r="HFT141" s="161"/>
      <c r="HFU141" s="162"/>
      <c r="HFV141" s="156"/>
      <c r="HFW141" s="158"/>
      <c r="HFX141" s="158"/>
      <c r="HFY141" s="158"/>
      <c r="HFZ141" s="158"/>
      <c r="HGA141" s="159"/>
      <c r="HGB141" s="9"/>
      <c r="HGC141" s="9"/>
      <c r="HGD141" s="159"/>
      <c r="HGE141" s="159"/>
      <c r="HGF141" s="8"/>
      <c r="HGG141" s="8"/>
      <c r="HGH141" s="160"/>
      <c r="HGI141" s="158"/>
      <c r="HGJ141" s="161"/>
      <c r="HGK141" s="162"/>
      <c r="HGL141" s="156"/>
      <c r="HGM141" s="158"/>
      <c r="HGN141" s="158"/>
      <c r="HGO141" s="158"/>
      <c r="HGP141" s="158"/>
      <c r="HGQ141" s="159"/>
      <c r="HGR141" s="9"/>
      <c r="HGS141" s="9"/>
      <c r="HGT141" s="159"/>
      <c r="HGU141" s="159"/>
      <c r="HGV141" s="8"/>
      <c r="HGW141" s="8"/>
      <c r="HGX141" s="160"/>
      <c r="HGY141" s="158"/>
      <c r="HGZ141" s="161"/>
      <c r="HHA141" s="162"/>
      <c r="HHB141" s="156"/>
      <c r="HHC141" s="158"/>
      <c r="HHD141" s="158"/>
      <c r="HHE141" s="158"/>
      <c r="HHF141" s="158"/>
      <c r="HHG141" s="159"/>
      <c r="HHH141" s="9"/>
      <c r="HHI141" s="9"/>
      <c r="HHJ141" s="159"/>
      <c r="HHK141" s="159"/>
      <c r="HHL141" s="8"/>
      <c r="HHM141" s="8"/>
      <c r="HHN141" s="160"/>
      <c r="HHO141" s="158"/>
      <c r="HHP141" s="161"/>
      <c r="HHQ141" s="162"/>
      <c r="HHR141" s="156"/>
      <c r="HHS141" s="158"/>
      <c r="HHT141" s="158"/>
      <c r="HHU141" s="158"/>
      <c r="HHV141" s="158"/>
      <c r="HHW141" s="159"/>
      <c r="HHX141" s="9"/>
      <c r="HHY141" s="9"/>
      <c r="HHZ141" s="159"/>
      <c r="HIA141" s="159"/>
      <c r="HIB141" s="8"/>
      <c r="HIC141" s="8"/>
      <c r="HID141" s="160"/>
      <c r="HIE141" s="158"/>
      <c r="HIF141" s="161"/>
      <c r="HIG141" s="162"/>
      <c r="HIH141" s="156"/>
      <c r="HII141" s="158"/>
      <c r="HIJ141" s="158"/>
      <c r="HIK141" s="158"/>
      <c r="HIL141" s="158"/>
      <c r="HIM141" s="159"/>
      <c r="HIN141" s="9"/>
      <c r="HIO141" s="9"/>
      <c r="HIP141" s="159"/>
      <c r="HIQ141" s="159"/>
      <c r="HIR141" s="8"/>
      <c r="HIS141" s="8"/>
      <c r="HIT141" s="160"/>
      <c r="HIU141" s="158"/>
      <c r="HIV141" s="161"/>
      <c r="HIW141" s="162"/>
      <c r="HIX141" s="156"/>
      <c r="HIY141" s="158"/>
      <c r="HIZ141" s="158"/>
      <c r="HJA141" s="158"/>
      <c r="HJB141" s="158"/>
      <c r="HJC141" s="159"/>
      <c r="HJD141" s="9"/>
      <c r="HJE141" s="9"/>
      <c r="HJF141" s="159"/>
      <c r="HJG141" s="159"/>
      <c r="HJH141" s="8"/>
      <c r="HJI141" s="8"/>
      <c r="HJJ141" s="160"/>
      <c r="HJK141" s="158"/>
      <c r="HJL141" s="161"/>
      <c r="HJM141" s="162"/>
      <c r="HJN141" s="156"/>
      <c r="HJO141" s="158"/>
      <c r="HJP141" s="158"/>
      <c r="HJQ141" s="158"/>
      <c r="HJR141" s="158"/>
      <c r="HJS141" s="159"/>
      <c r="HJT141" s="9"/>
      <c r="HJU141" s="9"/>
      <c r="HJV141" s="159"/>
      <c r="HJW141" s="159"/>
      <c r="HJX141" s="8"/>
      <c r="HJY141" s="8"/>
      <c r="HJZ141" s="160"/>
      <c r="HKA141" s="158"/>
      <c r="HKB141" s="161"/>
      <c r="HKC141" s="162"/>
      <c r="HKD141" s="156"/>
      <c r="HKE141" s="158"/>
      <c r="HKF141" s="158"/>
      <c r="HKG141" s="158"/>
      <c r="HKH141" s="158"/>
      <c r="HKI141" s="159"/>
      <c r="HKJ141" s="9"/>
      <c r="HKK141" s="9"/>
      <c r="HKL141" s="159"/>
      <c r="HKM141" s="159"/>
      <c r="HKN141" s="8"/>
      <c r="HKO141" s="8"/>
      <c r="HKP141" s="160"/>
      <c r="HKQ141" s="158"/>
      <c r="HKR141" s="161"/>
      <c r="HKS141" s="162"/>
      <c r="HKT141" s="156"/>
      <c r="HKU141" s="158"/>
      <c r="HKV141" s="158"/>
      <c r="HKW141" s="158"/>
      <c r="HKX141" s="158"/>
      <c r="HKY141" s="159"/>
      <c r="HKZ141" s="9"/>
      <c r="HLA141" s="9"/>
      <c r="HLB141" s="159"/>
      <c r="HLC141" s="159"/>
      <c r="HLD141" s="8"/>
      <c r="HLE141" s="8"/>
      <c r="HLF141" s="160"/>
      <c r="HLG141" s="158"/>
      <c r="HLH141" s="161"/>
      <c r="HLI141" s="162"/>
      <c r="HLJ141" s="156"/>
      <c r="HLK141" s="158"/>
      <c r="HLL141" s="158"/>
      <c r="HLM141" s="158"/>
      <c r="HLN141" s="158"/>
      <c r="HLO141" s="159"/>
      <c r="HLP141" s="9"/>
      <c r="HLQ141" s="9"/>
      <c r="HLR141" s="159"/>
      <c r="HLS141" s="159"/>
      <c r="HLT141" s="8"/>
      <c r="HLU141" s="8"/>
      <c r="HLV141" s="160"/>
      <c r="HLW141" s="158"/>
      <c r="HLX141" s="161"/>
      <c r="HLY141" s="162"/>
      <c r="HLZ141" s="156"/>
      <c r="HMA141" s="158"/>
      <c r="HMB141" s="158"/>
      <c r="HMC141" s="158"/>
      <c r="HMD141" s="158"/>
      <c r="HME141" s="159"/>
      <c r="HMF141" s="9"/>
      <c r="HMG141" s="9"/>
      <c r="HMH141" s="159"/>
      <c r="HMI141" s="159"/>
      <c r="HMJ141" s="8"/>
      <c r="HMK141" s="8"/>
      <c r="HML141" s="160"/>
      <c r="HMM141" s="158"/>
      <c r="HMN141" s="161"/>
      <c r="HMO141" s="162"/>
      <c r="HMP141" s="156"/>
      <c r="HMQ141" s="158"/>
      <c r="HMR141" s="158"/>
      <c r="HMS141" s="158"/>
      <c r="HMT141" s="158"/>
      <c r="HMU141" s="159"/>
      <c r="HMV141" s="9"/>
      <c r="HMW141" s="9"/>
      <c r="HMX141" s="159"/>
      <c r="HMY141" s="159"/>
      <c r="HMZ141" s="8"/>
      <c r="HNA141" s="8"/>
      <c r="HNB141" s="160"/>
      <c r="HNC141" s="158"/>
      <c r="HND141" s="161"/>
      <c r="HNE141" s="162"/>
      <c r="HNF141" s="156"/>
      <c r="HNG141" s="158"/>
      <c r="HNH141" s="158"/>
      <c r="HNI141" s="158"/>
      <c r="HNJ141" s="158"/>
      <c r="HNK141" s="159"/>
      <c r="HNL141" s="9"/>
      <c r="HNM141" s="9"/>
      <c r="HNN141" s="159"/>
      <c r="HNO141" s="159"/>
      <c r="HNP141" s="8"/>
      <c r="HNQ141" s="8"/>
      <c r="HNR141" s="160"/>
      <c r="HNS141" s="158"/>
      <c r="HNT141" s="161"/>
      <c r="HNU141" s="162"/>
      <c r="HNV141" s="156"/>
      <c r="HNW141" s="158"/>
      <c r="HNX141" s="158"/>
      <c r="HNY141" s="158"/>
      <c r="HNZ141" s="158"/>
      <c r="HOA141" s="159"/>
      <c r="HOB141" s="9"/>
      <c r="HOC141" s="9"/>
      <c r="HOD141" s="159"/>
      <c r="HOE141" s="159"/>
      <c r="HOF141" s="8"/>
      <c r="HOG141" s="8"/>
      <c r="HOH141" s="160"/>
      <c r="HOI141" s="158"/>
      <c r="HOJ141" s="161"/>
      <c r="HOK141" s="162"/>
      <c r="HOL141" s="156"/>
      <c r="HOM141" s="158"/>
      <c r="HON141" s="158"/>
      <c r="HOO141" s="158"/>
      <c r="HOP141" s="158"/>
      <c r="HOQ141" s="159"/>
      <c r="HOR141" s="9"/>
      <c r="HOS141" s="9"/>
      <c r="HOT141" s="159"/>
      <c r="HOU141" s="159"/>
      <c r="HOV141" s="8"/>
      <c r="HOW141" s="8"/>
      <c r="HOX141" s="160"/>
      <c r="HOY141" s="158"/>
      <c r="HOZ141" s="161"/>
      <c r="HPA141" s="162"/>
      <c r="HPB141" s="156"/>
      <c r="HPC141" s="158"/>
      <c r="HPD141" s="158"/>
      <c r="HPE141" s="158"/>
      <c r="HPF141" s="158"/>
      <c r="HPG141" s="159"/>
      <c r="HPH141" s="9"/>
      <c r="HPI141" s="9"/>
      <c r="HPJ141" s="159"/>
      <c r="HPK141" s="159"/>
      <c r="HPL141" s="8"/>
      <c r="HPM141" s="8"/>
      <c r="HPN141" s="160"/>
      <c r="HPO141" s="158"/>
      <c r="HPP141" s="161"/>
      <c r="HPQ141" s="162"/>
      <c r="HPR141" s="156"/>
      <c r="HPS141" s="158"/>
      <c r="HPT141" s="158"/>
      <c r="HPU141" s="158"/>
      <c r="HPV141" s="158"/>
      <c r="HPW141" s="159"/>
      <c r="HPX141" s="9"/>
      <c r="HPY141" s="9"/>
      <c r="HPZ141" s="159"/>
      <c r="HQA141" s="159"/>
      <c r="HQB141" s="8"/>
      <c r="HQC141" s="8"/>
      <c r="HQD141" s="160"/>
      <c r="HQE141" s="158"/>
      <c r="HQF141" s="161"/>
      <c r="HQG141" s="162"/>
      <c r="HQH141" s="156"/>
      <c r="HQI141" s="158"/>
      <c r="HQJ141" s="158"/>
      <c r="HQK141" s="158"/>
      <c r="HQL141" s="158"/>
      <c r="HQM141" s="159"/>
      <c r="HQN141" s="9"/>
      <c r="HQO141" s="9"/>
      <c r="HQP141" s="159"/>
      <c r="HQQ141" s="159"/>
      <c r="HQR141" s="8"/>
      <c r="HQS141" s="8"/>
      <c r="HQT141" s="160"/>
      <c r="HQU141" s="158"/>
      <c r="HQV141" s="161"/>
      <c r="HQW141" s="162"/>
      <c r="HQX141" s="156"/>
      <c r="HQY141" s="158"/>
      <c r="HQZ141" s="158"/>
      <c r="HRA141" s="158"/>
      <c r="HRB141" s="158"/>
      <c r="HRC141" s="159"/>
      <c r="HRD141" s="9"/>
      <c r="HRE141" s="9"/>
      <c r="HRF141" s="159"/>
      <c r="HRG141" s="159"/>
      <c r="HRH141" s="8"/>
      <c r="HRI141" s="8"/>
      <c r="HRJ141" s="160"/>
      <c r="HRK141" s="158"/>
      <c r="HRL141" s="161"/>
      <c r="HRM141" s="162"/>
      <c r="HRN141" s="156"/>
      <c r="HRO141" s="158"/>
      <c r="HRP141" s="158"/>
      <c r="HRQ141" s="158"/>
      <c r="HRR141" s="158"/>
      <c r="HRS141" s="159"/>
      <c r="HRT141" s="9"/>
      <c r="HRU141" s="9"/>
      <c r="HRV141" s="159"/>
      <c r="HRW141" s="159"/>
      <c r="HRX141" s="8"/>
      <c r="HRY141" s="8"/>
      <c r="HRZ141" s="160"/>
      <c r="HSA141" s="158"/>
      <c r="HSB141" s="161"/>
      <c r="HSC141" s="162"/>
      <c r="HSD141" s="156"/>
      <c r="HSE141" s="158"/>
      <c r="HSF141" s="158"/>
      <c r="HSG141" s="158"/>
      <c r="HSH141" s="158"/>
      <c r="HSI141" s="159"/>
      <c r="HSJ141" s="9"/>
      <c r="HSK141" s="9"/>
      <c r="HSL141" s="159"/>
      <c r="HSM141" s="159"/>
      <c r="HSN141" s="8"/>
      <c r="HSO141" s="8"/>
      <c r="HSP141" s="160"/>
      <c r="HSQ141" s="158"/>
      <c r="HSR141" s="161"/>
      <c r="HSS141" s="162"/>
      <c r="HST141" s="156"/>
      <c r="HSU141" s="158"/>
      <c r="HSV141" s="158"/>
      <c r="HSW141" s="158"/>
      <c r="HSX141" s="158"/>
      <c r="HSY141" s="159"/>
      <c r="HSZ141" s="9"/>
      <c r="HTA141" s="9"/>
      <c r="HTB141" s="159"/>
      <c r="HTC141" s="159"/>
      <c r="HTD141" s="8"/>
      <c r="HTE141" s="8"/>
      <c r="HTF141" s="160"/>
      <c r="HTG141" s="158"/>
      <c r="HTH141" s="161"/>
      <c r="HTI141" s="162"/>
      <c r="HTJ141" s="156"/>
      <c r="HTK141" s="158"/>
      <c r="HTL141" s="158"/>
      <c r="HTM141" s="158"/>
      <c r="HTN141" s="158"/>
      <c r="HTO141" s="159"/>
      <c r="HTP141" s="9"/>
      <c r="HTQ141" s="9"/>
      <c r="HTR141" s="159"/>
      <c r="HTS141" s="159"/>
      <c r="HTT141" s="8"/>
      <c r="HTU141" s="8"/>
      <c r="HTV141" s="160"/>
      <c r="HTW141" s="158"/>
      <c r="HTX141" s="161"/>
      <c r="HTY141" s="162"/>
      <c r="HTZ141" s="156"/>
      <c r="HUA141" s="158"/>
      <c r="HUB141" s="158"/>
      <c r="HUC141" s="158"/>
      <c r="HUD141" s="158"/>
      <c r="HUE141" s="159"/>
      <c r="HUF141" s="9"/>
      <c r="HUG141" s="9"/>
      <c r="HUH141" s="159"/>
      <c r="HUI141" s="159"/>
      <c r="HUJ141" s="8"/>
      <c r="HUK141" s="8"/>
      <c r="HUL141" s="160"/>
      <c r="HUM141" s="158"/>
      <c r="HUN141" s="161"/>
      <c r="HUO141" s="162"/>
      <c r="HUP141" s="156"/>
      <c r="HUQ141" s="158"/>
      <c r="HUR141" s="158"/>
      <c r="HUS141" s="158"/>
      <c r="HUT141" s="158"/>
      <c r="HUU141" s="159"/>
      <c r="HUV141" s="9"/>
      <c r="HUW141" s="9"/>
      <c r="HUX141" s="159"/>
      <c r="HUY141" s="159"/>
      <c r="HUZ141" s="8"/>
      <c r="HVA141" s="8"/>
      <c r="HVB141" s="160"/>
      <c r="HVC141" s="158"/>
      <c r="HVD141" s="161"/>
      <c r="HVE141" s="162"/>
      <c r="HVF141" s="156"/>
      <c r="HVG141" s="158"/>
      <c r="HVH141" s="158"/>
      <c r="HVI141" s="158"/>
      <c r="HVJ141" s="158"/>
      <c r="HVK141" s="159"/>
      <c r="HVL141" s="9"/>
      <c r="HVM141" s="9"/>
      <c r="HVN141" s="159"/>
      <c r="HVO141" s="159"/>
      <c r="HVP141" s="8"/>
      <c r="HVQ141" s="8"/>
      <c r="HVR141" s="160"/>
      <c r="HVS141" s="158"/>
      <c r="HVT141" s="161"/>
      <c r="HVU141" s="162"/>
      <c r="HVV141" s="156"/>
      <c r="HVW141" s="158"/>
      <c r="HVX141" s="158"/>
      <c r="HVY141" s="158"/>
      <c r="HVZ141" s="158"/>
      <c r="HWA141" s="159"/>
      <c r="HWB141" s="9"/>
      <c r="HWC141" s="9"/>
      <c r="HWD141" s="159"/>
      <c r="HWE141" s="159"/>
      <c r="HWF141" s="8"/>
      <c r="HWG141" s="8"/>
      <c r="HWH141" s="160"/>
      <c r="HWI141" s="158"/>
      <c r="HWJ141" s="161"/>
      <c r="HWK141" s="162"/>
      <c r="HWL141" s="156"/>
      <c r="HWM141" s="158"/>
      <c r="HWN141" s="158"/>
      <c r="HWO141" s="158"/>
      <c r="HWP141" s="158"/>
      <c r="HWQ141" s="159"/>
      <c r="HWR141" s="9"/>
      <c r="HWS141" s="9"/>
      <c r="HWT141" s="159"/>
      <c r="HWU141" s="159"/>
      <c r="HWV141" s="8"/>
      <c r="HWW141" s="8"/>
      <c r="HWX141" s="160"/>
      <c r="HWY141" s="158"/>
      <c r="HWZ141" s="161"/>
      <c r="HXA141" s="162"/>
      <c r="HXB141" s="156"/>
      <c r="HXC141" s="158"/>
      <c r="HXD141" s="158"/>
      <c r="HXE141" s="158"/>
      <c r="HXF141" s="158"/>
      <c r="HXG141" s="159"/>
      <c r="HXH141" s="9"/>
      <c r="HXI141" s="9"/>
      <c r="HXJ141" s="159"/>
      <c r="HXK141" s="159"/>
      <c r="HXL141" s="8"/>
      <c r="HXM141" s="8"/>
      <c r="HXN141" s="160"/>
      <c r="HXO141" s="158"/>
      <c r="HXP141" s="161"/>
      <c r="HXQ141" s="162"/>
      <c r="HXR141" s="156"/>
      <c r="HXS141" s="158"/>
      <c r="HXT141" s="158"/>
      <c r="HXU141" s="158"/>
      <c r="HXV141" s="158"/>
      <c r="HXW141" s="159"/>
      <c r="HXX141" s="9"/>
      <c r="HXY141" s="9"/>
      <c r="HXZ141" s="159"/>
      <c r="HYA141" s="159"/>
      <c r="HYB141" s="8"/>
      <c r="HYC141" s="8"/>
      <c r="HYD141" s="160"/>
      <c r="HYE141" s="158"/>
      <c r="HYF141" s="161"/>
      <c r="HYG141" s="162"/>
      <c r="HYH141" s="156"/>
      <c r="HYI141" s="158"/>
      <c r="HYJ141" s="158"/>
      <c r="HYK141" s="158"/>
      <c r="HYL141" s="158"/>
      <c r="HYM141" s="159"/>
      <c r="HYN141" s="9"/>
      <c r="HYO141" s="9"/>
      <c r="HYP141" s="159"/>
      <c r="HYQ141" s="159"/>
      <c r="HYR141" s="8"/>
      <c r="HYS141" s="8"/>
      <c r="HYT141" s="160"/>
      <c r="HYU141" s="158"/>
      <c r="HYV141" s="161"/>
      <c r="HYW141" s="162"/>
      <c r="HYX141" s="156"/>
      <c r="HYY141" s="158"/>
      <c r="HYZ141" s="158"/>
      <c r="HZA141" s="158"/>
      <c r="HZB141" s="158"/>
      <c r="HZC141" s="159"/>
      <c r="HZD141" s="9"/>
      <c r="HZE141" s="9"/>
      <c r="HZF141" s="159"/>
      <c r="HZG141" s="159"/>
      <c r="HZH141" s="8"/>
      <c r="HZI141" s="8"/>
      <c r="HZJ141" s="160"/>
      <c r="HZK141" s="158"/>
      <c r="HZL141" s="161"/>
      <c r="HZM141" s="162"/>
      <c r="HZN141" s="156"/>
      <c r="HZO141" s="158"/>
      <c r="HZP141" s="158"/>
      <c r="HZQ141" s="158"/>
      <c r="HZR141" s="158"/>
      <c r="HZS141" s="159"/>
      <c r="HZT141" s="9"/>
      <c r="HZU141" s="9"/>
      <c r="HZV141" s="159"/>
      <c r="HZW141" s="159"/>
      <c r="HZX141" s="8"/>
      <c r="HZY141" s="8"/>
      <c r="HZZ141" s="160"/>
      <c r="IAA141" s="158"/>
      <c r="IAB141" s="161"/>
      <c r="IAC141" s="162"/>
      <c r="IAD141" s="156"/>
      <c r="IAE141" s="158"/>
      <c r="IAF141" s="158"/>
      <c r="IAG141" s="158"/>
      <c r="IAH141" s="158"/>
      <c r="IAI141" s="159"/>
      <c r="IAJ141" s="9"/>
      <c r="IAK141" s="9"/>
      <c r="IAL141" s="159"/>
      <c r="IAM141" s="159"/>
      <c r="IAN141" s="8"/>
      <c r="IAO141" s="8"/>
      <c r="IAP141" s="160"/>
      <c r="IAQ141" s="158"/>
      <c r="IAR141" s="161"/>
      <c r="IAS141" s="162"/>
      <c r="IAT141" s="156"/>
      <c r="IAU141" s="158"/>
      <c r="IAV141" s="158"/>
      <c r="IAW141" s="158"/>
      <c r="IAX141" s="158"/>
      <c r="IAY141" s="159"/>
      <c r="IAZ141" s="9"/>
      <c r="IBA141" s="9"/>
      <c r="IBB141" s="159"/>
      <c r="IBC141" s="159"/>
      <c r="IBD141" s="8"/>
      <c r="IBE141" s="8"/>
      <c r="IBF141" s="160"/>
      <c r="IBG141" s="158"/>
      <c r="IBH141" s="161"/>
      <c r="IBI141" s="162"/>
      <c r="IBJ141" s="156"/>
      <c r="IBK141" s="158"/>
      <c r="IBL141" s="158"/>
      <c r="IBM141" s="158"/>
      <c r="IBN141" s="158"/>
      <c r="IBO141" s="159"/>
      <c r="IBP141" s="9"/>
      <c r="IBQ141" s="9"/>
      <c r="IBR141" s="159"/>
      <c r="IBS141" s="159"/>
      <c r="IBT141" s="8"/>
      <c r="IBU141" s="8"/>
      <c r="IBV141" s="160"/>
      <c r="IBW141" s="158"/>
      <c r="IBX141" s="161"/>
      <c r="IBY141" s="162"/>
      <c r="IBZ141" s="156"/>
      <c r="ICA141" s="158"/>
      <c r="ICB141" s="158"/>
      <c r="ICC141" s="158"/>
      <c r="ICD141" s="158"/>
      <c r="ICE141" s="159"/>
      <c r="ICF141" s="9"/>
      <c r="ICG141" s="9"/>
      <c r="ICH141" s="159"/>
      <c r="ICI141" s="159"/>
      <c r="ICJ141" s="8"/>
      <c r="ICK141" s="8"/>
      <c r="ICL141" s="160"/>
      <c r="ICM141" s="158"/>
      <c r="ICN141" s="161"/>
      <c r="ICO141" s="162"/>
      <c r="ICP141" s="156"/>
      <c r="ICQ141" s="158"/>
      <c r="ICR141" s="158"/>
      <c r="ICS141" s="158"/>
      <c r="ICT141" s="158"/>
      <c r="ICU141" s="159"/>
      <c r="ICV141" s="9"/>
      <c r="ICW141" s="9"/>
      <c r="ICX141" s="159"/>
      <c r="ICY141" s="159"/>
      <c r="ICZ141" s="8"/>
      <c r="IDA141" s="8"/>
      <c r="IDB141" s="160"/>
      <c r="IDC141" s="158"/>
      <c r="IDD141" s="161"/>
      <c r="IDE141" s="162"/>
      <c r="IDF141" s="156"/>
      <c r="IDG141" s="158"/>
      <c r="IDH141" s="158"/>
      <c r="IDI141" s="158"/>
      <c r="IDJ141" s="158"/>
      <c r="IDK141" s="159"/>
      <c r="IDL141" s="9"/>
      <c r="IDM141" s="9"/>
      <c r="IDN141" s="159"/>
      <c r="IDO141" s="159"/>
      <c r="IDP141" s="8"/>
      <c r="IDQ141" s="8"/>
      <c r="IDR141" s="160"/>
      <c r="IDS141" s="158"/>
      <c r="IDT141" s="161"/>
      <c r="IDU141" s="162"/>
      <c r="IDV141" s="156"/>
      <c r="IDW141" s="158"/>
      <c r="IDX141" s="158"/>
      <c r="IDY141" s="158"/>
      <c r="IDZ141" s="158"/>
      <c r="IEA141" s="159"/>
      <c r="IEB141" s="9"/>
      <c r="IEC141" s="9"/>
      <c r="IED141" s="159"/>
      <c r="IEE141" s="159"/>
      <c r="IEF141" s="8"/>
      <c r="IEG141" s="8"/>
      <c r="IEH141" s="160"/>
      <c r="IEI141" s="158"/>
      <c r="IEJ141" s="161"/>
      <c r="IEK141" s="162"/>
      <c r="IEL141" s="156"/>
      <c r="IEM141" s="158"/>
      <c r="IEN141" s="158"/>
      <c r="IEO141" s="158"/>
      <c r="IEP141" s="158"/>
      <c r="IEQ141" s="159"/>
      <c r="IER141" s="9"/>
      <c r="IES141" s="9"/>
      <c r="IET141" s="159"/>
      <c r="IEU141" s="159"/>
      <c r="IEV141" s="8"/>
      <c r="IEW141" s="8"/>
      <c r="IEX141" s="160"/>
      <c r="IEY141" s="158"/>
      <c r="IEZ141" s="161"/>
      <c r="IFA141" s="162"/>
      <c r="IFB141" s="156"/>
      <c r="IFC141" s="158"/>
      <c r="IFD141" s="158"/>
      <c r="IFE141" s="158"/>
      <c r="IFF141" s="158"/>
      <c r="IFG141" s="159"/>
      <c r="IFH141" s="9"/>
      <c r="IFI141" s="9"/>
      <c r="IFJ141" s="159"/>
      <c r="IFK141" s="159"/>
      <c r="IFL141" s="8"/>
      <c r="IFM141" s="8"/>
      <c r="IFN141" s="160"/>
      <c r="IFO141" s="158"/>
      <c r="IFP141" s="161"/>
      <c r="IFQ141" s="162"/>
      <c r="IFR141" s="156"/>
      <c r="IFS141" s="158"/>
      <c r="IFT141" s="158"/>
      <c r="IFU141" s="158"/>
      <c r="IFV141" s="158"/>
      <c r="IFW141" s="159"/>
      <c r="IFX141" s="9"/>
      <c r="IFY141" s="9"/>
      <c r="IFZ141" s="159"/>
      <c r="IGA141" s="159"/>
      <c r="IGB141" s="8"/>
      <c r="IGC141" s="8"/>
      <c r="IGD141" s="160"/>
      <c r="IGE141" s="158"/>
      <c r="IGF141" s="161"/>
      <c r="IGG141" s="162"/>
      <c r="IGH141" s="156"/>
      <c r="IGI141" s="158"/>
      <c r="IGJ141" s="158"/>
      <c r="IGK141" s="158"/>
      <c r="IGL141" s="158"/>
      <c r="IGM141" s="159"/>
      <c r="IGN141" s="9"/>
      <c r="IGO141" s="9"/>
      <c r="IGP141" s="159"/>
      <c r="IGQ141" s="159"/>
      <c r="IGR141" s="8"/>
      <c r="IGS141" s="8"/>
      <c r="IGT141" s="160"/>
      <c r="IGU141" s="158"/>
      <c r="IGV141" s="161"/>
      <c r="IGW141" s="162"/>
      <c r="IGX141" s="156"/>
      <c r="IGY141" s="158"/>
      <c r="IGZ141" s="158"/>
      <c r="IHA141" s="158"/>
      <c r="IHB141" s="158"/>
      <c r="IHC141" s="159"/>
      <c r="IHD141" s="9"/>
      <c r="IHE141" s="9"/>
      <c r="IHF141" s="159"/>
      <c r="IHG141" s="159"/>
      <c r="IHH141" s="8"/>
      <c r="IHI141" s="8"/>
      <c r="IHJ141" s="160"/>
      <c r="IHK141" s="158"/>
      <c r="IHL141" s="161"/>
      <c r="IHM141" s="162"/>
      <c r="IHN141" s="156"/>
      <c r="IHO141" s="158"/>
      <c r="IHP141" s="158"/>
      <c r="IHQ141" s="158"/>
      <c r="IHR141" s="158"/>
      <c r="IHS141" s="159"/>
      <c r="IHT141" s="9"/>
      <c r="IHU141" s="9"/>
      <c r="IHV141" s="159"/>
      <c r="IHW141" s="159"/>
      <c r="IHX141" s="8"/>
      <c r="IHY141" s="8"/>
      <c r="IHZ141" s="160"/>
      <c r="IIA141" s="158"/>
      <c r="IIB141" s="161"/>
      <c r="IIC141" s="162"/>
      <c r="IID141" s="156"/>
      <c r="IIE141" s="158"/>
      <c r="IIF141" s="158"/>
      <c r="IIG141" s="158"/>
      <c r="IIH141" s="158"/>
      <c r="III141" s="159"/>
      <c r="IIJ141" s="9"/>
      <c r="IIK141" s="9"/>
      <c r="IIL141" s="159"/>
      <c r="IIM141" s="159"/>
      <c r="IIN141" s="8"/>
      <c r="IIO141" s="8"/>
      <c r="IIP141" s="160"/>
      <c r="IIQ141" s="158"/>
      <c r="IIR141" s="161"/>
      <c r="IIS141" s="162"/>
      <c r="IIT141" s="156"/>
      <c r="IIU141" s="158"/>
      <c r="IIV141" s="158"/>
      <c r="IIW141" s="158"/>
      <c r="IIX141" s="158"/>
      <c r="IIY141" s="159"/>
      <c r="IIZ141" s="9"/>
      <c r="IJA141" s="9"/>
      <c r="IJB141" s="159"/>
      <c r="IJC141" s="159"/>
      <c r="IJD141" s="8"/>
      <c r="IJE141" s="8"/>
      <c r="IJF141" s="160"/>
      <c r="IJG141" s="158"/>
      <c r="IJH141" s="161"/>
      <c r="IJI141" s="162"/>
      <c r="IJJ141" s="156"/>
      <c r="IJK141" s="158"/>
      <c r="IJL141" s="158"/>
      <c r="IJM141" s="158"/>
      <c r="IJN141" s="158"/>
      <c r="IJO141" s="159"/>
      <c r="IJP141" s="9"/>
      <c r="IJQ141" s="9"/>
      <c r="IJR141" s="159"/>
      <c r="IJS141" s="159"/>
      <c r="IJT141" s="8"/>
      <c r="IJU141" s="8"/>
      <c r="IJV141" s="160"/>
      <c r="IJW141" s="158"/>
      <c r="IJX141" s="161"/>
      <c r="IJY141" s="162"/>
      <c r="IJZ141" s="156"/>
      <c r="IKA141" s="158"/>
      <c r="IKB141" s="158"/>
      <c r="IKC141" s="158"/>
      <c r="IKD141" s="158"/>
      <c r="IKE141" s="159"/>
      <c r="IKF141" s="9"/>
      <c r="IKG141" s="9"/>
      <c r="IKH141" s="159"/>
      <c r="IKI141" s="159"/>
      <c r="IKJ141" s="8"/>
      <c r="IKK141" s="8"/>
      <c r="IKL141" s="160"/>
      <c r="IKM141" s="158"/>
      <c r="IKN141" s="161"/>
      <c r="IKO141" s="162"/>
      <c r="IKP141" s="156"/>
      <c r="IKQ141" s="158"/>
      <c r="IKR141" s="158"/>
      <c r="IKS141" s="158"/>
      <c r="IKT141" s="158"/>
      <c r="IKU141" s="159"/>
      <c r="IKV141" s="9"/>
      <c r="IKW141" s="9"/>
      <c r="IKX141" s="159"/>
      <c r="IKY141" s="159"/>
      <c r="IKZ141" s="8"/>
      <c r="ILA141" s="8"/>
      <c r="ILB141" s="160"/>
      <c r="ILC141" s="158"/>
      <c r="ILD141" s="161"/>
      <c r="ILE141" s="162"/>
      <c r="ILF141" s="156"/>
      <c r="ILG141" s="158"/>
      <c r="ILH141" s="158"/>
      <c r="ILI141" s="158"/>
      <c r="ILJ141" s="158"/>
      <c r="ILK141" s="159"/>
      <c r="ILL141" s="9"/>
      <c r="ILM141" s="9"/>
      <c r="ILN141" s="159"/>
      <c r="ILO141" s="159"/>
      <c r="ILP141" s="8"/>
      <c r="ILQ141" s="8"/>
      <c r="ILR141" s="160"/>
      <c r="ILS141" s="158"/>
      <c r="ILT141" s="161"/>
      <c r="ILU141" s="162"/>
      <c r="ILV141" s="156"/>
      <c r="ILW141" s="158"/>
      <c r="ILX141" s="158"/>
      <c r="ILY141" s="158"/>
      <c r="ILZ141" s="158"/>
      <c r="IMA141" s="159"/>
      <c r="IMB141" s="9"/>
      <c r="IMC141" s="9"/>
      <c r="IMD141" s="159"/>
      <c r="IME141" s="159"/>
      <c r="IMF141" s="8"/>
      <c r="IMG141" s="8"/>
      <c r="IMH141" s="160"/>
      <c r="IMI141" s="158"/>
      <c r="IMJ141" s="161"/>
      <c r="IMK141" s="162"/>
      <c r="IML141" s="156"/>
      <c r="IMM141" s="158"/>
      <c r="IMN141" s="158"/>
      <c r="IMO141" s="158"/>
      <c r="IMP141" s="158"/>
      <c r="IMQ141" s="159"/>
      <c r="IMR141" s="9"/>
      <c r="IMS141" s="9"/>
      <c r="IMT141" s="159"/>
      <c r="IMU141" s="159"/>
      <c r="IMV141" s="8"/>
      <c r="IMW141" s="8"/>
      <c r="IMX141" s="160"/>
      <c r="IMY141" s="158"/>
      <c r="IMZ141" s="161"/>
      <c r="INA141" s="162"/>
      <c r="INB141" s="156"/>
      <c r="INC141" s="158"/>
      <c r="IND141" s="158"/>
      <c r="INE141" s="158"/>
      <c r="INF141" s="158"/>
      <c r="ING141" s="159"/>
      <c r="INH141" s="9"/>
      <c r="INI141" s="9"/>
      <c r="INJ141" s="159"/>
      <c r="INK141" s="159"/>
      <c r="INL141" s="8"/>
      <c r="INM141" s="8"/>
      <c r="INN141" s="160"/>
      <c r="INO141" s="158"/>
      <c r="INP141" s="161"/>
      <c r="INQ141" s="162"/>
      <c r="INR141" s="156"/>
      <c r="INS141" s="158"/>
      <c r="INT141" s="158"/>
      <c r="INU141" s="158"/>
      <c r="INV141" s="158"/>
      <c r="INW141" s="159"/>
      <c r="INX141" s="9"/>
      <c r="INY141" s="9"/>
      <c r="INZ141" s="159"/>
      <c r="IOA141" s="159"/>
      <c r="IOB141" s="8"/>
      <c r="IOC141" s="8"/>
      <c r="IOD141" s="160"/>
      <c r="IOE141" s="158"/>
      <c r="IOF141" s="161"/>
      <c r="IOG141" s="162"/>
      <c r="IOH141" s="156"/>
      <c r="IOI141" s="158"/>
      <c r="IOJ141" s="158"/>
      <c r="IOK141" s="158"/>
      <c r="IOL141" s="158"/>
      <c r="IOM141" s="159"/>
      <c r="ION141" s="9"/>
      <c r="IOO141" s="9"/>
      <c r="IOP141" s="159"/>
      <c r="IOQ141" s="159"/>
      <c r="IOR141" s="8"/>
      <c r="IOS141" s="8"/>
      <c r="IOT141" s="160"/>
      <c r="IOU141" s="158"/>
      <c r="IOV141" s="161"/>
      <c r="IOW141" s="162"/>
      <c r="IOX141" s="156"/>
      <c r="IOY141" s="158"/>
      <c r="IOZ141" s="158"/>
      <c r="IPA141" s="158"/>
      <c r="IPB141" s="158"/>
      <c r="IPC141" s="159"/>
      <c r="IPD141" s="9"/>
      <c r="IPE141" s="9"/>
      <c r="IPF141" s="159"/>
      <c r="IPG141" s="159"/>
      <c r="IPH141" s="8"/>
      <c r="IPI141" s="8"/>
      <c r="IPJ141" s="160"/>
      <c r="IPK141" s="158"/>
      <c r="IPL141" s="161"/>
      <c r="IPM141" s="162"/>
      <c r="IPN141" s="156"/>
      <c r="IPO141" s="158"/>
      <c r="IPP141" s="158"/>
      <c r="IPQ141" s="158"/>
      <c r="IPR141" s="158"/>
      <c r="IPS141" s="159"/>
      <c r="IPT141" s="9"/>
      <c r="IPU141" s="9"/>
      <c r="IPV141" s="159"/>
      <c r="IPW141" s="159"/>
      <c r="IPX141" s="8"/>
      <c r="IPY141" s="8"/>
      <c r="IPZ141" s="160"/>
      <c r="IQA141" s="158"/>
      <c r="IQB141" s="161"/>
      <c r="IQC141" s="162"/>
      <c r="IQD141" s="156"/>
      <c r="IQE141" s="158"/>
      <c r="IQF141" s="158"/>
      <c r="IQG141" s="158"/>
      <c r="IQH141" s="158"/>
      <c r="IQI141" s="159"/>
      <c r="IQJ141" s="9"/>
      <c r="IQK141" s="9"/>
      <c r="IQL141" s="159"/>
      <c r="IQM141" s="159"/>
      <c r="IQN141" s="8"/>
      <c r="IQO141" s="8"/>
      <c r="IQP141" s="160"/>
      <c r="IQQ141" s="158"/>
      <c r="IQR141" s="161"/>
      <c r="IQS141" s="162"/>
      <c r="IQT141" s="156"/>
      <c r="IQU141" s="158"/>
      <c r="IQV141" s="158"/>
      <c r="IQW141" s="158"/>
      <c r="IQX141" s="158"/>
      <c r="IQY141" s="159"/>
      <c r="IQZ141" s="9"/>
      <c r="IRA141" s="9"/>
      <c r="IRB141" s="159"/>
      <c r="IRC141" s="159"/>
      <c r="IRD141" s="8"/>
      <c r="IRE141" s="8"/>
      <c r="IRF141" s="160"/>
      <c r="IRG141" s="158"/>
      <c r="IRH141" s="161"/>
      <c r="IRI141" s="162"/>
      <c r="IRJ141" s="156"/>
      <c r="IRK141" s="158"/>
      <c r="IRL141" s="158"/>
      <c r="IRM141" s="158"/>
      <c r="IRN141" s="158"/>
      <c r="IRO141" s="159"/>
      <c r="IRP141" s="9"/>
      <c r="IRQ141" s="9"/>
      <c r="IRR141" s="159"/>
      <c r="IRS141" s="159"/>
      <c r="IRT141" s="8"/>
      <c r="IRU141" s="8"/>
      <c r="IRV141" s="160"/>
      <c r="IRW141" s="158"/>
      <c r="IRX141" s="161"/>
      <c r="IRY141" s="162"/>
      <c r="IRZ141" s="156"/>
      <c r="ISA141" s="158"/>
      <c r="ISB141" s="158"/>
      <c r="ISC141" s="158"/>
      <c r="ISD141" s="158"/>
      <c r="ISE141" s="159"/>
      <c r="ISF141" s="9"/>
      <c r="ISG141" s="9"/>
      <c r="ISH141" s="159"/>
      <c r="ISI141" s="159"/>
      <c r="ISJ141" s="8"/>
      <c r="ISK141" s="8"/>
      <c r="ISL141" s="160"/>
      <c r="ISM141" s="158"/>
      <c r="ISN141" s="161"/>
      <c r="ISO141" s="162"/>
      <c r="ISP141" s="156"/>
      <c r="ISQ141" s="158"/>
      <c r="ISR141" s="158"/>
      <c r="ISS141" s="158"/>
      <c r="IST141" s="158"/>
      <c r="ISU141" s="159"/>
      <c r="ISV141" s="9"/>
      <c r="ISW141" s="9"/>
      <c r="ISX141" s="159"/>
      <c r="ISY141" s="159"/>
      <c r="ISZ141" s="8"/>
      <c r="ITA141" s="8"/>
      <c r="ITB141" s="160"/>
      <c r="ITC141" s="158"/>
      <c r="ITD141" s="161"/>
      <c r="ITE141" s="162"/>
      <c r="ITF141" s="156"/>
      <c r="ITG141" s="158"/>
      <c r="ITH141" s="158"/>
      <c r="ITI141" s="158"/>
      <c r="ITJ141" s="158"/>
      <c r="ITK141" s="159"/>
      <c r="ITL141" s="9"/>
      <c r="ITM141" s="9"/>
      <c r="ITN141" s="159"/>
      <c r="ITO141" s="159"/>
      <c r="ITP141" s="8"/>
      <c r="ITQ141" s="8"/>
      <c r="ITR141" s="160"/>
      <c r="ITS141" s="158"/>
      <c r="ITT141" s="161"/>
      <c r="ITU141" s="162"/>
      <c r="ITV141" s="156"/>
      <c r="ITW141" s="158"/>
      <c r="ITX141" s="158"/>
      <c r="ITY141" s="158"/>
      <c r="ITZ141" s="158"/>
      <c r="IUA141" s="159"/>
      <c r="IUB141" s="9"/>
      <c r="IUC141" s="9"/>
      <c r="IUD141" s="159"/>
      <c r="IUE141" s="159"/>
      <c r="IUF141" s="8"/>
      <c r="IUG141" s="8"/>
      <c r="IUH141" s="160"/>
      <c r="IUI141" s="158"/>
      <c r="IUJ141" s="161"/>
      <c r="IUK141" s="162"/>
      <c r="IUL141" s="156"/>
      <c r="IUM141" s="158"/>
      <c r="IUN141" s="158"/>
      <c r="IUO141" s="158"/>
      <c r="IUP141" s="158"/>
      <c r="IUQ141" s="159"/>
      <c r="IUR141" s="9"/>
      <c r="IUS141" s="9"/>
      <c r="IUT141" s="159"/>
      <c r="IUU141" s="159"/>
      <c r="IUV141" s="8"/>
      <c r="IUW141" s="8"/>
      <c r="IUX141" s="160"/>
      <c r="IUY141" s="158"/>
      <c r="IUZ141" s="161"/>
      <c r="IVA141" s="162"/>
      <c r="IVB141" s="156"/>
      <c r="IVC141" s="158"/>
      <c r="IVD141" s="158"/>
      <c r="IVE141" s="158"/>
      <c r="IVF141" s="158"/>
      <c r="IVG141" s="159"/>
      <c r="IVH141" s="9"/>
      <c r="IVI141" s="9"/>
      <c r="IVJ141" s="159"/>
      <c r="IVK141" s="159"/>
      <c r="IVL141" s="8"/>
      <c r="IVM141" s="8"/>
      <c r="IVN141" s="160"/>
      <c r="IVO141" s="158"/>
      <c r="IVP141" s="161"/>
      <c r="IVQ141" s="162"/>
      <c r="IVR141" s="156"/>
      <c r="IVS141" s="158"/>
      <c r="IVT141" s="158"/>
      <c r="IVU141" s="158"/>
      <c r="IVV141" s="158"/>
      <c r="IVW141" s="159"/>
      <c r="IVX141" s="9"/>
      <c r="IVY141" s="9"/>
      <c r="IVZ141" s="159"/>
      <c r="IWA141" s="159"/>
      <c r="IWB141" s="8"/>
      <c r="IWC141" s="8"/>
      <c r="IWD141" s="160"/>
      <c r="IWE141" s="158"/>
      <c r="IWF141" s="161"/>
      <c r="IWG141" s="162"/>
      <c r="IWH141" s="156"/>
      <c r="IWI141" s="158"/>
      <c r="IWJ141" s="158"/>
      <c r="IWK141" s="158"/>
      <c r="IWL141" s="158"/>
      <c r="IWM141" s="159"/>
      <c r="IWN141" s="9"/>
      <c r="IWO141" s="9"/>
      <c r="IWP141" s="159"/>
      <c r="IWQ141" s="159"/>
      <c r="IWR141" s="8"/>
      <c r="IWS141" s="8"/>
      <c r="IWT141" s="160"/>
      <c r="IWU141" s="158"/>
      <c r="IWV141" s="161"/>
      <c r="IWW141" s="162"/>
      <c r="IWX141" s="156"/>
      <c r="IWY141" s="158"/>
      <c r="IWZ141" s="158"/>
      <c r="IXA141" s="158"/>
      <c r="IXB141" s="158"/>
      <c r="IXC141" s="159"/>
      <c r="IXD141" s="9"/>
      <c r="IXE141" s="9"/>
      <c r="IXF141" s="159"/>
      <c r="IXG141" s="159"/>
      <c r="IXH141" s="8"/>
      <c r="IXI141" s="8"/>
      <c r="IXJ141" s="160"/>
      <c r="IXK141" s="158"/>
      <c r="IXL141" s="161"/>
      <c r="IXM141" s="162"/>
      <c r="IXN141" s="156"/>
      <c r="IXO141" s="158"/>
      <c r="IXP141" s="158"/>
      <c r="IXQ141" s="158"/>
      <c r="IXR141" s="158"/>
      <c r="IXS141" s="159"/>
      <c r="IXT141" s="9"/>
      <c r="IXU141" s="9"/>
      <c r="IXV141" s="159"/>
      <c r="IXW141" s="159"/>
      <c r="IXX141" s="8"/>
      <c r="IXY141" s="8"/>
      <c r="IXZ141" s="160"/>
      <c r="IYA141" s="158"/>
      <c r="IYB141" s="161"/>
      <c r="IYC141" s="162"/>
      <c r="IYD141" s="156"/>
      <c r="IYE141" s="158"/>
      <c r="IYF141" s="158"/>
      <c r="IYG141" s="158"/>
      <c r="IYH141" s="158"/>
      <c r="IYI141" s="159"/>
      <c r="IYJ141" s="9"/>
      <c r="IYK141" s="9"/>
      <c r="IYL141" s="159"/>
      <c r="IYM141" s="159"/>
      <c r="IYN141" s="8"/>
      <c r="IYO141" s="8"/>
      <c r="IYP141" s="160"/>
      <c r="IYQ141" s="158"/>
      <c r="IYR141" s="161"/>
      <c r="IYS141" s="162"/>
      <c r="IYT141" s="156"/>
      <c r="IYU141" s="158"/>
      <c r="IYV141" s="158"/>
      <c r="IYW141" s="158"/>
      <c r="IYX141" s="158"/>
      <c r="IYY141" s="159"/>
      <c r="IYZ141" s="9"/>
      <c r="IZA141" s="9"/>
      <c r="IZB141" s="159"/>
      <c r="IZC141" s="159"/>
      <c r="IZD141" s="8"/>
      <c r="IZE141" s="8"/>
      <c r="IZF141" s="160"/>
      <c r="IZG141" s="158"/>
      <c r="IZH141" s="161"/>
      <c r="IZI141" s="162"/>
      <c r="IZJ141" s="156"/>
      <c r="IZK141" s="158"/>
      <c r="IZL141" s="158"/>
      <c r="IZM141" s="158"/>
      <c r="IZN141" s="158"/>
      <c r="IZO141" s="159"/>
      <c r="IZP141" s="9"/>
      <c r="IZQ141" s="9"/>
      <c r="IZR141" s="159"/>
      <c r="IZS141" s="159"/>
      <c r="IZT141" s="8"/>
      <c r="IZU141" s="8"/>
      <c r="IZV141" s="160"/>
      <c r="IZW141" s="158"/>
      <c r="IZX141" s="161"/>
      <c r="IZY141" s="162"/>
      <c r="IZZ141" s="156"/>
      <c r="JAA141" s="158"/>
      <c r="JAB141" s="158"/>
      <c r="JAC141" s="158"/>
      <c r="JAD141" s="158"/>
      <c r="JAE141" s="159"/>
      <c r="JAF141" s="9"/>
      <c r="JAG141" s="9"/>
      <c r="JAH141" s="159"/>
      <c r="JAI141" s="159"/>
      <c r="JAJ141" s="8"/>
      <c r="JAK141" s="8"/>
      <c r="JAL141" s="160"/>
      <c r="JAM141" s="158"/>
      <c r="JAN141" s="161"/>
      <c r="JAO141" s="162"/>
      <c r="JAP141" s="156"/>
      <c r="JAQ141" s="158"/>
      <c r="JAR141" s="158"/>
      <c r="JAS141" s="158"/>
      <c r="JAT141" s="158"/>
      <c r="JAU141" s="159"/>
      <c r="JAV141" s="9"/>
      <c r="JAW141" s="9"/>
      <c r="JAX141" s="159"/>
      <c r="JAY141" s="159"/>
      <c r="JAZ141" s="8"/>
      <c r="JBA141" s="8"/>
      <c r="JBB141" s="160"/>
      <c r="JBC141" s="158"/>
      <c r="JBD141" s="161"/>
      <c r="JBE141" s="162"/>
      <c r="JBF141" s="156"/>
      <c r="JBG141" s="158"/>
      <c r="JBH141" s="158"/>
      <c r="JBI141" s="158"/>
      <c r="JBJ141" s="158"/>
      <c r="JBK141" s="159"/>
      <c r="JBL141" s="9"/>
      <c r="JBM141" s="9"/>
      <c r="JBN141" s="159"/>
      <c r="JBO141" s="159"/>
      <c r="JBP141" s="8"/>
      <c r="JBQ141" s="8"/>
      <c r="JBR141" s="160"/>
      <c r="JBS141" s="158"/>
      <c r="JBT141" s="161"/>
      <c r="JBU141" s="162"/>
      <c r="JBV141" s="156"/>
      <c r="JBW141" s="158"/>
      <c r="JBX141" s="158"/>
      <c r="JBY141" s="158"/>
      <c r="JBZ141" s="158"/>
      <c r="JCA141" s="159"/>
      <c r="JCB141" s="9"/>
      <c r="JCC141" s="9"/>
      <c r="JCD141" s="159"/>
      <c r="JCE141" s="159"/>
      <c r="JCF141" s="8"/>
      <c r="JCG141" s="8"/>
      <c r="JCH141" s="160"/>
      <c r="JCI141" s="158"/>
      <c r="JCJ141" s="161"/>
      <c r="JCK141" s="162"/>
      <c r="JCL141" s="156"/>
      <c r="JCM141" s="158"/>
      <c r="JCN141" s="158"/>
      <c r="JCO141" s="158"/>
      <c r="JCP141" s="158"/>
      <c r="JCQ141" s="159"/>
      <c r="JCR141" s="9"/>
      <c r="JCS141" s="9"/>
      <c r="JCT141" s="159"/>
      <c r="JCU141" s="159"/>
      <c r="JCV141" s="8"/>
      <c r="JCW141" s="8"/>
      <c r="JCX141" s="160"/>
      <c r="JCY141" s="158"/>
      <c r="JCZ141" s="161"/>
      <c r="JDA141" s="162"/>
      <c r="JDB141" s="156"/>
      <c r="JDC141" s="158"/>
      <c r="JDD141" s="158"/>
      <c r="JDE141" s="158"/>
      <c r="JDF141" s="158"/>
      <c r="JDG141" s="159"/>
      <c r="JDH141" s="9"/>
      <c r="JDI141" s="9"/>
      <c r="JDJ141" s="159"/>
      <c r="JDK141" s="159"/>
      <c r="JDL141" s="8"/>
      <c r="JDM141" s="8"/>
      <c r="JDN141" s="160"/>
      <c r="JDO141" s="158"/>
      <c r="JDP141" s="161"/>
      <c r="JDQ141" s="162"/>
      <c r="JDR141" s="156"/>
      <c r="JDS141" s="158"/>
      <c r="JDT141" s="158"/>
      <c r="JDU141" s="158"/>
      <c r="JDV141" s="158"/>
      <c r="JDW141" s="159"/>
      <c r="JDX141" s="9"/>
      <c r="JDY141" s="9"/>
      <c r="JDZ141" s="159"/>
      <c r="JEA141" s="159"/>
      <c r="JEB141" s="8"/>
      <c r="JEC141" s="8"/>
      <c r="JED141" s="160"/>
      <c r="JEE141" s="158"/>
      <c r="JEF141" s="161"/>
      <c r="JEG141" s="162"/>
      <c r="JEH141" s="156"/>
      <c r="JEI141" s="158"/>
      <c r="JEJ141" s="158"/>
      <c r="JEK141" s="158"/>
      <c r="JEL141" s="158"/>
      <c r="JEM141" s="159"/>
      <c r="JEN141" s="9"/>
      <c r="JEO141" s="9"/>
      <c r="JEP141" s="159"/>
      <c r="JEQ141" s="159"/>
      <c r="JER141" s="8"/>
      <c r="JES141" s="8"/>
      <c r="JET141" s="160"/>
      <c r="JEU141" s="158"/>
      <c r="JEV141" s="161"/>
      <c r="JEW141" s="162"/>
      <c r="JEX141" s="156"/>
      <c r="JEY141" s="158"/>
      <c r="JEZ141" s="158"/>
      <c r="JFA141" s="158"/>
      <c r="JFB141" s="158"/>
      <c r="JFC141" s="159"/>
      <c r="JFD141" s="9"/>
      <c r="JFE141" s="9"/>
      <c r="JFF141" s="159"/>
      <c r="JFG141" s="159"/>
      <c r="JFH141" s="8"/>
      <c r="JFI141" s="8"/>
      <c r="JFJ141" s="160"/>
      <c r="JFK141" s="158"/>
      <c r="JFL141" s="161"/>
      <c r="JFM141" s="162"/>
      <c r="JFN141" s="156"/>
      <c r="JFO141" s="158"/>
      <c r="JFP141" s="158"/>
      <c r="JFQ141" s="158"/>
      <c r="JFR141" s="158"/>
      <c r="JFS141" s="159"/>
      <c r="JFT141" s="9"/>
      <c r="JFU141" s="9"/>
      <c r="JFV141" s="159"/>
      <c r="JFW141" s="159"/>
      <c r="JFX141" s="8"/>
      <c r="JFY141" s="8"/>
      <c r="JFZ141" s="160"/>
      <c r="JGA141" s="158"/>
      <c r="JGB141" s="161"/>
      <c r="JGC141" s="162"/>
      <c r="JGD141" s="156"/>
      <c r="JGE141" s="158"/>
      <c r="JGF141" s="158"/>
      <c r="JGG141" s="158"/>
      <c r="JGH141" s="158"/>
      <c r="JGI141" s="159"/>
      <c r="JGJ141" s="9"/>
      <c r="JGK141" s="9"/>
      <c r="JGL141" s="159"/>
      <c r="JGM141" s="159"/>
      <c r="JGN141" s="8"/>
      <c r="JGO141" s="8"/>
      <c r="JGP141" s="160"/>
      <c r="JGQ141" s="158"/>
      <c r="JGR141" s="161"/>
      <c r="JGS141" s="162"/>
      <c r="JGT141" s="156"/>
      <c r="JGU141" s="158"/>
      <c r="JGV141" s="158"/>
      <c r="JGW141" s="158"/>
      <c r="JGX141" s="158"/>
      <c r="JGY141" s="159"/>
      <c r="JGZ141" s="9"/>
      <c r="JHA141" s="9"/>
      <c r="JHB141" s="159"/>
      <c r="JHC141" s="159"/>
      <c r="JHD141" s="8"/>
      <c r="JHE141" s="8"/>
      <c r="JHF141" s="160"/>
      <c r="JHG141" s="158"/>
      <c r="JHH141" s="161"/>
      <c r="JHI141" s="162"/>
      <c r="JHJ141" s="156"/>
      <c r="JHK141" s="158"/>
      <c r="JHL141" s="158"/>
      <c r="JHM141" s="158"/>
      <c r="JHN141" s="158"/>
      <c r="JHO141" s="159"/>
      <c r="JHP141" s="9"/>
      <c r="JHQ141" s="9"/>
      <c r="JHR141" s="159"/>
      <c r="JHS141" s="159"/>
      <c r="JHT141" s="8"/>
      <c r="JHU141" s="8"/>
      <c r="JHV141" s="160"/>
      <c r="JHW141" s="158"/>
      <c r="JHX141" s="161"/>
      <c r="JHY141" s="162"/>
      <c r="JHZ141" s="156"/>
      <c r="JIA141" s="158"/>
      <c r="JIB141" s="158"/>
      <c r="JIC141" s="158"/>
      <c r="JID141" s="158"/>
      <c r="JIE141" s="159"/>
      <c r="JIF141" s="9"/>
      <c r="JIG141" s="9"/>
      <c r="JIH141" s="159"/>
      <c r="JII141" s="159"/>
      <c r="JIJ141" s="8"/>
      <c r="JIK141" s="8"/>
      <c r="JIL141" s="160"/>
      <c r="JIM141" s="158"/>
      <c r="JIN141" s="161"/>
      <c r="JIO141" s="162"/>
      <c r="JIP141" s="156"/>
      <c r="JIQ141" s="158"/>
      <c r="JIR141" s="158"/>
      <c r="JIS141" s="158"/>
      <c r="JIT141" s="158"/>
      <c r="JIU141" s="159"/>
      <c r="JIV141" s="9"/>
      <c r="JIW141" s="9"/>
      <c r="JIX141" s="159"/>
      <c r="JIY141" s="159"/>
      <c r="JIZ141" s="8"/>
      <c r="JJA141" s="8"/>
      <c r="JJB141" s="160"/>
      <c r="JJC141" s="158"/>
      <c r="JJD141" s="161"/>
      <c r="JJE141" s="162"/>
      <c r="JJF141" s="156"/>
      <c r="JJG141" s="158"/>
      <c r="JJH141" s="158"/>
      <c r="JJI141" s="158"/>
      <c r="JJJ141" s="158"/>
      <c r="JJK141" s="159"/>
      <c r="JJL141" s="9"/>
      <c r="JJM141" s="9"/>
      <c r="JJN141" s="159"/>
      <c r="JJO141" s="159"/>
      <c r="JJP141" s="8"/>
      <c r="JJQ141" s="8"/>
      <c r="JJR141" s="160"/>
      <c r="JJS141" s="158"/>
      <c r="JJT141" s="161"/>
      <c r="JJU141" s="162"/>
      <c r="JJV141" s="156"/>
      <c r="JJW141" s="158"/>
      <c r="JJX141" s="158"/>
      <c r="JJY141" s="158"/>
      <c r="JJZ141" s="158"/>
      <c r="JKA141" s="159"/>
      <c r="JKB141" s="9"/>
      <c r="JKC141" s="9"/>
      <c r="JKD141" s="159"/>
      <c r="JKE141" s="159"/>
      <c r="JKF141" s="8"/>
      <c r="JKG141" s="8"/>
      <c r="JKH141" s="160"/>
      <c r="JKI141" s="158"/>
      <c r="JKJ141" s="161"/>
      <c r="JKK141" s="162"/>
      <c r="JKL141" s="156"/>
      <c r="JKM141" s="158"/>
      <c r="JKN141" s="158"/>
      <c r="JKO141" s="158"/>
      <c r="JKP141" s="158"/>
      <c r="JKQ141" s="159"/>
      <c r="JKR141" s="9"/>
      <c r="JKS141" s="9"/>
      <c r="JKT141" s="159"/>
      <c r="JKU141" s="159"/>
      <c r="JKV141" s="8"/>
      <c r="JKW141" s="8"/>
      <c r="JKX141" s="160"/>
      <c r="JKY141" s="158"/>
      <c r="JKZ141" s="161"/>
      <c r="JLA141" s="162"/>
      <c r="JLB141" s="156"/>
      <c r="JLC141" s="158"/>
      <c r="JLD141" s="158"/>
      <c r="JLE141" s="158"/>
      <c r="JLF141" s="158"/>
      <c r="JLG141" s="159"/>
      <c r="JLH141" s="9"/>
      <c r="JLI141" s="9"/>
      <c r="JLJ141" s="159"/>
      <c r="JLK141" s="159"/>
      <c r="JLL141" s="8"/>
      <c r="JLM141" s="8"/>
      <c r="JLN141" s="160"/>
      <c r="JLO141" s="158"/>
      <c r="JLP141" s="161"/>
      <c r="JLQ141" s="162"/>
      <c r="JLR141" s="156"/>
      <c r="JLS141" s="158"/>
      <c r="JLT141" s="158"/>
      <c r="JLU141" s="158"/>
      <c r="JLV141" s="158"/>
      <c r="JLW141" s="159"/>
      <c r="JLX141" s="9"/>
      <c r="JLY141" s="9"/>
      <c r="JLZ141" s="159"/>
      <c r="JMA141" s="159"/>
      <c r="JMB141" s="8"/>
      <c r="JMC141" s="8"/>
      <c r="JMD141" s="160"/>
      <c r="JME141" s="158"/>
      <c r="JMF141" s="161"/>
      <c r="JMG141" s="162"/>
      <c r="JMH141" s="156"/>
      <c r="JMI141" s="158"/>
      <c r="JMJ141" s="158"/>
      <c r="JMK141" s="158"/>
      <c r="JML141" s="158"/>
      <c r="JMM141" s="159"/>
      <c r="JMN141" s="9"/>
      <c r="JMO141" s="9"/>
      <c r="JMP141" s="159"/>
      <c r="JMQ141" s="159"/>
      <c r="JMR141" s="8"/>
      <c r="JMS141" s="8"/>
      <c r="JMT141" s="160"/>
      <c r="JMU141" s="158"/>
      <c r="JMV141" s="161"/>
      <c r="JMW141" s="162"/>
      <c r="JMX141" s="156"/>
      <c r="JMY141" s="158"/>
      <c r="JMZ141" s="158"/>
      <c r="JNA141" s="158"/>
      <c r="JNB141" s="158"/>
      <c r="JNC141" s="159"/>
      <c r="JND141" s="9"/>
      <c r="JNE141" s="9"/>
      <c r="JNF141" s="159"/>
      <c r="JNG141" s="159"/>
      <c r="JNH141" s="8"/>
      <c r="JNI141" s="8"/>
      <c r="JNJ141" s="160"/>
      <c r="JNK141" s="158"/>
      <c r="JNL141" s="161"/>
      <c r="JNM141" s="162"/>
      <c r="JNN141" s="156"/>
      <c r="JNO141" s="158"/>
      <c r="JNP141" s="158"/>
      <c r="JNQ141" s="158"/>
      <c r="JNR141" s="158"/>
      <c r="JNS141" s="159"/>
      <c r="JNT141" s="9"/>
      <c r="JNU141" s="9"/>
      <c r="JNV141" s="159"/>
      <c r="JNW141" s="159"/>
      <c r="JNX141" s="8"/>
      <c r="JNY141" s="8"/>
      <c r="JNZ141" s="160"/>
      <c r="JOA141" s="158"/>
      <c r="JOB141" s="161"/>
      <c r="JOC141" s="162"/>
      <c r="JOD141" s="156"/>
      <c r="JOE141" s="158"/>
      <c r="JOF141" s="158"/>
      <c r="JOG141" s="158"/>
      <c r="JOH141" s="158"/>
      <c r="JOI141" s="159"/>
      <c r="JOJ141" s="9"/>
      <c r="JOK141" s="9"/>
      <c r="JOL141" s="159"/>
      <c r="JOM141" s="159"/>
      <c r="JON141" s="8"/>
      <c r="JOO141" s="8"/>
      <c r="JOP141" s="160"/>
      <c r="JOQ141" s="158"/>
      <c r="JOR141" s="161"/>
      <c r="JOS141" s="162"/>
      <c r="JOT141" s="156"/>
      <c r="JOU141" s="158"/>
      <c r="JOV141" s="158"/>
      <c r="JOW141" s="158"/>
      <c r="JOX141" s="158"/>
      <c r="JOY141" s="159"/>
      <c r="JOZ141" s="9"/>
      <c r="JPA141" s="9"/>
      <c r="JPB141" s="159"/>
      <c r="JPC141" s="159"/>
      <c r="JPD141" s="8"/>
      <c r="JPE141" s="8"/>
      <c r="JPF141" s="160"/>
      <c r="JPG141" s="158"/>
      <c r="JPH141" s="161"/>
      <c r="JPI141" s="162"/>
      <c r="JPJ141" s="156"/>
      <c r="JPK141" s="158"/>
      <c r="JPL141" s="158"/>
      <c r="JPM141" s="158"/>
      <c r="JPN141" s="158"/>
      <c r="JPO141" s="159"/>
      <c r="JPP141" s="9"/>
      <c r="JPQ141" s="9"/>
      <c r="JPR141" s="159"/>
      <c r="JPS141" s="159"/>
      <c r="JPT141" s="8"/>
      <c r="JPU141" s="8"/>
      <c r="JPV141" s="160"/>
      <c r="JPW141" s="158"/>
      <c r="JPX141" s="161"/>
      <c r="JPY141" s="162"/>
      <c r="JPZ141" s="156"/>
      <c r="JQA141" s="158"/>
      <c r="JQB141" s="158"/>
      <c r="JQC141" s="158"/>
      <c r="JQD141" s="158"/>
      <c r="JQE141" s="159"/>
      <c r="JQF141" s="9"/>
      <c r="JQG141" s="9"/>
      <c r="JQH141" s="159"/>
      <c r="JQI141" s="159"/>
      <c r="JQJ141" s="8"/>
      <c r="JQK141" s="8"/>
      <c r="JQL141" s="160"/>
      <c r="JQM141" s="158"/>
      <c r="JQN141" s="161"/>
      <c r="JQO141" s="162"/>
      <c r="JQP141" s="156"/>
      <c r="JQQ141" s="158"/>
      <c r="JQR141" s="158"/>
      <c r="JQS141" s="158"/>
      <c r="JQT141" s="158"/>
      <c r="JQU141" s="159"/>
      <c r="JQV141" s="9"/>
      <c r="JQW141" s="9"/>
      <c r="JQX141" s="159"/>
      <c r="JQY141" s="159"/>
      <c r="JQZ141" s="8"/>
      <c r="JRA141" s="8"/>
      <c r="JRB141" s="160"/>
      <c r="JRC141" s="158"/>
      <c r="JRD141" s="161"/>
      <c r="JRE141" s="162"/>
      <c r="JRF141" s="156"/>
      <c r="JRG141" s="158"/>
      <c r="JRH141" s="158"/>
      <c r="JRI141" s="158"/>
      <c r="JRJ141" s="158"/>
      <c r="JRK141" s="159"/>
      <c r="JRL141" s="9"/>
      <c r="JRM141" s="9"/>
      <c r="JRN141" s="159"/>
      <c r="JRO141" s="159"/>
      <c r="JRP141" s="8"/>
      <c r="JRQ141" s="8"/>
      <c r="JRR141" s="160"/>
      <c r="JRS141" s="158"/>
      <c r="JRT141" s="161"/>
      <c r="JRU141" s="162"/>
      <c r="JRV141" s="156"/>
      <c r="JRW141" s="158"/>
      <c r="JRX141" s="158"/>
      <c r="JRY141" s="158"/>
      <c r="JRZ141" s="158"/>
      <c r="JSA141" s="159"/>
      <c r="JSB141" s="9"/>
      <c r="JSC141" s="9"/>
      <c r="JSD141" s="159"/>
      <c r="JSE141" s="159"/>
      <c r="JSF141" s="8"/>
      <c r="JSG141" s="8"/>
      <c r="JSH141" s="160"/>
      <c r="JSI141" s="158"/>
      <c r="JSJ141" s="161"/>
      <c r="JSK141" s="162"/>
      <c r="JSL141" s="156"/>
      <c r="JSM141" s="158"/>
      <c r="JSN141" s="158"/>
      <c r="JSO141" s="158"/>
      <c r="JSP141" s="158"/>
      <c r="JSQ141" s="159"/>
      <c r="JSR141" s="9"/>
      <c r="JSS141" s="9"/>
      <c r="JST141" s="159"/>
      <c r="JSU141" s="159"/>
      <c r="JSV141" s="8"/>
      <c r="JSW141" s="8"/>
      <c r="JSX141" s="160"/>
      <c r="JSY141" s="158"/>
      <c r="JSZ141" s="161"/>
      <c r="JTA141" s="162"/>
      <c r="JTB141" s="156"/>
      <c r="JTC141" s="158"/>
      <c r="JTD141" s="158"/>
      <c r="JTE141" s="158"/>
      <c r="JTF141" s="158"/>
      <c r="JTG141" s="159"/>
      <c r="JTH141" s="9"/>
      <c r="JTI141" s="9"/>
      <c r="JTJ141" s="159"/>
      <c r="JTK141" s="159"/>
      <c r="JTL141" s="8"/>
      <c r="JTM141" s="8"/>
      <c r="JTN141" s="160"/>
      <c r="JTO141" s="158"/>
      <c r="JTP141" s="161"/>
      <c r="JTQ141" s="162"/>
      <c r="JTR141" s="156"/>
      <c r="JTS141" s="158"/>
      <c r="JTT141" s="158"/>
      <c r="JTU141" s="158"/>
      <c r="JTV141" s="158"/>
      <c r="JTW141" s="159"/>
      <c r="JTX141" s="9"/>
      <c r="JTY141" s="9"/>
      <c r="JTZ141" s="159"/>
      <c r="JUA141" s="159"/>
      <c r="JUB141" s="8"/>
      <c r="JUC141" s="8"/>
      <c r="JUD141" s="160"/>
      <c r="JUE141" s="158"/>
      <c r="JUF141" s="161"/>
      <c r="JUG141" s="162"/>
      <c r="JUH141" s="156"/>
      <c r="JUI141" s="158"/>
      <c r="JUJ141" s="158"/>
      <c r="JUK141" s="158"/>
      <c r="JUL141" s="158"/>
      <c r="JUM141" s="159"/>
      <c r="JUN141" s="9"/>
      <c r="JUO141" s="9"/>
      <c r="JUP141" s="159"/>
      <c r="JUQ141" s="159"/>
      <c r="JUR141" s="8"/>
      <c r="JUS141" s="8"/>
      <c r="JUT141" s="160"/>
      <c r="JUU141" s="158"/>
      <c r="JUV141" s="161"/>
      <c r="JUW141" s="162"/>
      <c r="JUX141" s="156"/>
      <c r="JUY141" s="158"/>
      <c r="JUZ141" s="158"/>
      <c r="JVA141" s="158"/>
      <c r="JVB141" s="158"/>
      <c r="JVC141" s="159"/>
      <c r="JVD141" s="9"/>
      <c r="JVE141" s="9"/>
      <c r="JVF141" s="159"/>
      <c r="JVG141" s="159"/>
      <c r="JVH141" s="8"/>
      <c r="JVI141" s="8"/>
      <c r="JVJ141" s="160"/>
      <c r="JVK141" s="158"/>
      <c r="JVL141" s="161"/>
      <c r="JVM141" s="162"/>
      <c r="JVN141" s="156"/>
      <c r="JVO141" s="158"/>
      <c r="JVP141" s="158"/>
      <c r="JVQ141" s="158"/>
      <c r="JVR141" s="158"/>
      <c r="JVS141" s="159"/>
      <c r="JVT141" s="9"/>
      <c r="JVU141" s="9"/>
      <c r="JVV141" s="159"/>
      <c r="JVW141" s="159"/>
      <c r="JVX141" s="8"/>
      <c r="JVY141" s="8"/>
      <c r="JVZ141" s="160"/>
      <c r="JWA141" s="158"/>
      <c r="JWB141" s="161"/>
      <c r="JWC141" s="162"/>
      <c r="JWD141" s="156"/>
      <c r="JWE141" s="158"/>
      <c r="JWF141" s="158"/>
      <c r="JWG141" s="158"/>
      <c r="JWH141" s="158"/>
      <c r="JWI141" s="159"/>
      <c r="JWJ141" s="9"/>
      <c r="JWK141" s="9"/>
      <c r="JWL141" s="159"/>
      <c r="JWM141" s="159"/>
      <c r="JWN141" s="8"/>
      <c r="JWO141" s="8"/>
      <c r="JWP141" s="160"/>
      <c r="JWQ141" s="158"/>
      <c r="JWR141" s="161"/>
      <c r="JWS141" s="162"/>
      <c r="JWT141" s="156"/>
      <c r="JWU141" s="158"/>
      <c r="JWV141" s="158"/>
      <c r="JWW141" s="158"/>
      <c r="JWX141" s="158"/>
      <c r="JWY141" s="159"/>
      <c r="JWZ141" s="9"/>
      <c r="JXA141" s="9"/>
      <c r="JXB141" s="159"/>
      <c r="JXC141" s="159"/>
      <c r="JXD141" s="8"/>
      <c r="JXE141" s="8"/>
      <c r="JXF141" s="160"/>
      <c r="JXG141" s="158"/>
      <c r="JXH141" s="161"/>
      <c r="JXI141" s="162"/>
      <c r="JXJ141" s="156"/>
      <c r="JXK141" s="158"/>
      <c r="JXL141" s="158"/>
      <c r="JXM141" s="158"/>
      <c r="JXN141" s="158"/>
      <c r="JXO141" s="159"/>
      <c r="JXP141" s="9"/>
      <c r="JXQ141" s="9"/>
      <c r="JXR141" s="159"/>
      <c r="JXS141" s="159"/>
      <c r="JXT141" s="8"/>
      <c r="JXU141" s="8"/>
      <c r="JXV141" s="160"/>
      <c r="JXW141" s="158"/>
      <c r="JXX141" s="161"/>
      <c r="JXY141" s="162"/>
      <c r="JXZ141" s="156"/>
      <c r="JYA141" s="158"/>
      <c r="JYB141" s="158"/>
      <c r="JYC141" s="158"/>
      <c r="JYD141" s="158"/>
      <c r="JYE141" s="159"/>
      <c r="JYF141" s="9"/>
      <c r="JYG141" s="9"/>
      <c r="JYH141" s="159"/>
      <c r="JYI141" s="159"/>
      <c r="JYJ141" s="8"/>
      <c r="JYK141" s="8"/>
      <c r="JYL141" s="160"/>
      <c r="JYM141" s="158"/>
      <c r="JYN141" s="161"/>
      <c r="JYO141" s="162"/>
      <c r="JYP141" s="156"/>
      <c r="JYQ141" s="158"/>
      <c r="JYR141" s="158"/>
      <c r="JYS141" s="158"/>
      <c r="JYT141" s="158"/>
      <c r="JYU141" s="159"/>
      <c r="JYV141" s="9"/>
      <c r="JYW141" s="9"/>
      <c r="JYX141" s="159"/>
      <c r="JYY141" s="159"/>
      <c r="JYZ141" s="8"/>
      <c r="JZA141" s="8"/>
      <c r="JZB141" s="160"/>
      <c r="JZC141" s="158"/>
      <c r="JZD141" s="161"/>
      <c r="JZE141" s="162"/>
      <c r="JZF141" s="156"/>
      <c r="JZG141" s="158"/>
      <c r="JZH141" s="158"/>
      <c r="JZI141" s="158"/>
      <c r="JZJ141" s="158"/>
      <c r="JZK141" s="159"/>
      <c r="JZL141" s="9"/>
      <c r="JZM141" s="9"/>
      <c r="JZN141" s="159"/>
      <c r="JZO141" s="159"/>
      <c r="JZP141" s="8"/>
      <c r="JZQ141" s="8"/>
      <c r="JZR141" s="160"/>
      <c r="JZS141" s="158"/>
      <c r="JZT141" s="161"/>
      <c r="JZU141" s="162"/>
      <c r="JZV141" s="156"/>
      <c r="JZW141" s="158"/>
      <c r="JZX141" s="158"/>
      <c r="JZY141" s="158"/>
      <c r="JZZ141" s="158"/>
      <c r="KAA141" s="159"/>
      <c r="KAB141" s="9"/>
      <c r="KAC141" s="9"/>
      <c r="KAD141" s="159"/>
      <c r="KAE141" s="159"/>
      <c r="KAF141" s="8"/>
      <c r="KAG141" s="8"/>
      <c r="KAH141" s="160"/>
      <c r="KAI141" s="158"/>
      <c r="KAJ141" s="161"/>
      <c r="KAK141" s="162"/>
      <c r="KAL141" s="156"/>
      <c r="KAM141" s="158"/>
      <c r="KAN141" s="158"/>
      <c r="KAO141" s="158"/>
      <c r="KAP141" s="158"/>
      <c r="KAQ141" s="159"/>
      <c r="KAR141" s="9"/>
      <c r="KAS141" s="9"/>
      <c r="KAT141" s="159"/>
      <c r="KAU141" s="159"/>
      <c r="KAV141" s="8"/>
      <c r="KAW141" s="8"/>
      <c r="KAX141" s="160"/>
      <c r="KAY141" s="158"/>
      <c r="KAZ141" s="161"/>
      <c r="KBA141" s="162"/>
      <c r="KBB141" s="156"/>
      <c r="KBC141" s="158"/>
      <c r="KBD141" s="158"/>
      <c r="KBE141" s="158"/>
      <c r="KBF141" s="158"/>
      <c r="KBG141" s="159"/>
      <c r="KBH141" s="9"/>
      <c r="KBI141" s="9"/>
      <c r="KBJ141" s="159"/>
      <c r="KBK141" s="159"/>
      <c r="KBL141" s="8"/>
      <c r="KBM141" s="8"/>
      <c r="KBN141" s="160"/>
      <c r="KBO141" s="158"/>
      <c r="KBP141" s="161"/>
      <c r="KBQ141" s="162"/>
      <c r="KBR141" s="156"/>
      <c r="KBS141" s="158"/>
      <c r="KBT141" s="158"/>
      <c r="KBU141" s="158"/>
      <c r="KBV141" s="158"/>
      <c r="KBW141" s="159"/>
      <c r="KBX141" s="9"/>
      <c r="KBY141" s="9"/>
      <c r="KBZ141" s="159"/>
      <c r="KCA141" s="159"/>
      <c r="KCB141" s="8"/>
      <c r="KCC141" s="8"/>
      <c r="KCD141" s="160"/>
      <c r="KCE141" s="158"/>
      <c r="KCF141" s="161"/>
      <c r="KCG141" s="162"/>
      <c r="KCH141" s="156"/>
      <c r="KCI141" s="158"/>
      <c r="KCJ141" s="158"/>
      <c r="KCK141" s="158"/>
      <c r="KCL141" s="158"/>
      <c r="KCM141" s="159"/>
      <c r="KCN141" s="9"/>
      <c r="KCO141" s="9"/>
      <c r="KCP141" s="159"/>
      <c r="KCQ141" s="159"/>
      <c r="KCR141" s="8"/>
      <c r="KCS141" s="8"/>
      <c r="KCT141" s="160"/>
      <c r="KCU141" s="158"/>
      <c r="KCV141" s="161"/>
      <c r="KCW141" s="162"/>
      <c r="KCX141" s="156"/>
      <c r="KCY141" s="158"/>
      <c r="KCZ141" s="158"/>
      <c r="KDA141" s="158"/>
      <c r="KDB141" s="158"/>
      <c r="KDC141" s="159"/>
      <c r="KDD141" s="9"/>
      <c r="KDE141" s="9"/>
      <c r="KDF141" s="159"/>
      <c r="KDG141" s="159"/>
      <c r="KDH141" s="8"/>
      <c r="KDI141" s="8"/>
      <c r="KDJ141" s="160"/>
      <c r="KDK141" s="158"/>
      <c r="KDL141" s="161"/>
      <c r="KDM141" s="162"/>
      <c r="KDN141" s="156"/>
      <c r="KDO141" s="158"/>
      <c r="KDP141" s="158"/>
      <c r="KDQ141" s="158"/>
      <c r="KDR141" s="158"/>
      <c r="KDS141" s="159"/>
      <c r="KDT141" s="9"/>
      <c r="KDU141" s="9"/>
      <c r="KDV141" s="159"/>
      <c r="KDW141" s="159"/>
      <c r="KDX141" s="8"/>
      <c r="KDY141" s="8"/>
      <c r="KDZ141" s="160"/>
      <c r="KEA141" s="158"/>
      <c r="KEB141" s="161"/>
      <c r="KEC141" s="162"/>
      <c r="KED141" s="156"/>
      <c r="KEE141" s="158"/>
      <c r="KEF141" s="158"/>
      <c r="KEG141" s="158"/>
      <c r="KEH141" s="158"/>
      <c r="KEI141" s="159"/>
      <c r="KEJ141" s="9"/>
      <c r="KEK141" s="9"/>
      <c r="KEL141" s="159"/>
      <c r="KEM141" s="159"/>
      <c r="KEN141" s="8"/>
      <c r="KEO141" s="8"/>
      <c r="KEP141" s="160"/>
      <c r="KEQ141" s="158"/>
      <c r="KER141" s="161"/>
      <c r="KES141" s="162"/>
      <c r="KET141" s="156"/>
      <c r="KEU141" s="158"/>
      <c r="KEV141" s="158"/>
      <c r="KEW141" s="158"/>
      <c r="KEX141" s="158"/>
      <c r="KEY141" s="159"/>
      <c r="KEZ141" s="9"/>
      <c r="KFA141" s="9"/>
      <c r="KFB141" s="159"/>
      <c r="KFC141" s="159"/>
      <c r="KFD141" s="8"/>
      <c r="KFE141" s="8"/>
      <c r="KFF141" s="160"/>
      <c r="KFG141" s="158"/>
      <c r="KFH141" s="161"/>
      <c r="KFI141" s="162"/>
      <c r="KFJ141" s="156"/>
      <c r="KFK141" s="158"/>
      <c r="KFL141" s="158"/>
      <c r="KFM141" s="158"/>
      <c r="KFN141" s="158"/>
      <c r="KFO141" s="159"/>
      <c r="KFP141" s="9"/>
      <c r="KFQ141" s="9"/>
      <c r="KFR141" s="159"/>
      <c r="KFS141" s="159"/>
      <c r="KFT141" s="8"/>
      <c r="KFU141" s="8"/>
      <c r="KFV141" s="160"/>
      <c r="KFW141" s="158"/>
      <c r="KFX141" s="161"/>
      <c r="KFY141" s="162"/>
      <c r="KFZ141" s="156"/>
      <c r="KGA141" s="158"/>
      <c r="KGB141" s="158"/>
      <c r="KGC141" s="158"/>
      <c r="KGD141" s="158"/>
      <c r="KGE141" s="159"/>
      <c r="KGF141" s="9"/>
      <c r="KGG141" s="9"/>
      <c r="KGH141" s="159"/>
      <c r="KGI141" s="159"/>
      <c r="KGJ141" s="8"/>
      <c r="KGK141" s="8"/>
      <c r="KGL141" s="160"/>
      <c r="KGM141" s="158"/>
      <c r="KGN141" s="161"/>
      <c r="KGO141" s="162"/>
      <c r="KGP141" s="156"/>
      <c r="KGQ141" s="158"/>
      <c r="KGR141" s="158"/>
      <c r="KGS141" s="158"/>
      <c r="KGT141" s="158"/>
      <c r="KGU141" s="159"/>
      <c r="KGV141" s="9"/>
      <c r="KGW141" s="9"/>
      <c r="KGX141" s="159"/>
      <c r="KGY141" s="159"/>
      <c r="KGZ141" s="8"/>
      <c r="KHA141" s="8"/>
      <c r="KHB141" s="160"/>
      <c r="KHC141" s="158"/>
      <c r="KHD141" s="161"/>
      <c r="KHE141" s="162"/>
      <c r="KHF141" s="156"/>
      <c r="KHG141" s="158"/>
      <c r="KHH141" s="158"/>
      <c r="KHI141" s="158"/>
      <c r="KHJ141" s="158"/>
      <c r="KHK141" s="159"/>
      <c r="KHL141" s="9"/>
      <c r="KHM141" s="9"/>
      <c r="KHN141" s="159"/>
      <c r="KHO141" s="159"/>
      <c r="KHP141" s="8"/>
      <c r="KHQ141" s="8"/>
      <c r="KHR141" s="160"/>
      <c r="KHS141" s="158"/>
      <c r="KHT141" s="161"/>
      <c r="KHU141" s="162"/>
      <c r="KHV141" s="156"/>
      <c r="KHW141" s="158"/>
      <c r="KHX141" s="158"/>
      <c r="KHY141" s="158"/>
      <c r="KHZ141" s="158"/>
      <c r="KIA141" s="159"/>
      <c r="KIB141" s="9"/>
      <c r="KIC141" s="9"/>
      <c r="KID141" s="159"/>
      <c r="KIE141" s="159"/>
      <c r="KIF141" s="8"/>
      <c r="KIG141" s="8"/>
      <c r="KIH141" s="160"/>
      <c r="KII141" s="158"/>
      <c r="KIJ141" s="161"/>
      <c r="KIK141" s="162"/>
      <c r="KIL141" s="156"/>
      <c r="KIM141" s="158"/>
      <c r="KIN141" s="158"/>
      <c r="KIO141" s="158"/>
      <c r="KIP141" s="158"/>
      <c r="KIQ141" s="159"/>
      <c r="KIR141" s="9"/>
      <c r="KIS141" s="9"/>
      <c r="KIT141" s="159"/>
      <c r="KIU141" s="159"/>
      <c r="KIV141" s="8"/>
      <c r="KIW141" s="8"/>
      <c r="KIX141" s="160"/>
      <c r="KIY141" s="158"/>
      <c r="KIZ141" s="161"/>
      <c r="KJA141" s="162"/>
      <c r="KJB141" s="156"/>
      <c r="KJC141" s="158"/>
      <c r="KJD141" s="158"/>
      <c r="KJE141" s="158"/>
      <c r="KJF141" s="158"/>
      <c r="KJG141" s="159"/>
      <c r="KJH141" s="9"/>
      <c r="KJI141" s="9"/>
      <c r="KJJ141" s="159"/>
      <c r="KJK141" s="159"/>
      <c r="KJL141" s="8"/>
      <c r="KJM141" s="8"/>
      <c r="KJN141" s="160"/>
      <c r="KJO141" s="158"/>
      <c r="KJP141" s="161"/>
      <c r="KJQ141" s="162"/>
      <c r="KJR141" s="156"/>
      <c r="KJS141" s="158"/>
      <c r="KJT141" s="158"/>
      <c r="KJU141" s="158"/>
      <c r="KJV141" s="158"/>
      <c r="KJW141" s="159"/>
      <c r="KJX141" s="9"/>
      <c r="KJY141" s="9"/>
      <c r="KJZ141" s="159"/>
      <c r="KKA141" s="159"/>
      <c r="KKB141" s="8"/>
      <c r="KKC141" s="8"/>
      <c r="KKD141" s="160"/>
      <c r="KKE141" s="158"/>
      <c r="KKF141" s="161"/>
      <c r="KKG141" s="162"/>
      <c r="KKH141" s="156"/>
      <c r="KKI141" s="158"/>
      <c r="KKJ141" s="158"/>
      <c r="KKK141" s="158"/>
      <c r="KKL141" s="158"/>
      <c r="KKM141" s="159"/>
      <c r="KKN141" s="9"/>
      <c r="KKO141" s="9"/>
      <c r="KKP141" s="159"/>
      <c r="KKQ141" s="159"/>
      <c r="KKR141" s="8"/>
      <c r="KKS141" s="8"/>
      <c r="KKT141" s="160"/>
      <c r="KKU141" s="158"/>
      <c r="KKV141" s="161"/>
      <c r="KKW141" s="162"/>
      <c r="KKX141" s="156"/>
      <c r="KKY141" s="158"/>
      <c r="KKZ141" s="158"/>
      <c r="KLA141" s="158"/>
      <c r="KLB141" s="158"/>
      <c r="KLC141" s="159"/>
      <c r="KLD141" s="9"/>
      <c r="KLE141" s="9"/>
      <c r="KLF141" s="159"/>
      <c r="KLG141" s="159"/>
      <c r="KLH141" s="8"/>
      <c r="KLI141" s="8"/>
      <c r="KLJ141" s="160"/>
      <c r="KLK141" s="158"/>
      <c r="KLL141" s="161"/>
      <c r="KLM141" s="162"/>
      <c r="KLN141" s="156"/>
      <c r="KLO141" s="158"/>
      <c r="KLP141" s="158"/>
      <c r="KLQ141" s="158"/>
      <c r="KLR141" s="158"/>
      <c r="KLS141" s="159"/>
      <c r="KLT141" s="9"/>
      <c r="KLU141" s="9"/>
      <c r="KLV141" s="159"/>
      <c r="KLW141" s="159"/>
      <c r="KLX141" s="8"/>
      <c r="KLY141" s="8"/>
      <c r="KLZ141" s="160"/>
      <c r="KMA141" s="158"/>
      <c r="KMB141" s="161"/>
      <c r="KMC141" s="162"/>
      <c r="KMD141" s="156"/>
      <c r="KME141" s="158"/>
      <c r="KMF141" s="158"/>
      <c r="KMG141" s="158"/>
      <c r="KMH141" s="158"/>
      <c r="KMI141" s="159"/>
      <c r="KMJ141" s="9"/>
      <c r="KMK141" s="9"/>
      <c r="KML141" s="159"/>
      <c r="KMM141" s="159"/>
      <c r="KMN141" s="8"/>
      <c r="KMO141" s="8"/>
      <c r="KMP141" s="160"/>
      <c r="KMQ141" s="158"/>
      <c r="KMR141" s="161"/>
      <c r="KMS141" s="162"/>
      <c r="KMT141" s="156"/>
      <c r="KMU141" s="158"/>
      <c r="KMV141" s="158"/>
      <c r="KMW141" s="158"/>
      <c r="KMX141" s="158"/>
      <c r="KMY141" s="159"/>
      <c r="KMZ141" s="9"/>
      <c r="KNA141" s="9"/>
      <c r="KNB141" s="159"/>
      <c r="KNC141" s="159"/>
      <c r="KND141" s="8"/>
      <c r="KNE141" s="8"/>
      <c r="KNF141" s="160"/>
      <c r="KNG141" s="158"/>
      <c r="KNH141" s="161"/>
      <c r="KNI141" s="162"/>
      <c r="KNJ141" s="156"/>
      <c r="KNK141" s="158"/>
      <c r="KNL141" s="158"/>
      <c r="KNM141" s="158"/>
      <c r="KNN141" s="158"/>
      <c r="KNO141" s="159"/>
      <c r="KNP141" s="9"/>
      <c r="KNQ141" s="9"/>
      <c r="KNR141" s="159"/>
      <c r="KNS141" s="159"/>
      <c r="KNT141" s="8"/>
      <c r="KNU141" s="8"/>
      <c r="KNV141" s="160"/>
      <c r="KNW141" s="158"/>
      <c r="KNX141" s="161"/>
      <c r="KNY141" s="162"/>
      <c r="KNZ141" s="156"/>
      <c r="KOA141" s="158"/>
      <c r="KOB141" s="158"/>
      <c r="KOC141" s="158"/>
      <c r="KOD141" s="158"/>
      <c r="KOE141" s="159"/>
      <c r="KOF141" s="9"/>
      <c r="KOG141" s="9"/>
      <c r="KOH141" s="159"/>
      <c r="KOI141" s="159"/>
      <c r="KOJ141" s="8"/>
      <c r="KOK141" s="8"/>
      <c r="KOL141" s="160"/>
      <c r="KOM141" s="158"/>
      <c r="KON141" s="161"/>
      <c r="KOO141" s="162"/>
      <c r="KOP141" s="156"/>
      <c r="KOQ141" s="158"/>
      <c r="KOR141" s="158"/>
      <c r="KOS141" s="158"/>
      <c r="KOT141" s="158"/>
      <c r="KOU141" s="159"/>
      <c r="KOV141" s="9"/>
      <c r="KOW141" s="9"/>
      <c r="KOX141" s="159"/>
      <c r="KOY141" s="159"/>
      <c r="KOZ141" s="8"/>
      <c r="KPA141" s="8"/>
      <c r="KPB141" s="160"/>
      <c r="KPC141" s="158"/>
      <c r="KPD141" s="161"/>
      <c r="KPE141" s="162"/>
      <c r="KPF141" s="156"/>
      <c r="KPG141" s="158"/>
      <c r="KPH141" s="158"/>
      <c r="KPI141" s="158"/>
      <c r="KPJ141" s="158"/>
      <c r="KPK141" s="159"/>
      <c r="KPL141" s="9"/>
      <c r="KPM141" s="9"/>
      <c r="KPN141" s="159"/>
      <c r="KPO141" s="159"/>
      <c r="KPP141" s="8"/>
      <c r="KPQ141" s="8"/>
      <c r="KPR141" s="160"/>
      <c r="KPS141" s="158"/>
      <c r="KPT141" s="161"/>
      <c r="KPU141" s="162"/>
      <c r="KPV141" s="156"/>
      <c r="KPW141" s="158"/>
      <c r="KPX141" s="158"/>
      <c r="KPY141" s="158"/>
      <c r="KPZ141" s="158"/>
      <c r="KQA141" s="159"/>
      <c r="KQB141" s="9"/>
      <c r="KQC141" s="9"/>
      <c r="KQD141" s="159"/>
      <c r="KQE141" s="159"/>
      <c r="KQF141" s="8"/>
      <c r="KQG141" s="8"/>
      <c r="KQH141" s="160"/>
      <c r="KQI141" s="158"/>
      <c r="KQJ141" s="161"/>
      <c r="KQK141" s="162"/>
      <c r="KQL141" s="156"/>
      <c r="KQM141" s="158"/>
      <c r="KQN141" s="158"/>
      <c r="KQO141" s="158"/>
      <c r="KQP141" s="158"/>
      <c r="KQQ141" s="159"/>
      <c r="KQR141" s="9"/>
      <c r="KQS141" s="9"/>
      <c r="KQT141" s="159"/>
      <c r="KQU141" s="159"/>
      <c r="KQV141" s="8"/>
      <c r="KQW141" s="8"/>
      <c r="KQX141" s="160"/>
      <c r="KQY141" s="158"/>
      <c r="KQZ141" s="161"/>
      <c r="KRA141" s="162"/>
      <c r="KRB141" s="156"/>
      <c r="KRC141" s="158"/>
      <c r="KRD141" s="158"/>
      <c r="KRE141" s="158"/>
      <c r="KRF141" s="158"/>
      <c r="KRG141" s="159"/>
      <c r="KRH141" s="9"/>
      <c r="KRI141" s="9"/>
      <c r="KRJ141" s="159"/>
      <c r="KRK141" s="159"/>
      <c r="KRL141" s="8"/>
      <c r="KRM141" s="8"/>
      <c r="KRN141" s="160"/>
      <c r="KRO141" s="158"/>
      <c r="KRP141" s="161"/>
      <c r="KRQ141" s="162"/>
      <c r="KRR141" s="156"/>
      <c r="KRS141" s="158"/>
      <c r="KRT141" s="158"/>
      <c r="KRU141" s="158"/>
      <c r="KRV141" s="158"/>
      <c r="KRW141" s="159"/>
      <c r="KRX141" s="9"/>
      <c r="KRY141" s="9"/>
      <c r="KRZ141" s="159"/>
      <c r="KSA141" s="159"/>
      <c r="KSB141" s="8"/>
      <c r="KSC141" s="8"/>
      <c r="KSD141" s="160"/>
      <c r="KSE141" s="158"/>
      <c r="KSF141" s="161"/>
      <c r="KSG141" s="162"/>
      <c r="KSH141" s="156"/>
      <c r="KSI141" s="158"/>
      <c r="KSJ141" s="158"/>
      <c r="KSK141" s="158"/>
      <c r="KSL141" s="158"/>
      <c r="KSM141" s="159"/>
      <c r="KSN141" s="9"/>
      <c r="KSO141" s="9"/>
      <c r="KSP141" s="159"/>
      <c r="KSQ141" s="159"/>
      <c r="KSR141" s="8"/>
      <c r="KSS141" s="8"/>
      <c r="KST141" s="160"/>
      <c r="KSU141" s="158"/>
      <c r="KSV141" s="161"/>
      <c r="KSW141" s="162"/>
      <c r="KSX141" s="156"/>
      <c r="KSY141" s="158"/>
      <c r="KSZ141" s="158"/>
      <c r="KTA141" s="158"/>
      <c r="KTB141" s="158"/>
      <c r="KTC141" s="159"/>
      <c r="KTD141" s="9"/>
      <c r="KTE141" s="9"/>
      <c r="KTF141" s="159"/>
      <c r="KTG141" s="159"/>
      <c r="KTH141" s="8"/>
      <c r="KTI141" s="8"/>
      <c r="KTJ141" s="160"/>
      <c r="KTK141" s="158"/>
      <c r="KTL141" s="161"/>
      <c r="KTM141" s="162"/>
      <c r="KTN141" s="156"/>
      <c r="KTO141" s="158"/>
      <c r="KTP141" s="158"/>
      <c r="KTQ141" s="158"/>
      <c r="KTR141" s="158"/>
      <c r="KTS141" s="159"/>
      <c r="KTT141" s="9"/>
      <c r="KTU141" s="9"/>
      <c r="KTV141" s="159"/>
      <c r="KTW141" s="159"/>
      <c r="KTX141" s="8"/>
      <c r="KTY141" s="8"/>
      <c r="KTZ141" s="160"/>
      <c r="KUA141" s="158"/>
      <c r="KUB141" s="161"/>
      <c r="KUC141" s="162"/>
      <c r="KUD141" s="156"/>
      <c r="KUE141" s="158"/>
      <c r="KUF141" s="158"/>
      <c r="KUG141" s="158"/>
      <c r="KUH141" s="158"/>
      <c r="KUI141" s="159"/>
      <c r="KUJ141" s="9"/>
      <c r="KUK141" s="9"/>
      <c r="KUL141" s="159"/>
      <c r="KUM141" s="159"/>
      <c r="KUN141" s="8"/>
      <c r="KUO141" s="8"/>
      <c r="KUP141" s="160"/>
      <c r="KUQ141" s="158"/>
      <c r="KUR141" s="161"/>
      <c r="KUS141" s="162"/>
      <c r="KUT141" s="156"/>
      <c r="KUU141" s="158"/>
      <c r="KUV141" s="158"/>
      <c r="KUW141" s="158"/>
      <c r="KUX141" s="158"/>
      <c r="KUY141" s="159"/>
      <c r="KUZ141" s="9"/>
      <c r="KVA141" s="9"/>
      <c r="KVB141" s="159"/>
      <c r="KVC141" s="159"/>
      <c r="KVD141" s="8"/>
      <c r="KVE141" s="8"/>
      <c r="KVF141" s="160"/>
      <c r="KVG141" s="158"/>
      <c r="KVH141" s="161"/>
      <c r="KVI141" s="162"/>
      <c r="KVJ141" s="156"/>
      <c r="KVK141" s="158"/>
      <c r="KVL141" s="158"/>
      <c r="KVM141" s="158"/>
      <c r="KVN141" s="158"/>
      <c r="KVO141" s="159"/>
      <c r="KVP141" s="9"/>
      <c r="KVQ141" s="9"/>
      <c r="KVR141" s="159"/>
      <c r="KVS141" s="159"/>
      <c r="KVT141" s="8"/>
      <c r="KVU141" s="8"/>
      <c r="KVV141" s="160"/>
      <c r="KVW141" s="158"/>
      <c r="KVX141" s="161"/>
      <c r="KVY141" s="162"/>
      <c r="KVZ141" s="156"/>
      <c r="KWA141" s="158"/>
      <c r="KWB141" s="158"/>
      <c r="KWC141" s="158"/>
      <c r="KWD141" s="158"/>
      <c r="KWE141" s="159"/>
      <c r="KWF141" s="9"/>
      <c r="KWG141" s="9"/>
      <c r="KWH141" s="159"/>
      <c r="KWI141" s="159"/>
      <c r="KWJ141" s="8"/>
      <c r="KWK141" s="8"/>
      <c r="KWL141" s="160"/>
      <c r="KWM141" s="158"/>
      <c r="KWN141" s="161"/>
      <c r="KWO141" s="162"/>
      <c r="KWP141" s="156"/>
      <c r="KWQ141" s="158"/>
      <c r="KWR141" s="158"/>
      <c r="KWS141" s="158"/>
      <c r="KWT141" s="158"/>
      <c r="KWU141" s="159"/>
      <c r="KWV141" s="9"/>
      <c r="KWW141" s="9"/>
      <c r="KWX141" s="159"/>
      <c r="KWY141" s="159"/>
      <c r="KWZ141" s="8"/>
      <c r="KXA141" s="8"/>
      <c r="KXB141" s="160"/>
      <c r="KXC141" s="158"/>
      <c r="KXD141" s="161"/>
      <c r="KXE141" s="162"/>
      <c r="KXF141" s="156"/>
      <c r="KXG141" s="158"/>
      <c r="KXH141" s="158"/>
      <c r="KXI141" s="158"/>
      <c r="KXJ141" s="158"/>
      <c r="KXK141" s="159"/>
      <c r="KXL141" s="9"/>
      <c r="KXM141" s="9"/>
      <c r="KXN141" s="159"/>
      <c r="KXO141" s="159"/>
      <c r="KXP141" s="8"/>
      <c r="KXQ141" s="8"/>
      <c r="KXR141" s="160"/>
      <c r="KXS141" s="158"/>
      <c r="KXT141" s="161"/>
      <c r="KXU141" s="162"/>
      <c r="KXV141" s="156"/>
      <c r="KXW141" s="158"/>
      <c r="KXX141" s="158"/>
      <c r="KXY141" s="158"/>
      <c r="KXZ141" s="158"/>
      <c r="KYA141" s="159"/>
      <c r="KYB141" s="9"/>
      <c r="KYC141" s="9"/>
      <c r="KYD141" s="159"/>
      <c r="KYE141" s="159"/>
      <c r="KYF141" s="8"/>
      <c r="KYG141" s="8"/>
      <c r="KYH141" s="160"/>
      <c r="KYI141" s="158"/>
      <c r="KYJ141" s="161"/>
      <c r="KYK141" s="162"/>
      <c r="KYL141" s="156"/>
      <c r="KYM141" s="158"/>
      <c r="KYN141" s="158"/>
      <c r="KYO141" s="158"/>
      <c r="KYP141" s="158"/>
      <c r="KYQ141" s="159"/>
      <c r="KYR141" s="9"/>
      <c r="KYS141" s="9"/>
      <c r="KYT141" s="159"/>
      <c r="KYU141" s="159"/>
      <c r="KYV141" s="8"/>
      <c r="KYW141" s="8"/>
      <c r="KYX141" s="160"/>
      <c r="KYY141" s="158"/>
      <c r="KYZ141" s="161"/>
      <c r="KZA141" s="162"/>
      <c r="KZB141" s="156"/>
      <c r="KZC141" s="158"/>
      <c r="KZD141" s="158"/>
      <c r="KZE141" s="158"/>
      <c r="KZF141" s="158"/>
      <c r="KZG141" s="159"/>
      <c r="KZH141" s="9"/>
      <c r="KZI141" s="9"/>
      <c r="KZJ141" s="159"/>
      <c r="KZK141" s="159"/>
      <c r="KZL141" s="8"/>
      <c r="KZM141" s="8"/>
      <c r="KZN141" s="160"/>
      <c r="KZO141" s="158"/>
      <c r="KZP141" s="161"/>
      <c r="KZQ141" s="162"/>
      <c r="KZR141" s="156"/>
      <c r="KZS141" s="158"/>
      <c r="KZT141" s="158"/>
      <c r="KZU141" s="158"/>
      <c r="KZV141" s="158"/>
      <c r="KZW141" s="159"/>
      <c r="KZX141" s="9"/>
      <c r="KZY141" s="9"/>
      <c r="KZZ141" s="159"/>
      <c r="LAA141" s="159"/>
      <c r="LAB141" s="8"/>
      <c r="LAC141" s="8"/>
      <c r="LAD141" s="160"/>
      <c r="LAE141" s="158"/>
      <c r="LAF141" s="161"/>
      <c r="LAG141" s="162"/>
      <c r="LAH141" s="156"/>
      <c r="LAI141" s="158"/>
      <c r="LAJ141" s="158"/>
      <c r="LAK141" s="158"/>
      <c r="LAL141" s="158"/>
      <c r="LAM141" s="159"/>
      <c r="LAN141" s="9"/>
      <c r="LAO141" s="9"/>
      <c r="LAP141" s="159"/>
      <c r="LAQ141" s="159"/>
      <c r="LAR141" s="8"/>
      <c r="LAS141" s="8"/>
      <c r="LAT141" s="160"/>
      <c r="LAU141" s="158"/>
      <c r="LAV141" s="161"/>
      <c r="LAW141" s="162"/>
      <c r="LAX141" s="156"/>
      <c r="LAY141" s="158"/>
      <c r="LAZ141" s="158"/>
      <c r="LBA141" s="158"/>
      <c r="LBB141" s="158"/>
      <c r="LBC141" s="159"/>
      <c r="LBD141" s="9"/>
      <c r="LBE141" s="9"/>
      <c r="LBF141" s="159"/>
      <c r="LBG141" s="159"/>
      <c r="LBH141" s="8"/>
      <c r="LBI141" s="8"/>
      <c r="LBJ141" s="160"/>
      <c r="LBK141" s="158"/>
      <c r="LBL141" s="161"/>
      <c r="LBM141" s="162"/>
      <c r="LBN141" s="156"/>
      <c r="LBO141" s="158"/>
      <c r="LBP141" s="158"/>
      <c r="LBQ141" s="158"/>
      <c r="LBR141" s="158"/>
      <c r="LBS141" s="159"/>
      <c r="LBT141" s="9"/>
      <c r="LBU141" s="9"/>
      <c r="LBV141" s="159"/>
      <c r="LBW141" s="159"/>
      <c r="LBX141" s="8"/>
      <c r="LBY141" s="8"/>
      <c r="LBZ141" s="160"/>
      <c r="LCA141" s="158"/>
      <c r="LCB141" s="161"/>
      <c r="LCC141" s="162"/>
      <c r="LCD141" s="156"/>
      <c r="LCE141" s="158"/>
      <c r="LCF141" s="158"/>
      <c r="LCG141" s="158"/>
      <c r="LCH141" s="158"/>
      <c r="LCI141" s="159"/>
      <c r="LCJ141" s="9"/>
      <c r="LCK141" s="9"/>
      <c r="LCL141" s="159"/>
      <c r="LCM141" s="159"/>
      <c r="LCN141" s="8"/>
      <c r="LCO141" s="8"/>
      <c r="LCP141" s="160"/>
      <c r="LCQ141" s="158"/>
      <c r="LCR141" s="161"/>
      <c r="LCS141" s="162"/>
      <c r="LCT141" s="156"/>
      <c r="LCU141" s="158"/>
      <c r="LCV141" s="158"/>
      <c r="LCW141" s="158"/>
      <c r="LCX141" s="158"/>
      <c r="LCY141" s="159"/>
      <c r="LCZ141" s="9"/>
      <c r="LDA141" s="9"/>
      <c r="LDB141" s="159"/>
      <c r="LDC141" s="159"/>
      <c r="LDD141" s="8"/>
      <c r="LDE141" s="8"/>
      <c r="LDF141" s="160"/>
      <c r="LDG141" s="158"/>
      <c r="LDH141" s="161"/>
      <c r="LDI141" s="162"/>
      <c r="LDJ141" s="156"/>
      <c r="LDK141" s="158"/>
      <c r="LDL141" s="158"/>
      <c r="LDM141" s="158"/>
      <c r="LDN141" s="158"/>
      <c r="LDO141" s="159"/>
      <c r="LDP141" s="9"/>
      <c r="LDQ141" s="9"/>
      <c r="LDR141" s="159"/>
      <c r="LDS141" s="159"/>
      <c r="LDT141" s="8"/>
      <c r="LDU141" s="8"/>
      <c r="LDV141" s="160"/>
      <c r="LDW141" s="158"/>
      <c r="LDX141" s="161"/>
      <c r="LDY141" s="162"/>
      <c r="LDZ141" s="156"/>
      <c r="LEA141" s="158"/>
      <c r="LEB141" s="158"/>
      <c r="LEC141" s="158"/>
      <c r="LED141" s="158"/>
      <c r="LEE141" s="159"/>
      <c r="LEF141" s="9"/>
      <c r="LEG141" s="9"/>
      <c r="LEH141" s="159"/>
      <c r="LEI141" s="159"/>
      <c r="LEJ141" s="8"/>
      <c r="LEK141" s="8"/>
      <c r="LEL141" s="160"/>
      <c r="LEM141" s="158"/>
      <c r="LEN141" s="161"/>
      <c r="LEO141" s="162"/>
      <c r="LEP141" s="156"/>
      <c r="LEQ141" s="158"/>
      <c r="LER141" s="158"/>
      <c r="LES141" s="158"/>
      <c r="LET141" s="158"/>
      <c r="LEU141" s="159"/>
      <c r="LEV141" s="9"/>
      <c r="LEW141" s="9"/>
      <c r="LEX141" s="159"/>
      <c r="LEY141" s="159"/>
      <c r="LEZ141" s="8"/>
      <c r="LFA141" s="8"/>
      <c r="LFB141" s="160"/>
      <c r="LFC141" s="158"/>
      <c r="LFD141" s="161"/>
      <c r="LFE141" s="162"/>
      <c r="LFF141" s="156"/>
      <c r="LFG141" s="158"/>
      <c r="LFH141" s="158"/>
      <c r="LFI141" s="158"/>
      <c r="LFJ141" s="158"/>
      <c r="LFK141" s="159"/>
      <c r="LFL141" s="9"/>
      <c r="LFM141" s="9"/>
      <c r="LFN141" s="159"/>
      <c r="LFO141" s="159"/>
      <c r="LFP141" s="8"/>
      <c r="LFQ141" s="8"/>
      <c r="LFR141" s="160"/>
      <c r="LFS141" s="158"/>
      <c r="LFT141" s="161"/>
      <c r="LFU141" s="162"/>
      <c r="LFV141" s="156"/>
      <c r="LFW141" s="158"/>
      <c r="LFX141" s="158"/>
      <c r="LFY141" s="158"/>
      <c r="LFZ141" s="158"/>
      <c r="LGA141" s="159"/>
      <c r="LGB141" s="9"/>
      <c r="LGC141" s="9"/>
      <c r="LGD141" s="159"/>
      <c r="LGE141" s="159"/>
      <c r="LGF141" s="8"/>
      <c r="LGG141" s="8"/>
      <c r="LGH141" s="160"/>
      <c r="LGI141" s="158"/>
      <c r="LGJ141" s="161"/>
      <c r="LGK141" s="162"/>
      <c r="LGL141" s="156"/>
      <c r="LGM141" s="158"/>
      <c r="LGN141" s="158"/>
      <c r="LGO141" s="158"/>
      <c r="LGP141" s="158"/>
      <c r="LGQ141" s="159"/>
      <c r="LGR141" s="9"/>
      <c r="LGS141" s="9"/>
      <c r="LGT141" s="159"/>
      <c r="LGU141" s="159"/>
      <c r="LGV141" s="8"/>
      <c r="LGW141" s="8"/>
      <c r="LGX141" s="160"/>
      <c r="LGY141" s="158"/>
      <c r="LGZ141" s="161"/>
      <c r="LHA141" s="162"/>
      <c r="LHB141" s="156"/>
      <c r="LHC141" s="158"/>
      <c r="LHD141" s="158"/>
      <c r="LHE141" s="158"/>
      <c r="LHF141" s="158"/>
      <c r="LHG141" s="159"/>
      <c r="LHH141" s="9"/>
      <c r="LHI141" s="9"/>
      <c r="LHJ141" s="159"/>
      <c r="LHK141" s="159"/>
      <c r="LHL141" s="8"/>
      <c r="LHM141" s="8"/>
      <c r="LHN141" s="160"/>
      <c r="LHO141" s="158"/>
      <c r="LHP141" s="161"/>
      <c r="LHQ141" s="162"/>
      <c r="LHR141" s="156"/>
      <c r="LHS141" s="158"/>
      <c r="LHT141" s="158"/>
      <c r="LHU141" s="158"/>
      <c r="LHV141" s="158"/>
      <c r="LHW141" s="159"/>
      <c r="LHX141" s="9"/>
      <c r="LHY141" s="9"/>
      <c r="LHZ141" s="159"/>
      <c r="LIA141" s="159"/>
      <c r="LIB141" s="8"/>
      <c r="LIC141" s="8"/>
      <c r="LID141" s="160"/>
      <c r="LIE141" s="158"/>
      <c r="LIF141" s="161"/>
      <c r="LIG141" s="162"/>
      <c r="LIH141" s="156"/>
      <c r="LII141" s="158"/>
      <c r="LIJ141" s="158"/>
      <c r="LIK141" s="158"/>
      <c r="LIL141" s="158"/>
      <c r="LIM141" s="159"/>
      <c r="LIN141" s="9"/>
      <c r="LIO141" s="9"/>
      <c r="LIP141" s="159"/>
      <c r="LIQ141" s="159"/>
      <c r="LIR141" s="8"/>
      <c r="LIS141" s="8"/>
      <c r="LIT141" s="160"/>
      <c r="LIU141" s="158"/>
      <c r="LIV141" s="161"/>
      <c r="LIW141" s="162"/>
      <c r="LIX141" s="156"/>
      <c r="LIY141" s="158"/>
      <c r="LIZ141" s="158"/>
      <c r="LJA141" s="158"/>
      <c r="LJB141" s="158"/>
      <c r="LJC141" s="159"/>
      <c r="LJD141" s="9"/>
      <c r="LJE141" s="9"/>
      <c r="LJF141" s="159"/>
      <c r="LJG141" s="159"/>
      <c r="LJH141" s="8"/>
      <c r="LJI141" s="8"/>
      <c r="LJJ141" s="160"/>
      <c r="LJK141" s="158"/>
      <c r="LJL141" s="161"/>
      <c r="LJM141" s="162"/>
      <c r="LJN141" s="156"/>
      <c r="LJO141" s="158"/>
      <c r="LJP141" s="158"/>
      <c r="LJQ141" s="158"/>
      <c r="LJR141" s="158"/>
      <c r="LJS141" s="159"/>
      <c r="LJT141" s="9"/>
      <c r="LJU141" s="9"/>
      <c r="LJV141" s="159"/>
      <c r="LJW141" s="159"/>
      <c r="LJX141" s="8"/>
      <c r="LJY141" s="8"/>
      <c r="LJZ141" s="160"/>
      <c r="LKA141" s="158"/>
      <c r="LKB141" s="161"/>
      <c r="LKC141" s="162"/>
      <c r="LKD141" s="156"/>
      <c r="LKE141" s="158"/>
      <c r="LKF141" s="158"/>
      <c r="LKG141" s="158"/>
      <c r="LKH141" s="158"/>
      <c r="LKI141" s="159"/>
      <c r="LKJ141" s="9"/>
      <c r="LKK141" s="9"/>
      <c r="LKL141" s="159"/>
      <c r="LKM141" s="159"/>
      <c r="LKN141" s="8"/>
      <c r="LKO141" s="8"/>
      <c r="LKP141" s="160"/>
      <c r="LKQ141" s="158"/>
      <c r="LKR141" s="161"/>
      <c r="LKS141" s="162"/>
      <c r="LKT141" s="156"/>
      <c r="LKU141" s="158"/>
      <c r="LKV141" s="158"/>
      <c r="LKW141" s="158"/>
      <c r="LKX141" s="158"/>
      <c r="LKY141" s="159"/>
      <c r="LKZ141" s="9"/>
      <c r="LLA141" s="9"/>
      <c r="LLB141" s="159"/>
      <c r="LLC141" s="159"/>
      <c r="LLD141" s="8"/>
      <c r="LLE141" s="8"/>
      <c r="LLF141" s="160"/>
      <c r="LLG141" s="158"/>
      <c r="LLH141" s="161"/>
      <c r="LLI141" s="162"/>
      <c r="LLJ141" s="156"/>
      <c r="LLK141" s="158"/>
      <c r="LLL141" s="158"/>
      <c r="LLM141" s="158"/>
      <c r="LLN141" s="158"/>
      <c r="LLO141" s="159"/>
      <c r="LLP141" s="9"/>
      <c r="LLQ141" s="9"/>
      <c r="LLR141" s="159"/>
      <c r="LLS141" s="159"/>
      <c r="LLT141" s="8"/>
      <c r="LLU141" s="8"/>
      <c r="LLV141" s="160"/>
      <c r="LLW141" s="158"/>
      <c r="LLX141" s="161"/>
      <c r="LLY141" s="162"/>
      <c r="LLZ141" s="156"/>
      <c r="LMA141" s="158"/>
      <c r="LMB141" s="158"/>
      <c r="LMC141" s="158"/>
      <c r="LMD141" s="158"/>
      <c r="LME141" s="159"/>
      <c r="LMF141" s="9"/>
      <c r="LMG141" s="9"/>
      <c r="LMH141" s="159"/>
      <c r="LMI141" s="159"/>
      <c r="LMJ141" s="8"/>
      <c r="LMK141" s="8"/>
      <c r="LML141" s="160"/>
      <c r="LMM141" s="158"/>
      <c r="LMN141" s="161"/>
      <c r="LMO141" s="162"/>
      <c r="LMP141" s="156"/>
      <c r="LMQ141" s="158"/>
      <c r="LMR141" s="158"/>
      <c r="LMS141" s="158"/>
      <c r="LMT141" s="158"/>
      <c r="LMU141" s="159"/>
      <c r="LMV141" s="9"/>
      <c r="LMW141" s="9"/>
      <c r="LMX141" s="159"/>
      <c r="LMY141" s="159"/>
      <c r="LMZ141" s="8"/>
      <c r="LNA141" s="8"/>
      <c r="LNB141" s="160"/>
      <c r="LNC141" s="158"/>
      <c r="LND141" s="161"/>
      <c r="LNE141" s="162"/>
      <c r="LNF141" s="156"/>
      <c r="LNG141" s="158"/>
      <c r="LNH141" s="158"/>
      <c r="LNI141" s="158"/>
      <c r="LNJ141" s="158"/>
      <c r="LNK141" s="159"/>
      <c r="LNL141" s="9"/>
      <c r="LNM141" s="9"/>
      <c r="LNN141" s="159"/>
      <c r="LNO141" s="159"/>
      <c r="LNP141" s="8"/>
      <c r="LNQ141" s="8"/>
      <c r="LNR141" s="160"/>
      <c r="LNS141" s="158"/>
      <c r="LNT141" s="161"/>
      <c r="LNU141" s="162"/>
      <c r="LNV141" s="156"/>
      <c r="LNW141" s="158"/>
      <c r="LNX141" s="158"/>
      <c r="LNY141" s="158"/>
      <c r="LNZ141" s="158"/>
      <c r="LOA141" s="159"/>
      <c r="LOB141" s="9"/>
      <c r="LOC141" s="9"/>
      <c r="LOD141" s="159"/>
      <c r="LOE141" s="159"/>
      <c r="LOF141" s="8"/>
      <c r="LOG141" s="8"/>
      <c r="LOH141" s="160"/>
      <c r="LOI141" s="158"/>
      <c r="LOJ141" s="161"/>
      <c r="LOK141" s="162"/>
      <c r="LOL141" s="156"/>
      <c r="LOM141" s="158"/>
      <c r="LON141" s="158"/>
      <c r="LOO141" s="158"/>
      <c r="LOP141" s="158"/>
      <c r="LOQ141" s="159"/>
      <c r="LOR141" s="9"/>
      <c r="LOS141" s="9"/>
      <c r="LOT141" s="159"/>
      <c r="LOU141" s="159"/>
      <c r="LOV141" s="8"/>
      <c r="LOW141" s="8"/>
      <c r="LOX141" s="160"/>
      <c r="LOY141" s="158"/>
      <c r="LOZ141" s="161"/>
      <c r="LPA141" s="162"/>
      <c r="LPB141" s="156"/>
      <c r="LPC141" s="158"/>
      <c r="LPD141" s="158"/>
      <c r="LPE141" s="158"/>
      <c r="LPF141" s="158"/>
      <c r="LPG141" s="159"/>
      <c r="LPH141" s="9"/>
      <c r="LPI141" s="9"/>
      <c r="LPJ141" s="159"/>
      <c r="LPK141" s="159"/>
      <c r="LPL141" s="8"/>
      <c r="LPM141" s="8"/>
      <c r="LPN141" s="160"/>
      <c r="LPO141" s="158"/>
      <c r="LPP141" s="161"/>
      <c r="LPQ141" s="162"/>
      <c r="LPR141" s="156"/>
      <c r="LPS141" s="158"/>
      <c r="LPT141" s="158"/>
      <c r="LPU141" s="158"/>
      <c r="LPV141" s="158"/>
      <c r="LPW141" s="159"/>
      <c r="LPX141" s="9"/>
      <c r="LPY141" s="9"/>
      <c r="LPZ141" s="159"/>
      <c r="LQA141" s="159"/>
      <c r="LQB141" s="8"/>
      <c r="LQC141" s="8"/>
      <c r="LQD141" s="160"/>
      <c r="LQE141" s="158"/>
      <c r="LQF141" s="161"/>
      <c r="LQG141" s="162"/>
      <c r="LQH141" s="156"/>
      <c r="LQI141" s="158"/>
      <c r="LQJ141" s="158"/>
      <c r="LQK141" s="158"/>
      <c r="LQL141" s="158"/>
      <c r="LQM141" s="159"/>
      <c r="LQN141" s="9"/>
      <c r="LQO141" s="9"/>
      <c r="LQP141" s="159"/>
      <c r="LQQ141" s="159"/>
      <c r="LQR141" s="8"/>
      <c r="LQS141" s="8"/>
      <c r="LQT141" s="160"/>
      <c r="LQU141" s="158"/>
      <c r="LQV141" s="161"/>
      <c r="LQW141" s="162"/>
      <c r="LQX141" s="156"/>
      <c r="LQY141" s="158"/>
      <c r="LQZ141" s="158"/>
      <c r="LRA141" s="158"/>
      <c r="LRB141" s="158"/>
      <c r="LRC141" s="159"/>
      <c r="LRD141" s="9"/>
      <c r="LRE141" s="9"/>
      <c r="LRF141" s="159"/>
      <c r="LRG141" s="159"/>
      <c r="LRH141" s="8"/>
      <c r="LRI141" s="8"/>
      <c r="LRJ141" s="160"/>
      <c r="LRK141" s="158"/>
      <c r="LRL141" s="161"/>
      <c r="LRM141" s="162"/>
      <c r="LRN141" s="156"/>
      <c r="LRO141" s="158"/>
      <c r="LRP141" s="158"/>
      <c r="LRQ141" s="158"/>
      <c r="LRR141" s="158"/>
      <c r="LRS141" s="159"/>
      <c r="LRT141" s="9"/>
      <c r="LRU141" s="9"/>
      <c r="LRV141" s="159"/>
      <c r="LRW141" s="159"/>
      <c r="LRX141" s="8"/>
      <c r="LRY141" s="8"/>
      <c r="LRZ141" s="160"/>
      <c r="LSA141" s="158"/>
      <c r="LSB141" s="161"/>
      <c r="LSC141" s="162"/>
      <c r="LSD141" s="156"/>
      <c r="LSE141" s="158"/>
      <c r="LSF141" s="158"/>
      <c r="LSG141" s="158"/>
      <c r="LSH141" s="158"/>
      <c r="LSI141" s="159"/>
      <c r="LSJ141" s="9"/>
      <c r="LSK141" s="9"/>
      <c r="LSL141" s="159"/>
      <c r="LSM141" s="159"/>
      <c r="LSN141" s="8"/>
      <c r="LSO141" s="8"/>
      <c r="LSP141" s="160"/>
      <c r="LSQ141" s="158"/>
      <c r="LSR141" s="161"/>
      <c r="LSS141" s="162"/>
      <c r="LST141" s="156"/>
      <c r="LSU141" s="158"/>
      <c r="LSV141" s="158"/>
      <c r="LSW141" s="158"/>
      <c r="LSX141" s="158"/>
      <c r="LSY141" s="159"/>
      <c r="LSZ141" s="9"/>
      <c r="LTA141" s="9"/>
      <c r="LTB141" s="159"/>
      <c r="LTC141" s="159"/>
      <c r="LTD141" s="8"/>
      <c r="LTE141" s="8"/>
      <c r="LTF141" s="160"/>
      <c r="LTG141" s="158"/>
      <c r="LTH141" s="161"/>
      <c r="LTI141" s="162"/>
      <c r="LTJ141" s="156"/>
      <c r="LTK141" s="158"/>
      <c r="LTL141" s="158"/>
      <c r="LTM141" s="158"/>
      <c r="LTN141" s="158"/>
      <c r="LTO141" s="159"/>
      <c r="LTP141" s="9"/>
      <c r="LTQ141" s="9"/>
      <c r="LTR141" s="159"/>
      <c r="LTS141" s="159"/>
      <c r="LTT141" s="8"/>
      <c r="LTU141" s="8"/>
      <c r="LTV141" s="160"/>
      <c r="LTW141" s="158"/>
      <c r="LTX141" s="161"/>
      <c r="LTY141" s="162"/>
      <c r="LTZ141" s="156"/>
      <c r="LUA141" s="158"/>
      <c r="LUB141" s="158"/>
      <c r="LUC141" s="158"/>
      <c r="LUD141" s="158"/>
      <c r="LUE141" s="159"/>
      <c r="LUF141" s="9"/>
      <c r="LUG141" s="9"/>
      <c r="LUH141" s="159"/>
      <c r="LUI141" s="159"/>
      <c r="LUJ141" s="8"/>
      <c r="LUK141" s="8"/>
      <c r="LUL141" s="160"/>
      <c r="LUM141" s="158"/>
      <c r="LUN141" s="161"/>
      <c r="LUO141" s="162"/>
      <c r="LUP141" s="156"/>
      <c r="LUQ141" s="158"/>
      <c r="LUR141" s="158"/>
      <c r="LUS141" s="158"/>
      <c r="LUT141" s="158"/>
      <c r="LUU141" s="159"/>
      <c r="LUV141" s="9"/>
      <c r="LUW141" s="9"/>
      <c r="LUX141" s="159"/>
      <c r="LUY141" s="159"/>
      <c r="LUZ141" s="8"/>
      <c r="LVA141" s="8"/>
      <c r="LVB141" s="160"/>
      <c r="LVC141" s="158"/>
      <c r="LVD141" s="161"/>
      <c r="LVE141" s="162"/>
      <c r="LVF141" s="156"/>
      <c r="LVG141" s="158"/>
      <c r="LVH141" s="158"/>
      <c r="LVI141" s="158"/>
      <c r="LVJ141" s="158"/>
      <c r="LVK141" s="159"/>
      <c r="LVL141" s="9"/>
      <c r="LVM141" s="9"/>
      <c r="LVN141" s="159"/>
      <c r="LVO141" s="159"/>
      <c r="LVP141" s="8"/>
      <c r="LVQ141" s="8"/>
      <c r="LVR141" s="160"/>
      <c r="LVS141" s="158"/>
      <c r="LVT141" s="161"/>
      <c r="LVU141" s="162"/>
      <c r="LVV141" s="156"/>
      <c r="LVW141" s="158"/>
      <c r="LVX141" s="158"/>
      <c r="LVY141" s="158"/>
      <c r="LVZ141" s="158"/>
      <c r="LWA141" s="159"/>
      <c r="LWB141" s="9"/>
      <c r="LWC141" s="9"/>
      <c r="LWD141" s="159"/>
      <c r="LWE141" s="159"/>
      <c r="LWF141" s="8"/>
      <c r="LWG141" s="8"/>
      <c r="LWH141" s="160"/>
      <c r="LWI141" s="158"/>
      <c r="LWJ141" s="161"/>
      <c r="LWK141" s="162"/>
      <c r="LWL141" s="156"/>
      <c r="LWM141" s="158"/>
      <c r="LWN141" s="158"/>
      <c r="LWO141" s="158"/>
      <c r="LWP141" s="158"/>
      <c r="LWQ141" s="159"/>
      <c r="LWR141" s="9"/>
      <c r="LWS141" s="9"/>
      <c r="LWT141" s="159"/>
      <c r="LWU141" s="159"/>
      <c r="LWV141" s="8"/>
      <c r="LWW141" s="8"/>
      <c r="LWX141" s="160"/>
      <c r="LWY141" s="158"/>
      <c r="LWZ141" s="161"/>
      <c r="LXA141" s="162"/>
      <c r="LXB141" s="156"/>
      <c r="LXC141" s="158"/>
      <c r="LXD141" s="158"/>
      <c r="LXE141" s="158"/>
      <c r="LXF141" s="158"/>
      <c r="LXG141" s="159"/>
      <c r="LXH141" s="9"/>
      <c r="LXI141" s="9"/>
      <c r="LXJ141" s="159"/>
      <c r="LXK141" s="159"/>
      <c r="LXL141" s="8"/>
      <c r="LXM141" s="8"/>
      <c r="LXN141" s="160"/>
      <c r="LXO141" s="158"/>
      <c r="LXP141" s="161"/>
      <c r="LXQ141" s="162"/>
      <c r="LXR141" s="156"/>
      <c r="LXS141" s="158"/>
      <c r="LXT141" s="158"/>
      <c r="LXU141" s="158"/>
      <c r="LXV141" s="158"/>
      <c r="LXW141" s="159"/>
      <c r="LXX141" s="9"/>
      <c r="LXY141" s="9"/>
      <c r="LXZ141" s="159"/>
      <c r="LYA141" s="159"/>
      <c r="LYB141" s="8"/>
      <c r="LYC141" s="8"/>
      <c r="LYD141" s="160"/>
      <c r="LYE141" s="158"/>
      <c r="LYF141" s="161"/>
      <c r="LYG141" s="162"/>
      <c r="LYH141" s="156"/>
      <c r="LYI141" s="158"/>
      <c r="LYJ141" s="158"/>
      <c r="LYK141" s="158"/>
      <c r="LYL141" s="158"/>
      <c r="LYM141" s="159"/>
      <c r="LYN141" s="9"/>
      <c r="LYO141" s="9"/>
      <c r="LYP141" s="159"/>
      <c r="LYQ141" s="159"/>
      <c r="LYR141" s="8"/>
      <c r="LYS141" s="8"/>
      <c r="LYT141" s="160"/>
      <c r="LYU141" s="158"/>
      <c r="LYV141" s="161"/>
      <c r="LYW141" s="162"/>
      <c r="LYX141" s="156"/>
      <c r="LYY141" s="158"/>
      <c r="LYZ141" s="158"/>
      <c r="LZA141" s="158"/>
      <c r="LZB141" s="158"/>
      <c r="LZC141" s="159"/>
      <c r="LZD141" s="9"/>
      <c r="LZE141" s="9"/>
      <c r="LZF141" s="159"/>
      <c r="LZG141" s="159"/>
      <c r="LZH141" s="8"/>
      <c r="LZI141" s="8"/>
      <c r="LZJ141" s="160"/>
      <c r="LZK141" s="158"/>
      <c r="LZL141" s="161"/>
      <c r="LZM141" s="162"/>
      <c r="LZN141" s="156"/>
      <c r="LZO141" s="158"/>
      <c r="LZP141" s="158"/>
      <c r="LZQ141" s="158"/>
      <c r="LZR141" s="158"/>
      <c r="LZS141" s="159"/>
      <c r="LZT141" s="9"/>
      <c r="LZU141" s="9"/>
      <c r="LZV141" s="159"/>
      <c r="LZW141" s="159"/>
      <c r="LZX141" s="8"/>
      <c r="LZY141" s="8"/>
      <c r="LZZ141" s="160"/>
      <c r="MAA141" s="158"/>
      <c r="MAB141" s="161"/>
      <c r="MAC141" s="162"/>
      <c r="MAD141" s="156"/>
      <c r="MAE141" s="158"/>
      <c r="MAF141" s="158"/>
      <c r="MAG141" s="158"/>
      <c r="MAH141" s="158"/>
      <c r="MAI141" s="159"/>
      <c r="MAJ141" s="9"/>
      <c r="MAK141" s="9"/>
      <c r="MAL141" s="159"/>
      <c r="MAM141" s="159"/>
      <c r="MAN141" s="8"/>
      <c r="MAO141" s="8"/>
      <c r="MAP141" s="160"/>
      <c r="MAQ141" s="158"/>
      <c r="MAR141" s="161"/>
      <c r="MAS141" s="162"/>
      <c r="MAT141" s="156"/>
      <c r="MAU141" s="158"/>
      <c r="MAV141" s="158"/>
      <c r="MAW141" s="158"/>
      <c r="MAX141" s="158"/>
      <c r="MAY141" s="159"/>
      <c r="MAZ141" s="9"/>
      <c r="MBA141" s="9"/>
      <c r="MBB141" s="159"/>
      <c r="MBC141" s="159"/>
      <c r="MBD141" s="8"/>
      <c r="MBE141" s="8"/>
      <c r="MBF141" s="160"/>
      <c r="MBG141" s="158"/>
      <c r="MBH141" s="161"/>
      <c r="MBI141" s="162"/>
      <c r="MBJ141" s="156"/>
      <c r="MBK141" s="158"/>
      <c r="MBL141" s="158"/>
      <c r="MBM141" s="158"/>
      <c r="MBN141" s="158"/>
      <c r="MBO141" s="159"/>
      <c r="MBP141" s="9"/>
      <c r="MBQ141" s="9"/>
      <c r="MBR141" s="159"/>
      <c r="MBS141" s="159"/>
      <c r="MBT141" s="8"/>
      <c r="MBU141" s="8"/>
      <c r="MBV141" s="160"/>
      <c r="MBW141" s="158"/>
      <c r="MBX141" s="161"/>
      <c r="MBY141" s="162"/>
      <c r="MBZ141" s="156"/>
      <c r="MCA141" s="158"/>
      <c r="MCB141" s="158"/>
      <c r="MCC141" s="158"/>
      <c r="MCD141" s="158"/>
      <c r="MCE141" s="159"/>
      <c r="MCF141" s="9"/>
      <c r="MCG141" s="9"/>
      <c r="MCH141" s="159"/>
      <c r="MCI141" s="159"/>
      <c r="MCJ141" s="8"/>
      <c r="MCK141" s="8"/>
      <c r="MCL141" s="160"/>
      <c r="MCM141" s="158"/>
      <c r="MCN141" s="161"/>
      <c r="MCO141" s="162"/>
      <c r="MCP141" s="156"/>
      <c r="MCQ141" s="158"/>
      <c r="MCR141" s="158"/>
      <c r="MCS141" s="158"/>
      <c r="MCT141" s="158"/>
      <c r="MCU141" s="159"/>
      <c r="MCV141" s="9"/>
      <c r="MCW141" s="9"/>
      <c r="MCX141" s="159"/>
      <c r="MCY141" s="159"/>
      <c r="MCZ141" s="8"/>
      <c r="MDA141" s="8"/>
      <c r="MDB141" s="160"/>
      <c r="MDC141" s="158"/>
      <c r="MDD141" s="161"/>
      <c r="MDE141" s="162"/>
      <c r="MDF141" s="156"/>
      <c r="MDG141" s="158"/>
      <c r="MDH141" s="158"/>
      <c r="MDI141" s="158"/>
      <c r="MDJ141" s="158"/>
      <c r="MDK141" s="159"/>
      <c r="MDL141" s="9"/>
      <c r="MDM141" s="9"/>
      <c r="MDN141" s="159"/>
      <c r="MDO141" s="159"/>
      <c r="MDP141" s="8"/>
      <c r="MDQ141" s="8"/>
      <c r="MDR141" s="160"/>
      <c r="MDS141" s="158"/>
      <c r="MDT141" s="161"/>
      <c r="MDU141" s="162"/>
      <c r="MDV141" s="156"/>
      <c r="MDW141" s="158"/>
      <c r="MDX141" s="158"/>
      <c r="MDY141" s="158"/>
      <c r="MDZ141" s="158"/>
      <c r="MEA141" s="159"/>
      <c r="MEB141" s="9"/>
      <c r="MEC141" s="9"/>
      <c r="MED141" s="159"/>
      <c r="MEE141" s="159"/>
      <c r="MEF141" s="8"/>
      <c r="MEG141" s="8"/>
      <c r="MEH141" s="160"/>
      <c r="MEI141" s="158"/>
      <c r="MEJ141" s="161"/>
      <c r="MEK141" s="162"/>
      <c r="MEL141" s="156"/>
      <c r="MEM141" s="158"/>
      <c r="MEN141" s="158"/>
      <c r="MEO141" s="158"/>
      <c r="MEP141" s="158"/>
      <c r="MEQ141" s="159"/>
      <c r="MER141" s="9"/>
      <c r="MES141" s="9"/>
      <c r="MET141" s="159"/>
      <c r="MEU141" s="159"/>
      <c r="MEV141" s="8"/>
      <c r="MEW141" s="8"/>
      <c r="MEX141" s="160"/>
      <c r="MEY141" s="158"/>
      <c r="MEZ141" s="161"/>
      <c r="MFA141" s="162"/>
      <c r="MFB141" s="156"/>
      <c r="MFC141" s="158"/>
      <c r="MFD141" s="158"/>
      <c r="MFE141" s="158"/>
      <c r="MFF141" s="158"/>
      <c r="MFG141" s="159"/>
      <c r="MFH141" s="9"/>
      <c r="MFI141" s="9"/>
      <c r="MFJ141" s="159"/>
      <c r="MFK141" s="159"/>
      <c r="MFL141" s="8"/>
      <c r="MFM141" s="8"/>
      <c r="MFN141" s="160"/>
      <c r="MFO141" s="158"/>
      <c r="MFP141" s="161"/>
      <c r="MFQ141" s="162"/>
      <c r="MFR141" s="156"/>
      <c r="MFS141" s="158"/>
      <c r="MFT141" s="158"/>
      <c r="MFU141" s="158"/>
      <c r="MFV141" s="158"/>
      <c r="MFW141" s="159"/>
      <c r="MFX141" s="9"/>
      <c r="MFY141" s="9"/>
      <c r="MFZ141" s="159"/>
      <c r="MGA141" s="159"/>
      <c r="MGB141" s="8"/>
      <c r="MGC141" s="8"/>
      <c r="MGD141" s="160"/>
      <c r="MGE141" s="158"/>
      <c r="MGF141" s="161"/>
      <c r="MGG141" s="162"/>
      <c r="MGH141" s="156"/>
      <c r="MGI141" s="158"/>
      <c r="MGJ141" s="158"/>
      <c r="MGK141" s="158"/>
      <c r="MGL141" s="158"/>
      <c r="MGM141" s="159"/>
      <c r="MGN141" s="9"/>
      <c r="MGO141" s="9"/>
      <c r="MGP141" s="159"/>
      <c r="MGQ141" s="159"/>
      <c r="MGR141" s="8"/>
      <c r="MGS141" s="8"/>
      <c r="MGT141" s="160"/>
      <c r="MGU141" s="158"/>
      <c r="MGV141" s="161"/>
      <c r="MGW141" s="162"/>
      <c r="MGX141" s="156"/>
      <c r="MGY141" s="158"/>
      <c r="MGZ141" s="158"/>
      <c r="MHA141" s="158"/>
      <c r="MHB141" s="158"/>
      <c r="MHC141" s="159"/>
      <c r="MHD141" s="9"/>
      <c r="MHE141" s="9"/>
      <c r="MHF141" s="159"/>
      <c r="MHG141" s="159"/>
      <c r="MHH141" s="8"/>
      <c r="MHI141" s="8"/>
      <c r="MHJ141" s="160"/>
      <c r="MHK141" s="158"/>
      <c r="MHL141" s="161"/>
      <c r="MHM141" s="162"/>
      <c r="MHN141" s="156"/>
      <c r="MHO141" s="158"/>
      <c r="MHP141" s="158"/>
      <c r="MHQ141" s="158"/>
      <c r="MHR141" s="158"/>
      <c r="MHS141" s="159"/>
      <c r="MHT141" s="9"/>
      <c r="MHU141" s="9"/>
      <c r="MHV141" s="159"/>
      <c r="MHW141" s="159"/>
      <c r="MHX141" s="8"/>
      <c r="MHY141" s="8"/>
      <c r="MHZ141" s="160"/>
      <c r="MIA141" s="158"/>
      <c r="MIB141" s="161"/>
      <c r="MIC141" s="162"/>
      <c r="MID141" s="156"/>
      <c r="MIE141" s="158"/>
      <c r="MIF141" s="158"/>
      <c r="MIG141" s="158"/>
      <c r="MIH141" s="158"/>
      <c r="MII141" s="159"/>
      <c r="MIJ141" s="9"/>
      <c r="MIK141" s="9"/>
      <c r="MIL141" s="159"/>
      <c r="MIM141" s="159"/>
      <c r="MIN141" s="8"/>
      <c r="MIO141" s="8"/>
      <c r="MIP141" s="160"/>
      <c r="MIQ141" s="158"/>
      <c r="MIR141" s="161"/>
      <c r="MIS141" s="162"/>
      <c r="MIT141" s="156"/>
      <c r="MIU141" s="158"/>
      <c r="MIV141" s="158"/>
      <c r="MIW141" s="158"/>
      <c r="MIX141" s="158"/>
      <c r="MIY141" s="159"/>
      <c r="MIZ141" s="9"/>
      <c r="MJA141" s="9"/>
      <c r="MJB141" s="159"/>
      <c r="MJC141" s="159"/>
      <c r="MJD141" s="8"/>
      <c r="MJE141" s="8"/>
      <c r="MJF141" s="160"/>
      <c r="MJG141" s="158"/>
      <c r="MJH141" s="161"/>
      <c r="MJI141" s="162"/>
      <c r="MJJ141" s="156"/>
      <c r="MJK141" s="158"/>
      <c r="MJL141" s="158"/>
      <c r="MJM141" s="158"/>
      <c r="MJN141" s="158"/>
      <c r="MJO141" s="159"/>
      <c r="MJP141" s="9"/>
      <c r="MJQ141" s="9"/>
      <c r="MJR141" s="159"/>
      <c r="MJS141" s="159"/>
      <c r="MJT141" s="8"/>
      <c r="MJU141" s="8"/>
      <c r="MJV141" s="160"/>
      <c r="MJW141" s="158"/>
      <c r="MJX141" s="161"/>
      <c r="MJY141" s="162"/>
      <c r="MJZ141" s="156"/>
      <c r="MKA141" s="158"/>
      <c r="MKB141" s="158"/>
      <c r="MKC141" s="158"/>
      <c r="MKD141" s="158"/>
      <c r="MKE141" s="159"/>
      <c r="MKF141" s="9"/>
      <c r="MKG141" s="9"/>
      <c r="MKH141" s="159"/>
      <c r="MKI141" s="159"/>
      <c r="MKJ141" s="8"/>
      <c r="MKK141" s="8"/>
      <c r="MKL141" s="160"/>
      <c r="MKM141" s="158"/>
      <c r="MKN141" s="161"/>
      <c r="MKO141" s="162"/>
      <c r="MKP141" s="156"/>
      <c r="MKQ141" s="158"/>
      <c r="MKR141" s="158"/>
      <c r="MKS141" s="158"/>
      <c r="MKT141" s="158"/>
      <c r="MKU141" s="159"/>
      <c r="MKV141" s="9"/>
      <c r="MKW141" s="9"/>
      <c r="MKX141" s="159"/>
      <c r="MKY141" s="159"/>
      <c r="MKZ141" s="8"/>
      <c r="MLA141" s="8"/>
      <c r="MLB141" s="160"/>
      <c r="MLC141" s="158"/>
      <c r="MLD141" s="161"/>
      <c r="MLE141" s="162"/>
      <c r="MLF141" s="156"/>
      <c r="MLG141" s="158"/>
      <c r="MLH141" s="158"/>
      <c r="MLI141" s="158"/>
      <c r="MLJ141" s="158"/>
      <c r="MLK141" s="159"/>
      <c r="MLL141" s="9"/>
      <c r="MLM141" s="9"/>
      <c r="MLN141" s="159"/>
      <c r="MLO141" s="159"/>
      <c r="MLP141" s="8"/>
      <c r="MLQ141" s="8"/>
      <c r="MLR141" s="160"/>
      <c r="MLS141" s="158"/>
      <c r="MLT141" s="161"/>
      <c r="MLU141" s="162"/>
      <c r="MLV141" s="156"/>
      <c r="MLW141" s="158"/>
      <c r="MLX141" s="158"/>
      <c r="MLY141" s="158"/>
      <c r="MLZ141" s="158"/>
      <c r="MMA141" s="159"/>
      <c r="MMB141" s="9"/>
      <c r="MMC141" s="9"/>
      <c r="MMD141" s="159"/>
      <c r="MME141" s="159"/>
      <c r="MMF141" s="8"/>
      <c r="MMG141" s="8"/>
      <c r="MMH141" s="160"/>
      <c r="MMI141" s="158"/>
      <c r="MMJ141" s="161"/>
      <c r="MMK141" s="162"/>
      <c r="MML141" s="156"/>
      <c r="MMM141" s="158"/>
      <c r="MMN141" s="158"/>
      <c r="MMO141" s="158"/>
      <c r="MMP141" s="158"/>
      <c r="MMQ141" s="159"/>
      <c r="MMR141" s="9"/>
      <c r="MMS141" s="9"/>
      <c r="MMT141" s="159"/>
      <c r="MMU141" s="159"/>
      <c r="MMV141" s="8"/>
      <c r="MMW141" s="8"/>
      <c r="MMX141" s="160"/>
      <c r="MMY141" s="158"/>
      <c r="MMZ141" s="161"/>
      <c r="MNA141" s="162"/>
      <c r="MNB141" s="156"/>
      <c r="MNC141" s="158"/>
      <c r="MND141" s="158"/>
      <c r="MNE141" s="158"/>
      <c r="MNF141" s="158"/>
      <c r="MNG141" s="159"/>
      <c r="MNH141" s="9"/>
      <c r="MNI141" s="9"/>
      <c r="MNJ141" s="159"/>
      <c r="MNK141" s="159"/>
      <c r="MNL141" s="8"/>
      <c r="MNM141" s="8"/>
      <c r="MNN141" s="160"/>
      <c r="MNO141" s="158"/>
      <c r="MNP141" s="161"/>
      <c r="MNQ141" s="162"/>
      <c r="MNR141" s="156"/>
      <c r="MNS141" s="158"/>
      <c r="MNT141" s="158"/>
      <c r="MNU141" s="158"/>
      <c r="MNV141" s="158"/>
      <c r="MNW141" s="159"/>
      <c r="MNX141" s="9"/>
      <c r="MNY141" s="9"/>
      <c r="MNZ141" s="159"/>
      <c r="MOA141" s="159"/>
      <c r="MOB141" s="8"/>
      <c r="MOC141" s="8"/>
      <c r="MOD141" s="160"/>
      <c r="MOE141" s="158"/>
      <c r="MOF141" s="161"/>
      <c r="MOG141" s="162"/>
      <c r="MOH141" s="156"/>
      <c r="MOI141" s="158"/>
      <c r="MOJ141" s="158"/>
      <c r="MOK141" s="158"/>
      <c r="MOL141" s="158"/>
      <c r="MOM141" s="159"/>
      <c r="MON141" s="9"/>
      <c r="MOO141" s="9"/>
      <c r="MOP141" s="159"/>
      <c r="MOQ141" s="159"/>
      <c r="MOR141" s="8"/>
      <c r="MOS141" s="8"/>
      <c r="MOT141" s="160"/>
      <c r="MOU141" s="158"/>
      <c r="MOV141" s="161"/>
      <c r="MOW141" s="162"/>
      <c r="MOX141" s="156"/>
      <c r="MOY141" s="158"/>
      <c r="MOZ141" s="158"/>
      <c r="MPA141" s="158"/>
      <c r="MPB141" s="158"/>
      <c r="MPC141" s="159"/>
      <c r="MPD141" s="9"/>
      <c r="MPE141" s="9"/>
      <c r="MPF141" s="159"/>
      <c r="MPG141" s="159"/>
      <c r="MPH141" s="8"/>
      <c r="MPI141" s="8"/>
      <c r="MPJ141" s="160"/>
      <c r="MPK141" s="158"/>
      <c r="MPL141" s="161"/>
      <c r="MPM141" s="162"/>
      <c r="MPN141" s="156"/>
      <c r="MPO141" s="158"/>
      <c r="MPP141" s="158"/>
      <c r="MPQ141" s="158"/>
      <c r="MPR141" s="158"/>
      <c r="MPS141" s="159"/>
      <c r="MPT141" s="9"/>
      <c r="MPU141" s="9"/>
      <c r="MPV141" s="159"/>
      <c r="MPW141" s="159"/>
      <c r="MPX141" s="8"/>
      <c r="MPY141" s="8"/>
      <c r="MPZ141" s="160"/>
      <c r="MQA141" s="158"/>
      <c r="MQB141" s="161"/>
      <c r="MQC141" s="162"/>
      <c r="MQD141" s="156"/>
      <c r="MQE141" s="158"/>
      <c r="MQF141" s="158"/>
      <c r="MQG141" s="158"/>
      <c r="MQH141" s="158"/>
      <c r="MQI141" s="159"/>
      <c r="MQJ141" s="9"/>
      <c r="MQK141" s="9"/>
      <c r="MQL141" s="159"/>
      <c r="MQM141" s="159"/>
      <c r="MQN141" s="8"/>
      <c r="MQO141" s="8"/>
      <c r="MQP141" s="160"/>
      <c r="MQQ141" s="158"/>
      <c r="MQR141" s="161"/>
      <c r="MQS141" s="162"/>
      <c r="MQT141" s="156"/>
      <c r="MQU141" s="158"/>
      <c r="MQV141" s="158"/>
      <c r="MQW141" s="158"/>
      <c r="MQX141" s="158"/>
      <c r="MQY141" s="159"/>
      <c r="MQZ141" s="9"/>
      <c r="MRA141" s="9"/>
      <c r="MRB141" s="159"/>
      <c r="MRC141" s="159"/>
      <c r="MRD141" s="8"/>
      <c r="MRE141" s="8"/>
      <c r="MRF141" s="160"/>
      <c r="MRG141" s="158"/>
      <c r="MRH141" s="161"/>
      <c r="MRI141" s="162"/>
      <c r="MRJ141" s="156"/>
      <c r="MRK141" s="158"/>
      <c r="MRL141" s="158"/>
      <c r="MRM141" s="158"/>
      <c r="MRN141" s="158"/>
      <c r="MRO141" s="159"/>
      <c r="MRP141" s="9"/>
      <c r="MRQ141" s="9"/>
      <c r="MRR141" s="159"/>
      <c r="MRS141" s="159"/>
      <c r="MRT141" s="8"/>
      <c r="MRU141" s="8"/>
      <c r="MRV141" s="160"/>
      <c r="MRW141" s="158"/>
      <c r="MRX141" s="161"/>
      <c r="MRY141" s="162"/>
      <c r="MRZ141" s="156"/>
      <c r="MSA141" s="158"/>
      <c r="MSB141" s="158"/>
      <c r="MSC141" s="158"/>
      <c r="MSD141" s="158"/>
      <c r="MSE141" s="159"/>
      <c r="MSF141" s="9"/>
      <c r="MSG141" s="9"/>
      <c r="MSH141" s="159"/>
      <c r="MSI141" s="159"/>
      <c r="MSJ141" s="8"/>
      <c r="MSK141" s="8"/>
      <c r="MSL141" s="160"/>
      <c r="MSM141" s="158"/>
      <c r="MSN141" s="161"/>
      <c r="MSO141" s="162"/>
      <c r="MSP141" s="156"/>
      <c r="MSQ141" s="158"/>
      <c r="MSR141" s="158"/>
      <c r="MSS141" s="158"/>
      <c r="MST141" s="158"/>
      <c r="MSU141" s="159"/>
      <c r="MSV141" s="9"/>
      <c r="MSW141" s="9"/>
      <c r="MSX141" s="159"/>
      <c r="MSY141" s="159"/>
      <c r="MSZ141" s="8"/>
      <c r="MTA141" s="8"/>
      <c r="MTB141" s="160"/>
      <c r="MTC141" s="158"/>
      <c r="MTD141" s="161"/>
      <c r="MTE141" s="162"/>
      <c r="MTF141" s="156"/>
      <c r="MTG141" s="158"/>
      <c r="MTH141" s="158"/>
      <c r="MTI141" s="158"/>
      <c r="MTJ141" s="158"/>
      <c r="MTK141" s="159"/>
      <c r="MTL141" s="9"/>
      <c r="MTM141" s="9"/>
      <c r="MTN141" s="159"/>
      <c r="MTO141" s="159"/>
      <c r="MTP141" s="8"/>
      <c r="MTQ141" s="8"/>
      <c r="MTR141" s="160"/>
      <c r="MTS141" s="158"/>
      <c r="MTT141" s="161"/>
      <c r="MTU141" s="162"/>
      <c r="MTV141" s="156"/>
      <c r="MTW141" s="158"/>
      <c r="MTX141" s="158"/>
      <c r="MTY141" s="158"/>
      <c r="MTZ141" s="158"/>
      <c r="MUA141" s="159"/>
      <c r="MUB141" s="9"/>
      <c r="MUC141" s="9"/>
      <c r="MUD141" s="159"/>
      <c r="MUE141" s="159"/>
      <c r="MUF141" s="8"/>
      <c r="MUG141" s="8"/>
      <c r="MUH141" s="160"/>
      <c r="MUI141" s="158"/>
      <c r="MUJ141" s="161"/>
      <c r="MUK141" s="162"/>
      <c r="MUL141" s="156"/>
      <c r="MUM141" s="158"/>
      <c r="MUN141" s="158"/>
      <c r="MUO141" s="158"/>
      <c r="MUP141" s="158"/>
      <c r="MUQ141" s="159"/>
      <c r="MUR141" s="9"/>
      <c r="MUS141" s="9"/>
      <c r="MUT141" s="159"/>
      <c r="MUU141" s="159"/>
      <c r="MUV141" s="8"/>
      <c r="MUW141" s="8"/>
      <c r="MUX141" s="160"/>
      <c r="MUY141" s="158"/>
      <c r="MUZ141" s="161"/>
      <c r="MVA141" s="162"/>
      <c r="MVB141" s="156"/>
      <c r="MVC141" s="158"/>
      <c r="MVD141" s="158"/>
      <c r="MVE141" s="158"/>
      <c r="MVF141" s="158"/>
      <c r="MVG141" s="159"/>
      <c r="MVH141" s="9"/>
      <c r="MVI141" s="9"/>
      <c r="MVJ141" s="159"/>
      <c r="MVK141" s="159"/>
      <c r="MVL141" s="8"/>
      <c r="MVM141" s="8"/>
      <c r="MVN141" s="160"/>
      <c r="MVO141" s="158"/>
      <c r="MVP141" s="161"/>
      <c r="MVQ141" s="162"/>
      <c r="MVR141" s="156"/>
      <c r="MVS141" s="158"/>
      <c r="MVT141" s="158"/>
      <c r="MVU141" s="158"/>
      <c r="MVV141" s="158"/>
      <c r="MVW141" s="159"/>
      <c r="MVX141" s="9"/>
      <c r="MVY141" s="9"/>
      <c r="MVZ141" s="159"/>
      <c r="MWA141" s="159"/>
      <c r="MWB141" s="8"/>
      <c r="MWC141" s="8"/>
      <c r="MWD141" s="160"/>
      <c r="MWE141" s="158"/>
      <c r="MWF141" s="161"/>
      <c r="MWG141" s="162"/>
      <c r="MWH141" s="156"/>
      <c r="MWI141" s="158"/>
      <c r="MWJ141" s="158"/>
      <c r="MWK141" s="158"/>
      <c r="MWL141" s="158"/>
      <c r="MWM141" s="159"/>
      <c r="MWN141" s="9"/>
      <c r="MWO141" s="9"/>
      <c r="MWP141" s="159"/>
      <c r="MWQ141" s="159"/>
      <c r="MWR141" s="8"/>
      <c r="MWS141" s="8"/>
      <c r="MWT141" s="160"/>
      <c r="MWU141" s="158"/>
      <c r="MWV141" s="161"/>
      <c r="MWW141" s="162"/>
      <c r="MWX141" s="156"/>
      <c r="MWY141" s="158"/>
      <c r="MWZ141" s="158"/>
      <c r="MXA141" s="158"/>
      <c r="MXB141" s="158"/>
      <c r="MXC141" s="159"/>
      <c r="MXD141" s="9"/>
      <c r="MXE141" s="9"/>
      <c r="MXF141" s="159"/>
      <c r="MXG141" s="159"/>
      <c r="MXH141" s="8"/>
      <c r="MXI141" s="8"/>
      <c r="MXJ141" s="160"/>
      <c r="MXK141" s="158"/>
      <c r="MXL141" s="161"/>
      <c r="MXM141" s="162"/>
      <c r="MXN141" s="156"/>
      <c r="MXO141" s="158"/>
      <c r="MXP141" s="158"/>
      <c r="MXQ141" s="158"/>
      <c r="MXR141" s="158"/>
      <c r="MXS141" s="159"/>
      <c r="MXT141" s="9"/>
      <c r="MXU141" s="9"/>
      <c r="MXV141" s="159"/>
      <c r="MXW141" s="159"/>
      <c r="MXX141" s="8"/>
      <c r="MXY141" s="8"/>
      <c r="MXZ141" s="160"/>
      <c r="MYA141" s="158"/>
      <c r="MYB141" s="161"/>
      <c r="MYC141" s="162"/>
      <c r="MYD141" s="156"/>
      <c r="MYE141" s="158"/>
      <c r="MYF141" s="158"/>
      <c r="MYG141" s="158"/>
      <c r="MYH141" s="158"/>
      <c r="MYI141" s="159"/>
      <c r="MYJ141" s="9"/>
      <c r="MYK141" s="9"/>
      <c r="MYL141" s="159"/>
      <c r="MYM141" s="159"/>
      <c r="MYN141" s="8"/>
      <c r="MYO141" s="8"/>
      <c r="MYP141" s="160"/>
      <c r="MYQ141" s="158"/>
      <c r="MYR141" s="161"/>
      <c r="MYS141" s="162"/>
      <c r="MYT141" s="156"/>
      <c r="MYU141" s="158"/>
      <c r="MYV141" s="158"/>
      <c r="MYW141" s="158"/>
      <c r="MYX141" s="158"/>
      <c r="MYY141" s="159"/>
      <c r="MYZ141" s="9"/>
      <c r="MZA141" s="9"/>
      <c r="MZB141" s="159"/>
      <c r="MZC141" s="159"/>
      <c r="MZD141" s="8"/>
      <c r="MZE141" s="8"/>
      <c r="MZF141" s="160"/>
      <c r="MZG141" s="158"/>
      <c r="MZH141" s="161"/>
      <c r="MZI141" s="162"/>
      <c r="MZJ141" s="156"/>
      <c r="MZK141" s="158"/>
      <c r="MZL141" s="158"/>
      <c r="MZM141" s="158"/>
      <c r="MZN141" s="158"/>
      <c r="MZO141" s="159"/>
      <c r="MZP141" s="9"/>
      <c r="MZQ141" s="9"/>
      <c r="MZR141" s="159"/>
      <c r="MZS141" s="159"/>
      <c r="MZT141" s="8"/>
      <c r="MZU141" s="8"/>
      <c r="MZV141" s="160"/>
      <c r="MZW141" s="158"/>
      <c r="MZX141" s="161"/>
      <c r="MZY141" s="162"/>
      <c r="MZZ141" s="156"/>
      <c r="NAA141" s="158"/>
      <c r="NAB141" s="158"/>
      <c r="NAC141" s="158"/>
      <c r="NAD141" s="158"/>
      <c r="NAE141" s="159"/>
      <c r="NAF141" s="9"/>
      <c r="NAG141" s="9"/>
      <c r="NAH141" s="159"/>
      <c r="NAI141" s="159"/>
      <c r="NAJ141" s="8"/>
      <c r="NAK141" s="8"/>
      <c r="NAL141" s="160"/>
      <c r="NAM141" s="158"/>
      <c r="NAN141" s="161"/>
      <c r="NAO141" s="162"/>
      <c r="NAP141" s="156"/>
      <c r="NAQ141" s="158"/>
      <c r="NAR141" s="158"/>
      <c r="NAS141" s="158"/>
      <c r="NAT141" s="158"/>
      <c r="NAU141" s="159"/>
      <c r="NAV141" s="9"/>
      <c r="NAW141" s="9"/>
      <c r="NAX141" s="159"/>
      <c r="NAY141" s="159"/>
      <c r="NAZ141" s="8"/>
      <c r="NBA141" s="8"/>
      <c r="NBB141" s="160"/>
      <c r="NBC141" s="158"/>
      <c r="NBD141" s="161"/>
      <c r="NBE141" s="162"/>
      <c r="NBF141" s="156"/>
      <c r="NBG141" s="158"/>
      <c r="NBH141" s="158"/>
      <c r="NBI141" s="158"/>
      <c r="NBJ141" s="158"/>
      <c r="NBK141" s="159"/>
      <c r="NBL141" s="9"/>
      <c r="NBM141" s="9"/>
      <c r="NBN141" s="159"/>
      <c r="NBO141" s="159"/>
      <c r="NBP141" s="8"/>
      <c r="NBQ141" s="8"/>
      <c r="NBR141" s="160"/>
      <c r="NBS141" s="158"/>
      <c r="NBT141" s="161"/>
      <c r="NBU141" s="162"/>
      <c r="NBV141" s="156"/>
      <c r="NBW141" s="158"/>
      <c r="NBX141" s="158"/>
      <c r="NBY141" s="158"/>
      <c r="NBZ141" s="158"/>
      <c r="NCA141" s="159"/>
      <c r="NCB141" s="9"/>
      <c r="NCC141" s="9"/>
      <c r="NCD141" s="159"/>
      <c r="NCE141" s="159"/>
      <c r="NCF141" s="8"/>
      <c r="NCG141" s="8"/>
      <c r="NCH141" s="160"/>
      <c r="NCI141" s="158"/>
      <c r="NCJ141" s="161"/>
      <c r="NCK141" s="162"/>
      <c r="NCL141" s="156"/>
      <c r="NCM141" s="158"/>
      <c r="NCN141" s="158"/>
      <c r="NCO141" s="158"/>
      <c r="NCP141" s="158"/>
      <c r="NCQ141" s="159"/>
      <c r="NCR141" s="9"/>
      <c r="NCS141" s="9"/>
      <c r="NCT141" s="159"/>
      <c r="NCU141" s="159"/>
      <c r="NCV141" s="8"/>
      <c r="NCW141" s="8"/>
      <c r="NCX141" s="160"/>
      <c r="NCY141" s="158"/>
      <c r="NCZ141" s="161"/>
      <c r="NDA141" s="162"/>
      <c r="NDB141" s="156"/>
      <c r="NDC141" s="158"/>
      <c r="NDD141" s="158"/>
      <c r="NDE141" s="158"/>
      <c r="NDF141" s="158"/>
      <c r="NDG141" s="159"/>
      <c r="NDH141" s="9"/>
      <c r="NDI141" s="9"/>
      <c r="NDJ141" s="159"/>
      <c r="NDK141" s="159"/>
      <c r="NDL141" s="8"/>
      <c r="NDM141" s="8"/>
      <c r="NDN141" s="160"/>
      <c r="NDO141" s="158"/>
      <c r="NDP141" s="161"/>
      <c r="NDQ141" s="162"/>
      <c r="NDR141" s="156"/>
      <c r="NDS141" s="158"/>
      <c r="NDT141" s="158"/>
      <c r="NDU141" s="158"/>
      <c r="NDV141" s="158"/>
      <c r="NDW141" s="159"/>
      <c r="NDX141" s="9"/>
      <c r="NDY141" s="9"/>
      <c r="NDZ141" s="159"/>
      <c r="NEA141" s="159"/>
      <c r="NEB141" s="8"/>
      <c r="NEC141" s="8"/>
      <c r="NED141" s="160"/>
      <c r="NEE141" s="158"/>
      <c r="NEF141" s="161"/>
      <c r="NEG141" s="162"/>
      <c r="NEH141" s="156"/>
      <c r="NEI141" s="158"/>
      <c r="NEJ141" s="158"/>
      <c r="NEK141" s="158"/>
      <c r="NEL141" s="158"/>
      <c r="NEM141" s="159"/>
      <c r="NEN141" s="9"/>
      <c r="NEO141" s="9"/>
      <c r="NEP141" s="159"/>
      <c r="NEQ141" s="159"/>
      <c r="NER141" s="8"/>
      <c r="NES141" s="8"/>
      <c r="NET141" s="160"/>
      <c r="NEU141" s="158"/>
      <c r="NEV141" s="161"/>
      <c r="NEW141" s="162"/>
      <c r="NEX141" s="156"/>
      <c r="NEY141" s="158"/>
      <c r="NEZ141" s="158"/>
      <c r="NFA141" s="158"/>
      <c r="NFB141" s="158"/>
      <c r="NFC141" s="159"/>
      <c r="NFD141" s="9"/>
      <c r="NFE141" s="9"/>
      <c r="NFF141" s="159"/>
      <c r="NFG141" s="159"/>
      <c r="NFH141" s="8"/>
      <c r="NFI141" s="8"/>
      <c r="NFJ141" s="160"/>
      <c r="NFK141" s="158"/>
      <c r="NFL141" s="161"/>
      <c r="NFM141" s="162"/>
      <c r="NFN141" s="156"/>
      <c r="NFO141" s="158"/>
      <c r="NFP141" s="158"/>
      <c r="NFQ141" s="158"/>
      <c r="NFR141" s="158"/>
      <c r="NFS141" s="159"/>
      <c r="NFT141" s="9"/>
      <c r="NFU141" s="9"/>
      <c r="NFV141" s="159"/>
      <c r="NFW141" s="159"/>
      <c r="NFX141" s="8"/>
      <c r="NFY141" s="8"/>
      <c r="NFZ141" s="160"/>
      <c r="NGA141" s="158"/>
      <c r="NGB141" s="161"/>
      <c r="NGC141" s="162"/>
      <c r="NGD141" s="156"/>
      <c r="NGE141" s="158"/>
      <c r="NGF141" s="158"/>
      <c r="NGG141" s="158"/>
      <c r="NGH141" s="158"/>
      <c r="NGI141" s="159"/>
      <c r="NGJ141" s="9"/>
      <c r="NGK141" s="9"/>
      <c r="NGL141" s="159"/>
      <c r="NGM141" s="159"/>
      <c r="NGN141" s="8"/>
      <c r="NGO141" s="8"/>
      <c r="NGP141" s="160"/>
      <c r="NGQ141" s="158"/>
      <c r="NGR141" s="161"/>
      <c r="NGS141" s="162"/>
      <c r="NGT141" s="156"/>
      <c r="NGU141" s="158"/>
      <c r="NGV141" s="158"/>
      <c r="NGW141" s="158"/>
      <c r="NGX141" s="158"/>
      <c r="NGY141" s="159"/>
      <c r="NGZ141" s="9"/>
      <c r="NHA141" s="9"/>
      <c r="NHB141" s="159"/>
      <c r="NHC141" s="159"/>
      <c r="NHD141" s="8"/>
      <c r="NHE141" s="8"/>
      <c r="NHF141" s="160"/>
      <c r="NHG141" s="158"/>
      <c r="NHH141" s="161"/>
      <c r="NHI141" s="162"/>
      <c r="NHJ141" s="156"/>
      <c r="NHK141" s="158"/>
      <c r="NHL141" s="158"/>
      <c r="NHM141" s="158"/>
      <c r="NHN141" s="158"/>
      <c r="NHO141" s="159"/>
      <c r="NHP141" s="9"/>
      <c r="NHQ141" s="9"/>
      <c r="NHR141" s="159"/>
      <c r="NHS141" s="159"/>
      <c r="NHT141" s="8"/>
      <c r="NHU141" s="8"/>
      <c r="NHV141" s="160"/>
      <c r="NHW141" s="158"/>
      <c r="NHX141" s="161"/>
      <c r="NHY141" s="162"/>
      <c r="NHZ141" s="156"/>
      <c r="NIA141" s="158"/>
      <c r="NIB141" s="158"/>
      <c r="NIC141" s="158"/>
      <c r="NID141" s="158"/>
      <c r="NIE141" s="159"/>
      <c r="NIF141" s="9"/>
      <c r="NIG141" s="9"/>
      <c r="NIH141" s="159"/>
      <c r="NII141" s="159"/>
      <c r="NIJ141" s="8"/>
      <c r="NIK141" s="8"/>
      <c r="NIL141" s="160"/>
      <c r="NIM141" s="158"/>
      <c r="NIN141" s="161"/>
      <c r="NIO141" s="162"/>
      <c r="NIP141" s="156"/>
      <c r="NIQ141" s="158"/>
      <c r="NIR141" s="158"/>
      <c r="NIS141" s="158"/>
      <c r="NIT141" s="158"/>
      <c r="NIU141" s="159"/>
      <c r="NIV141" s="9"/>
      <c r="NIW141" s="9"/>
      <c r="NIX141" s="159"/>
      <c r="NIY141" s="159"/>
      <c r="NIZ141" s="8"/>
      <c r="NJA141" s="8"/>
      <c r="NJB141" s="160"/>
      <c r="NJC141" s="158"/>
      <c r="NJD141" s="161"/>
      <c r="NJE141" s="162"/>
      <c r="NJF141" s="156"/>
      <c r="NJG141" s="158"/>
      <c r="NJH141" s="158"/>
      <c r="NJI141" s="158"/>
      <c r="NJJ141" s="158"/>
      <c r="NJK141" s="159"/>
      <c r="NJL141" s="9"/>
      <c r="NJM141" s="9"/>
      <c r="NJN141" s="159"/>
      <c r="NJO141" s="159"/>
      <c r="NJP141" s="8"/>
      <c r="NJQ141" s="8"/>
      <c r="NJR141" s="160"/>
      <c r="NJS141" s="158"/>
      <c r="NJT141" s="161"/>
      <c r="NJU141" s="162"/>
      <c r="NJV141" s="156"/>
      <c r="NJW141" s="158"/>
      <c r="NJX141" s="158"/>
      <c r="NJY141" s="158"/>
      <c r="NJZ141" s="158"/>
      <c r="NKA141" s="159"/>
      <c r="NKB141" s="9"/>
      <c r="NKC141" s="9"/>
      <c r="NKD141" s="159"/>
      <c r="NKE141" s="159"/>
      <c r="NKF141" s="8"/>
      <c r="NKG141" s="8"/>
      <c r="NKH141" s="160"/>
      <c r="NKI141" s="158"/>
      <c r="NKJ141" s="161"/>
      <c r="NKK141" s="162"/>
      <c r="NKL141" s="156"/>
      <c r="NKM141" s="158"/>
      <c r="NKN141" s="158"/>
      <c r="NKO141" s="158"/>
      <c r="NKP141" s="158"/>
      <c r="NKQ141" s="159"/>
      <c r="NKR141" s="9"/>
      <c r="NKS141" s="9"/>
      <c r="NKT141" s="159"/>
      <c r="NKU141" s="159"/>
      <c r="NKV141" s="8"/>
      <c r="NKW141" s="8"/>
      <c r="NKX141" s="160"/>
      <c r="NKY141" s="158"/>
      <c r="NKZ141" s="161"/>
      <c r="NLA141" s="162"/>
      <c r="NLB141" s="156"/>
      <c r="NLC141" s="158"/>
      <c r="NLD141" s="158"/>
      <c r="NLE141" s="158"/>
      <c r="NLF141" s="158"/>
      <c r="NLG141" s="159"/>
      <c r="NLH141" s="9"/>
      <c r="NLI141" s="9"/>
      <c r="NLJ141" s="159"/>
      <c r="NLK141" s="159"/>
      <c r="NLL141" s="8"/>
      <c r="NLM141" s="8"/>
      <c r="NLN141" s="160"/>
      <c r="NLO141" s="158"/>
      <c r="NLP141" s="161"/>
      <c r="NLQ141" s="162"/>
      <c r="NLR141" s="156"/>
      <c r="NLS141" s="158"/>
      <c r="NLT141" s="158"/>
      <c r="NLU141" s="158"/>
      <c r="NLV141" s="158"/>
      <c r="NLW141" s="159"/>
      <c r="NLX141" s="9"/>
      <c r="NLY141" s="9"/>
      <c r="NLZ141" s="159"/>
      <c r="NMA141" s="159"/>
      <c r="NMB141" s="8"/>
      <c r="NMC141" s="8"/>
      <c r="NMD141" s="160"/>
      <c r="NME141" s="158"/>
      <c r="NMF141" s="161"/>
      <c r="NMG141" s="162"/>
      <c r="NMH141" s="156"/>
      <c r="NMI141" s="158"/>
      <c r="NMJ141" s="158"/>
      <c r="NMK141" s="158"/>
      <c r="NML141" s="158"/>
      <c r="NMM141" s="159"/>
      <c r="NMN141" s="9"/>
      <c r="NMO141" s="9"/>
      <c r="NMP141" s="159"/>
      <c r="NMQ141" s="159"/>
      <c r="NMR141" s="8"/>
      <c r="NMS141" s="8"/>
      <c r="NMT141" s="160"/>
      <c r="NMU141" s="158"/>
      <c r="NMV141" s="161"/>
      <c r="NMW141" s="162"/>
      <c r="NMX141" s="156"/>
      <c r="NMY141" s="158"/>
      <c r="NMZ141" s="158"/>
      <c r="NNA141" s="158"/>
      <c r="NNB141" s="158"/>
      <c r="NNC141" s="159"/>
      <c r="NND141" s="9"/>
      <c r="NNE141" s="9"/>
      <c r="NNF141" s="159"/>
      <c r="NNG141" s="159"/>
      <c r="NNH141" s="8"/>
      <c r="NNI141" s="8"/>
      <c r="NNJ141" s="160"/>
      <c r="NNK141" s="158"/>
      <c r="NNL141" s="161"/>
      <c r="NNM141" s="162"/>
      <c r="NNN141" s="156"/>
      <c r="NNO141" s="158"/>
      <c r="NNP141" s="158"/>
      <c r="NNQ141" s="158"/>
      <c r="NNR141" s="158"/>
      <c r="NNS141" s="159"/>
      <c r="NNT141" s="9"/>
      <c r="NNU141" s="9"/>
      <c r="NNV141" s="159"/>
      <c r="NNW141" s="159"/>
      <c r="NNX141" s="8"/>
      <c r="NNY141" s="8"/>
      <c r="NNZ141" s="160"/>
      <c r="NOA141" s="158"/>
      <c r="NOB141" s="161"/>
      <c r="NOC141" s="162"/>
      <c r="NOD141" s="156"/>
      <c r="NOE141" s="158"/>
      <c r="NOF141" s="158"/>
      <c r="NOG141" s="158"/>
      <c r="NOH141" s="158"/>
      <c r="NOI141" s="159"/>
      <c r="NOJ141" s="9"/>
      <c r="NOK141" s="9"/>
      <c r="NOL141" s="159"/>
      <c r="NOM141" s="159"/>
      <c r="NON141" s="8"/>
      <c r="NOO141" s="8"/>
      <c r="NOP141" s="160"/>
      <c r="NOQ141" s="158"/>
      <c r="NOR141" s="161"/>
      <c r="NOS141" s="162"/>
      <c r="NOT141" s="156"/>
      <c r="NOU141" s="158"/>
      <c r="NOV141" s="158"/>
      <c r="NOW141" s="158"/>
      <c r="NOX141" s="158"/>
      <c r="NOY141" s="159"/>
      <c r="NOZ141" s="9"/>
      <c r="NPA141" s="9"/>
      <c r="NPB141" s="159"/>
      <c r="NPC141" s="159"/>
      <c r="NPD141" s="8"/>
      <c r="NPE141" s="8"/>
      <c r="NPF141" s="160"/>
      <c r="NPG141" s="158"/>
      <c r="NPH141" s="161"/>
      <c r="NPI141" s="162"/>
      <c r="NPJ141" s="156"/>
      <c r="NPK141" s="158"/>
      <c r="NPL141" s="158"/>
      <c r="NPM141" s="158"/>
      <c r="NPN141" s="158"/>
      <c r="NPO141" s="159"/>
      <c r="NPP141" s="9"/>
      <c r="NPQ141" s="9"/>
      <c r="NPR141" s="159"/>
      <c r="NPS141" s="159"/>
      <c r="NPT141" s="8"/>
      <c r="NPU141" s="8"/>
      <c r="NPV141" s="160"/>
      <c r="NPW141" s="158"/>
      <c r="NPX141" s="161"/>
      <c r="NPY141" s="162"/>
      <c r="NPZ141" s="156"/>
      <c r="NQA141" s="158"/>
      <c r="NQB141" s="158"/>
      <c r="NQC141" s="158"/>
      <c r="NQD141" s="158"/>
      <c r="NQE141" s="159"/>
      <c r="NQF141" s="9"/>
      <c r="NQG141" s="9"/>
      <c r="NQH141" s="159"/>
      <c r="NQI141" s="159"/>
      <c r="NQJ141" s="8"/>
      <c r="NQK141" s="8"/>
      <c r="NQL141" s="160"/>
      <c r="NQM141" s="158"/>
      <c r="NQN141" s="161"/>
      <c r="NQO141" s="162"/>
      <c r="NQP141" s="156"/>
      <c r="NQQ141" s="158"/>
      <c r="NQR141" s="158"/>
      <c r="NQS141" s="158"/>
      <c r="NQT141" s="158"/>
      <c r="NQU141" s="159"/>
      <c r="NQV141" s="9"/>
      <c r="NQW141" s="9"/>
      <c r="NQX141" s="159"/>
      <c r="NQY141" s="159"/>
      <c r="NQZ141" s="8"/>
      <c r="NRA141" s="8"/>
      <c r="NRB141" s="160"/>
      <c r="NRC141" s="158"/>
      <c r="NRD141" s="161"/>
      <c r="NRE141" s="162"/>
      <c r="NRF141" s="156"/>
      <c r="NRG141" s="158"/>
      <c r="NRH141" s="158"/>
      <c r="NRI141" s="158"/>
      <c r="NRJ141" s="158"/>
      <c r="NRK141" s="159"/>
      <c r="NRL141" s="9"/>
      <c r="NRM141" s="9"/>
      <c r="NRN141" s="159"/>
      <c r="NRO141" s="159"/>
      <c r="NRP141" s="8"/>
      <c r="NRQ141" s="8"/>
      <c r="NRR141" s="160"/>
      <c r="NRS141" s="158"/>
      <c r="NRT141" s="161"/>
      <c r="NRU141" s="162"/>
      <c r="NRV141" s="156"/>
      <c r="NRW141" s="158"/>
      <c r="NRX141" s="158"/>
      <c r="NRY141" s="158"/>
      <c r="NRZ141" s="158"/>
      <c r="NSA141" s="159"/>
      <c r="NSB141" s="9"/>
      <c r="NSC141" s="9"/>
      <c r="NSD141" s="159"/>
      <c r="NSE141" s="159"/>
      <c r="NSF141" s="8"/>
      <c r="NSG141" s="8"/>
      <c r="NSH141" s="160"/>
      <c r="NSI141" s="158"/>
      <c r="NSJ141" s="161"/>
      <c r="NSK141" s="162"/>
      <c r="NSL141" s="156"/>
      <c r="NSM141" s="158"/>
      <c r="NSN141" s="158"/>
      <c r="NSO141" s="158"/>
      <c r="NSP141" s="158"/>
      <c r="NSQ141" s="159"/>
      <c r="NSR141" s="9"/>
      <c r="NSS141" s="9"/>
      <c r="NST141" s="159"/>
      <c r="NSU141" s="159"/>
      <c r="NSV141" s="8"/>
      <c r="NSW141" s="8"/>
      <c r="NSX141" s="160"/>
      <c r="NSY141" s="158"/>
      <c r="NSZ141" s="161"/>
      <c r="NTA141" s="162"/>
      <c r="NTB141" s="156"/>
      <c r="NTC141" s="158"/>
      <c r="NTD141" s="158"/>
      <c r="NTE141" s="158"/>
      <c r="NTF141" s="158"/>
      <c r="NTG141" s="159"/>
      <c r="NTH141" s="9"/>
      <c r="NTI141" s="9"/>
      <c r="NTJ141" s="159"/>
      <c r="NTK141" s="159"/>
      <c r="NTL141" s="8"/>
      <c r="NTM141" s="8"/>
      <c r="NTN141" s="160"/>
      <c r="NTO141" s="158"/>
      <c r="NTP141" s="161"/>
      <c r="NTQ141" s="162"/>
      <c r="NTR141" s="156"/>
      <c r="NTS141" s="158"/>
      <c r="NTT141" s="158"/>
      <c r="NTU141" s="158"/>
      <c r="NTV141" s="158"/>
      <c r="NTW141" s="159"/>
      <c r="NTX141" s="9"/>
      <c r="NTY141" s="9"/>
      <c r="NTZ141" s="159"/>
      <c r="NUA141" s="159"/>
      <c r="NUB141" s="8"/>
      <c r="NUC141" s="8"/>
      <c r="NUD141" s="160"/>
      <c r="NUE141" s="158"/>
      <c r="NUF141" s="161"/>
      <c r="NUG141" s="162"/>
      <c r="NUH141" s="156"/>
      <c r="NUI141" s="158"/>
      <c r="NUJ141" s="158"/>
      <c r="NUK141" s="158"/>
      <c r="NUL141" s="158"/>
      <c r="NUM141" s="159"/>
      <c r="NUN141" s="9"/>
      <c r="NUO141" s="9"/>
      <c r="NUP141" s="159"/>
      <c r="NUQ141" s="159"/>
      <c r="NUR141" s="8"/>
      <c r="NUS141" s="8"/>
      <c r="NUT141" s="160"/>
      <c r="NUU141" s="158"/>
      <c r="NUV141" s="161"/>
      <c r="NUW141" s="162"/>
      <c r="NUX141" s="156"/>
      <c r="NUY141" s="158"/>
      <c r="NUZ141" s="158"/>
      <c r="NVA141" s="158"/>
      <c r="NVB141" s="158"/>
      <c r="NVC141" s="159"/>
      <c r="NVD141" s="9"/>
      <c r="NVE141" s="9"/>
      <c r="NVF141" s="159"/>
      <c r="NVG141" s="159"/>
      <c r="NVH141" s="8"/>
      <c r="NVI141" s="8"/>
      <c r="NVJ141" s="160"/>
      <c r="NVK141" s="158"/>
      <c r="NVL141" s="161"/>
      <c r="NVM141" s="162"/>
      <c r="NVN141" s="156"/>
      <c r="NVO141" s="158"/>
      <c r="NVP141" s="158"/>
      <c r="NVQ141" s="158"/>
      <c r="NVR141" s="158"/>
      <c r="NVS141" s="159"/>
      <c r="NVT141" s="9"/>
      <c r="NVU141" s="9"/>
      <c r="NVV141" s="159"/>
      <c r="NVW141" s="159"/>
      <c r="NVX141" s="8"/>
      <c r="NVY141" s="8"/>
      <c r="NVZ141" s="160"/>
      <c r="NWA141" s="158"/>
      <c r="NWB141" s="161"/>
      <c r="NWC141" s="162"/>
      <c r="NWD141" s="156"/>
      <c r="NWE141" s="158"/>
      <c r="NWF141" s="158"/>
      <c r="NWG141" s="158"/>
      <c r="NWH141" s="158"/>
      <c r="NWI141" s="159"/>
      <c r="NWJ141" s="9"/>
      <c r="NWK141" s="9"/>
      <c r="NWL141" s="159"/>
      <c r="NWM141" s="159"/>
      <c r="NWN141" s="8"/>
      <c r="NWO141" s="8"/>
      <c r="NWP141" s="160"/>
      <c r="NWQ141" s="158"/>
      <c r="NWR141" s="161"/>
      <c r="NWS141" s="162"/>
      <c r="NWT141" s="156"/>
      <c r="NWU141" s="158"/>
      <c r="NWV141" s="158"/>
      <c r="NWW141" s="158"/>
      <c r="NWX141" s="158"/>
      <c r="NWY141" s="159"/>
      <c r="NWZ141" s="9"/>
      <c r="NXA141" s="9"/>
      <c r="NXB141" s="159"/>
      <c r="NXC141" s="159"/>
      <c r="NXD141" s="8"/>
      <c r="NXE141" s="8"/>
      <c r="NXF141" s="160"/>
      <c r="NXG141" s="158"/>
      <c r="NXH141" s="161"/>
      <c r="NXI141" s="162"/>
      <c r="NXJ141" s="156"/>
      <c r="NXK141" s="158"/>
      <c r="NXL141" s="158"/>
      <c r="NXM141" s="158"/>
      <c r="NXN141" s="158"/>
      <c r="NXO141" s="159"/>
      <c r="NXP141" s="9"/>
      <c r="NXQ141" s="9"/>
      <c r="NXR141" s="159"/>
      <c r="NXS141" s="159"/>
      <c r="NXT141" s="8"/>
      <c r="NXU141" s="8"/>
      <c r="NXV141" s="160"/>
      <c r="NXW141" s="158"/>
      <c r="NXX141" s="161"/>
      <c r="NXY141" s="162"/>
      <c r="NXZ141" s="156"/>
      <c r="NYA141" s="158"/>
      <c r="NYB141" s="158"/>
      <c r="NYC141" s="158"/>
      <c r="NYD141" s="158"/>
      <c r="NYE141" s="159"/>
      <c r="NYF141" s="9"/>
      <c r="NYG141" s="9"/>
      <c r="NYH141" s="159"/>
      <c r="NYI141" s="159"/>
      <c r="NYJ141" s="8"/>
      <c r="NYK141" s="8"/>
      <c r="NYL141" s="160"/>
      <c r="NYM141" s="158"/>
      <c r="NYN141" s="161"/>
      <c r="NYO141" s="162"/>
      <c r="NYP141" s="156"/>
      <c r="NYQ141" s="158"/>
      <c r="NYR141" s="158"/>
      <c r="NYS141" s="158"/>
      <c r="NYT141" s="158"/>
      <c r="NYU141" s="159"/>
      <c r="NYV141" s="9"/>
      <c r="NYW141" s="9"/>
      <c r="NYX141" s="159"/>
      <c r="NYY141" s="159"/>
      <c r="NYZ141" s="8"/>
      <c r="NZA141" s="8"/>
      <c r="NZB141" s="160"/>
      <c r="NZC141" s="158"/>
      <c r="NZD141" s="161"/>
      <c r="NZE141" s="162"/>
      <c r="NZF141" s="156"/>
      <c r="NZG141" s="158"/>
      <c r="NZH141" s="158"/>
      <c r="NZI141" s="158"/>
      <c r="NZJ141" s="158"/>
      <c r="NZK141" s="159"/>
      <c r="NZL141" s="9"/>
      <c r="NZM141" s="9"/>
      <c r="NZN141" s="159"/>
      <c r="NZO141" s="159"/>
      <c r="NZP141" s="8"/>
      <c r="NZQ141" s="8"/>
      <c r="NZR141" s="160"/>
      <c r="NZS141" s="158"/>
      <c r="NZT141" s="161"/>
      <c r="NZU141" s="162"/>
      <c r="NZV141" s="156"/>
      <c r="NZW141" s="158"/>
      <c r="NZX141" s="158"/>
      <c r="NZY141" s="158"/>
      <c r="NZZ141" s="158"/>
      <c r="OAA141" s="159"/>
      <c r="OAB141" s="9"/>
      <c r="OAC141" s="9"/>
      <c r="OAD141" s="159"/>
      <c r="OAE141" s="159"/>
      <c r="OAF141" s="8"/>
      <c r="OAG141" s="8"/>
      <c r="OAH141" s="160"/>
      <c r="OAI141" s="158"/>
      <c r="OAJ141" s="161"/>
      <c r="OAK141" s="162"/>
      <c r="OAL141" s="156"/>
      <c r="OAM141" s="158"/>
      <c r="OAN141" s="158"/>
      <c r="OAO141" s="158"/>
      <c r="OAP141" s="158"/>
      <c r="OAQ141" s="159"/>
      <c r="OAR141" s="9"/>
      <c r="OAS141" s="9"/>
      <c r="OAT141" s="159"/>
      <c r="OAU141" s="159"/>
      <c r="OAV141" s="8"/>
      <c r="OAW141" s="8"/>
      <c r="OAX141" s="160"/>
      <c r="OAY141" s="158"/>
      <c r="OAZ141" s="161"/>
      <c r="OBA141" s="162"/>
      <c r="OBB141" s="156"/>
      <c r="OBC141" s="158"/>
      <c r="OBD141" s="158"/>
      <c r="OBE141" s="158"/>
      <c r="OBF141" s="158"/>
      <c r="OBG141" s="159"/>
      <c r="OBH141" s="9"/>
      <c r="OBI141" s="9"/>
      <c r="OBJ141" s="159"/>
      <c r="OBK141" s="159"/>
      <c r="OBL141" s="8"/>
      <c r="OBM141" s="8"/>
      <c r="OBN141" s="160"/>
      <c r="OBO141" s="158"/>
      <c r="OBP141" s="161"/>
      <c r="OBQ141" s="162"/>
      <c r="OBR141" s="156"/>
      <c r="OBS141" s="158"/>
      <c r="OBT141" s="158"/>
      <c r="OBU141" s="158"/>
      <c r="OBV141" s="158"/>
      <c r="OBW141" s="159"/>
      <c r="OBX141" s="9"/>
      <c r="OBY141" s="9"/>
      <c r="OBZ141" s="159"/>
      <c r="OCA141" s="159"/>
      <c r="OCB141" s="8"/>
      <c r="OCC141" s="8"/>
      <c r="OCD141" s="160"/>
      <c r="OCE141" s="158"/>
      <c r="OCF141" s="161"/>
      <c r="OCG141" s="162"/>
      <c r="OCH141" s="156"/>
      <c r="OCI141" s="158"/>
      <c r="OCJ141" s="158"/>
      <c r="OCK141" s="158"/>
      <c r="OCL141" s="158"/>
      <c r="OCM141" s="159"/>
      <c r="OCN141" s="9"/>
      <c r="OCO141" s="9"/>
      <c r="OCP141" s="159"/>
      <c r="OCQ141" s="159"/>
      <c r="OCR141" s="8"/>
      <c r="OCS141" s="8"/>
      <c r="OCT141" s="160"/>
      <c r="OCU141" s="158"/>
      <c r="OCV141" s="161"/>
      <c r="OCW141" s="162"/>
      <c r="OCX141" s="156"/>
      <c r="OCY141" s="158"/>
      <c r="OCZ141" s="158"/>
      <c r="ODA141" s="158"/>
      <c r="ODB141" s="158"/>
      <c r="ODC141" s="159"/>
      <c r="ODD141" s="9"/>
      <c r="ODE141" s="9"/>
      <c r="ODF141" s="159"/>
      <c r="ODG141" s="159"/>
      <c r="ODH141" s="8"/>
      <c r="ODI141" s="8"/>
      <c r="ODJ141" s="160"/>
      <c r="ODK141" s="158"/>
      <c r="ODL141" s="161"/>
      <c r="ODM141" s="162"/>
      <c r="ODN141" s="156"/>
      <c r="ODO141" s="158"/>
      <c r="ODP141" s="158"/>
      <c r="ODQ141" s="158"/>
      <c r="ODR141" s="158"/>
      <c r="ODS141" s="159"/>
      <c r="ODT141" s="9"/>
      <c r="ODU141" s="9"/>
      <c r="ODV141" s="159"/>
      <c r="ODW141" s="159"/>
      <c r="ODX141" s="8"/>
      <c r="ODY141" s="8"/>
      <c r="ODZ141" s="160"/>
      <c r="OEA141" s="158"/>
      <c r="OEB141" s="161"/>
      <c r="OEC141" s="162"/>
      <c r="OED141" s="156"/>
      <c r="OEE141" s="158"/>
      <c r="OEF141" s="158"/>
      <c r="OEG141" s="158"/>
      <c r="OEH141" s="158"/>
      <c r="OEI141" s="159"/>
      <c r="OEJ141" s="9"/>
      <c r="OEK141" s="9"/>
      <c r="OEL141" s="159"/>
      <c r="OEM141" s="159"/>
      <c r="OEN141" s="8"/>
      <c r="OEO141" s="8"/>
      <c r="OEP141" s="160"/>
      <c r="OEQ141" s="158"/>
      <c r="OER141" s="161"/>
      <c r="OES141" s="162"/>
      <c r="OET141" s="156"/>
      <c r="OEU141" s="158"/>
      <c r="OEV141" s="158"/>
      <c r="OEW141" s="158"/>
      <c r="OEX141" s="158"/>
      <c r="OEY141" s="159"/>
      <c r="OEZ141" s="9"/>
      <c r="OFA141" s="9"/>
      <c r="OFB141" s="159"/>
      <c r="OFC141" s="159"/>
      <c r="OFD141" s="8"/>
      <c r="OFE141" s="8"/>
      <c r="OFF141" s="160"/>
      <c r="OFG141" s="158"/>
      <c r="OFH141" s="161"/>
      <c r="OFI141" s="162"/>
      <c r="OFJ141" s="156"/>
      <c r="OFK141" s="158"/>
      <c r="OFL141" s="158"/>
      <c r="OFM141" s="158"/>
      <c r="OFN141" s="158"/>
      <c r="OFO141" s="159"/>
      <c r="OFP141" s="9"/>
      <c r="OFQ141" s="9"/>
      <c r="OFR141" s="159"/>
      <c r="OFS141" s="159"/>
      <c r="OFT141" s="8"/>
      <c r="OFU141" s="8"/>
      <c r="OFV141" s="160"/>
      <c r="OFW141" s="158"/>
      <c r="OFX141" s="161"/>
      <c r="OFY141" s="162"/>
      <c r="OFZ141" s="156"/>
      <c r="OGA141" s="158"/>
      <c r="OGB141" s="158"/>
      <c r="OGC141" s="158"/>
      <c r="OGD141" s="158"/>
      <c r="OGE141" s="159"/>
      <c r="OGF141" s="9"/>
      <c r="OGG141" s="9"/>
      <c r="OGH141" s="159"/>
      <c r="OGI141" s="159"/>
      <c r="OGJ141" s="8"/>
      <c r="OGK141" s="8"/>
      <c r="OGL141" s="160"/>
      <c r="OGM141" s="158"/>
      <c r="OGN141" s="161"/>
      <c r="OGO141" s="162"/>
      <c r="OGP141" s="156"/>
      <c r="OGQ141" s="158"/>
      <c r="OGR141" s="158"/>
      <c r="OGS141" s="158"/>
      <c r="OGT141" s="158"/>
      <c r="OGU141" s="159"/>
      <c r="OGV141" s="9"/>
      <c r="OGW141" s="9"/>
      <c r="OGX141" s="159"/>
      <c r="OGY141" s="159"/>
      <c r="OGZ141" s="8"/>
      <c r="OHA141" s="8"/>
      <c r="OHB141" s="160"/>
      <c r="OHC141" s="158"/>
      <c r="OHD141" s="161"/>
      <c r="OHE141" s="162"/>
      <c r="OHF141" s="156"/>
      <c r="OHG141" s="158"/>
      <c r="OHH141" s="158"/>
      <c r="OHI141" s="158"/>
      <c r="OHJ141" s="158"/>
      <c r="OHK141" s="159"/>
      <c r="OHL141" s="9"/>
      <c r="OHM141" s="9"/>
      <c r="OHN141" s="159"/>
      <c r="OHO141" s="159"/>
      <c r="OHP141" s="8"/>
      <c r="OHQ141" s="8"/>
      <c r="OHR141" s="160"/>
      <c r="OHS141" s="158"/>
      <c r="OHT141" s="161"/>
      <c r="OHU141" s="162"/>
      <c r="OHV141" s="156"/>
      <c r="OHW141" s="158"/>
      <c r="OHX141" s="158"/>
      <c r="OHY141" s="158"/>
      <c r="OHZ141" s="158"/>
      <c r="OIA141" s="159"/>
      <c r="OIB141" s="9"/>
      <c r="OIC141" s="9"/>
      <c r="OID141" s="159"/>
      <c r="OIE141" s="159"/>
      <c r="OIF141" s="8"/>
      <c r="OIG141" s="8"/>
      <c r="OIH141" s="160"/>
      <c r="OII141" s="158"/>
      <c r="OIJ141" s="161"/>
      <c r="OIK141" s="162"/>
      <c r="OIL141" s="156"/>
      <c r="OIM141" s="158"/>
      <c r="OIN141" s="158"/>
      <c r="OIO141" s="158"/>
      <c r="OIP141" s="158"/>
      <c r="OIQ141" s="159"/>
      <c r="OIR141" s="9"/>
      <c r="OIS141" s="9"/>
      <c r="OIT141" s="159"/>
      <c r="OIU141" s="159"/>
      <c r="OIV141" s="8"/>
      <c r="OIW141" s="8"/>
      <c r="OIX141" s="160"/>
      <c r="OIY141" s="158"/>
      <c r="OIZ141" s="161"/>
      <c r="OJA141" s="162"/>
      <c r="OJB141" s="156"/>
      <c r="OJC141" s="158"/>
      <c r="OJD141" s="158"/>
      <c r="OJE141" s="158"/>
      <c r="OJF141" s="158"/>
      <c r="OJG141" s="159"/>
      <c r="OJH141" s="9"/>
      <c r="OJI141" s="9"/>
      <c r="OJJ141" s="159"/>
      <c r="OJK141" s="159"/>
      <c r="OJL141" s="8"/>
      <c r="OJM141" s="8"/>
      <c r="OJN141" s="160"/>
      <c r="OJO141" s="158"/>
      <c r="OJP141" s="161"/>
      <c r="OJQ141" s="162"/>
      <c r="OJR141" s="156"/>
      <c r="OJS141" s="158"/>
      <c r="OJT141" s="158"/>
      <c r="OJU141" s="158"/>
      <c r="OJV141" s="158"/>
      <c r="OJW141" s="159"/>
      <c r="OJX141" s="9"/>
      <c r="OJY141" s="9"/>
      <c r="OJZ141" s="159"/>
      <c r="OKA141" s="159"/>
      <c r="OKB141" s="8"/>
      <c r="OKC141" s="8"/>
      <c r="OKD141" s="160"/>
      <c r="OKE141" s="158"/>
      <c r="OKF141" s="161"/>
      <c r="OKG141" s="162"/>
      <c r="OKH141" s="156"/>
      <c r="OKI141" s="158"/>
      <c r="OKJ141" s="158"/>
      <c r="OKK141" s="158"/>
      <c r="OKL141" s="158"/>
      <c r="OKM141" s="159"/>
      <c r="OKN141" s="9"/>
      <c r="OKO141" s="9"/>
      <c r="OKP141" s="159"/>
      <c r="OKQ141" s="159"/>
      <c r="OKR141" s="8"/>
      <c r="OKS141" s="8"/>
      <c r="OKT141" s="160"/>
      <c r="OKU141" s="158"/>
      <c r="OKV141" s="161"/>
      <c r="OKW141" s="162"/>
      <c r="OKX141" s="156"/>
      <c r="OKY141" s="158"/>
      <c r="OKZ141" s="158"/>
      <c r="OLA141" s="158"/>
      <c r="OLB141" s="158"/>
      <c r="OLC141" s="159"/>
      <c r="OLD141" s="9"/>
      <c r="OLE141" s="9"/>
      <c r="OLF141" s="159"/>
      <c r="OLG141" s="159"/>
      <c r="OLH141" s="8"/>
      <c r="OLI141" s="8"/>
      <c r="OLJ141" s="160"/>
      <c r="OLK141" s="158"/>
      <c r="OLL141" s="161"/>
      <c r="OLM141" s="162"/>
      <c r="OLN141" s="156"/>
      <c r="OLO141" s="158"/>
      <c r="OLP141" s="158"/>
      <c r="OLQ141" s="158"/>
      <c r="OLR141" s="158"/>
      <c r="OLS141" s="159"/>
      <c r="OLT141" s="9"/>
      <c r="OLU141" s="9"/>
      <c r="OLV141" s="159"/>
      <c r="OLW141" s="159"/>
      <c r="OLX141" s="8"/>
      <c r="OLY141" s="8"/>
      <c r="OLZ141" s="160"/>
      <c r="OMA141" s="158"/>
      <c r="OMB141" s="161"/>
      <c r="OMC141" s="162"/>
      <c r="OMD141" s="156"/>
      <c r="OME141" s="158"/>
      <c r="OMF141" s="158"/>
      <c r="OMG141" s="158"/>
      <c r="OMH141" s="158"/>
      <c r="OMI141" s="159"/>
      <c r="OMJ141" s="9"/>
      <c r="OMK141" s="9"/>
      <c r="OML141" s="159"/>
      <c r="OMM141" s="159"/>
      <c r="OMN141" s="8"/>
      <c r="OMO141" s="8"/>
      <c r="OMP141" s="160"/>
      <c r="OMQ141" s="158"/>
      <c r="OMR141" s="161"/>
      <c r="OMS141" s="162"/>
      <c r="OMT141" s="156"/>
      <c r="OMU141" s="158"/>
      <c r="OMV141" s="158"/>
      <c r="OMW141" s="158"/>
      <c r="OMX141" s="158"/>
      <c r="OMY141" s="159"/>
      <c r="OMZ141" s="9"/>
      <c r="ONA141" s="9"/>
      <c r="ONB141" s="159"/>
      <c r="ONC141" s="159"/>
      <c r="OND141" s="8"/>
      <c r="ONE141" s="8"/>
      <c r="ONF141" s="160"/>
      <c r="ONG141" s="158"/>
      <c r="ONH141" s="161"/>
      <c r="ONI141" s="162"/>
      <c r="ONJ141" s="156"/>
      <c r="ONK141" s="158"/>
      <c r="ONL141" s="158"/>
      <c r="ONM141" s="158"/>
      <c r="ONN141" s="158"/>
      <c r="ONO141" s="159"/>
      <c r="ONP141" s="9"/>
      <c r="ONQ141" s="9"/>
      <c r="ONR141" s="159"/>
      <c r="ONS141" s="159"/>
      <c r="ONT141" s="8"/>
      <c r="ONU141" s="8"/>
      <c r="ONV141" s="160"/>
      <c r="ONW141" s="158"/>
      <c r="ONX141" s="161"/>
      <c r="ONY141" s="162"/>
      <c r="ONZ141" s="156"/>
      <c r="OOA141" s="158"/>
      <c r="OOB141" s="158"/>
      <c r="OOC141" s="158"/>
      <c r="OOD141" s="158"/>
      <c r="OOE141" s="159"/>
      <c r="OOF141" s="9"/>
      <c r="OOG141" s="9"/>
      <c r="OOH141" s="159"/>
      <c r="OOI141" s="159"/>
      <c r="OOJ141" s="8"/>
      <c r="OOK141" s="8"/>
      <c r="OOL141" s="160"/>
      <c r="OOM141" s="158"/>
      <c r="OON141" s="161"/>
      <c r="OOO141" s="162"/>
      <c r="OOP141" s="156"/>
      <c r="OOQ141" s="158"/>
      <c r="OOR141" s="158"/>
      <c r="OOS141" s="158"/>
      <c r="OOT141" s="158"/>
      <c r="OOU141" s="159"/>
      <c r="OOV141" s="9"/>
      <c r="OOW141" s="9"/>
      <c r="OOX141" s="159"/>
      <c r="OOY141" s="159"/>
      <c r="OOZ141" s="8"/>
      <c r="OPA141" s="8"/>
      <c r="OPB141" s="160"/>
      <c r="OPC141" s="158"/>
      <c r="OPD141" s="161"/>
      <c r="OPE141" s="162"/>
      <c r="OPF141" s="156"/>
      <c r="OPG141" s="158"/>
      <c r="OPH141" s="158"/>
      <c r="OPI141" s="158"/>
      <c r="OPJ141" s="158"/>
      <c r="OPK141" s="159"/>
      <c r="OPL141" s="9"/>
      <c r="OPM141" s="9"/>
      <c r="OPN141" s="159"/>
      <c r="OPO141" s="159"/>
      <c r="OPP141" s="8"/>
      <c r="OPQ141" s="8"/>
      <c r="OPR141" s="160"/>
      <c r="OPS141" s="158"/>
      <c r="OPT141" s="161"/>
      <c r="OPU141" s="162"/>
      <c r="OPV141" s="156"/>
      <c r="OPW141" s="158"/>
      <c r="OPX141" s="158"/>
      <c r="OPY141" s="158"/>
      <c r="OPZ141" s="158"/>
      <c r="OQA141" s="159"/>
      <c r="OQB141" s="9"/>
      <c r="OQC141" s="9"/>
      <c r="OQD141" s="159"/>
      <c r="OQE141" s="159"/>
      <c r="OQF141" s="8"/>
      <c r="OQG141" s="8"/>
      <c r="OQH141" s="160"/>
      <c r="OQI141" s="158"/>
      <c r="OQJ141" s="161"/>
      <c r="OQK141" s="162"/>
      <c r="OQL141" s="156"/>
      <c r="OQM141" s="158"/>
      <c r="OQN141" s="158"/>
      <c r="OQO141" s="158"/>
      <c r="OQP141" s="158"/>
      <c r="OQQ141" s="159"/>
      <c r="OQR141" s="9"/>
      <c r="OQS141" s="9"/>
      <c r="OQT141" s="159"/>
      <c r="OQU141" s="159"/>
      <c r="OQV141" s="8"/>
      <c r="OQW141" s="8"/>
      <c r="OQX141" s="160"/>
      <c r="OQY141" s="158"/>
      <c r="OQZ141" s="161"/>
      <c r="ORA141" s="162"/>
      <c r="ORB141" s="156"/>
      <c r="ORC141" s="158"/>
      <c r="ORD141" s="158"/>
      <c r="ORE141" s="158"/>
      <c r="ORF141" s="158"/>
      <c r="ORG141" s="159"/>
      <c r="ORH141" s="9"/>
      <c r="ORI141" s="9"/>
      <c r="ORJ141" s="159"/>
      <c r="ORK141" s="159"/>
      <c r="ORL141" s="8"/>
      <c r="ORM141" s="8"/>
      <c r="ORN141" s="160"/>
      <c r="ORO141" s="158"/>
      <c r="ORP141" s="161"/>
      <c r="ORQ141" s="162"/>
      <c r="ORR141" s="156"/>
      <c r="ORS141" s="158"/>
      <c r="ORT141" s="158"/>
      <c r="ORU141" s="158"/>
      <c r="ORV141" s="158"/>
      <c r="ORW141" s="159"/>
      <c r="ORX141" s="9"/>
      <c r="ORY141" s="9"/>
      <c r="ORZ141" s="159"/>
      <c r="OSA141" s="159"/>
      <c r="OSB141" s="8"/>
      <c r="OSC141" s="8"/>
      <c r="OSD141" s="160"/>
      <c r="OSE141" s="158"/>
      <c r="OSF141" s="161"/>
      <c r="OSG141" s="162"/>
      <c r="OSH141" s="156"/>
      <c r="OSI141" s="158"/>
      <c r="OSJ141" s="158"/>
      <c r="OSK141" s="158"/>
      <c r="OSL141" s="158"/>
      <c r="OSM141" s="159"/>
      <c r="OSN141" s="9"/>
      <c r="OSO141" s="9"/>
      <c r="OSP141" s="159"/>
      <c r="OSQ141" s="159"/>
      <c r="OSR141" s="8"/>
      <c r="OSS141" s="8"/>
      <c r="OST141" s="160"/>
      <c r="OSU141" s="158"/>
      <c r="OSV141" s="161"/>
      <c r="OSW141" s="162"/>
      <c r="OSX141" s="156"/>
      <c r="OSY141" s="158"/>
      <c r="OSZ141" s="158"/>
      <c r="OTA141" s="158"/>
      <c r="OTB141" s="158"/>
      <c r="OTC141" s="159"/>
      <c r="OTD141" s="9"/>
      <c r="OTE141" s="9"/>
      <c r="OTF141" s="159"/>
      <c r="OTG141" s="159"/>
      <c r="OTH141" s="8"/>
      <c r="OTI141" s="8"/>
      <c r="OTJ141" s="160"/>
      <c r="OTK141" s="158"/>
      <c r="OTL141" s="161"/>
      <c r="OTM141" s="162"/>
      <c r="OTN141" s="156"/>
      <c r="OTO141" s="158"/>
      <c r="OTP141" s="158"/>
      <c r="OTQ141" s="158"/>
      <c r="OTR141" s="158"/>
      <c r="OTS141" s="159"/>
      <c r="OTT141" s="9"/>
      <c r="OTU141" s="9"/>
      <c r="OTV141" s="159"/>
      <c r="OTW141" s="159"/>
      <c r="OTX141" s="8"/>
      <c r="OTY141" s="8"/>
      <c r="OTZ141" s="160"/>
      <c r="OUA141" s="158"/>
      <c r="OUB141" s="161"/>
      <c r="OUC141" s="162"/>
      <c r="OUD141" s="156"/>
      <c r="OUE141" s="158"/>
      <c r="OUF141" s="158"/>
      <c r="OUG141" s="158"/>
      <c r="OUH141" s="158"/>
      <c r="OUI141" s="159"/>
      <c r="OUJ141" s="9"/>
      <c r="OUK141" s="9"/>
      <c r="OUL141" s="159"/>
      <c r="OUM141" s="159"/>
      <c r="OUN141" s="8"/>
      <c r="OUO141" s="8"/>
      <c r="OUP141" s="160"/>
      <c r="OUQ141" s="158"/>
      <c r="OUR141" s="161"/>
      <c r="OUS141" s="162"/>
      <c r="OUT141" s="156"/>
      <c r="OUU141" s="158"/>
      <c r="OUV141" s="158"/>
      <c r="OUW141" s="158"/>
      <c r="OUX141" s="158"/>
      <c r="OUY141" s="159"/>
      <c r="OUZ141" s="9"/>
      <c r="OVA141" s="9"/>
      <c r="OVB141" s="159"/>
      <c r="OVC141" s="159"/>
      <c r="OVD141" s="8"/>
      <c r="OVE141" s="8"/>
      <c r="OVF141" s="160"/>
      <c r="OVG141" s="158"/>
      <c r="OVH141" s="161"/>
      <c r="OVI141" s="162"/>
      <c r="OVJ141" s="156"/>
      <c r="OVK141" s="158"/>
      <c r="OVL141" s="158"/>
      <c r="OVM141" s="158"/>
      <c r="OVN141" s="158"/>
      <c r="OVO141" s="159"/>
      <c r="OVP141" s="9"/>
      <c r="OVQ141" s="9"/>
      <c r="OVR141" s="159"/>
      <c r="OVS141" s="159"/>
      <c r="OVT141" s="8"/>
      <c r="OVU141" s="8"/>
      <c r="OVV141" s="160"/>
      <c r="OVW141" s="158"/>
      <c r="OVX141" s="161"/>
      <c r="OVY141" s="162"/>
      <c r="OVZ141" s="156"/>
      <c r="OWA141" s="158"/>
      <c r="OWB141" s="158"/>
      <c r="OWC141" s="158"/>
      <c r="OWD141" s="158"/>
      <c r="OWE141" s="159"/>
      <c r="OWF141" s="9"/>
      <c r="OWG141" s="9"/>
      <c r="OWH141" s="159"/>
      <c r="OWI141" s="159"/>
      <c r="OWJ141" s="8"/>
      <c r="OWK141" s="8"/>
      <c r="OWL141" s="160"/>
      <c r="OWM141" s="158"/>
      <c r="OWN141" s="161"/>
      <c r="OWO141" s="162"/>
      <c r="OWP141" s="156"/>
      <c r="OWQ141" s="158"/>
      <c r="OWR141" s="158"/>
      <c r="OWS141" s="158"/>
      <c r="OWT141" s="158"/>
      <c r="OWU141" s="159"/>
      <c r="OWV141" s="9"/>
      <c r="OWW141" s="9"/>
      <c r="OWX141" s="159"/>
      <c r="OWY141" s="159"/>
      <c r="OWZ141" s="8"/>
      <c r="OXA141" s="8"/>
      <c r="OXB141" s="160"/>
      <c r="OXC141" s="158"/>
      <c r="OXD141" s="161"/>
      <c r="OXE141" s="162"/>
      <c r="OXF141" s="156"/>
      <c r="OXG141" s="158"/>
      <c r="OXH141" s="158"/>
      <c r="OXI141" s="158"/>
      <c r="OXJ141" s="158"/>
      <c r="OXK141" s="159"/>
      <c r="OXL141" s="9"/>
      <c r="OXM141" s="9"/>
      <c r="OXN141" s="159"/>
      <c r="OXO141" s="159"/>
      <c r="OXP141" s="8"/>
      <c r="OXQ141" s="8"/>
      <c r="OXR141" s="160"/>
      <c r="OXS141" s="158"/>
      <c r="OXT141" s="161"/>
      <c r="OXU141" s="162"/>
      <c r="OXV141" s="156"/>
      <c r="OXW141" s="158"/>
      <c r="OXX141" s="158"/>
      <c r="OXY141" s="158"/>
      <c r="OXZ141" s="158"/>
      <c r="OYA141" s="159"/>
      <c r="OYB141" s="9"/>
      <c r="OYC141" s="9"/>
      <c r="OYD141" s="159"/>
      <c r="OYE141" s="159"/>
      <c r="OYF141" s="8"/>
      <c r="OYG141" s="8"/>
      <c r="OYH141" s="160"/>
      <c r="OYI141" s="158"/>
      <c r="OYJ141" s="161"/>
      <c r="OYK141" s="162"/>
      <c r="OYL141" s="156"/>
      <c r="OYM141" s="158"/>
      <c r="OYN141" s="158"/>
      <c r="OYO141" s="158"/>
      <c r="OYP141" s="158"/>
      <c r="OYQ141" s="159"/>
      <c r="OYR141" s="9"/>
      <c r="OYS141" s="9"/>
      <c r="OYT141" s="159"/>
      <c r="OYU141" s="159"/>
      <c r="OYV141" s="8"/>
      <c r="OYW141" s="8"/>
      <c r="OYX141" s="160"/>
      <c r="OYY141" s="158"/>
      <c r="OYZ141" s="161"/>
      <c r="OZA141" s="162"/>
      <c r="OZB141" s="156"/>
      <c r="OZC141" s="158"/>
      <c r="OZD141" s="158"/>
      <c r="OZE141" s="158"/>
      <c r="OZF141" s="158"/>
      <c r="OZG141" s="159"/>
      <c r="OZH141" s="9"/>
      <c r="OZI141" s="9"/>
      <c r="OZJ141" s="159"/>
      <c r="OZK141" s="159"/>
      <c r="OZL141" s="8"/>
      <c r="OZM141" s="8"/>
      <c r="OZN141" s="160"/>
      <c r="OZO141" s="158"/>
      <c r="OZP141" s="161"/>
      <c r="OZQ141" s="162"/>
      <c r="OZR141" s="156"/>
      <c r="OZS141" s="158"/>
      <c r="OZT141" s="158"/>
      <c r="OZU141" s="158"/>
      <c r="OZV141" s="158"/>
      <c r="OZW141" s="159"/>
      <c r="OZX141" s="9"/>
      <c r="OZY141" s="9"/>
      <c r="OZZ141" s="159"/>
      <c r="PAA141" s="159"/>
      <c r="PAB141" s="8"/>
      <c r="PAC141" s="8"/>
      <c r="PAD141" s="160"/>
      <c r="PAE141" s="158"/>
      <c r="PAF141" s="161"/>
      <c r="PAG141" s="162"/>
      <c r="PAH141" s="156"/>
      <c r="PAI141" s="158"/>
      <c r="PAJ141" s="158"/>
      <c r="PAK141" s="158"/>
      <c r="PAL141" s="158"/>
      <c r="PAM141" s="159"/>
      <c r="PAN141" s="9"/>
      <c r="PAO141" s="9"/>
      <c r="PAP141" s="159"/>
      <c r="PAQ141" s="159"/>
      <c r="PAR141" s="8"/>
      <c r="PAS141" s="8"/>
      <c r="PAT141" s="160"/>
      <c r="PAU141" s="158"/>
      <c r="PAV141" s="161"/>
      <c r="PAW141" s="162"/>
      <c r="PAX141" s="156"/>
      <c r="PAY141" s="158"/>
      <c r="PAZ141" s="158"/>
      <c r="PBA141" s="158"/>
      <c r="PBB141" s="158"/>
      <c r="PBC141" s="159"/>
      <c r="PBD141" s="9"/>
      <c r="PBE141" s="9"/>
      <c r="PBF141" s="159"/>
      <c r="PBG141" s="159"/>
      <c r="PBH141" s="8"/>
      <c r="PBI141" s="8"/>
      <c r="PBJ141" s="160"/>
      <c r="PBK141" s="158"/>
      <c r="PBL141" s="161"/>
      <c r="PBM141" s="162"/>
      <c r="PBN141" s="156"/>
      <c r="PBO141" s="158"/>
      <c r="PBP141" s="158"/>
      <c r="PBQ141" s="158"/>
      <c r="PBR141" s="158"/>
      <c r="PBS141" s="159"/>
      <c r="PBT141" s="9"/>
      <c r="PBU141" s="9"/>
      <c r="PBV141" s="159"/>
      <c r="PBW141" s="159"/>
      <c r="PBX141" s="8"/>
      <c r="PBY141" s="8"/>
      <c r="PBZ141" s="160"/>
      <c r="PCA141" s="158"/>
      <c r="PCB141" s="161"/>
      <c r="PCC141" s="162"/>
      <c r="PCD141" s="156"/>
      <c r="PCE141" s="158"/>
      <c r="PCF141" s="158"/>
      <c r="PCG141" s="158"/>
      <c r="PCH141" s="158"/>
      <c r="PCI141" s="159"/>
      <c r="PCJ141" s="9"/>
      <c r="PCK141" s="9"/>
      <c r="PCL141" s="159"/>
      <c r="PCM141" s="159"/>
      <c r="PCN141" s="8"/>
      <c r="PCO141" s="8"/>
      <c r="PCP141" s="160"/>
      <c r="PCQ141" s="158"/>
      <c r="PCR141" s="161"/>
      <c r="PCS141" s="162"/>
      <c r="PCT141" s="156"/>
      <c r="PCU141" s="158"/>
      <c r="PCV141" s="158"/>
      <c r="PCW141" s="158"/>
      <c r="PCX141" s="158"/>
      <c r="PCY141" s="159"/>
      <c r="PCZ141" s="9"/>
      <c r="PDA141" s="9"/>
      <c r="PDB141" s="159"/>
      <c r="PDC141" s="159"/>
      <c r="PDD141" s="8"/>
      <c r="PDE141" s="8"/>
      <c r="PDF141" s="160"/>
      <c r="PDG141" s="158"/>
      <c r="PDH141" s="161"/>
      <c r="PDI141" s="162"/>
      <c r="PDJ141" s="156"/>
      <c r="PDK141" s="158"/>
      <c r="PDL141" s="158"/>
      <c r="PDM141" s="158"/>
      <c r="PDN141" s="158"/>
      <c r="PDO141" s="159"/>
      <c r="PDP141" s="9"/>
      <c r="PDQ141" s="9"/>
      <c r="PDR141" s="159"/>
      <c r="PDS141" s="159"/>
      <c r="PDT141" s="8"/>
      <c r="PDU141" s="8"/>
      <c r="PDV141" s="160"/>
      <c r="PDW141" s="158"/>
      <c r="PDX141" s="161"/>
      <c r="PDY141" s="162"/>
      <c r="PDZ141" s="156"/>
      <c r="PEA141" s="158"/>
      <c r="PEB141" s="158"/>
      <c r="PEC141" s="158"/>
      <c r="PED141" s="158"/>
      <c r="PEE141" s="159"/>
      <c r="PEF141" s="9"/>
      <c r="PEG141" s="9"/>
      <c r="PEH141" s="159"/>
      <c r="PEI141" s="159"/>
      <c r="PEJ141" s="8"/>
      <c r="PEK141" s="8"/>
      <c r="PEL141" s="160"/>
      <c r="PEM141" s="158"/>
      <c r="PEN141" s="161"/>
      <c r="PEO141" s="162"/>
      <c r="PEP141" s="156"/>
      <c r="PEQ141" s="158"/>
      <c r="PER141" s="158"/>
      <c r="PES141" s="158"/>
      <c r="PET141" s="158"/>
      <c r="PEU141" s="159"/>
      <c r="PEV141" s="9"/>
      <c r="PEW141" s="9"/>
      <c r="PEX141" s="159"/>
      <c r="PEY141" s="159"/>
      <c r="PEZ141" s="8"/>
      <c r="PFA141" s="8"/>
      <c r="PFB141" s="160"/>
      <c r="PFC141" s="158"/>
      <c r="PFD141" s="161"/>
      <c r="PFE141" s="162"/>
      <c r="PFF141" s="156"/>
      <c r="PFG141" s="158"/>
      <c r="PFH141" s="158"/>
      <c r="PFI141" s="158"/>
      <c r="PFJ141" s="158"/>
      <c r="PFK141" s="159"/>
      <c r="PFL141" s="9"/>
      <c r="PFM141" s="9"/>
      <c r="PFN141" s="159"/>
      <c r="PFO141" s="159"/>
      <c r="PFP141" s="8"/>
      <c r="PFQ141" s="8"/>
      <c r="PFR141" s="160"/>
      <c r="PFS141" s="158"/>
      <c r="PFT141" s="161"/>
      <c r="PFU141" s="162"/>
      <c r="PFV141" s="156"/>
      <c r="PFW141" s="158"/>
      <c r="PFX141" s="158"/>
      <c r="PFY141" s="158"/>
      <c r="PFZ141" s="158"/>
      <c r="PGA141" s="159"/>
      <c r="PGB141" s="9"/>
      <c r="PGC141" s="9"/>
      <c r="PGD141" s="159"/>
      <c r="PGE141" s="159"/>
      <c r="PGF141" s="8"/>
      <c r="PGG141" s="8"/>
      <c r="PGH141" s="160"/>
      <c r="PGI141" s="158"/>
      <c r="PGJ141" s="161"/>
      <c r="PGK141" s="162"/>
      <c r="PGL141" s="156"/>
      <c r="PGM141" s="158"/>
      <c r="PGN141" s="158"/>
      <c r="PGO141" s="158"/>
      <c r="PGP141" s="158"/>
      <c r="PGQ141" s="159"/>
      <c r="PGR141" s="9"/>
      <c r="PGS141" s="9"/>
      <c r="PGT141" s="159"/>
      <c r="PGU141" s="159"/>
      <c r="PGV141" s="8"/>
      <c r="PGW141" s="8"/>
      <c r="PGX141" s="160"/>
      <c r="PGY141" s="158"/>
      <c r="PGZ141" s="161"/>
      <c r="PHA141" s="162"/>
      <c r="PHB141" s="156"/>
      <c r="PHC141" s="158"/>
      <c r="PHD141" s="158"/>
      <c r="PHE141" s="158"/>
      <c r="PHF141" s="158"/>
      <c r="PHG141" s="159"/>
      <c r="PHH141" s="9"/>
      <c r="PHI141" s="9"/>
      <c r="PHJ141" s="159"/>
      <c r="PHK141" s="159"/>
      <c r="PHL141" s="8"/>
      <c r="PHM141" s="8"/>
      <c r="PHN141" s="160"/>
      <c r="PHO141" s="158"/>
      <c r="PHP141" s="161"/>
      <c r="PHQ141" s="162"/>
      <c r="PHR141" s="156"/>
      <c r="PHS141" s="158"/>
      <c r="PHT141" s="158"/>
      <c r="PHU141" s="158"/>
      <c r="PHV141" s="158"/>
      <c r="PHW141" s="159"/>
      <c r="PHX141" s="9"/>
      <c r="PHY141" s="9"/>
      <c r="PHZ141" s="159"/>
      <c r="PIA141" s="159"/>
      <c r="PIB141" s="8"/>
      <c r="PIC141" s="8"/>
      <c r="PID141" s="160"/>
      <c r="PIE141" s="158"/>
      <c r="PIF141" s="161"/>
      <c r="PIG141" s="162"/>
      <c r="PIH141" s="156"/>
      <c r="PII141" s="158"/>
      <c r="PIJ141" s="158"/>
      <c r="PIK141" s="158"/>
      <c r="PIL141" s="158"/>
      <c r="PIM141" s="159"/>
      <c r="PIN141" s="9"/>
      <c r="PIO141" s="9"/>
      <c r="PIP141" s="159"/>
      <c r="PIQ141" s="159"/>
      <c r="PIR141" s="8"/>
      <c r="PIS141" s="8"/>
      <c r="PIT141" s="160"/>
      <c r="PIU141" s="158"/>
      <c r="PIV141" s="161"/>
      <c r="PIW141" s="162"/>
      <c r="PIX141" s="156"/>
      <c r="PIY141" s="158"/>
      <c r="PIZ141" s="158"/>
      <c r="PJA141" s="158"/>
      <c r="PJB141" s="158"/>
      <c r="PJC141" s="159"/>
      <c r="PJD141" s="9"/>
      <c r="PJE141" s="9"/>
      <c r="PJF141" s="159"/>
      <c r="PJG141" s="159"/>
      <c r="PJH141" s="8"/>
      <c r="PJI141" s="8"/>
      <c r="PJJ141" s="160"/>
      <c r="PJK141" s="158"/>
      <c r="PJL141" s="161"/>
      <c r="PJM141" s="162"/>
      <c r="PJN141" s="156"/>
      <c r="PJO141" s="158"/>
      <c r="PJP141" s="158"/>
      <c r="PJQ141" s="158"/>
      <c r="PJR141" s="158"/>
      <c r="PJS141" s="159"/>
      <c r="PJT141" s="9"/>
      <c r="PJU141" s="9"/>
      <c r="PJV141" s="159"/>
      <c r="PJW141" s="159"/>
      <c r="PJX141" s="8"/>
      <c r="PJY141" s="8"/>
      <c r="PJZ141" s="160"/>
      <c r="PKA141" s="158"/>
      <c r="PKB141" s="161"/>
      <c r="PKC141" s="162"/>
      <c r="PKD141" s="156"/>
      <c r="PKE141" s="158"/>
      <c r="PKF141" s="158"/>
      <c r="PKG141" s="158"/>
      <c r="PKH141" s="158"/>
      <c r="PKI141" s="159"/>
      <c r="PKJ141" s="9"/>
      <c r="PKK141" s="9"/>
      <c r="PKL141" s="159"/>
      <c r="PKM141" s="159"/>
      <c r="PKN141" s="8"/>
      <c r="PKO141" s="8"/>
      <c r="PKP141" s="160"/>
      <c r="PKQ141" s="158"/>
      <c r="PKR141" s="161"/>
      <c r="PKS141" s="162"/>
      <c r="PKT141" s="156"/>
      <c r="PKU141" s="158"/>
      <c r="PKV141" s="158"/>
      <c r="PKW141" s="158"/>
      <c r="PKX141" s="158"/>
      <c r="PKY141" s="159"/>
      <c r="PKZ141" s="9"/>
      <c r="PLA141" s="9"/>
      <c r="PLB141" s="159"/>
      <c r="PLC141" s="159"/>
      <c r="PLD141" s="8"/>
      <c r="PLE141" s="8"/>
      <c r="PLF141" s="160"/>
      <c r="PLG141" s="158"/>
      <c r="PLH141" s="161"/>
      <c r="PLI141" s="162"/>
      <c r="PLJ141" s="156"/>
      <c r="PLK141" s="158"/>
      <c r="PLL141" s="158"/>
      <c r="PLM141" s="158"/>
      <c r="PLN141" s="158"/>
      <c r="PLO141" s="159"/>
      <c r="PLP141" s="9"/>
      <c r="PLQ141" s="9"/>
      <c r="PLR141" s="159"/>
      <c r="PLS141" s="159"/>
      <c r="PLT141" s="8"/>
      <c r="PLU141" s="8"/>
      <c r="PLV141" s="160"/>
      <c r="PLW141" s="158"/>
      <c r="PLX141" s="161"/>
      <c r="PLY141" s="162"/>
      <c r="PLZ141" s="156"/>
      <c r="PMA141" s="158"/>
      <c r="PMB141" s="158"/>
      <c r="PMC141" s="158"/>
      <c r="PMD141" s="158"/>
      <c r="PME141" s="159"/>
      <c r="PMF141" s="9"/>
      <c r="PMG141" s="9"/>
      <c r="PMH141" s="159"/>
      <c r="PMI141" s="159"/>
      <c r="PMJ141" s="8"/>
      <c r="PMK141" s="8"/>
      <c r="PML141" s="160"/>
      <c r="PMM141" s="158"/>
      <c r="PMN141" s="161"/>
      <c r="PMO141" s="162"/>
      <c r="PMP141" s="156"/>
      <c r="PMQ141" s="158"/>
      <c r="PMR141" s="158"/>
      <c r="PMS141" s="158"/>
      <c r="PMT141" s="158"/>
      <c r="PMU141" s="159"/>
      <c r="PMV141" s="9"/>
      <c r="PMW141" s="9"/>
      <c r="PMX141" s="159"/>
      <c r="PMY141" s="159"/>
      <c r="PMZ141" s="8"/>
      <c r="PNA141" s="8"/>
      <c r="PNB141" s="160"/>
      <c r="PNC141" s="158"/>
      <c r="PND141" s="161"/>
      <c r="PNE141" s="162"/>
      <c r="PNF141" s="156"/>
      <c r="PNG141" s="158"/>
      <c r="PNH141" s="158"/>
      <c r="PNI141" s="158"/>
      <c r="PNJ141" s="158"/>
      <c r="PNK141" s="159"/>
      <c r="PNL141" s="9"/>
      <c r="PNM141" s="9"/>
      <c r="PNN141" s="159"/>
      <c r="PNO141" s="159"/>
      <c r="PNP141" s="8"/>
      <c r="PNQ141" s="8"/>
      <c r="PNR141" s="160"/>
      <c r="PNS141" s="158"/>
      <c r="PNT141" s="161"/>
      <c r="PNU141" s="162"/>
      <c r="PNV141" s="156"/>
      <c r="PNW141" s="158"/>
      <c r="PNX141" s="158"/>
      <c r="PNY141" s="158"/>
      <c r="PNZ141" s="158"/>
      <c r="POA141" s="159"/>
      <c r="POB141" s="9"/>
      <c r="POC141" s="9"/>
      <c r="POD141" s="159"/>
      <c r="POE141" s="159"/>
      <c r="POF141" s="8"/>
      <c r="POG141" s="8"/>
      <c r="POH141" s="160"/>
      <c r="POI141" s="158"/>
      <c r="POJ141" s="161"/>
      <c r="POK141" s="162"/>
      <c r="POL141" s="156"/>
      <c r="POM141" s="158"/>
      <c r="PON141" s="158"/>
      <c r="POO141" s="158"/>
      <c r="POP141" s="158"/>
      <c r="POQ141" s="159"/>
      <c r="POR141" s="9"/>
      <c r="POS141" s="9"/>
      <c r="POT141" s="159"/>
      <c r="POU141" s="159"/>
      <c r="POV141" s="8"/>
      <c r="POW141" s="8"/>
      <c r="POX141" s="160"/>
      <c r="POY141" s="158"/>
      <c r="POZ141" s="161"/>
      <c r="PPA141" s="162"/>
      <c r="PPB141" s="156"/>
      <c r="PPC141" s="158"/>
      <c r="PPD141" s="158"/>
      <c r="PPE141" s="158"/>
      <c r="PPF141" s="158"/>
      <c r="PPG141" s="159"/>
      <c r="PPH141" s="9"/>
      <c r="PPI141" s="9"/>
      <c r="PPJ141" s="159"/>
      <c r="PPK141" s="159"/>
      <c r="PPL141" s="8"/>
      <c r="PPM141" s="8"/>
      <c r="PPN141" s="160"/>
      <c r="PPO141" s="158"/>
      <c r="PPP141" s="161"/>
      <c r="PPQ141" s="162"/>
      <c r="PPR141" s="156"/>
      <c r="PPS141" s="158"/>
      <c r="PPT141" s="158"/>
      <c r="PPU141" s="158"/>
      <c r="PPV141" s="158"/>
      <c r="PPW141" s="159"/>
      <c r="PPX141" s="9"/>
      <c r="PPY141" s="9"/>
      <c r="PPZ141" s="159"/>
      <c r="PQA141" s="159"/>
      <c r="PQB141" s="8"/>
      <c r="PQC141" s="8"/>
      <c r="PQD141" s="160"/>
      <c r="PQE141" s="158"/>
      <c r="PQF141" s="161"/>
      <c r="PQG141" s="162"/>
      <c r="PQH141" s="156"/>
      <c r="PQI141" s="158"/>
      <c r="PQJ141" s="158"/>
      <c r="PQK141" s="158"/>
      <c r="PQL141" s="158"/>
      <c r="PQM141" s="159"/>
      <c r="PQN141" s="9"/>
      <c r="PQO141" s="9"/>
      <c r="PQP141" s="159"/>
      <c r="PQQ141" s="159"/>
      <c r="PQR141" s="8"/>
      <c r="PQS141" s="8"/>
      <c r="PQT141" s="160"/>
      <c r="PQU141" s="158"/>
      <c r="PQV141" s="161"/>
      <c r="PQW141" s="162"/>
      <c r="PQX141" s="156"/>
      <c r="PQY141" s="158"/>
      <c r="PQZ141" s="158"/>
      <c r="PRA141" s="158"/>
      <c r="PRB141" s="158"/>
      <c r="PRC141" s="159"/>
      <c r="PRD141" s="9"/>
      <c r="PRE141" s="9"/>
      <c r="PRF141" s="159"/>
      <c r="PRG141" s="159"/>
      <c r="PRH141" s="8"/>
      <c r="PRI141" s="8"/>
      <c r="PRJ141" s="160"/>
      <c r="PRK141" s="158"/>
      <c r="PRL141" s="161"/>
      <c r="PRM141" s="162"/>
      <c r="PRN141" s="156"/>
      <c r="PRO141" s="158"/>
      <c r="PRP141" s="158"/>
      <c r="PRQ141" s="158"/>
      <c r="PRR141" s="158"/>
      <c r="PRS141" s="159"/>
      <c r="PRT141" s="9"/>
      <c r="PRU141" s="9"/>
      <c r="PRV141" s="159"/>
      <c r="PRW141" s="159"/>
      <c r="PRX141" s="8"/>
      <c r="PRY141" s="8"/>
      <c r="PRZ141" s="160"/>
      <c r="PSA141" s="158"/>
      <c r="PSB141" s="161"/>
      <c r="PSC141" s="162"/>
      <c r="PSD141" s="156"/>
      <c r="PSE141" s="158"/>
      <c r="PSF141" s="158"/>
      <c r="PSG141" s="158"/>
      <c r="PSH141" s="158"/>
      <c r="PSI141" s="159"/>
      <c r="PSJ141" s="9"/>
      <c r="PSK141" s="9"/>
      <c r="PSL141" s="159"/>
      <c r="PSM141" s="159"/>
      <c r="PSN141" s="8"/>
      <c r="PSO141" s="8"/>
      <c r="PSP141" s="160"/>
      <c r="PSQ141" s="158"/>
      <c r="PSR141" s="161"/>
      <c r="PSS141" s="162"/>
      <c r="PST141" s="156"/>
      <c r="PSU141" s="158"/>
      <c r="PSV141" s="158"/>
      <c r="PSW141" s="158"/>
      <c r="PSX141" s="158"/>
      <c r="PSY141" s="159"/>
      <c r="PSZ141" s="9"/>
      <c r="PTA141" s="9"/>
      <c r="PTB141" s="159"/>
      <c r="PTC141" s="159"/>
      <c r="PTD141" s="8"/>
      <c r="PTE141" s="8"/>
      <c r="PTF141" s="160"/>
      <c r="PTG141" s="158"/>
      <c r="PTH141" s="161"/>
      <c r="PTI141" s="162"/>
      <c r="PTJ141" s="156"/>
      <c r="PTK141" s="158"/>
      <c r="PTL141" s="158"/>
      <c r="PTM141" s="158"/>
      <c r="PTN141" s="158"/>
      <c r="PTO141" s="159"/>
      <c r="PTP141" s="9"/>
      <c r="PTQ141" s="9"/>
      <c r="PTR141" s="159"/>
      <c r="PTS141" s="159"/>
      <c r="PTT141" s="8"/>
      <c r="PTU141" s="8"/>
      <c r="PTV141" s="160"/>
      <c r="PTW141" s="158"/>
      <c r="PTX141" s="161"/>
      <c r="PTY141" s="162"/>
      <c r="PTZ141" s="156"/>
      <c r="PUA141" s="158"/>
      <c r="PUB141" s="158"/>
      <c r="PUC141" s="158"/>
      <c r="PUD141" s="158"/>
      <c r="PUE141" s="159"/>
      <c r="PUF141" s="9"/>
      <c r="PUG141" s="9"/>
      <c r="PUH141" s="159"/>
      <c r="PUI141" s="159"/>
      <c r="PUJ141" s="8"/>
      <c r="PUK141" s="8"/>
      <c r="PUL141" s="160"/>
      <c r="PUM141" s="158"/>
      <c r="PUN141" s="161"/>
      <c r="PUO141" s="162"/>
      <c r="PUP141" s="156"/>
      <c r="PUQ141" s="158"/>
      <c r="PUR141" s="158"/>
      <c r="PUS141" s="158"/>
      <c r="PUT141" s="158"/>
      <c r="PUU141" s="159"/>
      <c r="PUV141" s="9"/>
      <c r="PUW141" s="9"/>
      <c r="PUX141" s="159"/>
      <c r="PUY141" s="159"/>
      <c r="PUZ141" s="8"/>
      <c r="PVA141" s="8"/>
      <c r="PVB141" s="160"/>
      <c r="PVC141" s="158"/>
      <c r="PVD141" s="161"/>
      <c r="PVE141" s="162"/>
      <c r="PVF141" s="156"/>
      <c r="PVG141" s="158"/>
      <c r="PVH141" s="158"/>
      <c r="PVI141" s="158"/>
      <c r="PVJ141" s="158"/>
      <c r="PVK141" s="159"/>
      <c r="PVL141" s="9"/>
      <c r="PVM141" s="9"/>
      <c r="PVN141" s="159"/>
      <c r="PVO141" s="159"/>
      <c r="PVP141" s="8"/>
      <c r="PVQ141" s="8"/>
      <c r="PVR141" s="160"/>
      <c r="PVS141" s="158"/>
      <c r="PVT141" s="161"/>
      <c r="PVU141" s="162"/>
      <c r="PVV141" s="156"/>
      <c r="PVW141" s="158"/>
      <c r="PVX141" s="158"/>
      <c r="PVY141" s="158"/>
      <c r="PVZ141" s="158"/>
      <c r="PWA141" s="159"/>
      <c r="PWB141" s="9"/>
      <c r="PWC141" s="9"/>
      <c r="PWD141" s="159"/>
      <c r="PWE141" s="159"/>
      <c r="PWF141" s="8"/>
      <c r="PWG141" s="8"/>
      <c r="PWH141" s="160"/>
      <c r="PWI141" s="158"/>
      <c r="PWJ141" s="161"/>
      <c r="PWK141" s="162"/>
      <c r="PWL141" s="156"/>
      <c r="PWM141" s="158"/>
      <c r="PWN141" s="158"/>
      <c r="PWO141" s="158"/>
      <c r="PWP141" s="158"/>
      <c r="PWQ141" s="159"/>
      <c r="PWR141" s="9"/>
      <c r="PWS141" s="9"/>
      <c r="PWT141" s="159"/>
      <c r="PWU141" s="159"/>
      <c r="PWV141" s="8"/>
      <c r="PWW141" s="8"/>
      <c r="PWX141" s="160"/>
      <c r="PWY141" s="158"/>
      <c r="PWZ141" s="161"/>
      <c r="PXA141" s="162"/>
      <c r="PXB141" s="156"/>
      <c r="PXC141" s="158"/>
      <c r="PXD141" s="158"/>
      <c r="PXE141" s="158"/>
      <c r="PXF141" s="158"/>
      <c r="PXG141" s="159"/>
      <c r="PXH141" s="9"/>
      <c r="PXI141" s="9"/>
      <c r="PXJ141" s="159"/>
      <c r="PXK141" s="159"/>
      <c r="PXL141" s="8"/>
      <c r="PXM141" s="8"/>
      <c r="PXN141" s="160"/>
      <c r="PXO141" s="158"/>
      <c r="PXP141" s="161"/>
      <c r="PXQ141" s="162"/>
      <c r="PXR141" s="156"/>
      <c r="PXS141" s="158"/>
      <c r="PXT141" s="158"/>
      <c r="PXU141" s="158"/>
      <c r="PXV141" s="158"/>
      <c r="PXW141" s="159"/>
      <c r="PXX141" s="9"/>
      <c r="PXY141" s="9"/>
      <c r="PXZ141" s="159"/>
      <c r="PYA141" s="159"/>
      <c r="PYB141" s="8"/>
      <c r="PYC141" s="8"/>
      <c r="PYD141" s="160"/>
      <c r="PYE141" s="158"/>
      <c r="PYF141" s="161"/>
      <c r="PYG141" s="162"/>
      <c r="PYH141" s="156"/>
      <c r="PYI141" s="158"/>
      <c r="PYJ141" s="158"/>
      <c r="PYK141" s="158"/>
      <c r="PYL141" s="158"/>
      <c r="PYM141" s="159"/>
      <c r="PYN141" s="9"/>
      <c r="PYO141" s="9"/>
      <c r="PYP141" s="159"/>
      <c r="PYQ141" s="159"/>
      <c r="PYR141" s="8"/>
      <c r="PYS141" s="8"/>
      <c r="PYT141" s="160"/>
      <c r="PYU141" s="158"/>
      <c r="PYV141" s="161"/>
      <c r="PYW141" s="162"/>
      <c r="PYX141" s="156"/>
      <c r="PYY141" s="158"/>
      <c r="PYZ141" s="158"/>
      <c r="PZA141" s="158"/>
      <c r="PZB141" s="158"/>
      <c r="PZC141" s="159"/>
      <c r="PZD141" s="9"/>
      <c r="PZE141" s="9"/>
      <c r="PZF141" s="159"/>
      <c r="PZG141" s="159"/>
      <c r="PZH141" s="8"/>
      <c r="PZI141" s="8"/>
      <c r="PZJ141" s="160"/>
      <c r="PZK141" s="158"/>
      <c r="PZL141" s="161"/>
      <c r="PZM141" s="162"/>
      <c r="PZN141" s="156"/>
      <c r="PZO141" s="158"/>
      <c r="PZP141" s="158"/>
      <c r="PZQ141" s="158"/>
      <c r="PZR141" s="158"/>
      <c r="PZS141" s="159"/>
      <c r="PZT141" s="9"/>
      <c r="PZU141" s="9"/>
      <c r="PZV141" s="159"/>
      <c r="PZW141" s="159"/>
      <c r="PZX141" s="8"/>
      <c r="PZY141" s="8"/>
      <c r="PZZ141" s="160"/>
      <c r="QAA141" s="158"/>
      <c r="QAB141" s="161"/>
      <c r="QAC141" s="162"/>
      <c r="QAD141" s="156"/>
      <c r="QAE141" s="158"/>
      <c r="QAF141" s="158"/>
      <c r="QAG141" s="158"/>
      <c r="QAH141" s="158"/>
      <c r="QAI141" s="159"/>
      <c r="QAJ141" s="9"/>
      <c r="QAK141" s="9"/>
      <c r="QAL141" s="159"/>
      <c r="QAM141" s="159"/>
      <c r="QAN141" s="8"/>
      <c r="QAO141" s="8"/>
      <c r="QAP141" s="160"/>
      <c r="QAQ141" s="158"/>
      <c r="QAR141" s="161"/>
      <c r="QAS141" s="162"/>
      <c r="QAT141" s="156"/>
      <c r="QAU141" s="158"/>
      <c r="QAV141" s="158"/>
      <c r="QAW141" s="158"/>
      <c r="QAX141" s="158"/>
      <c r="QAY141" s="159"/>
      <c r="QAZ141" s="9"/>
      <c r="QBA141" s="9"/>
      <c r="QBB141" s="159"/>
      <c r="QBC141" s="159"/>
      <c r="QBD141" s="8"/>
      <c r="QBE141" s="8"/>
      <c r="QBF141" s="160"/>
      <c r="QBG141" s="158"/>
      <c r="QBH141" s="161"/>
      <c r="QBI141" s="162"/>
      <c r="QBJ141" s="156"/>
      <c r="QBK141" s="158"/>
      <c r="QBL141" s="158"/>
      <c r="QBM141" s="158"/>
      <c r="QBN141" s="158"/>
      <c r="QBO141" s="159"/>
      <c r="QBP141" s="9"/>
      <c r="QBQ141" s="9"/>
      <c r="QBR141" s="159"/>
      <c r="QBS141" s="159"/>
      <c r="QBT141" s="8"/>
      <c r="QBU141" s="8"/>
      <c r="QBV141" s="160"/>
      <c r="QBW141" s="158"/>
      <c r="QBX141" s="161"/>
      <c r="QBY141" s="162"/>
      <c r="QBZ141" s="156"/>
      <c r="QCA141" s="158"/>
      <c r="QCB141" s="158"/>
      <c r="QCC141" s="158"/>
      <c r="QCD141" s="158"/>
      <c r="QCE141" s="159"/>
      <c r="QCF141" s="9"/>
      <c r="QCG141" s="9"/>
      <c r="QCH141" s="159"/>
      <c r="QCI141" s="159"/>
      <c r="QCJ141" s="8"/>
      <c r="QCK141" s="8"/>
      <c r="QCL141" s="160"/>
      <c r="QCM141" s="158"/>
      <c r="QCN141" s="161"/>
      <c r="QCO141" s="162"/>
      <c r="QCP141" s="156"/>
      <c r="QCQ141" s="158"/>
      <c r="QCR141" s="158"/>
      <c r="QCS141" s="158"/>
      <c r="QCT141" s="158"/>
      <c r="QCU141" s="159"/>
      <c r="QCV141" s="9"/>
      <c r="QCW141" s="9"/>
      <c r="QCX141" s="159"/>
      <c r="QCY141" s="159"/>
      <c r="QCZ141" s="8"/>
      <c r="QDA141" s="8"/>
      <c r="QDB141" s="160"/>
      <c r="QDC141" s="158"/>
      <c r="QDD141" s="161"/>
      <c r="QDE141" s="162"/>
      <c r="QDF141" s="156"/>
      <c r="QDG141" s="158"/>
      <c r="QDH141" s="158"/>
      <c r="QDI141" s="158"/>
      <c r="QDJ141" s="158"/>
      <c r="QDK141" s="159"/>
      <c r="QDL141" s="9"/>
      <c r="QDM141" s="9"/>
      <c r="QDN141" s="159"/>
      <c r="QDO141" s="159"/>
      <c r="QDP141" s="8"/>
      <c r="QDQ141" s="8"/>
      <c r="QDR141" s="160"/>
      <c r="QDS141" s="158"/>
      <c r="QDT141" s="161"/>
      <c r="QDU141" s="162"/>
      <c r="QDV141" s="156"/>
      <c r="QDW141" s="158"/>
      <c r="QDX141" s="158"/>
      <c r="QDY141" s="158"/>
      <c r="QDZ141" s="158"/>
      <c r="QEA141" s="159"/>
      <c r="QEB141" s="9"/>
      <c r="QEC141" s="9"/>
      <c r="QED141" s="159"/>
      <c r="QEE141" s="159"/>
      <c r="QEF141" s="8"/>
      <c r="QEG141" s="8"/>
      <c r="QEH141" s="160"/>
      <c r="QEI141" s="158"/>
      <c r="QEJ141" s="161"/>
      <c r="QEK141" s="162"/>
      <c r="QEL141" s="156"/>
      <c r="QEM141" s="158"/>
      <c r="QEN141" s="158"/>
      <c r="QEO141" s="158"/>
      <c r="QEP141" s="158"/>
      <c r="QEQ141" s="159"/>
      <c r="QER141" s="9"/>
      <c r="QES141" s="9"/>
      <c r="QET141" s="159"/>
      <c r="QEU141" s="159"/>
      <c r="QEV141" s="8"/>
      <c r="QEW141" s="8"/>
      <c r="QEX141" s="160"/>
      <c r="QEY141" s="158"/>
      <c r="QEZ141" s="161"/>
      <c r="QFA141" s="162"/>
      <c r="QFB141" s="156"/>
      <c r="QFC141" s="158"/>
      <c r="QFD141" s="158"/>
      <c r="QFE141" s="158"/>
      <c r="QFF141" s="158"/>
      <c r="QFG141" s="159"/>
      <c r="QFH141" s="9"/>
      <c r="QFI141" s="9"/>
      <c r="QFJ141" s="159"/>
      <c r="QFK141" s="159"/>
      <c r="QFL141" s="8"/>
      <c r="QFM141" s="8"/>
      <c r="QFN141" s="160"/>
      <c r="QFO141" s="158"/>
      <c r="QFP141" s="161"/>
      <c r="QFQ141" s="162"/>
      <c r="QFR141" s="156"/>
      <c r="QFS141" s="158"/>
      <c r="QFT141" s="158"/>
      <c r="QFU141" s="158"/>
      <c r="QFV141" s="158"/>
      <c r="QFW141" s="159"/>
      <c r="QFX141" s="9"/>
      <c r="QFY141" s="9"/>
      <c r="QFZ141" s="159"/>
      <c r="QGA141" s="159"/>
      <c r="QGB141" s="8"/>
      <c r="QGC141" s="8"/>
      <c r="QGD141" s="160"/>
      <c r="QGE141" s="158"/>
      <c r="QGF141" s="161"/>
      <c r="QGG141" s="162"/>
      <c r="QGH141" s="156"/>
      <c r="QGI141" s="158"/>
      <c r="QGJ141" s="158"/>
      <c r="QGK141" s="158"/>
      <c r="QGL141" s="158"/>
      <c r="QGM141" s="159"/>
      <c r="QGN141" s="9"/>
      <c r="QGO141" s="9"/>
      <c r="QGP141" s="159"/>
      <c r="QGQ141" s="159"/>
      <c r="QGR141" s="8"/>
      <c r="QGS141" s="8"/>
      <c r="QGT141" s="160"/>
      <c r="QGU141" s="158"/>
      <c r="QGV141" s="161"/>
      <c r="QGW141" s="162"/>
      <c r="QGX141" s="156"/>
      <c r="QGY141" s="158"/>
      <c r="QGZ141" s="158"/>
      <c r="QHA141" s="158"/>
      <c r="QHB141" s="158"/>
      <c r="QHC141" s="159"/>
      <c r="QHD141" s="9"/>
      <c r="QHE141" s="9"/>
      <c r="QHF141" s="159"/>
      <c r="QHG141" s="159"/>
      <c r="QHH141" s="8"/>
      <c r="QHI141" s="8"/>
      <c r="QHJ141" s="160"/>
      <c r="QHK141" s="158"/>
      <c r="QHL141" s="161"/>
      <c r="QHM141" s="162"/>
      <c r="QHN141" s="156"/>
      <c r="QHO141" s="158"/>
      <c r="QHP141" s="158"/>
      <c r="QHQ141" s="158"/>
      <c r="QHR141" s="158"/>
      <c r="QHS141" s="159"/>
      <c r="QHT141" s="9"/>
      <c r="QHU141" s="9"/>
      <c r="QHV141" s="159"/>
      <c r="QHW141" s="159"/>
      <c r="QHX141" s="8"/>
      <c r="QHY141" s="8"/>
      <c r="QHZ141" s="160"/>
      <c r="QIA141" s="158"/>
      <c r="QIB141" s="161"/>
      <c r="QIC141" s="162"/>
      <c r="QID141" s="156"/>
      <c r="QIE141" s="158"/>
      <c r="QIF141" s="158"/>
      <c r="QIG141" s="158"/>
      <c r="QIH141" s="158"/>
      <c r="QII141" s="159"/>
      <c r="QIJ141" s="9"/>
      <c r="QIK141" s="9"/>
      <c r="QIL141" s="159"/>
      <c r="QIM141" s="159"/>
      <c r="QIN141" s="8"/>
      <c r="QIO141" s="8"/>
      <c r="QIP141" s="160"/>
      <c r="QIQ141" s="158"/>
      <c r="QIR141" s="161"/>
      <c r="QIS141" s="162"/>
      <c r="QIT141" s="156"/>
      <c r="QIU141" s="158"/>
      <c r="QIV141" s="158"/>
      <c r="QIW141" s="158"/>
      <c r="QIX141" s="158"/>
      <c r="QIY141" s="159"/>
      <c r="QIZ141" s="9"/>
      <c r="QJA141" s="9"/>
      <c r="QJB141" s="159"/>
      <c r="QJC141" s="159"/>
      <c r="QJD141" s="8"/>
      <c r="QJE141" s="8"/>
      <c r="QJF141" s="160"/>
      <c r="QJG141" s="158"/>
      <c r="QJH141" s="161"/>
      <c r="QJI141" s="162"/>
      <c r="QJJ141" s="156"/>
      <c r="QJK141" s="158"/>
      <c r="QJL141" s="158"/>
      <c r="QJM141" s="158"/>
      <c r="QJN141" s="158"/>
      <c r="QJO141" s="159"/>
      <c r="QJP141" s="9"/>
      <c r="QJQ141" s="9"/>
      <c r="QJR141" s="159"/>
      <c r="QJS141" s="159"/>
      <c r="QJT141" s="8"/>
      <c r="QJU141" s="8"/>
      <c r="QJV141" s="160"/>
      <c r="QJW141" s="158"/>
      <c r="QJX141" s="161"/>
      <c r="QJY141" s="162"/>
      <c r="QJZ141" s="156"/>
      <c r="QKA141" s="158"/>
      <c r="QKB141" s="158"/>
      <c r="QKC141" s="158"/>
      <c r="QKD141" s="158"/>
      <c r="QKE141" s="159"/>
      <c r="QKF141" s="9"/>
      <c r="QKG141" s="9"/>
      <c r="QKH141" s="159"/>
      <c r="QKI141" s="159"/>
      <c r="QKJ141" s="8"/>
      <c r="QKK141" s="8"/>
      <c r="QKL141" s="160"/>
      <c r="QKM141" s="158"/>
      <c r="QKN141" s="161"/>
      <c r="QKO141" s="162"/>
      <c r="QKP141" s="156"/>
      <c r="QKQ141" s="158"/>
      <c r="QKR141" s="158"/>
      <c r="QKS141" s="158"/>
      <c r="QKT141" s="158"/>
      <c r="QKU141" s="159"/>
      <c r="QKV141" s="9"/>
      <c r="QKW141" s="9"/>
      <c r="QKX141" s="159"/>
      <c r="QKY141" s="159"/>
      <c r="QKZ141" s="8"/>
      <c r="QLA141" s="8"/>
      <c r="QLB141" s="160"/>
      <c r="QLC141" s="158"/>
      <c r="QLD141" s="161"/>
      <c r="QLE141" s="162"/>
      <c r="QLF141" s="156"/>
      <c r="QLG141" s="158"/>
      <c r="QLH141" s="158"/>
      <c r="QLI141" s="158"/>
      <c r="QLJ141" s="158"/>
      <c r="QLK141" s="159"/>
      <c r="QLL141" s="9"/>
      <c r="QLM141" s="9"/>
      <c r="QLN141" s="159"/>
      <c r="QLO141" s="159"/>
      <c r="QLP141" s="8"/>
      <c r="QLQ141" s="8"/>
      <c r="QLR141" s="160"/>
      <c r="QLS141" s="158"/>
      <c r="QLT141" s="161"/>
      <c r="QLU141" s="162"/>
      <c r="QLV141" s="156"/>
      <c r="QLW141" s="158"/>
      <c r="QLX141" s="158"/>
      <c r="QLY141" s="158"/>
      <c r="QLZ141" s="158"/>
      <c r="QMA141" s="159"/>
      <c r="QMB141" s="9"/>
      <c r="QMC141" s="9"/>
      <c r="QMD141" s="159"/>
      <c r="QME141" s="159"/>
      <c r="QMF141" s="8"/>
      <c r="QMG141" s="8"/>
      <c r="QMH141" s="160"/>
      <c r="QMI141" s="158"/>
      <c r="QMJ141" s="161"/>
      <c r="QMK141" s="162"/>
      <c r="QML141" s="156"/>
      <c r="QMM141" s="158"/>
      <c r="QMN141" s="158"/>
      <c r="QMO141" s="158"/>
      <c r="QMP141" s="158"/>
      <c r="QMQ141" s="159"/>
      <c r="QMR141" s="9"/>
      <c r="QMS141" s="9"/>
      <c r="QMT141" s="159"/>
      <c r="QMU141" s="159"/>
      <c r="QMV141" s="8"/>
      <c r="QMW141" s="8"/>
      <c r="QMX141" s="160"/>
      <c r="QMY141" s="158"/>
      <c r="QMZ141" s="161"/>
      <c r="QNA141" s="162"/>
      <c r="QNB141" s="156"/>
      <c r="QNC141" s="158"/>
      <c r="QND141" s="158"/>
      <c r="QNE141" s="158"/>
      <c r="QNF141" s="158"/>
      <c r="QNG141" s="159"/>
      <c r="QNH141" s="9"/>
      <c r="QNI141" s="9"/>
      <c r="QNJ141" s="159"/>
      <c r="QNK141" s="159"/>
      <c r="QNL141" s="8"/>
      <c r="QNM141" s="8"/>
      <c r="QNN141" s="160"/>
      <c r="QNO141" s="158"/>
      <c r="QNP141" s="161"/>
      <c r="QNQ141" s="162"/>
      <c r="QNR141" s="156"/>
      <c r="QNS141" s="158"/>
      <c r="QNT141" s="158"/>
      <c r="QNU141" s="158"/>
      <c r="QNV141" s="158"/>
      <c r="QNW141" s="159"/>
      <c r="QNX141" s="9"/>
      <c r="QNY141" s="9"/>
      <c r="QNZ141" s="159"/>
      <c r="QOA141" s="159"/>
      <c r="QOB141" s="8"/>
      <c r="QOC141" s="8"/>
      <c r="QOD141" s="160"/>
      <c r="QOE141" s="158"/>
      <c r="QOF141" s="161"/>
      <c r="QOG141" s="162"/>
      <c r="QOH141" s="156"/>
      <c r="QOI141" s="158"/>
      <c r="QOJ141" s="158"/>
      <c r="QOK141" s="158"/>
      <c r="QOL141" s="158"/>
      <c r="QOM141" s="159"/>
      <c r="QON141" s="9"/>
      <c r="QOO141" s="9"/>
      <c r="QOP141" s="159"/>
      <c r="QOQ141" s="159"/>
      <c r="QOR141" s="8"/>
      <c r="QOS141" s="8"/>
      <c r="QOT141" s="160"/>
      <c r="QOU141" s="158"/>
      <c r="QOV141" s="161"/>
      <c r="QOW141" s="162"/>
      <c r="QOX141" s="156"/>
      <c r="QOY141" s="158"/>
      <c r="QOZ141" s="158"/>
      <c r="QPA141" s="158"/>
      <c r="QPB141" s="158"/>
      <c r="QPC141" s="159"/>
      <c r="QPD141" s="9"/>
      <c r="QPE141" s="9"/>
      <c r="QPF141" s="159"/>
      <c r="QPG141" s="159"/>
      <c r="QPH141" s="8"/>
      <c r="QPI141" s="8"/>
      <c r="QPJ141" s="160"/>
      <c r="QPK141" s="158"/>
      <c r="QPL141" s="161"/>
      <c r="QPM141" s="162"/>
      <c r="QPN141" s="156"/>
      <c r="QPO141" s="158"/>
      <c r="QPP141" s="158"/>
      <c r="QPQ141" s="158"/>
      <c r="QPR141" s="158"/>
      <c r="QPS141" s="159"/>
      <c r="QPT141" s="9"/>
      <c r="QPU141" s="9"/>
      <c r="QPV141" s="159"/>
      <c r="QPW141" s="159"/>
      <c r="QPX141" s="8"/>
      <c r="QPY141" s="8"/>
      <c r="QPZ141" s="160"/>
      <c r="QQA141" s="158"/>
      <c r="QQB141" s="161"/>
      <c r="QQC141" s="162"/>
      <c r="QQD141" s="156"/>
      <c r="QQE141" s="158"/>
      <c r="QQF141" s="158"/>
      <c r="QQG141" s="158"/>
      <c r="QQH141" s="158"/>
      <c r="QQI141" s="159"/>
      <c r="QQJ141" s="9"/>
      <c r="QQK141" s="9"/>
      <c r="QQL141" s="159"/>
      <c r="QQM141" s="159"/>
      <c r="QQN141" s="8"/>
      <c r="QQO141" s="8"/>
      <c r="QQP141" s="160"/>
      <c r="QQQ141" s="158"/>
      <c r="QQR141" s="161"/>
      <c r="QQS141" s="162"/>
      <c r="QQT141" s="156"/>
      <c r="QQU141" s="158"/>
      <c r="QQV141" s="158"/>
      <c r="QQW141" s="158"/>
      <c r="QQX141" s="158"/>
      <c r="QQY141" s="159"/>
      <c r="QQZ141" s="9"/>
      <c r="QRA141" s="9"/>
      <c r="QRB141" s="159"/>
      <c r="QRC141" s="159"/>
      <c r="QRD141" s="8"/>
      <c r="QRE141" s="8"/>
      <c r="QRF141" s="160"/>
      <c r="QRG141" s="158"/>
      <c r="QRH141" s="161"/>
      <c r="QRI141" s="162"/>
      <c r="QRJ141" s="156"/>
      <c r="QRK141" s="158"/>
      <c r="QRL141" s="158"/>
      <c r="QRM141" s="158"/>
      <c r="QRN141" s="158"/>
      <c r="QRO141" s="159"/>
      <c r="QRP141" s="9"/>
      <c r="QRQ141" s="9"/>
      <c r="QRR141" s="159"/>
      <c r="QRS141" s="159"/>
      <c r="QRT141" s="8"/>
      <c r="QRU141" s="8"/>
      <c r="QRV141" s="160"/>
      <c r="QRW141" s="158"/>
      <c r="QRX141" s="161"/>
      <c r="QRY141" s="162"/>
      <c r="QRZ141" s="156"/>
      <c r="QSA141" s="158"/>
      <c r="QSB141" s="158"/>
      <c r="QSC141" s="158"/>
      <c r="QSD141" s="158"/>
      <c r="QSE141" s="159"/>
      <c r="QSF141" s="9"/>
      <c r="QSG141" s="9"/>
      <c r="QSH141" s="159"/>
      <c r="QSI141" s="159"/>
      <c r="QSJ141" s="8"/>
      <c r="QSK141" s="8"/>
      <c r="QSL141" s="160"/>
      <c r="QSM141" s="158"/>
      <c r="QSN141" s="161"/>
      <c r="QSO141" s="162"/>
      <c r="QSP141" s="156"/>
      <c r="QSQ141" s="158"/>
      <c r="QSR141" s="158"/>
      <c r="QSS141" s="158"/>
      <c r="QST141" s="158"/>
      <c r="QSU141" s="159"/>
      <c r="QSV141" s="9"/>
      <c r="QSW141" s="9"/>
      <c r="QSX141" s="159"/>
      <c r="QSY141" s="159"/>
      <c r="QSZ141" s="8"/>
      <c r="QTA141" s="8"/>
      <c r="QTB141" s="160"/>
      <c r="QTC141" s="158"/>
      <c r="QTD141" s="161"/>
      <c r="QTE141" s="162"/>
      <c r="QTF141" s="156"/>
      <c r="QTG141" s="158"/>
      <c r="QTH141" s="158"/>
      <c r="QTI141" s="158"/>
      <c r="QTJ141" s="158"/>
      <c r="QTK141" s="159"/>
      <c r="QTL141" s="9"/>
      <c r="QTM141" s="9"/>
      <c r="QTN141" s="159"/>
      <c r="QTO141" s="159"/>
      <c r="QTP141" s="8"/>
      <c r="QTQ141" s="8"/>
      <c r="QTR141" s="160"/>
      <c r="QTS141" s="158"/>
      <c r="QTT141" s="161"/>
      <c r="QTU141" s="162"/>
      <c r="QTV141" s="156"/>
      <c r="QTW141" s="158"/>
      <c r="QTX141" s="158"/>
      <c r="QTY141" s="158"/>
      <c r="QTZ141" s="158"/>
      <c r="QUA141" s="159"/>
      <c r="QUB141" s="9"/>
      <c r="QUC141" s="9"/>
      <c r="QUD141" s="159"/>
      <c r="QUE141" s="159"/>
      <c r="QUF141" s="8"/>
      <c r="QUG141" s="8"/>
      <c r="QUH141" s="160"/>
      <c r="QUI141" s="158"/>
      <c r="QUJ141" s="161"/>
      <c r="QUK141" s="162"/>
      <c r="QUL141" s="156"/>
      <c r="QUM141" s="158"/>
      <c r="QUN141" s="158"/>
      <c r="QUO141" s="158"/>
      <c r="QUP141" s="158"/>
      <c r="QUQ141" s="159"/>
      <c r="QUR141" s="9"/>
      <c r="QUS141" s="9"/>
      <c r="QUT141" s="159"/>
      <c r="QUU141" s="159"/>
      <c r="QUV141" s="8"/>
      <c r="QUW141" s="8"/>
      <c r="QUX141" s="160"/>
      <c r="QUY141" s="158"/>
      <c r="QUZ141" s="161"/>
      <c r="QVA141" s="162"/>
      <c r="QVB141" s="156"/>
      <c r="QVC141" s="158"/>
      <c r="QVD141" s="158"/>
      <c r="QVE141" s="158"/>
      <c r="QVF141" s="158"/>
      <c r="QVG141" s="159"/>
      <c r="QVH141" s="9"/>
      <c r="QVI141" s="9"/>
      <c r="QVJ141" s="159"/>
      <c r="QVK141" s="159"/>
      <c r="QVL141" s="8"/>
      <c r="QVM141" s="8"/>
      <c r="QVN141" s="160"/>
      <c r="QVO141" s="158"/>
      <c r="QVP141" s="161"/>
      <c r="QVQ141" s="162"/>
      <c r="QVR141" s="156"/>
      <c r="QVS141" s="158"/>
      <c r="QVT141" s="158"/>
      <c r="QVU141" s="158"/>
      <c r="QVV141" s="158"/>
      <c r="QVW141" s="159"/>
      <c r="QVX141" s="9"/>
      <c r="QVY141" s="9"/>
      <c r="QVZ141" s="159"/>
      <c r="QWA141" s="159"/>
      <c r="QWB141" s="8"/>
      <c r="QWC141" s="8"/>
      <c r="QWD141" s="160"/>
      <c r="QWE141" s="158"/>
      <c r="QWF141" s="161"/>
      <c r="QWG141" s="162"/>
      <c r="QWH141" s="156"/>
      <c r="QWI141" s="158"/>
      <c r="QWJ141" s="158"/>
      <c r="QWK141" s="158"/>
      <c r="QWL141" s="158"/>
      <c r="QWM141" s="159"/>
      <c r="QWN141" s="9"/>
      <c r="QWO141" s="9"/>
      <c r="QWP141" s="159"/>
      <c r="QWQ141" s="159"/>
      <c r="QWR141" s="8"/>
      <c r="QWS141" s="8"/>
      <c r="QWT141" s="160"/>
      <c r="QWU141" s="158"/>
      <c r="QWV141" s="161"/>
      <c r="QWW141" s="162"/>
      <c r="QWX141" s="156"/>
      <c r="QWY141" s="158"/>
      <c r="QWZ141" s="158"/>
      <c r="QXA141" s="158"/>
      <c r="QXB141" s="158"/>
      <c r="QXC141" s="159"/>
      <c r="QXD141" s="9"/>
      <c r="QXE141" s="9"/>
      <c r="QXF141" s="159"/>
      <c r="QXG141" s="159"/>
      <c r="QXH141" s="8"/>
      <c r="QXI141" s="8"/>
      <c r="QXJ141" s="160"/>
      <c r="QXK141" s="158"/>
      <c r="QXL141" s="161"/>
      <c r="QXM141" s="162"/>
      <c r="QXN141" s="156"/>
      <c r="QXO141" s="158"/>
      <c r="QXP141" s="158"/>
      <c r="QXQ141" s="158"/>
      <c r="QXR141" s="158"/>
      <c r="QXS141" s="159"/>
      <c r="QXT141" s="9"/>
      <c r="QXU141" s="9"/>
      <c r="QXV141" s="159"/>
      <c r="QXW141" s="159"/>
      <c r="QXX141" s="8"/>
      <c r="QXY141" s="8"/>
      <c r="QXZ141" s="160"/>
      <c r="QYA141" s="158"/>
      <c r="QYB141" s="161"/>
      <c r="QYC141" s="162"/>
      <c r="QYD141" s="156"/>
      <c r="QYE141" s="158"/>
      <c r="QYF141" s="158"/>
      <c r="QYG141" s="158"/>
      <c r="QYH141" s="158"/>
      <c r="QYI141" s="159"/>
      <c r="QYJ141" s="9"/>
      <c r="QYK141" s="9"/>
      <c r="QYL141" s="159"/>
      <c r="QYM141" s="159"/>
      <c r="QYN141" s="8"/>
      <c r="QYO141" s="8"/>
      <c r="QYP141" s="160"/>
      <c r="QYQ141" s="158"/>
      <c r="QYR141" s="161"/>
      <c r="QYS141" s="162"/>
      <c r="QYT141" s="156"/>
      <c r="QYU141" s="158"/>
      <c r="QYV141" s="158"/>
      <c r="QYW141" s="158"/>
      <c r="QYX141" s="158"/>
      <c r="QYY141" s="159"/>
      <c r="QYZ141" s="9"/>
      <c r="QZA141" s="9"/>
      <c r="QZB141" s="159"/>
      <c r="QZC141" s="159"/>
      <c r="QZD141" s="8"/>
      <c r="QZE141" s="8"/>
      <c r="QZF141" s="160"/>
      <c r="QZG141" s="158"/>
      <c r="QZH141" s="161"/>
      <c r="QZI141" s="162"/>
      <c r="QZJ141" s="156"/>
      <c r="QZK141" s="158"/>
      <c r="QZL141" s="158"/>
      <c r="QZM141" s="158"/>
      <c r="QZN141" s="158"/>
      <c r="QZO141" s="159"/>
      <c r="QZP141" s="9"/>
      <c r="QZQ141" s="9"/>
      <c r="QZR141" s="159"/>
      <c r="QZS141" s="159"/>
      <c r="QZT141" s="8"/>
      <c r="QZU141" s="8"/>
      <c r="QZV141" s="160"/>
      <c r="QZW141" s="158"/>
      <c r="QZX141" s="161"/>
      <c r="QZY141" s="162"/>
      <c r="QZZ141" s="156"/>
      <c r="RAA141" s="158"/>
      <c r="RAB141" s="158"/>
      <c r="RAC141" s="158"/>
      <c r="RAD141" s="158"/>
      <c r="RAE141" s="159"/>
      <c r="RAF141" s="9"/>
      <c r="RAG141" s="9"/>
      <c r="RAH141" s="159"/>
      <c r="RAI141" s="159"/>
      <c r="RAJ141" s="8"/>
      <c r="RAK141" s="8"/>
      <c r="RAL141" s="160"/>
      <c r="RAM141" s="158"/>
      <c r="RAN141" s="161"/>
      <c r="RAO141" s="162"/>
      <c r="RAP141" s="156"/>
      <c r="RAQ141" s="158"/>
      <c r="RAR141" s="158"/>
      <c r="RAS141" s="158"/>
      <c r="RAT141" s="158"/>
      <c r="RAU141" s="159"/>
      <c r="RAV141" s="9"/>
      <c r="RAW141" s="9"/>
      <c r="RAX141" s="159"/>
      <c r="RAY141" s="159"/>
      <c r="RAZ141" s="8"/>
      <c r="RBA141" s="8"/>
      <c r="RBB141" s="160"/>
      <c r="RBC141" s="158"/>
      <c r="RBD141" s="161"/>
      <c r="RBE141" s="162"/>
      <c r="RBF141" s="156"/>
      <c r="RBG141" s="158"/>
      <c r="RBH141" s="158"/>
      <c r="RBI141" s="158"/>
      <c r="RBJ141" s="158"/>
      <c r="RBK141" s="159"/>
      <c r="RBL141" s="9"/>
      <c r="RBM141" s="9"/>
      <c r="RBN141" s="159"/>
      <c r="RBO141" s="159"/>
      <c r="RBP141" s="8"/>
      <c r="RBQ141" s="8"/>
      <c r="RBR141" s="160"/>
      <c r="RBS141" s="158"/>
      <c r="RBT141" s="161"/>
      <c r="RBU141" s="162"/>
      <c r="RBV141" s="156"/>
      <c r="RBW141" s="158"/>
      <c r="RBX141" s="158"/>
      <c r="RBY141" s="158"/>
      <c r="RBZ141" s="158"/>
      <c r="RCA141" s="159"/>
      <c r="RCB141" s="9"/>
      <c r="RCC141" s="9"/>
      <c r="RCD141" s="159"/>
      <c r="RCE141" s="159"/>
      <c r="RCF141" s="8"/>
      <c r="RCG141" s="8"/>
      <c r="RCH141" s="160"/>
      <c r="RCI141" s="158"/>
      <c r="RCJ141" s="161"/>
      <c r="RCK141" s="162"/>
      <c r="RCL141" s="156"/>
      <c r="RCM141" s="158"/>
      <c r="RCN141" s="158"/>
      <c r="RCO141" s="158"/>
      <c r="RCP141" s="158"/>
      <c r="RCQ141" s="159"/>
      <c r="RCR141" s="9"/>
      <c r="RCS141" s="9"/>
      <c r="RCT141" s="159"/>
      <c r="RCU141" s="159"/>
      <c r="RCV141" s="8"/>
      <c r="RCW141" s="8"/>
      <c r="RCX141" s="160"/>
      <c r="RCY141" s="158"/>
      <c r="RCZ141" s="161"/>
      <c r="RDA141" s="162"/>
      <c r="RDB141" s="156"/>
      <c r="RDC141" s="158"/>
      <c r="RDD141" s="158"/>
      <c r="RDE141" s="158"/>
      <c r="RDF141" s="158"/>
      <c r="RDG141" s="159"/>
      <c r="RDH141" s="9"/>
      <c r="RDI141" s="9"/>
      <c r="RDJ141" s="159"/>
      <c r="RDK141" s="159"/>
      <c r="RDL141" s="8"/>
      <c r="RDM141" s="8"/>
      <c r="RDN141" s="160"/>
      <c r="RDO141" s="158"/>
      <c r="RDP141" s="161"/>
      <c r="RDQ141" s="162"/>
      <c r="RDR141" s="156"/>
      <c r="RDS141" s="158"/>
      <c r="RDT141" s="158"/>
      <c r="RDU141" s="158"/>
      <c r="RDV141" s="158"/>
      <c r="RDW141" s="159"/>
      <c r="RDX141" s="9"/>
      <c r="RDY141" s="9"/>
      <c r="RDZ141" s="159"/>
      <c r="REA141" s="159"/>
      <c r="REB141" s="8"/>
      <c r="REC141" s="8"/>
      <c r="RED141" s="160"/>
      <c r="REE141" s="158"/>
      <c r="REF141" s="161"/>
      <c r="REG141" s="162"/>
      <c r="REH141" s="156"/>
      <c r="REI141" s="158"/>
      <c r="REJ141" s="158"/>
      <c r="REK141" s="158"/>
      <c r="REL141" s="158"/>
      <c r="REM141" s="159"/>
      <c r="REN141" s="9"/>
      <c r="REO141" s="9"/>
      <c r="REP141" s="159"/>
      <c r="REQ141" s="159"/>
      <c r="RER141" s="8"/>
      <c r="RES141" s="8"/>
      <c r="RET141" s="160"/>
      <c r="REU141" s="158"/>
      <c r="REV141" s="161"/>
      <c r="REW141" s="162"/>
      <c r="REX141" s="156"/>
      <c r="REY141" s="158"/>
      <c r="REZ141" s="158"/>
      <c r="RFA141" s="158"/>
      <c r="RFB141" s="158"/>
      <c r="RFC141" s="159"/>
      <c r="RFD141" s="9"/>
      <c r="RFE141" s="9"/>
      <c r="RFF141" s="159"/>
      <c r="RFG141" s="159"/>
      <c r="RFH141" s="8"/>
      <c r="RFI141" s="8"/>
      <c r="RFJ141" s="160"/>
      <c r="RFK141" s="158"/>
      <c r="RFL141" s="161"/>
      <c r="RFM141" s="162"/>
      <c r="RFN141" s="156"/>
      <c r="RFO141" s="158"/>
      <c r="RFP141" s="158"/>
      <c r="RFQ141" s="158"/>
      <c r="RFR141" s="158"/>
      <c r="RFS141" s="159"/>
      <c r="RFT141" s="9"/>
      <c r="RFU141" s="9"/>
      <c r="RFV141" s="159"/>
      <c r="RFW141" s="159"/>
      <c r="RFX141" s="8"/>
      <c r="RFY141" s="8"/>
      <c r="RFZ141" s="160"/>
      <c r="RGA141" s="158"/>
      <c r="RGB141" s="161"/>
      <c r="RGC141" s="162"/>
      <c r="RGD141" s="156"/>
      <c r="RGE141" s="158"/>
      <c r="RGF141" s="158"/>
      <c r="RGG141" s="158"/>
      <c r="RGH141" s="158"/>
      <c r="RGI141" s="159"/>
      <c r="RGJ141" s="9"/>
      <c r="RGK141" s="9"/>
      <c r="RGL141" s="159"/>
      <c r="RGM141" s="159"/>
      <c r="RGN141" s="8"/>
      <c r="RGO141" s="8"/>
      <c r="RGP141" s="160"/>
      <c r="RGQ141" s="158"/>
      <c r="RGR141" s="161"/>
      <c r="RGS141" s="162"/>
      <c r="RGT141" s="156"/>
      <c r="RGU141" s="158"/>
      <c r="RGV141" s="158"/>
      <c r="RGW141" s="158"/>
      <c r="RGX141" s="158"/>
      <c r="RGY141" s="159"/>
      <c r="RGZ141" s="9"/>
      <c r="RHA141" s="9"/>
      <c r="RHB141" s="159"/>
      <c r="RHC141" s="159"/>
      <c r="RHD141" s="8"/>
      <c r="RHE141" s="8"/>
      <c r="RHF141" s="160"/>
      <c r="RHG141" s="158"/>
      <c r="RHH141" s="161"/>
      <c r="RHI141" s="162"/>
      <c r="RHJ141" s="156"/>
      <c r="RHK141" s="158"/>
      <c r="RHL141" s="158"/>
      <c r="RHM141" s="158"/>
      <c r="RHN141" s="158"/>
      <c r="RHO141" s="159"/>
      <c r="RHP141" s="9"/>
      <c r="RHQ141" s="9"/>
      <c r="RHR141" s="159"/>
      <c r="RHS141" s="159"/>
      <c r="RHT141" s="8"/>
      <c r="RHU141" s="8"/>
      <c r="RHV141" s="160"/>
      <c r="RHW141" s="158"/>
      <c r="RHX141" s="161"/>
      <c r="RHY141" s="162"/>
      <c r="RHZ141" s="156"/>
      <c r="RIA141" s="158"/>
      <c r="RIB141" s="158"/>
      <c r="RIC141" s="158"/>
      <c r="RID141" s="158"/>
      <c r="RIE141" s="159"/>
      <c r="RIF141" s="9"/>
      <c r="RIG141" s="9"/>
      <c r="RIH141" s="159"/>
      <c r="RII141" s="159"/>
      <c r="RIJ141" s="8"/>
      <c r="RIK141" s="8"/>
      <c r="RIL141" s="160"/>
      <c r="RIM141" s="158"/>
      <c r="RIN141" s="161"/>
      <c r="RIO141" s="162"/>
      <c r="RIP141" s="156"/>
      <c r="RIQ141" s="158"/>
      <c r="RIR141" s="158"/>
      <c r="RIS141" s="158"/>
      <c r="RIT141" s="158"/>
      <c r="RIU141" s="159"/>
      <c r="RIV141" s="9"/>
      <c r="RIW141" s="9"/>
      <c r="RIX141" s="159"/>
      <c r="RIY141" s="159"/>
      <c r="RIZ141" s="8"/>
      <c r="RJA141" s="8"/>
      <c r="RJB141" s="160"/>
      <c r="RJC141" s="158"/>
      <c r="RJD141" s="161"/>
      <c r="RJE141" s="162"/>
      <c r="RJF141" s="156"/>
      <c r="RJG141" s="158"/>
      <c r="RJH141" s="158"/>
      <c r="RJI141" s="158"/>
      <c r="RJJ141" s="158"/>
      <c r="RJK141" s="159"/>
      <c r="RJL141" s="9"/>
      <c r="RJM141" s="9"/>
      <c r="RJN141" s="159"/>
      <c r="RJO141" s="159"/>
      <c r="RJP141" s="8"/>
      <c r="RJQ141" s="8"/>
      <c r="RJR141" s="160"/>
      <c r="RJS141" s="158"/>
      <c r="RJT141" s="161"/>
      <c r="RJU141" s="162"/>
      <c r="RJV141" s="156"/>
      <c r="RJW141" s="158"/>
      <c r="RJX141" s="158"/>
      <c r="RJY141" s="158"/>
      <c r="RJZ141" s="158"/>
      <c r="RKA141" s="159"/>
      <c r="RKB141" s="9"/>
      <c r="RKC141" s="9"/>
      <c r="RKD141" s="159"/>
      <c r="RKE141" s="159"/>
      <c r="RKF141" s="8"/>
      <c r="RKG141" s="8"/>
      <c r="RKH141" s="160"/>
      <c r="RKI141" s="158"/>
      <c r="RKJ141" s="161"/>
      <c r="RKK141" s="162"/>
      <c r="RKL141" s="156"/>
      <c r="RKM141" s="158"/>
      <c r="RKN141" s="158"/>
      <c r="RKO141" s="158"/>
      <c r="RKP141" s="158"/>
      <c r="RKQ141" s="159"/>
      <c r="RKR141" s="9"/>
      <c r="RKS141" s="9"/>
      <c r="RKT141" s="159"/>
      <c r="RKU141" s="159"/>
      <c r="RKV141" s="8"/>
      <c r="RKW141" s="8"/>
      <c r="RKX141" s="160"/>
      <c r="RKY141" s="158"/>
      <c r="RKZ141" s="161"/>
      <c r="RLA141" s="162"/>
      <c r="RLB141" s="156"/>
      <c r="RLC141" s="158"/>
      <c r="RLD141" s="158"/>
      <c r="RLE141" s="158"/>
      <c r="RLF141" s="158"/>
      <c r="RLG141" s="159"/>
      <c r="RLH141" s="9"/>
      <c r="RLI141" s="9"/>
      <c r="RLJ141" s="159"/>
      <c r="RLK141" s="159"/>
      <c r="RLL141" s="8"/>
      <c r="RLM141" s="8"/>
      <c r="RLN141" s="160"/>
      <c r="RLO141" s="158"/>
      <c r="RLP141" s="161"/>
      <c r="RLQ141" s="162"/>
      <c r="RLR141" s="156"/>
      <c r="RLS141" s="158"/>
      <c r="RLT141" s="158"/>
      <c r="RLU141" s="158"/>
      <c r="RLV141" s="158"/>
      <c r="RLW141" s="159"/>
      <c r="RLX141" s="9"/>
      <c r="RLY141" s="9"/>
      <c r="RLZ141" s="159"/>
      <c r="RMA141" s="159"/>
      <c r="RMB141" s="8"/>
      <c r="RMC141" s="8"/>
      <c r="RMD141" s="160"/>
      <c r="RME141" s="158"/>
      <c r="RMF141" s="161"/>
      <c r="RMG141" s="162"/>
      <c r="RMH141" s="156"/>
      <c r="RMI141" s="158"/>
      <c r="RMJ141" s="158"/>
      <c r="RMK141" s="158"/>
      <c r="RML141" s="158"/>
      <c r="RMM141" s="159"/>
      <c r="RMN141" s="9"/>
      <c r="RMO141" s="9"/>
      <c r="RMP141" s="159"/>
      <c r="RMQ141" s="159"/>
      <c r="RMR141" s="8"/>
      <c r="RMS141" s="8"/>
      <c r="RMT141" s="160"/>
      <c r="RMU141" s="158"/>
      <c r="RMV141" s="161"/>
      <c r="RMW141" s="162"/>
      <c r="RMX141" s="156"/>
      <c r="RMY141" s="158"/>
      <c r="RMZ141" s="158"/>
      <c r="RNA141" s="158"/>
      <c r="RNB141" s="158"/>
      <c r="RNC141" s="159"/>
      <c r="RND141" s="9"/>
      <c r="RNE141" s="9"/>
      <c r="RNF141" s="159"/>
      <c r="RNG141" s="159"/>
      <c r="RNH141" s="8"/>
      <c r="RNI141" s="8"/>
      <c r="RNJ141" s="160"/>
      <c r="RNK141" s="158"/>
      <c r="RNL141" s="161"/>
      <c r="RNM141" s="162"/>
      <c r="RNN141" s="156"/>
      <c r="RNO141" s="158"/>
      <c r="RNP141" s="158"/>
      <c r="RNQ141" s="158"/>
      <c r="RNR141" s="158"/>
      <c r="RNS141" s="159"/>
      <c r="RNT141" s="9"/>
      <c r="RNU141" s="9"/>
      <c r="RNV141" s="159"/>
      <c r="RNW141" s="159"/>
      <c r="RNX141" s="8"/>
      <c r="RNY141" s="8"/>
      <c r="RNZ141" s="160"/>
      <c r="ROA141" s="158"/>
      <c r="ROB141" s="161"/>
      <c r="ROC141" s="162"/>
      <c r="ROD141" s="156"/>
      <c r="ROE141" s="158"/>
      <c r="ROF141" s="158"/>
      <c r="ROG141" s="158"/>
      <c r="ROH141" s="158"/>
      <c r="ROI141" s="159"/>
      <c r="ROJ141" s="9"/>
      <c r="ROK141" s="9"/>
      <c r="ROL141" s="159"/>
      <c r="ROM141" s="159"/>
      <c r="RON141" s="8"/>
      <c r="ROO141" s="8"/>
      <c r="ROP141" s="160"/>
      <c r="ROQ141" s="158"/>
      <c r="ROR141" s="161"/>
      <c r="ROS141" s="162"/>
      <c r="ROT141" s="156"/>
      <c r="ROU141" s="158"/>
      <c r="ROV141" s="158"/>
      <c r="ROW141" s="158"/>
      <c r="ROX141" s="158"/>
      <c r="ROY141" s="159"/>
      <c r="ROZ141" s="9"/>
      <c r="RPA141" s="9"/>
      <c r="RPB141" s="159"/>
      <c r="RPC141" s="159"/>
      <c r="RPD141" s="8"/>
      <c r="RPE141" s="8"/>
      <c r="RPF141" s="160"/>
      <c r="RPG141" s="158"/>
      <c r="RPH141" s="161"/>
      <c r="RPI141" s="162"/>
      <c r="RPJ141" s="156"/>
      <c r="RPK141" s="158"/>
      <c r="RPL141" s="158"/>
      <c r="RPM141" s="158"/>
      <c r="RPN141" s="158"/>
      <c r="RPO141" s="159"/>
      <c r="RPP141" s="9"/>
      <c r="RPQ141" s="9"/>
      <c r="RPR141" s="159"/>
      <c r="RPS141" s="159"/>
      <c r="RPT141" s="8"/>
      <c r="RPU141" s="8"/>
      <c r="RPV141" s="160"/>
      <c r="RPW141" s="158"/>
      <c r="RPX141" s="161"/>
      <c r="RPY141" s="162"/>
      <c r="RPZ141" s="156"/>
      <c r="RQA141" s="158"/>
      <c r="RQB141" s="158"/>
      <c r="RQC141" s="158"/>
      <c r="RQD141" s="158"/>
      <c r="RQE141" s="159"/>
      <c r="RQF141" s="9"/>
      <c r="RQG141" s="9"/>
      <c r="RQH141" s="159"/>
      <c r="RQI141" s="159"/>
      <c r="RQJ141" s="8"/>
      <c r="RQK141" s="8"/>
      <c r="RQL141" s="160"/>
      <c r="RQM141" s="158"/>
      <c r="RQN141" s="161"/>
      <c r="RQO141" s="162"/>
      <c r="RQP141" s="156"/>
      <c r="RQQ141" s="158"/>
      <c r="RQR141" s="158"/>
      <c r="RQS141" s="158"/>
      <c r="RQT141" s="158"/>
      <c r="RQU141" s="159"/>
      <c r="RQV141" s="9"/>
      <c r="RQW141" s="9"/>
      <c r="RQX141" s="159"/>
      <c r="RQY141" s="159"/>
      <c r="RQZ141" s="8"/>
      <c r="RRA141" s="8"/>
      <c r="RRB141" s="160"/>
      <c r="RRC141" s="158"/>
      <c r="RRD141" s="161"/>
      <c r="RRE141" s="162"/>
      <c r="RRF141" s="156"/>
      <c r="RRG141" s="158"/>
      <c r="RRH141" s="158"/>
      <c r="RRI141" s="158"/>
      <c r="RRJ141" s="158"/>
      <c r="RRK141" s="159"/>
      <c r="RRL141" s="9"/>
      <c r="RRM141" s="9"/>
      <c r="RRN141" s="159"/>
      <c r="RRO141" s="159"/>
      <c r="RRP141" s="8"/>
      <c r="RRQ141" s="8"/>
      <c r="RRR141" s="160"/>
      <c r="RRS141" s="158"/>
      <c r="RRT141" s="161"/>
      <c r="RRU141" s="162"/>
      <c r="RRV141" s="156"/>
      <c r="RRW141" s="158"/>
      <c r="RRX141" s="158"/>
      <c r="RRY141" s="158"/>
      <c r="RRZ141" s="158"/>
      <c r="RSA141" s="159"/>
      <c r="RSB141" s="9"/>
      <c r="RSC141" s="9"/>
      <c r="RSD141" s="159"/>
      <c r="RSE141" s="159"/>
      <c r="RSF141" s="8"/>
      <c r="RSG141" s="8"/>
      <c r="RSH141" s="160"/>
      <c r="RSI141" s="158"/>
      <c r="RSJ141" s="161"/>
      <c r="RSK141" s="162"/>
      <c r="RSL141" s="156"/>
      <c r="RSM141" s="158"/>
      <c r="RSN141" s="158"/>
      <c r="RSO141" s="158"/>
      <c r="RSP141" s="158"/>
      <c r="RSQ141" s="159"/>
      <c r="RSR141" s="9"/>
      <c r="RSS141" s="9"/>
      <c r="RST141" s="159"/>
      <c r="RSU141" s="159"/>
      <c r="RSV141" s="8"/>
      <c r="RSW141" s="8"/>
      <c r="RSX141" s="160"/>
      <c r="RSY141" s="158"/>
      <c r="RSZ141" s="161"/>
      <c r="RTA141" s="162"/>
      <c r="RTB141" s="156"/>
      <c r="RTC141" s="158"/>
      <c r="RTD141" s="158"/>
      <c r="RTE141" s="158"/>
      <c r="RTF141" s="158"/>
      <c r="RTG141" s="159"/>
      <c r="RTH141" s="9"/>
      <c r="RTI141" s="9"/>
      <c r="RTJ141" s="159"/>
      <c r="RTK141" s="159"/>
      <c r="RTL141" s="8"/>
      <c r="RTM141" s="8"/>
      <c r="RTN141" s="160"/>
      <c r="RTO141" s="158"/>
      <c r="RTP141" s="161"/>
      <c r="RTQ141" s="162"/>
      <c r="RTR141" s="156"/>
      <c r="RTS141" s="158"/>
      <c r="RTT141" s="158"/>
      <c r="RTU141" s="158"/>
      <c r="RTV141" s="158"/>
      <c r="RTW141" s="159"/>
      <c r="RTX141" s="9"/>
      <c r="RTY141" s="9"/>
      <c r="RTZ141" s="159"/>
      <c r="RUA141" s="159"/>
      <c r="RUB141" s="8"/>
      <c r="RUC141" s="8"/>
      <c r="RUD141" s="160"/>
      <c r="RUE141" s="158"/>
      <c r="RUF141" s="161"/>
      <c r="RUG141" s="162"/>
      <c r="RUH141" s="156"/>
      <c r="RUI141" s="158"/>
      <c r="RUJ141" s="158"/>
      <c r="RUK141" s="158"/>
      <c r="RUL141" s="158"/>
      <c r="RUM141" s="159"/>
      <c r="RUN141" s="9"/>
      <c r="RUO141" s="9"/>
      <c r="RUP141" s="159"/>
      <c r="RUQ141" s="159"/>
      <c r="RUR141" s="8"/>
      <c r="RUS141" s="8"/>
      <c r="RUT141" s="160"/>
      <c r="RUU141" s="158"/>
      <c r="RUV141" s="161"/>
      <c r="RUW141" s="162"/>
      <c r="RUX141" s="156"/>
      <c r="RUY141" s="158"/>
      <c r="RUZ141" s="158"/>
      <c r="RVA141" s="158"/>
      <c r="RVB141" s="158"/>
      <c r="RVC141" s="159"/>
      <c r="RVD141" s="9"/>
      <c r="RVE141" s="9"/>
      <c r="RVF141" s="159"/>
      <c r="RVG141" s="159"/>
      <c r="RVH141" s="8"/>
      <c r="RVI141" s="8"/>
      <c r="RVJ141" s="160"/>
      <c r="RVK141" s="158"/>
      <c r="RVL141" s="161"/>
      <c r="RVM141" s="162"/>
      <c r="RVN141" s="156"/>
      <c r="RVO141" s="158"/>
      <c r="RVP141" s="158"/>
      <c r="RVQ141" s="158"/>
      <c r="RVR141" s="158"/>
      <c r="RVS141" s="159"/>
      <c r="RVT141" s="9"/>
      <c r="RVU141" s="9"/>
      <c r="RVV141" s="159"/>
      <c r="RVW141" s="159"/>
      <c r="RVX141" s="8"/>
      <c r="RVY141" s="8"/>
      <c r="RVZ141" s="160"/>
      <c r="RWA141" s="158"/>
      <c r="RWB141" s="161"/>
      <c r="RWC141" s="162"/>
      <c r="RWD141" s="156"/>
      <c r="RWE141" s="158"/>
      <c r="RWF141" s="158"/>
      <c r="RWG141" s="158"/>
      <c r="RWH141" s="158"/>
      <c r="RWI141" s="159"/>
      <c r="RWJ141" s="9"/>
      <c r="RWK141" s="9"/>
      <c r="RWL141" s="159"/>
      <c r="RWM141" s="159"/>
      <c r="RWN141" s="8"/>
      <c r="RWO141" s="8"/>
      <c r="RWP141" s="160"/>
      <c r="RWQ141" s="158"/>
      <c r="RWR141" s="161"/>
      <c r="RWS141" s="162"/>
      <c r="RWT141" s="156"/>
      <c r="RWU141" s="158"/>
      <c r="RWV141" s="158"/>
      <c r="RWW141" s="158"/>
      <c r="RWX141" s="158"/>
      <c r="RWY141" s="159"/>
      <c r="RWZ141" s="9"/>
      <c r="RXA141" s="9"/>
      <c r="RXB141" s="159"/>
      <c r="RXC141" s="159"/>
      <c r="RXD141" s="8"/>
      <c r="RXE141" s="8"/>
      <c r="RXF141" s="160"/>
      <c r="RXG141" s="158"/>
      <c r="RXH141" s="161"/>
      <c r="RXI141" s="162"/>
      <c r="RXJ141" s="156"/>
      <c r="RXK141" s="158"/>
      <c r="RXL141" s="158"/>
      <c r="RXM141" s="158"/>
      <c r="RXN141" s="158"/>
      <c r="RXO141" s="159"/>
      <c r="RXP141" s="9"/>
      <c r="RXQ141" s="9"/>
      <c r="RXR141" s="159"/>
      <c r="RXS141" s="159"/>
      <c r="RXT141" s="8"/>
      <c r="RXU141" s="8"/>
      <c r="RXV141" s="160"/>
      <c r="RXW141" s="158"/>
      <c r="RXX141" s="161"/>
      <c r="RXY141" s="162"/>
      <c r="RXZ141" s="156"/>
      <c r="RYA141" s="158"/>
      <c r="RYB141" s="158"/>
      <c r="RYC141" s="158"/>
      <c r="RYD141" s="158"/>
      <c r="RYE141" s="159"/>
      <c r="RYF141" s="9"/>
      <c r="RYG141" s="9"/>
      <c r="RYH141" s="159"/>
      <c r="RYI141" s="159"/>
      <c r="RYJ141" s="8"/>
      <c r="RYK141" s="8"/>
      <c r="RYL141" s="160"/>
      <c r="RYM141" s="158"/>
      <c r="RYN141" s="161"/>
      <c r="RYO141" s="162"/>
      <c r="RYP141" s="156"/>
      <c r="RYQ141" s="158"/>
      <c r="RYR141" s="158"/>
      <c r="RYS141" s="158"/>
      <c r="RYT141" s="158"/>
      <c r="RYU141" s="159"/>
      <c r="RYV141" s="9"/>
      <c r="RYW141" s="9"/>
      <c r="RYX141" s="159"/>
      <c r="RYY141" s="159"/>
      <c r="RYZ141" s="8"/>
      <c r="RZA141" s="8"/>
      <c r="RZB141" s="160"/>
      <c r="RZC141" s="158"/>
      <c r="RZD141" s="161"/>
      <c r="RZE141" s="162"/>
      <c r="RZF141" s="156"/>
      <c r="RZG141" s="158"/>
      <c r="RZH141" s="158"/>
      <c r="RZI141" s="158"/>
      <c r="RZJ141" s="158"/>
      <c r="RZK141" s="159"/>
      <c r="RZL141" s="9"/>
      <c r="RZM141" s="9"/>
      <c r="RZN141" s="159"/>
      <c r="RZO141" s="159"/>
      <c r="RZP141" s="8"/>
      <c r="RZQ141" s="8"/>
      <c r="RZR141" s="160"/>
      <c r="RZS141" s="158"/>
      <c r="RZT141" s="161"/>
      <c r="RZU141" s="162"/>
      <c r="RZV141" s="156"/>
      <c r="RZW141" s="158"/>
      <c r="RZX141" s="158"/>
      <c r="RZY141" s="158"/>
      <c r="RZZ141" s="158"/>
      <c r="SAA141" s="159"/>
      <c r="SAB141" s="9"/>
      <c r="SAC141" s="9"/>
      <c r="SAD141" s="159"/>
      <c r="SAE141" s="159"/>
      <c r="SAF141" s="8"/>
      <c r="SAG141" s="8"/>
      <c r="SAH141" s="160"/>
      <c r="SAI141" s="158"/>
      <c r="SAJ141" s="161"/>
      <c r="SAK141" s="162"/>
      <c r="SAL141" s="156"/>
      <c r="SAM141" s="158"/>
      <c r="SAN141" s="158"/>
      <c r="SAO141" s="158"/>
      <c r="SAP141" s="158"/>
      <c r="SAQ141" s="159"/>
      <c r="SAR141" s="9"/>
      <c r="SAS141" s="9"/>
      <c r="SAT141" s="159"/>
      <c r="SAU141" s="159"/>
      <c r="SAV141" s="8"/>
      <c r="SAW141" s="8"/>
      <c r="SAX141" s="160"/>
      <c r="SAY141" s="158"/>
      <c r="SAZ141" s="161"/>
      <c r="SBA141" s="162"/>
      <c r="SBB141" s="156"/>
      <c r="SBC141" s="158"/>
      <c r="SBD141" s="158"/>
      <c r="SBE141" s="158"/>
      <c r="SBF141" s="158"/>
      <c r="SBG141" s="159"/>
      <c r="SBH141" s="9"/>
      <c r="SBI141" s="9"/>
      <c r="SBJ141" s="159"/>
      <c r="SBK141" s="159"/>
      <c r="SBL141" s="8"/>
      <c r="SBM141" s="8"/>
      <c r="SBN141" s="160"/>
      <c r="SBO141" s="158"/>
      <c r="SBP141" s="161"/>
      <c r="SBQ141" s="162"/>
      <c r="SBR141" s="156"/>
      <c r="SBS141" s="158"/>
      <c r="SBT141" s="158"/>
      <c r="SBU141" s="158"/>
      <c r="SBV141" s="158"/>
      <c r="SBW141" s="159"/>
      <c r="SBX141" s="9"/>
      <c r="SBY141" s="9"/>
      <c r="SBZ141" s="159"/>
      <c r="SCA141" s="159"/>
      <c r="SCB141" s="8"/>
      <c r="SCC141" s="8"/>
      <c r="SCD141" s="160"/>
      <c r="SCE141" s="158"/>
      <c r="SCF141" s="161"/>
      <c r="SCG141" s="162"/>
      <c r="SCH141" s="156"/>
      <c r="SCI141" s="158"/>
      <c r="SCJ141" s="158"/>
      <c r="SCK141" s="158"/>
      <c r="SCL141" s="158"/>
      <c r="SCM141" s="159"/>
      <c r="SCN141" s="9"/>
      <c r="SCO141" s="9"/>
      <c r="SCP141" s="159"/>
      <c r="SCQ141" s="159"/>
      <c r="SCR141" s="8"/>
      <c r="SCS141" s="8"/>
      <c r="SCT141" s="160"/>
      <c r="SCU141" s="158"/>
      <c r="SCV141" s="161"/>
      <c r="SCW141" s="162"/>
      <c r="SCX141" s="156"/>
      <c r="SCY141" s="158"/>
      <c r="SCZ141" s="158"/>
      <c r="SDA141" s="158"/>
      <c r="SDB141" s="158"/>
      <c r="SDC141" s="159"/>
      <c r="SDD141" s="9"/>
      <c r="SDE141" s="9"/>
      <c r="SDF141" s="159"/>
      <c r="SDG141" s="159"/>
      <c r="SDH141" s="8"/>
      <c r="SDI141" s="8"/>
      <c r="SDJ141" s="160"/>
      <c r="SDK141" s="158"/>
      <c r="SDL141" s="161"/>
      <c r="SDM141" s="162"/>
      <c r="SDN141" s="156"/>
      <c r="SDO141" s="158"/>
      <c r="SDP141" s="158"/>
      <c r="SDQ141" s="158"/>
      <c r="SDR141" s="158"/>
      <c r="SDS141" s="159"/>
      <c r="SDT141" s="9"/>
      <c r="SDU141" s="9"/>
      <c r="SDV141" s="159"/>
      <c r="SDW141" s="159"/>
      <c r="SDX141" s="8"/>
      <c r="SDY141" s="8"/>
      <c r="SDZ141" s="160"/>
      <c r="SEA141" s="158"/>
      <c r="SEB141" s="161"/>
      <c r="SEC141" s="162"/>
      <c r="SED141" s="156"/>
      <c r="SEE141" s="158"/>
      <c r="SEF141" s="158"/>
      <c r="SEG141" s="158"/>
      <c r="SEH141" s="158"/>
      <c r="SEI141" s="159"/>
      <c r="SEJ141" s="9"/>
      <c r="SEK141" s="9"/>
      <c r="SEL141" s="159"/>
      <c r="SEM141" s="159"/>
      <c r="SEN141" s="8"/>
      <c r="SEO141" s="8"/>
      <c r="SEP141" s="160"/>
      <c r="SEQ141" s="158"/>
      <c r="SER141" s="161"/>
      <c r="SES141" s="162"/>
      <c r="SET141" s="156"/>
      <c r="SEU141" s="158"/>
      <c r="SEV141" s="158"/>
      <c r="SEW141" s="158"/>
      <c r="SEX141" s="158"/>
      <c r="SEY141" s="159"/>
      <c r="SEZ141" s="9"/>
      <c r="SFA141" s="9"/>
      <c r="SFB141" s="159"/>
      <c r="SFC141" s="159"/>
      <c r="SFD141" s="8"/>
      <c r="SFE141" s="8"/>
      <c r="SFF141" s="160"/>
      <c r="SFG141" s="158"/>
      <c r="SFH141" s="161"/>
      <c r="SFI141" s="162"/>
      <c r="SFJ141" s="156"/>
      <c r="SFK141" s="158"/>
      <c r="SFL141" s="158"/>
      <c r="SFM141" s="158"/>
      <c r="SFN141" s="158"/>
      <c r="SFO141" s="159"/>
      <c r="SFP141" s="9"/>
      <c r="SFQ141" s="9"/>
      <c r="SFR141" s="159"/>
      <c r="SFS141" s="159"/>
      <c r="SFT141" s="8"/>
      <c r="SFU141" s="8"/>
      <c r="SFV141" s="160"/>
      <c r="SFW141" s="158"/>
      <c r="SFX141" s="161"/>
      <c r="SFY141" s="162"/>
      <c r="SFZ141" s="156"/>
      <c r="SGA141" s="158"/>
      <c r="SGB141" s="158"/>
      <c r="SGC141" s="158"/>
      <c r="SGD141" s="158"/>
      <c r="SGE141" s="159"/>
      <c r="SGF141" s="9"/>
      <c r="SGG141" s="9"/>
      <c r="SGH141" s="159"/>
      <c r="SGI141" s="159"/>
      <c r="SGJ141" s="8"/>
      <c r="SGK141" s="8"/>
      <c r="SGL141" s="160"/>
      <c r="SGM141" s="158"/>
      <c r="SGN141" s="161"/>
      <c r="SGO141" s="162"/>
      <c r="SGP141" s="156"/>
      <c r="SGQ141" s="158"/>
      <c r="SGR141" s="158"/>
      <c r="SGS141" s="158"/>
      <c r="SGT141" s="158"/>
      <c r="SGU141" s="159"/>
      <c r="SGV141" s="9"/>
      <c r="SGW141" s="9"/>
      <c r="SGX141" s="159"/>
      <c r="SGY141" s="159"/>
      <c r="SGZ141" s="8"/>
      <c r="SHA141" s="8"/>
      <c r="SHB141" s="160"/>
      <c r="SHC141" s="158"/>
      <c r="SHD141" s="161"/>
      <c r="SHE141" s="162"/>
      <c r="SHF141" s="156"/>
      <c r="SHG141" s="158"/>
      <c r="SHH141" s="158"/>
      <c r="SHI141" s="158"/>
      <c r="SHJ141" s="158"/>
      <c r="SHK141" s="159"/>
      <c r="SHL141" s="9"/>
      <c r="SHM141" s="9"/>
      <c r="SHN141" s="159"/>
      <c r="SHO141" s="159"/>
      <c r="SHP141" s="8"/>
      <c r="SHQ141" s="8"/>
      <c r="SHR141" s="160"/>
      <c r="SHS141" s="158"/>
      <c r="SHT141" s="161"/>
      <c r="SHU141" s="162"/>
      <c r="SHV141" s="156"/>
      <c r="SHW141" s="158"/>
      <c r="SHX141" s="158"/>
      <c r="SHY141" s="158"/>
      <c r="SHZ141" s="158"/>
      <c r="SIA141" s="159"/>
      <c r="SIB141" s="9"/>
      <c r="SIC141" s="9"/>
      <c r="SID141" s="159"/>
      <c r="SIE141" s="159"/>
      <c r="SIF141" s="8"/>
      <c r="SIG141" s="8"/>
      <c r="SIH141" s="160"/>
      <c r="SII141" s="158"/>
      <c r="SIJ141" s="161"/>
      <c r="SIK141" s="162"/>
      <c r="SIL141" s="156"/>
      <c r="SIM141" s="158"/>
      <c r="SIN141" s="158"/>
      <c r="SIO141" s="158"/>
      <c r="SIP141" s="158"/>
      <c r="SIQ141" s="159"/>
      <c r="SIR141" s="9"/>
      <c r="SIS141" s="9"/>
      <c r="SIT141" s="159"/>
      <c r="SIU141" s="159"/>
      <c r="SIV141" s="8"/>
      <c r="SIW141" s="8"/>
      <c r="SIX141" s="160"/>
      <c r="SIY141" s="158"/>
      <c r="SIZ141" s="161"/>
      <c r="SJA141" s="162"/>
      <c r="SJB141" s="156"/>
      <c r="SJC141" s="158"/>
      <c r="SJD141" s="158"/>
      <c r="SJE141" s="158"/>
      <c r="SJF141" s="158"/>
      <c r="SJG141" s="159"/>
      <c r="SJH141" s="9"/>
      <c r="SJI141" s="9"/>
      <c r="SJJ141" s="159"/>
      <c r="SJK141" s="159"/>
      <c r="SJL141" s="8"/>
      <c r="SJM141" s="8"/>
      <c r="SJN141" s="160"/>
      <c r="SJO141" s="158"/>
      <c r="SJP141" s="161"/>
      <c r="SJQ141" s="162"/>
      <c r="SJR141" s="156"/>
      <c r="SJS141" s="158"/>
      <c r="SJT141" s="158"/>
      <c r="SJU141" s="158"/>
      <c r="SJV141" s="158"/>
      <c r="SJW141" s="159"/>
      <c r="SJX141" s="9"/>
      <c r="SJY141" s="9"/>
      <c r="SJZ141" s="159"/>
      <c r="SKA141" s="159"/>
      <c r="SKB141" s="8"/>
      <c r="SKC141" s="8"/>
      <c r="SKD141" s="160"/>
      <c r="SKE141" s="158"/>
      <c r="SKF141" s="161"/>
      <c r="SKG141" s="162"/>
      <c r="SKH141" s="156"/>
      <c r="SKI141" s="158"/>
      <c r="SKJ141" s="158"/>
      <c r="SKK141" s="158"/>
      <c r="SKL141" s="158"/>
      <c r="SKM141" s="159"/>
      <c r="SKN141" s="9"/>
      <c r="SKO141" s="9"/>
      <c r="SKP141" s="159"/>
      <c r="SKQ141" s="159"/>
      <c r="SKR141" s="8"/>
      <c r="SKS141" s="8"/>
      <c r="SKT141" s="160"/>
      <c r="SKU141" s="158"/>
      <c r="SKV141" s="161"/>
      <c r="SKW141" s="162"/>
      <c r="SKX141" s="156"/>
      <c r="SKY141" s="158"/>
      <c r="SKZ141" s="158"/>
      <c r="SLA141" s="158"/>
      <c r="SLB141" s="158"/>
      <c r="SLC141" s="159"/>
      <c r="SLD141" s="9"/>
      <c r="SLE141" s="9"/>
      <c r="SLF141" s="159"/>
      <c r="SLG141" s="159"/>
      <c r="SLH141" s="8"/>
      <c r="SLI141" s="8"/>
      <c r="SLJ141" s="160"/>
      <c r="SLK141" s="158"/>
      <c r="SLL141" s="161"/>
      <c r="SLM141" s="162"/>
      <c r="SLN141" s="156"/>
      <c r="SLO141" s="158"/>
      <c r="SLP141" s="158"/>
      <c r="SLQ141" s="158"/>
      <c r="SLR141" s="158"/>
      <c r="SLS141" s="159"/>
      <c r="SLT141" s="9"/>
      <c r="SLU141" s="9"/>
      <c r="SLV141" s="159"/>
      <c r="SLW141" s="159"/>
      <c r="SLX141" s="8"/>
      <c r="SLY141" s="8"/>
      <c r="SLZ141" s="160"/>
      <c r="SMA141" s="158"/>
      <c r="SMB141" s="161"/>
      <c r="SMC141" s="162"/>
      <c r="SMD141" s="156"/>
      <c r="SME141" s="158"/>
      <c r="SMF141" s="158"/>
      <c r="SMG141" s="158"/>
      <c r="SMH141" s="158"/>
      <c r="SMI141" s="159"/>
      <c r="SMJ141" s="9"/>
      <c r="SMK141" s="9"/>
      <c r="SML141" s="159"/>
      <c r="SMM141" s="159"/>
      <c r="SMN141" s="8"/>
      <c r="SMO141" s="8"/>
      <c r="SMP141" s="160"/>
      <c r="SMQ141" s="158"/>
      <c r="SMR141" s="161"/>
      <c r="SMS141" s="162"/>
      <c r="SMT141" s="156"/>
      <c r="SMU141" s="158"/>
      <c r="SMV141" s="158"/>
      <c r="SMW141" s="158"/>
      <c r="SMX141" s="158"/>
      <c r="SMY141" s="159"/>
      <c r="SMZ141" s="9"/>
      <c r="SNA141" s="9"/>
      <c r="SNB141" s="159"/>
      <c r="SNC141" s="159"/>
      <c r="SND141" s="8"/>
      <c r="SNE141" s="8"/>
      <c r="SNF141" s="160"/>
      <c r="SNG141" s="158"/>
      <c r="SNH141" s="161"/>
      <c r="SNI141" s="162"/>
      <c r="SNJ141" s="156"/>
      <c r="SNK141" s="158"/>
      <c r="SNL141" s="158"/>
      <c r="SNM141" s="158"/>
      <c r="SNN141" s="158"/>
      <c r="SNO141" s="159"/>
      <c r="SNP141" s="9"/>
      <c r="SNQ141" s="9"/>
      <c r="SNR141" s="159"/>
      <c r="SNS141" s="159"/>
      <c r="SNT141" s="8"/>
      <c r="SNU141" s="8"/>
      <c r="SNV141" s="160"/>
      <c r="SNW141" s="158"/>
      <c r="SNX141" s="161"/>
      <c r="SNY141" s="162"/>
      <c r="SNZ141" s="156"/>
      <c r="SOA141" s="158"/>
      <c r="SOB141" s="158"/>
      <c r="SOC141" s="158"/>
      <c r="SOD141" s="158"/>
      <c r="SOE141" s="159"/>
      <c r="SOF141" s="9"/>
      <c r="SOG141" s="9"/>
      <c r="SOH141" s="159"/>
      <c r="SOI141" s="159"/>
      <c r="SOJ141" s="8"/>
      <c r="SOK141" s="8"/>
      <c r="SOL141" s="160"/>
      <c r="SOM141" s="158"/>
      <c r="SON141" s="161"/>
      <c r="SOO141" s="162"/>
      <c r="SOP141" s="156"/>
      <c r="SOQ141" s="158"/>
      <c r="SOR141" s="158"/>
      <c r="SOS141" s="158"/>
      <c r="SOT141" s="158"/>
      <c r="SOU141" s="159"/>
      <c r="SOV141" s="9"/>
      <c r="SOW141" s="9"/>
      <c r="SOX141" s="159"/>
      <c r="SOY141" s="159"/>
      <c r="SOZ141" s="8"/>
      <c r="SPA141" s="8"/>
      <c r="SPB141" s="160"/>
      <c r="SPC141" s="158"/>
      <c r="SPD141" s="161"/>
      <c r="SPE141" s="162"/>
      <c r="SPF141" s="156"/>
      <c r="SPG141" s="158"/>
      <c r="SPH141" s="158"/>
      <c r="SPI141" s="158"/>
      <c r="SPJ141" s="158"/>
      <c r="SPK141" s="159"/>
      <c r="SPL141" s="9"/>
      <c r="SPM141" s="9"/>
      <c r="SPN141" s="159"/>
      <c r="SPO141" s="159"/>
      <c r="SPP141" s="8"/>
      <c r="SPQ141" s="8"/>
      <c r="SPR141" s="160"/>
      <c r="SPS141" s="158"/>
      <c r="SPT141" s="161"/>
      <c r="SPU141" s="162"/>
      <c r="SPV141" s="156"/>
      <c r="SPW141" s="158"/>
      <c r="SPX141" s="158"/>
      <c r="SPY141" s="158"/>
      <c r="SPZ141" s="158"/>
      <c r="SQA141" s="159"/>
      <c r="SQB141" s="9"/>
      <c r="SQC141" s="9"/>
      <c r="SQD141" s="159"/>
      <c r="SQE141" s="159"/>
      <c r="SQF141" s="8"/>
      <c r="SQG141" s="8"/>
      <c r="SQH141" s="160"/>
      <c r="SQI141" s="158"/>
      <c r="SQJ141" s="161"/>
      <c r="SQK141" s="162"/>
      <c r="SQL141" s="156"/>
      <c r="SQM141" s="158"/>
      <c r="SQN141" s="158"/>
      <c r="SQO141" s="158"/>
      <c r="SQP141" s="158"/>
      <c r="SQQ141" s="159"/>
      <c r="SQR141" s="9"/>
      <c r="SQS141" s="9"/>
      <c r="SQT141" s="159"/>
      <c r="SQU141" s="159"/>
      <c r="SQV141" s="8"/>
      <c r="SQW141" s="8"/>
      <c r="SQX141" s="160"/>
      <c r="SQY141" s="158"/>
      <c r="SQZ141" s="161"/>
      <c r="SRA141" s="162"/>
      <c r="SRB141" s="156"/>
      <c r="SRC141" s="158"/>
      <c r="SRD141" s="158"/>
      <c r="SRE141" s="158"/>
      <c r="SRF141" s="158"/>
      <c r="SRG141" s="159"/>
      <c r="SRH141" s="9"/>
      <c r="SRI141" s="9"/>
      <c r="SRJ141" s="159"/>
      <c r="SRK141" s="159"/>
      <c r="SRL141" s="8"/>
      <c r="SRM141" s="8"/>
      <c r="SRN141" s="160"/>
      <c r="SRO141" s="158"/>
      <c r="SRP141" s="161"/>
      <c r="SRQ141" s="162"/>
      <c r="SRR141" s="156"/>
      <c r="SRS141" s="158"/>
      <c r="SRT141" s="158"/>
      <c r="SRU141" s="158"/>
      <c r="SRV141" s="158"/>
      <c r="SRW141" s="159"/>
      <c r="SRX141" s="9"/>
      <c r="SRY141" s="9"/>
      <c r="SRZ141" s="159"/>
      <c r="SSA141" s="159"/>
      <c r="SSB141" s="8"/>
      <c r="SSC141" s="8"/>
      <c r="SSD141" s="160"/>
      <c r="SSE141" s="158"/>
      <c r="SSF141" s="161"/>
      <c r="SSG141" s="162"/>
      <c r="SSH141" s="156"/>
      <c r="SSI141" s="158"/>
      <c r="SSJ141" s="158"/>
      <c r="SSK141" s="158"/>
      <c r="SSL141" s="158"/>
      <c r="SSM141" s="159"/>
      <c r="SSN141" s="9"/>
      <c r="SSO141" s="9"/>
      <c r="SSP141" s="159"/>
      <c r="SSQ141" s="159"/>
      <c r="SSR141" s="8"/>
      <c r="SSS141" s="8"/>
      <c r="SST141" s="160"/>
      <c r="SSU141" s="158"/>
      <c r="SSV141" s="161"/>
      <c r="SSW141" s="162"/>
      <c r="SSX141" s="156"/>
      <c r="SSY141" s="158"/>
      <c r="SSZ141" s="158"/>
      <c r="STA141" s="158"/>
      <c r="STB141" s="158"/>
      <c r="STC141" s="159"/>
      <c r="STD141" s="9"/>
      <c r="STE141" s="9"/>
      <c r="STF141" s="159"/>
      <c r="STG141" s="159"/>
      <c r="STH141" s="8"/>
      <c r="STI141" s="8"/>
      <c r="STJ141" s="160"/>
      <c r="STK141" s="158"/>
      <c r="STL141" s="161"/>
      <c r="STM141" s="162"/>
      <c r="STN141" s="156"/>
      <c r="STO141" s="158"/>
      <c r="STP141" s="158"/>
      <c r="STQ141" s="158"/>
      <c r="STR141" s="158"/>
      <c r="STS141" s="159"/>
      <c r="STT141" s="9"/>
      <c r="STU141" s="9"/>
      <c r="STV141" s="159"/>
      <c r="STW141" s="159"/>
      <c r="STX141" s="8"/>
      <c r="STY141" s="8"/>
      <c r="STZ141" s="160"/>
      <c r="SUA141" s="158"/>
      <c r="SUB141" s="161"/>
      <c r="SUC141" s="162"/>
      <c r="SUD141" s="156"/>
      <c r="SUE141" s="158"/>
      <c r="SUF141" s="158"/>
      <c r="SUG141" s="158"/>
      <c r="SUH141" s="158"/>
      <c r="SUI141" s="159"/>
      <c r="SUJ141" s="9"/>
      <c r="SUK141" s="9"/>
      <c r="SUL141" s="159"/>
      <c r="SUM141" s="159"/>
      <c r="SUN141" s="8"/>
      <c r="SUO141" s="8"/>
      <c r="SUP141" s="160"/>
      <c r="SUQ141" s="158"/>
      <c r="SUR141" s="161"/>
      <c r="SUS141" s="162"/>
      <c r="SUT141" s="156"/>
      <c r="SUU141" s="158"/>
      <c r="SUV141" s="158"/>
      <c r="SUW141" s="158"/>
      <c r="SUX141" s="158"/>
      <c r="SUY141" s="159"/>
      <c r="SUZ141" s="9"/>
      <c r="SVA141" s="9"/>
      <c r="SVB141" s="159"/>
      <c r="SVC141" s="159"/>
      <c r="SVD141" s="8"/>
      <c r="SVE141" s="8"/>
      <c r="SVF141" s="160"/>
      <c r="SVG141" s="158"/>
      <c r="SVH141" s="161"/>
      <c r="SVI141" s="162"/>
      <c r="SVJ141" s="156"/>
      <c r="SVK141" s="158"/>
      <c r="SVL141" s="158"/>
      <c r="SVM141" s="158"/>
      <c r="SVN141" s="158"/>
      <c r="SVO141" s="159"/>
      <c r="SVP141" s="9"/>
      <c r="SVQ141" s="9"/>
      <c r="SVR141" s="159"/>
      <c r="SVS141" s="159"/>
      <c r="SVT141" s="8"/>
      <c r="SVU141" s="8"/>
      <c r="SVV141" s="160"/>
      <c r="SVW141" s="158"/>
      <c r="SVX141" s="161"/>
      <c r="SVY141" s="162"/>
      <c r="SVZ141" s="156"/>
      <c r="SWA141" s="158"/>
      <c r="SWB141" s="158"/>
      <c r="SWC141" s="158"/>
      <c r="SWD141" s="158"/>
      <c r="SWE141" s="159"/>
      <c r="SWF141" s="9"/>
      <c r="SWG141" s="9"/>
      <c r="SWH141" s="159"/>
      <c r="SWI141" s="159"/>
      <c r="SWJ141" s="8"/>
      <c r="SWK141" s="8"/>
      <c r="SWL141" s="160"/>
      <c r="SWM141" s="158"/>
      <c r="SWN141" s="161"/>
      <c r="SWO141" s="162"/>
      <c r="SWP141" s="156"/>
      <c r="SWQ141" s="158"/>
      <c r="SWR141" s="158"/>
      <c r="SWS141" s="158"/>
      <c r="SWT141" s="158"/>
      <c r="SWU141" s="159"/>
      <c r="SWV141" s="9"/>
      <c r="SWW141" s="9"/>
      <c r="SWX141" s="159"/>
      <c r="SWY141" s="159"/>
      <c r="SWZ141" s="8"/>
      <c r="SXA141" s="8"/>
      <c r="SXB141" s="160"/>
      <c r="SXC141" s="158"/>
      <c r="SXD141" s="161"/>
      <c r="SXE141" s="162"/>
      <c r="SXF141" s="156"/>
      <c r="SXG141" s="158"/>
      <c r="SXH141" s="158"/>
      <c r="SXI141" s="158"/>
      <c r="SXJ141" s="158"/>
      <c r="SXK141" s="159"/>
      <c r="SXL141" s="9"/>
      <c r="SXM141" s="9"/>
      <c r="SXN141" s="159"/>
      <c r="SXO141" s="159"/>
      <c r="SXP141" s="8"/>
      <c r="SXQ141" s="8"/>
      <c r="SXR141" s="160"/>
      <c r="SXS141" s="158"/>
      <c r="SXT141" s="161"/>
      <c r="SXU141" s="162"/>
      <c r="SXV141" s="156"/>
      <c r="SXW141" s="158"/>
      <c r="SXX141" s="158"/>
      <c r="SXY141" s="158"/>
      <c r="SXZ141" s="158"/>
      <c r="SYA141" s="159"/>
      <c r="SYB141" s="9"/>
      <c r="SYC141" s="9"/>
      <c r="SYD141" s="159"/>
      <c r="SYE141" s="159"/>
      <c r="SYF141" s="8"/>
      <c r="SYG141" s="8"/>
      <c r="SYH141" s="160"/>
      <c r="SYI141" s="158"/>
      <c r="SYJ141" s="161"/>
      <c r="SYK141" s="162"/>
      <c r="SYL141" s="156"/>
      <c r="SYM141" s="158"/>
      <c r="SYN141" s="158"/>
      <c r="SYO141" s="158"/>
      <c r="SYP141" s="158"/>
      <c r="SYQ141" s="159"/>
      <c r="SYR141" s="9"/>
      <c r="SYS141" s="9"/>
      <c r="SYT141" s="159"/>
      <c r="SYU141" s="159"/>
      <c r="SYV141" s="8"/>
      <c r="SYW141" s="8"/>
      <c r="SYX141" s="160"/>
      <c r="SYY141" s="158"/>
      <c r="SYZ141" s="161"/>
      <c r="SZA141" s="162"/>
      <c r="SZB141" s="156"/>
      <c r="SZC141" s="158"/>
      <c r="SZD141" s="158"/>
      <c r="SZE141" s="158"/>
      <c r="SZF141" s="158"/>
      <c r="SZG141" s="159"/>
      <c r="SZH141" s="9"/>
      <c r="SZI141" s="9"/>
      <c r="SZJ141" s="159"/>
      <c r="SZK141" s="159"/>
      <c r="SZL141" s="8"/>
      <c r="SZM141" s="8"/>
      <c r="SZN141" s="160"/>
      <c r="SZO141" s="158"/>
      <c r="SZP141" s="161"/>
      <c r="SZQ141" s="162"/>
      <c r="SZR141" s="156"/>
      <c r="SZS141" s="158"/>
      <c r="SZT141" s="158"/>
      <c r="SZU141" s="158"/>
      <c r="SZV141" s="158"/>
      <c r="SZW141" s="159"/>
      <c r="SZX141" s="9"/>
      <c r="SZY141" s="9"/>
      <c r="SZZ141" s="159"/>
      <c r="TAA141" s="159"/>
      <c r="TAB141" s="8"/>
      <c r="TAC141" s="8"/>
      <c r="TAD141" s="160"/>
      <c r="TAE141" s="158"/>
      <c r="TAF141" s="161"/>
      <c r="TAG141" s="162"/>
      <c r="TAH141" s="156"/>
      <c r="TAI141" s="158"/>
      <c r="TAJ141" s="158"/>
      <c r="TAK141" s="158"/>
      <c r="TAL141" s="158"/>
      <c r="TAM141" s="159"/>
      <c r="TAN141" s="9"/>
      <c r="TAO141" s="9"/>
      <c r="TAP141" s="159"/>
      <c r="TAQ141" s="159"/>
      <c r="TAR141" s="8"/>
      <c r="TAS141" s="8"/>
      <c r="TAT141" s="160"/>
      <c r="TAU141" s="158"/>
      <c r="TAV141" s="161"/>
      <c r="TAW141" s="162"/>
      <c r="TAX141" s="156"/>
      <c r="TAY141" s="158"/>
      <c r="TAZ141" s="158"/>
      <c r="TBA141" s="158"/>
      <c r="TBB141" s="158"/>
      <c r="TBC141" s="159"/>
      <c r="TBD141" s="9"/>
      <c r="TBE141" s="9"/>
      <c r="TBF141" s="159"/>
      <c r="TBG141" s="159"/>
      <c r="TBH141" s="8"/>
      <c r="TBI141" s="8"/>
      <c r="TBJ141" s="160"/>
      <c r="TBK141" s="158"/>
      <c r="TBL141" s="161"/>
      <c r="TBM141" s="162"/>
      <c r="TBN141" s="156"/>
      <c r="TBO141" s="158"/>
      <c r="TBP141" s="158"/>
      <c r="TBQ141" s="158"/>
      <c r="TBR141" s="158"/>
      <c r="TBS141" s="159"/>
      <c r="TBT141" s="9"/>
      <c r="TBU141" s="9"/>
      <c r="TBV141" s="159"/>
      <c r="TBW141" s="159"/>
      <c r="TBX141" s="8"/>
      <c r="TBY141" s="8"/>
      <c r="TBZ141" s="160"/>
      <c r="TCA141" s="158"/>
      <c r="TCB141" s="161"/>
      <c r="TCC141" s="162"/>
      <c r="TCD141" s="156"/>
      <c r="TCE141" s="158"/>
      <c r="TCF141" s="158"/>
      <c r="TCG141" s="158"/>
      <c r="TCH141" s="158"/>
      <c r="TCI141" s="159"/>
      <c r="TCJ141" s="9"/>
      <c r="TCK141" s="9"/>
      <c r="TCL141" s="159"/>
      <c r="TCM141" s="159"/>
      <c r="TCN141" s="8"/>
      <c r="TCO141" s="8"/>
      <c r="TCP141" s="160"/>
      <c r="TCQ141" s="158"/>
      <c r="TCR141" s="161"/>
      <c r="TCS141" s="162"/>
      <c r="TCT141" s="156"/>
      <c r="TCU141" s="158"/>
      <c r="TCV141" s="158"/>
      <c r="TCW141" s="158"/>
      <c r="TCX141" s="158"/>
      <c r="TCY141" s="159"/>
      <c r="TCZ141" s="9"/>
      <c r="TDA141" s="9"/>
      <c r="TDB141" s="159"/>
      <c r="TDC141" s="159"/>
      <c r="TDD141" s="8"/>
      <c r="TDE141" s="8"/>
      <c r="TDF141" s="160"/>
      <c r="TDG141" s="158"/>
      <c r="TDH141" s="161"/>
      <c r="TDI141" s="162"/>
      <c r="TDJ141" s="156"/>
      <c r="TDK141" s="158"/>
      <c r="TDL141" s="158"/>
      <c r="TDM141" s="158"/>
      <c r="TDN141" s="158"/>
      <c r="TDO141" s="159"/>
      <c r="TDP141" s="9"/>
      <c r="TDQ141" s="9"/>
      <c r="TDR141" s="159"/>
      <c r="TDS141" s="159"/>
      <c r="TDT141" s="8"/>
      <c r="TDU141" s="8"/>
      <c r="TDV141" s="160"/>
      <c r="TDW141" s="158"/>
      <c r="TDX141" s="161"/>
      <c r="TDY141" s="162"/>
      <c r="TDZ141" s="156"/>
      <c r="TEA141" s="158"/>
      <c r="TEB141" s="158"/>
      <c r="TEC141" s="158"/>
      <c r="TED141" s="158"/>
      <c r="TEE141" s="159"/>
      <c r="TEF141" s="9"/>
      <c r="TEG141" s="9"/>
      <c r="TEH141" s="159"/>
      <c r="TEI141" s="159"/>
      <c r="TEJ141" s="8"/>
      <c r="TEK141" s="8"/>
      <c r="TEL141" s="160"/>
      <c r="TEM141" s="158"/>
      <c r="TEN141" s="161"/>
      <c r="TEO141" s="162"/>
      <c r="TEP141" s="156"/>
      <c r="TEQ141" s="158"/>
      <c r="TER141" s="158"/>
      <c r="TES141" s="158"/>
      <c r="TET141" s="158"/>
      <c r="TEU141" s="159"/>
      <c r="TEV141" s="9"/>
      <c r="TEW141" s="9"/>
      <c r="TEX141" s="159"/>
      <c r="TEY141" s="159"/>
      <c r="TEZ141" s="8"/>
      <c r="TFA141" s="8"/>
      <c r="TFB141" s="160"/>
      <c r="TFC141" s="158"/>
      <c r="TFD141" s="161"/>
      <c r="TFE141" s="162"/>
      <c r="TFF141" s="156"/>
      <c r="TFG141" s="158"/>
      <c r="TFH141" s="158"/>
      <c r="TFI141" s="158"/>
      <c r="TFJ141" s="158"/>
      <c r="TFK141" s="159"/>
      <c r="TFL141" s="9"/>
      <c r="TFM141" s="9"/>
      <c r="TFN141" s="159"/>
      <c r="TFO141" s="159"/>
      <c r="TFP141" s="8"/>
      <c r="TFQ141" s="8"/>
      <c r="TFR141" s="160"/>
      <c r="TFS141" s="158"/>
      <c r="TFT141" s="161"/>
      <c r="TFU141" s="162"/>
      <c r="TFV141" s="156"/>
      <c r="TFW141" s="158"/>
      <c r="TFX141" s="158"/>
      <c r="TFY141" s="158"/>
      <c r="TFZ141" s="158"/>
      <c r="TGA141" s="159"/>
      <c r="TGB141" s="9"/>
      <c r="TGC141" s="9"/>
      <c r="TGD141" s="159"/>
      <c r="TGE141" s="159"/>
      <c r="TGF141" s="8"/>
      <c r="TGG141" s="8"/>
      <c r="TGH141" s="160"/>
      <c r="TGI141" s="158"/>
      <c r="TGJ141" s="161"/>
      <c r="TGK141" s="162"/>
      <c r="TGL141" s="156"/>
      <c r="TGM141" s="158"/>
      <c r="TGN141" s="158"/>
      <c r="TGO141" s="158"/>
      <c r="TGP141" s="158"/>
      <c r="TGQ141" s="159"/>
      <c r="TGR141" s="9"/>
      <c r="TGS141" s="9"/>
      <c r="TGT141" s="159"/>
      <c r="TGU141" s="159"/>
      <c r="TGV141" s="8"/>
      <c r="TGW141" s="8"/>
      <c r="TGX141" s="160"/>
      <c r="TGY141" s="158"/>
      <c r="TGZ141" s="161"/>
      <c r="THA141" s="162"/>
      <c r="THB141" s="156"/>
      <c r="THC141" s="158"/>
      <c r="THD141" s="158"/>
      <c r="THE141" s="158"/>
      <c r="THF141" s="158"/>
      <c r="THG141" s="159"/>
      <c r="THH141" s="9"/>
      <c r="THI141" s="9"/>
      <c r="THJ141" s="159"/>
      <c r="THK141" s="159"/>
      <c r="THL141" s="8"/>
      <c r="THM141" s="8"/>
      <c r="THN141" s="160"/>
      <c r="THO141" s="158"/>
      <c r="THP141" s="161"/>
      <c r="THQ141" s="162"/>
      <c r="THR141" s="156"/>
      <c r="THS141" s="158"/>
      <c r="THT141" s="158"/>
      <c r="THU141" s="158"/>
      <c r="THV141" s="158"/>
      <c r="THW141" s="159"/>
      <c r="THX141" s="9"/>
      <c r="THY141" s="9"/>
      <c r="THZ141" s="159"/>
      <c r="TIA141" s="159"/>
      <c r="TIB141" s="8"/>
      <c r="TIC141" s="8"/>
      <c r="TID141" s="160"/>
      <c r="TIE141" s="158"/>
      <c r="TIF141" s="161"/>
      <c r="TIG141" s="162"/>
      <c r="TIH141" s="156"/>
      <c r="TII141" s="158"/>
      <c r="TIJ141" s="158"/>
      <c r="TIK141" s="158"/>
      <c r="TIL141" s="158"/>
      <c r="TIM141" s="159"/>
      <c r="TIN141" s="9"/>
      <c r="TIO141" s="9"/>
      <c r="TIP141" s="159"/>
      <c r="TIQ141" s="159"/>
      <c r="TIR141" s="8"/>
      <c r="TIS141" s="8"/>
      <c r="TIT141" s="160"/>
      <c r="TIU141" s="158"/>
      <c r="TIV141" s="161"/>
      <c r="TIW141" s="162"/>
      <c r="TIX141" s="156"/>
      <c r="TIY141" s="158"/>
      <c r="TIZ141" s="158"/>
      <c r="TJA141" s="158"/>
      <c r="TJB141" s="158"/>
      <c r="TJC141" s="159"/>
      <c r="TJD141" s="9"/>
      <c r="TJE141" s="9"/>
      <c r="TJF141" s="159"/>
      <c r="TJG141" s="159"/>
      <c r="TJH141" s="8"/>
      <c r="TJI141" s="8"/>
      <c r="TJJ141" s="160"/>
      <c r="TJK141" s="158"/>
      <c r="TJL141" s="161"/>
      <c r="TJM141" s="162"/>
      <c r="TJN141" s="156"/>
      <c r="TJO141" s="158"/>
      <c r="TJP141" s="158"/>
      <c r="TJQ141" s="158"/>
      <c r="TJR141" s="158"/>
      <c r="TJS141" s="159"/>
      <c r="TJT141" s="9"/>
      <c r="TJU141" s="9"/>
      <c r="TJV141" s="159"/>
      <c r="TJW141" s="159"/>
      <c r="TJX141" s="8"/>
      <c r="TJY141" s="8"/>
      <c r="TJZ141" s="160"/>
      <c r="TKA141" s="158"/>
      <c r="TKB141" s="161"/>
      <c r="TKC141" s="162"/>
      <c r="TKD141" s="156"/>
      <c r="TKE141" s="158"/>
      <c r="TKF141" s="158"/>
      <c r="TKG141" s="158"/>
      <c r="TKH141" s="158"/>
      <c r="TKI141" s="159"/>
      <c r="TKJ141" s="9"/>
      <c r="TKK141" s="9"/>
      <c r="TKL141" s="159"/>
      <c r="TKM141" s="159"/>
      <c r="TKN141" s="8"/>
      <c r="TKO141" s="8"/>
      <c r="TKP141" s="160"/>
      <c r="TKQ141" s="158"/>
      <c r="TKR141" s="161"/>
      <c r="TKS141" s="162"/>
      <c r="TKT141" s="156"/>
      <c r="TKU141" s="158"/>
      <c r="TKV141" s="158"/>
      <c r="TKW141" s="158"/>
      <c r="TKX141" s="158"/>
      <c r="TKY141" s="159"/>
      <c r="TKZ141" s="9"/>
      <c r="TLA141" s="9"/>
      <c r="TLB141" s="159"/>
      <c r="TLC141" s="159"/>
      <c r="TLD141" s="8"/>
      <c r="TLE141" s="8"/>
      <c r="TLF141" s="160"/>
      <c r="TLG141" s="158"/>
      <c r="TLH141" s="161"/>
      <c r="TLI141" s="162"/>
      <c r="TLJ141" s="156"/>
      <c r="TLK141" s="158"/>
      <c r="TLL141" s="158"/>
      <c r="TLM141" s="158"/>
      <c r="TLN141" s="158"/>
      <c r="TLO141" s="159"/>
      <c r="TLP141" s="9"/>
      <c r="TLQ141" s="9"/>
      <c r="TLR141" s="159"/>
      <c r="TLS141" s="159"/>
      <c r="TLT141" s="8"/>
      <c r="TLU141" s="8"/>
      <c r="TLV141" s="160"/>
      <c r="TLW141" s="158"/>
      <c r="TLX141" s="161"/>
      <c r="TLY141" s="162"/>
      <c r="TLZ141" s="156"/>
      <c r="TMA141" s="158"/>
      <c r="TMB141" s="158"/>
      <c r="TMC141" s="158"/>
      <c r="TMD141" s="158"/>
      <c r="TME141" s="159"/>
      <c r="TMF141" s="9"/>
      <c r="TMG141" s="9"/>
      <c r="TMH141" s="159"/>
      <c r="TMI141" s="159"/>
      <c r="TMJ141" s="8"/>
      <c r="TMK141" s="8"/>
      <c r="TML141" s="160"/>
      <c r="TMM141" s="158"/>
      <c r="TMN141" s="161"/>
      <c r="TMO141" s="162"/>
      <c r="TMP141" s="156"/>
      <c r="TMQ141" s="158"/>
      <c r="TMR141" s="158"/>
      <c r="TMS141" s="158"/>
      <c r="TMT141" s="158"/>
      <c r="TMU141" s="159"/>
      <c r="TMV141" s="9"/>
      <c r="TMW141" s="9"/>
      <c r="TMX141" s="159"/>
      <c r="TMY141" s="159"/>
      <c r="TMZ141" s="8"/>
      <c r="TNA141" s="8"/>
      <c r="TNB141" s="160"/>
      <c r="TNC141" s="158"/>
      <c r="TND141" s="161"/>
      <c r="TNE141" s="162"/>
      <c r="TNF141" s="156"/>
      <c r="TNG141" s="158"/>
      <c r="TNH141" s="158"/>
      <c r="TNI141" s="158"/>
      <c r="TNJ141" s="158"/>
      <c r="TNK141" s="159"/>
      <c r="TNL141" s="9"/>
      <c r="TNM141" s="9"/>
      <c r="TNN141" s="159"/>
      <c r="TNO141" s="159"/>
      <c r="TNP141" s="8"/>
      <c r="TNQ141" s="8"/>
      <c r="TNR141" s="160"/>
      <c r="TNS141" s="158"/>
      <c r="TNT141" s="161"/>
      <c r="TNU141" s="162"/>
      <c r="TNV141" s="156"/>
      <c r="TNW141" s="158"/>
      <c r="TNX141" s="158"/>
      <c r="TNY141" s="158"/>
      <c r="TNZ141" s="158"/>
      <c r="TOA141" s="159"/>
      <c r="TOB141" s="9"/>
      <c r="TOC141" s="9"/>
      <c r="TOD141" s="159"/>
      <c r="TOE141" s="159"/>
      <c r="TOF141" s="8"/>
      <c r="TOG141" s="8"/>
      <c r="TOH141" s="160"/>
      <c r="TOI141" s="158"/>
      <c r="TOJ141" s="161"/>
      <c r="TOK141" s="162"/>
      <c r="TOL141" s="156"/>
      <c r="TOM141" s="158"/>
      <c r="TON141" s="158"/>
      <c r="TOO141" s="158"/>
      <c r="TOP141" s="158"/>
      <c r="TOQ141" s="159"/>
      <c r="TOR141" s="9"/>
      <c r="TOS141" s="9"/>
      <c r="TOT141" s="159"/>
      <c r="TOU141" s="159"/>
      <c r="TOV141" s="8"/>
      <c r="TOW141" s="8"/>
      <c r="TOX141" s="160"/>
      <c r="TOY141" s="158"/>
      <c r="TOZ141" s="161"/>
      <c r="TPA141" s="162"/>
      <c r="TPB141" s="156"/>
      <c r="TPC141" s="158"/>
      <c r="TPD141" s="158"/>
      <c r="TPE141" s="158"/>
      <c r="TPF141" s="158"/>
      <c r="TPG141" s="159"/>
      <c r="TPH141" s="9"/>
      <c r="TPI141" s="9"/>
      <c r="TPJ141" s="159"/>
      <c r="TPK141" s="159"/>
      <c r="TPL141" s="8"/>
      <c r="TPM141" s="8"/>
      <c r="TPN141" s="160"/>
      <c r="TPO141" s="158"/>
      <c r="TPP141" s="161"/>
      <c r="TPQ141" s="162"/>
      <c r="TPR141" s="156"/>
      <c r="TPS141" s="158"/>
      <c r="TPT141" s="158"/>
      <c r="TPU141" s="158"/>
      <c r="TPV141" s="158"/>
      <c r="TPW141" s="159"/>
      <c r="TPX141" s="9"/>
      <c r="TPY141" s="9"/>
      <c r="TPZ141" s="159"/>
      <c r="TQA141" s="159"/>
      <c r="TQB141" s="8"/>
      <c r="TQC141" s="8"/>
      <c r="TQD141" s="160"/>
      <c r="TQE141" s="158"/>
      <c r="TQF141" s="161"/>
      <c r="TQG141" s="162"/>
      <c r="TQH141" s="156"/>
      <c r="TQI141" s="158"/>
      <c r="TQJ141" s="158"/>
      <c r="TQK141" s="158"/>
      <c r="TQL141" s="158"/>
      <c r="TQM141" s="159"/>
      <c r="TQN141" s="9"/>
      <c r="TQO141" s="9"/>
      <c r="TQP141" s="159"/>
      <c r="TQQ141" s="159"/>
      <c r="TQR141" s="8"/>
      <c r="TQS141" s="8"/>
      <c r="TQT141" s="160"/>
      <c r="TQU141" s="158"/>
      <c r="TQV141" s="161"/>
      <c r="TQW141" s="162"/>
      <c r="TQX141" s="156"/>
      <c r="TQY141" s="158"/>
      <c r="TQZ141" s="158"/>
      <c r="TRA141" s="158"/>
      <c r="TRB141" s="158"/>
      <c r="TRC141" s="159"/>
      <c r="TRD141" s="9"/>
      <c r="TRE141" s="9"/>
      <c r="TRF141" s="159"/>
      <c r="TRG141" s="159"/>
      <c r="TRH141" s="8"/>
      <c r="TRI141" s="8"/>
      <c r="TRJ141" s="160"/>
      <c r="TRK141" s="158"/>
      <c r="TRL141" s="161"/>
      <c r="TRM141" s="162"/>
      <c r="TRN141" s="156"/>
      <c r="TRO141" s="158"/>
      <c r="TRP141" s="158"/>
      <c r="TRQ141" s="158"/>
      <c r="TRR141" s="158"/>
      <c r="TRS141" s="159"/>
      <c r="TRT141" s="9"/>
      <c r="TRU141" s="9"/>
      <c r="TRV141" s="159"/>
      <c r="TRW141" s="159"/>
      <c r="TRX141" s="8"/>
      <c r="TRY141" s="8"/>
      <c r="TRZ141" s="160"/>
      <c r="TSA141" s="158"/>
      <c r="TSB141" s="161"/>
      <c r="TSC141" s="162"/>
      <c r="TSD141" s="156"/>
      <c r="TSE141" s="158"/>
      <c r="TSF141" s="158"/>
      <c r="TSG141" s="158"/>
      <c r="TSH141" s="158"/>
      <c r="TSI141" s="159"/>
      <c r="TSJ141" s="9"/>
      <c r="TSK141" s="9"/>
      <c r="TSL141" s="159"/>
      <c r="TSM141" s="159"/>
      <c r="TSN141" s="8"/>
      <c r="TSO141" s="8"/>
      <c r="TSP141" s="160"/>
      <c r="TSQ141" s="158"/>
      <c r="TSR141" s="161"/>
      <c r="TSS141" s="162"/>
      <c r="TST141" s="156"/>
      <c r="TSU141" s="158"/>
      <c r="TSV141" s="158"/>
      <c r="TSW141" s="158"/>
      <c r="TSX141" s="158"/>
      <c r="TSY141" s="159"/>
      <c r="TSZ141" s="9"/>
      <c r="TTA141" s="9"/>
      <c r="TTB141" s="159"/>
      <c r="TTC141" s="159"/>
      <c r="TTD141" s="8"/>
      <c r="TTE141" s="8"/>
      <c r="TTF141" s="160"/>
      <c r="TTG141" s="158"/>
      <c r="TTH141" s="161"/>
      <c r="TTI141" s="162"/>
      <c r="TTJ141" s="156"/>
      <c r="TTK141" s="158"/>
      <c r="TTL141" s="158"/>
      <c r="TTM141" s="158"/>
      <c r="TTN141" s="158"/>
      <c r="TTO141" s="159"/>
      <c r="TTP141" s="9"/>
      <c r="TTQ141" s="9"/>
      <c r="TTR141" s="159"/>
      <c r="TTS141" s="159"/>
      <c r="TTT141" s="8"/>
      <c r="TTU141" s="8"/>
      <c r="TTV141" s="160"/>
      <c r="TTW141" s="158"/>
      <c r="TTX141" s="161"/>
      <c r="TTY141" s="162"/>
      <c r="TTZ141" s="156"/>
      <c r="TUA141" s="158"/>
      <c r="TUB141" s="158"/>
      <c r="TUC141" s="158"/>
      <c r="TUD141" s="158"/>
      <c r="TUE141" s="159"/>
      <c r="TUF141" s="9"/>
      <c r="TUG141" s="9"/>
      <c r="TUH141" s="159"/>
      <c r="TUI141" s="159"/>
      <c r="TUJ141" s="8"/>
      <c r="TUK141" s="8"/>
      <c r="TUL141" s="160"/>
      <c r="TUM141" s="158"/>
      <c r="TUN141" s="161"/>
      <c r="TUO141" s="162"/>
      <c r="TUP141" s="156"/>
      <c r="TUQ141" s="158"/>
      <c r="TUR141" s="158"/>
      <c r="TUS141" s="158"/>
      <c r="TUT141" s="158"/>
      <c r="TUU141" s="159"/>
      <c r="TUV141" s="9"/>
      <c r="TUW141" s="9"/>
      <c r="TUX141" s="159"/>
      <c r="TUY141" s="159"/>
      <c r="TUZ141" s="8"/>
      <c r="TVA141" s="8"/>
      <c r="TVB141" s="160"/>
      <c r="TVC141" s="158"/>
      <c r="TVD141" s="161"/>
      <c r="TVE141" s="162"/>
      <c r="TVF141" s="156"/>
      <c r="TVG141" s="158"/>
      <c r="TVH141" s="158"/>
      <c r="TVI141" s="158"/>
      <c r="TVJ141" s="158"/>
      <c r="TVK141" s="159"/>
      <c r="TVL141" s="9"/>
      <c r="TVM141" s="9"/>
      <c r="TVN141" s="159"/>
      <c r="TVO141" s="159"/>
      <c r="TVP141" s="8"/>
      <c r="TVQ141" s="8"/>
      <c r="TVR141" s="160"/>
      <c r="TVS141" s="158"/>
      <c r="TVT141" s="161"/>
      <c r="TVU141" s="162"/>
      <c r="TVV141" s="156"/>
      <c r="TVW141" s="158"/>
      <c r="TVX141" s="158"/>
      <c r="TVY141" s="158"/>
      <c r="TVZ141" s="158"/>
      <c r="TWA141" s="159"/>
      <c r="TWB141" s="9"/>
      <c r="TWC141" s="9"/>
      <c r="TWD141" s="159"/>
      <c r="TWE141" s="159"/>
      <c r="TWF141" s="8"/>
      <c r="TWG141" s="8"/>
      <c r="TWH141" s="160"/>
      <c r="TWI141" s="158"/>
      <c r="TWJ141" s="161"/>
      <c r="TWK141" s="162"/>
      <c r="TWL141" s="156"/>
      <c r="TWM141" s="158"/>
      <c r="TWN141" s="158"/>
      <c r="TWO141" s="158"/>
      <c r="TWP141" s="158"/>
      <c r="TWQ141" s="159"/>
      <c r="TWR141" s="9"/>
      <c r="TWS141" s="9"/>
      <c r="TWT141" s="159"/>
      <c r="TWU141" s="159"/>
      <c r="TWV141" s="8"/>
      <c r="TWW141" s="8"/>
      <c r="TWX141" s="160"/>
      <c r="TWY141" s="158"/>
      <c r="TWZ141" s="161"/>
      <c r="TXA141" s="162"/>
      <c r="TXB141" s="156"/>
      <c r="TXC141" s="158"/>
      <c r="TXD141" s="158"/>
      <c r="TXE141" s="158"/>
      <c r="TXF141" s="158"/>
      <c r="TXG141" s="159"/>
      <c r="TXH141" s="9"/>
      <c r="TXI141" s="9"/>
      <c r="TXJ141" s="159"/>
      <c r="TXK141" s="159"/>
      <c r="TXL141" s="8"/>
      <c r="TXM141" s="8"/>
      <c r="TXN141" s="160"/>
      <c r="TXO141" s="158"/>
      <c r="TXP141" s="161"/>
      <c r="TXQ141" s="162"/>
      <c r="TXR141" s="156"/>
      <c r="TXS141" s="158"/>
      <c r="TXT141" s="158"/>
      <c r="TXU141" s="158"/>
      <c r="TXV141" s="158"/>
      <c r="TXW141" s="159"/>
      <c r="TXX141" s="9"/>
      <c r="TXY141" s="9"/>
      <c r="TXZ141" s="159"/>
      <c r="TYA141" s="159"/>
      <c r="TYB141" s="8"/>
      <c r="TYC141" s="8"/>
      <c r="TYD141" s="160"/>
      <c r="TYE141" s="158"/>
      <c r="TYF141" s="161"/>
      <c r="TYG141" s="162"/>
      <c r="TYH141" s="156"/>
      <c r="TYI141" s="158"/>
      <c r="TYJ141" s="158"/>
      <c r="TYK141" s="158"/>
      <c r="TYL141" s="158"/>
      <c r="TYM141" s="159"/>
      <c r="TYN141" s="9"/>
      <c r="TYO141" s="9"/>
      <c r="TYP141" s="159"/>
      <c r="TYQ141" s="159"/>
      <c r="TYR141" s="8"/>
      <c r="TYS141" s="8"/>
      <c r="TYT141" s="160"/>
      <c r="TYU141" s="158"/>
      <c r="TYV141" s="161"/>
      <c r="TYW141" s="162"/>
      <c r="TYX141" s="156"/>
      <c r="TYY141" s="158"/>
      <c r="TYZ141" s="158"/>
      <c r="TZA141" s="158"/>
      <c r="TZB141" s="158"/>
      <c r="TZC141" s="159"/>
      <c r="TZD141" s="9"/>
      <c r="TZE141" s="9"/>
      <c r="TZF141" s="159"/>
      <c r="TZG141" s="159"/>
      <c r="TZH141" s="8"/>
      <c r="TZI141" s="8"/>
      <c r="TZJ141" s="160"/>
      <c r="TZK141" s="158"/>
      <c r="TZL141" s="161"/>
      <c r="TZM141" s="162"/>
      <c r="TZN141" s="156"/>
      <c r="TZO141" s="158"/>
      <c r="TZP141" s="158"/>
      <c r="TZQ141" s="158"/>
      <c r="TZR141" s="158"/>
      <c r="TZS141" s="159"/>
      <c r="TZT141" s="9"/>
      <c r="TZU141" s="9"/>
      <c r="TZV141" s="159"/>
      <c r="TZW141" s="159"/>
      <c r="TZX141" s="8"/>
      <c r="TZY141" s="8"/>
      <c r="TZZ141" s="160"/>
      <c r="UAA141" s="158"/>
      <c r="UAB141" s="161"/>
      <c r="UAC141" s="162"/>
      <c r="UAD141" s="156"/>
      <c r="UAE141" s="158"/>
      <c r="UAF141" s="158"/>
      <c r="UAG141" s="158"/>
      <c r="UAH141" s="158"/>
      <c r="UAI141" s="159"/>
      <c r="UAJ141" s="9"/>
      <c r="UAK141" s="9"/>
      <c r="UAL141" s="159"/>
      <c r="UAM141" s="159"/>
      <c r="UAN141" s="8"/>
      <c r="UAO141" s="8"/>
      <c r="UAP141" s="160"/>
      <c r="UAQ141" s="158"/>
      <c r="UAR141" s="161"/>
      <c r="UAS141" s="162"/>
      <c r="UAT141" s="156"/>
      <c r="UAU141" s="158"/>
      <c r="UAV141" s="158"/>
      <c r="UAW141" s="158"/>
      <c r="UAX141" s="158"/>
      <c r="UAY141" s="159"/>
      <c r="UAZ141" s="9"/>
      <c r="UBA141" s="9"/>
      <c r="UBB141" s="159"/>
      <c r="UBC141" s="159"/>
      <c r="UBD141" s="8"/>
      <c r="UBE141" s="8"/>
      <c r="UBF141" s="160"/>
      <c r="UBG141" s="158"/>
      <c r="UBH141" s="161"/>
      <c r="UBI141" s="162"/>
      <c r="UBJ141" s="156"/>
      <c r="UBK141" s="158"/>
      <c r="UBL141" s="158"/>
      <c r="UBM141" s="158"/>
      <c r="UBN141" s="158"/>
      <c r="UBO141" s="159"/>
      <c r="UBP141" s="9"/>
      <c r="UBQ141" s="9"/>
      <c r="UBR141" s="159"/>
      <c r="UBS141" s="159"/>
      <c r="UBT141" s="8"/>
      <c r="UBU141" s="8"/>
      <c r="UBV141" s="160"/>
      <c r="UBW141" s="158"/>
      <c r="UBX141" s="161"/>
      <c r="UBY141" s="162"/>
      <c r="UBZ141" s="156"/>
      <c r="UCA141" s="158"/>
      <c r="UCB141" s="158"/>
      <c r="UCC141" s="158"/>
      <c r="UCD141" s="158"/>
      <c r="UCE141" s="159"/>
      <c r="UCF141" s="9"/>
      <c r="UCG141" s="9"/>
      <c r="UCH141" s="159"/>
      <c r="UCI141" s="159"/>
      <c r="UCJ141" s="8"/>
      <c r="UCK141" s="8"/>
      <c r="UCL141" s="160"/>
      <c r="UCM141" s="158"/>
      <c r="UCN141" s="161"/>
      <c r="UCO141" s="162"/>
      <c r="UCP141" s="156"/>
      <c r="UCQ141" s="158"/>
      <c r="UCR141" s="158"/>
      <c r="UCS141" s="158"/>
      <c r="UCT141" s="158"/>
      <c r="UCU141" s="159"/>
      <c r="UCV141" s="9"/>
      <c r="UCW141" s="9"/>
      <c r="UCX141" s="159"/>
      <c r="UCY141" s="159"/>
      <c r="UCZ141" s="8"/>
      <c r="UDA141" s="8"/>
      <c r="UDB141" s="160"/>
      <c r="UDC141" s="158"/>
      <c r="UDD141" s="161"/>
      <c r="UDE141" s="162"/>
      <c r="UDF141" s="156"/>
      <c r="UDG141" s="158"/>
      <c r="UDH141" s="158"/>
      <c r="UDI141" s="158"/>
      <c r="UDJ141" s="158"/>
      <c r="UDK141" s="159"/>
      <c r="UDL141" s="9"/>
      <c r="UDM141" s="9"/>
      <c r="UDN141" s="159"/>
      <c r="UDO141" s="159"/>
      <c r="UDP141" s="8"/>
      <c r="UDQ141" s="8"/>
      <c r="UDR141" s="160"/>
      <c r="UDS141" s="158"/>
      <c r="UDT141" s="161"/>
      <c r="UDU141" s="162"/>
      <c r="UDV141" s="156"/>
      <c r="UDW141" s="158"/>
      <c r="UDX141" s="158"/>
      <c r="UDY141" s="158"/>
      <c r="UDZ141" s="158"/>
      <c r="UEA141" s="159"/>
      <c r="UEB141" s="9"/>
      <c r="UEC141" s="9"/>
      <c r="UED141" s="159"/>
      <c r="UEE141" s="159"/>
      <c r="UEF141" s="8"/>
      <c r="UEG141" s="8"/>
      <c r="UEH141" s="160"/>
      <c r="UEI141" s="158"/>
      <c r="UEJ141" s="161"/>
      <c r="UEK141" s="162"/>
      <c r="UEL141" s="156"/>
      <c r="UEM141" s="158"/>
      <c r="UEN141" s="158"/>
      <c r="UEO141" s="158"/>
      <c r="UEP141" s="158"/>
      <c r="UEQ141" s="159"/>
      <c r="UER141" s="9"/>
      <c r="UES141" s="9"/>
      <c r="UET141" s="159"/>
      <c r="UEU141" s="159"/>
      <c r="UEV141" s="8"/>
      <c r="UEW141" s="8"/>
      <c r="UEX141" s="160"/>
      <c r="UEY141" s="158"/>
      <c r="UEZ141" s="161"/>
      <c r="UFA141" s="162"/>
      <c r="UFB141" s="156"/>
      <c r="UFC141" s="158"/>
      <c r="UFD141" s="158"/>
      <c r="UFE141" s="158"/>
      <c r="UFF141" s="158"/>
      <c r="UFG141" s="159"/>
      <c r="UFH141" s="9"/>
      <c r="UFI141" s="9"/>
      <c r="UFJ141" s="159"/>
      <c r="UFK141" s="159"/>
      <c r="UFL141" s="8"/>
      <c r="UFM141" s="8"/>
      <c r="UFN141" s="160"/>
      <c r="UFO141" s="158"/>
      <c r="UFP141" s="161"/>
      <c r="UFQ141" s="162"/>
      <c r="UFR141" s="156"/>
      <c r="UFS141" s="158"/>
      <c r="UFT141" s="158"/>
      <c r="UFU141" s="158"/>
      <c r="UFV141" s="158"/>
      <c r="UFW141" s="159"/>
      <c r="UFX141" s="9"/>
      <c r="UFY141" s="9"/>
      <c r="UFZ141" s="159"/>
      <c r="UGA141" s="159"/>
      <c r="UGB141" s="8"/>
      <c r="UGC141" s="8"/>
      <c r="UGD141" s="160"/>
      <c r="UGE141" s="158"/>
      <c r="UGF141" s="161"/>
      <c r="UGG141" s="162"/>
      <c r="UGH141" s="156"/>
      <c r="UGI141" s="158"/>
      <c r="UGJ141" s="158"/>
      <c r="UGK141" s="158"/>
      <c r="UGL141" s="158"/>
      <c r="UGM141" s="159"/>
      <c r="UGN141" s="9"/>
      <c r="UGO141" s="9"/>
      <c r="UGP141" s="159"/>
      <c r="UGQ141" s="159"/>
      <c r="UGR141" s="8"/>
      <c r="UGS141" s="8"/>
      <c r="UGT141" s="160"/>
      <c r="UGU141" s="158"/>
      <c r="UGV141" s="161"/>
      <c r="UGW141" s="162"/>
      <c r="UGX141" s="156"/>
      <c r="UGY141" s="158"/>
      <c r="UGZ141" s="158"/>
      <c r="UHA141" s="158"/>
      <c r="UHB141" s="158"/>
      <c r="UHC141" s="159"/>
      <c r="UHD141" s="9"/>
      <c r="UHE141" s="9"/>
      <c r="UHF141" s="159"/>
      <c r="UHG141" s="159"/>
      <c r="UHH141" s="8"/>
      <c r="UHI141" s="8"/>
      <c r="UHJ141" s="160"/>
      <c r="UHK141" s="158"/>
      <c r="UHL141" s="161"/>
      <c r="UHM141" s="162"/>
      <c r="UHN141" s="156"/>
      <c r="UHO141" s="158"/>
      <c r="UHP141" s="158"/>
      <c r="UHQ141" s="158"/>
      <c r="UHR141" s="158"/>
      <c r="UHS141" s="159"/>
      <c r="UHT141" s="9"/>
      <c r="UHU141" s="9"/>
      <c r="UHV141" s="159"/>
      <c r="UHW141" s="159"/>
      <c r="UHX141" s="8"/>
      <c r="UHY141" s="8"/>
      <c r="UHZ141" s="160"/>
      <c r="UIA141" s="158"/>
      <c r="UIB141" s="161"/>
      <c r="UIC141" s="162"/>
      <c r="UID141" s="156"/>
      <c r="UIE141" s="158"/>
      <c r="UIF141" s="158"/>
      <c r="UIG141" s="158"/>
      <c r="UIH141" s="158"/>
      <c r="UII141" s="159"/>
      <c r="UIJ141" s="9"/>
      <c r="UIK141" s="9"/>
      <c r="UIL141" s="159"/>
      <c r="UIM141" s="159"/>
      <c r="UIN141" s="8"/>
      <c r="UIO141" s="8"/>
      <c r="UIP141" s="160"/>
      <c r="UIQ141" s="158"/>
      <c r="UIR141" s="161"/>
      <c r="UIS141" s="162"/>
      <c r="UIT141" s="156"/>
      <c r="UIU141" s="158"/>
      <c r="UIV141" s="158"/>
      <c r="UIW141" s="158"/>
      <c r="UIX141" s="158"/>
      <c r="UIY141" s="159"/>
      <c r="UIZ141" s="9"/>
      <c r="UJA141" s="9"/>
      <c r="UJB141" s="159"/>
      <c r="UJC141" s="159"/>
      <c r="UJD141" s="8"/>
      <c r="UJE141" s="8"/>
      <c r="UJF141" s="160"/>
      <c r="UJG141" s="158"/>
      <c r="UJH141" s="161"/>
      <c r="UJI141" s="162"/>
      <c r="UJJ141" s="156"/>
      <c r="UJK141" s="158"/>
      <c r="UJL141" s="158"/>
      <c r="UJM141" s="158"/>
      <c r="UJN141" s="158"/>
      <c r="UJO141" s="159"/>
      <c r="UJP141" s="9"/>
      <c r="UJQ141" s="9"/>
      <c r="UJR141" s="159"/>
      <c r="UJS141" s="159"/>
      <c r="UJT141" s="8"/>
      <c r="UJU141" s="8"/>
      <c r="UJV141" s="160"/>
      <c r="UJW141" s="158"/>
      <c r="UJX141" s="161"/>
      <c r="UJY141" s="162"/>
      <c r="UJZ141" s="156"/>
      <c r="UKA141" s="158"/>
      <c r="UKB141" s="158"/>
      <c r="UKC141" s="158"/>
      <c r="UKD141" s="158"/>
      <c r="UKE141" s="159"/>
      <c r="UKF141" s="9"/>
      <c r="UKG141" s="9"/>
      <c r="UKH141" s="159"/>
      <c r="UKI141" s="159"/>
      <c r="UKJ141" s="8"/>
      <c r="UKK141" s="8"/>
      <c r="UKL141" s="160"/>
      <c r="UKM141" s="158"/>
      <c r="UKN141" s="161"/>
      <c r="UKO141" s="162"/>
      <c r="UKP141" s="156"/>
      <c r="UKQ141" s="158"/>
      <c r="UKR141" s="158"/>
      <c r="UKS141" s="158"/>
      <c r="UKT141" s="158"/>
      <c r="UKU141" s="159"/>
      <c r="UKV141" s="9"/>
      <c r="UKW141" s="9"/>
      <c r="UKX141" s="159"/>
      <c r="UKY141" s="159"/>
      <c r="UKZ141" s="8"/>
      <c r="ULA141" s="8"/>
      <c r="ULB141" s="160"/>
      <c r="ULC141" s="158"/>
      <c r="ULD141" s="161"/>
      <c r="ULE141" s="162"/>
      <c r="ULF141" s="156"/>
      <c r="ULG141" s="158"/>
      <c r="ULH141" s="158"/>
      <c r="ULI141" s="158"/>
      <c r="ULJ141" s="158"/>
      <c r="ULK141" s="159"/>
      <c r="ULL141" s="9"/>
      <c r="ULM141" s="9"/>
      <c r="ULN141" s="159"/>
      <c r="ULO141" s="159"/>
      <c r="ULP141" s="8"/>
      <c r="ULQ141" s="8"/>
      <c r="ULR141" s="160"/>
      <c r="ULS141" s="158"/>
      <c r="ULT141" s="161"/>
      <c r="ULU141" s="162"/>
      <c r="ULV141" s="156"/>
      <c r="ULW141" s="158"/>
      <c r="ULX141" s="158"/>
      <c r="ULY141" s="158"/>
      <c r="ULZ141" s="158"/>
      <c r="UMA141" s="159"/>
      <c r="UMB141" s="9"/>
      <c r="UMC141" s="9"/>
      <c r="UMD141" s="159"/>
      <c r="UME141" s="159"/>
      <c r="UMF141" s="8"/>
      <c r="UMG141" s="8"/>
      <c r="UMH141" s="160"/>
      <c r="UMI141" s="158"/>
      <c r="UMJ141" s="161"/>
      <c r="UMK141" s="162"/>
      <c r="UML141" s="156"/>
      <c r="UMM141" s="158"/>
      <c r="UMN141" s="158"/>
      <c r="UMO141" s="158"/>
      <c r="UMP141" s="158"/>
      <c r="UMQ141" s="159"/>
      <c r="UMR141" s="9"/>
      <c r="UMS141" s="9"/>
      <c r="UMT141" s="159"/>
      <c r="UMU141" s="159"/>
      <c r="UMV141" s="8"/>
      <c r="UMW141" s="8"/>
      <c r="UMX141" s="160"/>
      <c r="UMY141" s="158"/>
      <c r="UMZ141" s="161"/>
      <c r="UNA141" s="162"/>
      <c r="UNB141" s="156"/>
      <c r="UNC141" s="158"/>
      <c r="UND141" s="158"/>
      <c r="UNE141" s="158"/>
      <c r="UNF141" s="158"/>
      <c r="UNG141" s="159"/>
      <c r="UNH141" s="9"/>
      <c r="UNI141" s="9"/>
      <c r="UNJ141" s="159"/>
      <c r="UNK141" s="159"/>
      <c r="UNL141" s="8"/>
      <c r="UNM141" s="8"/>
      <c r="UNN141" s="160"/>
      <c r="UNO141" s="158"/>
      <c r="UNP141" s="161"/>
      <c r="UNQ141" s="162"/>
      <c r="UNR141" s="156"/>
      <c r="UNS141" s="158"/>
      <c r="UNT141" s="158"/>
      <c r="UNU141" s="158"/>
      <c r="UNV141" s="158"/>
      <c r="UNW141" s="159"/>
      <c r="UNX141" s="9"/>
      <c r="UNY141" s="9"/>
      <c r="UNZ141" s="159"/>
      <c r="UOA141" s="159"/>
      <c r="UOB141" s="8"/>
      <c r="UOC141" s="8"/>
      <c r="UOD141" s="160"/>
      <c r="UOE141" s="158"/>
      <c r="UOF141" s="161"/>
      <c r="UOG141" s="162"/>
      <c r="UOH141" s="156"/>
      <c r="UOI141" s="158"/>
      <c r="UOJ141" s="158"/>
      <c r="UOK141" s="158"/>
      <c r="UOL141" s="158"/>
      <c r="UOM141" s="159"/>
      <c r="UON141" s="9"/>
      <c r="UOO141" s="9"/>
      <c r="UOP141" s="159"/>
      <c r="UOQ141" s="159"/>
      <c r="UOR141" s="8"/>
      <c r="UOS141" s="8"/>
      <c r="UOT141" s="160"/>
      <c r="UOU141" s="158"/>
      <c r="UOV141" s="161"/>
      <c r="UOW141" s="162"/>
      <c r="UOX141" s="156"/>
      <c r="UOY141" s="158"/>
      <c r="UOZ141" s="158"/>
      <c r="UPA141" s="158"/>
      <c r="UPB141" s="158"/>
      <c r="UPC141" s="159"/>
      <c r="UPD141" s="9"/>
      <c r="UPE141" s="9"/>
      <c r="UPF141" s="159"/>
      <c r="UPG141" s="159"/>
      <c r="UPH141" s="8"/>
      <c r="UPI141" s="8"/>
      <c r="UPJ141" s="160"/>
      <c r="UPK141" s="158"/>
      <c r="UPL141" s="161"/>
      <c r="UPM141" s="162"/>
      <c r="UPN141" s="156"/>
      <c r="UPO141" s="158"/>
      <c r="UPP141" s="158"/>
      <c r="UPQ141" s="158"/>
      <c r="UPR141" s="158"/>
      <c r="UPS141" s="159"/>
      <c r="UPT141" s="9"/>
      <c r="UPU141" s="9"/>
      <c r="UPV141" s="159"/>
      <c r="UPW141" s="159"/>
      <c r="UPX141" s="8"/>
      <c r="UPY141" s="8"/>
      <c r="UPZ141" s="160"/>
      <c r="UQA141" s="158"/>
      <c r="UQB141" s="161"/>
      <c r="UQC141" s="162"/>
      <c r="UQD141" s="156"/>
      <c r="UQE141" s="158"/>
      <c r="UQF141" s="158"/>
      <c r="UQG141" s="158"/>
      <c r="UQH141" s="158"/>
      <c r="UQI141" s="159"/>
      <c r="UQJ141" s="9"/>
      <c r="UQK141" s="9"/>
      <c r="UQL141" s="159"/>
      <c r="UQM141" s="159"/>
      <c r="UQN141" s="8"/>
      <c r="UQO141" s="8"/>
      <c r="UQP141" s="160"/>
      <c r="UQQ141" s="158"/>
      <c r="UQR141" s="161"/>
      <c r="UQS141" s="162"/>
      <c r="UQT141" s="156"/>
      <c r="UQU141" s="158"/>
      <c r="UQV141" s="158"/>
      <c r="UQW141" s="158"/>
      <c r="UQX141" s="158"/>
      <c r="UQY141" s="159"/>
      <c r="UQZ141" s="9"/>
      <c r="URA141" s="9"/>
      <c r="URB141" s="159"/>
      <c r="URC141" s="159"/>
      <c r="URD141" s="8"/>
      <c r="URE141" s="8"/>
      <c r="URF141" s="160"/>
      <c r="URG141" s="158"/>
      <c r="URH141" s="161"/>
      <c r="URI141" s="162"/>
      <c r="URJ141" s="156"/>
      <c r="URK141" s="158"/>
      <c r="URL141" s="158"/>
      <c r="URM141" s="158"/>
      <c r="URN141" s="158"/>
      <c r="URO141" s="159"/>
      <c r="URP141" s="9"/>
      <c r="URQ141" s="9"/>
      <c r="URR141" s="159"/>
      <c r="URS141" s="159"/>
      <c r="URT141" s="8"/>
      <c r="URU141" s="8"/>
      <c r="URV141" s="160"/>
      <c r="URW141" s="158"/>
      <c r="URX141" s="161"/>
      <c r="URY141" s="162"/>
      <c r="URZ141" s="156"/>
      <c r="USA141" s="158"/>
      <c r="USB141" s="158"/>
      <c r="USC141" s="158"/>
      <c r="USD141" s="158"/>
      <c r="USE141" s="159"/>
      <c r="USF141" s="9"/>
      <c r="USG141" s="9"/>
      <c r="USH141" s="159"/>
      <c r="USI141" s="159"/>
      <c r="USJ141" s="8"/>
      <c r="USK141" s="8"/>
      <c r="USL141" s="160"/>
      <c r="USM141" s="158"/>
      <c r="USN141" s="161"/>
      <c r="USO141" s="162"/>
      <c r="USP141" s="156"/>
      <c r="USQ141" s="158"/>
      <c r="USR141" s="158"/>
      <c r="USS141" s="158"/>
      <c r="UST141" s="158"/>
      <c r="USU141" s="159"/>
      <c r="USV141" s="9"/>
      <c r="USW141" s="9"/>
      <c r="USX141" s="159"/>
      <c r="USY141" s="159"/>
      <c r="USZ141" s="8"/>
      <c r="UTA141" s="8"/>
      <c r="UTB141" s="160"/>
      <c r="UTC141" s="158"/>
      <c r="UTD141" s="161"/>
      <c r="UTE141" s="162"/>
      <c r="UTF141" s="156"/>
      <c r="UTG141" s="158"/>
      <c r="UTH141" s="158"/>
      <c r="UTI141" s="158"/>
      <c r="UTJ141" s="158"/>
      <c r="UTK141" s="159"/>
      <c r="UTL141" s="9"/>
      <c r="UTM141" s="9"/>
      <c r="UTN141" s="159"/>
      <c r="UTO141" s="159"/>
      <c r="UTP141" s="8"/>
      <c r="UTQ141" s="8"/>
      <c r="UTR141" s="160"/>
      <c r="UTS141" s="158"/>
      <c r="UTT141" s="161"/>
      <c r="UTU141" s="162"/>
      <c r="UTV141" s="156"/>
      <c r="UTW141" s="158"/>
      <c r="UTX141" s="158"/>
      <c r="UTY141" s="158"/>
      <c r="UTZ141" s="158"/>
      <c r="UUA141" s="159"/>
      <c r="UUB141" s="9"/>
      <c r="UUC141" s="9"/>
      <c r="UUD141" s="159"/>
      <c r="UUE141" s="159"/>
      <c r="UUF141" s="8"/>
      <c r="UUG141" s="8"/>
      <c r="UUH141" s="160"/>
      <c r="UUI141" s="158"/>
      <c r="UUJ141" s="161"/>
      <c r="UUK141" s="162"/>
      <c r="UUL141" s="156"/>
      <c r="UUM141" s="158"/>
      <c r="UUN141" s="158"/>
      <c r="UUO141" s="158"/>
      <c r="UUP141" s="158"/>
      <c r="UUQ141" s="159"/>
      <c r="UUR141" s="9"/>
      <c r="UUS141" s="9"/>
      <c r="UUT141" s="159"/>
      <c r="UUU141" s="159"/>
      <c r="UUV141" s="8"/>
      <c r="UUW141" s="8"/>
      <c r="UUX141" s="160"/>
      <c r="UUY141" s="158"/>
      <c r="UUZ141" s="161"/>
      <c r="UVA141" s="162"/>
      <c r="UVB141" s="156"/>
      <c r="UVC141" s="158"/>
      <c r="UVD141" s="158"/>
      <c r="UVE141" s="158"/>
      <c r="UVF141" s="158"/>
      <c r="UVG141" s="159"/>
      <c r="UVH141" s="9"/>
      <c r="UVI141" s="9"/>
      <c r="UVJ141" s="159"/>
      <c r="UVK141" s="159"/>
      <c r="UVL141" s="8"/>
      <c r="UVM141" s="8"/>
      <c r="UVN141" s="160"/>
      <c r="UVO141" s="158"/>
      <c r="UVP141" s="161"/>
      <c r="UVQ141" s="162"/>
      <c r="UVR141" s="156"/>
      <c r="UVS141" s="158"/>
      <c r="UVT141" s="158"/>
      <c r="UVU141" s="158"/>
      <c r="UVV141" s="158"/>
      <c r="UVW141" s="159"/>
      <c r="UVX141" s="9"/>
      <c r="UVY141" s="9"/>
      <c r="UVZ141" s="159"/>
      <c r="UWA141" s="159"/>
      <c r="UWB141" s="8"/>
      <c r="UWC141" s="8"/>
      <c r="UWD141" s="160"/>
      <c r="UWE141" s="158"/>
      <c r="UWF141" s="161"/>
      <c r="UWG141" s="162"/>
      <c r="UWH141" s="156"/>
      <c r="UWI141" s="158"/>
      <c r="UWJ141" s="158"/>
      <c r="UWK141" s="158"/>
      <c r="UWL141" s="158"/>
      <c r="UWM141" s="159"/>
      <c r="UWN141" s="9"/>
      <c r="UWO141" s="9"/>
      <c r="UWP141" s="159"/>
      <c r="UWQ141" s="159"/>
      <c r="UWR141" s="8"/>
      <c r="UWS141" s="8"/>
      <c r="UWT141" s="160"/>
      <c r="UWU141" s="158"/>
      <c r="UWV141" s="161"/>
      <c r="UWW141" s="162"/>
      <c r="UWX141" s="156"/>
      <c r="UWY141" s="158"/>
      <c r="UWZ141" s="158"/>
      <c r="UXA141" s="158"/>
      <c r="UXB141" s="158"/>
      <c r="UXC141" s="159"/>
      <c r="UXD141" s="9"/>
      <c r="UXE141" s="9"/>
      <c r="UXF141" s="159"/>
      <c r="UXG141" s="159"/>
      <c r="UXH141" s="8"/>
      <c r="UXI141" s="8"/>
      <c r="UXJ141" s="160"/>
      <c r="UXK141" s="158"/>
      <c r="UXL141" s="161"/>
      <c r="UXM141" s="162"/>
      <c r="UXN141" s="156"/>
      <c r="UXO141" s="158"/>
      <c r="UXP141" s="158"/>
      <c r="UXQ141" s="158"/>
      <c r="UXR141" s="158"/>
      <c r="UXS141" s="159"/>
      <c r="UXT141" s="9"/>
      <c r="UXU141" s="9"/>
      <c r="UXV141" s="159"/>
      <c r="UXW141" s="159"/>
      <c r="UXX141" s="8"/>
      <c r="UXY141" s="8"/>
      <c r="UXZ141" s="160"/>
      <c r="UYA141" s="158"/>
      <c r="UYB141" s="161"/>
      <c r="UYC141" s="162"/>
      <c r="UYD141" s="156"/>
      <c r="UYE141" s="158"/>
      <c r="UYF141" s="158"/>
      <c r="UYG141" s="158"/>
      <c r="UYH141" s="158"/>
      <c r="UYI141" s="159"/>
      <c r="UYJ141" s="9"/>
      <c r="UYK141" s="9"/>
      <c r="UYL141" s="159"/>
      <c r="UYM141" s="159"/>
      <c r="UYN141" s="8"/>
      <c r="UYO141" s="8"/>
      <c r="UYP141" s="160"/>
      <c r="UYQ141" s="158"/>
      <c r="UYR141" s="161"/>
      <c r="UYS141" s="162"/>
      <c r="UYT141" s="156"/>
      <c r="UYU141" s="158"/>
      <c r="UYV141" s="158"/>
      <c r="UYW141" s="158"/>
      <c r="UYX141" s="158"/>
      <c r="UYY141" s="159"/>
      <c r="UYZ141" s="9"/>
      <c r="UZA141" s="9"/>
      <c r="UZB141" s="159"/>
      <c r="UZC141" s="159"/>
      <c r="UZD141" s="8"/>
      <c r="UZE141" s="8"/>
      <c r="UZF141" s="160"/>
      <c r="UZG141" s="158"/>
      <c r="UZH141" s="161"/>
      <c r="UZI141" s="162"/>
      <c r="UZJ141" s="156"/>
      <c r="UZK141" s="158"/>
      <c r="UZL141" s="158"/>
      <c r="UZM141" s="158"/>
      <c r="UZN141" s="158"/>
      <c r="UZO141" s="159"/>
      <c r="UZP141" s="9"/>
      <c r="UZQ141" s="9"/>
      <c r="UZR141" s="159"/>
      <c r="UZS141" s="159"/>
      <c r="UZT141" s="8"/>
      <c r="UZU141" s="8"/>
      <c r="UZV141" s="160"/>
      <c r="UZW141" s="158"/>
      <c r="UZX141" s="161"/>
      <c r="UZY141" s="162"/>
      <c r="UZZ141" s="156"/>
      <c r="VAA141" s="158"/>
      <c r="VAB141" s="158"/>
      <c r="VAC141" s="158"/>
      <c r="VAD141" s="158"/>
      <c r="VAE141" s="159"/>
      <c r="VAF141" s="9"/>
      <c r="VAG141" s="9"/>
      <c r="VAH141" s="159"/>
      <c r="VAI141" s="159"/>
      <c r="VAJ141" s="8"/>
      <c r="VAK141" s="8"/>
      <c r="VAL141" s="160"/>
      <c r="VAM141" s="158"/>
      <c r="VAN141" s="161"/>
      <c r="VAO141" s="162"/>
      <c r="VAP141" s="156"/>
      <c r="VAQ141" s="158"/>
      <c r="VAR141" s="158"/>
      <c r="VAS141" s="158"/>
      <c r="VAT141" s="158"/>
      <c r="VAU141" s="159"/>
      <c r="VAV141" s="9"/>
      <c r="VAW141" s="9"/>
      <c r="VAX141" s="159"/>
      <c r="VAY141" s="159"/>
      <c r="VAZ141" s="8"/>
      <c r="VBA141" s="8"/>
      <c r="VBB141" s="160"/>
      <c r="VBC141" s="158"/>
      <c r="VBD141" s="161"/>
      <c r="VBE141" s="162"/>
      <c r="VBF141" s="156"/>
      <c r="VBG141" s="158"/>
      <c r="VBH141" s="158"/>
      <c r="VBI141" s="158"/>
      <c r="VBJ141" s="158"/>
      <c r="VBK141" s="159"/>
      <c r="VBL141" s="9"/>
      <c r="VBM141" s="9"/>
      <c r="VBN141" s="159"/>
      <c r="VBO141" s="159"/>
      <c r="VBP141" s="8"/>
      <c r="VBQ141" s="8"/>
      <c r="VBR141" s="160"/>
      <c r="VBS141" s="158"/>
      <c r="VBT141" s="161"/>
      <c r="VBU141" s="162"/>
      <c r="VBV141" s="156"/>
      <c r="VBW141" s="158"/>
      <c r="VBX141" s="158"/>
      <c r="VBY141" s="158"/>
      <c r="VBZ141" s="158"/>
      <c r="VCA141" s="159"/>
      <c r="VCB141" s="9"/>
      <c r="VCC141" s="9"/>
      <c r="VCD141" s="159"/>
      <c r="VCE141" s="159"/>
      <c r="VCF141" s="8"/>
      <c r="VCG141" s="8"/>
      <c r="VCH141" s="160"/>
      <c r="VCI141" s="158"/>
      <c r="VCJ141" s="161"/>
      <c r="VCK141" s="162"/>
      <c r="VCL141" s="156"/>
      <c r="VCM141" s="158"/>
      <c r="VCN141" s="158"/>
      <c r="VCO141" s="158"/>
      <c r="VCP141" s="158"/>
      <c r="VCQ141" s="159"/>
      <c r="VCR141" s="9"/>
      <c r="VCS141" s="9"/>
      <c r="VCT141" s="159"/>
      <c r="VCU141" s="159"/>
      <c r="VCV141" s="8"/>
      <c r="VCW141" s="8"/>
      <c r="VCX141" s="160"/>
      <c r="VCY141" s="158"/>
      <c r="VCZ141" s="161"/>
      <c r="VDA141" s="162"/>
      <c r="VDB141" s="156"/>
      <c r="VDC141" s="158"/>
      <c r="VDD141" s="158"/>
      <c r="VDE141" s="158"/>
      <c r="VDF141" s="158"/>
      <c r="VDG141" s="159"/>
      <c r="VDH141" s="9"/>
      <c r="VDI141" s="9"/>
      <c r="VDJ141" s="159"/>
      <c r="VDK141" s="159"/>
      <c r="VDL141" s="8"/>
      <c r="VDM141" s="8"/>
      <c r="VDN141" s="160"/>
      <c r="VDO141" s="158"/>
      <c r="VDP141" s="161"/>
      <c r="VDQ141" s="162"/>
      <c r="VDR141" s="156"/>
      <c r="VDS141" s="158"/>
      <c r="VDT141" s="158"/>
      <c r="VDU141" s="158"/>
      <c r="VDV141" s="158"/>
      <c r="VDW141" s="159"/>
      <c r="VDX141" s="9"/>
      <c r="VDY141" s="9"/>
      <c r="VDZ141" s="159"/>
      <c r="VEA141" s="159"/>
      <c r="VEB141" s="8"/>
      <c r="VEC141" s="8"/>
      <c r="VED141" s="160"/>
      <c r="VEE141" s="158"/>
      <c r="VEF141" s="161"/>
      <c r="VEG141" s="162"/>
      <c r="VEH141" s="156"/>
      <c r="VEI141" s="158"/>
      <c r="VEJ141" s="158"/>
      <c r="VEK141" s="158"/>
      <c r="VEL141" s="158"/>
      <c r="VEM141" s="159"/>
      <c r="VEN141" s="9"/>
      <c r="VEO141" s="9"/>
      <c r="VEP141" s="159"/>
      <c r="VEQ141" s="159"/>
      <c r="VER141" s="8"/>
      <c r="VES141" s="8"/>
      <c r="VET141" s="160"/>
      <c r="VEU141" s="158"/>
      <c r="VEV141" s="161"/>
      <c r="VEW141" s="162"/>
      <c r="VEX141" s="156"/>
      <c r="VEY141" s="158"/>
      <c r="VEZ141" s="158"/>
      <c r="VFA141" s="158"/>
      <c r="VFB141" s="158"/>
      <c r="VFC141" s="159"/>
      <c r="VFD141" s="9"/>
      <c r="VFE141" s="9"/>
      <c r="VFF141" s="159"/>
      <c r="VFG141" s="159"/>
      <c r="VFH141" s="8"/>
      <c r="VFI141" s="8"/>
      <c r="VFJ141" s="160"/>
      <c r="VFK141" s="158"/>
      <c r="VFL141" s="161"/>
      <c r="VFM141" s="162"/>
      <c r="VFN141" s="156"/>
      <c r="VFO141" s="158"/>
      <c r="VFP141" s="158"/>
      <c r="VFQ141" s="158"/>
      <c r="VFR141" s="158"/>
      <c r="VFS141" s="159"/>
      <c r="VFT141" s="9"/>
      <c r="VFU141" s="9"/>
      <c r="VFV141" s="159"/>
      <c r="VFW141" s="159"/>
      <c r="VFX141" s="8"/>
      <c r="VFY141" s="8"/>
      <c r="VFZ141" s="160"/>
      <c r="VGA141" s="158"/>
      <c r="VGB141" s="161"/>
      <c r="VGC141" s="162"/>
      <c r="VGD141" s="156"/>
      <c r="VGE141" s="158"/>
      <c r="VGF141" s="158"/>
      <c r="VGG141" s="158"/>
      <c r="VGH141" s="158"/>
      <c r="VGI141" s="159"/>
      <c r="VGJ141" s="9"/>
      <c r="VGK141" s="9"/>
      <c r="VGL141" s="159"/>
      <c r="VGM141" s="159"/>
      <c r="VGN141" s="8"/>
      <c r="VGO141" s="8"/>
      <c r="VGP141" s="160"/>
      <c r="VGQ141" s="158"/>
      <c r="VGR141" s="161"/>
      <c r="VGS141" s="162"/>
      <c r="VGT141" s="156"/>
      <c r="VGU141" s="158"/>
      <c r="VGV141" s="158"/>
      <c r="VGW141" s="158"/>
      <c r="VGX141" s="158"/>
      <c r="VGY141" s="159"/>
      <c r="VGZ141" s="9"/>
      <c r="VHA141" s="9"/>
      <c r="VHB141" s="159"/>
      <c r="VHC141" s="159"/>
      <c r="VHD141" s="8"/>
      <c r="VHE141" s="8"/>
      <c r="VHF141" s="160"/>
      <c r="VHG141" s="158"/>
      <c r="VHH141" s="161"/>
      <c r="VHI141" s="162"/>
      <c r="VHJ141" s="156"/>
      <c r="VHK141" s="158"/>
      <c r="VHL141" s="158"/>
      <c r="VHM141" s="158"/>
      <c r="VHN141" s="158"/>
      <c r="VHO141" s="159"/>
      <c r="VHP141" s="9"/>
      <c r="VHQ141" s="9"/>
      <c r="VHR141" s="159"/>
      <c r="VHS141" s="159"/>
      <c r="VHT141" s="8"/>
      <c r="VHU141" s="8"/>
      <c r="VHV141" s="160"/>
      <c r="VHW141" s="158"/>
      <c r="VHX141" s="161"/>
      <c r="VHY141" s="162"/>
      <c r="VHZ141" s="156"/>
      <c r="VIA141" s="158"/>
      <c r="VIB141" s="158"/>
      <c r="VIC141" s="158"/>
      <c r="VID141" s="158"/>
      <c r="VIE141" s="159"/>
      <c r="VIF141" s="9"/>
      <c r="VIG141" s="9"/>
      <c r="VIH141" s="159"/>
      <c r="VII141" s="159"/>
      <c r="VIJ141" s="8"/>
      <c r="VIK141" s="8"/>
      <c r="VIL141" s="160"/>
      <c r="VIM141" s="158"/>
      <c r="VIN141" s="161"/>
      <c r="VIO141" s="162"/>
      <c r="VIP141" s="156"/>
      <c r="VIQ141" s="158"/>
      <c r="VIR141" s="158"/>
      <c r="VIS141" s="158"/>
      <c r="VIT141" s="158"/>
      <c r="VIU141" s="159"/>
      <c r="VIV141" s="9"/>
      <c r="VIW141" s="9"/>
      <c r="VIX141" s="159"/>
      <c r="VIY141" s="159"/>
      <c r="VIZ141" s="8"/>
      <c r="VJA141" s="8"/>
      <c r="VJB141" s="160"/>
      <c r="VJC141" s="158"/>
      <c r="VJD141" s="161"/>
      <c r="VJE141" s="162"/>
      <c r="VJF141" s="156"/>
      <c r="VJG141" s="158"/>
      <c r="VJH141" s="158"/>
      <c r="VJI141" s="158"/>
      <c r="VJJ141" s="158"/>
      <c r="VJK141" s="159"/>
      <c r="VJL141" s="9"/>
      <c r="VJM141" s="9"/>
      <c r="VJN141" s="159"/>
      <c r="VJO141" s="159"/>
      <c r="VJP141" s="8"/>
      <c r="VJQ141" s="8"/>
      <c r="VJR141" s="160"/>
      <c r="VJS141" s="158"/>
      <c r="VJT141" s="161"/>
      <c r="VJU141" s="162"/>
      <c r="VJV141" s="156"/>
      <c r="VJW141" s="158"/>
      <c r="VJX141" s="158"/>
      <c r="VJY141" s="158"/>
      <c r="VJZ141" s="158"/>
      <c r="VKA141" s="159"/>
      <c r="VKB141" s="9"/>
      <c r="VKC141" s="9"/>
      <c r="VKD141" s="159"/>
      <c r="VKE141" s="159"/>
      <c r="VKF141" s="8"/>
      <c r="VKG141" s="8"/>
      <c r="VKH141" s="160"/>
      <c r="VKI141" s="158"/>
      <c r="VKJ141" s="161"/>
      <c r="VKK141" s="162"/>
      <c r="VKL141" s="156"/>
      <c r="VKM141" s="158"/>
      <c r="VKN141" s="158"/>
      <c r="VKO141" s="158"/>
      <c r="VKP141" s="158"/>
      <c r="VKQ141" s="159"/>
      <c r="VKR141" s="9"/>
      <c r="VKS141" s="9"/>
      <c r="VKT141" s="159"/>
      <c r="VKU141" s="159"/>
      <c r="VKV141" s="8"/>
      <c r="VKW141" s="8"/>
      <c r="VKX141" s="160"/>
      <c r="VKY141" s="158"/>
      <c r="VKZ141" s="161"/>
      <c r="VLA141" s="162"/>
      <c r="VLB141" s="156"/>
      <c r="VLC141" s="158"/>
      <c r="VLD141" s="158"/>
      <c r="VLE141" s="158"/>
      <c r="VLF141" s="158"/>
      <c r="VLG141" s="159"/>
      <c r="VLH141" s="9"/>
      <c r="VLI141" s="9"/>
      <c r="VLJ141" s="159"/>
      <c r="VLK141" s="159"/>
      <c r="VLL141" s="8"/>
      <c r="VLM141" s="8"/>
      <c r="VLN141" s="160"/>
      <c r="VLO141" s="158"/>
      <c r="VLP141" s="161"/>
      <c r="VLQ141" s="162"/>
      <c r="VLR141" s="156"/>
      <c r="VLS141" s="158"/>
      <c r="VLT141" s="158"/>
      <c r="VLU141" s="158"/>
      <c r="VLV141" s="158"/>
      <c r="VLW141" s="159"/>
      <c r="VLX141" s="9"/>
      <c r="VLY141" s="9"/>
      <c r="VLZ141" s="159"/>
      <c r="VMA141" s="159"/>
      <c r="VMB141" s="8"/>
      <c r="VMC141" s="8"/>
      <c r="VMD141" s="160"/>
      <c r="VME141" s="158"/>
      <c r="VMF141" s="161"/>
      <c r="VMG141" s="162"/>
      <c r="VMH141" s="156"/>
      <c r="VMI141" s="158"/>
      <c r="VMJ141" s="158"/>
      <c r="VMK141" s="158"/>
      <c r="VML141" s="158"/>
      <c r="VMM141" s="159"/>
      <c r="VMN141" s="9"/>
      <c r="VMO141" s="9"/>
      <c r="VMP141" s="159"/>
      <c r="VMQ141" s="159"/>
      <c r="VMR141" s="8"/>
      <c r="VMS141" s="8"/>
      <c r="VMT141" s="160"/>
      <c r="VMU141" s="158"/>
      <c r="VMV141" s="161"/>
      <c r="VMW141" s="162"/>
      <c r="VMX141" s="156"/>
      <c r="VMY141" s="158"/>
      <c r="VMZ141" s="158"/>
      <c r="VNA141" s="158"/>
      <c r="VNB141" s="158"/>
      <c r="VNC141" s="159"/>
      <c r="VND141" s="9"/>
      <c r="VNE141" s="9"/>
      <c r="VNF141" s="159"/>
      <c r="VNG141" s="159"/>
      <c r="VNH141" s="8"/>
      <c r="VNI141" s="8"/>
      <c r="VNJ141" s="160"/>
      <c r="VNK141" s="158"/>
      <c r="VNL141" s="161"/>
      <c r="VNM141" s="162"/>
      <c r="VNN141" s="156"/>
      <c r="VNO141" s="158"/>
      <c r="VNP141" s="158"/>
      <c r="VNQ141" s="158"/>
      <c r="VNR141" s="158"/>
      <c r="VNS141" s="159"/>
      <c r="VNT141" s="9"/>
      <c r="VNU141" s="9"/>
      <c r="VNV141" s="159"/>
      <c r="VNW141" s="159"/>
      <c r="VNX141" s="8"/>
      <c r="VNY141" s="8"/>
      <c r="VNZ141" s="160"/>
      <c r="VOA141" s="158"/>
      <c r="VOB141" s="161"/>
      <c r="VOC141" s="162"/>
      <c r="VOD141" s="156"/>
      <c r="VOE141" s="158"/>
      <c r="VOF141" s="158"/>
      <c r="VOG141" s="158"/>
      <c r="VOH141" s="158"/>
      <c r="VOI141" s="159"/>
      <c r="VOJ141" s="9"/>
      <c r="VOK141" s="9"/>
      <c r="VOL141" s="159"/>
      <c r="VOM141" s="159"/>
      <c r="VON141" s="8"/>
      <c r="VOO141" s="8"/>
      <c r="VOP141" s="160"/>
      <c r="VOQ141" s="158"/>
      <c r="VOR141" s="161"/>
      <c r="VOS141" s="162"/>
      <c r="VOT141" s="156"/>
      <c r="VOU141" s="158"/>
      <c r="VOV141" s="158"/>
      <c r="VOW141" s="158"/>
      <c r="VOX141" s="158"/>
      <c r="VOY141" s="159"/>
      <c r="VOZ141" s="9"/>
      <c r="VPA141" s="9"/>
      <c r="VPB141" s="159"/>
      <c r="VPC141" s="159"/>
      <c r="VPD141" s="8"/>
      <c r="VPE141" s="8"/>
      <c r="VPF141" s="160"/>
      <c r="VPG141" s="158"/>
      <c r="VPH141" s="161"/>
      <c r="VPI141" s="162"/>
      <c r="VPJ141" s="156"/>
      <c r="VPK141" s="158"/>
      <c r="VPL141" s="158"/>
      <c r="VPM141" s="158"/>
      <c r="VPN141" s="158"/>
      <c r="VPO141" s="159"/>
      <c r="VPP141" s="9"/>
      <c r="VPQ141" s="9"/>
      <c r="VPR141" s="159"/>
      <c r="VPS141" s="159"/>
      <c r="VPT141" s="8"/>
      <c r="VPU141" s="8"/>
      <c r="VPV141" s="160"/>
      <c r="VPW141" s="158"/>
      <c r="VPX141" s="161"/>
      <c r="VPY141" s="162"/>
      <c r="VPZ141" s="156"/>
      <c r="VQA141" s="158"/>
      <c r="VQB141" s="158"/>
      <c r="VQC141" s="158"/>
      <c r="VQD141" s="158"/>
      <c r="VQE141" s="159"/>
      <c r="VQF141" s="9"/>
      <c r="VQG141" s="9"/>
      <c r="VQH141" s="159"/>
      <c r="VQI141" s="159"/>
      <c r="VQJ141" s="8"/>
      <c r="VQK141" s="8"/>
      <c r="VQL141" s="160"/>
      <c r="VQM141" s="158"/>
      <c r="VQN141" s="161"/>
      <c r="VQO141" s="162"/>
      <c r="VQP141" s="156"/>
      <c r="VQQ141" s="158"/>
      <c r="VQR141" s="158"/>
      <c r="VQS141" s="158"/>
      <c r="VQT141" s="158"/>
      <c r="VQU141" s="159"/>
      <c r="VQV141" s="9"/>
      <c r="VQW141" s="9"/>
      <c r="VQX141" s="159"/>
      <c r="VQY141" s="159"/>
      <c r="VQZ141" s="8"/>
      <c r="VRA141" s="8"/>
      <c r="VRB141" s="160"/>
      <c r="VRC141" s="158"/>
      <c r="VRD141" s="161"/>
      <c r="VRE141" s="162"/>
      <c r="VRF141" s="156"/>
      <c r="VRG141" s="158"/>
      <c r="VRH141" s="158"/>
      <c r="VRI141" s="158"/>
      <c r="VRJ141" s="158"/>
      <c r="VRK141" s="159"/>
      <c r="VRL141" s="9"/>
      <c r="VRM141" s="9"/>
      <c r="VRN141" s="159"/>
      <c r="VRO141" s="159"/>
      <c r="VRP141" s="8"/>
      <c r="VRQ141" s="8"/>
      <c r="VRR141" s="160"/>
      <c r="VRS141" s="158"/>
      <c r="VRT141" s="161"/>
      <c r="VRU141" s="162"/>
      <c r="VRV141" s="156"/>
      <c r="VRW141" s="158"/>
      <c r="VRX141" s="158"/>
      <c r="VRY141" s="158"/>
      <c r="VRZ141" s="158"/>
      <c r="VSA141" s="159"/>
      <c r="VSB141" s="9"/>
      <c r="VSC141" s="9"/>
      <c r="VSD141" s="159"/>
      <c r="VSE141" s="159"/>
      <c r="VSF141" s="8"/>
      <c r="VSG141" s="8"/>
      <c r="VSH141" s="160"/>
      <c r="VSI141" s="158"/>
      <c r="VSJ141" s="161"/>
      <c r="VSK141" s="162"/>
      <c r="VSL141" s="156"/>
      <c r="VSM141" s="158"/>
      <c r="VSN141" s="158"/>
      <c r="VSO141" s="158"/>
      <c r="VSP141" s="158"/>
      <c r="VSQ141" s="159"/>
      <c r="VSR141" s="9"/>
      <c r="VSS141" s="9"/>
      <c r="VST141" s="159"/>
      <c r="VSU141" s="159"/>
      <c r="VSV141" s="8"/>
      <c r="VSW141" s="8"/>
      <c r="VSX141" s="160"/>
      <c r="VSY141" s="158"/>
      <c r="VSZ141" s="161"/>
      <c r="VTA141" s="162"/>
      <c r="VTB141" s="156"/>
      <c r="VTC141" s="158"/>
      <c r="VTD141" s="158"/>
      <c r="VTE141" s="158"/>
      <c r="VTF141" s="158"/>
      <c r="VTG141" s="159"/>
      <c r="VTH141" s="9"/>
      <c r="VTI141" s="9"/>
      <c r="VTJ141" s="159"/>
      <c r="VTK141" s="159"/>
      <c r="VTL141" s="8"/>
      <c r="VTM141" s="8"/>
      <c r="VTN141" s="160"/>
      <c r="VTO141" s="158"/>
      <c r="VTP141" s="161"/>
      <c r="VTQ141" s="162"/>
      <c r="VTR141" s="156"/>
      <c r="VTS141" s="158"/>
      <c r="VTT141" s="158"/>
      <c r="VTU141" s="158"/>
      <c r="VTV141" s="158"/>
      <c r="VTW141" s="159"/>
      <c r="VTX141" s="9"/>
      <c r="VTY141" s="9"/>
      <c r="VTZ141" s="159"/>
      <c r="VUA141" s="159"/>
      <c r="VUB141" s="8"/>
      <c r="VUC141" s="8"/>
      <c r="VUD141" s="160"/>
      <c r="VUE141" s="158"/>
      <c r="VUF141" s="161"/>
      <c r="VUG141" s="162"/>
      <c r="VUH141" s="156"/>
      <c r="VUI141" s="158"/>
      <c r="VUJ141" s="158"/>
      <c r="VUK141" s="158"/>
      <c r="VUL141" s="158"/>
      <c r="VUM141" s="159"/>
      <c r="VUN141" s="9"/>
      <c r="VUO141" s="9"/>
      <c r="VUP141" s="159"/>
      <c r="VUQ141" s="159"/>
      <c r="VUR141" s="8"/>
      <c r="VUS141" s="8"/>
      <c r="VUT141" s="160"/>
      <c r="VUU141" s="158"/>
      <c r="VUV141" s="161"/>
      <c r="VUW141" s="162"/>
      <c r="VUX141" s="156"/>
      <c r="VUY141" s="158"/>
      <c r="VUZ141" s="158"/>
      <c r="VVA141" s="158"/>
      <c r="VVB141" s="158"/>
      <c r="VVC141" s="159"/>
      <c r="VVD141" s="9"/>
      <c r="VVE141" s="9"/>
      <c r="VVF141" s="159"/>
      <c r="VVG141" s="159"/>
      <c r="VVH141" s="8"/>
      <c r="VVI141" s="8"/>
      <c r="VVJ141" s="160"/>
      <c r="VVK141" s="158"/>
      <c r="VVL141" s="161"/>
      <c r="VVM141" s="162"/>
      <c r="VVN141" s="156"/>
      <c r="VVO141" s="158"/>
      <c r="VVP141" s="158"/>
      <c r="VVQ141" s="158"/>
      <c r="VVR141" s="158"/>
      <c r="VVS141" s="159"/>
      <c r="VVT141" s="9"/>
      <c r="VVU141" s="9"/>
      <c r="VVV141" s="159"/>
      <c r="VVW141" s="159"/>
      <c r="VVX141" s="8"/>
      <c r="VVY141" s="8"/>
      <c r="VVZ141" s="160"/>
      <c r="VWA141" s="158"/>
      <c r="VWB141" s="161"/>
      <c r="VWC141" s="162"/>
      <c r="VWD141" s="156"/>
      <c r="VWE141" s="158"/>
      <c r="VWF141" s="158"/>
      <c r="VWG141" s="158"/>
      <c r="VWH141" s="158"/>
      <c r="VWI141" s="159"/>
      <c r="VWJ141" s="9"/>
      <c r="VWK141" s="9"/>
      <c r="VWL141" s="159"/>
      <c r="VWM141" s="159"/>
      <c r="VWN141" s="8"/>
      <c r="VWO141" s="8"/>
      <c r="VWP141" s="160"/>
      <c r="VWQ141" s="158"/>
      <c r="VWR141" s="161"/>
      <c r="VWS141" s="162"/>
      <c r="VWT141" s="156"/>
      <c r="VWU141" s="158"/>
      <c r="VWV141" s="158"/>
      <c r="VWW141" s="158"/>
      <c r="VWX141" s="158"/>
      <c r="VWY141" s="159"/>
      <c r="VWZ141" s="9"/>
      <c r="VXA141" s="9"/>
      <c r="VXB141" s="159"/>
      <c r="VXC141" s="159"/>
      <c r="VXD141" s="8"/>
      <c r="VXE141" s="8"/>
      <c r="VXF141" s="160"/>
      <c r="VXG141" s="158"/>
      <c r="VXH141" s="161"/>
      <c r="VXI141" s="162"/>
      <c r="VXJ141" s="156"/>
      <c r="VXK141" s="158"/>
      <c r="VXL141" s="158"/>
      <c r="VXM141" s="158"/>
      <c r="VXN141" s="158"/>
      <c r="VXO141" s="159"/>
      <c r="VXP141" s="9"/>
      <c r="VXQ141" s="9"/>
      <c r="VXR141" s="159"/>
      <c r="VXS141" s="159"/>
      <c r="VXT141" s="8"/>
      <c r="VXU141" s="8"/>
      <c r="VXV141" s="160"/>
      <c r="VXW141" s="158"/>
      <c r="VXX141" s="161"/>
      <c r="VXY141" s="162"/>
      <c r="VXZ141" s="156"/>
      <c r="VYA141" s="158"/>
      <c r="VYB141" s="158"/>
      <c r="VYC141" s="158"/>
      <c r="VYD141" s="158"/>
      <c r="VYE141" s="159"/>
      <c r="VYF141" s="9"/>
      <c r="VYG141" s="9"/>
      <c r="VYH141" s="159"/>
      <c r="VYI141" s="159"/>
      <c r="VYJ141" s="8"/>
      <c r="VYK141" s="8"/>
      <c r="VYL141" s="160"/>
      <c r="VYM141" s="158"/>
      <c r="VYN141" s="161"/>
      <c r="VYO141" s="162"/>
      <c r="VYP141" s="156"/>
      <c r="VYQ141" s="158"/>
      <c r="VYR141" s="158"/>
      <c r="VYS141" s="158"/>
      <c r="VYT141" s="158"/>
      <c r="VYU141" s="159"/>
      <c r="VYV141" s="9"/>
      <c r="VYW141" s="9"/>
      <c r="VYX141" s="159"/>
      <c r="VYY141" s="159"/>
      <c r="VYZ141" s="8"/>
      <c r="VZA141" s="8"/>
      <c r="VZB141" s="160"/>
      <c r="VZC141" s="158"/>
      <c r="VZD141" s="161"/>
      <c r="VZE141" s="162"/>
      <c r="VZF141" s="156"/>
      <c r="VZG141" s="158"/>
      <c r="VZH141" s="158"/>
      <c r="VZI141" s="158"/>
      <c r="VZJ141" s="158"/>
      <c r="VZK141" s="159"/>
      <c r="VZL141" s="9"/>
      <c r="VZM141" s="9"/>
      <c r="VZN141" s="159"/>
      <c r="VZO141" s="159"/>
      <c r="VZP141" s="8"/>
      <c r="VZQ141" s="8"/>
      <c r="VZR141" s="160"/>
      <c r="VZS141" s="158"/>
      <c r="VZT141" s="161"/>
      <c r="VZU141" s="162"/>
      <c r="VZV141" s="156"/>
      <c r="VZW141" s="158"/>
      <c r="VZX141" s="158"/>
      <c r="VZY141" s="158"/>
      <c r="VZZ141" s="158"/>
      <c r="WAA141" s="159"/>
      <c r="WAB141" s="9"/>
      <c r="WAC141" s="9"/>
      <c r="WAD141" s="159"/>
      <c r="WAE141" s="159"/>
      <c r="WAF141" s="8"/>
      <c r="WAG141" s="8"/>
      <c r="WAH141" s="160"/>
      <c r="WAI141" s="158"/>
      <c r="WAJ141" s="161"/>
      <c r="WAK141" s="162"/>
      <c r="WAL141" s="156"/>
      <c r="WAM141" s="158"/>
      <c r="WAN141" s="158"/>
      <c r="WAO141" s="158"/>
      <c r="WAP141" s="158"/>
      <c r="WAQ141" s="159"/>
      <c r="WAR141" s="9"/>
      <c r="WAS141" s="9"/>
      <c r="WAT141" s="159"/>
      <c r="WAU141" s="159"/>
      <c r="WAV141" s="8"/>
      <c r="WAW141" s="8"/>
      <c r="WAX141" s="160"/>
      <c r="WAY141" s="158"/>
      <c r="WAZ141" s="161"/>
      <c r="WBA141" s="162"/>
      <c r="WBB141" s="156"/>
      <c r="WBC141" s="158"/>
      <c r="WBD141" s="158"/>
      <c r="WBE141" s="158"/>
      <c r="WBF141" s="158"/>
      <c r="WBG141" s="159"/>
      <c r="WBH141" s="9"/>
      <c r="WBI141" s="9"/>
      <c r="WBJ141" s="159"/>
      <c r="WBK141" s="159"/>
      <c r="WBL141" s="8"/>
      <c r="WBM141" s="8"/>
      <c r="WBN141" s="160"/>
      <c r="WBO141" s="158"/>
      <c r="WBP141" s="161"/>
      <c r="WBQ141" s="162"/>
      <c r="WBR141" s="156"/>
      <c r="WBS141" s="158"/>
      <c r="WBT141" s="158"/>
      <c r="WBU141" s="158"/>
      <c r="WBV141" s="158"/>
      <c r="WBW141" s="159"/>
      <c r="WBX141" s="9"/>
      <c r="WBY141" s="9"/>
      <c r="WBZ141" s="159"/>
      <c r="WCA141" s="159"/>
      <c r="WCB141" s="8"/>
      <c r="WCC141" s="8"/>
      <c r="WCD141" s="160"/>
      <c r="WCE141" s="158"/>
      <c r="WCF141" s="161"/>
      <c r="WCG141" s="162"/>
      <c r="WCH141" s="156"/>
      <c r="WCI141" s="158"/>
      <c r="WCJ141" s="158"/>
      <c r="WCK141" s="158"/>
      <c r="WCL141" s="158"/>
      <c r="WCM141" s="159"/>
      <c r="WCN141" s="9"/>
      <c r="WCO141" s="9"/>
      <c r="WCP141" s="159"/>
      <c r="WCQ141" s="159"/>
      <c r="WCR141" s="8"/>
      <c r="WCS141" s="8"/>
      <c r="WCT141" s="160"/>
      <c r="WCU141" s="158"/>
      <c r="WCV141" s="161"/>
      <c r="WCW141" s="162"/>
      <c r="WCX141" s="156"/>
      <c r="WCY141" s="158"/>
      <c r="WCZ141" s="158"/>
      <c r="WDA141" s="158"/>
      <c r="WDB141" s="158"/>
      <c r="WDC141" s="159"/>
      <c r="WDD141" s="9"/>
      <c r="WDE141" s="9"/>
      <c r="WDF141" s="159"/>
      <c r="WDG141" s="159"/>
      <c r="WDH141" s="8"/>
      <c r="WDI141" s="8"/>
      <c r="WDJ141" s="160"/>
      <c r="WDK141" s="158"/>
      <c r="WDL141" s="161"/>
      <c r="WDM141" s="162"/>
      <c r="WDN141" s="156"/>
      <c r="WDO141" s="158"/>
      <c r="WDP141" s="158"/>
      <c r="WDQ141" s="158"/>
      <c r="WDR141" s="158"/>
      <c r="WDS141" s="159"/>
      <c r="WDT141" s="9"/>
      <c r="WDU141" s="9"/>
      <c r="WDV141" s="159"/>
      <c r="WDW141" s="159"/>
      <c r="WDX141" s="8"/>
      <c r="WDY141" s="8"/>
      <c r="WDZ141" s="160"/>
      <c r="WEA141" s="158"/>
      <c r="WEB141" s="161"/>
      <c r="WEC141" s="162"/>
      <c r="WED141" s="156"/>
      <c r="WEE141" s="158"/>
      <c r="WEF141" s="158"/>
      <c r="WEG141" s="158"/>
      <c r="WEH141" s="158"/>
      <c r="WEI141" s="159"/>
      <c r="WEJ141" s="9"/>
      <c r="WEK141" s="9"/>
      <c r="WEL141" s="159"/>
      <c r="WEM141" s="159"/>
      <c r="WEN141" s="8"/>
      <c r="WEO141" s="8"/>
      <c r="WEP141" s="160"/>
      <c r="WEQ141" s="158"/>
      <c r="WER141" s="161"/>
      <c r="WES141" s="162"/>
      <c r="WET141" s="156"/>
      <c r="WEU141" s="158"/>
      <c r="WEV141" s="158"/>
      <c r="WEW141" s="158"/>
      <c r="WEX141" s="158"/>
      <c r="WEY141" s="159"/>
      <c r="WEZ141" s="9"/>
      <c r="WFA141" s="9"/>
      <c r="WFB141" s="159"/>
      <c r="WFC141" s="159"/>
      <c r="WFD141" s="8"/>
      <c r="WFE141" s="8"/>
      <c r="WFF141" s="160"/>
      <c r="WFG141" s="158"/>
      <c r="WFH141" s="161"/>
      <c r="WFI141" s="162"/>
      <c r="WFJ141" s="156"/>
      <c r="WFK141" s="158"/>
      <c r="WFL141" s="158"/>
      <c r="WFM141" s="158"/>
      <c r="WFN141" s="158"/>
      <c r="WFO141" s="159"/>
      <c r="WFP141" s="9"/>
      <c r="WFQ141" s="9"/>
      <c r="WFR141" s="159"/>
      <c r="WFS141" s="159"/>
      <c r="WFT141" s="8"/>
      <c r="WFU141" s="8"/>
      <c r="WFV141" s="160"/>
      <c r="WFW141" s="158"/>
      <c r="WFX141" s="161"/>
      <c r="WFY141" s="162"/>
      <c r="WFZ141" s="156"/>
      <c r="WGA141" s="158"/>
      <c r="WGB141" s="158"/>
      <c r="WGC141" s="158"/>
      <c r="WGD141" s="158"/>
      <c r="WGE141" s="159"/>
      <c r="WGF141" s="9"/>
      <c r="WGG141" s="9"/>
      <c r="WGH141" s="159"/>
      <c r="WGI141" s="159"/>
      <c r="WGJ141" s="8"/>
      <c r="WGK141" s="8"/>
      <c r="WGL141" s="160"/>
      <c r="WGM141" s="158"/>
      <c r="WGN141" s="161"/>
      <c r="WGO141" s="162"/>
      <c r="WGP141" s="156"/>
      <c r="WGQ141" s="158"/>
      <c r="WGR141" s="158"/>
      <c r="WGS141" s="158"/>
      <c r="WGT141" s="158"/>
      <c r="WGU141" s="159"/>
      <c r="WGV141" s="9"/>
      <c r="WGW141" s="9"/>
      <c r="WGX141" s="159"/>
      <c r="WGY141" s="159"/>
      <c r="WGZ141" s="8"/>
      <c r="WHA141" s="8"/>
      <c r="WHB141" s="160"/>
      <c r="WHC141" s="158"/>
      <c r="WHD141" s="161"/>
      <c r="WHE141" s="162"/>
      <c r="WHF141" s="156"/>
      <c r="WHG141" s="158"/>
      <c r="WHH141" s="158"/>
      <c r="WHI141" s="158"/>
      <c r="WHJ141" s="158"/>
      <c r="WHK141" s="159"/>
      <c r="WHL141" s="9"/>
      <c r="WHM141" s="9"/>
      <c r="WHN141" s="159"/>
      <c r="WHO141" s="159"/>
      <c r="WHP141" s="8"/>
      <c r="WHQ141" s="8"/>
      <c r="WHR141" s="160"/>
      <c r="WHS141" s="158"/>
      <c r="WHT141" s="161"/>
      <c r="WHU141" s="162"/>
      <c r="WHV141" s="156"/>
      <c r="WHW141" s="158"/>
      <c r="WHX141" s="158"/>
      <c r="WHY141" s="158"/>
      <c r="WHZ141" s="158"/>
      <c r="WIA141" s="159"/>
      <c r="WIB141" s="9"/>
      <c r="WIC141" s="9"/>
      <c r="WID141" s="159"/>
      <c r="WIE141" s="159"/>
      <c r="WIF141" s="8"/>
      <c r="WIG141" s="8"/>
      <c r="WIH141" s="160"/>
      <c r="WII141" s="158"/>
      <c r="WIJ141" s="161"/>
      <c r="WIK141" s="162"/>
      <c r="WIL141" s="156"/>
      <c r="WIM141" s="158"/>
      <c r="WIN141" s="158"/>
      <c r="WIO141" s="158"/>
      <c r="WIP141" s="158"/>
      <c r="WIQ141" s="159"/>
      <c r="WIR141" s="9"/>
      <c r="WIS141" s="9"/>
      <c r="WIT141" s="159"/>
      <c r="WIU141" s="159"/>
      <c r="WIV141" s="8"/>
      <c r="WIW141" s="8"/>
      <c r="WIX141" s="160"/>
      <c r="WIY141" s="158"/>
      <c r="WIZ141" s="161"/>
      <c r="WJA141" s="162"/>
      <c r="WJB141" s="156"/>
      <c r="WJC141" s="158"/>
      <c r="WJD141" s="158"/>
      <c r="WJE141" s="158"/>
      <c r="WJF141" s="158"/>
      <c r="WJG141" s="159"/>
      <c r="WJH141" s="9"/>
      <c r="WJI141" s="9"/>
      <c r="WJJ141" s="159"/>
      <c r="WJK141" s="159"/>
      <c r="WJL141" s="8"/>
      <c r="WJM141" s="8"/>
      <c r="WJN141" s="160"/>
      <c r="WJO141" s="158"/>
      <c r="WJP141" s="161"/>
      <c r="WJQ141" s="162"/>
      <c r="WJR141" s="156"/>
      <c r="WJS141" s="158"/>
      <c r="WJT141" s="158"/>
      <c r="WJU141" s="158"/>
      <c r="WJV141" s="158"/>
      <c r="WJW141" s="159"/>
      <c r="WJX141" s="9"/>
      <c r="WJY141" s="9"/>
      <c r="WJZ141" s="159"/>
      <c r="WKA141" s="159"/>
      <c r="WKB141" s="8"/>
      <c r="WKC141" s="8"/>
      <c r="WKD141" s="160"/>
      <c r="WKE141" s="158"/>
      <c r="WKF141" s="161"/>
      <c r="WKG141" s="162"/>
      <c r="WKH141" s="156"/>
      <c r="WKI141" s="158"/>
      <c r="WKJ141" s="158"/>
      <c r="WKK141" s="158"/>
      <c r="WKL141" s="158"/>
      <c r="WKM141" s="159"/>
      <c r="WKN141" s="9"/>
      <c r="WKO141" s="9"/>
      <c r="WKP141" s="159"/>
      <c r="WKQ141" s="159"/>
      <c r="WKR141" s="8"/>
      <c r="WKS141" s="8"/>
      <c r="WKT141" s="160"/>
      <c r="WKU141" s="158"/>
      <c r="WKV141" s="161"/>
      <c r="WKW141" s="162"/>
      <c r="WKX141" s="156"/>
      <c r="WKY141" s="158"/>
      <c r="WKZ141" s="158"/>
      <c r="WLA141" s="158"/>
      <c r="WLB141" s="158"/>
      <c r="WLC141" s="159"/>
      <c r="WLD141" s="9"/>
      <c r="WLE141" s="9"/>
      <c r="WLF141" s="159"/>
      <c r="WLG141" s="159"/>
      <c r="WLH141" s="8"/>
      <c r="WLI141" s="8"/>
      <c r="WLJ141" s="160"/>
      <c r="WLK141" s="158"/>
      <c r="WLL141" s="161"/>
      <c r="WLM141" s="162"/>
      <c r="WLN141" s="156"/>
      <c r="WLO141" s="158"/>
      <c r="WLP141" s="158"/>
      <c r="WLQ141" s="158"/>
      <c r="WLR141" s="158"/>
      <c r="WLS141" s="159"/>
      <c r="WLT141" s="9"/>
      <c r="WLU141" s="9"/>
      <c r="WLV141" s="159"/>
      <c r="WLW141" s="159"/>
      <c r="WLX141" s="8"/>
      <c r="WLY141" s="8"/>
      <c r="WLZ141" s="160"/>
      <c r="WMA141" s="158"/>
      <c r="WMB141" s="161"/>
      <c r="WMC141" s="162"/>
      <c r="WMD141" s="156"/>
      <c r="WME141" s="158"/>
      <c r="WMF141" s="158"/>
      <c r="WMG141" s="158"/>
      <c r="WMH141" s="158"/>
      <c r="WMI141" s="159"/>
      <c r="WMJ141" s="9"/>
      <c r="WMK141" s="9"/>
      <c r="WML141" s="159"/>
      <c r="WMM141" s="159"/>
      <c r="WMN141" s="8"/>
      <c r="WMO141" s="8"/>
      <c r="WMP141" s="160"/>
      <c r="WMQ141" s="158"/>
      <c r="WMR141" s="161"/>
      <c r="WMS141" s="162"/>
      <c r="WMT141" s="156"/>
      <c r="WMU141" s="158"/>
      <c r="WMV141" s="158"/>
      <c r="WMW141" s="158"/>
      <c r="WMX141" s="158"/>
      <c r="WMY141" s="159"/>
      <c r="WMZ141" s="9"/>
      <c r="WNA141" s="9"/>
      <c r="WNB141" s="159"/>
      <c r="WNC141" s="159"/>
      <c r="WND141" s="8"/>
      <c r="WNE141" s="8"/>
      <c r="WNF141" s="160"/>
      <c r="WNG141" s="158"/>
      <c r="WNH141" s="161"/>
      <c r="WNI141" s="162"/>
      <c r="WNJ141" s="156"/>
      <c r="WNK141" s="158"/>
      <c r="WNL141" s="158"/>
      <c r="WNM141" s="158"/>
      <c r="WNN141" s="158"/>
      <c r="WNO141" s="159"/>
      <c r="WNP141" s="9"/>
      <c r="WNQ141" s="9"/>
      <c r="WNR141" s="159"/>
      <c r="WNS141" s="159"/>
      <c r="WNT141" s="8"/>
      <c r="WNU141" s="8"/>
      <c r="WNV141" s="160"/>
      <c r="WNW141" s="158"/>
      <c r="WNX141" s="161"/>
      <c r="WNY141" s="162"/>
      <c r="WNZ141" s="156"/>
      <c r="WOA141" s="158"/>
      <c r="WOB141" s="158"/>
      <c r="WOC141" s="158"/>
      <c r="WOD141" s="158"/>
      <c r="WOE141" s="159"/>
      <c r="WOF141" s="9"/>
      <c r="WOG141" s="9"/>
      <c r="WOH141" s="159"/>
      <c r="WOI141" s="159"/>
      <c r="WOJ141" s="8"/>
      <c r="WOK141" s="8"/>
      <c r="WOL141" s="160"/>
      <c r="WOM141" s="158"/>
      <c r="WON141" s="161"/>
      <c r="WOO141" s="162"/>
      <c r="WOP141" s="156"/>
      <c r="WOQ141" s="158"/>
      <c r="WOR141" s="158"/>
      <c r="WOS141" s="158"/>
      <c r="WOT141" s="158"/>
      <c r="WOU141" s="159"/>
      <c r="WOV141" s="9"/>
      <c r="WOW141" s="9"/>
      <c r="WOX141" s="159"/>
      <c r="WOY141" s="159"/>
      <c r="WOZ141" s="8"/>
      <c r="WPA141" s="8"/>
      <c r="WPB141" s="160"/>
      <c r="WPC141" s="158"/>
      <c r="WPD141" s="161"/>
      <c r="WPE141" s="162"/>
      <c r="WPF141" s="156"/>
      <c r="WPG141" s="158"/>
      <c r="WPH141" s="158"/>
      <c r="WPI141" s="158"/>
      <c r="WPJ141" s="158"/>
      <c r="WPK141" s="159"/>
      <c r="WPL141" s="9"/>
      <c r="WPM141" s="9"/>
      <c r="WPN141" s="159"/>
      <c r="WPO141" s="159"/>
      <c r="WPP141" s="8"/>
      <c r="WPQ141" s="8"/>
      <c r="WPR141" s="160"/>
      <c r="WPS141" s="158"/>
      <c r="WPT141" s="161"/>
      <c r="WPU141" s="162"/>
      <c r="WPV141" s="156"/>
      <c r="WPW141" s="158"/>
      <c r="WPX141" s="158"/>
      <c r="WPY141" s="158"/>
      <c r="WPZ141" s="158"/>
      <c r="WQA141" s="159"/>
      <c r="WQB141" s="9"/>
      <c r="WQC141" s="9"/>
      <c r="WQD141" s="159"/>
      <c r="WQE141" s="159"/>
      <c r="WQF141" s="8"/>
      <c r="WQG141" s="8"/>
      <c r="WQH141" s="160"/>
      <c r="WQI141" s="158"/>
      <c r="WQJ141" s="161"/>
      <c r="WQK141" s="162"/>
      <c r="WQL141" s="156"/>
      <c r="WQM141" s="158"/>
      <c r="WQN141" s="158"/>
      <c r="WQO141" s="158"/>
      <c r="WQP141" s="158"/>
      <c r="WQQ141" s="159"/>
      <c r="WQR141" s="9"/>
      <c r="WQS141" s="9"/>
      <c r="WQT141" s="159"/>
      <c r="WQU141" s="159"/>
      <c r="WQV141" s="8"/>
      <c r="WQW141" s="8"/>
      <c r="WQX141" s="160"/>
      <c r="WQY141" s="158"/>
      <c r="WQZ141" s="161"/>
      <c r="WRA141" s="162"/>
      <c r="WRB141" s="156"/>
      <c r="WRC141" s="158"/>
      <c r="WRD141" s="158"/>
      <c r="WRE141" s="158"/>
      <c r="WRF141" s="158"/>
      <c r="WRG141" s="159"/>
      <c r="WRH141" s="9"/>
      <c r="WRI141" s="9"/>
      <c r="WRJ141" s="159"/>
      <c r="WRK141" s="159"/>
      <c r="WRL141" s="8"/>
      <c r="WRM141" s="8"/>
      <c r="WRN141" s="160"/>
      <c r="WRO141" s="158"/>
      <c r="WRP141" s="161"/>
      <c r="WRQ141" s="162"/>
      <c r="WRR141" s="156"/>
      <c r="WRS141" s="158"/>
      <c r="WRT141" s="158"/>
      <c r="WRU141" s="158"/>
      <c r="WRV141" s="158"/>
      <c r="WRW141" s="159"/>
      <c r="WRX141" s="9"/>
      <c r="WRY141" s="9"/>
      <c r="WRZ141" s="159"/>
      <c r="WSA141" s="159"/>
      <c r="WSB141" s="8"/>
      <c r="WSC141" s="8"/>
      <c r="WSD141" s="160"/>
      <c r="WSE141" s="158"/>
      <c r="WSF141" s="161"/>
      <c r="WSG141" s="162"/>
      <c r="WSH141" s="156"/>
      <c r="WSI141" s="158"/>
      <c r="WSJ141" s="158"/>
      <c r="WSK141" s="158"/>
      <c r="WSL141" s="158"/>
      <c r="WSM141" s="159"/>
      <c r="WSN141" s="9"/>
      <c r="WSO141" s="9"/>
      <c r="WSP141" s="159"/>
      <c r="WSQ141" s="159"/>
      <c r="WSR141" s="8"/>
      <c r="WSS141" s="8"/>
      <c r="WST141" s="160"/>
      <c r="WSU141" s="158"/>
      <c r="WSV141" s="161"/>
      <c r="WSW141" s="162"/>
      <c r="WSX141" s="156"/>
      <c r="WSY141" s="158"/>
      <c r="WSZ141" s="158"/>
      <c r="WTA141" s="158"/>
      <c r="WTB141" s="158"/>
      <c r="WTC141" s="159"/>
      <c r="WTD141" s="9"/>
      <c r="WTE141" s="9"/>
      <c r="WTF141" s="159"/>
      <c r="WTG141" s="159"/>
      <c r="WTH141" s="8"/>
      <c r="WTI141" s="8"/>
      <c r="WTJ141" s="160"/>
      <c r="WTK141" s="158"/>
      <c r="WTL141" s="161"/>
      <c r="WTM141" s="162"/>
      <c r="WTN141" s="156"/>
      <c r="WTO141" s="158"/>
      <c r="WTP141" s="158"/>
      <c r="WTQ141" s="158"/>
      <c r="WTR141" s="158"/>
      <c r="WTS141" s="159"/>
      <c r="WTT141" s="9"/>
      <c r="WTU141" s="9"/>
      <c r="WTV141" s="159"/>
      <c r="WTW141" s="159"/>
      <c r="WTX141" s="8"/>
      <c r="WTY141" s="8"/>
      <c r="WTZ141" s="160"/>
      <c r="WUA141" s="158"/>
      <c r="WUB141" s="161"/>
      <c r="WUC141" s="162"/>
      <c r="WUD141" s="156"/>
      <c r="WUE141" s="158"/>
      <c r="WUF141" s="158"/>
      <c r="WUG141" s="158"/>
      <c r="WUH141" s="158"/>
      <c r="WUI141" s="159"/>
      <c r="WUJ141" s="9"/>
      <c r="WUK141" s="9"/>
      <c r="WUL141" s="159"/>
      <c r="WUM141" s="159"/>
      <c r="WUN141" s="8"/>
      <c r="WUO141" s="8"/>
      <c r="WUP141" s="160"/>
      <c r="WUQ141" s="158"/>
      <c r="WUR141" s="161"/>
      <c r="WUS141" s="162"/>
      <c r="WUT141" s="156"/>
      <c r="WUU141" s="158"/>
      <c r="WUV141" s="158"/>
      <c r="WUW141" s="158"/>
      <c r="WUX141" s="158"/>
      <c r="WUY141" s="159"/>
      <c r="WUZ141" s="9"/>
      <c r="WVA141" s="9"/>
      <c r="WVB141" s="159"/>
      <c r="WVC141" s="159"/>
      <c r="WVD141" s="8"/>
      <c r="WVE141" s="8"/>
      <c r="WVF141" s="160"/>
      <c r="WVG141" s="158"/>
      <c r="WVH141" s="161"/>
      <c r="WVI141" s="162"/>
      <c r="WVJ141" s="156"/>
      <c r="WVK141" s="158"/>
      <c r="WVL141" s="158"/>
      <c r="WVM141" s="158"/>
      <c r="WVN141" s="158"/>
      <c r="WVO141" s="159"/>
      <c r="WVP141" s="9"/>
      <c r="WVQ141" s="9"/>
      <c r="WVR141" s="159"/>
      <c r="WVS141" s="159"/>
      <c r="WVT141" s="8"/>
      <c r="WVU141" s="8"/>
      <c r="WVV141" s="160"/>
      <c r="WVW141" s="158"/>
      <c r="WVX141" s="161"/>
      <c r="WVY141" s="162"/>
      <c r="WVZ141" s="156"/>
      <c r="WWA141" s="158"/>
      <c r="WWB141" s="158"/>
      <c r="WWC141" s="158"/>
      <c r="WWD141" s="158"/>
      <c r="WWE141" s="159"/>
      <c r="WWF141" s="9"/>
      <c r="WWG141" s="9"/>
      <c r="WWH141" s="159"/>
      <c r="WWI141" s="159"/>
      <c r="WWJ141" s="8"/>
      <c r="WWK141" s="8"/>
      <c r="WWL141" s="160"/>
      <c r="WWM141" s="158"/>
      <c r="WWN141" s="161"/>
      <c r="WWO141" s="162"/>
      <c r="WWP141" s="156"/>
      <c r="WWQ141" s="158"/>
      <c r="WWR141" s="158"/>
      <c r="WWS141" s="158"/>
      <c r="WWT141" s="158"/>
      <c r="WWU141" s="159"/>
      <c r="WWV141" s="9"/>
      <c r="WWW141" s="9"/>
      <c r="WWX141" s="159"/>
      <c r="WWY141" s="159"/>
      <c r="WWZ141" s="8"/>
      <c r="WXA141" s="8"/>
      <c r="WXB141" s="160"/>
      <c r="WXC141" s="158"/>
      <c r="WXD141" s="161"/>
      <c r="WXE141" s="162"/>
      <c r="WXF141" s="156"/>
      <c r="WXG141" s="158"/>
      <c r="WXH141" s="158"/>
      <c r="WXI141" s="158"/>
      <c r="WXJ141" s="158"/>
      <c r="WXK141" s="159"/>
      <c r="WXL141" s="9"/>
      <c r="WXM141" s="9"/>
      <c r="WXN141" s="159"/>
      <c r="WXO141" s="159"/>
      <c r="WXP141" s="8"/>
      <c r="WXQ141" s="8"/>
      <c r="WXR141" s="160"/>
      <c r="WXS141" s="158"/>
      <c r="WXT141" s="161"/>
      <c r="WXU141" s="162"/>
      <c r="WXV141" s="156"/>
      <c r="WXW141" s="158"/>
      <c r="WXX141" s="158"/>
      <c r="WXY141" s="158"/>
      <c r="WXZ141" s="158"/>
      <c r="WYA141" s="159"/>
      <c r="WYB141" s="9"/>
      <c r="WYC141" s="9"/>
      <c r="WYD141" s="159"/>
      <c r="WYE141" s="159"/>
      <c r="WYF141" s="8"/>
      <c r="WYG141" s="8"/>
      <c r="WYH141" s="160"/>
      <c r="WYI141" s="158"/>
      <c r="WYJ141" s="161"/>
      <c r="WYK141" s="162"/>
      <c r="WYL141" s="156"/>
      <c r="WYM141" s="158"/>
      <c r="WYN141" s="158"/>
      <c r="WYO141" s="158"/>
      <c r="WYP141" s="158"/>
      <c r="WYQ141" s="159"/>
      <c r="WYR141" s="9"/>
      <c r="WYS141" s="9"/>
      <c r="WYT141" s="159"/>
      <c r="WYU141" s="159"/>
      <c r="WYV141" s="8"/>
      <c r="WYW141" s="8"/>
      <c r="WYX141" s="160"/>
      <c r="WYY141" s="158"/>
      <c r="WYZ141" s="161"/>
      <c r="WZA141" s="162"/>
      <c r="WZB141" s="156"/>
      <c r="WZC141" s="158"/>
      <c r="WZD141" s="158"/>
      <c r="WZE141" s="158"/>
      <c r="WZF141" s="158"/>
      <c r="WZG141" s="159"/>
      <c r="WZH141" s="9"/>
      <c r="WZI141" s="9"/>
      <c r="WZJ141" s="159"/>
      <c r="WZK141" s="159"/>
      <c r="WZL141" s="8"/>
      <c r="WZM141" s="8"/>
      <c r="WZN141" s="160"/>
      <c r="WZO141" s="158"/>
      <c r="WZP141" s="161"/>
      <c r="WZQ141" s="162"/>
      <c r="WZR141" s="156"/>
      <c r="WZS141" s="158"/>
      <c r="WZT141" s="158"/>
      <c r="WZU141" s="158"/>
      <c r="WZV141" s="158"/>
      <c r="WZW141" s="159"/>
      <c r="WZX141" s="9"/>
      <c r="WZY141" s="9"/>
      <c r="WZZ141" s="159"/>
      <c r="XAA141" s="159"/>
      <c r="XAB141" s="8"/>
      <c r="XAC141" s="8"/>
      <c r="XAD141" s="160"/>
      <c r="XAE141" s="158"/>
      <c r="XAF141" s="161"/>
      <c r="XAG141" s="162"/>
      <c r="XAH141" s="156"/>
      <c r="XAI141" s="158"/>
      <c r="XAJ141" s="158"/>
      <c r="XAK141" s="158"/>
      <c r="XAL141" s="158"/>
      <c r="XAM141" s="159"/>
      <c r="XAN141" s="9"/>
      <c r="XAO141" s="9"/>
      <c r="XAP141" s="159"/>
      <c r="XAQ141" s="159"/>
      <c r="XAR141" s="8"/>
      <c r="XAS141" s="8"/>
      <c r="XAT141" s="160"/>
      <c r="XAU141" s="158"/>
      <c r="XAV141" s="161"/>
      <c r="XAW141" s="162"/>
      <c r="XAX141" s="156"/>
      <c r="XAY141" s="158"/>
      <c r="XAZ141" s="158"/>
      <c r="XBA141" s="158"/>
      <c r="XBB141" s="158"/>
      <c r="XBC141" s="159"/>
      <c r="XBD141" s="9"/>
      <c r="XBE141" s="9"/>
      <c r="XBF141" s="159"/>
      <c r="XBG141" s="159"/>
      <c r="XBH141" s="8"/>
      <c r="XBI141" s="8"/>
      <c r="XBJ141" s="160"/>
      <c r="XBK141" s="158"/>
      <c r="XBL141" s="161"/>
      <c r="XBM141" s="162"/>
      <c r="XBN141" s="156"/>
      <c r="XBO141" s="158"/>
      <c r="XBP141" s="158"/>
      <c r="XBQ141" s="158"/>
      <c r="XBR141" s="158"/>
      <c r="XBS141" s="159"/>
      <c r="XBT141" s="9"/>
      <c r="XBU141" s="9"/>
      <c r="XBV141" s="159"/>
      <c r="XBW141" s="159"/>
      <c r="XBX141" s="8"/>
      <c r="XBY141" s="8"/>
      <c r="XBZ141" s="160"/>
      <c r="XCA141" s="158"/>
      <c r="XCB141" s="161"/>
      <c r="XCC141" s="162"/>
      <c r="XCD141" s="156"/>
      <c r="XCE141" s="158"/>
      <c r="XCF141" s="158"/>
      <c r="XCG141" s="158"/>
      <c r="XCH141" s="158"/>
      <c r="XCI141" s="159"/>
      <c r="XCJ141" s="9"/>
      <c r="XCK141" s="9"/>
      <c r="XCL141" s="159"/>
      <c r="XCM141" s="159"/>
      <c r="XCN141" s="8"/>
      <c r="XCO141" s="8"/>
      <c r="XCP141" s="160"/>
      <c r="XCQ141" s="158"/>
      <c r="XCR141" s="161"/>
      <c r="XCS141" s="162"/>
      <c r="XCT141" s="156"/>
      <c r="XCU141" s="158"/>
      <c r="XCV141" s="158"/>
      <c r="XCW141" s="158"/>
      <c r="XCX141" s="158"/>
      <c r="XCY141" s="159"/>
      <c r="XCZ141" s="9"/>
      <c r="XDA141" s="9"/>
      <c r="XDB141" s="159"/>
      <c r="XDC141" s="159"/>
      <c r="XDD141" s="8"/>
      <c r="XDE141" s="8"/>
      <c r="XDF141" s="160"/>
      <c r="XDG141" s="158"/>
      <c r="XDH141" s="161"/>
      <c r="XDI141" s="162"/>
      <c r="XDJ141" s="156"/>
      <c r="XDK141" s="158"/>
      <c r="XDL141" s="158"/>
      <c r="XDM141" s="158"/>
      <c r="XDN141" s="158"/>
      <c r="XDO141" s="159"/>
      <c r="XDP141" s="9"/>
      <c r="XDQ141" s="9"/>
      <c r="XDR141" s="159"/>
      <c r="XDS141" s="159"/>
      <c r="XDT141" s="8"/>
      <c r="XDU141" s="8"/>
      <c r="XDV141" s="160"/>
      <c r="XDW141" s="158"/>
      <c r="XDX141" s="161"/>
      <c r="XDY141" s="162"/>
      <c r="XDZ141" s="156"/>
      <c r="XEA141" s="158"/>
      <c r="XEB141" s="158"/>
      <c r="XEC141" s="158"/>
      <c r="XED141" s="158"/>
      <c r="XEE141" s="159"/>
      <c r="XEF141" s="9"/>
      <c r="XEG141" s="9"/>
      <c r="XEH141" s="159"/>
      <c r="XEI141" s="159"/>
      <c r="XEJ141" s="8"/>
      <c r="XEK141" s="8"/>
      <c r="XEL141" s="160"/>
      <c r="XEM141" s="158"/>
      <c r="XEN141" s="161"/>
      <c r="XEO141" s="162"/>
      <c r="XEP141" s="156"/>
      <c r="XEQ141" s="158"/>
      <c r="XER141" s="158"/>
      <c r="XES141" s="158"/>
      <c r="XET141" s="158"/>
      <c r="XEU141" s="159"/>
      <c r="XEV141" s="9"/>
      <c r="XEW141" s="9"/>
      <c r="XEX141" s="159"/>
      <c r="XEY141" s="159"/>
      <c r="XEZ141" s="8"/>
      <c r="XFA141" s="8"/>
      <c r="XFB141" s="160"/>
      <c r="XFC141" s="158"/>
      <c r="XFD141" s="161"/>
    </row>
    <row r="142" spans="1:16384" s="15" customFormat="1" ht="50.25" customHeight="1" x14ac:dyDescent="0.3">
      <c r="A142" s="1"/>
      <c r="B142" s="136">
        <v>80111701</v>
      </c>
      <c r="C142" s="47" t="s">
        <v>254</v>
      </c>
      <c r="D142" s="22">
        <v>1</v>
      </c>
      <c r="E142" s="22">
        <v>2</v>
      </c>
      <c r="F142" s="22">
        <v>12</v>
      </c>
      <c r="G142" s="53">
        <v>1</v>
      </c>
      <c r="H142" s="53">
        <v>0</v>
      </c>
      <c r="I142" s="24">
        <v>3897848832</v>
      </c>
      <c r="J142" s="24">
        <v>1948924416</v>
      </c>
      <c r="K142" s="53">
        <v>0</v>
      </c>
      <c r="L142" s="53">
        <v>0</v>
      </c>
      <c r="M142" s="42" t="s">
        <v>58</v>
      </c>
      <c r="N142" s="25" t="s">
        <v>1</v>
      </c>
      <c r="O142" s="40" t="s">
        <v>258</v>
      </c>
      <c r="P142" s="22">
        <v>3102466420</v>
      </c>
      <c r="Q142" s="41" t="s">
        <v>259</v>
      </c>
      <c r="R142" s="10">
        <v>44929</v>
      </c>
      <c r="S142" s="157">
        <v>44929</v>
      </c>
      <c r="T142" s="11">
        <v>1948924416</v>
      </c>
      <c r="U142" s="4"/>
      <c r="V142" s="17"/>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c r="AMK142" s="4"/>
      <c r="AML142" s="4"/>
      <c r="AMM142" s="4"/>
      <c r="AMN142" s="4"/>
      <c r="AMO142" s="4"/>
      <c r="AMP142" s="4"/>
      <c r="AMQ142" s="4"/>
      <c r="AMR142" s="4"/>
      <c r="AMS142" s="4"/>
      <c r="AMT142" s="4"/>
      <c r="AMU142" s="4"/>
      <c r="AMV142" s="4"/>
      <c r="AMW142" s="4"/>
      <c r="AMX142" s="4"/>
      <c r="AMY142" s="4"/>
      <c r="AMZ142" s="4"/>
      <c r="ANA142" s="4"/>
      <c r="ANB142" s="4"/>
      <c r="ANC142" s="4"/>
      <c r="AND142" s="4"/>
      <c r="ANE142" s="4"/>
      <c r="ANF142" s="4"/>
      <c r="ANG142" s="4"/>
      <c r="ANH142" s="4"/>
      <c r="ANI142" s="4"/>
      <c r="ANJ142" s="4"/>
      <c r="ANK142" s="4"/>
      <c r="ANL142" s="4"/>
      <c r="ANM142" s="4"/>
      <c r="ANN142" s="4"/>
      <c r="ANO142" s="4"/>
      <c r="ANP142" s="4"/>
      <c r="ANQ142" s="4"/>
      <c r="ANR142" s="4"/>
      <c r="ANS142" s="4"/>
      <c r="ANT142" s="158"/>
      <c r="ANU142" s="158"/>
      <c r="ANV142" s="158"/>
      <c r="ANW142" s="159"/>
      <c r="ANX142" s="9"/>
      <c r="ANY142" s="9"/>
      <c r="ANZ142" s="159"/>
      <c r="AOA142" s="159"/>
      <c r="AOB142" s="8"/>
      <c r="AOC142" s="8"/>
      <c r="AOD142" s="160"/>
      <c r="AOE142" s="158"/>
      <c r="AOF142" s="161"/>
      <c r="AOG142" s="162"/>
      <c r="AOH142" s="156"/>
      <c r="AOI142" s="158"/>
      <c r="AOJ142" s="158"/>
      <c r="AOK142" s="158"/>
      <c r="AOL142" s="158"/>
      <c r="AOM142" s="159"/>
      <c r="AON142" s="9"/>
      <c r="AOO142" s="9"/>
      <c r="AOP142" s="159"/>
      <c r="AOQ142" s="159"/>
      <c r="AOR142" s="8"/>
      <c r="AOS142" s="8"/>
      <c r="AOT142" s="160"/>
      <c r="AOU142" s="158"/>
      <c r="AOV142" s="161"/>
      <c r="AOW142" s="162"/>
      <c r="AOX142" s="156"/>
      <c r="AOY142" s="158"/>
      <c r="AOZ142" s="158"/>
      <c r="APA142" s="158"/>
      <c r="APB142" s="158"/>
      <c r="APC142" s="159"/>
      <c r="APD142" s="9"/>
      <c r="APE142" s="9"/>
      <c r="APF142" s="159"/>
      <c r="APG142" s="159"/>
      <c r="APH142" s="8"/>
      <c r="API142" s="8"/>
      <c r="APJ142" s="160"/>
      <c r="APK142" s="158"/>
      <c r="APL142" s="161"/>
      <c r="APM142" s="162"/>
      <c r="APN142" s="156"/>
      <c r="APO142" s="158"/>
      <c r="APP142" s="158"/>
      <c r="APQ142" s="158"/>
      <c r="APR142" s="158"/>
      <c r="APS142" s="159"/>
      <c r="APT142" s="9"/>
      <c r="APU142" s="9"/>
      <c r="APV142" s="159"/>
      <c r="APW142" s="159"/>
      <c r="APX142" s="8"/>
      <c r="APY142" s="8"/>
      <c r="APZ142" s="160"/>
      <c r="AQA142" s="158"/>
      <c r="AQB142" s="161"/>
      <c r="AQC142" s="162"/>
      <c r="AQD142" s="156"/>
      <c r="AQE142" s="158"/>
      <c r="AQF142" s="158"/>
      <c r="AQG142" s="158"/>
      <c r="AQH142" s="158"/>
      <c r="AQI142" s="159"/>
      <c r="AQJ142" s="9"/>
      <c r="AQK142" s="9"/>
      <c r="AQL142" s="159"/>
      <c r="AQM142" s="159"/>
      <c r="AQN142" s="8"/>
      <c r="AQO142" s="8"/>
      <c r="AQP142" s="160"/>
      <c r="AQQ142" s="158"/>
      <c r="AQR142" s="161"/>
      <c r="AQS142" s="162"/>
      <c r="AQT142" s="156"/>
      <c r="AQU142" s="158"/>
      <c r="AQV142" s="158"/>
      <c r="AQW142" s="158"/>
      <c r="AQX142" s="158"/>
      <c r="AQY142" s="159"/>
      <c r="AQZ142" s="9"/>
      <c r="ARA142" s="9"/>
      <c r="ARB142" s="159"/>
      <c r="ARC142" s="159"/>
      <c r="ARD142" s="8"/>
      <c r="ARE142" s="8"/>
      <c r="ARF142" s="160"/>
      <c r="ARG142" s="158"/>
      <c r="ARH142" s="161"/>
      <c r="ARI142" s="162"/>
      <c r="ARJ142" s="156"/>
      <c r="ARK142" s="158"/>
      <c r="ARL142" s="158"/>
      <c r="ARM142" s="158"/>
      <c r="ARN142" s="158"/>
      <c r="ARO142" s="159"/>
      <c r="ARP142" s="9"/>
      <c r="ARQ142" s="9"/>
      <c r="ARR142" s="159"/>
      <c r="ARS142" s="159"/>
      <c r="ART142" s="8"/>
      <c r="ARU142" s="8"/>
      <c r="ARV142" s="160"/>
      <c r="ARW142" s="158"/>
      <c r="ARX142" s="161"/>
      <c r="ARY142" s="162"/>
      <c r="ARZ142" s="156"/>
      <c r="ASA142" s="158"/>
      <c r="ASB142" s="158"/>
      <c r="ASC142" s="158"/>
      <c r="ASD142" s="158"/>
      <c r="ASE142" s="159"/>
      <c r="ASF142" s="9"/>
      <c r="ASG142" s="9"/>
      <c r="ASH142" s="159"/>
      <c r="ASI142" s="159"/>
      <c r="ASJ142" s="8"/>
      <c r="ASK142" s="8"/>
      <c r="ASL142" s="160"/>
      <c r="ASM142" s="158"/>
      <c r="ASN142" s="161"/>
      <c r="ASO142" s="162"/>
      <c r="ASP142" s="156"/>
      <c r="ASQ142" s="158"/>
      <c r="ASR142" s="158"/>
      <c r="ASS142" s="158"/>
      <c r="AST142" s="158"/>
      <c r="ASU142" s="159"/>
      <c r="ASV142" s="9"/>
      <c r="ASW142" s="9"/>
      <c r="ASX142" s="159"/>
      <c r="ASY142" s="159"/>
      <c r="ASZ142" s="8"/>
      <c r="ATA142" s="8"/>
      <c r="ATB142" s="160"/>
      <c r="ATC142" s="158"/>
      <c r="ATD142" s="161"/>
      <c r="ATE142" s="162"/>
      <c r="ATF142" s="156"/>
      <c r="ATG142" s="158"/>
      <c r="ATH142" s="158"/>
      <c r="ATI142" s="158"/>
      <c r="ATJ142" s="158"/>
      <c r="ATK142" s="159"/>
      <c r="ATL142" s="9"/>
      <c r="ATM142" s="9"/>
      <c r="ATN142" s="159"/>
      <c r="ATO142" s="159"/>
      <c r="ATP142" s="8"/>
      <c r="ATQ142" s="8"/>
      <c r="ATR142" s="160"/>
      <c r="ATS142" s="158"/>
      <c r="ATT142" s="161"/>
      <c r="ATU142" s="162"/>
      <c r="ATV142" s="156"/>
      <c r="ATW142" s="158"/>
      <c r="ATX142" s="158"/>
      <c r="ATY142" s="158"/>
      <c r="ATZ142" s="158"/>
      <c r="AUA142" s="159"/>
      <c r="AUB142" s="9"/>
      <c r="AUC142" s="9"/>
      <c r="AUD142" s="159"/>
      <c r="AUE142" s="159"/>
      <c r="AUF142" s="8"/>
      <c r="AUG142" s="8"/>
      <c r="AUH142" s="160"/>
      <c r="AUI142" s="158"/>
      <c r="AUJ142" s="161"/>
      <c r="AUK142" s="162"/>
      <c r="AUL142" s="156"/>
      <c r="AUM142" s="158"/>
      <c r="AUN142" s="158"/>
      <c r="AUO142" s="158"/>
      <c r="AUP142" s="158"/>
      <c r="AUQ142" s="159"/>
      <c r="AUR142" s="9"/>
      <c r="AUS142" s="9"/>
      <c r="AUT142" s="159"/>
      <c r="AUU142" s="159"/>
      <c r="AUV142" s="8"/>
      <c r="AUW142" s="8"/>
      <c r="AUX142" s="160"/>
      <c r="AUY142" s="158"/>
      <c r="AUZ142" s="161"/>
      <c r="AVA142" s="162"/>
      <c r="AVB142" s="156"/>
      <c r="AVC142" s="158"/>
      <c r="AVD142" s="158"/>
      <c r="AVE142" s="158"/>
      <c r="AVF142" s="158"/>
      <c r="AVG142" s="159"/>
      <c r="AVH142" s="9"/>
      <c r="AVI142" s="9"/>
      <c r="AVJ142" s="159"/>
      <c r="AVK142" s="159"/>
      <c r="AVL142" s="8"/>
      <c r="AVM142" s="8"/>
      <c r="AVN142" s="160"/>
      <c r="AVO142" s="158"/>
      <c r="AVP142" s="161"/>
      <c r="AVQ142" s="162"/>
      <c r="AVR142" s="156"/>
      <c r="AVS142" s="158"/>
      <c r="AVT142" s="158"/>
      <c r="AVU142" s="158"/>
      <c r="AVV142" s="158"/>
      <c r="AVW142" s="159"/>
      <c r="AVX142" s="9"/>
      <c r="AVY142" s="9"/>
      <c r="AVZ142" s="159"/>
      <c r="AWA142" s="159"/>
      <c r="AWB142" s="8"/>
      <c r="AWC142" s="8"/>
      <c r="AWD142" s="160"/>
      <c r="AWE142" s="158"/>
      <c r="AWF142" s="161"/>
      <c r="AWG142" s="162"/>
      <c r="AWH142" s="156"/>
      <c r="AWI142" s="158"/>
      <c r="AWJ142" s="158"/>
      <c r="AWK142" s="158"/>
      <c r="AWL142" s="158"/>
      <c r="AWM142" s="159"/>
      <c r="AWN142" s="9"/>
      <c r="AWO142" s="9"/>
      <c r="AWP142" s="159"/>
      <c r="AWQ142" s="159"/>
      <c r="AWR142" s="8"/>
      <c r="AWS142" s="8"/>
      <c r="AWT142" s="160"/>
      <c r="AWU142" s="158"/>
      <c r="AWV142" s="161"/>
      <c r="AWW142" s="162"/>
      <c r="AWX142" s="156"/>
      <c r="AWY142" s="158"/>
      <c r="AWZ142" s="158"/>
      <c r="AXA142" s="158"/>
      <c r="AXB142" s="158"/>
      <c r="AXC142" s="159"/>
      <c r="AXD142" s="9"/>
      <c r="AXE142" s="9"/>
      <c r="AXF142" s="159"/>
      <c r="AXG142" s="159"/>
      <c r="AXH142" s="8"/>
      <c r="AXI142" s="8"/>
      <c r="AXJ142" s="160"/>
      <c r="AXK142" s="158"/>
      <c r="AXL142" s="161"/>
      <c r="AXM142" s="162"/>
      <c r="AXN142" s="156"/>
      <c r="AXO142" s="158"/>
      <c r="AXP142" s="158"/>
      <c r="AXQ142" s="158"/>
      <c r="AXR142" s="158"/>
      <c r="AXS142" s="159"/>
      <c r="AXT142" s="9"/>
      <c r="AXU142" s="9"/>
      <c r="AXV142" s="159"/>
      <c r="AXW142" s="159"/>
      <c r="AXX142" s="8"/>
      <c r="AXY142" s="8"/>
      <c r="AXZ142" s="160"/>
      <c r="AYA142" s="158"/>
      <c r="AYB142" s="161"/>
      <c r="AYC142" s="162"/>
      <c r="AYD142" s="156"/>
      <c r="AYE142" s="158"/>
      <c r="AYF142" s="158"/>
      <c r="AYG142" s="158"/>
      <c r="AYH142" s="158"/>
      <c r="AYI142" s="159"/>
      <c r="AYJ142" s="9"/>
      <c r="AYK142" s="9"/>
      <c r="AYL142" s="159"/>
      <c r="AYM142" s="159"/>
      <c r="AYN142" s="8"/>
      <c r="AYO142" s="8"/>
      <c r="AYP142" s="160"/>
      <c r="AYQ142" s="158"/>
      <c r="AYR142" s="161"/>
      <c r="AYS142" s="162"/>
      <c r="AYT142" s="156"/>
      <c r="AYU142" s="158"/>
      <c r="AYV142" s="158"/>
      <c r="AYW142" s="158"/>
      <c r="AYX142" s="158"/>
      <c r="AYY142" s="159"/>
      <c r="AYZ142" s="9"/>
      <c r="AZA142" s="9"/>
      <c r="AZB142" s="159"/>
      <c r="AZC142" s="159"/>
      <c r="AZD142" s="8"/>
      <c r="AZE142" s="8"/>
      <c r="AZF142" s="160"/>
      <c r="AZG142" s="158"/>
      <c r="AZH142" s="161"/>
      <c r="AZI142" s="162"/>
      <c r="AZJ142" s="156"/>
      <c r="AZK142" s="158"/>
      <c r="AZL142" s="158"/>
      <c r="AZM142" s="158"/>
      <c r="AZN142" s="158"/>
      <c r="AZO142" s="159"/>
      <c r="AZP142" s="9"/>
      <c r="AZQ142" s="9"/>
      <c r="AZR142" s="159"/>
      <c r="AZS142" s="159"/>
      <c r="AZT142" s="8"/>
      <c r="AZU142" s="8"/>
      <c r="AZV142" s="160"/>
      <c r="AZW142" s="158"/>
      <c r="AZX142" s="161"/>
      <c r="AZY142" s="162"/>
      <c r="AZZ142" s="156"/>
      <c r="BAA142" s="158"/>
      <c r="BAB142" s="158"/>
      <c r="BAC142" s="158"/>
      <c r="BAD142" s="158"/>
      <c r="BAE142" s="159"/>
      <c r="BAF142" s="9"/>
      <c r="BAG142" s="9"/>
      <c r="BAH142" s="159"/>
      <c r="BAI142" s="159"/>
      <c r="BAJ142" s="8"/>
      <c r="BAK142" s="8"/>
      <c r="BAL142" s="160"/>
      <c r="BAM142" s="158"/>
      <c r="BAN142" s="161"/>
      <c r="BAO142" s="162"/>
      <c r="BAP142" s="156"/>
      <c r="BAQ142" s="158"/>
      <c r="BAR142" s="158"/>
      <c r="BAS142" s="158"/>
      <c r="BAT142" s="158"/>
      <c r="BAU142" s="159"/>
      <c r="BAV142" s="9"/>
      <c r="BAW142" s="9"/>
      <c r="BAX142" s="159"/>
      <c r="BAY142" s="159"/>
      <c r="BAZ142" s="8"/>
      <c r="BBA142" s="8"/>
      <c r="BBB142" s="160"/>
      <c r="BBC142" s="158"/>
      <c r="BBD142" s="161"/>
      <c r="BBE142" s="162"/>
      <c r="BBF142" s="156"/>
      <c r="BBG142" s="158"/>
      <c r="BBH142" s="158"/>
      <c r="BBI142" s="158"/>
      <c r="BBJ142" s="158"/>
      <c r="BBK142" s="159"/>
      <c r="BBL142" s="9"/>
      <c r="BBM142" s="9"/>
      <c r="BBN142" s="159"/>
      <c r="BBO142" s="159"/>
      <c r="BBP142" s="8"/>
      <c r="BBQ142" s="8"/>
      <c r="BBR142" s="160"/>
      <c r="BBS142" s="158"/>
      <c r="BBT142" s="161"/>
      <c r="BBU142" s="162"/>
      <c r="BBV142" s="156"/>
      <c r="BBW142" s="158"/>
      <c r="BBX142" s="158"/>
      <c r="BBY142" s="158"/>
      <c r="BBZ142" s="158"/>
      <c r="BCA142" s="159"/>
      <c r="BCB142" s="9"/>
      <c r="BCC142" s="9"/>
      <c r="BCD142" s="159"/>
      <c r="BCE142" s="159"/>
      <c r="BCF142" s="8"/>
      <c r="BCG142" s="8"/>
      <c r="BCH142" s="160"/>
      <c r="BCI142" s="158"/>
      <c r="BCJ142" s="161"/>
      <c r="BCK142" s="162"/>
      <c r="BCL142" s="156"/>
      <c r="BCM142" s="158"/>
      <c r="BCN142" s="158"/>
      <c r="BCO142" s="158"/>
      <c r="BCP142" s="158"/>
      <c r="BCQ142" s="159"/>
      <c r="BCR142" s="9"/>
      <c r="BCS142" s="9"/>
      <c r="BCT142" s="159"/>
      <c r="BCU142" s="159"/>
      <c r="BCV142" s="8"/>
      <c r="BCW142" s="8"/>
      <c r="BCX142" s="160"/>
      <c r="BCY142" s="158"/>
      <c r="BCZ142" s="161"/>
      <c r="BDA142" s="162"/>
      <c r="BDB142" s="156"/>
      <c r="BDC142" s="158"/>
      <c r="BDD142" s="158"/>
      <c r="BDE142" s="158"/>
      <c r="BDF142" s="158"/>
      <c r="BDG142" s="159"/>
      <c r="BDH142" s="9"/>
      <c r="BDI142" s="9"/>
      <c r="BDJ142" s="159"/>
      <c r="BDK142" s="159"/>
      <c r="BDL142" s="8"/>
      <c r="BDM142" s="8"/>
      <c r="BDN142" s="160"/>
      <c r="BDO142" s="158"/>
      <c r="BDP142" s="161"/>
      <c r="BDQ142" s="162"/>
      <c r="BDR142" s="156"/>
      <c r="BDS142" s="158"/>
      <c r="BDT142" s="158"/>
      <c r="BDU142" s="158"/>
      <c r="BDV142" s="158"/>
      <c r="BDW142" s="159"/>
      <c r="BDX142" s="9"/>
      <c r="BDY142" s="9"/>
      <c r="BDZ142" s="159"/>
      <c r="BEA142" s="159"/>
      <c r="BEB142" s="8"/>
      <c r="BEC142" s="8"/>
      <c r="BED142" s="160"/>
      <c r="BEE142" s="158"/>
      <c r="BEF142" s="161"/>
      <c r="BEG142" s="162"/>
      <c r="BEH142" s="156"/>
      <c r="BEI142" s="158"/>
      <c r="BEJ142" s="158"/>
      <c r="BEK142" s="158"/>
      <c r="BEL142" s="158"/>
      <c r="BEM142" s="159"/>
      <c r="BEN142" s="9"/>
      <c r="BEO142" s="9"/>
      <c r="BEP142" s="159"/>
      <c r="BEQ142" s="159"/>
      <c r="BER142" s="8"/>
      <c r="BES142" s="8"/>
      <c r="BET142" s="160"/>
      <c r="BEU142" s="158"/>
      <c r="BEV142" s="161"/>
      <c r="BEW142" s="162"/>
      <c r="BEX142" s="156"/>
      <c r="BEY142" s="158"/>
      <c r="BEZ142" s="158"/>
      <c r="BFA142" s="158"/>
      <c r="BFB142" s="158"/>
      <c r="BFC142" s="159"/>
      <c r="BFD142" s="9"/>
      <c r="BFE142" s="9"/>
      <c r="BFF142" s="159"/>
      <c r="BFG142" s="159"/>
      <c r="BFH142" s="8"/>
      <c r="BFI142" s="8"/>
      <c r="BFJ142" s="160"/>
      <c r="BFK142" s="158"/>
      <c r="BFL142" s="161"/>
      <c r="BFM142" s="162"/>
      <c r="BFN142" s="156"/>
      <c r="BFO142" s="158"/>
      <c r="BFP142" s="158"/>
      <c r="BFQ142" s="158"/>
      <c r="BFR142" s="158"/>
      <c r="BFS142" s="159"/>
      <c r="BFT142" s="9"/>
      <c r="BFU142" s="9"/>
      <c r="BFV142" s="159"/>
      <c r="BFW142" s="159"/>
      <c r="BFX142" s="8"/>
      <c r="BFY142" s="8"/>
      <c r="BFZ142" s="160"/>
      <c r="BGA142" s="158"/>
      <c r="BGB142" s="161"/>
      <c r="BGC142" s="162"/>
      <c r="BGD142" s="156"/>
      <c r="BGE142" s="158"/>
      <c r="BGF142" s="158"/>
      <c r="BGG142" s="158"/>
      <c r="BGH142" s="158"/>
      <c r="BGI142" s="159"/>
      <c r="BGJ142" s="9"/>
      <c r="BGK142" s="9"/>
      <c r="BGL142" s="159"/>
      <c r="BGM142" s="159"/>
      <c r="BGN142" s="8"/>
      <c r="BGO142" s="8"/>
      <c r="BGP142" s="160"/>
      <c r="BGQ142" s="158"/>
      <c r="BGR142" s="161"/>
      <c r="BGS142" s="162"/>
      <c r="BGT142" s="156"/>
      <c r="BGU142" s="158"/>
      <c r="BGV142" s="158"/>
      <c r="BGW142" s="158"/>
      <c r="BGX142" s="158"/>
      <c r="BGY142" s="159"/>
      <c r="BGZ142" s="9"/>
      <c r="BHA142" s="9"/>
      <c r="BHB142" s="159"/>
      <c r="BHC142" s="159"/>
      <c r="BHD142" s="8"/>
      <c r="BHE142" s="8"/>
      <c r="BHF142" s="160"/>
      <c r="BHG142" s="158"/>
      <c r="BHH142" s="161"/>
      <c r="BHI142" s="162"/>
      <c r="BHJ142" s="156"/>
      <c r="BHK142" s="158"/>
      <c r="BHL142" s="158"/>
      <c r="BHM142" s="158"/>
      <c r="BHN142" s="158"/>
      <c r="BHO142" s="159"/>
      <c r="BHP142" s="9"/>
      <c r="BHQ142" s="9"/>
      <c r="BHR142" s="159"/>
      <c r="BHS142" s="159"/>
      <c r="BHT142" s="8"/>
      <c r="BHU142" s="8"/>
      <c r="BHV142" s="160"/>
      <c r="BHW142" s="158"/>
      <c r="BHX142" s="161"/>
      <c r="BHY142" s="162"/>
      <c r="BHZ142" s="156"/>
      <c r="BIA142" s="158"/>
      <c r="BIB142" s="158"/>
      <c r="BIC142" s="158"/>
      <c r="BID142" s="158"/>
      <c r="BIE142" s="159"/>
      <c r="BIF142" s="9"/>
      <c r="BIG142" s="9"/>
      <c r="BIH142" s="159"/>
      <c r="BII142" s="159"/>
      <c r="BIJ142" s="8"/>
      <c r="BIK142" s="8"/>
      <c r="BIL142" s="160"/>
      <c r="BIM142" s="158"/>
      <c r="BIN142" s="161"/>
      <c r="BIO142" s="162"/>
      <c r="BIP142" s="156"/>
      <c r="BIQ142" s="158"/>
      <c r="BIR142" s="158"/>
      <c r="BIS142" s="158"/>
      <c r="BIT142" s="158"/>
      <c r="BIU142" s="159"/>
      <c r="BIV142" s="9"/>
      <c r="BIW142" s="9"/>
      <c r="BIX142" s="159"/>
      <c r="BIY142" s="159"/>
      <c r="BIZ142" s="8"/>
      <c r="BJA142" s="8"/>
      <c r="BJB142" s="160"/>
      <c r="BJC142" s="158"/>
      <c r="BJD142" s="161"/>
      <c r="BJE142" s="162"/>
      <c r="BJF142" s="156"/>
      <c r="BJG142" s="158"/>
      <c r="BJH142" s="158"/>
      <c r="BJI142" s="158"/>
      <c r="BJJ142" s="158"/>
      <c r="BJK142" s="159"/>
      <c r="BJL142" s="9"/>
      <c r="BJM142" s="9"/>
      <c r="BJN142" s="159"/>
      <c r="BJO142" s="159"/>
      <c r="BJP142" s="8"/>
      <c r="BJQ142" s="8"/>
      <c r="BJR142" s="160"/>
      <c r="BJS142" s="158"/>
      <c r="BJT142" s="161"/>
      <c r="BJU142" s="162"/>
      <c r="BJV142" s="156"/>
      <c r="BJW142" s="158"/>
      <c r="BJX142" s="158"/>
      <c r="BJY142" s="158"/>
      <c r="BJZ142" s="158"/>
      <c r="BKA142" s="159"/>
      <c r="BKB142" s="9"/>
      <c r="BKC142" s="9"/>
      <c r="BKD142" s="159"/>
      <c r="BKE142" s="159"/>
      <c r="BKF142" s="8"/>
      <c r="BKG142" s="8"/>
      <c r="BKH142" s="160"/>
      <c r="BKI142" s="158"/>
      <c r="BKJ142" s="161"/>
      <c r="BKK142" s="162"/>
      <c r="BKL142" s="156"/>
      <c r="BKM142" s="158"/>
      <c r="BKN142" s="158"/>
      <c r="BKO142" s="158"/>
      <c r="BKP142" s="158"/>
      <c r="BKQ142" s="159"/>
      <c r="BKR142" s="9"/>
      <c r="BKS142" s="9"/>
      <c r="BKT142" s="159"/>
      <c r="BKU142" s="159"/>
      <c r="BKV142" s="8"/>
      <c r="BKW142" s="8"/>
      <c r="BKX142" s="160"/>
      <c r="BKY142" s="158"/>
      <c r="BKZ142" s="161"/>
      <c r="BLA142" s="162"/>
      <c r="BLB142" s="156"/>
      <c r="BLC142" s="158"/>
      <c r="BLD142" s="158"/>
      <c r="BLE142" s="158"/>
      <c r="BLF142" s="158"/>
      <c r="BLG142" s="159"/>
      <c r="BLH142" s="9"/>
      <c r="BLI142" s="9"/>
      <c r="BLJ142" s="159"/>
      <c r="BLK142" s="159"/>
      <c r="BLL142" s="8"/>
      <c r="BLM142" s="8"/>
      <c r="BLN142" s="160"/>
      <c r="BLO142" s="158"/>
      <c r="BLP142" s="161"/>
      <c r="BLQ142" s="162"/>
      <c r="BLR142" s="156"/>
      <c r="BLS142" s="158"/>
      <c r="BLT142" s="158"/>
      <c r="BLU142" s="158"/>
      <c r="BLV142" s="158"/>
      <c r="BLW142" s="159"/>
      <c r="BLX142" s="9"/>
      <c r="BLY142" s="9"/>
      <c r="BLZ142" s="159"/>
      <c r="BMA142" s="159"/>
      <c r="BMB142" s="8"/>
      <c r="BMC142" s="8"/>
      <c r="BMD142" s="160"/>
      <c r="BME142" s="158"/>
      <c r="BMF142" s="161"/>
      <c r="BMG142" s="162"/>
      <c r="BMH142" s="156"/>
      <c r="BMI142" s="158"/>
      <c r="BMJ142" s="158"/>
      <c r="BMK142" s="158"/>
      <c r="BML142" s="158"/>
      <c r="BMM142" s="159"/>
      <c r="BMN142" s="9"/>
      <c r="BMO142" s="9"/>
      <c r="BMP142" s="159"/>
      <c r="BMQ142" s="159"/>
      <c r="BMR142" s="8"/>
      <c r="BMS142" s="8"/>
      <c r="BMT142" s="160"/>
      <c r="BMU142" s="158"/>
      <c r="BMV142" s="161"/>
      <c r="BMW142" s="162"/>
      <c r="BMX142" s="156"/>
      <c r="BMY142" s="158"/>
      <c r="BMZ142" s="158"/>
      <c r="BNA142" s="158"/>
      <c r="BNB142" s="158"/>
      <c r="BNC142" s="159"/>
      <c r="BND142" s="9"/>
      <c r="BNE142" s="9"/>
      <c r="BNF142" s="159"/>
      <c r="BNG142" s="159"/>
      <c r="BNH142" s="8"/>
      <c r="BNI142" s="8"/>
      <c r="BNJ142" s="160"/>
      <c r="BNK142" s="158"/>
      <c r="BNL142" s="161"/>
      <c r="BNM142" s="162"/>
      <c r="BNN142" s="156"/>
      <c r="BNO142" s="158"/>
      <c r="BNP142" s="158"/>
      <c r="BNQ142" s="158"/>
      <c r="BNR142" s="158"/>
      <c r="BNS142" s="159"/>
      <c r="BNT142" s="9"/>
      <c r="BNU142" s="9"/>
      <c r="BNV142" s="159"/>
      <c r="BNW142" s="159"/>
      <c r="BNX142" s="8"/>
      <c r="BNY142" s="8"/>
      <c r="BNZ142" s="160"/>
      <c r="BOA142" s="158"/>
      <c r="BOB142" s="161"/>
      <c r="BOC142" s="162"/>
      <c r="BOD142" s="156"/>
      <c r="BOE142" s="158"/>
      <c r="BOF142" s="158"/>
      <c r="BOG142" s="158"/>
      <c r="BOH142" s="158"/>
      <c r="BOI142" s="159"/>
      <c r="BOJ142" s="9"/>
      <c r="BOK142" s="9"/>
      <c r="BOL142" s="159"/>
      <c r="BOM142" s="159"/>
      <c r="BON142" s="8"/>
      <c r="BOO142" s="8"/>
      <c r="BOP142" s="160"/>
      <c r="BOQ142" s="158"/>
      <c r="BOR142" s="161"/>
      <c r="BOS142" s="162"/>
      <c r="BOT142" s="156"/>
      <c r="BOU142" s="158"/>
      <c r="BOV142" s="158"/>
      <c r="BOW142" s="158"/>
      <c r="BOX142" s="158"/>
      <c r="BOY142" s="159"/>
      <c r="BOZ142" s="9"/>
      <c r="BPA142" s="9"/>
      <c r="BPB142" s="159"/>
      <c r="BPC142" s="159"/>
      <c r="BPD142" s="8"/>
      <c r="BPE142" s="8"/>
      <c r="BPF142" s="160"/>
      <c r="BPG142" s="158"/>
      <c r="BPH142" s="161"/>
      <c r="BPI142" s="162"/>
      <c r="BPJ142" s="156"/>
      <c r="BPK142" s="158"/>
      <c r="BPL142" s="158"/>
      <c r="BPM142" s="158"/>
      <c r="BPN142" s="158"/>
      <c r="BPO142" s="159"/>
      <c r="BPP142" s="9"/>
      <c r="BPQ142" s="9"/>
      <c r="BPR142" s="159"/>
      <c r="BPS142" s="159"/>
      <c r="BPT142" s="8"/>
      <c r="BPU142" s="8"/>
      <c r="BPV142" s="160"/>
      <c r="BPW142" s="158"/>
      <c r="BPX142" s="161"/>
      <c r="BPY142" s="162"/>
      <c r="BPZ142" s="156"/>
      <c r="BQA142" s="158"/>
      <c r="BQB142" s="158"/>
      <c r="BQC142" s="158"/>
      <c r="BQD142" s="158"/>
      <c r="BQE142" s="159"/>
      <c r="BQF142" s="9"/>
      <c r="BQG142" s="9"/>
      <c r="BQH142" s="159"/>
      <c r="BQI142" s="159"/>
      <c r="BQJ142" s="8"/>
      <c r="BQK142" s="8"/>
      <c r="BQL142" s="160"/>
      <c r="BQM142" s="158"/>
      <c r="BQN142" s="161"/>
      <c r="BQO142" s="162"/>
      <c r="BQP142" s="156"/>
      <c r="BQQ142" s="158"/>
      <c r="BQR142" s="158"/>
      <c r="BQS142" s="158"/>
      <c r="BQT142" s="158"/>
      <c r="BQU142" s="159"/>
      <c r="BQV142" s="9"/>
      <c r="BQW142" s="9"/>
      <c r="BQX142" s="159"/>
      <c r="BQY142" s="159"/>
      <c r="BQZ142" s="8"/>
      <c r="BRA142" s="8"/>
      <c r="BRB142" s="160"/>
      <c r="BRC142" s="158"/>
      <c r="BRD142" s="161"/>
      <c r="BRE142" s="162"/>
      <c r="BRF142" s="156"/>
      <c r="BRG142" s="158"/>
      <c r="BRH142" s="158"/>
      <c r="BRI142" s="158"/>
      <c r="BRJ142" s="158"/>
      <c r="BRK142" s="159"/>
      <c r="BRL142" s="9"/>
      <c r="BRM142" s="9"/>
      <c r="BRN142" s="159"/>
      <c r="BRO142" s="159"/>
      <c r="BRP142" s="8"/>
      <c r="BRQ142" s="8"/>
      <c r="BRR142" s="160"/>
      <c r="BRS142" s="158"/>
      <c r="BRT142" s="161"/>
      <c r="BRU142" s="162"/>
      <c r="BRV142" s="156"/>
      <c r="BRW142" s="158"/>
      <c r="BRX142" s="158"/>
      <c r="BRY142" s="158"/>
      <c r="BRZ142" s="158"/>
      <c r="BSA142" s="159"/>
      <c r="BSB142" s="9"/>
      <c r="BSC142" s="9"/>
      <c r="BSD142" s="159"/>
      <c r="BSE142" s="159"/>
      <c r="BSF142" s="8"/>
      <c r="BSG142" s="8"/>
      <c r="BSH142" s="160"/>
      <c r="BSI142" s="158"/>
      <c r="BSJ142" s="161"/>
      <c r="BSK142" s="162"/>
      <c r="BSL142" s="156"/>
      <c r="BSM142" s="158"/>
      <c r="BSN142" s="158"/>
      <c r="BSO142" s="158"/>
      <c r="BSP142" s="158"/>
      <c r="BSQ142" s="159"/>
      <c r="BSR142" s="9"/>
      <c r="BSS142" s="9"/>
      <c r="BST142" s="159"/>
      <c r="BSU142" s="159"/>
      <c r="BSV142" s="8"/>
      <c r="BSW142" s="8"/>
      <c r="BSX142" s="160"/>
      <c r="BSY142" s="158"/>
      <c r="BSZ142" s="161"/>
      <c r="BTA142" s="162"/>
      <c r="BTB142" s="156"/>
      <c r="BTC142" s="158"/>
      <c r="BTD142" s="158"/>
      <c r="BTE142" s="158"/>
      <c r="BTF142" s="158"/>
      <c r="BTG142" s="159"/>
      <c r="BTH142" s="9"/>
      <c r="BTI142" s="9"/>
      <c r="BTJ142" s="159"/>
      <c r="BTK142" s="159"/>
      <c r="BTL142" s="8"/>
      <c r="BTM142" s="8"/>
      <c r="BTN142" s="160"/>
      <c r="BTO142" s="158"/>
      <c r="BTP142" s="161"/>
      <c r="BTQ142" s="162"/>
      <c r="BTR142" s="156"/>
      <c r="BTS142" s="158"/>
      <c r="BTT142" s="158"/>
      <c r="BTU142" s="158"/>
      <c r="BTV142" s="158"/>
      <c r="BTW142" s="159"/>
      <c r="BTX142" s="9"/>
      <c r="BTY142" s="9"/>
      <c r="BTZ142" s="159"/>
      <c r="BUA142" s="159"/>
      <c r="BUB142" s="8"/>
      <c r="BUC142" s="8"/>
      <c r="BUD142" s="160"/>
      <c r="BUE142" s="158"/>
      <c r="BUF142" s="161"/>
      <c r="BUG142" s="162"/>
      <c r="BUH142" s="156"/>
      <c r="BUI142" s="158"/>
      <c r="BUJ142" s="158"/>
      <c r="BUK142" s="158"/>
      <c r="BUL142" s="158"/>
      <c r="BUM142" s="159"/>
      <c r="BUN142" s="9"/>
      <c r="BUO142" s="9"/>
      <c r="BUP142" s="159"/>
      <c r="BUQ142" s="159"/>
      <c r="BUR142" s="8"/>
      <c r="BUS142" s="8"/>
      <c r="BUT142" s="160"/>
      <c r="BUU142" s="158"/>
      <c r="BUV142" s="161"/>
      <c r="BUW142" s="162"/>
      <c r="BUX142" s="156"/>
      <c r="BUY142" s="158"/>
      <c r="BUZ142" s="158"/>
      <c r="BVA142" s="158"/>
      <c r="BVB142" s="158"/>
      <c r="BVC142" s="159"/>
      <c r="BVD142" s="9"/>
      <c r="BVE142" s="9"/>
      <c r="BVF142" s="159"/>
      <c r="BVG142" s="159"/>
      <c r="BVH142" s="8"/>
      <c r="BVI142" s="8"/>
      <c r="BVJ142" s="160"/>
      <c r="BVK142" s="158"/>
      <c r="BVL142" s="161"/>
      <c r="BVM142" s="162"/>
      <c r="BVN142" s="156"/>
      <c r="BVO142" s="158"/>
      <c r="BVP142" s="158"/>
      <c r="BVQ142" s="158"/>
      <c r="BVR142" s="158"/>
      <c r="BVS142" s="159"/>
      <c r="BVT142" s="9"/>
      <c r="BVU142" s="9"/>
      <c r="BVV142" s="159"/>
      <c r="BVW142" s="159"/>
      <c r="BVX142" s="8"/>
      <c r="BVY142" s="8"/>
      <c r="BVZ142" s="160"/>
      <c r="BWA142" s="158"/>
      <c r="BWB142" s="161"/>
      <c r="BWC142" s="162"/>
      <c r="BWD142" s="156"/>
      <c r="BWE142" s="158"/>
      <c r="BWF142" s="158"/>
      <c r="BWG142" s="158"/>
      <c r="BWH142" s="158"/>
      <c r="BWI142" s="159"/>
      <c r="BWJ142" s="9"/>
      <c r="BWK142" s="9"/>
      <c r="BWL142" s="159"/>
      <c r="BWM142" s="159"/>
      <c r="BWN142" s="8"/>
      <c r="BWO142" s="8"/>
      <c r="BWP142" s="160"/>
      <c r="BWQ142" s="158"/>
      <c r="BWR142" s="161"/>
      <c r="BWS142" s="162"/>
      <c r="BWT142" s="156"/>
      <c r="BWU142" s="158"/>
      <c r="BWV142" s="158"/>
      <c r="BWW142" s="158"/>
      <c r="BWX142" s="158"/>
      <c r="BWY142" s="159"/>
      <c r="BWZ142" s="9"/>
      <c r="BXA142" s="9"/>
      <c r="BXB142" s="159"/>
      <c r="BXC142" s="159"/>
      <c r="BXD142" s="8"/>
      <c r="BXE142" s="8"/>
      <c r="BXF142" s="160"/>
      <c r="BXG142" s="158"/>
      <c r="BXH142" s="161"/>
      <c r="BXI142" s="162"/>
      <c r="BXJ142" s="156"/>
      <c r="BXK142" s="158"/>
      <c r="BXL142" s="158"/>
      <c r="BXM142" s="158"/>
      <c r="BXN142" s="158"/>
      <c r="BXO142" s="159"/>
      <c r="BXP142" s="9"/>
      <c r="BXQ142" s="9"/>
      <c r="BXR142" s="159"/>
      <c r="BXS142" s="159"/>
      <c r="BXT142" s="8"/>
      <c r="BXU142" s="8"/>
      <c r="BXV142" s="160"/>
      <c r="BXW142" s="158"/>
      <c r="BXX142" s="161"/>
      <c r="BXY142" s="162"/>
      <c r="BXZ142" s="156"/>
      <c r="BYA142" s="158"/>
      <c r="BYB142" s="158"/>
      <c r="BYC142" s="158"/>
      <c r="BYD142" s="158"/>
      <c r="BYE142" s="159"/>
      <c r="BYF142" s="9"/>
      <c r="BYG142" s="9"/>
      <c r="BYH142" s="159"/>
      <c r="BYI142" s="159"/>
      <c r="BYJ142" s="8"/>
      <c r="BYK142" s="8"/>
      <c r="BYL142" s="160"/>
      <c r="BYM142" s="158"/>
      <c r="BYN142" s="161"/>
      <c r="BYO142" s="162"/>
      <c r="BYP142" s="156"/>
      <c r="BYQ142" s="158"/>
      <c r="BYR142" s="158"/>
      <c r="BYS142" s="158"/>
      <c r="BYT142" s="158"/>
      <c r="BYU142" s="159"/>
      <c r="BYV142" s="9"/>
      <c r="BYW142" s="9"/>
      <c r="BYX142" s="159"/>
      <c r="BYY142" s="159"/>
      <c r="BYZ142" s="8"/>
      <c r="BZA142" s="8"/>
      <c r="BZB142" s="160"/>
      <c r="BZC142" s="158"/>
      <c r="BZD142" s="161"/>
      <c r="BZE142" s="162"/>
      <c r="BZF142" s="156"/>
      <c r="BZG142" s="158"/>
      <c r="BZH142" s="158"/>
      <c r="BZI142" s="158"/>
      <c r="BZJ142" s="158"/>
      <c r="BZK142" s="159"/>
      <c r="BZL142" s="9"/>
      <c r="BZM142" s="9"/>
      <c r="BZN142" s="159"/>
      <c r="BZO142" s="159"/>
      <c r="BZP142" s="8"/>
      <c r="BZQ142" s="8"/>
      <c r="BZR142" s="160"/>
      <c r="BZS142" s="158"/>
      <c r="BZT142" s="161"/>
      <c r="BZU142" s="162"/>
      <c r="BZV142" s="156"/>
      <c r="BZW142" s="158"/>
      <c r="BZX142" s="158"/>
      <c r="BZY142" s="158"/>
      <c r="BZZ142" s="158"/>
      <c r="CAA142" s="159"/>
      <c r="CAB142" s="9"/>
      <c r="CAC142" s="9"/>
      <c r="CAD142" s="159"/>
      <c r="CAE142" s="159"/>
      <c r="CAF142" s="8"/>
      <c r="CAG142" s="8"/>
      <c r="CAH142" s="160"/>
      <c r="CAI142" s="158"/>
      <c r="CAJ142" s="161"/>
      <c r="CAK142" s="162"/>
      <c r="CAL142" s="156"/>
      <c r="CAM142" s="158"/>
      <c r="CAN142" s="158"/>
      <c r="CAO142" s="158"/>
      <c r="CAP142" s="158"/>
      <c r="CAQ142" s="159"/>
      <c r="CAR142" s="9"/>
      <c r="CAS142" s="9"/>
      <c r="CAT142" s="159"/>
      <c r="CAU142" s="159"/>
      <c r="CAV142" s="8"/>
      <c r="CAW142" s="8"/>
      <c r="CAX142" s="160"/>
      <c r="CAY142" s="158"/>
      <c r="CAZ142" s="161"/>
      <c r="CBA142" s="162"/>
      <c r="CBB142" s="156"/>
      <c r="CBC142" s="158"/>
      <c r="CBD142" s="158"/>
      <c r="CBE142" s="158"/>
      <c r="CBF142" s="158"/>
      <c r="CBG142" s="159"/>
      <c r="CBH142" s="9"/>
      <c r="CBI142" s="9"/>
      <c r="CBJ142" s="159"/>
      <c r="CBK142" s="159"/>
      <c r="CBL142" s="8"/>
      <c r="CBM142" s="8"/>
      <c r="CBN142" s="160"/>
      <c r="CBO142" s="158"/>
      <c r="CBP142" s="161"/>
      <c r="CBQ142" s="162"/>
      <c r="CBR142" s="156"/>
      <c r="CBS142" s="158"/>
      <c r="CBT142" s="158"/>
      <c r="CBU142" s="158"/>
      <c r="CBV142" s="158"/>
      <c r="CBW142" s="159"/>
      <c r="CBX142" s="9"/>
      <c r="CBY142" s="9"/>
      <c r="CBZ142" s="159"/>
      <c r="CCA142" s="159"/>
      <c r="CCB142" s="8"/>
      <c r="CCC142" s="8"/>
      <c r="CCD142" s="160"/>
      <c r="CCE142" s="158"/>
      <c r="CCF142" s="161"/>
      <c r="CCG142" s="162"/>
      <c r="CCH142" s="156"/>
      <c r="CCI142" s="158"/>
      <c r="CCJ142" s="158"/>
      <c r="CCK142" s="158"/>
      <c r="CCL142" s="158"/>
      <c r="CCM142" s="159"/>
      <c r="CCN142" s="9"/>
      <c r="CCO142" s="9"/>
      <c r="CCP142" s="159"/>
      <c r="CCQ142" s="159"/>
      <c r="CCR142" s="8"/>
      <c r="CCS142" s="8"/>
      <c r="CCT142" s="160"/>
      <c r="CCU142" s="158"/>
      <c r="CCV142" s="161"/>
      <c r="CCW142" s="162"/>
      <c r="CCX142" s="156"/>
      <c r="CCY142" s="158"/>
      <c r="CCZ142" s="158"/>
      <c r="CDA142" s="158"/>
      <c r="CDB142" s="158"/>
      <c r="CDC142" s="159"/>
      <c r="CDD142" s="9"/>
      <c r="CDE142" s="9"/>
      <c r="CDF142" s="159"/>
      <c r="CDG142" s="159"/>
      <c r="CDH142" s="8"/>
      <c r="CDI142" s="8"/>
      <c r="CDJ142" s="160"/>
      <c r="CDK142" s="158"/>
      <c r="CDL142" s="161"/>
      <c r="CDM142" s="162"/>
      <c r="CDN142" s="156"/>
      <c r="CDO142" s="158"/>
      <c r="CDP142" s="158"/>
      <c r="CDQ142" s="158"/>
      <c r="CDR142" s="158"/>
      <c r="CDS142" s="159"/>
      <c r="CDT142" s="9"/>
      <c r="CDU142" s="9"/>
      <c r="CDV142" s="159"/>
      <c r="CDW142" s="159"/>
      <c r="CDX142" s="8"/>
      <c r="CDY142" s="8"/>
      <c r="CDZ142" s="160"/>
      <c r="CEA142" s="158"/>
      <c r="CEB142" s="161"/>
      <c r="CEC142" s="162"/>
      <c r="CED142" s="156"/>
      <c r="CEE142" s="158"/>
      <c r="CEF142" s="158"/>
      <c r="CEG142" s="158"/>
      <c r="CEH142" s="158"/>
      <c r="CEI142" s="159"/>
      <c r="CEJ142" s="9"/>
      <c r="CEK142" s="9"/>
      <c r="CEL142" s="159"/>
      <c r="CEM142" s="159"/>
      <c r="CEN142" s="8"/>
      <c r="CEO142" s="8"/>
      <c r="CEP142" s="160"/>
      <c r="CEQ142" s="158"/>
      <c r="CER142" s="161"/>
      <c r="CES142" s="162"/>
      <c r="CET142" s="156"/>
      <c r="CEU142" s="158"/>
      <c r="CEV142" s="158"/>
      <c r="CEW142" s="158"/>
      <c r="CEX142" s="158"/>
      <c r="CEY142" s="159"/>
      <c r="CEZ142" s="9"/>
      <c r="CFA142" s="9"/>
      <c r="CFB142" s="159"/>
      <c r="CFC142" s="159"/>
      <c r="CFD142" s="8"/>
      <c r="CFE142" s="8"/>
      <c r="CFF142" s="160"/>
      <c r="CFG142" s="158"/>
      <c r="CFH142" s="161"/>
      <c r="CFI142" s="162"/>
      <c r="CFJ142" s="156"/>
      <c r="CFK142" s="158"/>
      <c r="CFL142" s="158"/>
      <c r="CFM142" s="158"/>
      <c r="CFN142" s="158"/>
      <c r="CFO142" s="159"/>
      <c r="CFP142" s="9"/>
      <c r="CFQ142" s="9"/>
      <c r="CFR142" s="159"/>
      <c r="CFS142" s="159"/>
      <c r="CFT142" s="8"/>
      <c r="CFU142" s="8"/>
      <c r="CFV142" s="160"/>
      <c r="CFW142" s="158"/>
      <c r="CFX142" s="161"/>
      <c r="CFY142" s="162"/>
      <c r="CFZ142" s="156"/>
      <c r="CGA142" s="158"/>
      <c r="CGB142" s="158"/>
      <c r="CGC142" s="158"/>
      <c r="CGD142" s="158"/>
      <c r="CGE142" s="159"/>
      <c r="CGF142" s="9"/>
      <c r="CGG142" s="9"/>
      <c r="CGH142" s="159"/>
      <c r="CGI142" s="159"/>
      <c r="CGJ142" s="8"/>
      <c r="CGK142" s="8"/>
      <c r="CGL142" s="160"/>
      <c r="CGM142" s="158"/>
      <c r="CGN142" s="161"/>
      <c r="CGO142" s="162"/>
      <c r="CGP142" s="156"/>
      <c r="CGQ142" s="158"/>
      <c r="CGR142" s="158"/>
      <c r="CGS142" s="158"/>
      <c r="CGT142" s="158"/>
      <c r="CGU142" s="159"/>
      <c r="CGV142" s="9"/>
      <c r="CGW142" s="9"/>
      <c r="CGX142" s="159"/>
      <c r="CGY142" s="159"/>
      <c r="CGZ142" s="8"/>
      <c r="CHA142" s="8"/>
      <c r="CHB142" s="160"/>
      <c r="CHC142" s="158"/>
      <c r="CHD142" s="161"/>
      <c r="CHE142" s="162"/>
      <c r="CHF142" s="156"/>
      <c r="CHG142" s="158"/>
      <c r="CHH142" s="158"/>
      <c r="CHI142" s="158"/>
      <c r="CHJ142" s="158"/>
      <c r="CHK142" s="159"/>
      <c r="CHL142" s="9"/>
      <c r="CHM142" s="9"/>
      <c r="CHN142" s="159"/>
      <c r="CHO142" s="159"/>
      <c r="CHP142" s="8"/>
      <c r="CHQ142" s="8"/>
      <c r="CHR142" s="160"/>
      <c r="CHS142" s="158"/>
      <c r="CHT142" s="161"/>
      <c r="CHU142" s="162"/>
      <c r="CHV142" s="156"/>
      <c r="CHW142" s="158"/>
      <c r="CHX142" s="158"/>
      <c r="CHY142" s="158"/>
      <c r="CHZ142" s="158"/>
      <c r="CIA142" s="159"/>
      <c r="CIB142" s="9"/>
      <c r="CIC142" s="9"/>
      <c r="CID142" s="159"/>
      <c r="CIE142" s="159"/>
      <c r="CIF142" s="8"/>
      <c r="CIG142" s="8"/>
      <c r="CIH142" s="160"/>
      <c r="CII142" s="158"/>
      <c r="CIJ142" s="161"/>
      <c r="CIK142" s="162"/>
      <c r="CIL142" s="156"/>
      <c r="CIM142" s="158"/>
      <c r="CIN142" s="158"/>
      <c r="CIO142" s="158"/>
      <c r="CIP142" s="158"/>
      <c r="CIQ142" s="159"/>
      <c r="CIR142" s="9"/>
      <c r="CIS142" s="9"/>
      <c r="CIT142" s="159"/>
      <c r="CIU142" s="159"/>
      <c r="CIV142" s="8"/>
      <c r="CIW142" s="8"/>
      <c r="CIX142" s="160"/>
      <c r="CIY142" s="158"/>
      <c r="CIZ142" s="161"/>
      <c r="CJA142" s="162"/>
      <c r="CJB142" s="156"/>
      <c r="CJC142" s="158"/>
      <c r="CJD142" s="158"/>
      <c r="CJE142" s="158"/>
      <c r="CJF142" s="158"/>
      <c r="CJG142" s="159"/>
      <c r="CJH142" s="9"/>
      <c r="CJI142" s="9"/>
      <c r="CJJ142" s="159"/>
      <c r="CJK142" s="159"/>
      <c r="CJL142" s="8"/>
      <c r="CJM142" s="8"/>
      <c r="CJN142" s="160"/>
      <c r="CJO142" s="158"/>
      <c r="CJP142" s="161"/>
      <c r="CJQ142" s="162"/>
      <c r="CJR142" s="156"/>
      <c r="CJS142" s="158"/>
      <c r="CJT142" s="158"/>
      <c r="CJU142" s="158"/>
      <c r="CJV142" s="158"/>
      <c r="CJW142" s="159"/>
      <c r="CJX142" s="9"/>
      <c r="CJY142" s="9"/>
      <c r="CJZ142" s="159"/>
      <c r="CKA142" s="159"/>
      <c r="CKB142" s="8"/>
      <c r="CKC142" s="8"/>
      <c r="CKD142" s="160"/>
      <c r="CKE142" s="158"/>
      <c r="CKF142" s="161"/>
      <c r="CKG142" s="162"/>
      <c r="CKH142" s="156"/>
      <c r="CKI142" s="158"/>
      <c r="CKJ142" s="158"/>
      <c r="CKK142" s="158"/>
      <c r="CKL142" s="158"/>
      <c r="CKM142" s="159"/>
      <c r="CKN142" s="9"/>
      <c r="CKO142" s="9"/>
      <c r="CKP142" s="159"/>
      <c r="CKQ142" s="159"/>
      <c r="CKR142" s="8"/>
      <c r="CKS142" s="8"/>
      <c r="CKT142" s="160"/>
      <c r="CKU142" s="158"/>
      <c r="CKV142" s="161"/>
      <c r="CKW142" s="162"/>
      <c r="CKX142" s="156"/>
      <c r="CKY142" s="158"/>
      <c r="CKZ142" s="158"/>
      <c r="CLA142" s="158"/>
      <c r="CLB142" s="158"/>
      <c r="CLC142" s="159"/>
      <c r="CLD142" s="9"/>
      <c r="CLE142" s="9"/>
      <c r="CLF142" s="159"/>
      <c r="CLG142" s="159"/>
      <c r="CLH142" s="8"/>
      <c r="CLI142" s="8"/>
      <c r="CLJ142" s="160"/>
      <c r="CLK142" s="158"/>
      <c r="CLL142" s="161"/>
      <c r="CLM142" s="162"/>
      <c r="CLN142" s="156"/>
      <c r="CLO142" s="158"/>
      <c r="CLP142" s="158"/>
      <c r="CLQ142" s="158"/>
      <c r="CLR142" s="158"/>
      <c r="CLS142" s="159"/>
      <c r="CLT142" s="9"/>
      <c r="CLU142" s="9"/>
      <c r="CLV142" s="159"/>
      <c r="CLW142" s="159"/>
      <c r="CLX142" s="8"/>
      <c r="CLY142" s="8"/>
      <c r="CLZ142" s="160"/>
      <c r="CMA142" s="158"/>
      <c r="CMB142" s="161"/>
      <c r="CMC142" s="162"/>
      <c r="CMD142" s="156"/>
      <c r="CME142" s="158"/>
      <c r="CMF142" s="158"/>
      <c r="CMG142" s="158"/>
      <c r="CMH142" s="158"/>
      <c r="CMI142" s="159"/>
      <c r="CMJ142" s="9"/>
      <c r="CMK142" s="9"/>
      <c r="CML142" s="159"/>
      <c r="CMM142" s="159"/>
      <c r="CMN142" s="8"/>
      <c r="CMO142" s="8"/>
      <c r="CMP142" s="160"/>
      <c r="CMQ142" s="158"/>
      <c r="CMR142" s="161"/>
      <c r="CMS142" s="162"/>
      <c r="CMT142" s="156"/>
      <c r="CMU142" s="158"/>
      <c r="CMV142" s="158"/>
      <c r="CMW142" s="158"/>
      <c r="CMX142" s="158"/>
      <c r="CMY142" s="159"/>
      <c r="CMZ142" s="9"/>
      <c r="CNA142" s="9"/>
      <c r="CNB142" s="159"/>
      <c r="CNC142" s="159"/>
      <c r="CND142" s="8"/>
      <c r="CNE142" s="8"/>
      <c r="CNF142" s="160"/>
      <c r="CNG142" s="158"/>
      <c r="CNH142" s="161"/>
      <c r="CNI142" s="162"/>
      <c r="CNJ142" s="156"/>
      <c r="CNK142" s="158"/>
      <c r="CNL142" s="158"/>
      <c r="CNM142" s="158"/>
      <c r="CNN142" s="158"/>
      <c r="CNO142" s="159"/>
      <c r="CNP142" s="9"/>
      <c r="CNQ142" s="9"/>
      <c r="CNR142" s="159"/>
      <c r="CNS142" s="159"/>
      <c r="CNT142" s="8"/>
      <c r="CNU142" s="8"/>
      <c r="CNV142" s="160"/>
      <c r="CNW142" s="158"/>
      <c r="CNX142" s="161"/>
      <c r="CNY142" s="162"/>
      <c r="CNZ142" s="156"/>
      <c r="COA142" s="158"/>
      <c r="COB142" s="158"/>
      <c r="COC142" s="158"/>
      <c r="COD142" s="158"/>
      <c r="COE142" s="159"/>
      <c r="COF142" s="9"/>
      <c r="COG142" s="9"/>
      <c r="COH142" s="159"/>
      <c r="COI142" s="159"/>
      <c r="COJ142" s="8"/>
      <c r="COK142" s="8"/>
      <c r="COL142" s="160"/>
      <c r="COM142" s="158"/>
      <c r="CON142" s="161"/>
      <c r="COO142" s="162"/>
      <c r="COP142" s="156"/>
      <c r="COQ142" s="158"/>
      <c r="COR142" s="158"/>
      <c r="COS142" s="158"/>
      <c r="COT142" s="158"/>
      <c r="COU142" s="159"/>
      <c r="COV142" s="9"/>
      <c r="COW142" s="9"/>
      <c r="COX142" s="159"/>
      <c r="COY142" s="159"/>
      <c r="COZ142" s="8"/>
      <c r="CPA142" s="8"/>
      <c r="CPB142" s="160"/>
      <c r="CPC142" s="158"/>
      <c r="CPD142" s="161"/>
      <c r="CPE142" s="162"/>
      <c r="CPF142" s="156"/>
      <c r="CPG142" s="158"/>
      <c r="CPH142" s="158"/>
      <c r="CPI142" s="158"/>
      <c r="CPJ142" s="158"/>
      <c r="CPK142" s="159"/>
      <c r="CPL142" s="9"/>
      <c r="CPM142" s="9"/>
      <c r="CPN142" s="159"/>
      <c r="CPO142" s="159"/>
      <c r="CPP142" s="8"/>
      <c r="CPQ142" s="8"/>
      <c r="CPR142" s="160"/>
      <c r="CPS142" s="158"/>
      <c r="CPT142" s="161"/>
      <c r="CPU142" s="162"/>
      <c r="CPV142" s="156"/>
      <c r="CPW142" s="158"/>
      <c r="CPX142" s="158"/>
      <c r="CPY142" s="158"/>
      <c r="CPZ142" s="158"/>
      <c r="CQA142" s="159"/>
      <c r="CQB142" s="9"/>
      <c r="CQC142" s="9"/>
      <c r="CQD142" s="159"/>
      <c r="CQE142" s="159"/>
      <c r="CQF142" s="8"/>
      <c r="CQG142" s="8"/>
      <c r="CQH142" s="160"/>
      <c r="CQI142" s="158"/>
      <c r="CQJ142" s="161"/>
      <c r="CQK142" s="162"/>
      <c r="CQL142" s="156"/>
      <c r="CQM142" s="158"/>
      <c r="CQN142" s="158"/>
      <c r="CQO142" s="158"/>
      <c r="CQP142" s="158"/>
      <c r="CQQ142" s="159"/>
      <c r="CQR142" s="9"/>
      <c r="CQS142" s="9"/>
      <c r="CQT142" s="159"/>
      <c r="CQU142" s="159"/>
      <c r="CQV142" s="8"/>
      <c r="CQW142" s="8"/>
      <c r="CQX142" s="160"/>
      <c r="CQY142" s="158"/>
      <c r="CQZ142" s="161"/>
      <c r="CRA142" s="162"/>
      <c r="CRB142" s="156"/>
      <c r="CRC142" s="158"/>
      <c r="CRD142" s="158"/>
      <c r="CRE142" s="158"/>
      <c r="CRF142" s="158"/>
      <c r="CRG142" s="159"/>
      <c r="CRH142" s="9"/>
      <c r="CRI142" s="9"/>
      <c r="CRJ142" s="159"/>
      <c r="CRK142" s="159"/>
      <c r="CRL142" s="8"/>
      <c r="CRM142" s="8"/>
      <c r="CRN142" s="160"/>
      <c r="CRO142" s="158"/>
      <c r="CRP142" s="161"/>
      <c r="CRQ142" s="162"/>
      <c r="CRR142" s="156"/>
      <c r="CRS142" s="158"/>
      <c r="CRT142" s="158"/>
      <c r="CRU142" s="158"/>
      <c r="CRV142" s="158"/>
      <c r="CRW142" s="159"/>
      <c r="CRX142" s="9"/>
      <c r="CRY142" s="9"/>
      <c r="CRZ142" s="159"/>
      <c r="CSA142" s="159"/>
      <c r="CSB142" s="8"/>
      <c r="CSC142" s="8"/>
      <c r="CSD142" s="160"/>
      <c r="CSE142" s="158"/>
      <c r="CSF142" s="161"/>
      <c r="CSG142" s="162"/>
      <c r="CSH142" s="156"/>
      <c r="CSI142" s="158"/>
      <c r="CSJ142" s="158"/>
      <c r="CSK142" s="158"/>
      <c r="CSL142" s="158"/>
      <c r="CSM142" s="159"/>
      <c r="CSN142" s="9"/>
      <c r="CSO142" s="9"/>
      <c r="CSP142" s="159"/>
      <c r="CSQ142" s="159"/>
      <c r="CSR142" s="8"/>
      <c r="CSS142" s="8"/>
      <c r="CST142" s="160"/>
      <c r="CSU142" s="158"/>
      <c r="CSV142" s="161"/>
      <c r="CSW142" s="162"/>
      <c r="CSX142" s="156"/>
      <c r="CSY142" s="158"/>
      <c r="CSZ142" s="158"/>
      <c r="CTA142" s="158"/>
      <c r="CTB142" s="158"/>
      <c r="CTC142" s="159"/>
      <c r="CTD142" s="9"/>
      <c r="CTE142" s="9"/>
      <c r="CTF142" s="159"/>
      <c r="CTG142" s="159"/>
      <c r="CTH142" s="8"/>
      <c r="CTI142" s="8"/>
      <c r="CTJ142" s="160"/>
      <c r="CTK142" s="158"/>
      <c r="CTL142" s="161"/>
      <c r="CTM142" s="162"/>
      <c r="CTN142" s="156"/>
      <c r="CTO142" s="158"/>
      <c r="CTP142" s="158"/>
      <c r="CTQ142" s="158"/>
      <c r="CTR142" s="158"/>
      <c r="CTS142" s="159"/>
      <c r="CTT142" s="9"/>
      <c r="CTU142" s="9"/>
      <c r="CTV142" s="159"/>
      <c r="CTW142" s="159"/>
      <c r="CTX142" s="8"/>
      <c r="CTY142" s="8"/>
      <c r="CTZ142" s="160"/>
      <c r="CUA142" s="158"/>
      <c r="CUB142" s="161"/>
      <c r="CUC142" s="162"/>
      <c r="CUD142" s="156"/>
      <c r="CUE142" s="158"/>
      <c r="CUF142" s="158"/>
      <c r="CUG142" s="158"/>
      <c r="CUH142" s="158"/>
      <c r="CUI142" s="159"/>
      <c r="CUJ142" s="9"/>
      <c r="CUK142" s="9"/>
      <c r="CUL142" s="159"/>
      <c r="CUM142" s="159"/>
      <c r="CUN142" s="8"/>
      <c r="CUO142" s="8"/>
      <c r="CUP142" s="160"/>
      <c r="CUQ142" s="158"/>
      <c r="CUR142" s="161"/>
      <c r="CUS142" s="162"/>
      <c r="CUT142" s="156"/>
      <c r="CUU142" s="158"/>
      <c r="CUV142" s="158"/>
      <c r="CUW142" s="158"/>
      <c r="CUX142" s="158"/>
      <c r="CUY142" s="159"/>
      <c r="CUZ142" s="9"/>
      <c r="CVA142" s="9"/>
      <c r="CVB142" s="159"/>
      <c r="CVC142" s="159"/>
      <c r="CVD142" s="8"/>
      <c r="CVE142" s="8"/>
      <c r="CVF142" s="160"/>
      <c r="CVG142" s="158"/>
      <c r="CVH142" s="161"/>
      <c r="CVI142" s="162"/>
      <c r="CVJ142" s="156"/>
      <c r="CVK142" s="158"/>
      <c r="CVL142" s="158"/>
      <c r="CVM142" s="158"/>
      <c r="CVN142" s="158"/>
      <c r="CVO142" s="159"/>
      <c r="CVP142" s="9"/>
      <c r="CVQ142" s="9"/>
      <c r="CVR142" s="159"/>
      <c r="CVS142" s="159"/>
      <c r="CVT142" s="8"/>
      <c r="CVU142" s="8"/>
      <c r="CVV142" s="160"/>
      <c r="CVW142" s="158"/>
      <c r="CVX142" s="161"/>
      <c r="CVY142" s="162"/>
      <c r="CVZ142" s="156"/>
      <c r="CWA142" s="158"/>
      <c r="CWB142" s="158"/>
      <c r="CWC142" s="158"/>
      <c r="CWD142" s="158"/>
      <c r="CWE142" s="159"/>
      <c r="CWF142" s="9"/>
      <c r="CWG142" s="9"/>
      <c r="CWH142" s="159"/>
      <c r="CWI142" s="159"/>
      <c r="CWJ142" s="8"/>
      <c r="CWK142" s="8"/>
      <c r="CWL142" s="160"/>
      <c r="CWM142" s="158"/>
      <c r="CWN142" s="161"/>
      <c r="CWO142" s="162"/>
      <c r="CWP142" s="156"/>
      <c r="CWQ142" s="158"/>
      <c r="CWR142" s="158"/>
      <c r="CWS142" s="158"/>
      <c r="CWT142" s="158"/>
      <c r="CWU142" s="159"/>
      <c r="CWV142" s="9"/>
      <c r="CWW142" s="9"/>
      <c r="CWX142" s="159"/>
      <c r="CWY142" s="159"/>
      <c r="CWZ142" s="8"/>
      <c r="CXA142" s="8"/>
      <c r="CXB142" s="160"/>
      <c r="CXC142" s="158"/>
      <c r="CXD142" s="161"/>
      <c r="CXE142" s="162"/>
      <c r="CXF142" s="156"/>
      <c r="CXG142" s="158"/>
      <c r="CXH142" s="158"/>
      <c r="CXI142" s="158"/>
      <c r="CXJ142" s="158"/>
      <c r="CXK142" s="159"/>
      <c r="CXL142" s="9"/>
      <c r="CXM142" s="9"/>
      <c r="CXN142" s="159"/>
      <c r="CXO142" s="159"/>
      <c r="CXP142" s="8"/>
      <c r="CXQ142" s="8"/>
      <c r="CXR142" s="160"/>
      <c r="CXS142" s="158"/>
      <c r="CXT142" s="161"/>
      <c r="CXU142" s="162"/>
      <c r="CXV142" s="156"/>
      <c r="CXW142" s="158"/>
      <c r="CXX142" s="158"/>
      <c r="CXY142" s="158"/>
      <c r="CXZ142" s="158"/>
      <c r="CYA142" s="159"/>
      <c r="CYB142" s="9"/>
      <c r="CYC142" s="9"/>
      <c r="CYD142" s="159"/>
      <c r="CYE142" s="159"/>
      <c r="CYF142" s="8"/>
      <c r="CYG142" s="8"/>
      <c r="CYH142" s="160"/>
      <c r="CYI142" s="158"/>
      <c r="CYJ142" s="161"/>
      <c r="CYK142" s="162"/>
      <c r="CYL142" s="156"/>
      <c r="CYM142" s="158"/>
      <c r="CYN142" s="158"/>
      <c r="CYO142" s="158"/>
      <c r="CYP142" s="158"/>
      <c r="CYQ142" s="159"/>
      <c r="CYR142" s="9"/>
      <c r="CYS142" s="9"/>
      <c r="CYT142" s="159"/>
      <c r="CYU142" s="159"/>
      <c r="CYV142" s="8"/>
      <c r="CYW142" s="8"/>
      <c r="CYX142" s="160"/>
      <c r="CYY142" s="158"/>
      <c r="CYZ142" s="161"/>
      <c r="CZA142" s="162"/>
      <c r="CZB142" s="156"/>
      <c r="CZC142" s="158"/>
      <c r="CZD142" s="158"/>
      <c r="CZE142" s="158"/>
      <c r="CZF142" s="158"/>
      <c r="CZG142" s="159"/>
      <c r="CZH142" s="9"/>
      <c r="CZI142" s="9"/>
      <c r="CZJ142" s="159"/>
      <c r="CZK142" s="159"/>
      <c r="CZL142" s="8"/>
      <c r="CZM142" s="8"/>
      <c r="CZN142" s="160"/>
      <c r="CZO142" s="158"/>
      <c r="CZP142" s="161"/>
      <c r="CZQ142" s="162"/>
      <c r="CZR142" s="156"/>
      <c r="CZS142" s="158"/>
      <c r="CZT142" s="158"/>
      <c r="CZU142" s="158"/>
      <c r="CZV142" s="158"/>
      <c r="CZW142" s="159"/>
      <c r="CZX142" s="9"/>
      <c r="CZY142" s="9"/>
      <c r="CZZ142" s="159"/>
      <c r="DAA142" s="159"/>
      <c r="DAB142" s="8"/>
      <c r="DAC142" s="8"/>
      <c r="DAD142" s="160"/>
      <c r="DAE142" s="158"/>
      <c r="DAF142" s="161"/>
      <c r="DAG142" s="162"/>
      <c r="DAH142" s="156"/>
      <c r="DAI142" s="158"/>
      <c r="DAJ142" s="158"/>
      <c r="DAK142" s="158"/>
      <c r="DAL142" s="158"/>
      <c r="DAM142" s="159"/>
      <c r="DAN142" s="9"/>
      <c r="DAO142" s="9"/>
      <c r="DAP142" s="159"/>
      <c r="DAQ142" s="159"/>
      <c r="DAR142" s="8"/>
      <c r="DAS142" s="8"/>
      <c r="DAT142" s="160"/>
      <c r="DAU142" s="158"/>
      <c r="DAV142" s="161"/>
      <c r="DAW142" s="162"/>
      <c r="DAX142" s="156"/>
      <c r="DAY142" s="158"/>
      <c r="DAZ142" s="158"/>
      <c r="DBA142" s="158"/>
      <c r="DBB142" s="158"/>
      <c r="DBC142" s="159"/>
      <c r="DBD142" s="9"/>
      <c r="DBE142" s="9"/>
      <c r="DBF142" s="159"/>
      <c r="DBG142" s="159"/>
      <c r="DBH142" s="8"/>
      <c r="DBI142" s="8"/>
      <c r="DBJ142" s="160"/>
      <c r="DBK142" s="158"/>
      <c r="DBL142" s="161"/>
      <c r="DBM142" s="162"/>
      <c r="DBN142" s="156"/>
      <c r="DBO142" s="158"/>
      <c r="DBP142" s="158"/>
      <c r="DBQ142" s="158"/>
      <c r="DBR142" s="158"/>
      <c r="DBS142" s="159"/>
      <c r="DBT142" s="9"/>
      <c r="DBU142" s="9"/>
      <c r="DBV142" s="159"/>
      <c r="DBW142" s="159"/>
      <c r="DBX142" s="8"/>
      <c r="DBY142" s="8"/>
      <c r="DBZ142" s="160"/>
      <c r="DCA142" s="158"/>
      <c r="DCB142" s="161"/>
      <c r="DCC142" s="162"/>
      <c r="DCD142" s="156"/>
      <c r="DCE142" s="158"/>
      <c r="DCF142" s="158"/>
      <c r="DCG142" s="158"/>
      <c r="DCH142" s="158"/>
      <c r="DCI142" s="159"/>
      <c r="DCJ142" s="9"/>
      <c r="DCK142" s="9"/>
      <c r="DCL142" s="159"/>
      <c r="DCM142" s="159"/>
      <c r="DCN142" s="8"/>
      <c r="DCO142" s="8"/>
      <c r="DCP142" s="160"/>
      <c r="DCQ142" s="158"/>
      <c r="DCR142" s="161"/>
      <c r="DCS142" s="162"/>
      <c r="DCT142" s="156"/>
      <c r="DCU142" s="158"/>
      <c r="DCV142" s="158"/>
      <c r="DCW142" s="158"/>
      <c r="DCX142" s="158"/>
      <c r="DCY142" s="159"/>
      <c r="DCZ142" s="9"/>
      <c r="DDA142" s="9"/>
      <c r="DDB142" s="159"/>
      <c r="DDC142" s="159"/>
      <c r="DDD142" s="8"/>
      <c r="DDE142" s="8"/>
      <c r="DDF142" s="160"/>
      <c r="DDG142" s="158"/>
      <c r="DDH142" s="161"/>
      <c r="DDI142" s="162"/>
      <c r="DDJ142" s="156"/>
      <c r="DDK142" s="158"/>
      <c r="DDL142" s="158"/>
      <c r="DDM142" s="158"/>
      <c r="DDN142" s="158"/>
      <c r="DDO142" s="159"/>
      <c r="DDP142" s="9"/>
      <c r="DDQ142" s="9"/>
      <c r="DDR142" s="159"/>
      <c r="DDS142" s="159"/>
      <c r="DDT142" s="8"/>
      <c r="DDU142" s="8"/>
      <c r="DDV142" s="160"/>
      <c r="DDW142" s="158"/>
      <c r="DDX142" s="161"/>
      <c r="DDY142" s="162"/>
      <c r="DDZ142" s="156"/>
      <c r="DEA142" s="158"/>
      <c r="DEB142" s="158"/>
      <c r="DEC142" s="158"/>
      <c r="DED142" s="158"/>
      <c r="DEE142" s="159"/>
      <c r="DEF142" s="9"/>
      <c r="DEG142" s="9"/>
      <c r="DEH142" s="159"/>
      <c r="DEI142" s="159"/>
      <c r="DEJ142" s="8"/>
      <c r="DEK142" s="8"/>
      <c r="DEL142" s="160"/>
      <c r="DEM142" s="158"/>
      <c r="DEN142" s="161"/>
      <c r="DEO142" s="162"/>
      <c r="DEP142" s="156"/>
      <c r="DEQ142" s="158"/>
      <c r="DER142" s="158"/>
      <c r="DES142" s="158"/>
      <c r="DET142" s="158"/>
      <c r="DEU142" s="159"/>
      <c r="DEV142" s="9"/>
      <c r="DEW142" s="9"/>
      <c r="DEX142" s="159"/>
      <c r="DEY142" s="159"/>
      <c r="DEZ142" s="8"/>
      <c r="DFA142" s="8"/>
      <c r="DFB142" s="160"/>
      <c r="DFC142" s="158"/>
      <c r="DFD142" s="161"/>
      <c r="DFE142" s="162"/>
      <c r="DFF142" s="156"/>
      <c r="DFG142" s="158"/>
      <c r="DFH142" s="158"/>
      <c r="DFI142" s="158"/>
      <c r="DFJ142" s="158"/>
      <c r="DFK142" s="159"/>
      <c r="DFL142" s="9"/>
      <c r="DFM142" s="9"/>
      <c r="DFN142" s="159"/>
      <c r="DFO142" s="159"/>
      <c r="DFP142" s="8"/>
      <c r="DFQ142" s="8"/>
      <c r="DFR142" s="160"/>
      <c r="DFS142" s="158"/>
      <c r="DFT142" s="161"/>
      <c r="DFU142" s="162"/>
      <c r="DFV142" s="156"/>
      <c r="DFW142" s="158"/>
      <c r="DFX142" s="158"/>
      <c r="DFY142" s="158"/>
      <c r="DFZ142" s="158"/>
      <c r="DGA142" s="159"/>
      <c r="DGB142" s="9"/>
      <c r="DGC142" s="9"/>
      <c r="DGD142" s="159"/>
      <c r="DGE142" s="159"/>
      <c r="DGF142" s="8"/>
      <c r="DGG142" s="8"/>
      <c r="DGH142" s="160"/>
      <c r="DGI142" s="158"/>
      <c r="DGJ142" s="161"/>
      <c r="DGK142" s="162"/>
      <c r="DGL142" s="156"/>
      <c r="DGM142" s="158"/>
      <c r="DGN142" s="158"/>
      <c r="DGO142" s="158"/>
      <c r="DGP142" s="158"/>
      <c r="DGQ142" s="159"/>
      <c r="DGR142" s="9"/>
      <c r="DGS142" s="9"/>
      <c r="DGT142" s="159"/>
      <c r="DGU142" s="159"/>
      <c r="DGV142" s="8"/>
      <c r="DGW142" s="8"/>
      <c r="DGX142" s="160"/>
      <c r="DGY142" s="158"/>
      <c r="DGZ142" s="161"/>
      <c r="DHA142" s="162"/>
      <c r="DHB142" s="156"/>
      <c r="DHC142" s="158"/>
      <c r="DHD142" s="158"/>
      <c r="DHE142" s="158"/>
      <c r="DHF142" s="158"/>
      <c r="DHG142" s="159"/>
      <c r="DHH142" s="9"/>
      <c r="DHI142" s="9"/>
      <c r="DHJ142" s="159"/>
      <c r="DHK142" s="159"/>
      <c r="DHL142" s="8"/>
      <c r="DHM142" s="8"/>
      <c r="DHN142" s="160"/>
      <c r="DHO142" s="158"/>
      <c r="DHP142" s="161"/>
      <c r="DHQ142" s="162"/>
      <c r="DHR142" s="156"/>
      <c r="DHS142" s="158"/>
      <c r="DHT142" s="158"/>
      <c r="DHU142" s="158"/>
      <c r="DHV142" s="158"/>
      <c r="DHW142" s="159"/>
      <c r="DHX142" s="9"/>
      <c r="DHY142" s="9"/>
      <c r="DHZ142" s="159"/>
      <c r="DIA142" s="159"/>
      <c r="DIB142" s="8"/>
      <c r="DIC142" s="8"/>
      <c r="DID142" s="160"/>
      <c r="DIE142" s="158"/>
      <c r="DIF142" s="161"/>
      <c r="DIG142" s="162"/>
      <c r="DIH142" s="156"/>
      <c r="DII142" s="158"/>
      <c r="DIJ142" s="158"/>
      <c r="DIK142" s="158"/>
      <c r="DIL142" s="158"/>
      <c r="DIM142" s="159"/>
      <c r="DIN142" s="9"/>
      <c r="DIO142" s="9"/>
      <c r="DIP142" s="159"/>
      <c r="DIQ142" s="159"/>
      <c r="DIR142" s="8"/>
      <c r="DIS142" s="8"/>
      <c r="DIT142" s="160"/>
      <c r="DIU142" s="158"/>
      <c r="DIV142" s="161"/>
      <c r="DIW142" s="162"/>
      <c r="DIX142" s="156"/>
      <c r="DIY142" s="158"/>
      <c r="DIZ142" s="158"/>
      <c r="DJA142" s="158"/>
      <c r="DJB142" s="158"/>
      <c r="DJC142" s="159"/>
      <c r="DJD142" s="9"/>
      <c r="DJE142" s="9"/>
      <c r="DJF142" s="159"/>
      <c r="DJG142" s="159"/>
      <c r="DJH142" s="8"/>
      <c r="DJI142" s="8"/>
      <c r="DJJ142" s="160"/>
      <c r="DJK142" s="158"/>
      <c r="DJL142" s="161"/>
      <c r="DJM142" s="162"/>
      <c r="DJN142" s="156"/>
      <c r="DJO142" s="158"/>
      <c r="DJP142" s="158"/>
      <c r="DJQ142" s="158"/>
      <c r="DJR142" s="158"/>
      <c r="DJS142" s="159"/>
      <c r="DJT142" s="9"/>
      <c r="DJU142" s="9"/>
      <c r="DJV142" s="159"/>
      <c r="DJW142" s="159"/>
      <c r="DJX142" s="8"/>
      <c r="DJY142" s="8"/>
      <c r="DJZ142" s="160"/>
      <c r="DKA142" s="158"/>
      <c r="DKB142" s="161"/>
      <c r="DKC142" s="162"/>
      <c r="DKD142" s="156"/>
      <c r="DKE142" s="158"/>
      <c r="DKF142" s="158"/>
      <c r="DKG142" s="158"/>
      <c r="DKH142" s="158"/>
      <c r="DKI142" s="159"/>
      <c r="DKJ142" s="9"/>
      <c r="DKK142" s="9"/>
      <c r="DKL142" s="159"/>
      <c r="DKM142" s="159"/>
      <c r="DKN142" s="8"/>
      <c r="DKO142" s="8"/>
      <c r="DKP142" s="160"/>
      <c r="DKQ142" s="158"/>
      <c r="DKR142" s="161"/>
      <c r="DKS142" s="162"/>
      <c r="DKT142" s="156"/>
      <c r="DKU142" s="158"/>
      <c r="DKV142" s="158"/>
      <c r="DKW142" s="158"/>
      <c r="DKX142" s="158"/>
      <c r="DKY142" s="159"/>
      <c r="DKZ142" s="9"/>
      <c r="DLA142" s="9"/>
      <c r="DLB142" s="159"/>
      <c r="DLC142" s="159"/>
      <c r="DLD142" s="8"/>
      <c r="DLE142" s="8"/>
      <c r="DLF142" s="160"/>
      <c r="DLG142" s="158"/>
      <c r="DLH142" s="161"/>
      <c r="DLI142" s="162"/>
      <c r="DLJ142" s="156"/>
      <c r="DLK142" s="158"/>
      <c r="DLL142" s="158"/>
      <c r="DLM142" s="158"/>
      <c r="DLN142" s="158"/>
      <c r="DLO142" s="159"/>
      <c r="DLP142" s="9"/>
      <c r="DLQ142" s="9"/>
      <c r="DLR142" s="159"/>
      <c r="DLS142" s="159"/>
      <c r="DLT142" s="8"/>
      <c r="DLU142" s="8"/>
      <c r="DLV142" s="160"/>
      <c r="DLW142" s="158"/>
      <c r="DLX142" s="161"/>
      <c r="DLY142" s="162"/>
      <c r="DLZ142" s="156"/>
      <c r="DMA142" s="158"/>
      <c r="DMB142" s="158"/>
      <c r="DMC142" s="158"/>
      <c r="DMD142" s="158"/>
      <c r="DME142" s="159"/>
      <c r="DMF142" s="9"/>
      <c r="DMG142" s="9"/>
      <c r="DMH142" s="159"/>
      <c r="DMI142" s="159"/>
      <c r="DMJ142" s="8"/>
      <c r="DMK142" s="8"/>
      <c r="DML142" s="160"/>
      <c r="DMM142" s="158"/>
      <c r="DMN142" s="161"/>
      <c r="DMO142" s="162"/>
      <c r="DMP142" s="156"/>
      <c r="DMQ142" s="158"/>
      <c r="DMR142" s="158"/>
      <c r="DMS142" s="158"/>
      <c r="DMT142" s="158"/>
      <c r="DMU142" s="159"/>
      <c r="DMV142" s="9"/>
      <c r="DMW142" s="9"/>
      <c r="DMX142" s="159"/>
      <c r="DMY142" s="159"/>
      <c r="DMZ142" s="8"/>
      <c r="DNA142" s="8"/>
      <c r="DNB142" s="160"/>
      <c r="DNC142" s="158"/>
      <c r="DND142" s="161"/>
      <c r="DNE142" s="162"/>
      <c r="DNF142" s="156"/>
      <c r="DNG142" s="158"/>
      <c r="DNH142" s="158"/>
      <c r="DNI142" s="158"/>
      <c r="DNJ142" s="158"/>
      <c r="DNK142" s="159"/>
      <c r="DNL142" s="9"/>
      <c r="DNM142" s="9"/>
      <c r="DNN142" s="159"/>
      <c r="DNO142" s="159"/>
      <c r="DNP142" s="8"/>
      <c r="DNQ142" s="8"/>
      <c r="DNR142" s="160"/>
      <c r="DNS142" s="158"/>
      <c r="DNT142" s="161"/>
      <c r="DNU142" s="162"/>
      <c r="DNV142" s="156"/>
      <c r="DNW142" s="158"/>
      <c r="DNX142" s="158"/>
      <c r="DNY142" s="158"/>
      <c r="DNZ142" s="158"/>
      <c r="DOA142" s="159"/>
      <c r="DOB142" s="9"/>
      <c r="DOC142" s="9"/>
      <c r="DOD142" s="159"/>
      <c r="DOE142" s="159"/>
      <c r="DOF142" s="8"/>
      <c r="DOG142" s="8"/>
      <c r="DOH142" s="160"/>
      <c r="DOI142" s="158"/>
      <c r="DOJ142" s="161"/>
      <c r="DOK142" s="162"/>
      <c r="DOL142" s="156"/>
      <c r="DOM142" s="158"/>
      <c r="DON142" s="158"/>
      <c r="DOO142" s="158"/>
      <c r="DOP142" s="158"/>
      <c r="DOQ142" s="159"/>
      <c r="DOR142" s="9"/>
      <c r="DOS142" s="9"/>
      <c r="DOT142" s="159"/>
      <c r="DOU142" s="159"/>
      <c r="DOV142" s="8"/>
      <c r="DOW142" s="8"/>
      <c r="DOX142" s="160"/>
      <c r="DOY142" s="158"/>
      <c r="DOZ142" s="161"/>
      <c r="DPA142" s="162"/>
      <c r="DPB142" s="156"/>
      <c r="DPC142" s="158"/>
      <c r="DPD142" s="158"/>
      <c r="DPE142" s="158"/>
      <c r="DPF142" s="158"/>
      <c r="DPG142" s="159"/>
      <c r="DPH142" s="9"/>
      <c r="DPI142" s="9"/>
      <c r="DPJ142" s="159"/>
      <c r="DPK142" s="159"/>
      <c r="DPL142" s="8"/>
      <c r="DPM142" s="8"/>
      <c r="DPN142" s="160"/>
      <c r="DPO142" s="158"/>
      <c r="DPP142" s="161"/>
      <c r="DPQ142" s="162"/>
      <c r="DPR142" s="156"/>
      <c r="DPS142" s="158"/>
      <c r="DPT142" s="158"/>
      <c r="DPU142" s="158"/>
      <c r="DPV142" s="158"/>
      <c r="DPW142" s="159"/>
      <c r="DPX142" s="9"/>
      <c r="DPY142" s="9"/>
      <c r="DPZ142" s="159"/>
      <c r="DQA142" s="159"/>
      <c r="DQB142" s="8"/>
      <c r="DQC142" s="8"/>
      <c r="DQD142" s="160"/>
      <c r="DQE142" s="158"/>
      <c r="DQF142" s="161"/>
      <c r="DQG142" s="162"/>
      <c r="DQH142" s="156"/>
      <c r="DQI142" s="158"/>
      <c r="DQJ142" s="158"/>
      <c r="DQK142" s="158"/>
      <c r="DQL142" s="158"/>
      <c r="DQM142" s="159"/>
      <c r="DQN142" s="9"/>
      <c r="DQO142" s="9"/>
      <c r="DQP142" s="159"/>
      <c r="DQQ142" s="159"/>
      <c r="DQR142" s="8"/>
      <c r="DQS142" s="8"/>
      <c r="DQT142" s="160"/>
      <c r="DQU142" s="158"/>
      <c r="DQV142" s="161"/>
      <c r="DQW142" s="162"/>
      <c r="DQX142" s="156"/>
      <c r="DQY142" s="158"/>
      <c r="DQZ142" s="158"/>
      <c r="DRA142" s="158"/>
      <c r="DRB142" s="158"/>
      <c r="DRC142" s="159"/>
      <c r="DRD142" s="9"/>
      <c r="DRE142" s="9"/>
      <c r="DRF142" s="159"/>
      <c r="DRG142" s="159"/>
      <c r="DRH142" s="8"/>
      <c r="DRI142" s="8"/>
      <c r="DRJ142" s="160"/>
      <c r="DRK142" s="158"/>
      <c r="DRL142" s="161"/>
      <c r="DRM142" s="162"/>
      <c r="DRN142" s="156"/>
      <c r="DRO142" s="158"/>
      <c r="DRP142" s="158"/>
      <c r="DRQ142" s="158"/>
      <c r="DRR142" s="158"/>
      <c r="DRS142" s="159"/>
      <c r="DRT142" s="9"/>
      <c r="DRU142" s="9"/>
      <c r="DRV142" s="159"/>
      <c r="DRW142" s="159"/>
      <c r="DRX142" s="8"/>
      <c r="DRY142" s="8"/>
      <c r="DRZ142" s="160"/>
      <c r="DSA142" s="158"/>
      <c r="DSB142" s="161"/>
      <c r="DSC142" s="162"/>
      <c r="DSD142" s="156"/>
      <c r="DSE142" s="158"/>
      <c r="DSF142" s="158"/>
      <c r="DSG142" s="158"/>
      <c r="DSH142" s="158"/>
      <c r="DSI142" s="159"/>
      <c r="DSJ142" s="9"/>
      <c r="DSK142" s="9"/>
      <c r="DSL142" s="159"/>
      <c r="DSM142" s="159"/>
      <c r="DSN142" s="8"/>
      <c r="DSO142" s="8"/>
      <c r="DSP142" s="160"/>
      <c r="DSQ142" s="158"/>
      <c r="DSR142" s="161"/>
      <c r="DSS142" s="162"/>
      <c r="DST142" s="156"/>
      <c r="DSU142" s="158"/>
      <c r="DSV142" s="158"/>
      <c r="DSW142" s="158"/>
      <c r="DSX142" s="158"/>
      <c r="DSY142" s="159"/>
      <c r="DSZ142" s="9"/>
      <c r="DTA142" s="9"/>
      <c r="DTB142" s="159"/>
      <c r="DTC142" s="159"/>
      <c r="DTD142" s="8"/>
      <c r="DTE142" s="8"/>
      <c r="DTF142" s="160"/>
      <c r="DTG142" s="158"/>
      <c r="DTH142" s="161"/>
      <c r="DTI142" s="162"/>
      <c r="DTJ142" s="156"/>
      <c r="DTK142" s="158"/>
      <c r="DTL142" s="158"/>
      <c r="DTM142" s="158"/>
      <c r="DTN142" s="158"/>
      <c r="DTO142" s="159"/>
      <c r="DTP142" s="9"/>
      <c r="DTQ142" s="9"/>
      <c r="DTR142" s="159"/>
      <c r="DTS142" s="159"/>
      <c r="DTT142" s="8"/>
      <c r="DTU142" s="8"/>
      <c r="DTV142" s="160"/>
      <c r="DTW142" s="158"/>
      <c r="DTX142" s="161"/>
      <c r="DTY142" s="162"/>
      <c r="DTZ142" s="156"/>
      <c r="DUA142" s="158"/>
      <c r="DUB142" s="158"/>
      <c r="DUC142" s="158"/>
      <c r="DUD142" s="158"/>
      <c r="DUE142" s="159"/>
      <c r="DUF142" s="9"/>
      <c r="DUG142" s="9"/>
      <c r="DUH142" s="159"/>
      <c r="DUI142" s="159"/>
      <c r="DUJ142" s="8"/>
      <c r="DUK142" s="8"/>
      <c r="DUL142" s="160"/>
      <c r="DUM142" s="158"/>
      <c r="DUN142" s="161"/>
      <c r="DUO142" s="162"/>
      <c r="DUP142" s="156"/>
      <c r="DUQ142" s="158"/>
      <c r="DUR142" s="158"/>
      <c r="DUS142" s="158"/>
      <c r="DUT142" s="158"/>
      <c r="DUU142" s="159"/>
      <c r="DUV142" s="9"/>
      <c r="DUW142" s="9"/>
      <c r="DUX142" s="159"/>
      <c r="DUY142" s="159"/>
      <c r="DUZ142" s="8"/>
      <c r="DVA142" s="8"/>
      <c r="DVB142" s="160"/>
      <c r="DVC142" s="158"/>
      <c r="DVD142" s="161"/>
      <c r="DVE142" s="162"/>
      <c r="DVF142" s="156"/>
      <c r="DVG142" s="158"/>
      <c r="DVH142" s="158"/>
      <c r="DVI142" s="158"/>
      <c r="DVJ142" s="158"/>
      <c r="DVK142" s="159"/>
      <c r="DVL142" s="9"/>
      <c r="DVM142" s="9"/>
      <c r="DVN142" s="159"/>
      <c r="DVO142" s="159"/>
      <c r="DVP142" s="8"/>
      <c r="DVQ142" s="8"/>
      <c r="DVR142" s="160"/>
      <c r="DVS142" s="158"/>
      <c r="DVT142" s="161"/>
      <c r="DVU142" s="162"/>
      <c r="DVV142" s="156"/>
      <c r="DVW142" s="158"/>
      <c r="DVX142" s="158"/>
      <c r="DVY142" s="158"/>
      <c r="DVZ142" s="158"/>
      <c r="DWA142" s="159"/>
      <c r="DWB142" s="9"/>
      <c r="DWC142" s="9"/>
      <c r="DWD142" s="159"/>
      <c r="DWE142" s="159"/>
      <c r="DWF142" s="8"/>
      <c r="DWG142" s="8"/>
      <c r="DWH142" s="160"/>
      <c r="DWI142" s="158"/>
      <c r="DWJ142" s="161"/>
      <c r="DWK142" s="162"/>
      <c r="DWL142" s="156"/>
      <c r="DWM142" s="158"/>
      <c r="DWN142" s="158"/>
      <c r="DWO142" s="158"/>
      <c r="DWP142" s="158"/>
      <c r="DWQ142" s="159"/>
      <c r="DWR142" s="9"/>
      <c r="DWS142" s="9"/>
      <c r="DWT142" s="159"/>
      <c r="DWU142" s="159"/>
      <c r="DWV142" s="8"/>
      <c r="DWW142" s="8"/>
      <c r="DWX142" s="160"/>
      <c r="DWY142" s="158"/>
      <c r="DWZ142" s="161"/>
      <c r="DXA142" s="162"/>
      <c r="DXB142" s="156"/>
      <c r="DXC142" s="158"/>
      <c r="DXD142" s="158"/>
      <c r="DXE142" s="158"/>
      <c r="DXF142" s="158"/>
      <c r="DXG142" s="159"/>
      <c r="DXH142" s="9"/>
      <c r="DXI142" s="9"/>
      <c r="DXJ142" s="159"/>
      <c r="DXK142" s="159"/>
      <c r="DXL142" s="8"/>
      <c r="DXM142" s="8"/>
      <c r="DXN142" s="160"/>
      <c r="DXO142" s="158"/>
      <c r="DXP142" s="161"/>
      <c r="DXQ142" s="162"/>
      <c r="DXR142" s="156"/>
      <c r="DXS142" s="158"/>
      <c r="DXT142" s="158"/>
      <c r="DXU142" s="158"/>
      <c r="DXV142" s="158"/>
      <c r="DXW142" s="159"/>
      <c r="DXX142" s="9"/>
      <c r="DXY142" s="9"/>
      <c r="DXZ142" s="159"/>
      <c r="DYA142" s="159"/>
      <c r="DYB142" s="8"/>
      <c r="DYC142" s="8"/>
      <c r="DYD142" s="160"/>
      <c r="DYE142" s="158"/>
      <c r="DYF142" s="161"/>
      <c r="DYG142" s="162"/>
      <c r="DYH142" s="156"/>
      <c r="DYI142" s="158"/>
      <c r="DYJ142" s="158"/>
      <c r="DYK142" s="158"/>
      <c r="DYL142" s="158"/>
      <c r="DYM142" s="159"/>
      <c r="DYN142" s="9"/>
      <c r="DYO142" s="9"/>
      <c r="DYP142" s="159"/>
      <c r="DYQ142" s="159"/>
      <c r="DYR142" s="8"/>
      <c r="DYS142" s="8"/>
      <c r="DYT142" s="160"/>
      <c r="DYU142" s="158"/>
      <c r="DYV142" s="161"/>
      <c r="DYW142" s="162"/>
      <c r="DYX142" s="156"/>
      <c r="DYY142" s="158"/>
      <c r="DYZ142" s="158"/>
      <c r="DZA142" s="158"/>
      <c r="DZB142" s="158"/>
      <c r="DZC142" s="159"/>
      <c r="DZD142" s="9"/>
      <c r="DZE142" s="9"/>
      <c r="DZF142" s="159"/>
      <c r="DZG142" s="159"/>
      <c r="DZH142" s="8"/>
      <c r="DZI142" s="8"/>
      <c r="DZJ142" s="160"/>
      <c r="DZK142" s="158"/>
      <c r="DZL142" s="161"/>
      <c r="DZM142" s="162"/>
      <c r="DZN142" s="156"/>
      <c r="DZO142" s="158"/>
      <c r="DZP142" s="158"/>
      <c r="DZQ142" s="158"/>
      <c r="DZR142" s="158"/>
      <c r="DZS142" s="159"/>
      <c r="DZT142" s="9"/>
      <c r="DZU142" s="9"/>
      <c r="DZV142" s="159"/>
      <c r="DZW142" s="159"/>
      <c r="DZX142" s="8"/>
      <c r="DZY142" s="8"/>
      <c r="DZZ142" s="160"/>
      <c r="EAA142" s="158"/>
      <c r="EAB142" s="161"/>
      <c r="EAC142" s="162"/>
      <c r="EAD142" s="156"/>
      <c r="EAE142" s="158"/>
      <c r="EAF142" s="158"/>
      <c r="EAG142" s="158"/>
      <c r="EAH142" s="158"/>
      <c r="EAI142" s="159"/>
      <c r="EAJ142" s="9"/>
      <c r="EAK142" s="9"/>
      <c r="EAL142" s="159"/>
      <c r="EAM142" s="159"/>
      <c r="EAN142" s="8"/>
      <c r="EAO142" s="8"/>
      <c r="EAP142" s="160"/>
      <c r="EAQ142" s="158"/>
      <c r="EAR142" s="161"/>
      <c r="EAS142" s="162"/>
      <c r="EAT142" s="156"/>
      <c r="EAU142" s="158"/>
      <c r="EAV142" s="158"/>
      <c r="EAW142" s="158"/>
      <c r="EAX142" s="158"/>
      <c r="EAY142" s="159"/>
      <c r="EAZ142" s="9"/>
      <c r="EBA142" s="9"/>
      <c r="EBB142" s="159"/>
      <c r="EBC142" s="159"/>
      <c r="EBD142" s="8"/>
      <c r="EBE142" s="8"/>
      <c r="EBF142" s="160"/>
      <c r="EBG142" s="158"/>
      <c r="EBH142" s="161"/>
      <c r="EBI142" s="162"/>
      <c r="EBJ142" s="156"/>
      <c r="EBK142" s="158"/>
      <c r="EBL142" s="158"/>
      <c r="EBM142" s="158"/>
      <c r="EBN142" s="158"/>
      <c r="EBO142" s="159"/>
      <c r="EBP142" s="9"/>
      <c r="EBQ142" s="9"/>
      <c r="EBR142" s="159"/>
      <c r="EBS142" s="159"/>
      <c r="EBT142" s="8"/>
      <c r="EBU142" s="8"/>
      <c r="EBV142" s="160"/>
      <c r="EBW142" s="158"/>
      <c r="EBX142" s="161"/>
      <c r="EBY142" s="162"/>
      <c r="EBZ142" s="156"/>
      <c r="ECA142" s="158"/>
      <c r="ECB142" s="158"/>
      <c r="ECC142" s="158"/>
      <c r="ECD142" s="158"/>
      <c r="ECE142" s="159"/>
      <c r="ECF142" s="9"/>
      <c r="ECG142" s="9"/>
      <c r="ECH142" s="159"/>
      <c r="ECI142" s="159"/>
      <c r="ECJ142" s="8"/>
      <c r="ECK142" s="8"/>
      <c r="ECL142" s="160"/>
      <c r="ECM142" s="158"/>
      <c r="ECN142" s="161"/>
      <c r="ECO142" s="162"/>
      <c r="ECP142" s="156"/>
      <c r="ECQ142" s="158"/>
      <c r="ECR142" s="158"/>
      <c r="ECS142" s="158"/>
      <c r="ECT142" s="158"/>
      <c r="ECU142" s="159"/>
      <c r="ECV142" s="9"/>
      <c r="ECW142" s="9"/>
      <c r="ECX142" s="159"/>
      <c r="ECY142" s="159"/>
      <c r="ECZ142" s="8"/>
      <c r="EDA142" s="8"/>
      <c r="EDB142" s="160"/>
      <c r="EDC142" s="158"/>
      <c r="EDD142" s="161"/>
      <c r="EDE142" s="162"/>
      <c r="EDF142" s="156"/>
      <c r="EDG142" s="158"/>
      <c r="EDH142" s="158"/>
      <c r="EDI142" s="158"/>
      <c r="EDJ142" s="158"/>
      <c r="EDK142" s="159"/>
      <c r="EDL142" s="9"/>
      <c r="EDM142" s="9"/>
      <c r="EDN142" s="159"/>
      <c r="EDO142" s="159"/>
      <c r="EDP142" s="8"/>
      <c r="EDQ142" s="8"/>
      <c r="EDR142" s="160"/>
      <c r="EDS142" s="158"/>
      <c r="EDT142" s="161"/>
      <c r="EDU142" s="162"/>
      <c r="EDV142" s="156"/>
      <c r="EDW142" s="158"/>
      <c r="EDX142" s="158"/>
      <c r="EDY142" s="158"/>
      <c r="EDZ142" s="158"/>
      <c r="EEA142" s="159"/>
      <c r="EEB142" s="9"/>
      <c r="EEC142" s="9"/>
      <c r="EED142" s="159"/>
      <c r="EEE142" s="159"/>
      <c r="EEF142" s="8"/>
      <c r="EEG142" s="8"/>
      <c r="EEH142" s="160"/>
      <c r="EEI142" s="158"/>
      <c r="EEJ142" s="161"/>
      <c r="EEK142" s="162"/>
      <c r="EEL142" s="156"/>
      <c r="EEM142" s="158"/>
      <c r="EEN142" s="158"/>
      <c r="EEO142" s="158"/>
      <c r="EEP142" s="158"/>
      <c r="EEQ142" s="159"/>
      <c r="EER142" s="9"/>
      <c r="EES142" s="9"/>
      <c r="EET142" s="159"/>
      <c r="EEU142" s="159"/>
      <c r="EEV142" s="8"/>
      <c r="EEW142" s="8"/>
      <c r="EEX142" s="160"/>
      <c r="EEY142" s="158"/>
      <c r="EEZ142" s="161"/>
      <c r="EFA142" s="162"/>
      <c r="EFB142" s="156"/>
      <c r="EFC142" s="158"/>
      <c r="EFD142" s="158"/>
      <c r="EFE142" s="158"/>
      <c r="EFF142" s="158"/>
      <c r="EFG142" s="159"/>
      <c r="EFH142" s="9"/>
      <c r="EFI142" s="9"/>
      <c r="EFJ142" s="159"/>
      <c r="EFK142" s="159"/>
      <c r="EFL142" s="8"/>
      <c r="EFM142" s="8"/>
      <c r="EFN142" s="160"/>
      <c r="EFO142" s="158"/>
      <c r="EFP142" s="161"/>
      <c r="EFQ142" s="162"/>
      <c r="EFR142" s="156"/>
      <c r="EFS142" s="158"/>
      <c r="EFT142" s="158"/>
      <c r="EFU142" s="158"/>
      <c r="EFV142" s="158"/>
      <c r="EFW142" s="159"/>
      <c r="EFX142" s="9"/>
      <c r="EFY142" s="9"/>
      <c r="EFZ142" s="159"/>
      <c r="EGA142" s="159"/>
      <c r="EGB142" s="8"/>
      <c r="EGC142" s="8"/>
      <c r="EGD142" s="160"/>
      <c r="EGE142" s="158"/>
      <c r="EGF142" s="161"/>
      <c r="EGG142" s="162"/>
      <c r="EGH142" s="156"/>
      <c r="EGI142" s="158"/>
      <c r="EGJ142" s="158"/>
      <c r="EGK142" s="158"/>
      <c r="EGL142" s="158"/>
      <c r="EGM142" s="159"/>
      <c r="EGN142" s="9"/>
      <c r="EGO142" s="9"/>
      <c r="EGP142" s="159"/>
      <c r="EGQ142" s="159"/>
      <c r="EGR142" s="8"/>
      <c r="EGS142" s="8"/>
      <c r="EGT142" s="160"/>
      <c r="EGU142" s="158"/>
      <c r="EGV142" s="161"/>
      <c r="EGW142" s="162"/>
      <c r="EGX142" s="156"/>
      <c r="EGY142" s="158"/>
      <c r="EGZ142" s="158"/>
      <c r="EHA142" s="158"/>
      <c r="EHB142" s="158"/>
      <c r="EHC142" s="159"/>
      <c r="EHD142" s="9"/>
      <c r="EHE142" s="9"/>
      <c r="EHF142" s="159"/>
      <c r="EHG142" s="159"/>
      <c r="EHH142" s="8"/>
      <c r="EHI142" s="8"/>
      <c r="EHJ142" s="160"/>
      <c r="EHK142" s="158"/>
      <c r="EHL142" s="161"/>
      <c r="EHM142" s="162"/>
      <c r="EHN142" s="156"/>
      <c r="EHO142" s="158"/>
      <c r="EHP142" s="158"/>
      <c r="EHQ142" s="158"/>
      <c r="EHR142" s="158"/>
      <c r="EHS142" s="159"/>
      <c r="EHT142" s="9"/>
      <c r="EHU142" s="9"/>
      <c r="EHV142" s="159"/>
      <c r="EHW142" s="159"/>
      <c r="EHX142" s="8"/>
      <c r="EHY142" s="8"/>
      <c r="EHZ142" s="160"/>
      <c r="EIA142" s="158"/>
      <c r="EIB142" s="161"/>
      <c r="EIC142" s="162"/>
      <c r="EID142" s="156"/>
      <c r="EIE142" s="158"/>
      <c r="EIF142" s="158"/>
      <c r="EIG142" s="158"/>
      <c r="EIH142" s="158"/>
      <c r="EII142" s="159"/>
      <c r="EIJ142" s="9"/>
      <c r="EIK142" s="9"/>
      <c r="EIL142" s="159"/>
      <c r="EIM142" s="159"/>
      <c r="EIN142" s="8"/>
      <c r="EIO142" s="8"/>
      <c r="EIP142" s="160"/>
      <c r="EIQ142" s="158"/>
      <c r="EIR142" s="161"/>
      <c r="EIS142" s="162"/>
      <c r="EIT142" s="156"/>
      <c r="EIU142" s="158"/>
      <c r="EIV142" s="158"/>
      <c r="EIW142" s="158"/>
      <c r="EIX142" s="158"/>
      <c r="EIY142" s="159"/>
      <c r="EIZ142" s="9"/>
      <c r="EJA142" s="9"/>
      <c r="EJB142" s="159"/>
      <c r="EJC142" s="159"/>
      <c r="EJD142" s="8"/>
      <c r="EJE142" s="8"/>
      <c r="EJF142" s="160"/>
      <c r="EJG142" s="158"/>
      <c r="EJH142" s="161"/>
      <c r="EJI142" s="162"/>
      <c r="EJJ142" s="156"/>
      <c r="EJK142" s="158"/>
      <c r="EJL142" s="158"/>
      <c r="EJM142" s="158"/>
      <c r="EJN142" s="158"/>
      <c r="EJO142" s="159"/>
      <c r="EJP142" s="9"/>
      <c r="EJQ142" s="9"/>
      <c r="EJR142" s="159"/>
      <c r="EJS142" s="159"/>
      <c r="EJT142" s="8"/>
      <c r="EJU142" s="8"/>
      <c r="EJV142" s="160"/>
      <c r="EJW142" s="158"/>
      <c r="EJX142" s="161"/>
      <c r="EJY142" s="162"/>
      <c r="EJZ142" s="156"/>
      <c r="EKA142" s="158"/>
      <c r="EKB142" s="158"/>
      <c r="EKC142" s="158"/>
      <c r="EKD142" s="158"/>
      <c r="EKE142" s="159"/>
      <c r="EKF142" s="9"/>
      <c r="EKG142" s="9"/>
      <c r="EKH142" s="159"/>
      <c r="EKI142" s="159"/>
      <c r="EKJ142" s="8"/>
      <c r="EKK142" s="8"/>
      <c r="EKL142" s="160"/>
      <c r="EKM142" s="158"/>
      <c r="EKN142" s="161"/>
      <c r="EKO142" s="162"/>
      <c r="EKP142" s="156"/>
      <c r="EKQ142" s="158"/>
      <c r="EKR142" s="158"/>
      <c r="EKS142" s="158"/>
      <c r="EKT142" s="158"/>
      <c r="EKU142" s="159"/>
      <c r="EKV142" s="9"/>
      <c r="EKW142" s="9"/>
      <c r="EKX142" s="159"/>
      <c r="EKY142" s="159"/>
      <c r="EKZ142" s="8"/>
      <c r="ELA142" s="8"/>
      <c r="ELB142" s="160"/>
      <c r="ELC142" s="158"/>
      <c r="ELD142" s="161"/>
      <c r="ELE142" s="162"/>
      <c r="ELF142" s="156"/>
      <c r="ELG142" s="158"/>
      <c r="ELH142" s="158"/>
      <c r="ELI142" s="158"/>
      <c r="ELJ142" s="158"/>
      <c r="ELK142" s="159"/>
      <c r="ELL142" s="9"/>
      <c r="ELM142" s="9"/>
      <c r="ELN142" s="159"/>
      <c r="ELO142" s="159"/>
      <c r="ELP142" s="8"/>
      <c r="ELQ142" s="8"/>
      <c r="ELR142" s="160"/>
      <c r="ELS142" s="158"/>
      <c r="ELT142" s="161"/>
      <c r="ELU142" s="162"/>
      <c r="ELV142" s="156"/>
      <c r="ELW142" s="158"/>
      <c r="ELX142" s="158"/>
      <c r="ELY142" s="158"/>
      <c r="ELZ142" s="158"/>
      <c r="EMA142" s="159"/>
      <c r="EMB142" s="9"/>
      <c r="EMC142" s="9"/>
      <c r="EMD142" s="159"/>
      <c r="EME142" s="159"/>
      <c r="EMF142" s="8"/>
      <c r="EMG142" s="8"/>
      <c r="EMH142" s="160"/>
      <c r="EMI142" s="158"/>
      <c r="EMJ142" s="161"/>
      <c r="EMK142" s="162"/>
      <c r="EML142" s="156"/>
      <c r="EMM142" s="158"/>
      <c r="EMN142" s="158"/>
      <c r="EMO142" s="158"/>
      <c r="EMP142" s="158"/>
      <c r="EMQ142" s="159"/>
      <c r="EMR142" s="9"/>
      <c r="EMS142" s="9"/>
      <c r="EMT142" s="159"/>
      <c r="EMU142" s="159"/>
      <c r="EMV142" s="8"/>
      <c r="EMW142" s="8"/>
      <c r="EMX142" s="160"/>
      <c r="EMY142" s="158"/>
      <c r="EMZ142" s="161"/>
      <c r="ENA142" s="162"/>
      <c r="ENB142" s="156"/>
      <c r="ENC142" s="158"/>
      <c r="END142" s="158"/>
      <c r="ENE142" s="158"/>
      <c r="ENF142" s="158"/>
      <c r="ENG142" s="159"/>
      <c r="ENH142" s="9"/>
      <c r="ENI142" s="9"/>
      <c r="ENJ142" s="159"/>
      <c r="ENK142" s="159"/>
      <c r="ENL142" s="8"/>
      <c r="ENM142" s="8"/>
      <c r="ENN142" s="160"/>
      <c r="ENO142" s="158"/>
      <c r="ENP142" s="161"/>
      <c r="ENQ142" s="162"/>
      <c r="ENR142" s="156"/>
      <c r="ENS142" s="158"/>
      <c r="ENT142" s="158"/>
      <c r="ENU142" s="158"/>
      <c r="ENV142" s="158"/>
      <c r="ENW142" s="159"/>
      <c r="ENX142" s="9"/>
      <c r="ENY142" s="9"/>
      <c r="ENZ142" s="159"/>
      <c r="EOA142" s="159"/>
      <c r="EOB142" s="8"/>
      <c r="EOC142" s="8"/>
      <c r="EOD142" s="160"/>
      <c r="EOE142" s="158"/>
      <c r="EOF142" s="161"/>
      <c r="EOG142" s="162"/>
      <c r="EOH142" s="156"/>
      <c r="EOI142" s="158"/>
      <c r="EOJ142" s="158"/>
      <c r="EOK142" s="158"/>
      <c r="EOL142" s="158"/>
      <c r="EOM142" s="159"/>
      <c r="EON142" s="9"/>
      <c r="EOO142" s="9"/>
      <c r="EOP142" s="159"/>
      <c r="EOQ142" s="159"/>
      <c r="EOR142" s="8"/>
      <c r="EOS142" s="8"/>
      <c r="EOT142" s="160"/>
      <c r="EOU142" s="158"/>
      <c r="EOV142" s="161"/>
      <c r="EOW142" s="162"/>
      <c r="EOX142" s="156"/>
      <c r="EOY142" s="158"/>
      <c r="EOZ142" s="158"/>
      <c r="EPA142" s="158"/>
      <c r="EPB142" s="158"/>
      <c r="EPC142" s="159"/>
      <c r="EPD142" s="9"/>
      <c r="EPE142" s="9"/>
      <c r="EPF142" s="159"/>
      <c r="EPG142" s="159"/>
      <c r="EPH142" s="8"/>
      <c r="EPI142" s="8"/>
      <c r="EPJ142" s="160"/>
      <c r="EPK142" s="158"/>
      <c r="EPL142" s="161"/>
      <c r="EPM142" s="162"/>
      <c r="EPN142" s="156"/>
      <c r="EPO142" s="158"/>
      <c r="EPP142" s="158"/>
      <c r="EPQ142" s="158"/>
      <c r="EPR142" s="158"/>
      <c r="EPS142" s="159"/>
      <c r="EPT142" s="9"/>
      <c r="EPU142" s="9"/>
      <c r="EPV142" s="159"/>
      <c r="EPW142" s="159"/>
      <c r="EPX142" s="8"/>
      <c r="EPY142" s="8"/>
      <c r="EPZ142" s="160"/>
      <c r="EQA142" s="158"/>
      <c r="EQB142" s="161"/>
      <c r="EQC142" s="162"/>
      <c r="EQD142" s="156"/>
      <c r="EQE142" s="158"/>
      <c r="EQF142" s="158"/>
      <c r="EQG142" s="158"/>
      <c r="EQH142" s="158"/>
      <c r="EQI142" s="159"/>
      <c r="EQJ142" s="9"/>
      <c r="EQK142" s="9"/>
      <c r="EQL142" s="159"/>
      <c r="EQM142" s="159"/>
      <c r="EQN142" s="8"/>
      <c r="EQO142" s="8"/>
      <c r="EQP142" s="160"/>
      <c r="EQQ142" s="158"/>
      <c r="EQR142" s="161"/>
      <c r="EQS142" s="162"/>
      <c r="EQT142" s="156"/>
      <c r="EQU142" s="158"/>
      <c r="EQV142" s="158"/>
      <c r="EQW142" s="158"/>
      <c r="EQX142" s="158"/>
      <c r="EQY142" s="159"/>
      <c r="EQZ142" s="9"/>
      <c r="ERA142" s="9"/>
      <c r="ERB142" s="159"/>
      <c r="ERC142" s="159"/>
      <c r="ERD142" s="8"/>
      <c r="ERE142" s="8"/>
      <c r="ERF142" s="160"/>
      <c r="ERG142" s="158"/>
      <c r="ERH142" s="161"/>
      <c r="ERI142" s="162"/>
      <c r="ERJ142" s="156"/>
      <c r="ERK142" s="158"/>
      <c r="ERL142" s="158"/>
      <c r="ERM142" s="158"/>
      <c r="ERN142" s="158"/>
      <c r="ERO142" s="159"/>
      <c r="ERP142" s="9"/>
      <c r="ERQ142" s="9"/>
      <c r="ERR142" s="159"/>
      <c r="ERS142" s="159"/>
      <c r="ERT142" s="8"/>
      <c r="ERU142" s="8"/>
      <c r="ERV142" s="160"/>
      <c r="ERW142" s="158"/>
      <c r="ERX142" s="161"/>
      <c r="ERY142" s="162"/>
      <c r="ERZ142" s="156"/>
      <c r="ESA142" s="158"/>
      <c r="ESB142" s="158"/>
      <c r="ESC142" s="158"/>
      <c r="ESD142" s="158"/>
      <c r="ESE142" s="159"/>
      <c r="ESF142" s="9"/>
      <c r="ESG142" s="9"/>
      <c r="ESH142" s="159"/>
      <c r="ESI142" s="159"/>
      <c r="ESJ142" s="8"/>
      <c r="ESK142" s="8"/>
      <c r="ESL142" s="160"/>
      <c r="ESM142" s="158"/>
      <c r="ESN142" s="161"/>
      <c r="ESO142" s="162"/>
      <c r="ESP142" s="156"/>
      <c r="ESQ142" s="158"/>
      <c r="ESR142" s="158"/>
      <c r="ESS142" s="158"/>
      <c r="EST142" s="158"/>
      <c r="ESU142" s="159"/>
      <c r="ESV142" s="9"/>
      <c r="ESW142" s="9"/>
      <c r="ESX142" s="159"/>
      <c r="ESY142" s="159"/>
      <c r="ESZ142" s="8"/>
      <c r="ETA142" s="8"/>
      <c r="ETB142" s="160"/>
      <c r="ETC142" s="158"/>
      <c r="ETD142" s="161"/>
      <c r="ETE142" s="162"/>
      <c r="ETF142" s="156"/>
      <c r="ETG142" s="158"/>
      <c r="ETH142" s="158"/>
      <c r="ETI142" s="158"/>
      <c r="ETJ142" s="158"/>
      <c r="ETK142" s="159"/>
      <c r="ETL142" s="9"/>
      <c r="ETM142" s="9"/>
      <c r="ETN142" s="159"/>
      <c r="ETO142" s="159"/>
      <c r="ETP142" s="8"/>
      <c r="ETQ142" s="8"/>
      <c r="ETR142" s="160"/>
      <c r="ETS142" s="158"/>
      <c r="ETT142" s="161"/>
      <c r="ETU142" s="162"/>
      <c r="ETV142" s="156"/>
      <c r="ETW142" s="158"/>
      <c r="ETX142" s="158"/>
      <c r="ETY142" s="158"/>
      <c r="ETZ142" s="158"/>
      <c r="EUA142" s="159"/>
      <c r="EUB142" s="9"/>
      <c r="EUC142" s="9"/>
      <c r="EUD142" s="159"/>
      <c r="EUE142" s="159"/>
      <c r="EUF142" s="8"/>
      <c r="EUG142" s="8"/>
      <c r="EUH142" s="160"/>
      <c r="EUI142" s="158"/>
      <c r="EUJ142" s="161"/>
      <c r="EUK142" s="162"/>
      <c r="EUL142" s="156"/>
      <c r="EUM142" s="158"/>
      <c r="EUN142" s="158"/>
      <c r="EUO142" s="158"/>
      <c r="EUP142" s="158"/>
      <c r="EUQ142" s="159"/>
      <c r="EUR142" s="9"/>
      <c r="EUS142" s="9"/>
      <c r="EUT142" s="159"/>
      <c r="EUU142" s="159"/>
      <c r="EUV142" s="8"/>
      <c r="EUW142" s="8"/>
      <c r="EUX142" s="160"/>
      <c r="EUY142" s="158"/>
      <c r="EUZ142" s="161"/>
      <c r="EVA142" s="162"/>
      <c r="EVB142" s="156"/>
      <c r="EVC142" s="158"/>
      <c r="EVD142" s="158"/>
      <c r="EVE142" s="158"/>
      <c r="EVF142" s="158"/>
      <c r="EVG142" s="159"/>
      <c r="EVH142" s="9"/>
      <c r="EVI142" s="9"/>
      <c r="EVJ142" s="159"/>
      <c r="EVK142" s="159"/>
      <c r="EVL142" s="8"/>
      <c r="EVM142" s="8"/>
      <c r="EVN142" s="160"/>
      <c r="EVO142" s="158"/>
      <c r="EVP142" s="161"/>
      <c r="EVQ142" s="162"/>
      <c r="EVR142" s="156"/>
      <c r="EVS142" s="158"/>
      <c r="EVT142" s="158"/>
      <c r="EVU142" s="158"/>
      <c r="EVV142" s="158"/>
      <c r="EVW142" s="159"/>
      <c r="EVX142" s="9"/>
      <c r="EVY142" s="9"/>
      <c r="EVZ142" s="159"/>
      <c r="EWA142" s="159"/>
      <c r="EWB142" s="8"/>
      <c r="EWC142" s="8"/>
      <c r="EWD142" s="160"/>
      <c r="EWE142" s="158"/>
      <c r="EWF142" s="161"/>
      <c r="EWG142" s="162"/>
      <c r="EWH142" s="156"/>
      <c r="EWI142" s="158"/>
      <c r="EWJ142" s="158"/>
      <c r="EWK142" s="158"/>
      <c r="EWL142" s="158"/>
      <c r="EWM142" s="159"/>
      <c r="EWN142" s="9"/>
      <c r="EWO142" s="9"/>
      <c r="EWP142" s="159"/>
      <c r="EWQ142" s="159"/>
      <c r="EWR142" s="8"/>
      <c r="EWS142" s="8"/>
      <c r="EWT142" s="160"/>
      <c r="EWU142" s="158"/>
      <c r="EWV142" s="161"/>
      <c r="EWW142" s="162"/>
      <c r="EWX142" s="156"/>
      <c r="EWY142" s="158"/>
      <c r="EWZ142" s="158"/>
      <c r="EXA142" s="158"/>
      <c r="EXB142" s="158"/>
      <c r="EXC142" s="159"/>
      <c r="EXD142" s="9"/>
      <c r="EXE142" s="9"/>
      <c r="EXF142" s="159"/>
      <c r="EXG142" s="159"/>
      <c r="EXH142" s="8"/>
      <c r="EXI142" s="8"/>
      <c r="EXJ142" s="160"/>
      <c r="EXK142" s="158"/>
      <c r="EXL142" s="161"/>
      <c r="EXM142" s="162"/>
      <c r="EXN142" s="156"/>
      <c r="EXO142" s="158"/>
      <c r="EXP142" s="158"/>
      <c r="EXQ142" s="158"/>
      <c r="EXR142" s="158"/>
      <c r="EXS142" s="159"/>
      <c r="EXT142" s="9"/>
      <c r="EXU142" s="9"/>
      <c r="EXV142" s="159"/>
      <c r="EXW142" s="159"/>
      <c r="EXX142" s="8"/>
      <c r="EXY142" s="8"/>
      <c r="EXZ142" s="160"/>
      <c r="EYA142" s="158"/>
      <c r="EYB142" s="161"/>
      <c r="EYC142" s="162"/>
      <c r="EYD142" s="156"/>
      <c r="EYE142" s="158"/>
      <c r="EYF142" s="158"/>
      <c r="EYG142" s="158"/>
      <c r="EYH142" s="158"/>
      <c r="EYI142" s="159"/>
      <c r="EYJ142" s="9"/>
      <c r="EYK142" s="9"/>
      <c r="EYL142" s="159"/>
      <c r="EYM142" s="159"/>
      <c r="EYN142" s="8"/>
      <c r="EYO142" s="8"/>
      <c r="EYP142" s="160"/>
      <c r="EYQ142" s="158"/>
      <c r="EYR142" s="161"/>
      <c r="EYS142" s="162"/>
      <c r="EYT142" s="156"/>
      <c r="EYU142" s="158"/>
      <c r="EYV142" s="158"/>
      <c r="EYW142" s="158"/>
      <c r="EYX142" s="158"/>
      <c r="EYY142" s="159"/>
      <c r="EYZ142" s="9"/>
      <c r="EZA142" s="9"/>
      <c r="EZB142" s="159"/>
      <c r="EZC142" s="159"/>
      <c r="EZD142" s="8"/>
      <c r="EZE142" s="8"/>
      <c r="EZF142" s="160"/>
      <c r="EZG142" s="158"/>
      <c r="EZH142" s="161"/>
      <c r="EZI142" s="162"/>
      <c r="EZJ142" s="156"/>
      <c r="EZK142" s="158"/>
      <c r="EZL142" s="158"/>
      <c r="EZM142" s="158"/>
      <c r="EZN142" s="158"/>
      <c r="EZO142" s="159"/>
      <c r="EZP142" s="9"/>
      <c r="EZQ142" s="9"/>
      <c r="EZR142" s="159"/>
      <c r="EZS142" s="159"/>
      <c r="EZT142" s="8"/>
      <c r="EZU142" s="8"/>
      <c r="EZV142" s="160"/>
      <c r="EZW142" s="158"/>
      <c r="EZX142" s="161"/>
      <c r="EZY142" s="162"/>
      <c r="EZZ142" s="156"/>
      <c r="FAA142" s="158"/>
      <c r="FAB142" s="158"/>
      <c r="FAC142" s="158"/>
      <c r="FAD142" s="158"/>
      <c r="FAE142" s="159"/>
      <c r="FAF142" s="9"/>
      <c r="FAG142" s="9"/>
      <c r="FAH142" s="159"/>
      <c r="FAI142" s="159"/>
      <c r="FAJ142" s="8"/>
      <c r="FAK142" s="8"/>
      <c r="FAL142" s="160"/>
      <c r="FAM142" s="158"/>
      <c r="FAN142" s="161"/>
      <c r="FAO142" s="162"/>
      <c r="FAP142" s="156"/>
      <c r="FAQ142" s="158"/>
      <c r="FAR142" s="158"/>
      <c r="FAS142" s="158"/>
      <c r="FAT142" s="158"/>
      <c r="FAU142" s="159"/>
      <c r="FAV142" s="9"/>
      <c r="FAW142" s="9"/>
      <c r="FAX142" s="159"/>
      <c r="FAY142" s="159"/>
      <c r="FAZ142" s="8"/>
      <c r="FBA142" s="8"/>
      <c r="FBB142" s="160"/>
      <c r="FBC142" s="158"/>
      <c r="FBD142" s="161"/>
      <c r="FBE142" s="162"/>
      <c r="FBF142" s="156"/>
      <c r="FBG142" s="158"/>
      <c r="FBH142" s="158"/>
      <c r="FBI142" s="158"/>
      <c r="FBJ142" s="158"/>
      <c r="FBK142" s="159"/>
      <c r="FBL142" s="9"/>
      <c r="FBM142" s="9"/>
      <c r="FBN142" s="159"/>
      <c r="FBO142" s="159"/>
      <c r="FBP142" s="8"/>
      <c r="FBQ142" s="8"/>
      <c r="FBR142" s="160"/>
      <c r="FBS142" s="158"/>
      <c r="FBT142" s="161"/>
      <c r="FBU142" s="162"/>
      <c r="FBV142" s="156"/>
      <c r="FBW142" s="158"/>
      <c r="FBX142" s="158"/>
      <c r="FBY142" s="158"/>
      <c r="FBZ142" s="158"/>
      <c r="FCA142" s="159"/>
      <c r="FCB142" s="9"/>
      <c r="FCC142" s="9"/>
      <c r="FCD142" s="159"/>
      <c r="FCE142" s="159"/>
      <c r="FCF142" s="8"/>
      <c r="FCG142" s="8"/>
      <c r="FCH142" s="160"/>
      <c r="FCI142" s="158"/>
      <c r="FCJ142" s="161"/>
      <c r="FCK142" s="162"/>
      <c r="FCL142" s="156"/>
      <c r="FCM142" s="158"/>
      <c r="FCN142" s="158"/>
      <c r="FCO142" s="158"/>
      <c r="FCP142" s="158"/>
      <c r="FCQ142" s="159"/>
      <c r="FCR142" s="9"/>
      <c r="FCS142" s="9"/>
      <c r="FCT142" s="159"/>
      <c r="FCU142" s="159"/>
      <c r="FCV142" s="8"/>
      <c r="FCW142" s="8"/>
      <c r="FCX142" s="160"/>
      <c r="FCY142" s="158"/>
      <c r="FCZ142" s="161"/>
      <c r="FDA142" s="162"/>
      <c r="FDB142" s="156"/>
      <c r="FDC142" s="158"/>
      <c r="FDD142" s="158"/>
      <c r="FDE142" s="158"/>
      <c r="FDF142" s="158"/>
      <c r="FDG142" s="159"/>
      <c r="FDH142" s="9"/>
      <c r="FDI142" s="9"/>
      <c r="FDJ142" s="159"/>
      <c r="FDK142" s="159"/>
      <c r="FDL142" s="8"/>
      <c r="FDM142" s="8"/>
      <c r="FDN142" s="160"/>
      <c r="FDO142" s="158"/>
      <c r="FDP142" s="161"/>
      <c r="FDQ142" s="162"/>
      <c r="FDR142" s="156"/>
      <c r="FDS142" s="158"/>
      <c r="FDT142" s="158"/>
      <c r="FDU142" s="158"/>
      <c r="FDV142" s="158"/>
      <c r="FDW142" s="159"/>
      <c r="FDX142" s="9"/>
      <c r="FDY142" s="9"/>
      <c r="FDZ142" s="159"/>
      <c r="FEA142" s="159"/>
      <c r="FEB142" s="8"/>
      <c r="FEC142" s="8"/>
      <c r="FED142" s="160"/>
      <c r="FEE142" s="158"/>
      <c r="FEF142" s="161"/>
      <c r="FEG142" s="162"/>
      <c r="FEH142" s="156"/>
      <c r="FEI142" s="158"/>
      <c r="FEJ142" s="158"/>
      <c r="FEK142" s="158"/>
      <c r="FEL142" s="158"/>
      <c r="FEM142" s="159"/>
      <c r="FEN142" s="9"/>
      <c r="FEO142" s="9"/>
      <c r="FEP142" s="159"/>
      <c r="FEQ142" s="159"/>
      <c r="FER142" s="8"/>
      <c r="FES142" s="8"/>
      <c r="FET142" s="160"/>
      <c r="FEU142" s="158"/>
      <c r="FEV142" s="161"/>
      <c r="FEW142" s="162"/>
      <c r="FEX142" s="156"/>
      <c r="FEY142" s="158"/>
      <c r="FEZ142" s="158"/>
      <c r="FFA142" s="158"/>
      <c r="FFB142" s="158"/>
      <c r="FFC142" s="159"/>
      <c r="FFD142" s="9"/>
      <c r="FFE142" s="9"/>
      <c r="FFF142" s="159"/>
      <c r="FFG142" s="159"/>
      <c r="FFH142" s="8"/>
      <c r="FFI142" s="8"/>
      <c r="FFJ142" s="160"/>
      <c r="FFK142" s="158"/>
      <c r="FFL142" s="161"/>
      <c r="FFM142" s="162"/>
      <c r="FFN142" s="156"/>
      <c r="FFO142" s="158"/>
      <c r="FFP142" s="158"/>
      <c r="FFQ142" s="158"/>
      <c r="FFR142" s="158"/>
      <c r="FFS142" s="159"/>
      <c r="FFT142" s="9"/>
      <c r="FFU142" s="9"/>
      <c r="FFV142" s="159"/>
      <c r="FFW142" s="159"/>
      <c r="FFX142" s="8"/>
      <c r="FFY142" s="8"/>
      <c r="FFZ142" s="160"/>
      <c r="FGA142" s="158"/>
      <c r="FGB142" s="161"/>
      <c r="FGC142" s="162"/>
      <c r="FGD142" s="156"/>
      <c r="FGE142" s="158"/>
      <c r="FGF142" s="158"/>
      <c r="FGG142" s="158"/>
      <c r="FGH142" s="158"/>
      <c r="FGI142" s="159"/>
      <c r="FGJ142" s="9"/>
      <c r="FGK142" s="9"/>
      <c r="FGL142" s="159"/>
      <c r="FGM142" s="159"/>
      <c r="FGN142" s="8"/>
      <c r="FGO142" s="8"/>
      <c r="FGP142" s="160"/>
      <c r="FGQ142" s="158"/>
      <c r="FGR142" s="161"/>
      <c r="FGS142" s="162"/>
      <c r="FGT142" s="156"/>
      <c r="FGU142" s="158"/>
      <c r="FGV142" s="158"/>
      <c r="FGW142" s="158"/>
      <c r="FGX142" s="158"/>
      <c r="FGY142" s="159"/>
      <c r="FGZ142" s="9"/>
      <c r="FHA142" s="9"/>
      <c r="FHB142" s="159"/>
      <c r="FHC142" s="159"/>
      <c r="FHD142" s="8"/>
      <c r="FHE142" s="8"/>
      <c r="FHF142" s="160"/>
      <c r="FHG142" s="158"/>
      <c r="FHH142" s="161"/>
      <c r="FHI142" s="162"/>
      <c r="FHJ142" s="156"/>
      <c r="FHK142" s="158"/>
      <c r="FHL142" s="158"/>
      <c r="FHM142" s="158"/>
      <c r="FHN142" s="158"/>
      <c r="FHO142" s="159"/>
      <c r="FHP142" s="9"/>
      <c r="FHQ142" s="9"/>
      <c r="FHR142" s="159"/>
      <c r="FHS142" s="159"/>
      <c r="FHT142" s="8"/>
      <c r="FHU142" s="8"/>
      <c r="FHV142" s="160"/>
      <c r="FHW142" s="158"/>
      <c r="FHX142" s="161"/>
      <c r="FHY142" s="162"/>
      <c r="FHZ142" s="156"/>
      <c r="FIA142" s="158"/>
      <c r="FIB142" s="158"/>
      <c r="FIC142" s="158"/>
      <c r="FID142" s="158"/>
      <c r="FIE142" s="159"/>
      <c r="FIF142" s="9"/>
      <c r="FIG142" s="9"/>
      <c r="FIH142" s="159"/>
      <c r="FII142" s="159"/>
      <c r="FIJ142" s="8"/>
      <c r="FIK142" s="8"/>
      <c r="FIL142" s="160"/>
      <c r="FIM142" s="158"/>
      <c r="FIN142" s="161"/>
      <c r="FIO142" s="162"/>
      <c r="FIP142" s="156"/>
      <c r="FIQ142" s="158"/>
      <c r="FIR142" s="158"/>
      <c r="FIS142" s="158"/>
      <c r="FIT142" s="158"/>
      <c r="FIU142" s="159"/>
      <c r="FIV142" s="9"/>
      <c r="FIW142" s="9"/>
      <c r="FIX142" s="159"/>
      <c r="FIY142" s="159"/>
      <c r="FIZ142" s="8"/>
      <c r="FJA142" s="8"/>
      <c r="FJB142" s="160"/>
      <c r="FJC142" s="158"/>
      <c r="FJD142" s="161"/>
      <c r="FJE142" s="162"/>
      <c r="FJF142" s="156"/>
      <c r="FJG142" s="158"/>
      <c r="FJH142" s="158"/>
      <c r="FJI142" s="158"/>
      <c r="FJJ142" s="158"/>
      <c r="FJK142" s="159"/>
      <c r="FJL142" s="9"/>
      <c r="FJM142" s="9"/>
      <c r="FJN142" s="159"/>
      <c r="FJO142" s="159"/>
      <c r="FJP142" s="8"/>
      <c r="FJQ142" s="8"/>
      <c r="FJR142" s="160"/>
      <c r="FJS142" s="158"/>
      <c r="FJT142" s="161"/>
      <c r="FJU142" s="162"/>
      <c r="FJV142" s="156"/>
      <c r="FJW142" s="158"/>
      <c r="FJX142" s="158"/>
      <c r="FJY142" s="158"/>
      <c r="FJZ142" s="158"/>
      <c r="FKA142" s="159"/>
      <c r="FKB142" s="9"/>
      <c r="FKC142" s="9"/>
      <c r="FKD142" s="159"/>
      <c r="FKE142" s="159"/>
      <c r="FKF142" s="8"/>
      <c r="FKG142" s="8"/>
      <c r="FKH142" s="160"/>
      <c r="FKI142" s="158"/>
      <c r="FKJ142" s="161"/>
      <c r="FKK142" s="162"/>
      <c r="FKL142" s="156"/>
      <c r="FKM142" s="158"/>
      <c r="FKN142" s="158"/>
      <c r="FKO142" s="158"/>
      <c r="FKP142" s="158"/>
      <c r="FKQ142" s="159"/>
      <c r="FKR142" s="9"/>
      <c r="FKS142" s="9"/>
      <c r="FKT142" s="159"/>
      <c r="FKU142" s="159"/>
      <c r="FKV142" s="8"/>
      <c r="FKW142" s="8"/>
      <c r="FKX142" s="160"/>
      <c r="FKY142" s="158"/>
      <c r="FKZ142" s="161"/>
      <c r="FLA142" s="162"/>
      <c r="FLB142" s="156"/>
      <c r="FLC142" s="158"/>
      <c r="FLD142" s="158"/>
      <c r="FLE142" s="158"/>
      <c r="FLF142" s="158"/>
      <c r="FLG142" s="159"/>
      <c r="FLH142" s="9"/>
      <c r="FLI142" s="9"/>
      <c r="FLJ142" s="159"/>
      <c r="FLK142" s="159"/>
      <c r="FLL142" s="8"/>
      <c r="FLM142" s="8"/>
      <c r="FLN142" s="160"/>
      <c r="FLO142" s="158"/>
      <c r="FLP142" s="161"/>
      <c r="FLQ142" s="162"/>
      <c r="FLR142" s="156"/>
      <c r="FLS142" s="158"/>
      <c r="FLT142" s="158"/>
      <c r="FLU142" s="158"/>
      <c r="FLV142" s="158"/>
      <c r="FLW142" s="159"/>
      <c r="FLX142" s="9"/>
      <c r="FLY142" s="9"/>
      <c r="FLZ142" s="159"/>
      <c r="FMA142" s="159"/>
      <c r="FMB142" s="8"/>
      <c r="FMC142" s="8"/>
      <c r="FMD142" s="160"/>
      <c r="FME142" s="158"/>
      <c r="FMF142" s="161"/>
      <c r="FMG142" s="162"/>
      <c r="FMH142" s="156"/>
      <c r="FMI142" s="158"/>
      <c r="FMJ142" s="158"/>
      <c r="FMK142" s="158"/>
      <c r="FML142" s="158"/>
      <c r="FMM142" s="159"/>
      <c r="FMN142" s="9"/>
      <c r="FMO142" s="9"/>
      <c r="FMP142" s="159"/>
      <c r="FMQ142" s="159"/>
      <c r="FMR142" s="8"/>
      <c r="FMS142" s="8"/>
      <c r="FMT142" s="160"/>
      <c r="FMU142" s="158"/>
      <c r="FMV142" s="161"/>
      <c r="FMW142" s="162"/>
      <c r="FMX142" s="156"/>
      <c r="FMY142" s="158"/>
      <c r="FMZ142" s="158"/>
      <c r="FNA142" s="158"/>
      <c r="FNB142" s="158"/>
      <c r="FNC142" s="159"/>
      <c r="FND142" s="9"/>
      <c r="FNE142" s="9"/>
      <c r="FNF142" s="159"/>
      <c r="FNG142" s="159"/>
      <c r="FNH142" s="8"/>
      <c r="FNI142" s="8"/>
      <c r="FNJ142" s="160"/>
      <c r="FNK142" s="158"/>
      <c r="FNL142" s="161"/>
      <c r="FNM142" s="162"/>
      <c r="FNN142" s="156"/>
      <c r="FNO142" s="158"/>
      <c r="FNP142" s="158"/>
      <c r="FNQ142" s="158"/>
      <c r="FNR142" s="158"/>
      <c r="FNS142" s="159"/>
      <c r="FNT142" s="9"/>
      <c r="FNU142" s="9"/>
      <c r="FNV142" s="159"/>
      <c r="FNW142" s="159"/>
      <c r="FNX142" s="8"/>
      <c r="FNY142" s="8"/>
      <c r="FNZ142" s="160"/>
      <c r="FOA142" s="158"/>
      <c r="FOB142" s="161"/>
      <c r="FOC142" s="162"/>
      <c r="FOD142" s="156"/>
      <c r="FOE142" s="158"/>
      <c r="FOF142" s="158"/>
      <c r="FOG142" s="158"/>
      <c r="FOH142" s="158"/>
      <c r="FOI142" s="159"/>
      <c r="FOJ142" s="9"/>
      <c r="FOK142" s="9"/>
      <c r="FOL142" s="159"/>
      <c r="FOM142" s="159"/>
      <c r="FON142" s="8"/>
      <c r="FOO142" s="8"/>
      <c r="FOP142" s="160"/>
      <c r="FOQ142" s="158"/>
      <c r="FOR142" s="161"/>
      <c r="FOS142" s="162"/>
      <c r="FOT142" s="156"/>
      <c r="FOU142" s="158"/>
      <c r="FOV142" s="158"/>
      <c r="FOW142" s="158"/>
      <c r="FOX142" s="158"/>
      <c r="FOY142" s="159"/>
      <c r="FOZ142" s="9"/>
      <c r="FPA142" s="9"/>
      <c r="FPB142" s="159"/>
      <c r="FPC142" s="159"/>
      <c r="FPD142" s="8"/>
      <c r="FPE142" s="8"/>
      <c r="FPF142" s="160"/>
      <c r="FPG142" s="158"/>
      <c r="FPH142" s="161"/>
      <c r="FPI142" s="162"/>
      <c r="FPJ142" s="156"/>
      <c r="FPK142" s="158"/>
      <c r="FPL142" s="158"/>
      <c r="FPM142" s="158"/>
      <c r="FPN142" s="158"/>
      <c r="FPO142" s="159"/>
      <c r="FPP142" s="9"/>
      <c r="FPQ142" s="9"/>
      <c r="FPR142" s="159"/>
      <c r="FPS142" s="159"/>
      <c r="FPT142" s="8"/>
      <c r="FPU142" s="8"/>
      <c r="FPV142" s="160"/>
      <c r="FPW142" s="158"/>
      <c r="FPX142" s="161"/>
      <c r="FPY142" s="162"/>
      <c r="FPZ142" s="156"/>
      <c r="FQA142" s="158"/>
      <c r="FQB142" s="158"/>
      <c r="FQC142" s="158"/>
      <c r="FQD142" s="158"/>
      <c r="FQE142" s="159"/>
      <c r="FQF142" s="9"/>
      <c r="FQG142" s="9"/>
      <c r="FQH142" s="159"/>
      <c r="FQI142" s="159"/>
      <c r="FQJ142" s="8"/>
      <c r="FQK142" s="8"/>
      <c r="FQL142" s="160"/>
      <c r="FQM142" s="158"/>
      <c r="FQN142" s="161"/>
      <c r="FQO142" s="162"/>
      <c r="FQP142" s="156"/>
      <c r="FQQ142" s="158"/>
      <c r="FQR142" s="158"/>
      <c r="FQS142" s="158"/>
      <c r="FQT142" s="158"/>
      <c r="FQU142" s="159"/>
      <c r="FQV142" s="9"/>
      <c r="FQW142" s="9"/>
      <c r="FQX142" s="159"/>
      <c r="FQY142" s="159"/>
      <c r="FQZ142" s="8"/>
      <c r="FRA142" s="8"/>
      <c r="FRB142" s="160"/>
      <c r="FRC142" s="158"/>
      <c r="FRD142" s="161"/>
      <c r="FRE142" s="162"/>
      <c r="FRF142" s="156"/>
      <c r="FRG142" s="158"/>
      <c r="FRH142" s="158"/>
      <c r="FRI142" s="158"/>
      <c r="FRJ142" s="158"/>
      <c r="FRK142" s="159"/>
      <c r="FRL142" s="9"/>
      <c r="FRM142" s="9"/>
      <c r="FRN142" s="159"/>
      <c r="FRO142" s="159"/>
      <c r="FRP142" s="8"/>
      <c r="FRQ142" s="8"/>
      <c r="FRR142" s="160"/>
      <c r="FRS142" s="158"/>
      <c r="FRT142" s="161"/>
      <c r="FRU142" s="162"/>
      <c r="FRV142" s="156"/>
      <c r="FRW142" s="158"/>
      <c r="FRX142" s="158"/>
      <c r="FRY142" s="158"/>
      <c r="FRZ142" s="158"/>
      <c r="FSA142" s="159"/>
      <c r="FSB142" s="9"/>
      <c r="FSC142" s="9"/>
      <c r="FSD142" s="159"/>
      <c r="FSE142" s="159"/>
      <c r="FSF142" s="8"/>
      <c r="FSG142" s="8"/>
      <c r="FSH142" s="160"/>
      <c r="FSI142" s="158"/>
      <c r="FSJ142" s="161"/>
      <c r="FSK142" s="162"/>
      <c r="FSL142" s="156"/>
      <c r="FSM142" s="158"/>
      <c r="FSN142" s="158"/>
      <c r="FSO142" s="158"/>
      <c r="FSP142" s="158"/>
      <c r="FSQ142" s="159"/>
      <c r="FSR142" s="9"/>
      <c r="FSS142" s="9"/>
      <c r="FST142" s="159"/>
      <c r="FSU142" s="159"/>
      <c r="FSV142" s="8"/>
      <c r="FSW142" s="8"/>
      <c r="FSX142" s="160"/>
      <c r="FSY142" s="158"/>
      <c r="FSZ142" s="161"/>
      <c r="FTA142" s="162"/>
      <c r="FTB142" s="156"/>
      <c r="FTC142" s="158"/>
      <c r="FTD142" s="158"/>
      <c r="FTE142" s="158"/>
      <c r="FTF142" s="158"/>
      <c r="FTG142" s="159"/>
      <c r="FTH142" s="9"/>
      <c r="FTI142" s="9"/>
      <c r="FTJ142" s="159"/>
      <c r="FTK142" s="159"/>
      <c r="FTL142" s="8"/>
      <c r="FTM142" s="8"/>
      <c r="FTN142" s="160"/>
      <c r="FTO142" s="158"/>
      <c r="FTP142" s="161"/>
      <c r="FTQ142" s="162"/>
      <c r="FTR142" s="156"/>
      <c r="FTS142" s="158"/>
      <c r="FTT142" s="158"/>
      <c r="FTU142" s="158"/>
      <c r="FTV142" s="158"/>
      <c r="FTW142" s="159"/>
      <c r="FTX142" s="9"/>
      <c r="FTY142" s="9"/>
      <c r="FTZ142" s="159"/>
      <c r="FUA142" s="159"/>
      <c r="FUB142" s="8"/>
      <c r="FUC142" s="8"/>
      <c r="FUD142" s="160"/>
      <c r="FUE142" s="158"/>
      <c r="FUF142" s="161"/>
      <c r="FUG142" s="162"/>
      <c r="FUH142" s="156"/>
      <c r="FUI142" s="158"/>
      <c r="FUJ142" s="158"/>
      <c r="FUK142" s="158"/>
      <c r="FUL142" s="158"/>
      <c r="FUM142" s="159"/>
      <c r="FUN142" s="9"/>
      <c r="FUO142" s="9"/>
      <c r="FUP142" s="159"/>
      <c r="FUQ142" s="159"/>
      <c r="FUR142" s="8"/>
      <c r="FUS142" s="8"/>
      <c r="FUT142" s="160"/>
      <c r="FUU142" s="158"/>
      <c r="FUV142" s="161"/>
      <c r="FUW142" s="162"/>
      <c r="FUX142" s="156"/>
      <c r="FUY142" s="158"/>
      <c r="FUZ142" s="158"/>
      <c r="FVA142" s="158"/>
      <c r="FVB142" s="158"/>
      <c r="FVC142" s="159"/>
      <c r="FVD142" s="9"/>
      <c r="FVE142" s="9"/>
      <c r="FVF142" s="159"/>
      <c r="FVG142" s="159"/>
      <c r="FVH142" s="8"/>
      <c r="FVI142" s="8"/>
      <c r="FVJ142" s="160"/>
      <c r="FVK142" s="158"/>
      <c r="FVL142" s="161"/>
      <c r="FVM142" s="162"/>
      <c r="FVN142" s="156"/>
      <c r="FVO142" s="158"/>
      <c r="FVP142" s="158"/>
      <c r="FVQ142" s="158"/>
      <c r="FVR142" s="158"/>
      <c r="FVS142" s="159"/>
      <c r="FVT142" s="9"/>
      <c r="FVU142" s="9"/>
      <c r="FVV142" s="159"/>
      <c r="FVW142" s="159"/>
      <c r="FVX142" s="8"/>
      <c r="FVY142" s="8"/>
      <c r="FVZ142" s="160"/>
      <c r="FWA142" s="158"/>
      <c r="FWB142" s="161"/>
      <c r="FWC142" s="162"/>
      <c r="FWD142" s="156"/>
      <c r="FWE142" s="158"/>
      <c r="FWF142" s="158"/>
      <c r="FWG142" s="158"/>
      <c r="FWH142" s="158"/>
      <c r="FWI142" s="159"/>
      <c r="FWJ142" s="9"/>
      <c r="FWK142" s="9"/>
      <c r="FWL142" s="159"/>
      <c r="FWM142" s="159"/>
      <c r="FWN142" s="8"/>
      <c r="FWO142" s="8"/>
      <c r="FWP142" s="160"/>
      <c r="FWQ142" s="158"/>
      <c r="FWR142" s="161"/>
      <c r="FWS142" s="162"/>
      <c r="FWT142" s="156"/>
      <c r="FWU142" s="158"/>
      <c r="FWV142" s="158"/>
      <c r="FWW142" s="158"/>
      <c r="FWX142" s="158"/>
      <c r="FWY142" s="159"/>
      <c r="FWZ142" s="9"/>
      <c r="FXA142" s="9"/>
      <c r="FXB142" s="159"/>
      <c r="FXC142" s="159"/>
      <c r="FXD142" s="8"/>
      <c r="FXE142" s="8"/>
      <c r="FXF142" s="160"/>
      <c r="FXG142" s="158"/>
      <c r="FXH142" s="161"/>
      <c r="FXI142" s="162"/>
      <c r="FXJ142" s="156"/>
      <c r="FXK142" s="158"/>
      <c r="FXL142" s="158"/>
      <c r="FXM142" s="158"/>
      <c r="FXN142" s="158"/>
      <c r="FXO142" s="159"/>
      <c r="FXP142" s="9"/>
      <c r="FXQ142" s="9"/>
      <c r="FXR142" s="159"/>
      <c r="FXS142" s="159"/>
      <c r="FXT142" s="8"/>
      <c r="FXU142" s="8"/>
      <c r="FXV142" s="160"/>
      <c r="FXW142" s="158"/>
      <c r="FXX142" s="161"/>
      <c r="FXY142" s="162"/>
      <c r="FXZ142" s="156"/>
      <c r="FYA142" s="158"/>
      <c r="FYB142" s="158"/>
      <c r="FYC142" s="158"/>
      <c r="FYD142" s="158"/>
      <c r="FYE142" s="159"/>
      <c r="FYF142" s="9"/>
      <c r="FYG142" s="9"/>
      <c r="FYH142" s="159"/>
      <c r="FYI142" s="159"/>
      <c r="FYJ142" s="8"/>
      <c r="FYK142" s="8"/>
      <c r="FYL142" s="160"/>
      <c r="FYM142" s="158"/>
      <c r="FYN142" s="161"/>
      <c r="FYO142" s="162"/>
      <c r="FYP142" s="156"/>
      <c r="FYQ142" s="158"/>
      <c r="FYR142" s="158"/>
      <c r="FYS142" s="158"/>
      <c r="FYT142" s="158"/>
      <c r="FYU142" s="159"/>
      <c r="FYV142" s="9"/>
      <c r="FYW142" s="9"/>
      <c r="FYX142" s="159"/>
      <c r="FYY142" s="159"/>
      <c r="FYZ142" s="8"/>
      <c r="FZA142" s="8"/>
      <c r="FZB142" s="160"/>
      <c r="FZC142" s="158"/>
      <c r="FZD142" s="161"/>
      <c r="FZE142" s="162"/>
      <c r="FZF142" s="156"/>
      <c r="FZG142" s="158"/>
      <c r="FZH142" s="158"/>
      <c r="FZI142" s="158"/>
      <c r="FZJ142" s="158"/>
      <c r="FZK142" s="159"/>
      <c r="FZL142" s="9"/>
      <c r="FZM142" s="9"/>
      <c r="FZN142" s="159"/>
      <c r="FZO142" s="159"/>
      <c r="FZP142" s="8"/>
      <c r="FZQ142" s="8"/>
      <c r="FZR142" s="160"/>
      <c r="FZS142" s="158"/>
      <c r="FZT142" s="161"/>
      <c r="FZU142" s="162"/>
      <c r="FZV142" s="156"/>
      <c r="FZW142" s="158"/>
      <c r="FZX142" s="158"/>
      <c r="FZY142" s="158"/>
      <c r="FZZ142" s="158"/>
      <c r="GAA142" s="159"/>
      <c r="GAB142" s="9"/>
      <c r="GAC142" s="9"/>
      <c r="GAD142" s="159"/>
      <c r="GAE142" s="159"/>
      <c r="GAF142" s="8"/>
      <c r="GAG142" s="8"/>
      <c r="GAH142" s="160"/>
      <c r="GAI142" s="158"/>
      <c r="GAJ142" s="161"/>
      <c r="GAK142" s="162"/>
      <c r="GAL142" s="156"/>
      <c r="GAM142" s="158"/>
      <c r="GAN142" s="158"/>
      <c r="GAO142" s="158"/>
      <c r="GAP142" s="158"/>
      <c r="GAQ142" s="159"/>
      <c r="GAR142" s="9"/>
      <c r="GAS142" s="9"/>
      <c r="GAT142" s="159"/>
      <c r="GAU142" s="159"/>
      <c r="GAV142" s="8"/>
      <c r="GAW142" s="8"/>
      <c r="GAX142" s="160"/>
      <c r="GAY142" s="158"/>
      <c r="GAZ142" s="161"/>
      <c r="GBA142" s="162"/>
      <c r="GBB142" s="156"/>
      <c r="GBC142" s="158"/>
      <c r="GBD142" s="158"/>
      <c r="GBE142" s="158"/>
      <c r="GBF142" s="158"/>
      <c r="GBG142" s="159"/>
      <c r="GBH142" s="9"/>
      <c r="GBI142" s="9"/>
      <c r="GBJ142" s="159"/>
      <c r="GBK142" s="159"/>
      <c r="GBL142" s="8"/>
      <c r="GBM142" s="8"/>
      <c r="GBN142" s="160"/>
      <c r="GBO142" s="158"/>
      <c r="GBP142" s="161"/>
      <c r="GBQ142" s="162"/>
      <c r="GBR142" s="156"/>
      <c r="GBS142" s="158"/>
      <c r="GBT142" s="158"/>
      <c r="GBU142" s="158"/>
      <c r="GBV142" s="158"/>
      <c r="GBW142" s="159"/>
      <c r="GBX142" s="9"/>
      <c r="GBY142" s="9"/>
      <c r="GBZ142" s="159"/>
      <c r="GCA142" s="159"/>
      <c r="GCB142" s="8"/>
      <c r="GCC142" s="8"/>
      <c r="GCD142" s="160"/>
      <c r="GCE142" s="158"/>
      <c r="GCF142" s="161"/>
      <c r="GCG142" s="162"/>
      <c r="GCH142" s="156"/>
      <c r="GCI142" s="158"/>
      <c r="GCJ142" s="158"/>
      <c r="GCK142" s="158"/>
      <c r="GCL142" s="158"/>
      <c r="GCM142" s="159"/>
      <c r="GCN142" s="9"/>
      <c r="GCO142" s="9"/>
      <c r="GCP142" s="159"/>
      <c r="GCQ142" s="159"/>
      <c r="GCR142" s="8"/>
      <c r="GCS142" s="8"/>
      <c r="GCT142" s="160"/>
      <c r="GCU142" s="158"/>
      <c r="GCV142" s="161"/>
      <c r="GCW142" s="162"/>
      <c r="GCX142" s="156"/>
      <c r="GCY142" s="158"/>
      <c r="GCZ142" s="158"/>
      <c r="GDA142" s="158"/>
      <c r="GDB142" s="158"/>
      <c r="GDC142" s="159"/>
      <c r="GDD142" s="9"/>
      <c r="GDE142" s="9"/>
      <c r="GDF142" s="159"/>
      <c r="GDG142" s="159"/>
      <c r="GDH142" s="8"/>
      <c r="GDI142" s="8"/>
      <c r="GDJ142" s="160"/>
      <c r="GDK142" s="158"/>
      <c r="GDL142" s="161"/>
      <c r="GDM142" s="162"/>
      <c r="GDN142" s="156"/>
      <c r="GDO142" s="158"/>
      <c r="GDP142" s="158"/>
      <c r="GDQ142" s="158"/>
      <c r="GDR142" s="158"/>
      <c r="GDS142" s="159"/>
      <c r="GDT142" s="9"/>
      <c r="GDU142" s="9"/>
      <c r="GDV142" s="159"/>
      <c r="GDW142" s="159"/>
      <c r="GDX142" s="8"/>
      <c r="GDY142" s="8"/>
      <c r="GDZ142" s="160"/>
      <c r="GEA142" s="158"/>
      <c r="GEB142" s="161"/>
      <c r="GEC142" s="162"/>
      <c r="GED142" s="156"/>
      <c r="GEE142" s="158"/>
      <c r="GEF142" s="158"/>
      <c r="GEG142" s="158"/>
      <c r="GEH142" s="158"/>
      <c r="GEI142" s="159"/>
      <c r="GEJ142" s="9"/>
      <c r="GEK142" s="9"/>
      <c r="GEL142" s="159"/>
      <c r="GEM142" s="159"/>
      <c r="GEN142" s="8"/>
      <c r="GEO142" s="8"/>
      <c r="GEP142" s="160"/>
      <c r="GEQ142" s="158"/>
      <c r="GER142" s="161"/>
      <c r="GES142" s="162"/>
      <c r="GET142" s="156"/>
      <c r="GEU142" s="158"/>
      <c r="GEV142" s="158"/>
      <c r="GEW142" s="158"/>
      <c r="GEX142" s="158"/>
      <c r="GEY142" s="159"/>
      <c r="GEZ142" s="9"/>
      <c r="GFA142" s="9"/>
      <c r="GFB142" s="159"/>
      <c r="GFC142" s="159"/>
      <c r="GFD142" s="8"/>
      <c r="GFE142" s="8"/>
      <c r="GFF142" s="160"/>
      <c r="GFG142" s="158"/>
      <c r="GFH142" s="161"/>
      <c r="GFI142" s="162"/>
      <c r="GFJ142" s="156"/>
      <c r="GFK142" s="158"/>
      <c r="GFL142" s="158"/>
      <c r="GFM142" s="158"/>
      <c r="GFN142" s="158"/>
      <c r="GFO142" s="159"/>
      <c r="GFP142" s="9"/>
      <c r="GFQ142" s="9"/>
      <c r="GFR142" s="159"/>
      <c r="GFS142" s="159"/>
      <c r="GFT142" s="8"/>
      <c r="GFU142" s="8"/>
      <c r="GFV142" s="160"/>
      <c r="GFW142" s="158"/>
      <c r="GFX142" s="161"/>
      <c r="GFY142" s="162"/>
      <c r="GFZ142" s="156"/>
      <c r="GGA142" s="158"/>
      <c r="GGB142" s="158"/>
      <c r="GGC142" s="158"/>
      <c r="GGD142" s="158"/>
      <c r="GGE142" s="159"/>
      <c r="GGF142" s="9"/>
      <c r="GGG142" s="9"/>
      <c r="GGH142" s="159"/>
      <c r="GGI142" s="159"/>
      <c r="GGJ142" s="8"/>
      <c r="GGK142" s="8"/>
      <c r="GGL142" s="160"/>
      <c r="GGM142" s="158"/>
      <c r="GGN142" s="161"/>
      <c r="GGO142" s="162"/>
      <c r="GGP142" s="156"/>
      <c r="GGQ142" s="158"/>
      <c r="GGR142" s="158"/>
      <c r="GGS142" s="158"/>
      <c r="GGT142" s="158"/>
      <c r="GGU142" s="159"/>
      <c r="GGV142" s="9"/>
      <c r="GGW142" s="9"/>
      <c r="GGX142" s="159"/>
      <c r="GGY142" s="159"/>
      <c r="GGZ142" s="8"/>
      <c r="GHA142" s="8"/>
      <c r="GHB142" s="160"/>
      <c r="GHC142" s="158"/>
      <c r="GHD142" s="161"/>
      <c r="GHE142" s="162"/>
      <c r="GHF142" s="156"/>
      <c r="GHG142" s="158"/>
      <c r="GHH142" s="158"/>
      <c r="GHI142" s="158"/>
      <c r="GHJ142" s="158"/>
      <c r="GHK142" s="159"/>
      <c r="GHL142" s="9"/>
      <c r="GHM142" s="9"/>
      <c r="GHN142" s="159"/>
      <c r="GHO142" s="159"/>
      <c r="GHP142" s="8"/>
      <c r="GHQ142" s="8"/>
      <c r="GHR142" s="160"/>
      <c r="GHS142" s="158"/>
      <c r="GHT142" s="161"/>
      <c r="GHU142" s="162"/>
      <c r="GHV142" s="156"/>
      <c r="GHW142" s="158"/>
      <c r="GHX142" s="158"/>
      <c r="GHY142" s="158"/>
      <c r="GHZ142" s="158"/>
      <c r="GIA142" s="159"/>
      <c r="GIB142" s="9"/>
      <c r="GIC142" s="9"/>
      <c r="GID142" s="159"/>
      <c r="GIE142" s="159"/>
      <c r="GIF142" s="8"/>
      <c r="GIG142" s="8"/>
      <c r="GIH142" s="160"/>
      <c r="GII142" s="158"/>
      <c r="GIJ142" s="161"/>
      <c r="GIK142" s="162"/>
      <c r="GIL142" s="156"/>
      <c r="GIM142" s="158"/>
      <c r="GIN142" s="158"/>
      <c r="GIO142" s="158"/>
      <c r="GIP142" s="158"/>
      <c r="GIQ142" s="159"/>
      <c r="GIR142" s="9"/>
      <c r="GIS142" s="9"/>
      <c r="GIT142" s="159"/>
      <c r="GIU142" s="159"/>
      <c r="GIV142" s="8"/>
      <c r="GIW142" s="8"/>
      <c r="GIX142" s="160"/>
      <c r="GIY142" s="158"/>
      <c r="GIZ142" s="161"/>
      <c r="GJA142" s="162"/>
      <c r="GJB142" s="156"/>
      <c r="GJC142" s="158"/>
      <c r="GJD142" s="158"/>
      <c r="GJE142" s="158"/>
      <c r="GJF142" s="158"/>
      <c r="GJG142" s="159"/>
      <c r="GJH142" s="9"/>
      <c r="GJI142" s="9"/>
      <c r="GJJ142" s="159"/>
      <c r="GJK142" s="159"/>
      <c r="GJL142" s="8"/>
      <c r="GJM142" s="8"/>
      <c r="GJN142" s="160"/>
      <c r="GJO142" s="158"/>
      <c r="GJP142" s="161"/>
      <c r="GJQ142" s="162"/>
      <c r="GJR142" s="156"/>
      <c r="GJS142" s="158"/>
      <c r="GJT142" s="158"/>
      <c r="GJU142" s="158"/>
      <c r="GJV142" s="158"/>
      <c r="GJW142" s="159"/>
      <c r="GJX142" s="9"/>
      <c r="GJY142" s="9"/>
      <c r="GJZ142" s="159"/>
      <c r="GKA142" s="159"/>
      <c r="GKB142" s="8"/>
      <c r="GKC142" s="8"/>
      <c r="GKD142" s="160"/>
      <c r="GKE142" s="158"/>
      <c r="GKF142" s="161"/>
      <c r="GKG142" s="162"/>
      <c r="GKH142" s="156"/>
      <c r="GKI142" s="158"/>
      <c r="GKJ142" s="158"/>
      <c r="GKK142" s="158"/>
      <c r="GKL142" s="158"/>
      <c r="GKM142" s="159"/>
      <c r="GKN142" s="9"/>
      <c r="GKO142" s="9"/>
      <c r="GKP142" s="159"/>
      <c r="GKQ142" s="159"/>
      <c r="GKR142" s="8"/>
      <c r="GKS142" s="8"/>
      <c r="GKT142" s="160"/>
      <c r="GKU142" s="158"/>
      <c r="GKV142" s="161"/>
      <c r="GKW142" s="162"/>
      <c r="GKX142" s="156"/>
      <c r="GKY142" s="158"/>
      <c r="GKZ142" s="158"/>
      <c r="GLA142" s="158"/>
      <c r="GLB142" s="158"/>
      <c r="GLC142" s="159"/>
      <c r="GLD142" s="9"/>
      <c r="GLE142" s="9"/>
      <c r="GLF142" s="159"/>
      <c r="GLG142" s="159"/>
      <c r="GLH142" s="8"/>
      <c r="GLI142" s="8"/>
      <c r="GLJ142" s="160"/>
      <c r="GLK142" s="158"/>
      <c r="GLL142" s="161"/>
      <c r="GLM142" s="162"/>
      <c r="GLN142" s="156"/>
      <c r="GLO142" s="158"/>
      <c r="GLP142" s="158"/>
      <c r="GLQ142" s="158"/>
      <c r="GLR142" s="158"/>
      <c r="GLS142" s="159"/>
      <c r="GLT142" s="9"/>
      <c r="GLU142" s="9"/>
      <c r="GLV142" s="159"/>
      <c r="GLW142" s="159"/>
      <c r="GLX142" s="8"/>
      <c r="GLY142" s="8"/>
      <c r="GLZ142" s="160"/>
      <c r="GMA142" s="158"/>
      <c r="GMB142" s="161"/>
      <c r="GMC142" s="162"/>
      <c r="GMD142" s="156"/>
      <c r="GME142" s="158"/>
      <c r="GMF142" s="158"/>
      <c r="GMG142" s="158"/>
      <c r="GMH142" s="158"/>
      <c r="GMI142" s="159"/>
      <c r="GMJ142" s="9"/>
      <c r="GMK142" s="9"/>
      <c r="GML142" s="159"/>
      <c r="GMM142" s="159"/>
      <c r="GMN142" s="8"/>
      <c r="GMO142" s="8"/>
      <c r="GMP142" s="160"/>
      <c r="GMQ142" s="158"/>
      <c r="GMR142" s="161"/>
      <c r="GMS142" s="162"/>
      <c r="GMT142" s="156"/>
      <c r="GMU142" s="158"/>
      <c r="GMV142" s="158"/>
      <c r="GMW142" s="158"/>
      <c r="GMX142" s="158"/>
      <c r="GMY142" s="159"/>
      <c r="GMZ142" s="9"/>
      <c r="GNA142" s="9"/>
      <c r="GNB142" s="159"/>
      <c r="GNC142" s="159"/>
      <c r="GND142" s="8"/>
      <c r="GNE142" s="8"/>
      <c r="GNF142" s="160"/>
      <c r="GNG142" s="158"/>
      <c r="GNH142" s="161"/>
      <c r="GNI142" s="162"/>
      <c r="GNJ142" s="156"/>
      <c r="GNK142" s="158"/>
      <c r="GNL142" s="158"/>
      <c r="GNM142" s="158"/>
      <c r="GNN142" s="158"/>
      <c r="GNO142" s="159"/>
      <c r="GNP142" s="9"/>
      <c r="GNQ142" s="9"/>
      <c r="GNR142" s="159"/>
      <c r="GNS142" s="159"/>
      <c r="GNT142" s="8"/>
      <c r="GNU142" s="8"/>
      <c r="GNV142" s="160"/>
      <c r="GNW142" s="158"/>
      <c r="GNX142" s="161"/>
      <c r="GNY142" s="162"/>
      <c r="GNZ142" s="156"/>
      <c r="GOA142" s="158"/>
      <c r="GOB142" s="158"/>
      <c r="GOC142" s="158"/>
      <c r="GOD142" s="158"/>
      <c r="GOE142" s="159"/>
      <c r="GOF142" s="9"/>
      <c r="GOG142" s="9"/>
      <c r="GOH142" s="159"/>
      <c r="GOI142" s="159"/>
      <c r="GOJ142" s="8"/>
      <c r="GOK142" s="8"/>
      <c r="GOL142" s="160"/>
      <c r="GOM142" s="158"/>
      <c r="GON142" s="161"/>
      <c r="GOO142" s="162"/>
      <c r="GOP142" s="156"/>
      <c r="GOQ142" s="158"/>
      <c r="GOR142" s="158"/>
      <c r="GOS142" s="158"/>
      <c r="GOT142" s="158"/>
      <c r="GOU142" s="159"/>
      <c r="GOV142" s="9"/>
      <c r="GOW142" s="9"/>
      <c r="GOX142" s="159"/>
      <c r="GOY142" s="159"/>
      <c r="GOZ142" s="8"/>
      <c r="GPA142" s="8"/>
      <c r="GPB142" s="160"/>
      <c r="GPC142" s="158"/>
      <c r="GPD142" s="161"/>
      <c r="GPE142" s="162"/>
      <c r="GPF142" s="156"/>
      <c r="GPG142" s="158"/>
      <c r="GPH142" s="158"/>
      <c r="GPI142" s="158"/>
      <c r="GPJ142" s="158"/>
      <c r="GPK142" s="159"/>
      <c r="GPL142" s="9"/>
      <c r="GPM142" s="9"/>
      <c r="GPN142" s="159"/>
      <c r="GPO142" s="159"/>
      <c r="GPP142" s="8"/>
      <c r="GPQ142" s="8"/>
      <c r="GPR142" s="160"/>
      <c r="GPS142" s="158"/>
      <c r="GPT142" s="161"/>
      <c r="GPU142" s="162"/>
      <c r="GPV142" s="156"/>
      <c r="GPW142" s="158"/>
      <c r="GPX142" s="158"/>
      <c r="GPY142" s="158"/>
      <c r="GPZ142" s="158"/>
      <c r="GQA142" s="159"/>
      <c r="GQB142" s="9"/>
      <c r="GQC142" s="9"/>
      <c r="GQD142" s="159"/>
      <c r="GQE142" s="159"/>
      <c r="GQF142" s="8"/>
      <c r="GQG142" s="8"/>
      <c r="GQH142" s="160"/>
      <c r="GQI142" s="158"/>
      <c r="GQJ142" s="161"/>
      <c r="GQK142" s="162"/>
      <c r="GQL142" s="156"/>
      <c r="GQM142" s="158"/>
      <c r="GQN142" s="158"/>
      <c r="GQO142" s="158"/>
      <c r="GQP142" s="158"/>
      <c r="GQQ142" s="159"/>
      <c r="GQR142" s="9"/>
      <c r="GQS142" s="9"/>
      <c r="GQT142" s="159"/>
      <c r="GQU142" s="159"/>
      <c r="GQV142" s="8"/>
      <c r="GQW142" s="8"/>
      <c r="GQX142" s="160"/>
      <c r="GQY142" s="158"/>
      <c r="GQZ142" s="161"/>
      <c r="GRA142" s="162"/>
      <c r="GRB142" s="156"/>
      <c r="GRC142" s="158"/>
      <c r="GRD142" s="158"/>
      <c r="GRE142" s="158"/>
      <c r="GRF142" s="158"/>
      <c r="GRG142" s="159"/>
      <c r="GRH142" s="9"/>
      <c r="GRI142" s="9"/>
      <c r="GRJ142" s="159"/>
      <c r="GRK142" s="159"/>
      <c r="GRL142" s="8"/>
      <c r="GRM142" s="8"/>
      <c r="GRN142" s="160"/>
      <c r="GRO142" s="158"/>
      <c r="GRP142" s="161"/>
      <c r="GRQ142" s="162"/>
      <c r="GRR142" s="156"/>
      <c r="GRS142" s="158"/>
      <c r="GRT142" s="158"/>
      <c r="GRU142" s="158"/>
      <c r="GRV142" s="158"/>
      <c r="GRW142" s="159"/>
      <c r="GRX142" s="9"/>
      <c r="GRY142" s="9"/>
      <c r="GRZ142" s="159"/>
      <c r="GSA142" s="159"/>
      <c r="GSB142" s="8"/>
      <c r="GSC142" s="8"/>
      <c r="GSD142" s="160"/>
      <c r="GSE142" s="158"/>
      <c r="GSF142" s="161"/>
      <c r="GSG142" s="162"/>
      <c r="GSH142" s="156"/>
      <c r="GSI142" s="158"/>
      <c r="GSJ142" s="158"/>
      <c r="GSK142" s="158"/>
      <c r="GSL142" s="158"/>
      <c r="GSM142" s="159"/>
      <c r="GSN142" s="9"/>
      <c r="GSO142" s="9"/>
      <c r="GSP142" s="159"/>
      <c r="GSQ142" s="159"/>
      <c r="GSR142" s="8"/>
      <c r="GSS142" s="8"/>
      <c r="GST142" s="160"/>
      <c r="GSU142" s="158"/>
      <c r="GSV142" s="161"/>
      <c r="GSW142" s="162"/>
      <c r="GSX142" s="156"/>
      <c r="GSY142" s="158"/>
      <c r="GSZ142" s="158"/>
      <c r="GTA142" s="158"/>
      <c r="GTB142" s="158"/>
      <c r="GTC142" s="159"/>
      <c r="GTD142" s="9"/>
      <c r="GTE142" s="9"/>
      <c r="GTF142" s="159"/>
      <c r="GTG142" s="159"/>
      <c r="GTH142" s="8"/>
      <c r="GTI142" s="8"/>
      <c r="GTJ142" s="160"/>
      <c r="GTK142" s="158"/>
      <c r="GTL142" s="161"/>
      <c r="GTM142" s="162"/>
      <c r="GTN142" s="156"/>
      <c r="GTO142" s="158"/>
      <c r="GTP142" s="158"/>
      <c r="GTQ142" s="158"/>
      <c r="GTR142" s="158"/>
      <c r="GTS142" s="159"/>
      <c r="GTT142" s="9"/>
      <c r="GTU142" s="9"/>
      <c r="GTV142" s="159"/>
      <c r="GTW142" s="159"/>
      <c r="GTX142" s="8"/>
      <c r="GTY142" s="8"/>
      <c r="GTZ142" s="160"/>
      <c r="GUA142" s="158"/>
      <c r="GUB142" s="161"/>
      <c r="GUC142" s="162"/>
      <c r="GUD142" s="156"/>
      <c r="GUE142" s="158"/>
      <c r="GUF142" s="158"/>
      <c r="GUG142" s="158"/>
      <c r="GUH142" s="158"/>
      <c r="GUI142" s="159"/>
      <c r="GUJ142" s="9"/>
      <c r="GUK142" s="9"/>
      <c r="GUL142" s="159"/>
      <c r="GUM142" s="159"/>
      <c r="GUN142" s="8"/>
      <c r="GUO142" s="8"/>
      <c r="GUP142" s="160"/>
      <c r="GUQ142" s="158"/>
      <c r="GUR142" s="161"/>
      <c r="GUS142" s="162"/>
      <c r="GUT142" s="156"/>
      <c r="GUU142" s="158"/>
      <c r="GUV142" s="158"/>
      <c r="GUW142" s="158"/>
      <c r="GUX142" s="158"/>
      <c r="GUY142" s="159"/>
      <c r="GUZ142" s="9"/>
      <c r="GVA142" s="9"/>
      <c r="GVB142" s="159"/>
      <c r="GVC142" s="159"/>
      <c r="GVD142" s="8"/>
      <c r="GVE142" s="8"/>
      <c r="GVF142" s="160"/>
      <c r="GVG142" s="158"/>
      <c r="GVH142" s="161"/>
      <c r="GVI142" s="162"/>
      <c r="GVJ142" s="156"/>
      <c r="GVK142" s="158"/>
      <c r="GVL142" s="158"/>
      <c r="GVM142" s="158"/>
      <c r="GVN142" s="158"/>
      <c r="GVO142" s="159"/>
      <c r="GVP142" s="9"/>
      <c r="GVQ142" s="9"/>
      <c r="GVR142" s="159"/>
      <c r="GVS142" s="159"/>
      <c r="GVT142" s="8"/>
      <c r="GVU142" s="8"/>
      <c r="GVV142" s="160"/>
      <c r="GVW142" s="158"/>
      <c r="GVX142" s="161"/>
      <c r="GVY142" s="162"/>
      <c r="GVZ142" s="156"/>
      <c r="GWA142" s="158"/>
      <c r="GWB142" s="158"/>
      <c r="GWC142" s="158"/>
      <c r="GWD142" s="158"/>
      <c r="GWE142" s="159"/>
      <c r="GWF142" s="9"/>
      <c r="GWG142" s="9"/>
      <c r="GWH142" s="159"/>
      <c r="GWI142" s="159"/>
      <c r="GWJ142" s="8"/>
      <c r="GWK142" s="8"/>
      <c r="GWL142" s="160"/>
      <c r="GWM142" s="158"/>
      <c r="GWN142" s="161"/>
      <c r="GWO142" s="162"/>
      <c r="GWP142" s="156"/>
      <c r="GWQ142" s="158"/>
      <c r="GWR142" s="158"/>
      <c r="GWS142" s="158"/>
      <c r="GWT142" s="158"/>
      <c r="GWU142" s="159"/>
      <c r="GWV142" s="9"/>
      <c r="GWW142" s="9"/>
      <c r="GWX142" s="159"/>
      <c r="GWY142" s="159"/>
      <c r="GWZ142" s="8"/>
      <c r="GXA142" s="8"/>
      <c r="GXB142" s="160"/>
      <c r="GXC142" s="158"/>
      <c r="GXD142" s="161"/>
      <c r="GXE142" s="162"/>
      <c r="GXF142" s="156"/>
      <c r="GXG142" s="158"/>
      <c r="GXH142" s="158"/>
      <c r="GXI142" s="158"/>
      <c r="GXJ142" s="158"/>
      <c r="GXK142" s="159"/>
      <c r="GXL142" s="9"/>
      <c r="GXM142" s="9"/>
      <c r="GXN142" s="159"/>
      <c r="GXO142" s="159"/>
      <c r="GXP142" s="8"/>
      <c r="GXQ142" s="8"/>
      <c r="GXR142" s="160"/>
      <c r="GXS142" s="158"/>
      <c r="GXT142" s="161"/>
      <c r="GXU142" s="162"/>
      <c r="GXV142" s="156"/>
      <c r="GXW142" s="158"/>
      <c r="GXX142" s="158"/>
      <c r="GXY142" s="158"/>
      <c r="GXZ142" s="158"/>
      <c r="GYA142" s="159"/>
      <c r="GYB142" s="9"/>
      <c r="GYC142" s="9"/>
      <c r="GYD142" s="159"/>
      <c r="GYE142" s="159"/>
      <c r="GYF142" s="8"/>
      <c r="GYG142" s="8"/>
      <c r="GYH142" s="160"/>
      <c r="GYI142" s="158"/>
      <c r="GYJ142" s="161"/>
      <c r="GYK142" s="162"/>
      <c r="GYL142" s="156"/>
      <c r="GYM142" s="158"/>
      <c r="GYN142" s="158"/>
      <c r="GYO142" s="158"/>
      <c r="GYP142" s="158"/>
      <c r="GYQ142" s="159"/>
      <c r="GYR142" s="9"/>
      <c r="GYS142" s="9"/>
      <c r="GYT142" s="159"/>
      <c r="GYU142" s="159"/>
      <c r="GYV142" s="8"/>
      <c r="GYW142" s="8"/>
      <c r="GYX142" s="160"/>
      <c r="GYY142" s="158"/>
      <c r="GYZ142" s="161"/>
      <c r="GZA142" s="162"/>
      <c r="GZB142" s="156"/>
      <c r="GZC142" s="158"/>
      <c r="GZD142" s="158"/>
      <c r="GZE142" s="158"/>
      <c r="GZF142" s="158"/>
      <c r="GZG142" s="159"/>
      <c r="GZH142" s="9"/>
      <c r="GZI142" s="9"/>
      <c r="GZJ142" s="159"/>
      <c r="GZK142" s="159"/>
      <c r="GZL142" s="8"/>
      <c r="GZM142" s="8"/>
      <c r="GZN142" s="160"/>
      <c r="GZO142" s="158"/>
      <c r="GZP142" s="161"/>
      <c r="GZQ142" s="162"/>
      <c r="GZR142" s="156"/>
      <c r="GZS142" s="158"/>
      <c r="GZT142" s="158"/>
      <c r="GZU142" s="158"/>
      <c r="GZV142" s="158"/>
      <c r="GZW142" s="159"/>
      <c r="GZX142" s="9"/>
      <c r="GZY142" s="9"/>
      <c r="GZZ142" s="159"/>
      <c r="HAA142" s="159"/>
      <c r="HAB142" s="8"/>
      <c r="HAC142" s="8"/>
      <c r="HAD142" s="160"/>
      <c r="HAE142" s="158"/>
      <c r="HAF142" s="161"/>
      <c r="HAG142" s="162"/>
      <c r="HAH142" s="156"/>
      <c r="HAI142" s="158"/>
      <c r="HAJ142" s="158"/>
      <c r="HAK142" s="158"/>
      <c r="HAL142" s="158"/>
      <c r="HAM142" s="159"/>
      <c r="HAN142" s="9"/>
      <c r="HAO142" s="9"/>
      <c r="HAP142" s="159"/>
      <c r="HAQ142" s="159"/>
      <c r="HAR142" s="8"/>
      <c r="HAS142" s="8"/>
      <c r="HAT142" s="160"/>
      <c r="HAU142" s="158"/>
      <c r="HAV142" s="161"/>
      <c r="HAW142" s="162"/>
      <c r="HAX142" s="156"/>
      <c r="HAY142" s="158"/>
      <c r="HAZ142" s="158"/>
      <c r="HBA142" s="158"/>
      <c r="HBB142" s="158"/>
      <c r="HBC142" s="159"/>
      <c r="HBD142" s="9"/>
      <c r="HBE142" s="9"/>
      <c r="HBF142" s="159"/>
      <c r="HBG142" s="159"/>
      <c r="HBH142" s="8"/>
      <c r="HBI142" s="8"/>
      <c r="HBJ142" s="160"/>
      <c r="HBK142" s="158"/>
      <c r="HBL142" s="161"/>
      <c r="HBM142" s="162"/>
      <c r="HBN142" s="156"/>
      <c r="HBO142" s="158"/>
      <c r="HBP142" s="158"/>
      <c r="HBQ142" s="158"/>
      <c r="HBR142" s="158"/>
      <c r="HBS142" s="159"/>
      <c r="HBT142" s="9"/>
      <c r="HBU142" s="9"/>
      <c r="HBV142" s="159"/>
      <c r="HBW142" s="159"/>
      <c r="HBX142" s="8"/>
      <c r="HBY142" s="8"/>
      <c r="HBZ142" s="160"/>
      <c r="HCA142" s="158"/>
      <c r="HCB142" s="161"/>
      <c r="HCC142" s="162"/>
      <c r="HCD142" s="156"/>
      <c r="HCE142" s="158"/>
      <c r="HCF142" s="158"/>
      <c r="HCG142" s="158"/>
      <c r="HCH142" s="158"/>
      <c r="HCI142" s="159"/>
      <c r="HCJ142" s="9"/>
      <c r="HCK142" s="9"/>
      <c r="HCL142" s="159"/>
      <c r="HCM142" s="159"/>
      <c r="HCN142" s="8"/>
      <c r="HCO142" s="8"/>
      <c r="HCP142" s="160"/>
      <c r="HCQ142" s="158"/>
      <c r="HCR142" s="161"/>
      <c r="HCS142" s="162"/>
      <c r="HCT142" s="156"/>
      <c r="HCU142" s="158"/>
      <c r="HCV142" s="158"/>
      <c r="HCW142" s="158"/>
      <c r="HCX142" s="158"/>
      <c r="HCY142" s="159"/>
      <c r="HCZ142" s="9"/>
      <c r="HDA142" s="9"/>
      <c r="HDB142" s="159"/>
      <c r="HDC142" s="159"/>
      <c r="HDD142" s="8"/>
      <c r="HDE142" s="8"/>
      <c r="HDF142" s="160"/>
      <c r="HDG142" s="158"/>
      <c r="HDH142" s="161"/>
      <c r="HDI142" s="162"/>
      <c r="HDJ142" s="156"/>
      <c r="HDK142" s="158"/>
      <c r="HDL142" s="158"/>
      <c r="HDM142" s="158"/>
      <c r="HDN142" s="158"/>
      <c r="HDO142" s="159"/>
      <c r="HDP142" s="9"/>
      <c r="HDQ142" s="9"/>
      <c r="HDR142" s="159"/>
      <c r="HDS142" s="159"/>
      <c r="HDT142" s="8"/>
      <c r="HDU142" s="8"/>
      <c r="HDV142" s="160"/>
      <c r="HDW142" s="158"/>
      <c r="HDX142" s="161"/>
      <c r="HDY142" s="162"/>
      <c r="HDZ142" s="156"/>
      <c r="HEA142" s="158"/>
      <c r="HEB142" s="158"/>
      <c r="HEC142" s="158"/>
      <c r="HED142" s="158"/>
      <c r="HEE142" s="159"/>
      <c r="HEF142" s="9"/>
      <c r="HEG142" s="9"/>
      <c r="HEH142" s="159"/>
      <c r="HEI142" s="159"/>
      <c r="HEJ142" s="8"/>
      <c r="HEK142" s="8"/>
      <c r="HEL142" s="160"/>
      <c r="HEM142" s="158"/>
      <c r="HEN142" s="161"/>
      <c r="HEO142" s="162"/>
      <c r="HEP142" s="156"/>
      <c r="HEQ142" s="158"/>
      <c r="HER142" s="158"/>
      <c r="HES142" s="158"/>
      <c r="HET142" s="158"/>
      <c r="HEU142" s="159"/>
      <c r="HEV142" s="9"/>
      <c r="HEW142" s="9"/>
      <c r="HEX142" s="159"/>
      <c r="HEY142" s="159"/>
      <c r="HEZ142" s="8"/>
      <c r="HFA142" s="8"/>
      <c r="HFB142" s="160"/>
      <c r="HFC142" s="158"/>
      <c r="HFD142" s="161"/>
      <c r="HFE142" s="162"/>
      <c r="HFF142" s="156"/>
      <c r="HFG142" s="158"/>
      <c r="HFH142" s="158"/>
      <c r="HFI142" s="158"/>
      <c r="HFJ142" s="158"/>
      <c r="HFK142" s="159"/>
      <c r="HFL142" s="9"/>
      <c r="HFM142" s="9"/>
      <c r="HFN142" s="159"/>
      <c r="HFO142" s="159"/>
      <c r="HFP142" s="8"/>
      <c r="HFQ142" s="8"/>
      <c r="HFR142" s="160"/>
      <c r="HFS142" s="158"/>
      <c r="HFT142" s="161"/>
      <c r="HFU142" s="162"/>
      <c r="HFV142" s="156"/>
      <c r="HFW142" s="158"/>
      <c r="HFX142" s="158"/>
      <c r="HFY142" s="158"/>
      <c r="HFZ142" s="158"/>
      <c r="HGA142" s="159"/>
      <c r="HGB142" s="9"/>
      <c r="HGC142" s="9"/>
      <c r="HGD142" s="159"/>
      <c r="HGE142" s="159"/>
      <c r="HGF142" s="8"/>
      <c r="HGG142" s="8"/>
      <c r="HGH142" s="160"/>
      <c r="HGI142" s="158"/>
      <c r="HGJ142" s="161"/>
      <c r="HGK142" s="162"/>
      <c r="HGL142" s="156"/>
      <c r="HGM142" s="158"/>
      <c r="HGN142" s="158"/>
      <c r="HGO142" s="158"/>
      <c r="HGP142" s="158"/>
      <c r="HGQ142" s="159"/>
      <c r="HGR142" s="9"/>
      <c r="HGS142" s="9"/>
      <c r="HGT142" s="159"/>
      <c r="HGU142" s="159"/>
      <c r="HGV142" s="8"/>
      <c r="HGW142" s="8"/>
      <c r="HGX142" s="160"/>
      <c r="HGY142" s="158"/>
      <c r="HGZ142" s="161"/>
      <c r="HHA142" s="162"/>
      <c r="HHB142" s="156"/>
      <c r="HHC142" s="158"/>
      <c r="HHD142" s="158"/>
      <c r="HHE142" s="158"/>
      <c r="HHF142" s="158"/>
      <c r="HHG142" s="159"/>
      <c r="HHH142" s="9"/>
      <c r="HHI142" s="9"/>
      <c r="HHJ142" s="159"/>
      <c r="HHK142" s="159"/>
      <c r="HHL142" s="8"/>
      <c r="HHM142" s="8"/>
      <c r="HHN142" s="160"/>
      <c r="HHO142" s="158"/>
      <c r="HHP142" s="161"/>
      <c r="HHQ142" s="162"/>
      <c r="HHR142" s="156"/>
      <c r="HHS142" s="158"/>
      <c r="HHT142" s="158"/>
      <c r="HHU142" s="158"/>
      <c r="HHV142" s="158"/>
      <c r="HHW142" s="159"/>
      <c r="HHX142" s="9"/>
      <c r="HHY142" s="9"/>
      <c r="HHZ142" s="159"/>
      <c r="HIA142" s="159"/>
      <c r="HIB142" s="8"/>
      <c r="HIC142" s="8"/>
      <c r="HID142" s="160"/>
      <c r="HIE142" s="158"/>
      <c r="HIF142" s="161"/>
      <c r="HIG142" s="162"/>
      <c r="HIH142" s="156"/>
      <c r="HII142" s="158"/>
      <c r="HIJ142" s="158"/>
      <c r="HIK142" s="158"/>
      <c r="HIL142" s="158"/>
      <c r="HIM142" s="159"/>
      <c r="HIN142" s="9"/>
      <c r="HIO142" s="9"/>
      <c r="HIP142" s="159"/>
      <c r="HIQ142" s="159"/>
      <c r="HIR142" s="8"/>
      <c r="HIS142" s="8"/>
      <c r="HIT142" s="160"/>
      <c r="HIU142" s="158"/>
      <c r="HIV142" s="161"/>
      <c r="HIW142" s="162"/>
      <c r="HIX142" s="156"/>
      <c r="HIY142" s="158"/>
      <c r="HIZ142" s="158"/>
      <c r="HJA142" s="158"/>
      <c r="HJB142" s="158"/>
      <c r="HJC142" s="159"/>
      <c r="HJD142" s="9"/>
      <c r="HJE142" s="9"/>
      <c r="HJF142" s="159"/>
      <c r="HJG142" s="159"/>
      <c r="HJH142" s="8"/>
      <c r="HJI142" s="8"/>
      <c r="HJJ142" s="160"/>
      <c r="HJK142" s="158"/>
      <c r="HJL142" s="161"/>
      <c r="HJM142" s="162"/>
      <c r="HJN142" s="156"/>
      <c r="HJO142" s="158"/>
      <c r="HJP142" s="158"/>
      <c r="HJQ142" s="158"/>
      <c r="HJR142" s="158"/>
      <c r="HJS142" s="159"/>
      <c r="HJT142" s="9"/>
      <c r="HJU142" s="9"/>
      <c r="HJV142" s="159"/>
      <c r="HJW142" s="159"/>
      <c r="HJX142" s="8"/>
      <c r="HJY142" s="8"/>
      <c r="HJZ142" s="160"/>
      <c r="HKA142" s="158"/>
      <c r="HKB142" s="161"/>
      <c r="HKC142" s="162"/>
      <c r="HKD142" s="156"/>
      <c r="HKE142" s="158"/>
      <c r="HKF142" s="158"/>
      <c r="HKG142" s="158"/>
      <c r="HKH142" s="158"/>
      <c r="HKI142" s="159"/>
      <c r="HKJ142" s="9"/>
      <c r="HKK142" s="9"/>
      <c r="HKL142" s="159"/>
      <c r="HKM142" s="159"/>
      <c r="HKN142" s="8"/>
      <c r="HKO142" s="8"/>
      <c r="HKP142" s="160"/>
      <c r="HKQ142" s="158"/>
      <c r="HKR142" s="161"/>
      <c r="HKS142" s="162"/>
      <c r="HKT142" s="156"/>
      <c r="HKU142" s="158"/>
      <c r="HKV142" s="158"/>
      <c r="HKW142" s="158"/>
      <c r="HKX142" s="158"/>
      <c r="HKY142" s="159"/>
      <c r="HKZ142" s="9"/>
      <c r="HLA142" s="9"/>
      <c r="HLB142" s="159"/>
      <c r="HLC142" s="159"/>
      <c r="HLD142" s="8"/>
      <c r="HLE142" s="8"/>
      <c r="HLF142" s="160"/>
      <c r="HLG142" s="158"/>
      <c r="HLH142" s="161"/>
      <c r="HLI142" s="162"/>
      <c r="HLJ142" s="156"/>
      <c r="HLK142" s="158"/>
      <c r="HLL142" s="158"/>
      <c r="HLM142" s="158"/>
      <c r="HLN142" s="158"/>
      <c r="HLO142" s="159"/>
      <c r="HLP142" s="9"/>
      <c r="HLQ142" s="9"/>
      <c r="HLR142" s="159"/>
      <c r="HLS142" s="159"/>
      <c r="HLT142" s="8"/>
      <c r="HLU142" s="8"/>
      <c r="HLV142" s="160"/>
      <c r="HLW142" s="158"/>
      <c r="HLX142" s="161"/>
      <c r="HLY142" s="162"/>
      <c r="HLZ142" s="156"/>
      <c r="HMA142" s="158"/>
      <c r="HMB142" s="158"/>
      <c r="HMC142" s="158"/>
      <c r="HMD142" s="158"/>
      <c r="HME142" s="159"/>
      <c r="HMF142" s="9"/>
      <c r="HMG142" s="9"/>
      <c r="HMH142" s="159"/>
      <c r="HMI142" s="159"/>
      <c r="HMJ142" s="8"/>
      <c r="HMK142" s="8"/>
      <c r="HML142" s="160"/>
      <c r="HMM142" s="158"/>
      <c r="HMN142" s="161"/>
      <c r="HMO142" s="162"/>
      <c r="HMP142" s="156"/>
      <c r="HMQ142" s="158"/>
      <c r="HMR142" s="158"/>
      <c r="HMS142" s="158"/>
      <c r="HMT142" s="158"/>
      <c r="HMU142" s="159"/>
      <c r="HMV142" s="9"/>
      <c r="HMW142" s="9"/>
      <c r="HMX142" s="159"/>
      <c r="HMY142" s="159"/>
      <c r="HMZ142" s="8"/>
      <c r="HNA142" s="8"/>
      <c r="HNB142" s="160"/>
      <c r="HNC142" s="158"/>
      <c r="HND142" s="161"/>
      <c r="HNE142" s="162"/>
      <c r="HNF142" s="156"/>
      <c r="HNG142" s="158"/>
      <c r="HNH142" s="158"/>
      <c r="HNI142" s="158"/>
      <c r="HNJ142" s="158"/>
      <c r="HNK142" s="159"/>
      <c r="HNL142" s="9"/>
      <c r="HNM142" s="9"/>
      <c r="HNN142" s="159"/>
      <c r="HNO142" s="159"/>
      <c r="HNP142" s="8"/>
      <c r="HNQ142" s="8"/>
      <c r="HNR142" s="160"/>
      <c r="HNS142" s="158"/>
      <c r="HNT142" s="161"/>
      <c r="HNU142" s="162"/>
      <c r="HNV142" s="156"/>
      <c r="HNW142" s="158"/>
      <c r="HNX142" s="158"/>
      <c r="HNY142" s="158"/>
      <c r="HNZ142" s="158"/>
      <c r="HOA142" s="159"/>
      <c r="HOB142" s="9"/>
      <c r="HOC142" s="9"/>
      <c r="HOD142" s="159"/>
      <c r="HOE142" s="159"/>
      <c r="HOF142" s="8"/>
      <c r="HOG142" s="8"/>
      <c r="HOH142" s="160"/>
      <c r="HOI142" s="158"/>
      <c r="HOJ142" s="161"/>
      <c r="HOK142" s="162"/>
      <c r="HOL142" s="156"/>
      <c r="HOM142" s="158"/>
      <c r="HON142" s="158"/>
      <c r="HOO142" s="158"/>
      <c r="HOP142" s="158"/>
      <c r="HOQ142" s="159"/>
      <c r="HOR142" s="9"/>
      <c r="HOS142" s="9"/>
      <c r="HOT142" s="159"/>
      <c r="HOU142" s="159"/>
      <c r="HOV142" s="8"/>
      <c r="HOW142" s="8"/>
      <c r="HOX142" s="160"/>
      <c r="HOY142" s="158"/>
      <c r="HOZ142" s="161"/>
      <c r="HPA142" s="162"/>
      <c r="HPB142" s="156"/>
      <c r="HPC142" s="158"/>
      <c r="HPD142" s="158"/>
      <c r="HPE142" s="158"/>
      <c r="HPF142" s="158"/>
      <c r="HPG142" s="159"/>
      <c r="HPH142" s="9"/>
      <c r="HPI142" s="9"/>
      <c r="HPJ142" s="159"/>
      <c r="HPK142" s="159"/>
      <c r="HPL142" s="8"/>
      <c r="HPM142" s="8"/>
      <c r="HPN142" s="160"/>
      <c r="HPO142" s="158"/>
      <c r="HPP142" s="161"/>
      <c r="HPQ142" s="162"/>
      <c r="HPR142" s="156"/>
      <c r="HPS142" s="158"/>
      <c r="HPT142" s="158"/>
      <c r="HPU142" s="158"/>
      <c r="HPV142" s="158"/>
      <c r="HPW142" s="159"/>
      <c r="HPX142" s="9"/>
      <c r="HPY142" s="9"/>
      <c r="HPZ142" s="159"/>
      <c r="HQA142" s="159"/>
      <c r="HQB142" s="8"/>
      <c r="HQC142" s="8"/>
      <c r="HQD142" s="160"/>
      <c r="HQE142" s="158"/>
      <c r="HQF142" s="161"/>
      <c r="HQG142" s="162"/>
      <c r="HQH142" s="156"/>
      <c r="HQI142" s="158"/>
      <c r="HQJ142" s="158"/>
      <c r="HQK142" s="158"/>
      <c r="HQL142" s="158"/>
      <c r="HQM142" s="159"/>
      <c r="HQN142" s="9"/>
      <c r="HQO142" s="9"/>
      <c r="HQP142" s="159"/>
      <c r="HQQ142" s="159"/>
      <c r="HQR142" s="8"/>
      <c r="HQS142" s="8"/>
      <c r="HQT142" s="160"/>
      <c r="HQU142" s="158"/>
      <c r="HQV142" s="161"/>
      <c r="HQW142" s="162"/>
      <c r="HQX142" s="156"/>
      <c r="HQY142" s="158"/>
      <c r="HQZ142" s="158"/>
      <c r="HRA142" s="158"/>
      <c r="HRB142" s="158"/>
      <c r="HRC142" s="159"/>
      <c r="HRD142" s="9"/>
      <c r="HRE142" s="9"/>
      <c r="HRF142" s="159"/>
      <c r="HRG142" s="159"/>
      <c r="HRH142" s="8"/>
      <c r="HRI142" s="8"/>
      <c r="HRJ142" s="160"/>
      <c r="HRK142" s="158"/>
      <c r="HRL142" s="161"/>
      <c r="HRM142" s="162"/>
      <c r="HRN142" s="156"/>
      <c r="HRO142" s="158"/>
      <c r="HRP142" s="158"/>
      <c r="HRQ142" s="158"/>
      <c r="HRR142" s="158"/>
      <c r="HRS142" s="159"/>
      <c r="HRT142" s="9"/>
      <c r="HRU142" s="9"/>
      <c r="HRV142" s="159"/>
      <c r="HRW142" s="159"/>
      <c r="HRX142" s="8"/>
      <c r="HRY142" s="8"/>
      <c r="HRZ142" s="160"/>
      <c r="HSA142" s="158"/>
      <c r="HSB142" s="161"/>
      <c r="HSC142" s="162"/>
      <c r="HSD142" s="156"/>
      <c r="HSE142" s="158"/>
      <c r="HSF142" s="158"/>
      <c r="HSG142" s="158"/>
      <c r="HSH142" s="158"/>
      <c r="HSI142" s="159"/>
      <c r="HSJ142" s="9"/>
      <c r="HSK142" s="9"/>
      <c r="HSL142" s="159"/>
      <c r="HSM142" s="159"/>
      <c r="HSN142" s="8"/>
      <c r="HSO142" s="8"/>
      <c r="HSP142" s="160"/>
      <c r="HSQ142" s="158"/>
      <c r="HSR142" s="161"/>
      <c r="HSS142" s="162"/>
      <c r="HST142" s="156"/>
      <c r="HSU142" s="158"/>
      <c r="HSV142" s="158"/>
      <c r="HSW142" s="158"/>
      <c r="HSX142" s="158"/>
      <c r="HSY142" s="159"/>
      <c r="HSZ142" s="9"/>
      <c r="HTA142" s="9"/>
      <c r="HTB142" s="159"/>
      <c r="HTC142" s="159"/>
      <c r="HTD142" s="8"/>
      <c r="HTE142" s="8"/>
      <c r="HTF142" s="160"/>
      <c r="HTG142" s="158"/>
      <c r="HTH142" s="161"/>
      <c r="HTI142" s="162"/>
      <c r="HTJ142" s="156"/>
      <c r="HTK142" s="158"/>
      <c r="HTL142" s="158"/>
      <c r="HTM142" s="158"/>
      <c r="HTN142" s="158"/>
      <c r="HTO142" s="159"/>
      <c r="HTP142" s="9"/>
      <c r="HTQ142" s="9"/>
      <c r="HTR142" s="159"/>
      <c r="HTS142" s="159"/>
      <c r="HTT142" s="8"/>
      <c r="HTU142" s="8"/>
      <c r="HTV142" s="160"/>
      <c r="HTW142" s="158"/>
      <c r="HTX142" s="161"/>
      <c r="HTY142" s="162"/>
      <c r="HTZ142" s="156"/>
      <c r="HUA142" s="158"/>
      <c r="HUB142" s="158"/>
      <c r="HUC142" s="158"/>
      <c r="HUD142" s="158"/>
      <c r="HUE142" s="159"/>
      <c r="HUF142" s="9"/>
      <c r="HUG142" s="9"/>
      <c r="HUH142" s="159"/>
      <c r="HUI142" s="159"/>
      <c r="HUJ142" s="8"/>
      <c r="HUK142" s="8"/>
      <c r="HUL142" s="160"/>
      <c r="HUM142" s="158"/>
      <c r="HUN142" s="161"/>
      <c r="HUO142" s="162"/>
      <c r="HUP142" s="156"/>
      <c r="HUQ142" s="158"/>
      <c r="HUR142" s="158"/>
      <c r="HUS142" s="158"/>
      <c r="HUT142" s="158"/>
      <c r="HUU142" s="159"/>
      <c r="HUV142" s="9"/>
      <c r="HUW142" s="9"/>
      <c r="HUX142" s="159"/>
      <c r="HUY142" s="159"/>
      <c r="HUZ142" s="8"/>
      <c r="HVA142" s="8"/>
      <c r="HVB142" s="160"/>
      <c r="HVC142" s="158"/>
      <c r="HVD142" s="161"/>
      <c r="HVE142" s="162"/>
      <c r="HVF142" s="156"/>
      <c r="HVG142" s="158"/>
      <c r="HVH142" s="158"/>
      <c r="HVI142" s="158"/>
      <c r="HVJ142" s="158"/>
      <c r="HVK142" s="159"/>
      <c r="HVL142" s="9"/>
      <c r="HVM142" s="9"/>
      <c r="HVN142" s="159"/>
      <c r="HVO142" s="159"/>
      <c r="HVP142" s="8"/>
      <c r="HVQ142" s="8"/>
      <c r="HVR142" s="160"/>
      <c r="HVS142" s="158"/>
      <c r="HVT142" s="161"/>
      <c r="HVU142" s="162"/>
      <c r="HVV142" s="156"/>
      <c r="HVW142" s="158"/>
      <c r="HVX142" s="158"/>
      <c r="HVY142" s="158"/>
      <c r="HVZ142" s="158"/>
      <c r="HWA142" s="159"/>
      <c r="HWB142" s="9"/>
      <c r="HWC142" s="9"/>
      <c r="HWD142" s="159"/>
      <c r="HWE142" s="159"/>
      <c r="HWF142" s="8"/>
      <c r="HWG142" s="8"/>
      <c r="HWH142" s="160"/>
      <c r="HWI142" s="158"/>
      <c r="HWJ142" s="161"/>
      <c r="HWK142" s="162"/>
      <c r="HWL142" s="156"/>
      <c r="HWM142" s="158"/>
      <c r="HWN142" s="158"/>
      <c r="HWO142" s="158"/>
      <c r="HWP142" s="158"/>
      <c r="HWQ142" s="159"/>
      <c r="HWR142" s="9"/>
      <c r="HWS142" s="9"/>
      <c r="HWT142" s="159"/>
      <c r="HWU142" s="159"/>
      <c r="HWV142" s="8"/>
      <c r="HWW142" s="8"/>
      <c r="HWX142" s="160"/>
      <c r="HWY142" s="158"/>
      <c r="HWZ142" s="161"/>
      <c r="HXA142" s="162"/>
      <c r="HXB142" s="156"/>
      <c r="HXC142" s="158"/>
      <c r="HXD142" s="158"/>
      <c r="HXE142" s="158"/>
      <c r="HXF142" s="158"/>
      <c r="HXG142" s="159"/>
      <c r="HXH142" s="9"/>
      <c r="HXI142" s="9"/>
      <c r="HXJ142" s="159"/>
      <c r="HXK142" s="159"/>
      <c r="HXL142" s="8"/>
      <c r="HXM142" s="8"/>
      <c r="HXN142" s="160"/>
      <c r="HXO142" s="158"/>
      <c r="HXP142" s="161"/>
      <c r="HXQ142" s="162"/>
      <c r="HXR142" s="156"/>
      <c r="HXS142" s="158"/>
      <c r="HXT142" s="158"/>
      <c r="HXU142" s="158"/>
      <c r="HXV142" s="158"/>
      <c r="HXW142" s="159"/>
      <c r="HXX142" s="9"/>
      <c r="HXY142" s="9"/>
      <c r="HXZ142" s="159"/>
      <c r="HYA142" s="159"/>
      <c r="HYB142" s="8"/>
      <c r="HYC142" s="8"/>
      <c r="HYD142" s="160"/>
      <c r="HYE142" s="158"/>
      <c r="HYF142" s="161"/>
      <c r="HYG142" s="162"/>
      <c r="HYH142" s="156"/>
      <c r="HYI142" s="158"/>
      <c r="HYJ142" s="158"/>
      <c r="HYK142" s="158"/>
      <c r="HYL142" s="158"/>
      <c r="HYM142" s="159"/>
      <c r="HYN142" s="9"/>
      <c r="HYO142" s="9"/>
      <c r="HYP142" s="159"/>
      <c r="HYQ142" s="159"/>
      <c r="HYR142" s="8"/>
      <c r="HYS142" s="8"/>
      <c r="HYT142" s="160"/>
      <c r="HYU142" s="158"/>
      <c r="HYV142" s="161"/>
      <c r="HYW142" s="162"/>
      <c r="HYX142" s="156"/>
      <c r="HYY142" s="158"/>
      <c r="HYZ142" s="158"/>
      <c r="HZA142" s="158"/>
      <c r="HZB142" s="158"/>
      <c r="HZC142" s="159"/>
      <c r="HZD142" s="9"/>
      <c r="HZE142" s="9"/>
      <c r="HZF142" s="159"/>
      <c r="HZG142" s="159"/>
      <c r="HZH142" s="8"/>
      <c r="HZI142" s="8"/>
      <c r="HZJ142" s="160"/>
      <c r="HZK142" s="158"/>
      <c r="HZL142" s="161"/>
      <c r="HZM142" s="162"/>
      <c r="HZN142" s="156"/>
      <c r="HZO142" s="158"/>
      <c r="HZP142" s="158"/>
      <c r="HZQ142" s="158"/>
      <c r="HZR142" s="158"/>
      <c r="HZS142" s="159"/>
      <c r="HZT142" s="9"/>
      <c r="HZU142" s="9"/>
      <c r="HZV142" s="159"/>
      <c r="HZW142" s="159"/>
      <c r="HZX142" s="8"/>
      <c r="HZY142" s="8"/>
      <c r="HZZ142" s="160"/>
      <c r="IAA142" s="158"/>
      <c r="IAB142" s="161"/>
      <c r="IAC142" s="162"/>
      <c r="IAD142" s="156"/>
      <c r="IAE142" s="158"/>
      <c r="IAF142" s="158"/>
      <c r="IAG142" s="158"/>
      <c r="IAH142" s="158"/>
      <c r="IAI142" s="159"/>
      <c r="IAJ142" s="9"/>
      <c r="IAK142" s="9"/>
      <c r="IAL142" s="159"/>
      <c r="IAM142" s="159"/>
      <c r="IAN142" s="8"/>
      <c r="IAO142" s="8"/>
      <c r="IAP142" s="160"/>
      <c r="IAQ142" s="158"/>
      <c r="IAR142" s="161"/>
      <c r="IAS142" s="162"/>
      <c r="IAT142" s="156"/>
      <c r="IAU142" s="158"/>
      <c r="IAV142" s="158"/>
      <c r="IAW142" s="158"/>
      <c r="IAX142" s="158"/>
      <c r="IAY142" s="159"/>
      <c r="IAZ142" s="9"/>
      <c r="IBA142" s="9"/>
      <c r="IBB142" s="159"/>
      <c r="IBC142" s="159"/>
      <c r="IBD142" s="8"/>
      <c r="IBE142" s="8"/>
      <c r="IBF142" s="160"/>
      <c r="IBG142" s="158"/>
      <c r="IBH142" s="161"/>
      <c r="IBI142" s="162"/>
      <c r="IBJ142" s="156"/>
      <c r="IBK142" s="158"/>
      <c r="IBL142" s="158"/>
      <c r="IBM142" s="158"/>
      <c r="IBN142" s="158"/>
      <c r="IBO142" s="159"/>
      <c r="IBP142" s="9"/>
      <c r="IBQ142" s="9"/>
      <c r="IBR142" s="159"/>
      <c r="IBS142" s="159"/>
      <c r="IBT142" s="8"/>
      <c r="IBU142" s="8"/>
      <c r="IBV142" s="160"/>
      <c r="IBW142" s="158"/>
      <c r="IBX142" s="161"/>
      <c r="IBY142" s="162"/>
      <c r="IBZ142" s="156"/>
      <c r="ICA142" s="158"/>
      <c r="ICB142" s="158"/>
      <c r="ICC142" s="158"/>
      <c r="ICD142" s="158"/>
      <c r="ICE142" s="159"/>
      <c r="ICF142" s="9"/>
      <c r="ICG142" s="9"/>
      <c r="ICH142" s="159"/>
      <c r="ICI142" s="159"/>
      <c r="ICJ142" s="8"/>
      <c r="ICK142" s="8"/>
      <c r="ICL142" s="160"/>
      <c r="ICM142" s="158"/>
      <c r="ICN142" s="161"/>
      <c r="ICO142" s="162"/>
      <c r="ICP142" s="156"/>
      <c r="ICQ142" s="158"/>
      <c r="ICR142" s="158"/>
      <c r="ICS142" s="158"/>
      <c r="ICT142" s="158"/>
      <c r="ICU142" s="159"/>
      <c r="ICV142" s="9"/>
      <c r="ICW142" s="9"/>
      <c r="ICX142" s="159"/>
      <c r="ICY142" s="159"/>
      <c r="ICZ142" s="8"/>
      <c r="IDA142" s="8"/>
      <c r="IDB142" s="160"/>
      <c r="IDC142" s="158"/>
      <c r="IDD142" s="161"/>
      <c r="IDE142" s="162"/>
      <c r="IDF142" s="156"/>
      <c r="IDG142" s="158"/>
      <c r="IDH142" s="158"/>
      <c r="IDI142" s="158"/>
      <c r="IDJ142" s="158"/>
      <c r="IDK142" s="159"/>
      <c r="IDL142" s="9"/>
      <c r="IDM142" s="9"/>
      <c r="IDN142" s="159"/>
      <c r="IDO142" s="159"/>
      <c r="IDP142" s="8"/>
      <c r="IDQ142" s="8"/>
      <c r="IDR142" s="160"/>
      <c r="IDS142" s="158"/>
      <c r="IDT142" s="161"/>
      <c r="IDU142" s="162"/>
      <c r="IDV142" s="156"/>
      <c r="IDW142" s="158"/>
      <c r="IDX142" s="158"/>
      <c r="IDY142" s="158"/>
      <c r="IDZ142" s="158"/>
      <c r="IEA142" s="159"/>
      <c r="IEB142" s="9"/>
      <c r="IEC142" s="9"/>
      <c r="IED142" s="159"/>
      <c r="IEE142" s="159"/>
      <c r="IEF142" s="8"/>
      <c r="IEG142" s="8"/>
      <c r="IEH142" s="160"/>
      <c r="IEI142" s="158"/>
      <c r="IEJ142" s="161"/>
      <c r="IEK142" s="162"/>
      <c r="IEL142" s="156"/>
      <c r="IEM142" s="158"/>
      <c r="IEN142" s="158"/>
      <c r="IEO142" s="158"/>
      <c r="IEP142" s="158"/>
      <c r="IEQ142" s="159"/>
      <c r="IER142" s="9"/>
      <c r="IES142" s="9"/>
      <c r="IET142" s="159"/>
      <c r="IEU142" s="159"/>
      <c r="IEV142" s="8"/>
      <c r="IEW142" s="8"/>
      <c r="IEX142" s="160"/>
      <c r="IEY142" s="158"/>
      <c r="IEZ142" s="161"/>
      <c r="IFA142" s="162"/>
      <c r="IFB142" s="156"/>
      <c r="IFC142" s="158"/>
      <c r="IFD142" s="158"/>
      <c r="IFE142" s="158"/>
      <c r="IFF142" s="158"/>
      <c r="IFG142" s="159"/>
      <c r="IFH142" s="9"/>
      <c r="IFI142" s="9"/>
      <c r="IFJ142" s="159"/>
      <c r="IFK142" s="159"/>
      <c r="IFL142" s="8"/>
      <c r="IFM142" s="8"/>
      <c r="IFN142" s="160"/>
      <c r="IFO142" s="158"/>
      <c r="IFP142" s="161"/>
      <c r="IFQ142" s="162"/>
      <c r="IFR142" s="156"/>
      <c r="IFS142" s="158"/>
      <c r="IFT142" s="158"/>
      <c r="IFU142" s="158"/>
      <c r="IFV142" s="158"/>
      <c r="IFW142" s="159"/>
      <c r="IFX142" s="9"/>
      <c r="IFY142" s="9"/>
      <c r="IFZ142" s="159"/>
      <c r="IGA142" s="159"/>
      <c r="IGB142" s="8"/>
      <c r="IGC142" s="8"/>
      <c r="IGD142" s="160"/>
      <c r="IGE142" s="158"/>
      <c r="IGF142" s="161"/>
      <c r="IGG142" s="162"/>
      <c r="IGH142" s="156"/>
      <c r="IGI142" s="158"/>
      <c r="IGJ142" s="158"/>
      <c r="IGK142" s="158"/>
      <c r="IGL142" s="158"/>
      <c r="IGM142" s="159"/>
      <c r="IGN142" s="9"/>
      <c r="IGO142" s="9"/>
      <c r="IGP142" s="159"/>
      <c r="IGQ142" s="159"/>
      <c r="IGR142" s="8"/>
      <c r="IGS142" s="8"/>
      <c r="IGT142" s="160"/>
      <c r="IGU142" s="158"/>
      <c r="IGV142" s="161"/>
      <c r="IGW142" s="162"/>
      <c r="IGX142" s="156"/>
      <c r="IGY142" s="158"/>
      <c r="IGZ142" s="158"/>
      <c r="IHA142" s="158"/>
      <c r="IHB142" s="158"/>
      <c r="IHC142" s="159"/>
      <c r="IHD142" s="9"/>
      <c r="IHE142" s="9"/>
      <c r="IHF142" s="159"/>
      <c r="IHG142" s="159"/>
      <c r="IHH142" s="8"/>
      <c r="IHI142" s="8"/>
      <c r="IHJ142" s="160"/>
      <c r="IHK142" s="158"/>
      <c r="IHL142" s="161"/>
      <c r="IHM142" s="162"/>
      <c r="IHN142" s="156"/>
      <c r="IHO142" s="158"/>
      <c r="IHP142" s="158"/>
      <c r="IHQ142" s="158"/>
      <c r="IHR142" s="158"/>
      <c r="IHS142" s="159"/>
      <c r="IHT142" s="9"/>
      <c r="IHU142" s="9"/>
      <c r="IHV142" s="159"/>
      <c r="IHW142" s="159"/>
      <c r="IHX142" s="8"/>
      <c r="IHY142" s="8"/>
      <c r="IHZ142" s="160"/>
      <c r="IIA142" s="158"/>
      <c r="IIB142" s="161"/>
      <c r="IIC142" s="162"/>
      <c r="IID142" s="156"/>
      <c r="IIE142" s="158"/>
      <c r="IIF142" s="158"/>
      <c r="IIG142" s="158"/>
      <c r="IIH142" s="158"/>
      <c r="III142" s="159"/>
      <c r="IIJ142" s="9"/>
      <c r="IIK142" s="9"/>
      <c r="IIL142" s="159"/>
      <c r="IIM142" s="159"/>
      <c r="IIN142" s="8"/>
      <c r="IIO142" s="8"/>
      <c r="IIP142" s="160"/>
      <c r="IIQ142" s="158"/>
      <c r="IIR142" s="161"/>
      <c r="IIS142" s="162"/>
      <c r="IIT142" s="156"/>
      <c r="IIU142" s="158"/>
      <c r="IIV142" s="158"/>
      <c r="IIW142" s="158"/>
      <c r="IIX142" s="158"/>
      <c r="IIY142" s="159"/>
      <c r="IIZ142" s="9"/>
      <c r="IJA142" s="9"/>
      <c r="IJB142" s="159"/>
      <c r="IJC142" s="159"/>
      <c r="IJD142" s="8"/>
      <c r="IJE142" s="8"/>
      <c r="IJF142" s="160"/>
      <c r="IJG142" s="158"/>
      <c r="IJH142" s="161"/>
      <c r="IJI142" s="162"/>
      <c r="IJJ142" s="156"/>
      <c r="IJK142" s="158"/>
      <c r="IJL142" s="158"/>
      <c r="IJM142" s="158"/>
      <c r="IJN142" s="158"/>
      <c r="IJO142" s="159"/>
      <c r="IJP142" s="9"/>
      <c r="IJQ142" s="9"/>
      <c r="IJR142" s="159"/>
      <c r="IJS142" s="159"/>
      <c r="IJT142" s="8"/>
      <c r="IJU142" s="8"/>
      <c r="IJV142" s="160"/>
      <c r="IJW142" s="158"/>
      <c r="IJX142" s="161"/>
      <c r="IJY142" s="162"/>
      <c r="IJZ142" s="156"/>
      <c r="IKA142" s="158"/>
      <c r="IKB142" s="158"/>
      <c r="IKC142" s="158"/>
      <c r="IKD142" s="158"/>
      <c r="IKE142" s="159"/>
      <c r="IKF142" s="9"/>
      <c r="IKG142" s="9"/>
      <c r="IKH142" s="159"/>
      <c r="IKI142" s="159"/>
      <c r="IKJ142" s="8"/>
      <c r="IKK142" s="8"/>
      <c r="IKL142" s="160"/>
      <c r="IKM142" s="158"/>
      <c r="IKN142" s="161"/>
      <c r="IKO142" s="162"/>
      <c r="IKP142" s="156"/>
      <c r="IKQ142" s="158"/>
      <c r="IKR142" s="158"/>
      <c r="IKS142" s="158"/>
      <c r="IKT142" s="158"/>
      <c r="IKU142" s="159"/>
      <c r="IKV142" s="9"/>
      <c r="IKW142" s="9"/>
      <c r="IKX142" s="159"/>
      <c r="IKY142" s="159"/>
      <c r="IKZ142" s="8"/>
      <c r="ILA142" s="8"/>
      <c r="ILB142" s="160"/>
      <c r="ILC142" s="158"/>
      <c r="ILD142" s="161"/>
      <c r="ILE142" s="162"/>
      <c r="ILF142" s="156"/>
      <c r="ILG142" s="158"/>
      <c r="ILH142" s="158"/>
      <c r="ILI142" s="158"/>
      <c r="ILJ142" s="158"/>
      <c r="ILK142" s="159"/>
      <c r="ILL142" s="9"/>
      <c r="ILM142" s="9"/>
      <c r="ILN142" s="159"/>
      <c r="ILO142" s="159"/>
      <c r="ILP142" s="8"/>
      <c r="ILQ142" s="8"/>
      <c r="ILR142" s="160"/>
      <c r="ILS142" s="158"/>
      <c r="ILT142" s="161"/>
      <c r="ILU142" s="162"/>
      <c r="ILV142" s="156"/>
      <c r="ILW142" s="158"/>
      <c r="ILX142" s="158"/>
      <c r="ILY142" s="158"/>
      <c r="ILZ142" s="158"/>
      <c r="IMA142" s="159"/>
      <c r="IMB142" s="9"/>
      <c r="IMC142" s="9"/>
      <c r="IMD142" s="159"/>
      <c r="IME142" s="159"/>
      <c r="IMF142" s="8"/>
      <c r="IMG142" s="8"/>
      <c r="IMH142" s="160"/>
      <c r="IMI142" s="158"/>
      <c r="IMJ142" s="161"/>
      <c r="IMK142" s="162"/>
      <c r="IML142" s="156"/>
      <c r="IMM142" s="158"/>
      <c r="IMN142" s="158"/>
      <c r="IMO142" s="158"/>
      <c r="IMP142" s="158"/>
      <c r="IMQ142" s="159"/>
      <c r="IMR142" s="9"/>
      <c r="IMS142" s="9"/>
      <c r="IMT142" s="159"/>
      <c r="IMU142" s="159"/>
      <c r="IMV142" s="8"/>
      <c r="IMW142" s="8"/>
      <c r="IMX142" s="160"/>
      <c r="IMY142" s="158"/>
      <c r="IMZ142" s="161"/>
      <c r="INA142" s="162"/>
      <c r="INB142" s="156"/>
      <c r="INC142" s="158"/>
      <c r="IND142" s="158"/>
      <c r="INE142" s="158"/>
      <c r="INF142" s="158"/>
      <c r="ING142" s="159"/>
      <c r="INH142" s="9"/>
      <c r="INI142" s="9"/>
      <c r="INJ142" s="159"/>
      <c r="INK142" s="159"/>
      <c r="INL142" s="8"/>
      <c r="INM142" s="8"/>
      <c r="INN142" s="160"/>
      <c r="INO142" s="158"/>
      <c r="INP142" s="161"/>
      <c r="INQ142" s="162"/>
      <c r="INR142" s="156"/>
      <c r="INS142" s="158"/>
      <c r="INT142" s="158"/>
      <c r="INU142" s="158"/>
      <c r="INV142" s="158"/>
      <c r="INW142" s="159"/>
      <c r="INX142" s="9"/>
      <c r="INY142" s="9"/>
      <c r="INZ142" s="159"/>
      <c r="IOA142" s="159"/>
      <c r="IOB142" s="8"/>
      <c r="IOC142" s="8"/>
      <c r="IOD142" s="160"/>
      <c r="IOE142" s="158"/>
      <c r="IOF142" s="161"/>
      <c r="IOG142" s="162"/>
      <c r="IOH142" s="156"/>
      <c r="IOI142" s="158"/>
      <c r="IOJ142" s="158"/>
      <c r="IOK142" s="158"/>
      <c r="IOL142" s="158"/>
      <c r="IOM142" s="159"/>
      <c r="ION142" s="9"/>
      <c r="IOO142" s="9"/>
      <c r="IOP142" s="159"/>
      <c r="IOQ142" s="159"/>
      <c r="IOR142" s="8"/>
      <c r="IOS142" s="8"/>
      <c r="IOT142" s="160"/>
      <c r="IOU142" s="158"/>
      <c r="IOV142" s="161"/>
      <c r="IOW142" s="162"/>
      <c r="IOX142" s="156"/>
      <c r="IOY142" s="158"/>
      <c r="IOZ142" s="158"/>
      <c r="IPA142" s="158"/>
      <c r="IPB142" s="158"/>
      <c r="IPC142" s="159"/>
      <c r="IPD142" s="9"/>
      <c r="IPE142" s="9"/>
      <c r="IPF142" s="159"/>
      <c r="IPG142" s="159"/>
      <c r="IPH142" s="8"/>
      <c r="IPI142" s="8"/>
      <c r="IPJ142" s="160"/>
      <c r="IPK142" s="158"/>
      <c r="IPL142" s="161"/>
      <c r="IPM142" s="162"/>
      <c r="IPN142" s="156"/>
      <c r="IPO142" s="158"/>
      <c r="IPP142" s="158"/>
      <c r="IPQ142" s="158"/>
      <c r="IPR142" s="158"/>
      <c r="IPS142" s="159"/>
      <c r="IPT142" s="9"/>
      <c r="IPU142" s="9"/>
      <c r="IPV142" s="159"/>
      <c r="IPW142" s="159"/>
      <c r="IPX142" s="8"/>
      <c r="IPY142" s="8"/>
      <c r="IPZ142" s="160"/>
      <c r="IQA142" s="158"/>
      <c r="IQB142" s="161"/>
      <c r="IQC142" s="162"/>
      <c r="IQD142" s="156"/>
      <c r="IQE142" s="158"/>
      <c r="IQF142" s="158"/>
      <c r="IQG142" s="158"/>
      <c r="IQH142" s="158"/>
      <c r="IQI142" s="159"/>
      <c r="IQJ142" s="9"/>
      <c r="IQK142" s="9"/>
      <c r="IQL142" s="159"/>
      <c r="IQM142" s="159"/>
      <c r="IQN142" s="8"/>
      <c r="IQO142" s="8"/>
      <c r="IQP142" s="160"/>
      <c r="IQQ142" s="158"/>
      <c r="IQR142" s="161"/>
      <c r="IQS142" s="162"/>
      <c r="IQT142" s="156"/>
      <c r="IQU142" s="158"/>
      <c r="IQV142" s="158"/>
      <c r="IQW142" s="158"/>
      <c r="IQX142" s="158"/>
      <c r="IQY142" s="159"/>
      <c r="IQZ142" s="9"/>
      <c r="IRA142" s="9"/>
      <c r="IRB142" s="159"/>
      <c r="IRC142" s="159"/>
      <c r="IRD142" s="8"/>
      <c r="IRE142" s="8"/>
      <c r="IRF142" s="160"/>
      <c r="IRG142" s="158"/>
      <c r="IRH142" s="161"/>
      <c r="IRI142" s="162"/>
      <c r="IRJ142" s="156"/>
      <c r="IRK142" s="158"/>
      <c r="IRL142" s="158"/>
      <c r="IRM142" s="158"/>
      <c r="IRN142" s="158"/>
      <c r="IRO142" s="159"/>
      <c r="IRP142" s="9"/>
      <c r="IRQ142" s="9"/>
      <c r="IRR142" s="159"/>
      <c r="IRS142" s="159"/>
      <c r="IRT142" s="8"/>
      <c r="IRU142" s="8"/>
      <c r="IRV142" s="160"/>
      <c r="IRW142" s="158"/>
      <c r="IRX142" s="161"/>
      <c r="IRY142" s="162"/>
      <c r="IRZ142" s="156"/>
      <c r="ISA142" s="158"/>
      <c r="ISB142" s="158"/>
      <c r="ISC142" s="158"/>
      <c r="ISD142" s="158"/>
      <c r="ISE142" s="159"/>
      <c r="ISF142" s="9"/>
      <c r="ISG142" s="9"/>
      <c r="ISH142" s="159"/>
      <c r="ISI142" s="159"/>
      <c r="ISJ142" s="8"/>
      <c r="ISK142" s="8"/>
      <c r="ISL142" s="160"/>
      <c r="ISM142" s="158"/>
      <c r="ISN142" s="161"/>
      <c r="ISO142" s="162"/>
      <c r="ISP142" s="156"/>
      <c r="ISQ142" s="158"/>
      <c r="ISR142" s="158"/>
      <c r="ISS142" s="158"/>
      <c r="IST142" s="158"/>
      <c r="ISU142" s="159"/>
      <c r="ISV142" s="9"/>
      <c r="ISW142" s="9"/>
      <c r="ISX142" s="159"/>
      <c r="ISY142" s="159"/>
      <c r="ISZ142" s="8"/>
      <c r="ITA142" s="8"/>
      <c r="ITB142" s="160"/>
      <c r="ITC142" s="158"/>
      <c r="ITD142" s="161"/>
      <c r="ITE142" s="162"/>
      <c r="ITF142" s="156"/>
      <c r="ITG142" s="158"/>
      <c r="ITH142" s="158"/>
      <c r="ITI142" s="158"/>
      <c r="ITJ142" s="158"/>
      <c r="ITK142" s="159"/>
      <c r="ITL142" s="9"/>
      <c r="ITM142" s="9"/>
      <c r="ITN142" s="159"/>
      <c r="ITO142" s="159"/>
      <c r="ITP142" s="8"/>
      <c r="ITQ142" s="8"/>
      <c r="ITR142" s="160"/>
      <c r="ITS142" s="158"/>
      <c r="ITT142" s="161"/>
      <c r="ITU142" s="162"/>
      <c r="ITV142" s="156"/>
      <c r="ITW142" s="158"/>
      <c r="ITX142" s="158"/>
      <c r="ITY142" s="158"/>
      <c r="ITZ142" s="158"/>
      <c r="IUA142" s="159"/>
      <c r="IUB142" s="9"/>
      <c r="IUC142" s="9"/>
      <c r="IUD142" s="159"/>
      <c r="IUE142" s="159"/>
      <c r="IUF142" s="8"/>
      <c r="IUG142" s="8"/>
      <c r="IUH142" s="160"/>
      <c r="IUI142" s="158"/>
      <c r="IUJ142" s="161"/>
      <c r="IUK142" s="162"/>
      <c r="IUL142" s="156"/>
      <c r="IUM142" s="158"/>
      <c r="IUN142" s="158"/>
      <c r="IUO142" s="158"/>
      <c r="IUP142" s="158"/>
      <c r="IUQ142" s="159"/>
      <c r="IUR142" s="9"/>
      <c r="IUS142" s="9"/>
      <c r="IUT142" s="159"/>
      <c r="IUU142" s="159"/>
      <c r="IUV142" s="8"/>
      <c r="IUW142" s="8"/>
      <c r="IUX142" s="160"/>
      <c r="IUY142" s="158"/>
      <c r="IUZ142" s="161"/>
      <c r="IVA142" s="162"/>
      <c r="IVB142" s="156"/>
      <c r="IVC142" s="158"/>
      <c r="IVD142" s="158"/>
      <c r="IVE142" s="158"/>
      <c r="IVF142" s="158"/>
      <c r="IVG142" s="159"/>
      <c r="IVH142" s="9"/>
      <c r="IVI142" s="9"/>
      <c r="IVJ142" s="159"/>
      <c r="IVK142" s="159"/>
      <c r="IVL142" s="8"/>
      <c r="IVM142" s="8"/>
      <c r="IVN142" s="160"/>
      <c r="IVO142" s="158"/>
      <c r="IVP142" s="161"/>
      <c r="IVQ142" s="162"/>
      <c r="IVR142" s="156"/>
      <c r="IVS142" s="158"/>
      <c r="IVT142" s="158"/>
      <c r="IVU142" s="158"/>
      <c r="IVV142" s="158"/>
      <c r="IVW142" s="159"/>
      <c r="IVX142" s="9"/>
      <c r="IVY142" s="9"/>
      <c r="IVZ142" s="159"/>
      <c r="IWA142" s="159"/>
      <c r="IWB142" s="8"/>
      <c r="IWC142" s="8"/>
      <c r="IWD142" s="160"/>
      <c r="IWE142" s="158"/>
      <c r="IWF142" s="161"/>
      <c r="IWG142" s="162"/>
      <c r="IWH142" s="156"/>
      <c r="IWI142" s="158"/>
      <c r="IWJ142" s="158"/>
      <c r="IWK142" s="158"/>
      <c r="IWL142" s="158"/>
      <c r="IWM142" s="159"/>
      <c r="IWN142" s="9"/>
      <c r="IWO142" s="9"/>
      <c r="IWP142" s="159"/>
      <c r="IWQ142" s="159"/>
      <c r="IWR142" s="8"/>
      <c r="IWS142" s="8"/>
      <c r="IWT142" s="160"/>
      <c r="IWU142" s="158"/>
      <c r="IWV142" s="161"/>
      <c r="IWW142" s="162"/>
      <c r="IWX142" s="156"/>
      <c r="IWY142" s="158"/>
      <c r="IWZ142" s="158"/>
      <c r="IXA142" s="158"/>
      <c r="IXB142" s="158"/>
      <c r="IXC142" s="159"/>
      <c r="IXD142" s="9"/>
      <c r="IXE142" s="9"/>
      <c r="IXF142" s="159"/>
      <c r="IXG142" s="159"/>
      <c r="IXH142" s="8"/>
      <c r="IXI142" s="8"/>
      <c r="IXJ142" s="160"/>
      <c r="IXK142" s="158"/>
      <c r="IXL142" s="161"/>
      <c r="IXM142" s="162"/>
      <c r="IXN142" s="156"/>
      <c r="IXO142" s="158"/>
      <c r="IXP142" s="158"/>
      <c r="IXQ142" s="158"/>
      <c r="IXR142" s="158"/>
      <c r="IXS142" s="159"/>
      <c r="IXT142" s="9"/>
      <c r="IXU142" s="9"/>
      <c r="IXV142" s="159"/>
      <c r="IXW142" s="159"/>
      <c r="IXX142" s="8"/>
      <c r="IXY142" s="8"/>
      <c r="IXZ142" s="160"/>
      <c r="IYA142" s="158"/>
      <c r="IYB142" s="161"/>
      <c r="IYC142" s="162"/>
      <c r="IYD142" s="156"/>
      <c r="IYE142" s="158"/>
      <c r="IYF142" s="158"/>
      <c r="IYG142" s="158"/>
      <c r="IYH142" s="158"/>
      <c r="IYI142" s="159"/>
      <c r="IYJ142" s="9"/>
      <c r="IYK142" s="9"/>
      <c r="IYL142" s="159"/>
      <c r="IYM142" s="159"/>
      <c r="IYN142" s="8"/>
      <c r="IYO142" s="8"/>
      <c r="IYP142" s="160"/>
      <c r="IYQ142" s="158"/>
      <c r="IYR142" s="161"/>
      <c r="IYS142" s="162"/>
      <c r="IYT142" s="156"/>
      <c r="IYU142" s="158"/>
      <c r="IYV142" s="158"/>
      <c r="IYW142" s="158"/>
      <c r="IYX142" s="158"/>
      <c r="IYY142" s="159"/>
      <c r="IYZ142" s="9"/>
      <c r="IZA142" s="9"/>
      <c r="IZB142" s="159"/>
      <c r="IZC142" s="159"/>
      <c r="IZD142" s="8"/>
      <c r="IZE142" s="8"/>
      <c r="IZF142" s="160"/>
      <c r="IZG142" s="158"/>
      <c r="IZH142" s="161"/>
      <c r="IZI142" s="162"/>
      <c r="IZJ142" s="156"/>
      <c r="IZK142" s="158"/>
      <c r="IZL142" s="158"/>
      <c r="IZM142" s="158"/>
      <c r="IZN142" s="158"/>
      <c r="IZO142" s="159"/>
      <c r="IZP142" s="9"/>
      <c r="IZQ142" s="9"/>
      <c r="IZR142" s="159"/>
      <c r="IZS142" s="159"/>
      <c r="IZT142" s="8"/>
      <c r="IZU142" s="8"/>
      <c r="IZV142" s="160"/>
      <c r="IZW142" s="158"/>
      <c r="IZX142" s="161"/>
      <c r="IZY142" s="162"/>
      <c r="IZZ142" s="156"/>
      <c r="JAA142" s="158"/>
      <c r="JAB142" s="158"/>
      <c r="JAC142" s="158"/>
      <c r="JAD142" s="158"/>
      <c r="JAE142" s="159"/>
      <c r="JAF142" s="9"/>
      <c r="JAG142" s="9"/>
      <c r="JAH142" s="159"/>
      <c r="JAI142" s="159"/>
      <c r="JAJ142" s="8"/>
      <c r="JAK142" s="8"/>
      <c r="JAL142" s="160"/>
      <c r="JAM142" s="158"/>
      <c r="JAN142" s="161"/>
      <c r="JAO142" s="162"/>
      <c r="JAP142" s="156"/>
      <c r="JAQ142" s="158"/>
      <c r="JAR142" s="158"/>
      <c r="JAS142" s="158"/>
      <c r="JAT142" s="158"/>
      <c r="JAU142" s="159"/>
      <c r="JAV142" s="9"/>
      <c r="JAW142" s="9"/>
      <c r="JAX142" s="159"/>
      <c r="JAY142" s="159"/>
      <c r="JAZ142" s="8"/>
      <c r="JBA142" s="8"/>
      <c r="JBB142" s="160"/>
      <c r="JBC142" s="158"/>
      <c r="JBD142" s="161"/>
      <c r="JBE142" s="162"/>
      <c r="JBF142" s="156"/>
      <c r="JBG142" s="158"/>
      <c r="JBH142" s="158"/>
      <c r="JBI142" s="158"/>
      <c r="JBJ142" s="158"/>
      <c r="JBK142" s="159"/>
      <c r="JBL142" s="9"/>
      <c r="JBM142" s="9"/>
      <c r="JBN142" s="159"/>
      <c r="JBO142" s="159"/>
      <c r="JBP142" s="8"/>
      <c r="JBQ142" s="8"/>
      <c r="JBR142" s="160"/>
      <c r="JBS142" s="158"/>
      <c r="JBT142" s="161"/>
      <c r="JBU142" s="162"/>
      <c r="JBV142" s="156"/>
      <c r="JBW142" s="158"/>
      <c r="JBX142" s="158"/>
      <c r="JBY142" s="158"/>
      <c r="JBZ142" s="158"/>
      <c r="JCA142" s="159"/>
      <c r="JCB142" s="9"/>
      <c r="JCC142" s="9"/>
      <c r="JCD142" s="159"/>
      <c r="JCE142" s="159"/>
      <c r="JCF142" s="8"/>
      <c r="JCG142" s="8"/>
      <c r="JCH142" s="160"/>
      <c r="JCI142" s="158"/>
      <c r="JCJ142" s="161"/>
      <c r="JCK142" s="162"/>
      <c r="JCL142" s="156"/>
      <c r="JCM142" s="158"/>
      <c r="JCN142" s="158"/>
      <c r="JCO142" s="158"/>
      <c r="JCP142" s="158"/>
      <c r="JCQ142" s="159"/>
      <c r="JCR142" s="9"/>
      <c r="JCS142" s="9"/>
      <c r="JCT142" s="159"/>
      <c r="JCU142" s="159"/>
      <c r="JCV142" s="8"/>
      <c r="JCW142" s="8"/>
      <c r="JCX142" s="160"/>
      <c r="JCY142" s="158"/>
      <c r="JCZ142" s="161"/>
      <c r="JDA142" s="162"/>
      <c r="JDB142" s="156"/>
      <c r="JDC142" s="158"/>
      <c r="JDD142" s="158"/>
      <c r="JDE142" s="158"/>
      <c r="JDF142" s="158"/>
      <c r="JDG142" s="159"/>
      <c r="JDH142" s="9"/>
      <c r="JDI142" s="9"/>
      <c r="JDJ142" s="159"/>
      <c r="JDK142" s="159"/>
      <c r="JDL142" s="8"/>
      <c r="JDM142" s="8"/>
      <c r="JDN142" s="160"/>
      <c r="JDO142" s="158"/>
      <c r="JDP142" s="161"/>
      <c r="JDQ142" s="162"/>
      <c r="JDR142" s="156"/>
      <c r="JDS142" s="158"/>
      <c r="JDT142" s="158"/>
      <c r="JDU142" s="158"/>
      <c r="JDV142" s="158"/>
      <c r="JDW142" s="159"/>
      <c r="JDX142" s="9"/>
      <c r="JDY142" s="9"/>
      <c r="JDZ142" s="159"/>
      <c r="JEA142" s="159"/>
      <c r="JEB142" s="8"/>
      <c r="JEC142" s="8"/>
      <c r="JED142" s="160"/>
      <c r="JEE142" s="158"/>
      <c r="JEF142" s="161"/>
      <c r="JEG142" s="162"/>
      <c r="JEH142" s="156"/>
      <c r="JEI142" s="158"/>
      <c r="JEJ142" s="158"/>
      <c r="JEK142" s="158"/>
      <c r="JEL142" s="158"/>
      <c r="JEM142" s="159"/>
      <c r="JEN142" s="9"/>
      <c r="JEO142" s="9"/>
      <c r="JEP142" s="159"/>
      <c r="JEQ142" s="159"/>
      <c r="JER142" s="8"/>
      <c r="JES142" s="8"/>
      <c r="JET142" s="160"/>
      <c r="JEU142" s="158"/>
      <c r="JEV142" s="161"/>
      <c r="JEW142" s="162"/>
      <c r="JEX142" s="156"/>
      <c r="JEY142" s="158"/>
      <c r="JEZ142" s="158"/>
      <c r="JFA142" s="158"/>
      <c r="JFB142" s="158"/>
      <c r="JFC142" s="159"/>
      <c r="JFD142" s="9"/>
      <c r="JFE142" s="9"/>
      <c r="JFF142" s="159"/>
      <c r="JFG142" s="159"/>
      <c r="JFH142" s="8"/>
      <c r="JFI142" s="8"/>
      <c r="JFJ142" s="160"/>
      <c r="JFK142" s="158"/>
      <c r="JFL142" s="161"/>
      <c r="JFM142" s="162"/>
      <c r="JFN142" s="156"/>
      <c r="JFO142" s="158"/>
      <c r="JFP142" s="158"/>
      <c r="JFQ142" s="158"/>
      <c r="JFR142" s="158"/>
      <c r="JFS142" s="159"/>
      <c r="JFT142" s="9"/>
      <c r="JFU142" s="9"/>
      <c r="JFV142" s="159"/>
      <c r="JFW142" s="159"/>
      <c r="JFX142" s="8"/>
      <c r="JFY142" s="8"/>
      <c r="JFZ142" s="160"/>
      <c r="JGA142" s="158"/>
      <c r="JGB142" s="161"/>
      <c r="JGC142" s="162"/>
      <c r="JGD142" s="156"/>
      <c r="JGE142" s="158"/>
      <c r="JGF142" s="158"/>
      <c r="JGG142" s="158"/>
      <c r="JGH142" s="158"/>
      <c r="JGI142" s="159"/>
      <c r="JGJ142" s="9"/>
      <c r="JGK142" s="9"/>
      <c r="JGL142" s="159"/>
      <c r="JGM142" s="159"/>
      <c r="JGN142" s="8"/>
      <c r="JGO142" s="8"/>
      <c r="JGP142" s="160"/>
      <c r="JGQ142" s="158"/>
      <c r="JGR142" s="161"/>
      <c r="JGS142" s="162"/>
      <c r="JGT142" s="156"/>
      <c r="JGU142" s="158"/>
      <c r="JGV142" s="158"/>
      <c r="JGW142" s="158"/>
      <c r="JGX142" s="158"/>
      <c r="JGY142" s="159"/>
      <c r="JGZ142" s="9"/>
      <c r="JHA142" s="9"/>
      <c r="JHB142" s="159"/>
      <c r="JHC142" s="159"/>
      <c r="JHD142" s="8"/>
      <c r="JHE142" s="8"/>
      <c r="JHF142" s="160"/>
      <c r="JHG142" s="158"/>
      <c r="JHH142" s="161"/>
      <c r="JHI142" s="162"/>
      <c r="JHJ142" s="156"/>
      <c r="JHK142" s="158"/>
      <c r="JHL142" s="158"/>
      <c r="JHM142" s="158"/>
      <c r="JHN142" s="158"/>
      <c r="JHO142" s="159"/>
      <c r="JHP142" s="9"/>
      <c r="JHQ142" s="9"/>
      <c r="JHR142" s="159"/>
      <c r="JHS142" s="159"/>
      <c r="JHT142" s="8"/>
      <c r="JHU142" s="8"/>
      <c r="JHV142" s="160"/>
      <c r="JHW142" s="158"/>
      <c r="JHX142" s="161"/>
      <c r="JHY142" s="162"/>
      <c r="JHZ142" s="156"/>
      <c r="JIA142" s="158"/>
      <c r="JIB142" s="158"/>
      <c r="JIC142" s="158"/>
      <c r="JID142" s="158"/>
      <c r="JIE142" s="159"/>
      <c r="JIF142" s="9"/>
      <c r="JIG142" s="9"/>
      <c r="JIH142" s="159"/>
      <c r="JII142" s="159"/>
      <c r="JIJ142" s="8"/>
      <c r="JIK142" s="8"/>
      <c r="JIL142" s="160"/>
      <c r="JIM142" s="158"/>
      <c r="JIN142" s="161"/>
      <c r="JIO142" s="162"/>
      <c r="JIP142" s="156"/>
      <c r="JIQ142" s="158"/>
      <c r="JIR142" s="158"/>
      <c r="JIS142" s="158"/>
      <c r="JIT142" s="158"/>
      <c r="JIU142" s="159"/>
      <c r="JIV142" s="9"/>
      <c r="JIW142" s="9"/>
      <c r="JIX142" s="159"/>
      <c r="JIY142" s="159"/>
      <c r="JIZ142" s="8"/>
      <c r="JJA142" s="8"/>
      <c r="JJB142" s="160"/>
      <c r="JJC142" s="158"/>
      <c r="JJD142" s="161"/>
      <c r="JJE142" s="162"/>
      <c r="JJF142" s="156"/>
      <c r="JJG142" s="158"/>
      <c r="JJH142" s="158"/>
      <c r="JJI142" s="158"/>
      <c r="JJJ142" s="158"/>
      <c r="JJK142" s="159"/>
      <c r="JJL142" s="9"/>
      <c r="JJM142" s="9"/>
      <c r="JJN142" s="159"/>
      <c r="JJO142" s="159"/>
      <c r="JJP142" s="8"/>
      <c r="JJQ142" s="8"/>
      <c r="JJR142" s="160"/>
      <c r="JJS142" s="158"/>
      <c r="JJT142" s="161"/>
      <c r="JJU142" s="162"/>
      <c r="JJV142" s="156"/>
      <c r="JJW142" s="158"/>
      <c r="JJX142" s="158"/>
      <c r="JJY142" s="158"/>
      <c r="JJZ142" s="158"/>
      <c r="JKA142" s="159"/>
      <c r="JKB142" s="9"/>
      <c r="JKC142" s="9"/>
      <c r="JKD142" s="159"/>
      <c r="JKE142" s="159"/>
      <c r="JKF142" s="8"/>
      <c r="JKG142" s="8"/>
      <c r="JKH142" s="160"/>
      <c r="JKI142" s="158"/>
      <c r="JKJ142" s="161"/>
      <c r="JKK142" s="162"/>
      <c r="JKL142" s="156"/>
      <c r="JKM142" s="158"/>
      <c r="JKN142" s="158"/>
      <c r="JKO142" s="158"/>
      <c r="JKP142" s="158"/>
      <c r="JKQ142" s="159"/>
      <c r="JKR142" s="9"/>
      <c r="JKS142" s="9"/>
      <c r="JKT142" s="159"/>
      <c r="JKU142" s="159"/>
      <c r="JKV142" s="8"/>
      <c r="JKW142" s="8"/>
      <c r="JKX142" s="160"/>
      <c r="JKY142" s="158"/>
      <c r="JKZ142" s="161"/>
      <c r="JLA142" s="162"/>
      <c r="JLB142" s="156"/>
      <c r="JLC142" s="158"/>
      <c r="JLD142" s="158"/>
      <c r="JLE142" s="158"/>
      <c r="JLF142" s="158"/>
      <c r="JLG142" s="159"/>
      <c r="JLH142" s="9"/>
      <c r="JLI142" s="9"/>
      <c r="JLJ142" s="159"/>
      <c r="JLK142" s="159"/>
      <c r="JLL142" s="8"/>
      <c r="JLM142" s="8"/>
      <c r="JLN142" s="160"/>
      <c r="JLO142" s="158"/>
      <c r="JLP142" s="161"/>
      <c r="JLQ142" s="162"/>
      <c r="JLR142" s="156"/>
      <c r="JLS142" s="158"/>
      <c r="JLT142" s="158"/>
      <c r="JLU142" s="158"/>
      <c r="JLV142" s="158"/>
      <c r="JLW142" s="159"/>
      <c r="JLX142" s="9"/>
      <c r="JLY142" s="9"/>
      <c r="JLZ142" s="159"/>
      <c r="JMA142" s="159"/>
      <c r="JMB142" s="8"/>
      <c r="JMC142" s="8"/>
      <c r="JMD142" s="160"/>
      <c r="JME142" s="158"/>
      <c r="JMF142" s="161"/>
      <c r="JMG142" s="162"/>
      <c r="JMH142" s="156"/>
      <c r="JMI142" s="158"/>
      <c r="JMJ142" s="158"/>
      <c r="JMK142" s="158"/>
      <c r="JML142" s="158"/>
      <c r="JMM142" s="159"/>
      <c r="JMN142" s="9"/>
      <c r="JMO142" s="9"/>
      <c r="JMP142" s="159"/>
      <c r="JMQ142" s="159"/>
      <c r="JMR142" s="8"/>
      <c r="JMS142" s="8"/>
      <c r="JMT142" s="160"/>
      <c r="JMU142" s="158"/>
      <c r="JMV142" s="161"/>
      <c r="JMW142" s="162"/>
      <c r="JMX142" s="156"/>
      <c r="JMY142" s="158"/>
      <c r="JMZ142" s="158"/>
      <c r="JNA142" s="158"/>
      <c r="JNB142" s="158"/>
      <c r="JNC142" s="159"/>
      <c r="JND142" s="9"/>
      <c r="JNE142" s="9"/>
      <c r="JNF142" s="159"/>
      <c r="JNG142" s="159"/>
      <c r="JNH142" s="8"/>
      <c r="JNI142" s="8"/>
      <c r="JNJ142" s="160"/>
      <c r="JNK142" s="158"/>
      <c r="JNL142" s="161"/>
      <c r="JNM142" s="162"/>
      <c r="JNN142" s="156"/>
      <c r="JNO142" s="158"/>
      <c r="JNP142" s="158"/>
      <c r="JNQ142" s="158"/>
      <c r="JNR142" s="158"/>
      <c r="JNS142" s="159"/>
      <c r="JNT142" s="9"/>
      <c r="JNU142" s="9"/>
      <c r="JNV142" s="159"/>
      <c r="JNW142" s="159"/>
      <c r="JNX142" s="8"/>
      <c r="JNY142" s="8"/>
      <c r="JNZ142" s="160"/>
      <c r="JOA142" s="158"/>
      <c r="JOB142" s="161"/>
      <c r="JOC142" s="162"/>
      <c r="JOD142" s="156"/>
      <c r="JOE142" s="158"/>
      <c r="JOF142" s="158"/>
      <c r="JOG142" s="158"/>
      <c r="JOH142" s="158"/>
      <c r="JOI142" s="159"/>
      <c r="JOJ142" s="9"/>
      <c r="JOK142" s="9"/>
      <c r="JOL142" s="159"/>
      <c r="JOM142" s="159"/>
      <c r="JON142" s="8"/>
      <c r="JOO142" s="8"/>
      <c r="JOP142" s="160"/>
      <c r="JOQ142" s="158"/>
      <c r="JOR142" s="161"/>
      <c r="JOS142" s="162"/>
      <c r="JOT142" s="156"/>
      <c r="JOU142" s="158"/>
      <c r="JOV142" s="158"/>
      <c r="JOW142" s="158"/>
      <c r="JOX142" s="158"/>
      <c r="JOY142" s="159"/>
      <c r="JOZ142" s="9"/>
      <c r="JPA142" s="9"/>
      <c r="JPB142" s="159"/>
      <c r="JPC142" s="159"/>
      <c r="JPD142" s="8"/>
      <c r="JPE142" s="8"/>
      <c r="JPF142" s="160"/>
      <c r="JPG142" s="158"/>
      <c r="JPH142" s="161"/>
      <c r="JPI142" s="162"/>
      <c r="JPJ142" s="156"/>
      <c r="JPK142" s="158"/>
      <c r="JPL142" s="158"/>
      <c r="JPM142" s="158"/>
      <c r="JPN142" s="158"/>
      <c r="JPO142" s="159"/>
      <c r="JPP142" s="9"/>
      <c r="JPQ142" s="9"/>
      <c r="JPR142" s="159"/>
      <c r="JPS142" s="159"/>
      <c r="JPT142" s="8"/>
      <c r="JPU142" s="8"/>
      <c r="JPV142" s="160"/>
      <c r="JPW142" s="158"/>
      <c r="JPX142" s="161"/>
      <c r="JPY142" s="162"/>
      <c r="JPZ142" s="156"/>
      <c r="JQA142" s="158"/>
      <c r="JQB142" s="158"/>
      <c r="JQC142" s="158"/>
      <c r="JQD142" s="158"/>
      <c r="JQE142" s="159"/>
      <c r="JQF142" s="9"/>
      <c r="JQG142" s="9"/>
      <c r="JQH142" s="159"/>
      <c r="JQI142" s="159"/>
      <c r="JQJ142" s="8"/>
      <c r="JQK142" s="8"/>
      <c r="JQL142" s="160"/>
      <c r="JQM142" s="158"/>
      <c r="JQN142" s="161"/>
      <c r="JQO142" s="162"/>
      <c r="JQP142" s="156"/>
      <c r="JQQ142" s="158"/>
      <c r="JQR142" s="158"/>
      <c r="JQS142" s="158"/>
      <c r="JQT142" s="158"/>
      <c r="JQU142" s="159"/>
      <c r="JQV142" s="9"/>
      <c r="JQW142" s="9"/>
      <c r="JQX142" s="159"/>
      <c r="JQY142" s="159"/>
      <c r="JQZ142" s="8"/>
      <c r="JRA142" s="8"/>
      <c r="JRB142" s="160"/>
      <c r="JRC142" s="158"/>
      <c r="JRD142" s="161"/>
      <c r="JRE142" s="162"/>
      <c r="JRF142" s="156"/>
      <c r="JRG142" s="158"/>
      <c r="JRH142" s="158"/>
      <c r="JRI142" s="158"/>
      <c r="JRJ142" s="158"/>
      <c r="JRK142" s="159"/>
      <c r="JRL142" s="9"/>
      <c r="JRM142" s="9"/>
      <c r="JRN142" s="159"/>
      <c r="JRO142" s="159"/>
      <c r="JRP142" s="8"/>
      <c r="JRQ142" s="8"/>
      <c r="JRR142" s="160"/>
      <c r="JRS142" s="158"/>
      <c r="JRT142" s="161"/>
      <c r="JRU142" s="162"/>
      <c r="JRV142" s="156"/>
      <c r="JRW142" s="158"/>
      <c r="JRX142" s="158"/>
      <c r="JRY142" s="158"/>
      <c r="JRZ142" s="158"/>
      <c r="JSA142" s="159"/>
      <c r="JSB142" s="9"/>
      <c r="JSC142" s="9"/>
      <c r="JSD142" s="159"/>
      <c r="JSE142" s="159"/>
      <c r="JSF142" s="8"/>
      <c r="JSG142" s="8"/>
      <c r="JSH142" s="160"/>
      <c r="JSI142" s="158"/>
      <c r="JSJ142" s="161"/>
      <c r="JSK142" s="162"/>
      <c r="JSL142" s="156"/>
      <c r="JSM142" s="158"/>
      <c r="JSN142" s="158"/>
      <c r="JSO142" s="158"/>
      <c r="JSP142" s="158"/>
      <c r="JSQ142" s="159"/>
      <c r="JSR142" s="9"/>
      <c r="JSS142" s="9"/>
      <c r="JST142" s="159"/>
      <c r="JSU142" s="159"/>
      <c r="JSV142" s="8"/>
      <c r="JSW142" s="8"/>
      <c r="JSX142" s="160"/>
      <c r="JSY142" s="158"/>
      <c r="JSZ142" s="161"/>
      <c r="JTA142" s="162"/>
      <c r="JTB142" s="156"/>
      <c r="JTC142" s="158"/>
      <c r="JTD142" s="158"/>
      <c r="JTE142" s="158"/>
      <c r="JTF142" s="158"/>
      <c r="JTG142" s="159"/>
      <c r="JTH142" s="9"/>
      <c r="JTI142" s="9"/>
      <c r="JTJ142" s="159"/>
      <c r="JTK142" s="159"/>
      <c r="JTL142" s="8"/>
      <c r="JTM142" s="8"/>
      <c r="JTN142" s="160"/>
      <c r="JTO142" s="158"/>
      <c r="JTP142" s="161"/>
      <c r="JTQ142" s="162"/>
      <c r="JTR142" s="156"/>
      <c r="JTS142" s="158"/>
      <c r="JTT142" s="158"/>
      <c r="JTU142" s="158"/>
      <c r="JTV142" s="158"/>
      <c r="JTW142" s="159"/>
      <c r="JTX142" s="9"/>
      <c r="JTY142" s="9"/>
      <c r="JTZ142" s="159"/>
      <c r="JUA142" s="159"/>
      <c r="JUB142" s="8"/>
      <c r="JUC142" s="8"/>
      <c r="JUD142" s="160"/>
      <c r="JUE142" s="158"/>
      <c r="JUF142" s="161"/>
      <c r="JUG142" s="162"/>
      <c r="JUH142" s="156"/>
      <c r="JUI142" s="158"/>
      <c r="JUJ142" s="158"/>
      <c r="JUK142" s="158"/>
      <c r="JUL142" s="158"/>
      <c r="JUM142" s="159"/>
      <c r="JUN142" s="9"/>
      <c r="JUO142" s="9"/>
      <c r="JUP142" s="159"/>
      <c r="JUQ142" s="159"/>
      <c r="JUR142" s="8"/>
      <c r="JUS142" s="8"/>
      <c r="JUT142" s="160"/>
      <c r="JUU142" s="158"/>
      <c r="JUV142" s="161"/>
      <c r="JUW142" s="162"/>
      <c r="JUX142" s="156"/>
      <c r="JUY142" s="158"/>
      <c r="JUZ142" s="158"/>
      <c r="JVA142" s="158"/>
      <c r="JVB142" s="158"/>
      <c r="JVC142" s="159"/>
      <c r="JVD142" s="9"/>
      <c r="JVE142" s="9"/>
      <c r="JVF142" s="159"/>
      <c r="JVG142" s="159"/>
      <c r="JVH142" s="8"/>
      <c r="JVI142" s="8"/>
      <c r="JVJ142" s="160"/>
      <c r="JVK142" s="158"/>
      <c r="JVL142" s="161"/>
      <c r="JVM142" s="162"/>
      <c r="JVN142" s="156"/>
      <c r="JVO142" s="158"/>
      <c r="JVP142" s="158"/>
      <c r="JVQ142" s="158"/>
      <c r="JVR142" s="158"/>
      <c r="JVS142" s="159"/>
      <c r="JVT142" s="9"/>
      <c r="JVU142" s="9"/>
      <c r="JVV142" s="159"/>
      <c r="JVW142" s="159"/>
      <c r="JVX142" s="8"/>
      <c r="JVY142" s="8"/>
      <c r="JVZ142" s="160"/>
      <c r="JWA142" s="158"/>
      <c r="JWB142" s="161"/>
      <c r="JWC142" s="162"/>
      <c r="JWD142" s="156"/>
      <c r="JWE142" s="158"/>
      <c r="JWF142" s="158"/>
      <c r="JWG142" s="158"/>
      <c r="JWH142" s="158"/>
      <c r="JWI142" s="159"/>
      <c r="JWJ142" s="9"/>
      <c r="JWK142" s="9"/>
      <c r="JWL142" s="159"/>
      <c r="JWM142" s="159"/>
      <c r="JWN142" s="8"/>
      <c r="JWO142" s="8"/>
      <c r="JWP142" s="160"/>
      <c r="JWQ142" s="158"/>
      <c r="JWR142" s="161"/>
      <c r="JWS142" s="162"/>
      <c r="JWT142" s="156"/>
      <c r="JWU142" s="158"/>
      <c r="JWV142" s="158"/>
      <c r="JWW142" s="158"/>
      <c r="JWX142" s="158"/>
      <c r="JWY142" s="159"/>
      <c r="JWZ142" s="9"/>
      <c r="JXA142" s="9"/>
      <c r="JXB142" s="159"/>
      <c r="JXC142" s="159"/>
      <c r="JXD142" s="8"/>
      <c r="JXE142" s="8"/>
      <c r="JXF142" s="160"/>
      <c r="JXG142" s="158"/>
      <c r="JXH142" s="161"/>
      <c r="JXI142" s="162"/>
      <c r="JXJ142" s="156"/>
      <c r="JXK142" s="158"/>
      <c r="JXL142" s="158"/>
      <c r="JXM142" s="158"/>
      <c r="JXN142" s="158"/>
      <c r="JXO142" s="159"/>
      <c r="JXP142" s="9"/>
      <c r="JXQ142" s="9"/>
      <c r="JXR142" s="159"/>
      <c r="JXS142" s="159"/>
      <c r="JXT142" s="8"/>
      <c r="JXU142" s="8"/>
      <c r="JXV142" s="160"/>
      <c r="JXW142" s="158"/>
      <c r="JXX142" s="161"/>
      <c r="JXY142" s="162"/>
      <c r="JXZ142" s="156"/>
      <c r="JYA142" s="158"/>
      <c r="JYB142" s="158"/>
      <c r="JYC142" s="158"/>
      <c r="JYD142" s="158"/>
      <c r="JYE142" s="159"/>
      <c r="JYF142" s="9"/>
      <c r="JYG142" s="9"/>
      <c r="JYH142" s="159"/>
      <c r="JYI142" s="159"/>
      <c r="JYJ142" s="8"/>
      <c r="JYK142" s="8"/>
      <c r="JYL142" s="160"/>
      <c r="JYM142" s="158"/>
      <c r="JYN142" s="161"/>
      <c r="JYO142" s="162"/>
      <c r="JYP142" s="156"/>
      <c r="JYQ142" s="158"/>
      <c r="JYR142" s="158"/>
      <c r="JYS142" s="158"/>
      <c r="JYT142" s="158"/>
      <c r="JYU142" s="159"/>
      <c r="JYV142" s="9"/>
      <c r="JYW142" s="9"/>
      <c r="JYX142" s="159"/>
      <c r="JYY142" s="159"/>
      <c r="JYZ142" s="8"/>
      <c r="JZA142" s="8"/>
      <c r="JZB142" s="160"/>
      <c r="JZC142" s="158"/>
      <c r="JZD142" s="161"/>
      <c r="JZE142" s="162"/>
      <c r="JZF142" s="156"/>
      <c r="JZG142" s="158"/>
      <c r="JZH142" s="158"/>
      <c r="JZI142" s="158"/>
      <c r="JZJ142" s="158"/>
      <c r="JZK142" s="159"/>
      <c r="JZL142" s="9"/>
      <c r="JZM142" s="9"/>
      <c r="JZN142" s="159"/>
      <c r="JZO142" s="159"/>
      <c r="JZP142" s="8"/>
      <c r="JZQ142" s="8"/>
      <c r="JZR142" s="160"/>
      <c r="JZS142" s="158"/>
      <c r="JZT142" s="161"/>
      <c r="JZU142" s="162"/>
      <c r="JZV142" s="156"/>
      <c r="JZW142" s="158"/>
      <c r="JZX142" s="158"/>
      <c r="JZY142" s="158"/>
      <c r="JZZ142" s="158"/>
      <c r="KAA142" s="159"/>
      <c r="KAB142" s="9"/>
      <c r="KAC142" s="9"/>
      <c r="KAD142" s="159"/>
      <c r="KAE142" s="159"/>
      <c r="KAF142" s="8"/>
      <c r="KAG142" s="8"/>
      <c r="KAH142" s="160"/>
      <c r="KAI142" s="158"/>
      <c r="KAJ142" s="161"/>
      <c r="KAK142" s="162"/>
      <c r="KAL142" s="156"/>
      <c r="KAM142" s="158"/>
      <c r="KAN142" s="158"/>
      <c r="KAO142" s="158"/>
      <c r="KAP142" s="158"/>
      <c r="KAQ142" s="159"/>
      <c r="KAR142" s="9"/>
      <c r="KAS142" s="9"/>
      <c r="KAT142" s="159"/>
      <c r="KAU142" s="159"/>
      <c r="KAV142" s="8"/>
      <c r="KAW142" s="8"/>
      <c r="KAX142" s="160"/>
      <c r="KAY142" s="158"/>
      <c r="KAZ142" s="161"/>
      <c r="KBA142" s="162"/>
      <c r="KBB142" s="156"/>
      <c r="KBC142" s="158"/>
      <c r="KBD142" s="158"/>
      <c r="KBE142" s="158"/>
      <c r="KBF142" s="158"/>
      <c r="KBG142" s="159"/>
      <c r="KBH142" s="9"/>
      <c r="KBI142" s="9"/>
      <c r="KBJ142" s="159"/>
      <c r="KBK142" s="159"/>
      <c r="KBL142" s="8"/>
      <c r="KBM142" s="8"/>
      <c r="KBN142" s="160"/>
      <c r="KBO142" s="158"/>
      <c r="KBP142" s="161"/>
      <c r="KBQ142" s="162"/>
      <c r="KBR142" s="156"/>
      <c r="KBS142" s="158"/>
      <c r="KBT142" s="158"/>
      <c r="KBU142" s="158"/>
      <c r="KBV142" s="158"/>
      <c r="KBW142" s="159"/>
      <c r="KBX142" s="9"/>
      <c r="KBY142" s="9"/>
      <c r="KBZ142" s="159"/>
      <c r="KCA142" s="159"/>
      <c r="KCB142" s="8"/>
      <c r="KCC142" s="8"/>
      <c r="KCD142" s="160"/>
      <c r="KCE142" s="158"/>
      <c r="KCF142" s="161"/>
      <c r="KCG142" s="162"/>
      <c r="KCH142" s="156"/>
      <c r="KCI142" s="158"/>
      <c r="KCJ142" s="158"/>
      <c r="KCK142" s="158"/>
      <c r="KCL142" s="158"/>
      <c r="KCM142" s="159"/>
      <c r="KCN142" s="9"/>
      <c r="KCO142" s="9"/>
      <c r="KCP142" s="159"/>
      <c r="KCQ142" s="159"/>
      <c r="KCR142" s="8"/>
      <c r="KCS142" s="8"/>
      <c r="KCT142" s="160"/>
      <c r="KCU142" s="158"/>
      <c r="KCV142" s="161"/>
      <c r="KCW142" s="162"/>
      <c r="KCX142" s="156"/>
      <c r="KCY142" s="158"/>
      <c r="KCZ142" s="158"/>
      <c r="KDA142" s="158"/>
      <c r="KDB142" s="158"/>
      <c r="KDC142" s="159"/>
      <c r="KDD142" s="9"/>
      <c r="KDE142" s="9"/>
      <c r="KDF142" s="159"/>
      <c r="KDG142" s="159"/>
      <c r="KDH142" s="8"/>
      <c r="KDI142" s="8"/>
      <c r="KDJ142" s="160"/>
      <c r="KDK142" s="158"/>
      <c r="KDL142" s="161"/>
      <c r="KDM142" s="162"/>
      <c r="KDN142" s="156"/>
      <c r="KDO142" s="158"/>
      <c r="KDP142" s="158"/>
      <c r="KDQ142" s="158"/>
      <c r="KDR142" s="158"/>
      <c r="KDS142" s="159"/>
      <c r="KDT142" s="9"/>
      <c r="KDU142" s="9"/>
      <c r="KDV142" s="159"/>
      <c r="KDW142" s="159"/>
      <c r="KDX142" s="8"/>
      <c r="KDY142" s="8"/>
      <c r="KDZ142" s="160"/>
      <c r="KEA142" s="158"/>
      <c r="KEB142" s="161"/>
      <c r="KEC142" s="162"/>
      <c r="KED142" s="156"/>
      <c r="KEE142" s="158"/>
      <c r="KEF142" s="158"/>
      <c r="KEG142" s="158"/>
      <c r="KEH142" s="158"/>
      <c r="KEI142" s="159"/>
      <c r="KEJ142" s="9"/>
      <c r="KEK142" s="9"/>
      <c r="KEL142" s="159"/>
      <c r="KEM142" s="159"/>
      <c r="KEN142" s="8"/>
      <c r="KEO142" s="8"/>
      <c r="KEP142" s="160"/>
      <c r="KEQ142" s="158"/>
      <c r="KER142" s="161"/>
      <c r="KES142" s="162"/>
      <c r="KET142" s="156"/>
      <c r="KEU142" s="158"/>
      <c r="KEV142" s="158"/>
      <c r="KEW142" s="158"/>
      <c r="KEX142" s="158"/>
      <c r="KEY142" s="159"/>
      <c r="KEZ142" s="9"/>
      <c r="KFA142" s="9"/>
      <c r="KFB142" s="159"/>
      <c r="KFC142" s="159"/>
      <c r="KFD142" s="8"/>
      <c r="KFE142" s="8"/>
      <c r="KFF142" s="160"/>
      <c r="KFG142" s="158"/>
      <c r="KFH142" s="161"/>
      <c r="KFI142" s="162"/>
      <c r="KFJ142" s="156"/>
      <c r="KFK142" s="158"/>
      <c r="KFL142" s="158"/>
      <c r="KFM142" s="158"/>
      <c r="KFN142" s="158"/>
      <c r="KFO142" s="159"/>
      <c r="KFP142" s="9"/>
      <c r="KFQ142" s="9"/>
      <c r="KFR142" s="159"/>
      <c r="KFS142" s="159"/>
      <c r="KFT142" s="8"/>
      <c r="KFU142" s="8"/>
      <c r="KFV142" s="160"/>
      <c r="KFW142" s="158"/>
      <c r="KFX142" s="161"/>
      <c r="KFY142" s="162"/>
      <c r="KFZ142" s="156"/>
      <c r="KGA142" s="158"/>
      <c r="KGB142" s="158"/>
      <c r="KGC142" s="158"/>
      <c r="KGD142" s="158"/>
      <c r="KGE142" s="159"/>
      <c r="KGF142" s="9"/>
      <c r="KGG142" s="9"/>
      <c r="KGH142" s="159"/>
      <c r="KGI142" s="159"/>
      <c r="KGJ142" s="8"/>
      <c r="KGK142" s="8"/>
      <c r="KGL142" s="160"/>
      <c r="KGM142" s="158"/>
      <c r="KGN142" s="161"/>
      <c r="KGO142" s="162"/>
      <c r="KGP142" s="156"/>
      <c r="KGQ142" s="158"/>
      <c r="KGR142" s="158"/>
      <c r="KGS142" s="158"/>
      <c r="KGT142" s="158"/>
      <c r="KGU142" s="159"/>
      <c r="KGV142" s="9"/>
      <c r="KGW142" s="9"/>
      <c r="KGX142" s="159"/>
      <c r="KGY142" s="159"/>
      <c r="KGZ142" s="8"/>
      <c r="KHA142" s="8"/>
      <c r="KHB142" s="160"/>
      <c r="KHC142" s="158"/>
      <c r="KHD142" s="161"/>
      <c r="KHE142" s="162"/>
      <c r="KHF142" s="156"/>
      <c r="KHG142" s="158"/>
      <c r="KHH142" s="158"/>
      <c r="KHI142" s="158"/>
      <c r="KHJ142" s="158"/>
      <c r="KHK142" s="159"/>
      <c r="KHL142" s="9"/>
      <c r="KHM142" s="9"/>
      <c r="KHN142" s="159"/>
      <c r="KHO142" s="159"/>
      <c r="KHP142" s="8"/>
      <c r="KHQ142" s="8"/>
      <c r="KHR142" s="160"/>
      <c r="KHS142" s="158"/>
      <c r="KHT142" s="161"/>
      <c r="KHU142" s="162"/>
      <c r="KHV142" s="156"/>
      <c r="KHW142" s="158"/>
      <c r="KHX142" s="158"/>
      <c r="KHY142" s="158"/>
      <c r="KHZ142" s="158"/>
      <c r="KIA142" s="159"/>
      <c r="KIB142" s="9"/>
      <c r="KIC142" s="9"/>
      <c r="KID142" s="159"/>
      <c r="KIE142" s="159"/>
      <c r="KIF142" s="8"/>
      <c r="KIG142" s="8"/>
      <c r="KIH142" s="160"/>
      <c r="KII142" s="158"/>
      <c r="KIJ142" s="161"/>
      <c r="KIK142" s="162"/>
      <c r="KIL142" s="156"/>
      <c r="KIM142" s="158"/>
      <c r="KIN142" s="158"/>
      <c r="KIO142" s="158"/>
      <c r="KIP142" s="158"/>
      <c r="KIQ142" s="159"/>
      <c r="KIR142" s="9"/>
      <c r="KIS142" s="9"/>
      <c r="KIT142" s="159"/>
      <c r="KIU142" s="159"/>
      <c r="KIV142" s="8"/>
      <c r="KIW142" s="8"/>
      <c r="KIX142" s="160"/>
      <c r="KIY142" s="158"/>
      <c r="KIZ142" s="161"/>
      <c r="KJA142" s="162"/>
      <c r="KJB142" s="156"/>
      <c r="KJC142" s="158"/>
      <c r="KJD142" s="158"/>
      <c r="KJE142" s="158"/>
      <c r="KJF142" s="158"/>
      <c r="KJG142" s="159"/>
      <c r="KJH142" s="9"/>
      <c r="KJI142" s="9"/>
      <c r="KJJ142" s="159"/>
      <c r="KJK142" s="159"/>
      <c r="KJL142" s="8"/>
      <c r="KJM142" s="8"/>
      <c r="KJN142" s="160"/>
      <c r="KJO142" s="158"/>
      <c r="KJP142" s="161"/>
      <c r="KJQ142" s="162"/>
      <c r="KJR142" s="156"/>
      <c r="KJS142" s="158"/>
      <c r="KJT142" s="158"/>
      <c r="KJU142" s="158"/>
      <c r="KJV142" s="158"/>
      <c r="KJW142" s="159"/>
      <c r="KJX142" s="9"/>
      <c r="KJY142" s="9"/>
      <c r="KJZ142" s="159"/>
      <c r="KKA142" s="159"/>
      <c r="KKB142" s="8"/>
      <c r="KKC142" s="8"/>
      <c r="KKD142" s="160"/>
      <c r="KKE142" s="158"/>
      <c r="KKF142" s="161"/>
      <c r="KKG142" s="162"/>
      <c r="KKH142" s="156"/>
      <c r="KKI142" s="158"/>
      <c r="KKJ142" s="158"/>
      <c r="KKK142" s="158"/>
      <c r="KKL142" s="158"/>
      <c r="KKM142" s="159"/>
      <c r="KKN142" s="9"/>
      <c r="KKO142" s="9"/>
      <c r="KKP142" s="159"/>
      <c r="KKQ142" s="159"/>
      <c r="KKR142" s="8"/>
      <c r="KKS142" s="8"/>
      <c r="KKT142" s="160"/>
      <c r="KKU142" s="158"/>
      <c r="KKV142" s="161"/>
      <c r="KKW142" s="162"/>
      <c r="KKX142" s="156"/>
      <c r="KKY142" s="158"/>
      <c r="KKZ142" s="158"/>
      <c r="KLA142" s="158"/>
      <c r="KLB142" s="158"/>
      <c r="KLC142" s="159"/>
      <c r="KLD142" s="9"/>
      <c r="KLE142" s="9"/>
      <c r="KLF142" s="159"/>
      <c r="KLG142" s="159"/>
      <c r="KLH142" s="8"/>
      <c r="KLI142" s="8"/>
      <c r="KLJ142" s="160"/>
      <c r="KLK142" s="158"/>
      <c r="KLL142" s="161"/>
      <c r="KLM142" s="162"/>
      <c r="KLN142" s="156"/>
      <c r="KLO142" s="158"/>
      <c r="KLP142" s="158"/>
      <c r="KLQ142" s="158"/>
      <c r="KLR142" s="158"/>
      <c r="KLS142" s="159"/>
      <c r="KLT142" s="9"/>
      <c r="KLU142" s="9"/>
      <c r="KLV142" s="159"/>
      <c r="KLW142" s="159"/>
      <c r="KLX142" s="8"/>
      <c r="KLY142" s="8"/>
      <c r="KLZ142" s="160"/>
      <c r="KMA142" s="158"/>
      <c r="KMB142" s="161"/>
      <c r="KMC142" s="162"/>
      <c r="KMD142" s="156"/>
      <c r="KME142" s="158"/>
      <c r="KMF142" s="158"/>
      <c r="KMG142" s="158"/>
      <c r="KMH142" s="158"/>
      <c r="KMI142" s="159"/>
      <c r="KMJ142" s="9"/>
      <c r="KMK142" s="9"/>
      <c r="KML142" s="159"/>
      <c r="KMM142" s="159"/>
      <c r="KMN142" s="8"/>
      <c r="KMO142" s="8"/>
      <c r="KMP142" s="160"/>
      <c r="KMQ142" s="158"/>
      <c r="KMR142" s="161"/>
      <c r="KMS142" s="162"/>
      <c r="KMT142" s="156"/>
      <c r="KMU142" s="158"/>
      <c r="KMV142" s="158"/>
      <c r="KMW142" s="158"/>
      <c r="KMX142" s="158"/>
      <c r="KMY142" s="159"/>
      <c r="KMZ142" s="9"/>
      <c r="KNA142" s="9"/>
      <c r="KNB142" s="159"/>
      <c r="KNC142" s="159"/>
      <c r="KND142" s="8"/>
      <c r="KNE142" s="8"/>
      <c r="KNF142" s="160"/>
      <c r="KNG142" s="158"/>
      <c r="KNH142" s="161"/>
      <c r="KNI142" s="162"/>
      <c r="KNJ142" s="156"/>
      <c r="KNK142" s="158"/>
      <c r="KNL142" s="158"/>
      <c r="KNM142" s="158"/>
      <c r="KNN142" s="158"/>
      <c r="KNO142" s="159"/>
      <c r="KNP142" s="9"/>
      <c r="KNQ142" s="9"/>
      <c r="KNR142" s="159"/>
      <c r="KNS142" s="159"/>
      <c r="KNT142" s="8"/>
      <c r="KNU142" s="8"/>
      <c r="KNV142" s="160"/>
      <c r="KNW142" s="158"/>
      <c r="KNX142" s="161"/>
      <c r="KNY142" s="162"/>
      <c r="KNZ142" s="156"/>
      <c r="KOA142" s="158"/>
      <c r="KOB142" s="158"/>
      <c r="KOC142" s="158"/>
      <c r="KOD142" s="158"/>
      <c r="KOE142" s="159"/>
      <c r="KOF142" s="9"/>
      <c r="KOG142" s="9"/>
      <c r="KOH142" s="159"/>
      <c r="KOI142" s="159"/>
      <c r="KOJ142" s="8"/>
      <c r="KOK142" s="8"/>
      <c r="KOL142" s="160"/>
      <c r="KOM142" s="158"/>
      <c r="KON142" s="161"/>
      <c r="KOO142" s="162"/>
      <c r="KOP142" s="156"/>
      <c r="KOQ142" s="158"/>
      <c r="KOR142" s="158"/>
      <c r="KOS142" s="158"/>
      <c r="KOT142" s="158"/>
      <c r="KOU142" s="159"/>
      <c r="KOV142" s="9"/>
      <c r="KOW142" s="9"/>
      <c r="KOX142" s="159"/>
      <c r="KOY142" s="159"/>
      <c r="KOZ142" s="8"/>
      <c r="KPA142" s="8"/>
      <c r="KPB142" s="160"/>
      <c r="KPC142" s="158"/>
      <c r="KPD142" s="161"/>
      <c r="KPE142" s="162"/>
      <c r="KPF142" s="156"/>
      <c r="KPG142" s="158"/>
      <c r="KPH142" s="158"/>
      <c r="KPI142" s="158"/>
      <c r="KPJ142" s="158"/>
      <c r="KPK142" s="159"/>
      <c r="KPL142" s="9"/>
      <c r="KPM142" s="9"/>
      <c r="KPN142" s="159"/>
      <c r="KPO142" s="159"/>
      <c r="KPP142" s="8"/>
      <c r="KPQ142" s="8"/>
      <c r="KPR142" s="160"/>
      <c r="KPS142" s="158"/>
      <c r="KPT142" s="161"/>
      <c r="KPU142" s="162"/>
      <c r="KPV142" s="156"/>
      <c r="KPW142" s="158"/>
      <c r="KPX142" s="158"/>
      <c r="KPY142" s="158"/>
      <c r="KPZ142" s="158"/>
      <c r="KQA142" s="159"/>
      <c r="KQB142" s="9"/>
      <c r="KQC142" s="9"/>
      <c r="KQD142" s="159"/>
      <c r="KQE142" s="159"/>
      <c r="KQF142" s="8"/>
      <c r="KQG142" s="8"/>
      <c r="KQH142" s="160"/>
      <c r="KQI142" s="158"/>
      <c r="KQJ142" s="161"/>
      <c r="KQK142" s="162"/>
      <c r="KQL142" s="156"/>
      <c r="KQM142" s="158"/>
      <c r="KQN142" s="158"/>
      <c r="KQO142" s="158"/>
      <c r="KQP142" s="158"/>
      <c r="KQQ142" s="159"/>
      <c r="KQR142" s="9"/>
      <c r="KQS142" s="9"/>
      <c r="KQT142" s="159"/>
      <c r="KQU142" s="159"/>
      <c r="KQV142" s="8"/>
      <c r="KQW142" s="8"/>
      <c r="KQX142" s="160"/>
      <c r="KQY142" s="158"/>
      <c r="KQZ142" s="161"/>
      <c r="KRA142" s="162"/>
      <c r="KRB142" s="156"/>
      <c r="KRC142" s="158"/>
      <c r="KRD142" s="158"/>
      <c r="KRE142" s="158"/>
      <c r="KRF142" s="158"/>
      <c r="KRG142" s="159"/>
      <c r="KRH142" s="9"/>
      <c r="KRI142" s="9"/>
      <c r="KRJ142" s="159"/>
      <c r="KRK142" s="159"/>
      <c r="KRL142" s="8"/>
      <c r="KRM142" s="8"/>
      <c r="KRN142" s="160"/>
      <c r="KRO142" s="158"/>
      <c r="KRP142" s="161"/>
      <c r="KRQ142" s="162"/>
      <c r="KRR142" s="156"/>
      <c r="KRS142" s="158"/>
      <c r="KRT142" s="158"/>
      <c r="KRU142" s="158"/>
      <c r="KRV142" s="158"/>
      <c r="KRW142" s="159"/>
      <c r="KRX142" s="9"/>
      <c r="KRY142" s="9"/>
      <c r="KRZ142" s="159"/>
      <c r="KSA142" s="159"/>
      <c r="KSB142" s="8"/>
      <c r="KSC142" s="8"/>
      <c r="KSD142" s="160"/>
      <c r="KSE142" s="158"/>
      <c r="KSF142" s="161"/>
      <c r="KSG142" s="162"/>
      <c r="KSH142" s="156"/>
      <c r="KSI142" s="158"/>
      <c r="KSJ142" s="158"/>
      <c r="KSK142" s="158"/>
      <c r="KSL142" s="158"/>
      <c r="KSM142" s="159"/>
      <c r="KSN142" s="9"/>
      <c r="KSO142" s="9"/>
      <c r="KSP142" s="159"/>
      <c r="KSQ142" s="159"/>
      <c r="KSR142" s="8"/>
      <c r="KSS142" s="8"/>
      <c r="KST142" s="160"/>
      <c r="KSU142" s="158"/>
      <c r="KSV142" s="161"/>
      <c r="KSW142" s="162"/>
      <c r="KSX142" s="156"/>
      <c r="KSY142" s="158"/>
      <c r="KSZ142" s="158"/>
      <c r="KTA142" s="158"/>
      <c r="KTB142" s="158"/>
      <c r="KTC142" s="159"/>
      <c r="KTD142" s="9"/>
      <c r="KTE142" s="9"/>
      <c r="KTF142" s="159"/>
      <c r="KTG142" s="159"/>
      <c r="KTH142" s="8"/>
      <c r="KTI142" s="8"/>
      <c r="KTJ142" s="160"/>
      <c r="KTK142" s="158"/>
      <c r="KTL142" s="161"/>
      <c r="KTM142" s="162"/>
      <c r="KTN142" s="156"/>
      <c r="KTO142" s="158"/>
      <c r="KTP142" s="158"/>
      <c r="KTQ142" s="158"/>
      <c r="KTR142" s="158"/>
      <c r="KTS142" s="159"/>
      <c r="KTT142" s="9"/>
      <c r="KTU142" s="9"/>
      <c r="KTV142" s="159"/>
      <c r="KTW142" s="159"/>
      <c r="KTX142" s="8"/>
      <c r="KTY142" s="8"/>
      <c r="KTZ142" s="160"/>
      <c r="KUA142" s="158"/>
      <c r="KUB142" s="161"/>
      <c r="KUC142" s="162"/>
      <c r="KUD142" s="156"/>
      <c r="KUE142" s="158"/>
      <c r="KUF142" s="158"/>
      <c r="KUG142" s="158"/>
      <c r="KUH142" s="158"/>
      <c r="KUI142" s="159"/>
      <c r="KUJ142" s="9"/>
      <c r="KUK142" s="9"/>
      <c r="KUL142" s="159"/>
      <c r="KUM142" s="159"/>
      <c r="KUN142" s="8"/>
      <c r="KUO142" s="8"/>
      <c r="KUP142" s="160"/>
      <c r="KUQ142" s="158"/>
      <c r="KUR142" s="161"/>
      <c r="KUS142" s="162"/>
      <c r="KUT142" s="156"/>
      <c r="KUU142" s="158"/>
      <c r="KUV142" s="158"/>
      <c r="KUW142" s="158"/>
      <c r="KUX142" s="158"/>
      <c r="KUY142" s="159"/>
      <c r="KUZ142" s="9"/>
      <c r="KVA142" s="9"/>
      <c r="KVB142" s="159"/>
      <c r="KVC142" s="159"/>
      <c r="KVD142" s="8"/>
      <c r="KVE142" s="8"/>
      <c r="KVF142" s="160"/>
      <c r="KVG142" s="158"/>
      <c r="KVH142" s="161"/>
      <c r="KVI142" s="162"/>
      <c r="KVJ142" s="156"/>
      <c r="KVK142" s="158"/>
      <c r="KVL142" s="158"/>
      <c r="KVM142" s="158"/>
      <c r="KVN142" s="158"/>
      <c r="KVO142" s="159"/>
      <c r="KVP142" s="9"/>
      <c r="KVQ142" s="9"/>
      <c r="KVR142" s="159"/>
      <c r="KVS142" s="159"/>
      <c r="KVT142" s="8"/>
      <c r="KVU142" s="8"/>
      <c r="KVV142" s="160"/>
      <c r="KVW142" s="158"/>
      <c r="KVX142" s="161"/>
      <c r="KVY142" s="162"/>
      <c r="KVZ142" s="156"/>
      <c r="KWA142" s="158"/>
      <c r="KWB142" s="158"/>
      <c r="KWC142" s="158"/>
      <c r="KWD142" s="158"/>
      <c r="KWE142" s="159"/>
      <c r="KWF142" s="9"/>
      <c r="KWG142" s="9"/>
      <c r="KWH142" s="159"/>
      <c r="KWI142" s="159"/>
      <c r="KWJ142" s="8"/>
      <c r="KWK142" s="8"/>
      <c r="KWL142" s="160"/>
      <c r="KWM142" s="158"/>
      <c r="KWN142" s="161"/>
      <c r="KWO142" s="162"/>
      <c r="KWP142" s="156"/>
      <c r="KWQ142" s="158"/>
      <c r="KWR142" s="158"/>
      <c r="KWS142" s="158"/>
      <c r="KWT142" s="158"/>
      <c r="KWU142" s="159"/>
      <c r="KWV142" s="9"/>
      <c r="KWW142" s="9"/>
      <c r="KWX142" s="159"/>
      <c r="KWY142" s="159"/>
      <c r="KWZ142" s="8"/>
      <c r="KXA142" s="8"/>
      <c r="KXB142" s="160"/>
      <c r="KXC142" s="158"/>
      <c r="KXD142" s="161"/>
      <c r="KXE142" s="162"/>
      <c r="KXF142" s="156"/>
      <c r="KXG142" s="158"/>
      <c r="KXH142" s="158"/>
      <c r="KXI142" s="158"/>
      <c r="KXJ142" s="158"/>
      <c r="KXK142" s="159"/>
      <c r="KXL142" s="9"/>
      <c r="KXM142" s="9"/>
      <c r="KXN142" s="159"/>
      <c r="KXO142" s="159"/>
      <c r="KXP142" s="8"/>
      <c r="KXQ142" s="8"/>
      <c r="KXR142" s="160"/>
      <c r="KXS142" s="158"/>
      <c r="KXT142" s="161"/>
      <c r="KXU142" s="162"/>
      <c r="KXV142" s="156"/>
      <c r="KXW142" s="158"/>
      <c r="KXX142" s="158"/>
      <c r="KXY142" s="158"/>
      <c r="KXZ142" s="158"/>
      <c r="KYA142" s="159"/>
      <c r="KYB142" s="9"/>
      <c r="KYC142" s="9"/>
      <c r="KYD142" s="159"/>
      <c r="KYE142" s="159"/>
      <c r="KYF142" s="8"/>
      <c r="KYG142" s="8"/>
      <c r="KYH142" s="160"/>
      <c r="KYI142" s="158"/>
      <c r="KYJ142" s="161"/>
      <c r="KYK142" s="162"/>
      <c r="KYL142" s="156"/>
      <c r="KYM142" s="158"/>
      <c r="KYN142" s="158"/>
      <c r="KYO142" s="158"/>
      <c r="KYP142" s="158"/>
      <c r="KYQ142" s="159"/>
      <c r="KYR142" s="9"/>
      <c r="KYS142" s="9"/>
      <c r="KYT142" s="159"/>
      <c r="KYU142" s="159"/>
      <c r="KYV142" s="8"/>
      <c r="KYW142" s="8"/>
      <c r="KYX142" s="160"/>
      <c r="KYY142" s="158"/>
      <c r="KYZ142" s="161"/>
      <c r="KZA142" s="162"/>
      <c r="KZB142" s="156"/>
      <c r="KZC142" s="158"/>
      <c r="KZD142" s="158"/>
      <c r="KZE142" s="158"/>
      <c r="KZF142" s="158"/>
      <c r="KZG142" s="159"/>
      <c r="KZH142" s="9"/>
      <c r="KZI142" s="9"/>
      <c r="KZJ142" s="159"/>
      <c r="KZK142" s="159"/>
      <c r="KZL142" s="8"/>
      <c r="KZM142" s="8"/>
      <c r="KZN142" s="160"/>
      <c r="KZO142" s="158"/>
      <c r="KZP142" s="161"/>
      <c r="KZQ142" s="162"/>
      <c r="KZR142" s="156"/>
      <c r="KZS142" s="158"/>
      <c r="KZT142" s="158"/>
      <c r="KZU142" s="158"/>
      <c r="KZV142" s="158"/>
      <c r="KZW142" s="159"/>
      <c r="KZX142" s="9"/>
      <c r="KZY142" s="9"/>
      <c r="KZZ142" s="159"/>
      <c r="LAA142" s="159"/>
      <c r="LAB142" s="8"/>
      <c r="LAC142" s="8"/>
      <c r="LAD142" s="160"/>
      <c r="LAE142" s="158"/>
      <c r="LAF142" s="161"/>
      <c r="LAG142" s="162"/>
      <c r="LAH142" s="156"/>
      <c r="LAI142" s="158"/>
      <c r="LAJ142" s="158"/>
      <c r="LAK142" s="158"/>
      <c r="LAL142" s="158"/>
      <c r="LAM142" s="159"/>
      <c r="LAN142" s="9"/>
      <c r="LAO142" s="9"/>
      <c r="LAP142" s="159"/>
      <c r="LAQ142" s="159"/>
      <c r="LAR142" s="8"/>
      <c r="LAS142" s="8"/>
      <c r="LAT142" s="160"/>
      <c r="LAU142" s="158"/>
      <c r="LAV142" s="161"/>
      <c r="LAW142" s="162"/>
      <c r="LAX142" s="156"/>
      <c r="LAY142" s="158"/>
      <c r="LAZ142" s="158"/>
      <c r="LBA142" s="158"/>
      <c r="LBB142" s="158"/>
      <c r="LBC142" s="159"/>
      <c r="LBD142" s="9"/>
      <c r="LBE142" s="9"/>
      <c r="LBF142" s="159"/>
      <c r="LBG142" s="159"/>
      <c r="LBH142" s="8"/>
      <c r="LBI142" s="8"/>
      <c r="LBJ142" s="160"/>
      <c r="LBK142" s="158"/>
      <c r="LBL142" s="161"/>
      <c r="LBM142" s="162"/>
      <c r="LBN142" s="156"/>
      <c r="LBO142" s="158"/>
      <c r="LBP142" s="158"/>
      <c r="LBQ142" s="158"/>
      <c r="LBR142" s="158"/>
      <c r="LBS142" s="159"/>
      <c r="LBT142" s="9"/>
      <c r="LBU142" s="9"/>
      <c r="LBV142" s="159"/>
      <c r="LBW142" s="159"/>
      <c r="LBX142" s="8"/>
      <c r="LBY142" s="8"/>
      <c r="LBZ142" s="160"/>
      <c r="LCA142" s="158"/>
      <c r="LCB142" s="161"/>
      <c r="LCC142" s="162"/>
      <c r="LCD142" s="156"/>
      <c r="LCE142" s="158"/>
      <c r="LCF142" s="158"/>
      <c r="LCG142" s="158"/>
      <c r="LCH142" s="158"/>
      <c r="LCI142" s="159"/>
      <c r="LCJ142" s="9"/>
      <c r="LCK142" s="9"/>
      <c r="LCL142" s="159"/>
      <c r="LCM142" s="159"/>
      <c r="LCN142" s="8"/>
      <c r="LCO142" s="8"/>
      <c r="LCP142" s="160"/>
      <c r="LCQ142" s="158"/>
      <c r="LCR142" s="161"/>
      <c r="LCS142" s="162"/>
      <c r="LCT142" s="156"/>
      <c r="LCU142" s="158"/>
      <c r="LCV142" s="158"/>
      <c r="LCW142" s="158"/>
      <c r="LCX142" s="158"/>
      <c r="LCY142" s="159"/>
      <c r="LCZ142" s="9"/>
      <c r="LDA142" s="9"/>
      <c r="LDB142" s="159"/>
      <c r="LDC142" s="159"/>
      <c r="LDD142" s="8"/>
      <c r="LDE142" s="8"/>
      <c r="LDF142" s="160"/>
      <c r="LDG142" s="158"/>
      <c r="LDH142" s="161"/>
      <c r="LDI142" s="162"/>
      <c r="LDJ142" s="156"/>
      <c r="LDK142" s="158"/>
      <c r="LDL142" s="158"/>
      <c r="LDM142" s="158"/>
      <c r="LDN142" s="158"/>
      <c r="LDO142" s="159"/>
      <c r="LDP142" s="9"/>
      <c r="LDQ142" s="9"/>
      <c r="LDR142" s="159"/>
      <c r="LDS142" s="159"/>
      <c r="LDT142" s="8"/>
      <c r="LDU142" s="8"/>
      <c r="LDV142" s="160"/>
      <c r="LDW142" s="158"/>
      <c r="LDX142" s="161"/>
      <c r="LDY142" s="162"/>
      <c r="LDZ142" s="156"/>
      <c r="LEA142" s="158"/>
      <c r="LEB142" s="158"/>
      <c r="LEC142" s="158"/>
      <c r="LED142" s="158"/>
      <c r="LEE142" s="159"/>
      <c r="LEF142" s="9"/>
      <c r="LEG142" s="9"/>
      <c r="LEH142" s="159"/>
      <c r="LEI142" s="159"/>
      <c r="LEJ142" s="8"/>
      <c r="LEK142" s="8"/>
      <c r="LEL142" s="160"/>
      <c r="LEM142" s="158"/>
      <c r="LEN142" s="161"/>
      <c r="LEO142" s="162"/>
      <c r="LEP142" s="156"/>
      <c r="LEQ142" s="158"/>
      <c r="LER142" s="158"/>
      <c r="LES142" s="158"/>
      <c r="LET142" s="158"/>
      <c r="LEU142" s="159"/>
      <c r="LEV142" s="9"/>
      <c r="LEW142" s="9"/>
      <c r="LEX142" s="159"/>
      <c r="LEY142" s="159"/>
      <c r="LEZ142" s="8"/>
      <c r="LFA142" s="8"/>
      <c r="LFB142" s="160"/>
      <c r="LFC142" s="158"/>
      <c r="LFD142" s="161"/>
      <c r="LFE142" s="162"/>
      <c r="LFF142" s="156"/>
      <c r="LFG142" s="158"/>
      <c r="LFH142" s="158"/>
      <c r="LFI142" s="158"/>
      <c r="LFJ142" s="158"/>
      <c r="LFK142" s="159"/>
      <c r="LFL142" s="9"/>
      <c r="LFM142" s="9"/>
      <c r="LFN142" s="159"/>
      <c r="LFO142" s="159"/>
      <c r="LFP142" s="8"/>
      <c r="LFQ142" s="8"/>
      <c r="LFR142" s="160"/>
      <c r="LFS142" s="158"/>
      <c r="LFT142" s="161"/>
      <c r="LFU142" s="162"/>
      <c r="LFV142" s="156"/>
      <c r="LFW142" s="158"/>
      <c r="LFX142" s="158"/>
      <c r="LFY142" s="158"/>
      <c r="LFZ142" s="158"/>
      <c r="LGA142" s="159"/>
      <c r="LGB142" s="9"/>
      <c r="LGC142" s="9"/>
      <c r="LGD142" s="159"/>
      <c r="LGE142" s="159"/>
      <c r="LGF142" s="8"/>
      <c r="LGG142" s="8"/>
      <c r="LGH142" s="160"/>
      <c r="LGI142" s="158"/>
      <c r="LGJ142" s="161"/>
      <c r="LGK142" s="162"/>
      <c r="LGL142" s="156"/>
      <c r="LGM142" s="158"/>
      <c r="LGN142" s="158"/>
      <c r="LGO142" s="158"/>
      <c r="LGP142" s="158"/>
      <c r="LGQ142" s="159"/>
      <c r="LGR142" s="9"/>
      <c r="LGS142" s="9"/>
      <c r="LGT142" s="159"/>
      <c r="LGU142" s="159"/>
      <c r="LGV142" s="8"/>
      <c r="LGW142" s="8"/>
      <c r="LGX142" s="160"/>
      <c r="LGY142" s="158"/>
      <c r="LGZ142" s="161"/>
      <c r="LHA142" s="162"/>
      <c r="LHB142" s="156"/>
      <c r="LHC142" s="158"/>
      <c r="LHD142" s="158"/>
      <c r="LHE142" s="158"/>
      <c r="LHF142" s="158"/>
      <c r="LHG142" s="159"/>
      <c r="LHH142" s="9"/>
      <c r="LHI142" s="9"/>
      <c r="LHJ142" s="159"/>
      <c r="LHK142" s="159"/>
      <c r="LHL142" s="8"/>
      <c r="LHM142" s="8"/>
      <c r="LHN142" s="160"/>
      <c r="LHO142" s="158"/>
      <c r="LHP142" s="161"/>
      <c r="LHQ142" s="162"/>
      <c r="LHR142" s="156"/>
      <c r="LHS142" s="158"/>
      <c r="LHT142" s="158"/>
      <c r="LHU142" s="158"/>
      <c r="LHV142" s="158"/>
      <c r="LHW142" s="159"/>
      <c r="LHX142" s="9"/>
      <c r="LHY142" s="9"/>
      <c r="LHZ142" s="159"/>
      <c r="LIA142" s="159"/>
      <c r="LIB142" s="8"/>
      <c r="LIC142" s="8"/>
      <c r="LID142" s="160"/>
      <c r="LIE142" s="158"/>
      <c r="LIF142" s="161"/>
      <c r="LIG142" s="162"/>
      <c r="LIH142" s="156"/>
      <c r="LII142" s="158"/>
      <c r="LIJ142" s="158"/>
      <c r="LIK142" s="158"/>
      <c r="LIL142" s="158"/>
      <c r="LIM142" s="159"/>
      <c r="LIN142" s="9"/>
      <c r="LIO142" s="9"/>
      <c r="LIP142" s="159"/>
      <c r="LIQ142" s="159"/>
      <c r="LIR142" s="8"/>
      <c r="LIS142" s="8"/>
      <c r="LIT142" s="160"/>
      <c r="LIU142" s="158"/>
      <c r="LIV142" s="161"/>
      <c r="LIW142" s="162"/>
      <c r="LIX142" s="156"/>
      <c r="LIY142" s="158"/>
      <c r="LIZ142" s="158"/>
      <c r="LJA142" s="158"/>
      <c r="LJB142" s="158"/>
      <c r="LJC142" s="159"/>
      <c r="LJD142" s="9"/>
      <c r="LJE142" s="9"/>
      <c r="LJF142" s="159"/>
      <c r="LJG142" s="159"/>
      <c r="LJH142" s="8"/>
      <c r="LJI142" s="8"/>
      <c r="LJJ142" s="160"/>
      <c r="LJK142" s="158"/>
      <c r="LJL142" s="161"/>
      <c r="LJM142" s="162"/>
      <c r="LJN142" s="156"/>
      <c r="LJO142" s="158"/>
      <c r="LJP142" s="158"/>
      <c r="LJQ142" s="158"/>
      <c r="LJR142" s="158"/>
      <c r="LJS142" s="159"/>
      <c r="LJT142" s="9"/>
      <c r="LJU142" s="9"/>
      <c r="LJV142" s="159"/>
      <c r="LJW142" s="159"/>
      <c r="LJX142" s="8"/>
      <c r="LJY142" s="8"/>
      <c r="LJZ142" s="160"/>
      <c r="LKA142" s="158"/>
      <c r="LKB142" s="161"/>
      <c r="LKC142" s="162"/>
      <c r="LKD142" s="156"/>
      <c r="LKE142" s="158"/>
      <c r="LKF142" s="158"/>
      <c r="LKG142" s="158"/>
      <c r="LKH142" s="158"/>
      <c r="LKI142" s="159"/>
      <c r="LKJ142" s="9"/>
      <c r="LKK142" s="9"/>
      <c r="LKL142" s="159"/>
      <c r="LKM142" s="159"/>
      <c r="LKN142" s="8"/>
      <c r="LKO142" s="8"/>
      <c r="LKP142" s="160"/>
      <c r="LKQ142" s="158"/>
      <c r="LKR142" s="161"/>
      <c r="LKS142" s="162"/>
      <c r="LKT142" s="156"/>
      <c r="LKU142" s="158"/>
      <c r="LKV142" s="158"/>
      <c r="LKW142" s="158"/>
      <c r="LKX142" s="158"/>
      <c r="LKY142" s="159"/>
      <c r="LKZ142" s="9"/>
      <c r="LLA142" s="9"/>
      <c r="LLB142" s="159"/>
      <c r="LLC142" s="159"/>
      <c r="LLD142" s="8"/>
      <c r="LLE142" s="8"/>
      <c r="LLF142" s="160"/>
      <c r="LLG142" s="158"/>
      <c r="LLH142" s="161"/>
      <c r="LLI142" s="162"/>
      <c r="LLJ142" s="156"/>
      <c r="LLK142" s="158"/>
      <c r="LLL142" s="158"/>
      <c r="LLM142" s="158"/>
      <c r="LLN142" s="158"/>
      <c r="LLO142" s="159"/>
      <c r="LLP142" s="9"/>
      <c r="LLQ142" s="9"/>
      <c r="LLR142" s="159"/>
      <c r="LLS142" s="159"/>
      <c r="LLT142" s="8"/>
      <c r="LLU142" s="8"/>
      <c r="LLV142" s="160"/>
      <c r="LLW142" s="158"/>
      <c r="LLX142" s="161"/>
      <c r="LLY142" s="162"/>
      <c r="LLZ142" s="156"/>
      <c r="LMA142" s="158"/>
      <c r="LMB142" s="158"/>
      <c r="LMC142" s="158"/>
      <c r="LMD142" s="158"/>
      <c r="LME142" s="159"/>
      <c r="LMF142" s="9"/>
      <c r="LMG142" s="9"/>
      <c r="LMH142" s="159"/>
      <c r="LMI142" s="159"/>
      <c r="LMJ142" s="8"/>
      <c r="LMK142" s="8"/>
      <c r="LML142" s="160"/>
      <c r="LMM142" s="158"/>
      <c r="LMN142" s="161"/>
      <c r="LMO142" s="162"/>
      <c r="LMP142" s="156"/>
      <c r="LMQ142" s="158"/>
      <c r="LMR142" s="158"/>
      <c r="LMS142" s="158"/>
      <c r="LMT142" s="158"/>
      <c r="LMU142" s="159"/>
      <c r="LMV142" s="9"/>
      <c r="LMW142" s="9"/>
      <c r="LMX142" s="159"/>
      <c r="LMY142" s="159"/>
      <c r="LMZ142" s="8"/>
      <c r="LNA142" s="8"/>
      <c r="LNB142" s="160"/>
      <c r="LNC142" s="158"/>
      <c r="LND142" s="161"/>
      <c r="LNE142" s="162"/>
      <c r="LNF142" s="156"/>
      <c r="LNG142" s="158"/>
      <c r="LNH142" s="158"/>
      <c r="LNI142" s="158"/>
      <c r="LNJ142" s="158"/>
      <c r="LNK142" s="159"/>
      <c r="LNL142" s="9"/>
      <c r="LNM142" s="9"/>
      <c r="LNN142" s="159"/>
      <c r="LNO142" s="159"/>
      <c r="LNP142" s="8"/>
      <c r="LNQ142" s="8"/>
      <c r="LNR142" s="160"/>
      <c r="LNS142" s="158"/>
      <c r="LNT142" s="161"/>
      <c r="LNU142" s="162"/>
      <c r="LNV142" s="156"/>
      <c r="LNW142" s="158"/>
      <c r="LNX142" s="158"/>
      <c r="LNY142" s="158"/>
      <c r="LNZ142" s="158"/>
      <c r="LOA142" s="159"/>
      <c r="LOB142" s="9"/>
      <c r="LOC142" s="9"/>
      <c r="LOD142" s="159"/>
      <c r="LOE142" s="159"/>
      <c r="LOF142" s="8"/>
      <c r="LOG142" s="8"/>
      <c r="LOH142" s="160"/>
      <c r="LOI142" s="158"/>
      <c r="LOJ142" s="161"/>
      <c r="LOK142" s="162"/>
      <c r="LOL142" s="156"/>
      <c r="LOM142" s="158"/>
      <c r="LON142" s="158"/>
      <c r="LOO142" s="158"/>
      <c r="LOP142" s="158"/>
      <c r="LOQ142" s="159"/>
      <c r="LOR142" s="9"/>
      <c r="LOS142" s="9"/>
      <c r="LOT142" s="159"/>
      <c r="LOU142" s="159"/>
      <c r="LOV142" s="8"/>
      <c r="LOW142" s="8"/>
      <c r="LOX142" s="160"/>
      <c r="LOY142" s="158"/>
      <c r="LOZ142" s="161"/>
      <c r="LPA142" s="162"/>
      <c r="LPB142" s="156"/>
      <c r="LPC142" s="158"/>
      <c r="LPD142" s="158"/>
      <c r="LPE142" s="158"/>
      <c r="LPF142" s="158"/>
      <c r="LPG142" s="159"/>
      <c r="LPH142" s="9"/>
      <c r="LPI142" s="9"/>
      <c r="LPJ142" s="159"/>
      <c r="LPK142" s="159"/>
      <c r="LPL142" s="8"/>
      <c r="LPM142" s="8"/>
      <c r="LPN142" s="160"/>
      <c r="LPO142" s="158"/>
      <c r="LPP142" s="161"/>
      <c r="LPQ142" s="162"/>
      <c r="LPR142" s="156"/>
      <c r="LPS142" s="158"/>
      <c r="LPT142" s="158"/>
      <c r="LPU142" s="158"/>
      <c r="LPV142" s="158"/>
      <c r="LPW142" s="159"/>
      <c r="LPX142" s="9"/>
      <c r="LPY142" s="9"/>
      <c r="LPZ142" s="159"/>
      <c r="LQA142" s="159"/>
      <c r="LQB142" s="8"/>
      <c r="LQC142" s="8"/>
      <c r="LQD142" s="160"/>
      <c r="LQE142" s="158"/>
      <c r="LQF142" s="161"/>
      <c r="LQG142" s="162"/>
      <c r="LQH142" s="156"/>
      <c r="LQI142" s="158"/>
      <c r="LQJ142" s="158"/>
      <c r="LQK142" s="158"/>
      <c r="LQL142" s="158"/>
      <c r="LQM142" s="159"/>
      <c r="LQN142" s="9"/>
      <c r="LQO142" s="9"/>
      <c r="LQP142" s="159"/>
      <c r="LQQ142" s="159"/>
      <c r="LQR142" s="8"/>
      <c r="LQS142" s="8"/>
      <c r="LQT142" s="160"/>
      <c r="LQU142" s="158"/>
      <c r="LQV142" s="161"/>
      <c r="LQW142" s="162"/>
      <c r="LQX142" s="156"/>
      <c r="LQY142" s="158"/>
      <c r="LQZ142" s="158"/>
      <c r="LRA142" s="158"/>
      <c r="LRB142" s="158"/>
      <c r="LRC142" s="159"/>
      <c r="LRD142" s="9"/>
      <c r="LRE142" s="9"/>
      <c r="LRF142" s="159"/>
      <c r="LRG142" s="159"/>
      <c r="LRH142" s="8"/>
      <c r="LRI142" s="8"/>
      <c r="LRJ142" s="160"/>
      <c r="LRK142" s="158"/>
      <c r="LRL142" s="161"/>
      <c r="LRM142" s="162"/>
      <c r="LRN142" s="156"/>
      <c r="LRO142" s="158"/>
      <c r="LRP142" s="158"/>
      <c r="LRQ142" s="158"/>
      <c r="LRR142" s="158"/>
      <c r="LRS142" s="159"/>
      <c r="LRT142" s="9"/>
      <c r="LRU142" s="9"/>
      <c r="LRV142" s="159"/>
      <c r="LRW142" s="159"/>
      <c r="LRX142" s="8"/>
      <c r="LRY142" s="8"/>
      <c r="LRZ142" s="160"/>
      <c r="LSA142" s="158"/>
      <c r="LSB142" s="161"/>
      <c r="LSC142" s="162"/>
      <c r="LSD142" s="156"/>
      <c r="LSE142" s="158"/>
      <c r="LSF142" s="158"/>
      <c r="LSG142" s="158"/>
      <c r="LSH142" s="158"/>
      <c r="LSI142" s="159"/>
      <c r="LSJ142" s="9"/>
      <c r="LSK142" s="9"/>
      <c r="LSL142" s="159"/>
      <c r="LSM142" s="159"/>
      <c r="LSN142" s="8"/>
      <c r="LSO142" s="8"/>
      <c r="LSP142" s="160"/>
      <c r="LSQ142" s="158"/>
      <c r="LSR142" s="161"/>
      <c r="LSS142" s="162"/>
      <c r="LST142" s="156"/>
      <c r="LSU142" s="158"/>
      <c r="LSV142" s="158"/>
      <c r="LSW142" s="158"/>
      <c r="LSX142" s="158"/>
      <c r="LSY142" s="159"/>
      <c r="LSZ142" s="9"/>
      <c r="LTA142" s="9"/>
      <c r="LTB142" s="159"/>
      <c r="LTC142" s="159"/>
      <c r="LTD142" s="8"/>
      <c r="LTE142" s="8"/>
      <c r="LTF142" s="160"/>
      <c r="LTG142" s="158"/>
      <c r="LTH142" s="161"/>
      <c r="LTI142" s="162"/>
      <c r="LTJ142" s="156"/>
      <c r="LTK142" s="158"/>
      <c r="LTL142" s="158"/>
      <c r="LTM142" s="158"/>
      <c r="LTN142" s="158"/>
      <c r="LTO142" s="159"/>
      <c r="LTP142" s="9"/>
      <c r="LTQ142" s="9"/>
      <c r="LTR142" s="159"/>
      <c r="LTS142" s="159"/>
      <c r="LTT142" s="8"/>
      <c r="LTU142" s="8"/>
      <c r="LTV142" s="160"/>
      <c r="LTW142" s="158"/>
      <c r="LTX142" s="161"/>
      <c r="LTY142" s="162"/>
      <c r="LTZ142" s="156"/>
      <c r="LUA142" s="158"/>
      <c r="LUB142" s="158"/>
      <c r="LUC142" s="158"/>
      <c r="LUD142" s="158"/>
      <c r="LUE142" s="159"/>
      <c r="LUF142" s="9"/>
      <c r="LUG142" s="9"/>
      <c r="LUH142" s="159"/>
      <c r="LUI142" s="159"/>
      <c r="LUJ142" s="8"/>
      <c r="LUK142" s="8"/>
      <c r="LUL142" s="160"/>
      <c r="LUM142" s="158"/>
      <c r="LUN142" s="161"/>
      <c r="LUO142" s="162"/>
      <c r="LUP142" s="156"/>
      <c r="LUQ142" s="158"/>
      <c r="LUR142" s="158"/>
      <c r="LUS142" s="158"/>
      <c r="LUT142" s="158"/>
      <c r="LUU142" s="159"/>
      <c r="LUV142" s="9"/>
      <c r="LUW142" s="9"/>
      <c r="LUX142" s="159"/>
      <c r="LUY142" s="159"/>
      <c r="LUZ142" s="8"/>
      <c r="LVA142" s="8"/>
      <c r="LVB142" s="160"/>
      <c r="LVC142" s="158"/>
      <c r="LVD142" s="161"/>
      <c r="LVE142" s="162"/>
      <c r="LVF142" s="156"/>
      <c r="LVG142" s="158"/>
      <c r="LVH142" s="158"/>
      <c r="LVI142" s="158"/>
      <c r="LVJ142" s="158"/>
      <c r="LVK142" s="159"/>
      <c r="LVL142" s="9"/>
      <c r="LVM142" s="9"/>
      <c r="LVN142" s="159"/>
      <c r="LVO142" s="159"/>
      <c r="LVP142" s="8"/>
      <c r="LVQ142" s="8"/>
      <c r="LVR142" s="160"/>
      <c r="LVS142" s="158"/>
      <c r="LVT142" s="161"/>
      <c r="LVU142" s="162"/>
      <c r="LVV142" s="156"/>
      <c r="LVW142" s="158"/>
      <c r="LVX142" s="158"/>
      <c r="LVY142" s="158"/>
      <c r="LVZ142" s="158"/>
      <c r="LWA142" s="159"/>
      <c r="LWB142" s="9"/>
      <c r="LWC142" s="9"/>
      <c r="LWD142" s="159"/>
      <c r="LWE142" s="159"/>
      <c r="LWF142" s="8"/>
      <c r="LWG142" s="8"/>
      <c r="LWH142" s="160"/>
      <c r="LWI142" s="158"/>
      <c r="LWJ142" s="161"/>
      <c r="LWK142" s="162"/>
      <c r="LWL142" s="156"/>
      <c r="LWM142" s="158"/>
      <c r="LWN142" s="158"/>
      <c r="LWO142" s="158"/>
      <c r="LWP142" s="158"/>
      <c r="LWQ142" s="159"/>
      <c r="LWR142" s="9"/>
      <c r="LWS142" s="9"/>
      <c r="LWT142" s="159"/>
      <c r="LWU142" s="159"/>
      <c r="LWV142" s="8"/>
      <c r="LWW142" s="8"/>
      <c r="LWX142" s="160"/>
      <c r="LWY142" s="158"/>
      <c r="LWZ142" s="161"/>
      <c r="LXA142" s="162"/>
      <c r="LXB142" s="156"/>
      <c r="LXC142" s="158"/>
      <c r="LXD142" s="158"/>
      <c r="LXE142" s="158"/>
      <c r="LXF142" s="158"/>
      <c r="LXG142" s="159"/>
      <c r="LXH142" s="9"/>
      <c r="LXI142" s="9"/>
      <c r="LXJ142" s="159"/>
      <c r="LXK142" s="159"/>
      <c r="LXL142" s="8"/>
      <c r="LXM142" s="8"/>
      <c r="LXN142" s="160"/>
      <c r="LXO142" s="158"/>
      <c r="LXP142" s="161"/>
      <c r="LXQ142" s="162"/>
      <c r="LXR142" s="156"/>
      <c r="LXS142" s="158"/>
      <c r="LXT142" s="158"/>
      <c r="LXU142" s="158"/>
      <c r="LXV142" s="158"/>
      <c r="LXW142" s="159"/>
      <c r="LXX142" s="9"/>
      <c r="LXY142" s="9"/>
      <c r="LXZ142" s="159"/>
      <c r="LYA142" s="159"/>
      <c r="LYB142" s="8"/>
      <c r="LYC142" s="8"/>
      <c r="LYD142" s="160"/>
      <c r="LYE142" s="158"/>
      <c r="LYF142" s="161"/>
      <c r="LYG142" s="162"/>
      <c r="LYH142" s="156"/>
      <c r="LYI142" s="158"/>
      <c r="LYJ142" s="158"/>
      <c r="LYK142" s="158"/>
      <c r="LYL142" s="158"/>
      <c r="LYM142" s="159"/>
      <c r="LYN142" s="9"/>
      <c r="LYO142" s="9"/>
      <c r="LYP142" s="159"/>
      <c r="LYQ142" s="159"/>
      <c r="LYR142" s="8"/>
      <c r="LYS142" s="8"/>
      <c r="LYT142" s="160"/>
      <c r="LYU142" s="158"/>
      <c r="LYV142" s="161"/>
      <c r="LYW142" s="162"/>
      <c r="LYX142" s="156"/>
      <c r="LYY142" s="158"/>
      <c r="LYZ142" s="158"/>
      <c r="LZA142" s="158"/>
      <c r="LZB142" s="158"/>
      <c r="LZC142" s="159"/>
      <c r="LZD142" s="9"/>
      <c r="LZE142" s="9"/>
      <c r="LZF142" s="159"/>
      <c r="LZG142" s="159"/>
      <c r="LZH142" s="8"/>
      <c r="LZI142" s="8"/>
      <c r="LZJ142" s="160"/>
      <c r="LZK142" s="158"/>
      <c r="LZL142" s="161"/>
      <c r="LZM142" s="162"/>
      <c r="LZN142" s="156"/>
      <c r="LZO142" s="158"/>
      <c r="LZP142" s="158"/>
      <c r="LZQ142" s="158"/>
      <c r="LZR142" s="158"/>
      <c r="LZS142" s="159"/>
      <c r="LZT142" s="9"/>
      <c r="LZU142" s="9"/>
      <c r="LZV142" s="159"/>
      <c r="LZW142" s="159"/>
      <c r="LZX142" s="8"/>
      <c r="LZY142" s="8"/>
      <c r="LZZ142" s="160"/>
      <c r="MAA142" s="158"/>
      <c r="MAB142" s="161"/>
      <c r="MAC142" s="162"/>
      <c r="MAD142" s="156"/>
      <c r="MAE142" s="158"/>
      <c r="MAF142" s="158"/>
      <c r="MAG142" s="158"/>
      <c r="MAH142" s="158"/>
      <c r="MAI142" s="159"/>
      <c r="MAJ142" s="9"/>
      <c r="MAK142" s="9"/>
      <c r="MAL142" s="159"/>
      <c r="MAM142" s="159"/>
      <c r="MAN142" s="8"/>
      <c r="MAO142" s="8"/>
      <c r="MAP142" s="160"/>
      <c r="MAQ142" s="158"/>
      <c r="MAR142" s="161"/>
      <c r="MAS142" s="162"/>
      <c r="MAT142" s="156"/>
      <c r="MAU142" s="158"/>
      <c r="MAV142" s="158"/>
      <c r="MAW142" s="158"/>
      <c r="MAX142" s="158"/>
      <c r="MAY142" s="159"/>
      <c r="MAZ142" s="9"/>
      <c r="MBA142" s="9"/>
      <c r="MBB142" s="159"/>
      <c r="MBC142" s="159"/>
      <c r="MBD142" s="8"/>
      <c r="MBE142" s="8"/>
      <c r="MBF142" s="160"/>
      <c r="MBG142" s="158"/>
      <c r="MBH142" s="161"/>
      <c r="MBI142" s="162"/>
      <c r="MBJ142" s="156"/>
      <c r="MBK142" s="158"/>
      <c r="MBL142" s="158"/>
      <c r="MBM142" s="158"/>
      <c r="MBN142" s="158"/>
      <c r="MBO142" s="159"/>
      <c r="MBP142" s="9"/>
      <c r="MBQ142" s="9"/>
      <c r="MBR142" s="159"/>
      <c r="MBS142" s="159"/>
      <c r="MBT142" s="8"/>
      <c r="MBU142" s="8"/>
      <c r="MBV142" s="160"/>
      <c r="MBW142" s="158"/>
      <c r="MBX142" s="161"/>
      <c r="MBY142" s="162"/>
      <c r="MBZ142" s="156"/>
      <c r="MCA142" s="158"/>
      <c r="MCB142" s="158"/>
      <c r="MCC142" s="158"/>
      <c r="MCD142" s="158"/>
      <c r="MCE142" s="159"/>
      <c r="MCF142" s="9"/>
      <c r="MCG142" s="9"/>
      <c r="MCH142" s="159"/>
      <c r="MCI142" s="159"/>
      <c r="MCJ142" s="8"/>
      <c r="MCK142" s="8"/>
      <c r="MCL142" s="160"/>
      <c r="MCM142" s="158"/>
      <c r="MCN142" s="161"/>
      <c r="MCO142" s="162"/>
      <c r="MCP142" s="156"/>
      <c r="MCQ142" s="158"/>
      <c r="MCR142" s="158"/>
      <c r="MCS142" s="158"/>
      <c r="MCT142" s="158"/>
      <c r="MCU142" s="159"/>
      <c r="MCV142" s="9"/>
      <c r="MCW142" s="9"/>
      <c r="MCX142" s="159"/>
      <c r="MCY142" s="159"/>
      <c r="MCZ142" s="8"/>
      <c r="MDA142" s="8"/>
      <c r="MDB142" s="160"/>
      <c r="MDC142" s="158"/>
      <c r="MDD142" s="161"/>
      <c r="MDE142" s="162"/>
      <c r="MDF142" s="156"/>
      <c r="MDG142" s="158"/>
      <c r="MDH142" s="158"/>
      <c r="MDI142" s="158"/>
      <c r="MDJ142" s="158"/>
      <c r="MDK142" s="159"/>
      <c r="MDL142" s="9"/>
      <c r="MDM142" s="9"/>
      <c r="MDN142" s="159"/>
      <c r="MDO142" s="159"/>
      <c r="MDP142" s="8"/>
      <c r="MDQ142" s="8"/>
      <c r="MDR142" s="160"/>
      <c r="MDS142" s="158"/>
      <c r="MDT142" s="161"/>
      <c r="MDU142" s="162"/>
      <c r="MDV142" s="156"/>
      <c r="MDW142" s="158"/>
      <c r="MDX142" s="158"/>
      <c r="MDY142" s="158"/>
      <c r="MDZ142" s="158"/>
      <c r="MEA142" s="159"/>
      <c r="MEB142" s="9"/>
      <c r="MEC142" s="9"/>
      <c r="MED142" s="159"/>
      <c r="MEE142" s="159"/>
      <c r="MEF142" s="8"/>
      <c r="MEG142" s="8"/>
      <c r="MEH142" s="160"/>
      <c r="MEI142" s="158"/>
      <c r="MEJ142" s="161"/>
      <c r="MEK142" s="162"/>
      <c r="MEL142" s="156"/>
      <c r="MEM142" s="158"/>
      <c r="MEN142" s="158"/>
      <c r="MEO142" s="158"/>
      <c r="MEP142" s="158"/>
      <c r="MEQ142" s="159"/>
      <c r="MER142" s="9"/>
      <c r="MES142" s="9"/>
      <c r="MET142" s="159"/>
      <c r="MEU142" s="159"/>
      <c r="MEV142" s="8"/>
      <c r="MEW142" s="8"/>
      <c r="MEX142" s="160"/>
      <c r="MEY142" s="158"/>
      <c r="MEZ142" s="161"/>
      <c r="MFA142" s="162"/>
      <c r="MFB142" s="156"/>
      <c r="MFC142" s="158"/>
      <c r="MFD142" s="158"/>
      <c r="MFE142" s="158"/>
      <c r="MFF142" s="158"/>
      <c r="MFG142" s="159"/>
      <c r="MFH142" s="9"/>
      <c r="MFI142" s="9"/>
      <c r="MFJ142" s="159"/>
      <c r="MFK142" s="159"/>
      <c r="MFL142" s="8"/>
      <c r="MFM142" s="8"/>
      <c r="MFN142" s="160"/>
      <c r="MFO142" s="158"/>
      <c r="MFP142" s="161"/>
      <c r="MFQ142" s="162"/>
      <c r="MFR142" s="156"/>
      <c r="MFS142" s="158"/>
      <c r="MFT142" s="158"/>
      <c r="MFU142" s="158"/>
      <c r="MFV142" s="158"/>
      <c r="MFW142" s="159"/>
      <c r="MFX142" s="9"/>
      <c r="MFY142" s="9"/>
      <c r="MFZ142" s="159"/>
      <c r="MGA142" s="159"/>
      <c r="MGB142" s="8"/>
      <c r="MGC142" s="8"/>
      <c r="MGD142" s="160"/>
      <c r="MGE142" s="158"/>
      <c r="MGF142" s="161"/>
      <c r="MGG142" s="162"/>
      <c r="MGH142" s="156"/>
      <c r="MGI142" s="158"/>
      <c r="MGJ142" s="158"/>
      <c r="MGK142" s="158"/>
      <c r="MGL142" s="158"/>
      <c r="MGM142" s="159"/>
      <c r="MGN142" s="9"/>
      <c r="MGO142" s="9"/>
      <c r="MGP142" s="159"/>
      <c r="MGQ142" s="159"/>
      <c r="MGR142" s="8"/>
      <c r="MGS142" s="8"/>
      <c r="MGT142" s="160"/>
      <c r="MGU142" s="158"/>
      <c r="MGV142" s="161"/>
      <c r="MGW142" s="162"/>
      <c r="MGX142" s="156"/>
      <c r="MGY142" s="158"/>
      <c r="MGZ142" s="158"/>
      <c r="MHA142" s="158"/>
      <c r="MHB142" s="158"/>
      <c r="MHC142" s="159"/>
      <c r="MHD142" s="9"/>
      <c r="MHE142" s="9"/>
      <c r="MHF142" s="159"/>
      <c r="MHG142" s="159"/>
      <c r="MHH142" s="8"/>
      <c r="MHI142" s="8"/>
      <c r="MHJ142" s="160"/>
      <c r="MHK142" s="158"/>
      <c r="MHL142" s="161"/>
      <c r="MHM142" s="162"/>
      <c r="MHN142" s="156"/>
      <c r="MHO142" s="158"/>
      <c r="MHP142" s="158"/>
      <c r="MHQ142" s="158"/>
      <c r="MHR142" s="158"/>
      <c r="MHS142" s="159"/>
      <c r="MHT142" s="9"/>
      <c r="MHU142" s="9"/>
      <c r="MHV142" s="159"/>
      <c r="MHW142" s="159"/>
      <c r="MHX142" s="8"/>
      <c r="MHY142" s="8"/>
      <c r="MHZ142" s="160"/>
      <c r="MIA142" s="158"/>
      <c r="MIB142" s="161"/>
      <c r="MIC142" s="162"/>
      <c r="MID142" s="156"/>
      <c r="MIE142" s="158"/>
      <c r="MIF142" s="158"/>
      <c r="MIG142" s="158"/>
      <c r="MIH142" s="158"/>
      <c r="MII142" s="159"/>
      <c r="MIJ142" s="9"/>
      <c r="MIK142" s="9"/>
      <c r="MIL142" s="159"/>
      <c r="MIM142" s="159"/>
      <c r="MIN142" s="8"/>
      <c r="MIO142" s="8"/>
      <c r="MIP142" s="160"/>
      <c r="MIQ142" s="158"/>
      <c r="MIR142" s="161"/>
      <c r="MIS142" s="162"/>
      <c r="MIT142" s="156"/>
      <c r="MIU142" s="158"/>
      <c r="MIV142" s="158"/>
      <c r="MIW142" s="158"/>
      <c r="MIX142" s="158"/>
      <c r="MIY142" s="159"/>
      <c r="MIZ142" s="9"/>
      <c r="MJA142" s="9"/>
      <c r="MJB142" s="159"/>
      <c r="MJC142" s="159"/>
      <c r="MJD142" s="8"/>
      <c r="MJE142" s="8"/>
      <c r="MJF142" s="160"/>
      <c r="MJG142" s="158"/>
      <c r="MJH142" s="161"/>
      <c r="MJI142" s="162"/>
      <c r="MJJ142" s="156"/>
      <c r="MJK142" s="158"/>
      <c r="MJL142" s="158"/>
      <c r="MJM142" s="158"/>
      <c r="MJN142" s="158"/>
      <c r="MJO142" s="159"/>
      <c r="MJP142" s="9"/>
      <c r="MJQ142" s="9"/>
      <c r="MJR142" s="159"/>
      <c r="MJS142" s="159"/>
      <c r="MJT142" s="8"/>
      <c r="MJU142" s="8"/>
      <c r="MJV142" s="160"/>
      <c r="MJW142" s="158"/>
      <c r="MJX142" s="161"/>
      <c r="MJY142" s="162"/>
      <c r="MJZ142" s="156"/>
      <c r="MKA142" s="158"/>
      <c r="MKB142" s="158"/>
      <c r="MKC142" s="158"/>
      <c r="MKD142" s="158"/>
      <c r="MKE142" s="159"/>
      <c r="MKF142" s="9"/>
      <c r="MKG142" s="9"/>
      <c r="MKH142" s="159"/>
      <c r="MKI142" s="159"/>
      <c r="MKJ142" s="8"/>
      <c r="MKK142" s="8"/>
      <c r="MKL142" s="160"/>
      <c r="MKM142" s="158"/>
      <c r="MKN142" s="161"/>
      <c r="MKO142" s="162"/>
      <c r="MKP142" s="156"/>
      <c r="MKQ142" s="158"/>
      <c r="MKR142" s="158"/>
      <c r="MKS142" s="158"/>
      <c r="MKT142" s="158"/>
      <c r="MKU142" s="159"/>
      <c r="MKV142" s="9"/>
      <c r="MKW142" s="9"/>
      <c r="MKX142" s="159"/>
      <c r="MKY142" s="159"/>
      <c r="MKZ142" s="8"/>
      <c r="MLA142" s="8"/>
      <c r="MLB142" s="160"/>
      <c r="MLC142" s="158"/>
      <c r="MLD142" s="161"/>
      <c r="MLE142" s="162"/>
      <c r="MLF142" s="156"/>
      <c r="MLG142" s="158"/>
      <c r="MLH142" s="158"/>
      <c r="MLI142" s="158"/>
      <c r="MLJ142" s="158"/>
      <c r="MLK142" s="159"/>
      <c r="MLL142" s="9"/>
      <c r="MLM142" s="9"/>
      <c r="MLN142" s="159"/>
      <c r="MLO142" s="159"/>
      <c r="MLP142" s="8"/>
      <c r="MLQ142" s="8"/>
      <c r="MLR142" s="160"/>
      <c r="MLS142" s="158"/>
      <c r="MLT142" s="161"/>
      <c r="MLU142" s="162"/>
      <c r="MLV142" s="156"/>
      <c r="MLW142" s="158"/>
      <c r="MLX142" s="158"/>
      <c r="MLY142" s="158"/>
      <c r="MLZ142" s="158"/>
      <c r="MMA142" s="159"/>
      <c r="MMB142" s="9"/>
      <c r="MMC142" s="9"/>
      <c r="MMD142" s="159"/>
      <c r="MME142" s="159"/>
      <c r="MMF142" s="8"/>
      <c r="MMG142" s="8"/>
      <c r="MMH142" s="160"/>
      <c r="MMI142" s="158"/>
      <c r="MMJ142" s="161"/>
      <c r="MMK142" s="162"/>
      <c r="MML142" s="156"/>
      <c r="MMM142" s="158"/>
      <c r="MMN142" s="158"/>
      <c r="MMO142" s="158"/>
      <c r="MMP142" s="158"/>
      <c r="MMQ142" s="159"/>
      <c r="MMR142" s="9"/>
      <c r="MMS142" s="9"/>
      <c r="MMT142" s="159"/>
      <c r="MMU142" s="159"/>
      <c r="MMV142" s="8"/>
      <c r="MMW142" s="8"/>
      <c r="MMX142" s="160"/>
      <c r="MMY142" s="158"/>
      <c r="MMZ142" s="161"/>
      <c r="MNA142" s="162"/>
      <c r="MNB142" s="156"/>
      <c r="MNC142" s="158"/>
      <c r="MND142" s="158"/>
      <c r="MNE142" s="158"/>
      <c r="MNF142" s="158"/>
      <c r="MNG142" s="159"/>
      <c r="MNH142" s="9"/>
      <c r="MNI142" s="9"/>
      <c r="MNJ142" s="159"/>
      <c r="MNK142" s="159"/>
      <c r="MNL142" s="8"/>
      <c r="MNM142" s="8"/>
      <c r="MNN142" s="160"/>
      <c r="MNO142" s="158"/>
      <c r="MNP142" s="161"/>
      <c r="MNQ142" s="162"/>
      <c r="MNR142" s="156"/>
      <c r="MNS142" s="158"/>
      <c r="MNT142" s="158"/>
      <c r="MNU142" s="158"/>
      <c r="MNV142" s="158"/>
      <c r="MNW142" s="159"/>
      <c r="MNX142" s="9"/>
      <c r="MNY142" s="9"/>
      <c r="MNZ142" s="159"/>
      <c r="MOA142" s="159"/>
      <c r="MOB142" s="8"/>
      <c r="MOC142" s="8"/>
      <c r="MOD142" s="160"/>
      <c r="MOE142" s="158"/>
      <c r="MOF142" s="161"/>
      <c r="MOG142" s="162"/>
      <c r="MOH142" s="156"/>
      <c r="MOI142" s="158"/>
      <c r="MOJ142" s="158"/>
      <c r="MOK142" s="158"/>
      <c r="MOL142" s="158"/>
      <c r="MOM142" s="159"/>
      <c r="MON142" s="9"/>
      <c r="MOO142" s="9"/>
      <c r="MOP142" s="159"/>
      <c r="MOQ142" s="159"/>
      <c r="MOR142" s="8"/>
      <c r="MOS142" s="8"/>
      <c r="MOT142" s="160"/>
      <c r="MOU142" s="158"/>
      <c r="MOV142" s="161"/>
      <c r="MOW142" s="162"/>
      <c r="MOX142" s="156"/>
      <c r="MOY142" s="158"/>
      <c r="MOZ142" s="158"/>
      <c r="MPA142" s="158"/>
      <c r="MPB142" s="158"/>
      <c r="MPC142" s="159"/>
      <c r="MPD142" s="9"/>
      <c r="MPE142" s="9"/>
      <c r="MPF142" s="159"/>
      <c r="MPG142" s="159"/>
      <c r="MPH142" s="8"/>
      <c r="MPI142" s="8"/>
      <c r="MPJ142" s="160"/>
      <c r="MPK142" s="158"/>
      <c r="MPL142" s="161"/>
      <c r="MPM142" s="162"/>
      <c r="MPN142" s="156"/>
      <c r="MPO142" s="158"/>
      <c r="MPP142" s="158"/>
      <c r="MPQ142" s="158"/>
      <c r="MPR142" s="158"/>
      <c r="MPS142" s="159"/>
      <c r="MPT142" s="9"/>
      <c r="MPU142" s="9"/>
      <c r="MPV142" s="159"/>
      <c r="MPW142" s="159"/>
      <c r="MPX142" s="8"/>
      <c r="MPY142" s="8"/>
      <c r="MPZ142" s="160"/>
      <c r="MQA142" s="158"/>
      <c r="MQB142" s="161"/>
      <c r="MQC142" s="162"/>
      <c r="MQD142" s="156"/>
      <c r="MQE142" s="158"/>
      <c r="MQF142" s="158"/>
      <c r="MQG142" s="158"/>
      <c r="MQH142" s="158"/>
      <c r="MQI142" s="159"/>
      <c r="MQJ142" s="9"/>
      <c r="MQK142" s="9"/>
      <c r="MQL142" s="159"/>
      <c r="MQM142" s="159"/>
      <c r="MQN142" s="8"/>
      <c r="MQO142" s="8"/>
      <c r="MQP142" s="160"/>
      <c r="MQQ142" s="158"/>
      <c r="MQR142" s="161"/>
      <c r="MQS142" s="162"/>
      <c r="MQT142" s="156"/>
      <c r="MQU142" s="158"/>
      <c r="MQV142" s="158"/>
      <c r="MQW142" s="158"/>
      <c r="MQX142" s="158"/>
      <c r="MQY142" s="159"/>
      <c r="MQZ142" s="9"/>
      <c r="MRA142" s="9"/>
      <c r="MRB142" s="159"/>
      <c r="MRC142" s="159"/>
      <c r="MRD142" s="8"/>
      <c r="MRE142" s="8"/>
      <c r="MRF142" s="160"/>
      <c r="MRG142" s="158"/>
      <c r="MRH142" s="161"/>
      <c r="MRI142" s="162"/>
      <c r="MRJ142" s="156"/>
      <c r="MRK142" s="158"/>
      <c r="MRL142" s="158"/>
      <c r="MRM142" s="158"/>
      <c r="MRN142" s="158"/>
      <c r="MRO142" s="159"/>
      <c r="MRP142" s="9"/>
      <c r="MRQ142" s="9"/>
      <c r="MRR142" s="159"/>
      <c r="MRS142" s="159"/>
      <c r="MRT142" s="8"/>
      <c r="MRU142" s="8"/>
      <c r="MRV142" s="160"/>
      <c r="MRW142" s="158"/>
      <c r="MRX142" s="161"/>
      <c r="MRY142" s="162"/>
      <c r="MRZ142" s="156"/>
      <c r="MSA142" s="158"/>
      <c r="MSB142" s="158"/>
      <c r="MSC142" s="158"/>
      <c r="MSD142" s="158"/>
      <c r="MSE142" s="159"/>
      <c r="MSF142" s="9"/>
      <c r="MSG142" s="9"/>
      <c r="MSH142" s="159"/>
      <c r="MSI142" s="159"/>
      <c r="MSJ142" s="8"/>
      <c r="MSK142" s="8"/>
      <c r="MSL142" s="160"/>
      <c r="MSM142" s="158"/>
      <c r="MSN142" s="161"/>
      <c r="MSO142" s="162"/>
      <c r="MSP142" s="156"/>
      <c r="MSQ142" s="158"/>
      <c r="MSR142" s="158"/>
      <c r="MSS142" s="158"/>
      <c r="MST142" s="158"/>
      <c r="MSU142" s="159"/>
      <c r="MSV142" s="9"/>
      <c r="MSW142" s="9"/>
      <c r="MSX142" s="159"/>
      <c r="MSY142" s="159"/>
      <c r="MSZ142" s="8"/>
      <c r="MTA142" s="8"/>
      <c r="MTB142" s="160"/>
      <c r="MTC142" s="158"/>
      <c r="MTD142" s="161"/>
      <c r="MTE142" s="162"/>
      <c r="MTF142" s="156"/>
      <c r="MTG142" s="158"/>
      <c r="MTH142" s="158"/>
      <c r="MTI142" s="158"/>
      <c r="MTJ142" s="158"/>
      <c r="MTK142" s="159"/>
      <c r="MTL142" s="9"/>
      <c r="MTM142" s="9"/>
      <c r="MTN142" s="159"/>
      <c r="MTO142" s="159"/>
      <c r="MTP142" s="8"/>
      <c r="MTQ142" s="8"/>
      <c r="MTR142" s="160"/>
      <c r="MTS142" s="158"/>
      <c r="MTT142" s="161"/>
      <c r="MTU142" s="162"/>
      <c r="MTV142" s="156"/>
      <c r="MTW142" s="158"/>
      <c r="MTX142" s="158"/>
      <c r="MTY142" s="158"/>
      <c r="MTZ142" s="158"/>
      <c r="MUA142" s="159"/>
      <c r="MUB142" s="9"/>
      <c r="MUC142" s="9"/>
      <c r="MUD142" s="159"/>
      <c r="MUE142" s="159"/>
      <c r="MUF142" s="8"/>
      <c r="MUG142" s="8"/>
      <c r="MUH142" s="160"/>
      <c r="MUI142" s="158"/>
      <c r="MUJ142" s="161"/>
      <c r="MUK142" s="162"/>
      <c r="MUL142" s="156"/>
      <c r="MUM142" s="158"/>
      <c r="MUN142" s="158"/>
      <c r="MUO142" s="158"/>
      <c r="MUP142" s="158"/>
      <c r="MUQ142" s="159"/>
      <c r="MUR142" s="9"/>
      <c r="MUS142" s="9"/>
      <c r="MUT142" s="159"/>
      <c r="MUU142" s="159"/>
      <c r="MUV142" s="8"/>
      <c r="MUW142" s="8"/>
      <c r="MUX142" s="160"/>
      <c r="MUY142" s="158"/>
      <c r="MUZ142" s="161"/>
      <c r="MVA142" s="162"/>
      <c r="MVB142" s="156"/>
      <c r="MVC142" s="158"/>
      <c r="MVD142" s="158"/>
      <c r="MVE142" s="158"/>
      <c r="MVF142" s="158"/>
      <c r="MVG142" s="159"/>
      <c r="MVH142" s="9"/>
      <c r="MVI142" s="9"/>
      <c r="MVJ142" s="159"/>
      <c r="MVK142" s="159"/>
      <c r="MVL142" s="8"/>
      <c r="MVM142" s="8"/>
      <c r="MVN142" s="160"/>
      <c r="MVO142" s="158"/>
      <c r="MVP142" s="161"/>
      <c r="MVQ142" s="162"/>
      <c r="MVR142" s="156"/>
      <c r="MVS142" s="158"/>
      <c r="MVT142" s="158"/>
      <c r="MVU142" s="158"/>
      <c r="MVV142" s="158"/>
      <c r="MVW142" s="159"/>
      <c r="MVX142" s="9"/>
      <c r="MVY142" s="9"/>
      <c r="MVZ142" s="159"/>
      <c r="MWA142" s="159"/>
      <c r="MWB142" s="8"/>
      <c r="MWC142" s="8"/>
      <c r="MWD142" s="160"/>
      <c r="MWE142" s="158"/>
      <c r="MWF142" s="161"/>
      <c r="MWG142" s="162"/>
      <c r="MWH142" s="156"/>
      <c r="MWI142" s="158"/>
      <c r="MWJ142" s="158"/>
      <c r="MWK142" s="158"/>
      <c r="MWL142" s="158"/>
      <c r="MWM142" s="159"/>
      <c r="MWN142" s="9"/>
      <c r="MWO142" s="9"/>
      <c r="MWP142" s="159"/>
      <c r="MWQ142" s="159"/>
      <c r="MWR142" s="8"/>
      <c r="MWS142" s="8"/>
      <c r="MWT142" s="160"/>
      <c r="MWU142" s="158"/>
      <c r="MWV142" s="161"/>
      <c r="MWW142" s="162"/>
      <c r="MWX142" s="156"/>
      <c r="MWY142" s="158"/>
      <c r="MWZ142" s="158"/>
      <c r="MXA142" s="158"/>
      <c r="MXB142" s="158"/>
      <c r="MXC142" s="159"/>
      <c r="MXD142" s="9"/>
      <c r="MXE142" s="9"/>
      <c r="MXF142" s="159"/>
      <c r="MXG142" s="159"/>
      <c r="MXH142" s="8"/>
      <c r="MXI142" s="8"/>
      <c r="MXJ142" s="160"/>
      <c r="MXK142" s="158"/>
      <c r="MXL142" s="161"/>
      <c r="MXM142" s="162"/>
      <c r="MXN142" s="156"/>
      <c r="MXO142" s="158"/>
      <c r="MXP142" s="158"/>
      <c r="MXQ142" s="158"/>
      <c r="MXR142" s="158"/>
      <c r="MXS142" s="159"/>
      <c r="MXT142" s="9"/>
      <c r="MXU142" s="9"/>
      <c r="MXV142" s="159"/>
      <c r="MXW142" s="159"/>
      <c r="MXX142" s="8"/>
      <c r="MXY142" s="8"/>
      <c r="MXZ142" s="160"/>
      <c r="MYA142" s="158"/>
      <c r="MYB142" s="161"/>
      <c r="MYC142" s="162"/>
      <c r="MYD142" s="156"/>
      <c r="MYE142" s="158"/>
      <c r="MYF142" s="158"/>
      <c r="MYG142" s="158"/>
      <c r="MYH142" s="158"/>
      <c r="MYI142" s="159"/>
      <c r="MYJ142" s="9"/>
      <c r="MYK142" s="9"/>
      <c r="MYL142" s="159"/>
      <c r="MYM142" s="159"/>
      <c r="MYN142" s="8"/>
      <c r="MYO142" s="8"/>
      <c r="MYP142" s="160"/>
      <c r="MYQ142" s="158"/>
      <c r="MYR142" s="161"/>
      <c r="MYS142" s="162"/>
      <c r="MYT142" s="156"/>
      <c r="MYU142" s="158"/>
      <c r="MYV142" s="158"/>
      <c r="MYW142" s="158"/>
      <c r="MYX142" s="158"/>
      <c r="MYY142" s="159"/>
      <c r="MYZ142" s="9"/>
      <c r="MZA142" s="9"/>
      <c r="MZB142" s="159"/>
      <c r="MZC142" s="159"/>
      <c r="MZD142" s="8"/>
      <c r="MZE142" s="8"/>
      <c r="MZF142" s="160"/>
      <c r="MZG142" s="158"/>
      <c r="MZH142" s="161"/>
      <c r="MZI142" s="162"/>
      <c r="MZJ142" s="156"/>
      <c r="MZK142" s="158"/>
      <c r="MZL142" s="158"/>
      <c r="MZM142" s="158"/>
      <c r="MZN142" s="158"/>
      <c r="MZO142" s="159"/>
      <c r="MZP142" s="9"/>
      <c r="MZQ142" s="9"/>
      <c r="MZR142" s="159"/>
      <c r="MZS142" s="159"/>
      <c r="MZT142" s="8"/>
      <c r="MZU142" s="8"/>
      <c r="MZV142" s="160"/>
      <c r="MZW142" s="158"/>
      <c r="MZX142" s="161"/>
      <c r="MZY142" s="162"/>
      <c r="MZZ142" s="156"/>
      <c r="NAA142" s="158"/>
      <c r="NAB142" s="158"/>
      <c r="NAC142" s="158"/>
      <c r="NAD142" s="158"/>
      <c r="NAE142" s="159"/>
      <c r="NAF142" s="9"/>
      <c r="NAG142" s="9"/>
      <c r="NAH142" s="159"/>
      <c r="NAI142" s="159"/>
      <c r="NAJ142" s="8"/>
      <c r="NAK142" s="8"/>
      <c r="NAL142" s="160"/>
      <c r="NAM142" s="158"/>
      <c r="NAN142" s="161"/>
      <c r="NAO142" s="162"/>
      <c r="NAP142" s="156"/>
      <c r="NAQ142" s="158"/>
      <c r="NAR142" s="158"/>
      <c r="NAS142" s="158"/>
      <c r="NAT142" s="158"/>
      <c r="NAU142" s="159"/>
      <c r="NAV142" s="9"/>
      <c r="NAW142" s="9"/>
      <c r="NAX142" s="159"/>
      <c r="NAY142" s="159"/>
      <c r="NAZ142" s="8"/>
      <c r="NBA142" s="8"/>
      <c r="NBB142" s="160"/>
      <c r="NBC142" s="158"/>
      <c r="NBD142" s="161"/>
      <c r="NBE142" s="162"/>
      <c r="NBF142" s="156"/>
      <c r="NBG142" s="158"/>
      <c r="NBH142" s="158"/>
      <c r="NBI142" s="158"/>
      <c r="NBJ142" s="158"/>
      <c r="NBK142" s="159"/>
      <c r="NBL142" s="9"/>
      <c r="NBM142" s="9"/>
      <c r="NBN142" s="159"/>
      <c r="NBO142" s="159"/>
      <c r="NBP142" s="8"/>
      <c r="NBQ142" s="8"/>
      <c r="NBR142" s="160"/>
      <c r="NBS142" s="158"/>
      <c r="NBT142" s="161"/>
      <c r="NBU142" s="162"/>
      <c r="NBV142" s="156"/>
      <c r="NBW142" s="158"/>
      <c r="NBX142" s="158"/>
      <c r="NBY142" s="158"/>
      <c r="NBZ142" s="158"/>
      <c r="NCA142" s="159"/>
      <c r="NCB142" s="9"/>
      <c r="NCC142" s="9"/>
      <c r="NCD142" s="159"/>
      <c r="NCE142" s="159"/>
      <c r="NCF142" s="8"/>
      <c r="NCG142" s="8"/>
      <c r="NCH142" s="160"/>
      <c r="NCI142" s="158"/>
      <c r="NCJ142" s="161"/>
      <c r="NCK142" s="162"/>
      <c r="NCL142" s="156"/>
      <c r="NCM142" s="158"/>
      <c r="NCN142" s="158"/>
      <c r="NCO142" s="158"/>
      <c r="NCP142" s="158"/>
      <c r="NCQ142" s="159"/>
      <c r="NCR142" s="9"/>
      <c r="NCS142" s="9"/>
      <c r="NCT142" s="159"/>
      <c r="NCU142" s="159"/>
      <c r="NCV142" s="8"/>
      <c r="NCW142" s="8"/>
      <c r="NCX142" s="160"/>
      <c r="NCY142" s="158"/>
      <c r="NCZ142" s="161"/>
      <c r="NDA142" s="162"/>
      <c r="NDB142" s="156"/>
      <c r="NDC142" s="158"/>
      <c r="NDD142" s="158"/>
      <c r="NDE142" s="158"/>
      <c r="NDF142" s="158"/>
      <c r="NDG142" s="159"/>
      <c r="NDH142" s="9"/>
      <c r="NDI142" s="9"/>
      <c r="NDJ142" s="159"/>
      <c r="NDK142" s="159"/>
      <c r="NDL142" s="8"/>
      <c r="NDM142" s="8"/>
      <c r="NDN142" s="160"/>
      <c r="NDO142" s="158"/>
      <c r="NDP142" s="161"/>
      <c r="NDQ142" s="162"/>
      <c r="NDR142" s="156"/>
      <c r="NDS142" s="158"/>
      <c r="NDT142" s="158"/>
      <c r="NDU142" s="158"/>
      <c r="NDV142" s="158"/>
      <c r="NDW142" s="159"/>
      <c r="NDX142" s="9"/>
      <c r="NDY142" s="9"/>
      <c r="NDZ142" s="159"/>
      <c r="NEA142" s="159"/>
      <c r="NEB142" s="8"/>
      <c r="NEC142" s="8"/>
      <c r="NED142" s="160"/>
      <c r="NEE142" s="158"/>
      <c r="NEF142" s="161"/>
      <c r="NEG142" s="162"/>
      <c r="NEH142" s="156"/>
      <c r="NEI142" s="158"/>
      <c r="NEJ142" s="158"/>
      <c r="NEK142" s="158"/>
      <c r="NEL142" s="158"/>
      <c r="NEM142" s="159"/>
      <c r="NEN142" s="9"/>
      <c r="NEO142" s="9"/>
      <c r="NEP142" s="159"/>
      <c r="NEQ142" s="159"/>
      <c r="NER142" s="8"/>
      <c r="NES142" s="8"/>
      <c r="NET142" s="160"/>
      <c r="NEU142" s="158"/>
      <c r="NEV142" s="161"/>
      <c r="NEW142" s="162"/>
      <c r="NEX142" s="156"/>
      <c r="NEY142" s="158"/>
      <c r="NEZ142" s="158"/>
      <c r="NFA142" s="158"/>
      <c r="NFB142" s="158"/>
      <c r="NFC142" s="159"/>
      <c r="NFD142" s="9"/>
      <c r="NFE142" s="9"/>
      <c r="NFF142" s="159"/>
      <c r="NFG142" s="159"/>
      <c r="NFH142" s="8"/>
      <c r="NFI142" s="8"/>
      <c r="NFJ142" s="160"/>
      <c r="NFK142" s="158"/>
      <c r="NFL142" s="161"/>
      <c r="NFM142" s="162"/>
      <c r="NFN142" s="156"/>
      <c r="NFO142" s="158"/>
      <c r="NFP142" s="158"/>
      <c r="NFQ142" s="158"/>
      <c r="NFR142" s="158"/>
      <c r="NFS142" s="159"/>
      <c r="NFT142" s="9"/>
      <c r="NFU142" s="9"/>
      <c r="NFV142" s="159"/>
      <c r="NFW142" s="159"/>
      <c r="NFX142" s="8"/>
      <c r="NFY142" s="8"/>
      <c r="NFZ142" s="160"/>
      <c r="NGA142" s="158"/>
      <c r="NGB142" s="161"/>
      <c r="NGC142" s="162"/>
      <c r="NGD142" s="156"/>
      <c r="NGE142" s="158"/>
      <c r="NGF142" s="158"/>
      <c r="NGG142" s="158"/>
      <c r="NGH142" s="158"/>
      <c r="NGI142" s="159"/>
      <c r="NGJ142" s="9"/>
      <c r="NGK142" s="9"/>
      <c r="NGL142" s="159"/>
      <c r="NGM142" s="159"/>
      <c r="NGN142" s="8"/>
      <c r="NGO142" s="8"/>
      <c r="NGP142" s="160"/>
      <c r="NGQ142" s="158"/>
      <c r="NGR142" s="161"/>
      <c r="NGS142" s="162"/>
      <c r="NGT142" s="156"/>
      <c r="NGU142" s="158"/>
      <c r="NGV142" s="158"/>
      <c r="NGW142" s="158"/>
      <c r="NGX142" s="158"/>
      <c r="NGY142" s="159"/>
      <c r="NGZ142" s="9"/>
      <c r="NHA142" s="9"/>
      <c r="NHB142" s="159"/>
      <c r="NHC142" s="159"/>
      <c r="NHD142" s="8"/>
      <c r="NHE142" s="8"/>
      <c r="NHF142" s="160"/>
      <c r="NHG142" s="158"/>
      <c r="NHH142" s="161"/>
      <c r="NHI142" s="162"/>
      <c r="NHJ142" s="156"/>
      <c r="NHK142" s="158"/>
      <c r="NHL142" s="158"/>
      <c r="NHM142" s="158"/>
      <c r="NHN142" s="158"/>
      <c r="NHO142" s="159"/>
      <c r="NHP142" s="9"/>
      <c r="NHQ142" s="9"/>
      <c r="NHR142" s="159"/>
      <c r="NHS142" s="159"/>
      <c r="NHT142" s="8"/>
      <c r="NHU142" s="8"/>
      <c r="NHV142" s="160"/>
      <c r="NHW142" s="158"/>
      <c r="NHX142" s="161"/>
      <c r="NHY142" s="162"/>
      <c r="NHZ142" s="156"/>
      <c r="NIA142" s="158"/>
      <c r="NIB142" s="158"/>
      <c r="NIC142" s="158"/>
      <c r="NID142" s="158"/>
      <c r="NIE142" s="159"/>
      <c r="NIF142" s="9"/>
      <c r="NIG142" s="9"/>
      <c r="NIH142" s="159"/>
      <c r="NII142" s="159"/>
      <c r="NIJ142" s="8"/>
      <c r="NIK142" s="8"/>
      <c r="NIL142" s="160"/>
      <c r="NIM142" s="158"/>
      <c r="NIN142" s="161"/>
      <c r="NIO142" s="162"/>
      <c r="NIP142" s="156"/>
      <c r="NIQ142" s="158"/>
      <c r="NIR142" s="158"/>
      <c r="NIS142" s="158"/>
      <c r="NIT142" s="158"/>
      <c r="NIU142" s="159"/>
      <c r="NIV142" s="9"/>
      <c r="NIW142" s="9"/>
      <c r="NIX142" s="159"/>
      <c r="NIY142" s="159"/>
      <c r="NIZ142" s="8"/>
      <c r="NJA142" s="8"/>
      <c r="NJB142" s="160"/>
      <c r="NJC142" s="158"/>
      <c r="NJD142" s="161"/>
      <c r="NJE142" s="162"/>
      <c r="NJF142" s="156"/>
      <c r="NJG142" s="158"/>
      <c r="NJH142" s="158"/>
      <c r="NJI142" s="158"/>
      <c r="NJJ142" s="158"/>
      <c r="NJK142" s="159"/>
      <c r="NJL142" s="9"/>
      <c r="NJM142" s="9"/>
      <c r="NJN142" s="159"/>
      <c r="NJO142" s="159"/>
      <c r="NJP142" s="8"/>
      <c r="NJQ142" s="8"/>
      <c r="NJR142" s="160"/>
      <c r="NJS142" s="158"/>
      <c r="NJT142" s="161"/>
      <c r="NJU142" s="162"/>
      <c r="NJV142" s="156"/>
      <c r="NJW142" s="158"/>
      <c r="NJX142" s="158"/>
      <c r="NJY142" s="158"/>
      <c r="NJZ142" s="158"/>
      <c r="NKA142" s="159"/>
      <c r="NKB142" s="9"/>
      <c r="NKC142" s="9"/>
      <c r="NKD142" s="159"/>
      <c r="NKE142" s="159"/>
      <c r="NKF142" s="8"/>
      <c r="NKG142" s="8"/>
      <c r="NKH142" s="160"/>
      <c r="NKI142" s="158"/>
      <c r="NKJ142" s="161"/>
      <c r="NKK142" s="162"/>
      <c r="NKL142" s="156"/>
      <c r="NKM142" s="158"/>
      <c r="NKN142" s="158"/>
      <c r="NKO142" s="158"/>
      <c r="NKP142" s="158"/>
      <c r="NKQ142" s="159"/>
      <c r="NKR142" s="9"/>
      <c r="NKS142" s="9"/>
      <c r="NKT142" s="159"/>
      <c r="NKU142" s="159"/>
      <c r="NKV142" s="8"/>
      <c r="NKW142" s="8"/>
      <c r="NKX142" s="160"/>
      <c r="NKY142" s="158"/>
      <c r="NKZ142" s="161"/>
      <c r="NLA142" s="162"/>
      <c r="NLB142" s="156"/>
      <c r="NLC142" s="158"/>
      <c r="NLD142" s="158"/>
      <c r="NLE142" s="158"/>
      <c r="NLF142" s="158"/>
      <c r="NLG142" s="159"/>
      <c r="NLH142" s="9"/>
      <c r="NLI142" s="9"/>
      <c r="NLJ142" s="159"/>
      <c r="NLK142" s="159"/>
      <c r="NLL142" s="8"/>
      <c r="NLM142" s="8"/>
      <c r="NLN142" s="160"/>
      <c r="NLO142" s="158"/>
      <c r="NLP142" s="161"/>
      <c r="NLQ142" s="162"/>
      <c r="NLR142" s="156"/>
      <c r="NLS142" s="158"/>
      <c r="NLT142" s="158"/>
      <c r="NLU142" s="158"/>
      <c r="NLV142" s="158"/>
      <c r="NLW142" s="159"/>
      <c r="NLX142" s="9"/>
      <c r="NLY142" s="9"/>
      <c r="NLZ142" s="159"/>
      <c r="NMA142" s="159"/>
      <c r="NMB142" s="8"/>
      <c r="NMC142" s="8"/>
      <c r="NMD142" s="160"/>
      <c r="NME142" s="158"/>
      <c r="NMF142" s="161"/>
      <c r="NMG142" s="162"/>
      <c r="NMH142" s="156"/>
      <c r="NMI142" s="158"/>
      <c r="NMJ142" s="158"/>
      <c r="NMK142" s="158"/>
      <c r="NML142" s="158"/>
      <c r="NMM142" s="159"/>
      <c r="NMN142" s="9"/>
      <c r="NMO142" s="9"/>
      <c r="NMP142" s="159"/>
      <c r="NMQ142" s="159"/>
      <c r="NMR142" s="8"/>
      <c r="NMS142" s="8"/>
      <c r="NMT142" s="160"/>
      <c r="NMU142" s="158"/>
      <c r="NMV142" s="161"/>
      <c r="NMW142" s="162"/>
      <c r="NMX142" s="156"/>
      <c r="NMY142" s="158"/>
      <c r="NMZ142" s="158"/>
      <c r="NNA142" s="158"/>
      <c r="NNB142" s="158"/>
      <c r="NNC142" s="159"/>
      <c r="NND142" s="9"/>
      <c r="NNE142" s="9"/>
      <c r="NNF142" s="159"/>
      <c r="NNG142" s="159"/>
      <c r="NNH142" s="8"/>
      <c r="NNI142" s="8"/>
      <c r="NNJ142" s="160"/>
      <c r="NNK142" s="158"/>
      <c r="NNL142" s="161"/>
      <c r="NNM142" s="162"/>
      <c r="NNN142" s="156"/>
      <c r="NNO142" s="158"/>
      <c r="NNP142" s="158"/>
      <c r="NNQ142" s="158"/>
      <c r="NNR142" s="158"/>
      <c r="NNS142" s="159"/>
      <c r="NNT142" s="9"/>
      <c r="NNU142" s="9"/>
      <c r="NNV142" s="159"/>
      <c r="NNW142" s="159"/>
      <c r="NNX142" s="8"/>
      <c r="NNY142" s="8"/>
      <c r="NNZ142" s="160"/>
      <c r="NOA142" s="158"/>
      <c r="NOB142" s="161"/>
      <c r="NOC142" s="162"/>
      <c r="NOD142" s="156"/>
      <c r="NOE142" s="158"/>
      <c r="NOF142" s="158"/>
      <c r="NOG142" s="158"/>
      <c r="NOH142" s="158"/>
      <c r="NOI142" s="159"/>
      <c r="NOJ142" s="9"/>
      <c r="NOK142" s="9"/>
      <c r="NOL142" s="159"/>
      <c r="NOM142" s="159"/>
      <c r="NON142" s="8"/>
      <c r="NOO142" s="8"/>
      <c r="NOP142" s="160"/>
      <c r="NOQ142" s="158"/>
      <c r="NOR142" s="161"/>
      <c r="NOS142" s="162"/>
      <c r="NOT142" s="156"/>
      <c r="NOU142" s="158"/>
      <c r="NOV142" s="158"/>
      <c r="NOW142" s="158"/>
      <c r="NOX142" s="158"/>
      <c r="NOY142" s="159"/>
      <c r="NOZ142" s="9"/>
      <c r="NPA142" s="9"/>
      <c r="NPB142" s="159"/>
      <c r="NPC142" s="159"/>
      <c r="NPD142" s="8"/>
      <c r="NPE142" s="8"/>
      <c r="NPF142" s="160"/>
      <c r="NPG142" s="158"/>
      <c r="NPH142" s="161"/>
      <c r="NPI142" s="162"/>
      <c r="NPJ142" s="156"/>
      <c r="NPK142" s="158"/>
      <c r="NPL142" s="158"/>
      <c r="NPM142" s="158"/>
      <c r="NPN142" s="158"/>
      <c r="NPO142" s="159"/>
      <c r="NPP142" s="9"/>
      <c r="NPQ142" s="9"/>
      <c r="NPR142" s="159"/>
      <c r="NPS142" s="159"/>
      <c r="NPT142" s="8"/>
      <c r="NPU142" s="8"/>
      <c r="NPV142" s="160"/>
      <c r="NPW142" s="158"/>
      <c r="NPX142" s="161"/>
      <c r="NPY142" s="162"/>
      <c r="NPZ142" s="156"/>
      <c r="NQA142" s="158"/>
      <c r="NQB142" s="158"/>
      <c r="NQC142" s="158"/>
      <c r="NQD142" s="158"/>
      <c r="NQE142" s="159"/>
      <c r="NQF142" s="9"/>
      <c r="NQG142" s="9"/>
      <c r="NQH142" s="159"/>
      <c r="NQI142" s="159"/>
      <c r="NQJ142" s="8"/>
      <c r="NQK142" s="8"/>
      <c r="NQL142" s="160"/>
      <c r="NQM142" s="158"/>
      <c r="NQN142" s="161"/>
      <c r="NQO142" s="162"/>
      <c r="NQP142" s="156"/>
      <c r="NQQ142" s="158"/>
      <c r="NQR142" s="158"/>
      <c r="NQS142" s="158"/>
      <c r="NQT142" s="158"/>
      <c r="NQU142" s="159"/>
      <c r="NQV142" s="9"/>
      <c r="NQW142" s="9"/>
      <c r="NQX142" s="159"/>
      <c r="NQY142" s="159"/>
      <c r="NQZ142" s="8"/>
      <c r="NRA142" s="8"/>
      <c r="NRB142" s="160"/>
      <c r="NRC142" s="158"/>
      <c r="NRD142" s="161"/>
      <c r="NRE142" s="162"/>
      <c r="NRF142" s="156"/>
      <c r="NRG142" s="158"/>
      <c r="NRH142" s="158"/>
      <c r="NRI142" s="158"/>
      <c r="NRJ142" s="158"/>
      <c r="NRK142" s="159"/>
      <c r="NRL142" s="9"/>
      <c r="NRM142" s="9"/>
      <c r="NRN142" s="159"/>
      <c r="NRO142" s="159"/>
      <c r="NRP142" s="8"/>
      <c r="NRQ142" s="8"/>
      <c r="NRR142" s="160"/>
      <c r="NRS142" s="158"/>
      <c r="NRT142" s="161"/>
      <c r="NRU142" s="162"/>
      <c r="NRV142" s="156"/>
      <c r="NRW142" s="158"/>
      <c r="NRX142" s="158"/>
      <c r="NRY142" s="158"/>
      <c r="NRZ142" s="158"/>
      <c r="NSA142" s="159"/>
      <c r="NSB142" s="9"/>
      <c r="NSC142" s="9"/>
      <c r="NSD142" s="159"/>
      <c r="NSE142" s="159"/>
      <c r="NSF142" s="8"/>
      <c r="NSG142" s="8"/>
      <c r="NSH142" s="160"/>
      <c r="NSI142" s="158"/>
      <c r="NSJ142" s="161"/>
      <c r="NSK142" s="162"/>
      <c r="NSL142" s="156"/>
      <c r="NSM142" s="158"/>
      <c r="NSN142" s="158"/>
      <c r="NSO142" s="158"/>
      <c r="NSP142" s="158"/>
      <c r="NSQ142" s="159"/>
      <c r="NSR142" s="9"/>
      <c r="NSS142" s="9"/>
      <c r="NST142" s="159"/>
      <c r="NSU142" s="159"/>
      <c r="NSV142" s="8"/>
      <c r="NSW142" s="8"/>
      <c r="NSX142" s="160"/>
      <c r="NSY142" s="158"/>
      <c r="NSZ142" s="161"/>
      <c r="NTA142" s="162"/>
      <c r="NTB142" s="156"/>
      <c r="NTC142" s="158"/>
      <c r="NTD142" s="158"/>
      <c r="NTE142" s="158"/>
      <c r="NTF142" s="158"/>
      <c r="NTG142" s="159"/>
      <c r="NTH142" s="9"/>
      <c r="NTI142" s="9"/>
      <c r="NTJ142" s="159"/>
      <c r="NTK142" s="159"/>
      <c r="NTL142" s="8"/>
      <c r="NTM142" s="8"/>
      <c r="NTN142" s="160"/>
      <c r="NTO142" s="158"/>
      <c r="NTP142" s="161"/>
      <c r="NTQ142" s="162"/>
      <c r="NTR142" s="156"/>
      <c r="NTS142" s="158"/>
      <c r="NTT142" s="158"/>
      <c r="NTU142" s="158"/>
      <c r="NTV142" s="158"/>
      <c r="NTW142" s="159"/>
      <c r="NTX142" s="9"/>
      <c r="NTY142" s="9"/>
      <c r="NTZ142" s="159"/>
      <c r="NUA142" s="159"/>
      <c r="NUB142" s="8"/>
      <c r="NUC142" s="8"/>
      <c r="NUD142" s="160"/>
      <c r="NUE142" s="158"/>
      <c r="NUF142" s="161"/>
      <c r="NUG142" s="162"/>
      <c r="NUH142" s="156"/>
      <c r="NUI142" s="158"/>
      <c r="NUJ142" s="158"/>
      <c r="NUK142" s="158"/>
      <c r="NUL142" s="158"/>
      <c r="NUM142" s="159"/>
      <c r="NUN142" s="9"/>
      <c r="NUO142" s="9"/>
      <c r="NUP142" s="159"/>
      <c r="NUQ142" s="159"/>
      <c r="NUR142" s="8"/>
      <c r="NUS142" s="8"/>
      <c r="NUT142" s="160"/>
      <c r="NUU142" s="158"/>
      <c r="NUV142" s="161"/>
      <c r="NUW142" s="162"/>
      <c r="NUX142" s="156"/>
      <c r="NUY142" s="158"/>
      <c r="NUZ142" s="158"/>
      <c r="NVA142" s="158"/>
      <c r="NVB142" s="158"/>
      <c r="NVC142" s="159"/>
      <c r="NVD142" s="9"/>
      <c r="NVE142" s="9"/>
      <c r="NVF142" s="159"/>
      <c r="NVG142" s="159"/>
      <c r="NVH142" s="8"/>
      <c r="NVI142" s="8"/>
      <c r="NVJ142" s="160"/>
      <c r="NVK142" s="158"/>
      <c r="NVL142" s="161"/>
      <c r="NVM142" s="162"/>
      <c r="NVN142" s="156"/>
      <c r="NVO142" s="158"/>
      <c r="NVP142" s="158"/>
      <c r="NVQ142" s="158"/>
      <c r="NVR142" s="158"/>
      <c r="NVS142" s="159"/>
      <c r="NVT142" s="9"/>
      <c r="NVU142" s="9"/>
      <c r="NVV142" s="159"/>
      <c r="NVW142" s="159"/>
      <c r="NVX142" s="8"/>
      <c r="NVY142" s="8"/>
      <c r="NVZ142" s="160"/>
      <c r="NWA142" s="158"/>
      <c r="NWB142" s="161"/>
      <c r="NWC142" s="162"/>
      <c r="NWD142" s="156"/>
      <c r="NWE142" s="158"/>
      <c r="NWF142" s="158"/>
      <c r="NWG142" s="158"/>
      <c r="NWH142" s="158"/>
      <c r="NWI142" s="159"/>
      <c r="NWJ142" s="9"/>
      <c r="NWK142" s="9"/>
      <c r="NWL142" s="159"/>
      <c r="NWM142" s="159"/>
      <c r="NWN142" s="8"/>
      <c r="NWO142" s="8"/>
      <c r="NWP142" s="160"/>
      <c r="NWQ142" s="158"/>
      <c r="NWR142" s="161"/>
      <c r="NWS142" s="162"/>
      <c r="NWT142" s="156"/>
      <c r="NWU142" s="158"/>
      <c r="NWV142" s="158"/>
      <c r="NWW142" s="158"/>
      <c r="NWX142" s="158"/>
      <c r="NWY142" s="159"/>
      <c r="NWZ142" s="9"/>
      <c r="NXA142" s="9"/>
      <c r="NXB142" s="159"/>
      <c r="NXC142" s="159"/>
      <c r="NXD142" s="8"/>
      <c r="NXE142" s="8"/>
      <c r="NXF142" s="160"/>
      <c r="NXG142" s="158"/>
      <c r="NXH142" s="161"/>
      <c r="NXI142" s="162"/>
      <c r="NXJ142" s="156"/>
      <c r="NXK142" s="158"/>
      <c r="NXL142" s="158"/>
      <c r="NXM142" s="158"/>
      <c r="NXN142" s="158"/>
      <c r="NXO142" s="159"/>
      <c r="NXP142" s="9"/>
      <c r="NXQ142" s="9"/>
      <c r="NXR142" s="159"/>
      <c r="NXS142" s="159"/>
      <c r="NXT142" s="8"/>
      <c r="NXU142" s="8"/>
      <c r="NXV142" s="160"/>
      <c r="NXW142" s="158"/>
      <c r="NXX142" s="161"/>
      <c r="NXY142" s="162"/>
      <c r="NXZ142" s="156"/>
      <c r="NYA142" s="158"/>
      <c r="NYB142" s="158"/>
      <c r="NYC142" s="158"/>
      <c r="NYD142" s="158"/>
      <c r="NYE142" s="159"/>
      <c r="NYF142" s="9"/>
      <c r="NYG142" s="9"/>
      <c r="NYH142" s="159"/>
      <c r="NYI142" s="159"/>
      <c r="NYJ142" s="8"/>
      <c r="NYK142" s="8"/>
      <c r="NYL142" s="160"/>
      <c r="NYM142" s="158"/>
      <c r="NYN142" s="161"/>
      <c r="NYO142" s="162"/>
      <c r="NYP142" s="156"/>
      <c r="NYQ142" s="158"/>
      <c r="NYR142" s="158"/>
      <c r="NYS142" s="158"/>
      <c r="NYT142" s="158"/>
      <c r="NYU142" s="159"/>
      <c r="NYV142" s="9"/>
      <c r="NYW142" s="9"/>
      <c r="NYX142" s="159"/>
      <c r="NYY142" s="159"/>
      <c r="NYZ142" s="8"/>
      <c r="NZA142" s="8"/>
      <c r="NZB142" s="160"/>
      <c r="NZC142" s="158"/>
      <c r="NZD142" s="161"/>
      <c r="NZE142" s="162"/>
      <c r="NZF142" s="156"/>
      <c r="NZG142" s="158"/>
      <c r="NZH142" s="158"/>
      <c r="NZI142" s="158"/>
      <c r="NZJ142" s="158"/>
      <c r="NZK142" s="159"/>
      <c r="NZL142" s="9"/>
      <c r="NZM142" s="9"/>
      <c r="NZN142" s="159"/>
      <c r="NZO142" s="159"/>
      <c r="NZP142" s="8"/>
      <c r="NZQ142" s="8"/>
      <c r="NZR142" s="160"/>
      <c r="NZS142" s="158"/>
      <c r="NZT142" s="161"/>
      <c r="NZU142" s="162"/>
      <c r="NZV142" s="156"/>
      <c r="NZW142" s="158"/>
      <c r="NZX142" s="158"/>
      <c r="NZY142" s="158"/>
      <c r="NZZ142" s="158"/>
      <c r="OAA142" s="159"/>
      <c r="OAB142" s="9"/>
      <c r="OAC142" s="9"/>
      <c r="OAD142" s="159"/>
      <c r="OAE142" s="159"/>
      <c r="OAF142" s="8"/>
      <c r="OAG142" s="8"/>
      <c r="OAH142" s="160"/>
      <c r="OAI142" s="158"/>
      <c r="OAJ142" s="161"/>
      <c r="OAK142" s="162"/>
      <c r="OAL142" s="156"/>
      <c r="OAM142" s="158"/>
      <c r="OAN142" s="158"/>
      <c r="OAO142" s="158"/>
      <c r="OAP142" s="158"/>
      <c r="OAQ142" s="159"/>
      <c r="OAR142" s="9"/>
      <c r="OAS142" s="9"/>
      <c r="OAT142" s="159"/>
      <c r="OAU142" s="159"/>
      <c r="OAV142" s="8"/>
      <c r="OAW142" s="8"/>
      <c r="OAX142" s="160"/>
      <c r="OAY142" s="158"/>
      <c r="OAZ142" s="161"/>
      <c r="OBA142" s="162"/>
      <c r="OBB142" s="156"/>
      <c r="OBC142" s="158"/>
      <c r="OBD142" s="158"/>
      <c r="OBE142" s="158"/>
      <c r="OBF142" s="158"/>
      <c r="OBG142" s="159"/>
      <c r="OBH142" s="9"/>
      <c r="OBI142" s="9"/>
      <c r="OBJ142" s="159"/>
      <c r="OBK142" s="159"/>
      <c r="OBL142" s="8"/>
      <c r="OBM142" s="8"/>
      <c r="OBN142" s="160"/>
      <c r="OBO142" s="158"/>
      <c r="OBP142" s="161"/>
      <c r="OBQ142" s="162"/>
      <c r="OBR142" s="156"/>
      <c r="OBS142" s="158"/>
      <c r="OBT142" s="158"/>
      <c r="OBU142" s="158"/>
      <c r="OBV142" s="158"/>
      <c r="OBW142" s="159"/>
      <c r="OBX142" s="9"/>
      <c r="OBY142" s="9"/>
      <c r="OBZ142" s="159"/>
      <c r="OCA142" s="159"/>
      <c r="OCB142" s="8"/>
      <c r="OCC142" s="8"/>
      <c r="OCD142" s="160"/>
      <c r="OCE142" s="158"/>
      <c r="OCF142" s="161"/>
      <c r="OCG142" s="162"/>
      <c r="OCH142" s="156"/>
      <c r="OCI142" s="158"/>
      <c r="OCJ142" s="158"/>
      <c r="OCK142" s="158"/>
      <c r="OCL142" s="158"/>
      <c r="OCM142" s="159"/>
      <c r="OCN142" s="9"/>
      <c r="OCO142" s="9"/>
      <c r="OCP142" s="159"/>
      <c r="OCQ142" s="159"/>
      <c r="OCR142" s="8"/>
      <c r="OCS142" s="8"/>
      <c r="OCT142" s="160"/>
      <c r="OCU142" s="158"/>
      <c r="OCV142" s="161"/>
      <c r="OCW142" s="162"/>
      <c r="OCX142" s="156"/>
      <c r="OCY142" s="158"/>
      <c r="OCZ142" s="158"/>
      <c r="ODA142" s="158"/>
      <c r="ODB142" s="158"/>
      <c r="ODC142" s="159"/>
      <c r="ODD142" s="9"/>
      <c r="ODE142" s="9"/>
      <c r="ODF142" s="159"/>
      <c r="ODG142" s="159"/>
      <c r="ODH142" s="8"/>
      <c r="ODI142" s="8"/>
      <c r="ODJ142" s="160"/>
      <c r="ODK142" s="158"/>
      <c r="ODL142" s="161"/>
      <c r="ODM142" s="162"/>
      <c r="ODN142" s="156"/>
      <c r="ODO142" s="158"/>
      <c r="ODP142" s="158"/>
      <c r="ODQ142" s="158"/>
      <c r="ODR142" s="158"/>
      <c r="ODS142" s="159"/>
      <c r="ODT142" s="9"/>
      <c r="ODU142" s="9"/>
      <c r="ODV142" s="159"/>
      <c r="ODW142" s="159"/>
      <c r="ODX142" s="8"/>
      <c r="ODY142" s="8"/>
      <c r="ODZ142" s="160"/>
      <c r="OEA142" s="158"/>
      <c r="OEB142" s="161"/>
      <c r="OEC142" s="162"/>
      <c r="OED142" s="156"/>
      <c r="OEE142" s="158"/>
      <c r="OEF142" s="158"/>
      <c r="OEG142" s="158"/>
      <c r="OEH142" s="158"/>
      <c r="OEI142" s="159"/>
      <c r="OEJ142" s="9"/>
      <c r="OEK142" s="9"/>
      <c r="OEL142" s="159"/>
      <c r="OEM142" s="159"/>
      <c r="OEN142" s="8"/>
      <c r="OEO142" s="8"/>
      <c r="OEP142" s="160"/>
      <c r="OEQ142" s="158"/>
      <c r="OER142" s="161"/>
      <c r="OES142" s="162"/>
      <c r="OET142" s="156"/>
      <c r="OEU142" s="158"/>
      <c r="OEV142" s="158"/>
      <c r="OEW142" s="158"/>
      <c r="OEX142" s="158"/>
      <c r="OEY142" s="159"/>
      <c r="OEZ142" s="9"/>
      <c r="OFA142" s="9"/>
      <c r="OFB142" s="159"/>
      <c r="OFC142" s="159"/>
      <c r="OFD142" s="8"/>
      <c r="OFE142" s="8"/>
      <c r="OFF142" s="160"/>
      <c r="OFG142" s="158"/>
      <c r="OFH142" s="161"/>
      <c r="OFI142" s="162"/>
      <c r="OFJ142" s="156"/>
      <c r="OFK142" s="158"/>
      <c r="OFL142" s="158"/>
      <c r="OFM142" s="158"/>
      <c r="OFN142" s="158"/>
      <c r="OFO142" s="159"/>
      <c r="OFP142" s="9"/>
      <c r="OFQ142" s="9"/>
      <c r="OFR142" s="159"/>
      <c r="OFS142" s="159"/>
      <c r="OFT142" s="8"/>
      <c r="OFU142" s="8"/>
      <c r="OFV142" s="160"/>
      <c r="OFW142" s="158"/>
      <c r="OFX142" s="161"/>
      <c r="OFY142" s="162"/>
      <c r="OFZ142" s="156"/>
      <c r="OGA142" s="158"/>
      <c r="OGB142" s="158"/>
      <c r="OGC142" s="158"/>
      <c r="OGD142" s="158"/>
      <c r="OGE142" s="159"/>
      <c r="OGF142" s="9"/>
      <c r="OGG142" s="9"/>
      <c r="OGH142" s="159"/>
      <c r="OGI142" s="159"/>
      <c r="OGJ142" s="8"/>
      <c r="OGK142" s="8"/>
      <c r="OGL142" s="160"/>
      <c r="OGM142" s="158"/>
      <c r="OGN142" s="161"/>
      <c r="OGO142" s="162"/>
      <c r="OGP142" s="156"/>
      <c r="OGQ142" s="158"/>
      <c r="OGR142" s="158"/>
      <c r="OGS142" s="158"/>
      <c r="OGT142" s="158"/>
      <c r="OGU142" s="159"/>
      <c r="OGV142" s="9"/>
      <c r="OGW142" s="9"/>
      <c r="OGX142" s="159"/>
      <c r="OGY142" s="159"/>
      <c r="OGZ142" s="8"/>
      <c r="OHA142" s="8"/>
      <c r="OHB142" s="160"/>
      <c r="OHC142" s="158"/>
      <c r="OHD142" s="161"/>
      <c r="OHE142" s="162"/>
      <c r="OHF142" s="156"/>
      <c r="OHG142" s="158"/>
      <c r="OHH142" s="158"/>
      <c r="OHI142" s="158"/>
      <c r="OHJ142" s="158"/>
      <c r="OHK142" s="159"/>
      <c r="OHL142" s="9"/>
      <c r="OHM142" s="9"/>
      <c r="OHN142" s="159"/>
      <c r="OHO142" s="159"/>
      <c r="OHP142" s="8"/>
      <c r="OHQ142" s="8"/>
      <c r="OHR142" s="160"/>
      <c r="OHS142" s="158"/>
      <c r="OHT142" s="161"/>
      <c r="OHU142" s="162"/>
      <c r="OHV142" s="156"/>
      <c r="OHW142" s="158"/>
      <c r="OHX142" s="158"/>
      <c r="OHY142" s="158"/>
      <c r="OHZ142" s="158"/>
      <c r="OIA142" s="159"/>
      <c r="OIB142" s="9"/>
      <c r="OIC142" s="9"/>
      <c r="OID142" s="159"/>
      <c r="OIE142" s="159"/>
      <c r="OIF142" s="8"/>
      <c r="OIG142" s="8"/>
      <c r="OIH142" s="160"/>
      <c r="OII142" s="158"/>
      <c r="OIJ142" s="161"/>
      <c r="OIK142" s="162"/>
      <c r="OIL142" s="156"/>
      <c r="OIM142" s="158"/>
      <c r="OIN142" s="158"/>
      <c r="OIO142" s="158"/>
      <c r="OIP142" s="158"/>
      <c r="OIQ142" s="159"/>
      <c r="OIR142" s="9"/>
      <c r="OIS142" s="9"/>
      <c r="OIT142" s="159"/>
      <c r="OIU142" s="159"/>
      <c r="OIV142" s="8"/>
      <c r="OIW142" s="8"/>
      <c r="OIX142" s="160"/>
      <c r="OIY142" s="158"/>
      <c r="OIZ142" s="161"/>
      <c r="OJA142" s="162"/>
      <c r="OJB142" s="156"/>
      <c r="OJC142" s="158"/>
      <c r="OJD142" s="158"/>
      <c r="OJE142" s="158"/>
      <c r="OJF142" s="158"/>
      <c r="OJG142" s="159"/>
      <c r="OJH142" s="9"/>
      <c r="OJI142" s="9"/>
      <c r="OJJ142" s="159"/>
      <c r="OJK142" s="159"/>
      <c r="OJL142" s="8"/>
      <c r="OJM142" s="8"/>
      <c r="OJN142" s="160"/>
      <c r="OJO142" s="158"/>
      <c r="OJP142" s="161"/>
      <c r="OJQ142" s="162"/>
      <c r="OJR142" s="156"/>
      <c r="OJS142" s="158"/>
      <c r="OJT142" s="158"/>
      <c r="OJU142" s="158"/>
      <c r="OJV142" s="158"/>
      <c r="OJW142" s="159"/>
      <c r="OJX142" s="9"/>
      <c r="OJY142" s="9"/>
      <c r="OJZ142" s="159"/>
      <c r="OKA142" s="159"/>
      <c r="OKB142" s="8"/>
      <c r="OKC142" s="8"/>
      <c r="OKD142" s="160"/>
      <c r="OKE142" s="158"/>
      <c r="OKF142" s="161"/>
      <c r="OKG142" s="162"/>
      <c r="OKH142" s="156"/>
      <c r="OKI142" s="158"/>
      <c r="OKJ142" s="158"/>
      <c r="OKK142" s="158"/>
      <c r="OKL142" s="158"/>
      <c r="OKM142" s="159"/>
      <c r="OKN142" s="9"/>
      <c r="OKO142" s="9"/>
      <c r="OKP142" s="159"/>
      <c r="OKQ142" s="159"/>
      <c r="OKR142" s="8"/>
      <c r="OKS142" s="8"/>
      <c r="OKT142" s="160"/>
      <c r="OKU142" s="158"/>
      <c r="OKV142" s="161"/>
      <c r="OKW142" s="162"/>
      <c r="OKX142" s="156"/>
      <c r="OKY142" s="158"/>
      <c r="OKZ142" s="158"/>
      <c r="OLA142" s="158"/>
      <c r="OLB142" s="158"/>
      <c r="OLC142" s="159"/>
      <c r="OLD142" s="9"/>
      <c r="OLE142" s="9"/>
      <c r="OLF142" s="159"/>
      <c r="OLG142" s="159"/>
      <c r="OLH142" s="8"/>
      <c r="OLI142" s="8"/>
      <c r="OLJ142" s="160"/>
      <c r="OLK142" s="158"/>
      <c r="OLL142" s="161"/>
      <c r="OLM142" s="162"/>
      <c r="OLN142" s="156"/>
      <c r="OLO142" s="158"/>
      <c r="OLP142" s="158"/>
      <c r="OLQ142" s="158"/>
      <c r="OLR142" s="158"/>
      <c r="OLS142" s="159"/>
      <c r="OLT142" s="9"/>
      <c r="OLU142" s="9"/>
      <c r="OLV142" s="159"/>
      <c r="OLW142" s="159"/>
      <c r="OLX142" s="8"/>
      <c r="OLY142" s="8"/>
      <c r="OLZ142" s="160"/>
      <c r="OMA142" s="158"/>
      <c r="OMB142" s="161"/>
      <c r="OMC142" s="162"/>
      <c r="OMD142" s="156"/>
      <c r="OME142" s="158"/>
      <c r="OMF142" s="158"/>
      <c r="OMG142" s="158"/>
      <c r="OMH142" s="158"/>
      <c r="OMI142" s="159"/>
      <c r="OMJ142" s="9"/>
      <c r="OMK142" s="9"/>
      <c r="OML142" s="159"/>
      <c r="OMM142" s="159"/>
      <c r="OMN142" s="8"/>
      <c r="OMO142" s="8"/>
      <c r="OMP142" s="160"/>
      <c r="OMQ142" s="158"/>
      <c r="OMR142" s="161"/>
      <c r="OMS142" s="162"/>
      <c r="OMT142" s="156"/>
      <c r="OMU142" s="158"/>
      <c r="OMV142" s="158"/>
      <c r="OMW142" s="158"/>
      <c r="OMX142" s="158"/>
      <c r="OMY142" s="159"/>
      <c r="OMZ142" s="9"/>
      <c r="ONA142" s="9"/>
      <c r="ONB142" s="159"/>
      <c r="ONC142" s="159"/>
      <c r="OND142" s="8"/>
      <c r="ONE142" s="8"/>
      <c r="ONF142" s="160"/>
      <c r="ONG142" s="158"/>
      <c r="ONH142" s="161"/>
      <c r="ONI142" s="162"/>
      <c r="ONJ142" s="156"/>
      <c r="ONK142" s="158"/>
      <c r="ONL142" s="158"/>
      <c r="ONM142" s="158"/>
      <c r="ONN142" s="158"/>
      <c r="ONO142" s="159"/>
      <c r="ONP142" s="9"/>
      <c r="ONQ142" s="9"/>
      <c r="ONR142" s="159"/>
      <c r="ONS142" s="159"/>
      <c r="ONT142" s="8"/>
      <c r="ONU142" s="8"/>
      <c r="ONV142" s="160"/>
      <c r="ONW142" s="158"/>
      <c r="ONX142" s="161"/>
      <c r="ONY142" s="162"/>
      <c r="ONZ142" s="156"/>
      <c r="OOA142" s="158"/>
      <c r="OOB142" s="158"/>
      <c r="OOC142" s="158"/>
      <c r="OOD142" s="158"/>
      <c r="OOE142" s="159"/>
      <c r="OOF142" s="9"/>
      <c r="OOG142" s="9"/>
      <c r="OOH142" s="159"/>
      <c r="OOI142" s="159"/>
      <c r="OOJ142" s="8"/>
      <c r="OOK142" s="8"/>
      <c r="OOL142" s="160"/>
      <c r="OOM142" s="158"/>
      <c r="OON142" s="161"/>
      <c r="OOO142" s="162"/>
      <c r="OOP142" s="156"/>
      <c r="OOQ142" s="158"/>
      <c r="OOR142" s="158"/>
      <c r="OOS142" s="158"/>
      <c r="OOT142" s="158"/>
      <c r="OOU142" s="159"/>
      <c r="OOV142" s="9"/>
      <c r="OOW142" s="9"/>
      <c r="OOX142" s="159"/>
      <c r="OOY142" s="159"/>
      <c r="OOZ142" s="8"/>
      <c r="OPA142" s="8"/>
      <c r="OPB142" s="160"/>
      <c r="OPC142" s="158"/>
      <c r="OPD142" s="161"/>
      <c r="OPE142" s="162"/>
      <c r="OPF142" s="156"/>
      <c r="OPG142" s="158"/>
      <c r="OPH142" s="158"/>
      <c r="OPI142" s="158"/>
      <c r="OPJ142" s="158"/>
      <c r="OPK142" s="159"/>
      <c r="OPL142" s="9"/>
      <c r="OPM142" s="9"/>
      <c r="OPN142" s="159"/>
      <c r="OPO142" s="159"/>
      <c r="OPP142" s="8"/>
      <c r="OPQ142" s="8"/>
      <c r="OPR142" s="160"/>
      <c r="OPS142" s="158"/>
      <c r="OPT142" s="161"/>
      <c r="OPU142" s="162"/>
      <c r="OPV142" s="156"/>
      <c r="OPW142" s="158"/>
      <c r="OPX142" s="158"/>
      <c r="OPY142" s="158"/>
      <c r="OPZ142" s="158"/>
      <c r="OQA142" s="159"/>
      <c r="OQB142" s="9"/>
      <c r="OQC142" s="9"/>
      <c r="OQD142" s="159"/>
      <c r="OQE142" s="159"/>
      <c r="OQF142" s="8"/>
      <c r="OQG142" s="8"/>
      <c r="OQH142" s="160"/>
      <c r="OQI142" s="158"/>
      <c r="OQJ142" s="161"/>
      <c r="OQK142" s="162"/>
      <c r="OQL142" s="156"/>
      <c r="OQM142" s="158"/>
      <c r="OQN142" s="158"/>
      <c r="OQO142" s="158"/>
      <c r="OQP142" s="158"/>
      <c r="OQQ142" s="159"/>
      <c r="OQR142" s="9"/>
      <c r="OQS142" s="9"/>
      <c r="OQT142" s="159"/>
      <c r="OQU142" s="159"/>
      <c r="OQV142" s="8"/>
      <c r="OQW142" s="8"/>
      <c r="OQX142" s="160"/>
      <c r="OQY142" s="158"/>
      <c r="OQZ142" s="161"/>
      <c r="ORA142" s="162"/>
      <c r="ORB142" s="156"/>
      <c r="ORC142" s="158"/>
      <c r="ORD142" s="158"/>
      <c r="ORE142" s="158"/>
      <c r="ORF142" s="158"/>
      <c r="ORG142" s="159"/>
      <c r="ORH142" s="9"/>
      <c r="ORI142" s="9"/>
      <c r="ORJ142" s="159"/>
      <c r="ORK142" s="159"/>
      <c r="ORL142" s="8"/>
      <c r="ORM142" s="8"/>
      <c r="ORN142" s="160"/>
      <c r="ORO142" s="158"/>
      <c r="ORP142" s="161"/>
      <c r="ORQ142" s="162"/>
      <c r="ORR142" s="156"/>
      <c r="ORS142" s="158"/>
      <c r="ORT142" s="158"/>
      <c r="ORU142" s="158"/>
      <c r="ORV142" s="158"/>
      <c r="ORW142" s="159"/>
      <c r="ORX142" s="9"/>
      <c r="ORY142" s="9"/>
      <c r="ORZ142" s="159"/>
      <c r="OSA142" s="159"/>
      <c r="OSB142" s="8"/>
      <c r="OSC142" s="8"/>
      <c r="OSD142" s="160"/>
      <c r="OSE142" s="158"/>
      <c r="OSF142" s="161"/>
      <c r="OSG142" s="162"/>
      <c r="OSH142" s="156"/>
      <c r="OSI142" s="158"/>
      <c r="OSJ142" s="158"/>
      <c r="OSK142" s="158"/>
      <c r="OSL142" s="158"/>
      <c r="OSM142" s="159"/>
      <c r="OSN142" s="9"/>
      <c r="OSO142" s="9"/>
      <c r="OSP142" s="159"/>
      <c r="OSQ142" s="159"/>
      <c r="OSR142" s="8"/>
      <c r="OSS142" s="8"/>
      <c r="OST142" s="160"/>
      <c r="OSU142" s="158"/>
      <c r="OSV142" s="161"/>
      <c r="OSW142" s="162"/>
      <c r="OSX142" s="156"/>
      <c r="OSY142" s="158"/>
      <c r="OSZ142" s="158"/>
      <c r="OTA142" s="158"/>
      <c r="OTB142" s="158"/>
      <c r="OTC142" s="159"/>
      <c r="OTD142" s="9"/>
      <c r="OTE142" s="9"/>
      <c r="OTF142" s="159"/>
      <c r="OTG142" s="159"/>
      <c r="OTH142" s="8"/>
      <c r="OTI142" s="8"/>
      <c r="OTJ142" s="160"/>
      <c r="OTK142" s="158"/>
      <c r="OTL142" s="161"/>
      <c r="OTM142" s="162"/>
      <c r="OTN142" s="156"/>
      <c r="OTO142" s="158"/>
      <c r="OTP142" s="158"/>
      <c r="OTQ142" s="158"/>
      <c r="OTR142" s="158"/>
      <c r="OTS142" s="159"/>
      <c r="OTT142" s="9"/>
      <c r="OTU142" s="9"/>
      <c r="OTV142" s="159"/>
      <c r="OTW142" s="159"/>
      <c r="OTX142" s="8"/>
      <c r="OTY142" s="8"/>
      <c r="OTZ142" s="160"/>
      <c r="OUA142" s="158"/>
      <c r="OUB142" s="161"/>
      <c r="OUC142" s="162"/>
      <c r="OUD142" s="156"/>
      <c r="OUE142" s="158"/>
      <c r="OUF142" s="158"/>
      <c r="OUG142" s="158"/>
      <c r="OUH142" s="158"/>
      <c r="OUI142" s="159"/>
      <c r="OUJ142" s="9"/>
      <c r="OUK142" s="9"/>
      <c r="OUL142" s="159"/>
      <c r="OUM142" s="159"/>
      <c r="OUN142" s="8"/>
      <c r="OUO142" s="8"/>
      <c r="OUP142" s="160"/>
      <c r="OUQ142" s="158"/>
      <c r="OUR142" s="161"/>
      <c r="OUS142" s="162"/>
      <c r="OUT142" s="156"/>
      <c r="OUU142" s="158"/>
      <c r="OUV142" s="158"/>
      <c r="OUW142" s="158"/>
      <c r="OUX142" s="158"/>
      <c r="OUY142" s="159"/>
      <c r="OUZ142" s="9"/>
      <c r="OVA142" s="9"/>
      <c r="OVB142" s="159"/>
      <c r="OVC142" s="159"/>
      <c r="OVD142" s="8"/>
      <c r="OVE142" s="8"/>
      <c r="OVF142" s="160"/>
      <c r="OVG142" s="158"/>
      <c r="OVH142" s="161"/>
      <c r="OVI142" s="162"/>
      <c r="OVJ142" s="156"/>
      <c r="OVK142" s="158"/>
      <c r="OVL142" s="158"/>
      <c r="OVM142" s="158"/>
      <c r="OVN142" s="158"/>
      <c r="OVO142" s="159"/>
      <c r="OVP142" s="9"/>
      <c r="OVQ142" s="9"/>
      <c r="OVR142" s="159"/>
      <c r="OVS142" s="159"/>
      <c r="OVT142" s="8"/>
      <c r="OVU142" s="8"/>
      <c r="OVV142" s="160"/>
      <c r="OVW142" s="158"/>
      <c r="OVX142" s="161"/>
      <c r="OVY142" s="162"/>
      <c r="OVZ142" s="156"/>
      <c r="OWA142" s="158"/>
      <c r="OWB142" s="158"/>
      <c r="OWC142" s="158"/>
      <c r="OWD142" s="158"/>
      <c r="OWE142" s="159"/>
      <c r="OWF142" s="9"/>
      <c r="OWG142" s="9"/>
      <c r="OWH142" s="159"/>
      <c r="OWI142" s="159"/>
      <c r="OWJ142" s="8"/>
      <c r="OWK142" s="8"/>
      <c r="OWL142" s="160"/>
      <c r="OWM142" s="158"/>
      <c r="OWN142" s="161"/>
      <c r="OWO142" s="162"/>
      <c r="OWP142" s="156"/>
      <c r="OWQ142" s="158"/>
      <c r="OWR142" s="158"/>
      <c r="OWS142" s="158"/>
      <c r="OWT142" s="158"/>
      <c r="OWU142" s="159"/>
      <c r="OWV142" s="9"/>
      <c r="OWW142" s="9"/>
      <c r="OWX142" s="159"/>
      <c r="OWY142" s="159"/>
      <c r="OWZ142" s="8"/>
      <c r="OXA142" s="8"/>
      <c r="OXB142" s="160"/>
      <c r="OXC142" s="158"/>
      <c r="OXD142" s="161"/>
      <c r="OXE142" s="162"/>
      <c r="OXF142" s="156"/>
      <c r="OXG142" s="158"/>
      <c r="OXH142" s="158"/>
      <c r="OXI142" s="158"/>
      <c r="OXJ142" s="158"/>
      <c r="OXK142" s="159"/>
      <c r="OXL142" s="9"/>
      <c r="OXM142" s="9"/>
      <c r="OXN142" s="159"/>
      <c r="OXO142" s="159"/>
      <c r="OXP142" s="8"/>
      <c r="OXQ142" s="8"/>
      <c r="OXR142" s="160"/>
      <c r="OXS142" s="158"/>
      <c r="OXT142" s="161"/>
      <c r="OXU142" s="162"/>
      <c r="OXV142" s="156"/>
      <c r="OXW142" s="158"/>
      <c r="OXX142" s="158"/>
      <c r="OXY142" s="158"/>
      <c r="OXZ142" s="158"/>
      <c r="OYA142" s="159"/>
      <c r="OYB142" s="9"/>
      <c r="OYC142" s="9"/>
      <c r="OYD142" s="159"/>
      <c r="OYE142" s="159"/>
      <c r="OYF142" s="8"/>
      <c r="OYG142" s="8"/>
      <c r="OYH142" s="160"/>
      <c r="OYI142" s="158"/>
      <c r="OYJ142" s="161"/>
      <c r="OYK142" s="162"/>
      <c r="OYL142" s="156"/>
      <c r="OYM142" s="158"/>
      <c r="OYN142" s="158"/>
      <c r="OYO142" s="158"/>
      <c r="OYP142" s="158"/>
      <c r="OYQ142" s="159"/>
      <c r="OYR142" s="9"/>
      <c r="OYS142" s="9"/>
      <c r="OYT142" s="159"/>
      <c r="OYU142" s="159"/>
      <c r="OYV142" s="8"/>
      <c r="OYW142" s="8"/>
      <c r="OYX142" s="160"/>
      <c r="OYY142" s="158"/>
      <c r="OYZ142" s="161"/>
      <c r="OZA142" s="162"/>
      <c r="OZB142" s="156"/>
      <c r="OZC142" s="158"/>
      <c r="OZD142" s="158"/>
      <c r="OZE142" s="158"/>
      <c r="OZF142" s="158"/>
      <c r="OZG142" s="159"/>
      <c r="OZH142" s="9"/>
      <c r="OZI142" s="9"/>
      <c r="OZJ142" s="159"/>
      <c r="OZK142" s="159"/>
      <c r="OZL142" s="8"/>
      <c r="OZM142" s="8"/>
      <c r="OZN142" s="160"/>
      <c r="OZO142" s="158"/>
      <c r="OZP142" s="161"/>
      <c r="OZQ142" s="162"/>
      <c r="OZR142" s="156"/>
      <c r="OZS142" s="158"/>
      <c r="OZT142" s="158"/>
      <c r="OZU142" s="158"/>
      <c r="OZV142" s="158"/>
      <c r="OZW142" s="159"/>
      <c r="OZX142" s="9"/>
      <c r="OZY142" s="9"/>
      <c r="OZZ142" s="159"/>
      <c r="PAA142" s="159"/>
      <c r="PAB142" s="8"/>
      <c r="PAC142" s="8"/>
      <c r="PAD142" s="160"/>
      <c r="PAE142" s="158"/>
      <c r="PAF142" s="161"/>
      <c r="PAG142" s="162"/>
      <c r="PAH142" s="156"/>
      <c r="PAI142" s="158"/>
      <c r="PAJ142" s="158"/>
      <c r="PAK142" s="158"/>
      <c r="PAL142" s="158"/>
      <c r="PAM142" s="159"/>
      <c r="PAN142" s="9"/>
      <c r="PAO142" s="9"/>
      <c r="PAP142" s="159"/>
      <c r="PAQ142" s="159"/>
      <c r="PAR142" s="8"/>
      <c r="PAS142" s="8"/>
      <c r="PAT142" s="160"/>
      <c r="PAU142" s="158"/>
      <c r="PAV142" s="161"/>
      <c r="PAW142" s="162"/>
      <c r="PAX142" s="156"/>
      <c r="PAY142" s="158"/>
      <c r="PAZ142" s="158"/>
      <c r="PBA142" s="158"/>
      <c r="PBB142" s="158"/>
      <c r="PBC142" s="159"/>
      <c r="PBD142" s="9"/>
      <c r="PBE142" s="9"/>
      <c r="PBF142" s="159"/>
      <c r="PBG142" s="159"/>
      <c r="PBH142" s="8"/>
      <c r="PBI142" s="8"/>
      <c r="PBJ142" s="160"/>
      <c r="PBK142" s="158"/>
      <c r="PBL142" s="161"/>
      <c r="PBM142" s="162"/>
      <c r="PBN142" s="156"/>
      <c r="PBO142" s="158"/>
      <c r="PBP142" s="158"/>
      <c r="PBQ142" s="158"/>
      <c r="PBR142" s="158"/>
      <c r="PBS142" s="159"/>
      <c r="PBT142" s="9"/>
      <c r="PBU142" s="9"/>
      <c r="PBV142" s="159"/>
      <c r="PBW142" s="159"/>
      <c r="PBX142" s="8"/>
      <c r="PBY142" s="8"/>
      <c r="PBZ142" s="160"/>
      <c r="PCA142" s="158"/>
      <c r="PCB142" s="161"/>
      <c r="PCC142" s="162"/>
      <c r="PCD142" s="156"/>
      <c r="PCE142" s="158"/>
      <c r="PCF142" s="158"/>
      <c r="PCG142" s="158"/>
      <c r="PCH142" s="158"/>
      <c r="PCI142" s="159"/>
      <c r="PCJ142" s="9"/>
      <c r="PCK142" s="9"/>
      <c r="PCL142" s="159"/>
      <c r="PCM142" s="159"/>
      <c r="PCN142" s="8"/>
      <c r="PCO142" s="8"/>
      <c r="PCP142" s="160"/>
      <c r="PCQ142" s="158"/>
      <c r="PCR142" s="161"/>
      <c r="PCS142" s="162"/>
      <c r="PCT142" s="156"/>
      <c r="PCU142" s="158"/>
      <c r="PCV142" s="158"/>
      <c r="PCW142" s="158"/>
      <c r="PCX142" s="158"/>
      <c r="PCY142" s="159"/>
      <c r="PCZ142" s="9"/>
      <c r="PDA142" s="9"/>
      <c r="PDB142" s="159"/>
      <c r="PDC142" s="159"/>
      <c r="PDD142" s="8"/>
      <c r="PDE142" s="8"/>
      <c r="PDF142" s="160"/>
      <c r="PDG142" s="158"/>
      <c r="PDH142" s="161"/>
      <c r="PDI142" s="162"/>
      <c r="PDJ142" s="156"/>
      <c r="PDK142" s="158"/>
      <c r="PDL142" s="158"/>
      <c r="PDM142" s="158"/>
      <c r="PDN142" s="158"/>
      <c r="PDO142" s="159"/>
      <c r="PDP142" s="9"/>
      <c r="PDQ142" s="9"/>
      <c r="PDR142" s="159"/>
      <c r="PDS142" s="159"/>
      <c r="PDT142" s="8"/>
      <c r="PDU142" s="8"/>
      <c r="PDV142" s="160"/>
      <c r="PDW142" s="158"/>
      <c r="PDX142" s="161"/>
      <c r="PDY142" s="162"/>
      <c r="PDZ142" s="156"/>
      <c r="PEA142" s="158"/>
      <c r="PEB142" s="158"/>
      <c r="PEC142" s="158"/>
      <c r="PED142" s="158"/>
      <c r="PEE142" s="159"/>
      <c r="PEF142" s="9"/>
      <c r="PEG142" s="9"/>
      <c r="PEH142" s="159"/>
      <c r="PEI142" s="159"/>
      <c r="PEJ142" s="8"/>
      <c r="PEK142" s="8"/>
      <c r="PEL142" s="160"/>
      <c r="PEM142" s="158"/>
      <c r="PEN142" s="161"/>
      <c r="PEO142" s="162"/>
      <c r="PEP142" s="156"/>
      <c r="PEQ142" s="158"/>
      <c r="PER142" s="158"/>
      <c r="PES142" s="158"/>
      <c r="PET142" s="158"/>
      <c r="PEU142" s="159"/>
      <c r="PEV142" s="9"/>
      <c r="PEW142" s="9"/>
      <c r="PEX142" s="159"/>
      <c r="PEY142" s="159"/>
      <c r="PEZ142" s="8"/>
      <c r="PFA142" s="8"/>
      <c r="PFB142" s="160"/>
      <c r="PFC142" s="158"/>
      <c r="PFD142" s="161"/>
      <c r="PFE142" s="162"/>
      <c r="PFF142" s="156"/>
      <c r="PFG142" s="158"/>
      <c r="PFH142" s="158"/>
      <c r="PFI142" s="158"/>
      <c r="PFJ142" s="158"/>
      <c r="PFK142" s="159"/>
      <c r="PFL142" s="9"/>
      <c r="PFM142" s="9"/>
      <c r="PFN142" s="159"/>
      <c r="PFO142" s="159"/>
      <c r="PFP142" s="8"/>
      <c r="PFQ142" s="8"/>
      <c r="PFR142" s="160"/>
      <c r="PFS142" s="158"/>
      <c r="PFT142" s="161"/>
      <c r="PFU142" s="162"/>
      <c r="PFV142" s="156"/>
      <c r="PFW142" s="158"/>
      <c r="PFX142" s="158"/>
      <c r="PFY142" s="158"/>
      <c r="PFZ142" s="158"/>
      <c r="PGA142" s="159"/>
      <c r="PGB142" s="9"/>
      <c r="PGC142" s="9"/>
      <c r="PGD142" s="159"/>
      <c r="PGE142" s="159"/>
      <c r="PGF142" s="8"/>
      <c r="PGG142" s="8"/>
      <c r="PGH142" s="160"/>
      <c r="PGI142" s="158"/>
      <c r="PGJ142" s="161"/>
      <c r="PGK142" s="162"/>
      <c r="PGL142" s="156"/>
      <c r="PGM142" s="158"/>
      <c r="PGN142" s="158"/>
      <c r="PGO142" s="158"/>
      <c r="PGP142" s="158"/>
      <c r="PGQ142" s="159"/>
      <c r="PGR142" s="9"/>
      <c r="PGS142" s="9"/>
      <c r="PGT142" s="159"/>
      <c r="PGU142" s="159"/>
      <c r="PGV142" s="8"/>
      <c r="PGW142" s="8"/>
      <c r="PGX142" s="160"/>
      <c r="PGY142" s="158"/>
      <c r="PGZ142" s="161"/>
      <c r="PHA142" s="162"/>
      <c r="PHB142" s="156"/>
      <c r="PHC142" s="158"/>
      <c r="PHD142" s="158"/>
      <c r="PHE142" s="158"/>
      <c r="PHF142" s="158"/>
      <c r="PHG142" s="159"/>
      <c r="PHH142" s="9"/>
      <c r="PHI142" s="9"/>
      <c r="PHJ142" s="159"/>
      <c r="PHK142" s="159"/>
      <c r="PHL142" s="8"/>
      <c r="PHM142" s="8"/>
      <c r="PHN142" s="160"/>
      <c r="PHO142" s="158"/>
      <c r="PHP142" s="161"/>
      <c r="PHQ142" s="162"/>
      <c r="PHR142" s="156"/>
      <c r="PHS142" s="158"/>
      <c r="PHT142" s="158"/>
      <c r="PHU142" s="158"/>
      <c r="PHV142" s="158"/>
      <c r="PHW142" s="159"/>
      <c r="PHX142" s="9"/>
      <c r="PHY142" s="9"/>
      <c r="PHZ142" s="159"/>
      <c r="PIA142" s="159"/>
      <c r="PIB142" s="8"/>
      <c r="PIC142" s="8"/>
      <c r="PID142" s="160"/>
      <c r="PIE142" s="158"/>
      <c r="PIF142" s="161"/>
      <c r="PIG142" s="162"/>
      <c r="PIH142" s="156"/>
      <c r="PII142" s="158"/>
      <c r="PIJ142" s="158"/>
      <c r="PIK142" s="158"/>
      <c r="PIL142" s="158"/>
      <c r="PIM142" s="159"/>
      <c r="PIN142" s="9"/>
      <c r="PIO142" s="9"/>
      <c r="PIP142" s="159"/>
      <c r="PIQ142" s="159"/>
      <c r="PIR142" s="8"/>
      <c r="PIS142" s="8"/>
      <c r="PIT142" s="160"/>
      <c r="PIU142" s="158"/>
      <c r="PIV142" s="161"/>
      <c r="PIW142" s="162"/>
      <c r="PIX142" s="156"/>
      <c r="PIY142" s="158"/>
      <c r="PIZ142" s="158"/>
      <c r="PJA142" s="158"/>
      <c r="PJB142" s="158"/>
      <c r="PJC142" s="159"/>
      <c r="PJD142" s="9"/>
      <c r="PJE142" s="9"/>
      <c r="PJF142" s="159"/>
      <c r="PJG142" s="159"/>
      <c r="PJH142" s="8"/>
      <c r="PJI142" s="8"/>
      <c r="PJJ142" s="160"/>
      <c r="PJK142" s="158"/>
      <c r="PJL142" s="161"/>
      <c r="PJM142" s="162"/>
      <c r="PJN142" s="156"/>
      <c r="PJO142" s="158"/>
      <c r="PJP142" s="158"/>
      <c r="PJQ142" s="158"/>
      <c r="PJR142" s="158"/>
      <c r="PJS142" s="159"/>
      <c r="PJT142" s="9"/>
      <c r="PJU142" s="9"/>
      <c r="PJV142" s="159"/>
      <c r="PJW142" s="159"/>
      <c r="PJX142" s="8"/>
      <c r="PJY142" s="8"/>
      <c r="PJZ142" s="160"/>
      <c r="PKA142" s="158"/>
      <c r="PKB142" s="161"/>
      <c r="PKC142" s="162"/>
      <c r="PKD142" s="156"/>
      <c r="PKE142" s="158"/>
      <c r="PKF142" s="158"/>
      <c r="PKG142" s="158"/>
      <c r="PKH142" s="158"/>
      <c r="PKI142" s="159"/>
      <c r="PKJ142" s="9"/>
      <c r="PKK142" s="9"/>
      <c r="PKL142" s="159"/>
      <c r="PKM142" s="159"/>
      <c r="PKN142" s="8"/>
      <c r="PKO142" s="8"/>
      <c r="PKP142" s="160"/>
      <c r="PKQ142" s="158"/>
      <c r="PKR142" s="161"/>
      <c r="PKS142" s="162"/>
      <c r="PKT142" s="156"/>
      <c r="PKU142" s="158"/>
      <c r="PKV142" s="158"/>
      <c r="PKW142" s="158"/>
      <c r="PKX142" s="158"/>
      <c r="PKY142" s="159"/>
      <c r="PKZ142" s="9"/>
      <c r="PLA142" s="9"/>
      <c r="PLB142" s="159"/>
      <c r="PLC142" s="159"/>
      <c r="PLD142" s="8"/>
      <c r="PLE142" s="8"/>
      <c r="PLF142" s="160"/>
      <c r="PLG142" s="158"/>
      <c r="PLH142" s="161"/>
      <c r="PLI142" s="162"/>
      <c r="PLJ142" s="156"/>
      <c r="PLK142" s="158"/>
      <c r="PLL142" s="158"/>
      <c r="PLM142" s="158"/>
      <c r="PLN142" s="158"/>
      <c r="PLO142" s="159"/>
      <c r="PLP142" s="9"/>
      <c r="PLQ142" s="9"/>
      <c r="PLR142" s="159"/>
      <c r="PLS142" s="159"/>
      <c r="PLT142" s="8"/>
      <c r="PLU142" s="8"/>
      <c r="PLV142" s="160"/>
      <c r="PLW142" s="158"/>
      <c r="PLX142" s="161"/>
      <c r="PLY142" s="162"/>
      <c r="PLZ142" s="156"/>
      <c r="PMA142" s="158"/>
      <c r="PMB142" s="158"/>
      <c r="PMC142" s="158"/>
      <c r="PMD142" s="158"/>
      <c r="PME142" s="159"/>
      <c r="PMF142" s="9"/>
      <c r="PMG142" s="9"/>
      <c r="PMH142" s="159"/>
      <c r="PMI142" s="159"/>
      <c r="PMJ142" s="8"/>
      <c r="PMK142" s="8"/>
      <c r="PML142" s="160"/>
      <c r="PMM142" s="158"/>
      <c r="PMN142" s="161"/>
      <c r="PMO142" s="162"/>
      <c r="PMP142" s="156"/>
      <c r="PMQ142" s="158"/>
      <c r="PMR142" s="158"/>
      <c r="PMS142" s="158"/>
      <c r="PMT142" s="158"/>
      <c r="PMU142" s="159"/>
      <c r="PMV142" s="9"/>
      <c r="PMW142" s="9"/>
      <c r="PMX142" s="159"/>
      <c r="PMY142" s="159"/>
      <c r="PMZ142" s="8"/>
      <c r="PNA142" s="8"/>
      <c r="PNB142" s="160"/>
      <c r="PNC142" s="158"/>
      <c r="PND142" s="161"/>
      <c r="PNE142" s="162"/>
      <c r="PNF142" s="156"/>
      <c r="PNG142" s="158"/>
      <c r="PNH142" s="158"/>
      <c r="PNI142" s="158"/>
      <c r="PNJ142" s="158"/>
      <c r="PNK142" s="159"/>
      <c r="PNL142" s="9"/>
      <c r="PNM142" s="9"/>
      <c r="PNN142" s="159"/>
      <c r="PNO142" s="159"/>
      <c r="PNP142" s="8"/>
      <c r="PNQ142" s="8"/>
      <c r="PNR142" s="160"/>
      <c r="PNS142" s="158"/>
      <c r="PNT142" s="161"/>
      <c r="PNU142" s="162"/>
      <c r="PNV142" s="156"/>
      <c r="PNW142" s="158"/>
      <c r="PNX142" s="158"/>
      <c r="PNY142" s="158"/>
      <c r="PNZ142" s="158"/>
      <c r="POA142" s="159"/>
      <c r="POB142" s="9"/>
      <c r="POC142" s="9"/>
      <c r="POD142" s="159"/>
      <c r="POE142" s="159"/>
      <c r="POF142" s="8"/>
      <c r="POG142" s="8"/>
      <c r="POH142" s="160"/>
      <c r="POI142" s="158"/>
      <c r="POJ142" s="161"/>
      <c r="POK142" s="162"/>
      <c r="POL142" s="156"/>
      <c r="POM142" s="158"/>
      <c r="PON142" s="158"/>
      <c r="POO142" s="158"/>
      <c r="POP142" s="158"/>
      <c r="POQ142" s="159"/>
      <c r="POR142" s="9"/>
      <c r="POS142" s="9"/>
      <c r="POT142" s="159"/>
      <c r="POU142" s="159"/>
      <c r="POV142" s="8"/>
      <c r="POW142" s="8"/>
      <c r="POX142" s="160"/>
      <c r="POY142" s="158"/>
      <c r="POZ142" s="161"/>
      <c r="PPA142" s="162"/>
      <c r="PPB142" s="156"/>
      <c r="PPC142" s="158"/>
      <c r="PPD142" s="158"/>
      <c r="PPE142" s="158"/>
      <c r="PPF142" s="158"/>
      <c r="PPG142" s="159"/>
      <c r="PPH142" s="9"/>
      <c r="PPI142" s="9"/>
      <c r="PPJ142" s="159"/>
      <c r="PPK142" s="159"/>
      <c r="PPL142" s="8"/>
      <c r="PPM142" s="8"/>
      <c r="PPN142" s="160"/>
      <c r="PPO142" s="158"/>
      <c r="PPP142" s="161"/>
      <c r="PPQ142" s="162"/>
      <c r="PPR142" s="156"/>
      <c r="PPS142" s="158"/>
      <c r="PPT142" s="158"/>
      <c r="PPU142" s="158"/>
      <c r="PPV142" s="158"/>
      <c r="PPW142" s="159"/>
      <c r="PPX142" s="9"/>
      <c r="PPY142" s="9"/>
      <c r="PPZ142" s="159"/>
      <c r="PQA142" s="159"/>
      <c r="PQB142" s="8"/>
      <c r="PQC142" s="8"/>
      <c r="PQD142" s="160"/>
      <c r="PQE142" s="158"/>
      <c r="PQF142" s="161"/>
      <c r="PQG142" s="162"/>
      <c r="PQH142" s="156"/>
      <c r="PQI142" s="158"/>
      <c r="PQJ142" s="158"/>
      <c r="PQK142" s="158"/>
      <c r="PQL142" s="158"/>
      <c r="PQM142" s="159"/>
      <c r="PQN142" s="9"/>
      <c r="PQO142" s="9"/>
      <c r="PQP142" s="159"/>
      <c r="PQQ142" s="159"/>
      <c r="PQR142" s="8"/>
      <c r="PQS142" s="8"/>
      <c r="PQT142" s="160"/>
      <c r="PQU142" s="158"/>
      <c r="PQV142" s="161"/>
      <c r="PQW142" s="162"/>
      <c r="PQX142" s="156"/>
      <c r="PQY142" s="158"/>
      <c r="PQZ142" s="158"/>
      <c r="PRA142" s="158"/>
      <c r="PRB142" s="158"/>
      <c r="PRC142" s="159"/>
      <c r="PRD142" s="9"/>
      <c r="PRE142" s="9"/>
      <c r="PRF142" s="159"/>
      <c r="PRG142" s="159"/>
      <c r="PRH142" s="8"/>
      <c r="PRI142" s="8"/>
      <c r="PRJ142" s="160"/>
      <c r="PRK142" s="158"/>
      <c r="PRL142" s="161"/>
      <c r="PRM142" s="162"/>
      <c r="PRN142" s="156"/>
      <c r="PRO142" s="158"/>
      <c r="PRP142" s="158"/>
      <c r="PRQ142" s="158"/>
      <c r="PRR142" s="158"/>
      <c r="PRS142" s="159"/>
      <c r="PRT142" s="9"/>
      <c r="PRU142" s="9"/>
      <c r="PRV142" s="159"/>
      <c r="PRW142" s="159"/>
      <c r="PRX142" s="8"/>
      <c r="PRY142" s="8"/>
      <c r="PRZ142" s="160"/>
      <c r="PSA142" s="158"/>
      <c r="PSB142" s="161"/>
      <c r="PSC142" s="162"/>
      <c r="PSD142" s="156"/>
      <c r="PSE142" s="158"/>
      <c r="PSF142" s="158"/>
      <c r="PSG142" s="158"/>
      <c r="PSH142" s="158"/>
      <c r="PSI142" s="159"/>
      <c r="PSJ142" s="9"/>
      <c r="PSK142" s="9"/>
      <c r="PSL142" s="159"/>
      <c r="PSM142" s="159"/>
      <c r="PSN142" s="8"/>
      <c r="PSO142" s="8"/>
      <c r="PSP142" s="160"/>
      <c r="PSQ142" s="158"/>
      <c r="PSR142" s="161"/>
      <c r="PSS142" s="162"/>
      <c r="PST142" s="156"/>
      <c r="PSU142" s="158"/>
      <c r="PSV142" s="158"/>
      <c r="PSW142" s="158"/>
      <c r="PSX142" s="158"/>
      <c r="PSY142" s="159"/>
      <c r="PSZ142" s="9"/>
      <c r="PTA142" s="9"/>
      <c r="PTB142" s="159"/>
      <c r="PTC142" s="159"/>
      <c r="PTD142" s="8"/>
      <c r="PTE142" s="8"/>
      <c r="PTF142" s="160"/>
      <c r="PTG142" s="158"/>
      <c r="PTH142" s="161"/>
      <c r="PTI142" s="162"/>
      <c r="PTJ142" s="156"/>
      <c r="PTK142" s="158"/>
      <c r="PTL142" s="158"/>
      <c r="PTM142" s="158"/>
      <c r="PTN142" s="158"/>
      <c r="PTO142" s="159"/>
      <c r="PTP142" s="9"/>
      <c r="PTQ142" s="9"/>
      <c r="PTR142" s="159"/>
      <c r="PTS142" s="159"/>
      <c r="PTT142" s="8"/>
      <c r="PTU142" s="8"/>
      <c r="PTV142" s="160"/>
      <c r="PTW142" s="158"/>
      <c r="PTX142" s="161"/>
      <c r="PTY142" s="162"/>
      <c r="PTZ142" s="156"/>
      <c r="PUA142" s="158"/>
      <c r="PUB142" s="158"/>
      <c r="PUC142" s="158"/>
      <c r="PUD142" s="158"/>
      <c r="PUE142" s="159"/>
      <c r="PUF142" s="9"/>
      <c r="PUG142" s="9"/>
      <c r="PUH142" s="159"/>
      <c r="PUI142" s="159"/>
      <c r="PUJ142" s="8"/>
      <c r="PUK142" s="8"/>
      <c r="PUL142" s="160"/>
      <c r="PUM142" s="158"/>
      <c r="PUN142" s="161"/>
      <c r="PUO142" s="162"/>
      <c r="PUP142" s="156"/>
      <c r="PUQ142" s="158"/>
      <c r="PUR142" s="158"/>
      <c r="PUS142" s="158"/>
      <c r="PUT142" s="158"/>
      <c r="PUU142" s="159"/>
      <c r="PUV142" s="9"/>
      <c r="PUW142" s="9"/>
      <c r="PUX142" s="159"/>
      <c r="PUY142" s="159"/>
      <c r="PUZ142" s="8"/>
      <c r="PVA142" s="8"/>
      <c r="PVB142" s="160"/>
      <c r="PVC142" s="158"/>
      <c r="PVD142" s="161"/>
      <c r="PVE142" s="162"/>
      <c r="PVF142" s="156"/>
      <c r="PVG142" s="158"/>
      <c r="PVH142" s="158"/>
      <c r="PVI142" s="158"/>
      <c r="PVJ142" s="158"/>
      <c r="PVK142" s="159"/>
      <c r="PVL142" s="9"/>
      <c r="PVM142" s="9"/>
      <c r="PVN142" s="159"/>
      <c r="PVO142" s="159"/>
      <c r="PVP142" s="8"/>
      <c r="PVQ142" s="8"/>
      <c r="PVR142" s="160"/>
      <c r="PVS142" s="158"/>
      <c r="PVT142" s="161"/>
      <c r="PVU142" s="162"/>
      <c r="PVV142" s="156"/>
      <c r="PVW142" s="158"/>
      <c r="PVX142" s="158"/>
      <c r="PVY142" s="158"/>
      <c r="PVZ142" s="158"/>
      <c r="PWA142" s="159"/>
      <c r="PWB142" s="9"/>
      <c r="PWC142" s="9"/>
      <c r="PWD142" s="159"/>
      <c r="PWE142" s="159"/>
      <c r="PWF142" s="8"/>
      <c r="PWG142" s="8"/>
      <c r="PWH142" s="160"/>
      <c r="PWI142" s="158"/>
      <c r="PWJ142" s="161"/>
      <c r="PWK142" s="162"/>
      <c r="PWL142" s="156"/>
      <c r="PWM142" s="158"/>
      <c r="PWN142" s="158"/>
      <c r="PWO142" s="158"/>
      <c r="PWP142" s="158"/>
      <c r="PWQ142" s="159"/>
      <c r="PWR142" s="9"/>
      <c r="PWS142" s="9"/>
      <c r="PWT142" s="159"/>
      <c r="PWU142" s="159"/>
      <c r="PWV142" s="8"/>
      <c r="PWW142" s="8"/>
      <c r="PWX142" s="160"/>
      <c r="PWY142" s="158"/>
      <c r="PWZ142" s="161"/>
      <c r="PXA142" s="162"/>
      <c r="PXB142" s="156"/>
      <c r="PXC142" s="158"/>
      <c r="PXD142" s="158"/>
      <c r="PXE142" s="158"/>
      <c r="PXF142" s="158"/>
      <c r="PXG142" s="159"/>
      <c r="PXH142" s="9"/>
      <c r="PXI142" s="9"/>
      <c r="PXJ142" s="159"/>
      <c r="PXK142" s="159"/>
      <c r="PXL142" s="8"/>
      <c r="PXM142" s="8"/>
      <c r="PXN142" s="160"/>
      <c r="PXO142" s="158"/>
      <c r="PXP142" s="161"/>
      <c r="PXQ142" s="162"/>
      <c r="PXR142" s="156"/>
      <c r="PXS142" s="158"/>
      <c r="PXT142" s="158"/>
      <c r="PXU142" s="158"/>
      <c r="PXV142" s="158"/>
      <c r="PXW142" s="159"/>
      <c r="PXX142" s="9"/>
      <c r="PXY142" s="9"/>
      <c r="PXZ142" s="159"/>
      <c r="PYA142" s="159"/>
      <c r="PYB142" s="8"/>
      <c r="PYC142" s="8"/>
      <c r="PYD142" s="160"/>
      <c r="PYE142" s="158"/>
      <c r="PYF142" s="161"/>
      <c r="PYG142" s="162"/>
      <c r="PYH142" s="156"/>
      <c r="PYI142" s="158"/>
      <c r="PYJ142" s="158"/>
      <c r="PYK142" s="158"/>
      <c r="PYL142" s="158"/>
      <c r="PYM142" s="159"/>
      <c r="PYN142" s="9"/>
      <c r="PYO142" s="9"/>
      <c r="PYP142" s="159"/>
      <c r="PYQ142" s="159"/>
      <c r="PYR142" s="8"/>
      <c r="PYS142" s="8"/>
      <c r="PYT142" s="160"/>
      <c r="PYU142" s="158"/>
      <c r="PYV142" s="161"/>
      <c r="PYW142" s="162"/>
      <c r="PYX142" s="156"/>
      <c r="PYY142" s="158"/>
      <c r="PYZ142" s="158"/>
      <c r="PZA142" s="158"/>
      <c r="PZB142" s="158"/>
      <c r="PZC142" s="159"/>
      <c r="PZD142" s="9"/>
      <c r="PZE142" s="9"/>
      <c r="PZF142" s="159"/>
      <c r="PZG142" s="159"/>
      <c r="PZH142" s="8"/>
      <c r="PZI142" s="8"/>
      <c r="PZJ142" s="160"/>
      <c r="PZK142" s="158"/>
      <c r="PZL142" s="161"/>
      <c r="PZM142" s="162"/>
      <c r="PZN142" s="156"/>
      <c r="PZO142" s="158"/>
      <c r="PZP142" s="158"/>
      <c r="PZQ142" s="158"/>
      <c r="PZR142" s="158"/>
      <c r="PZS142" s="159"/>
      <c r="PZT142" s="9"/>
      <c r="PZU142" s="9"/>
      <c r="PZV142" s="159"/>
      <c r="PZW142" s="159"/>
      <c r="PZX142" s="8"/>
      <c r="PZY142" s="8"/>
      <c r="PZZ142" s="160"/>
      <c r="QAA142" s="158"/>
      <c r="QAB142" s="161"/>
      <c r="QAC142" s="162"/>
      <c r="QAD142" s="156"/>
      <c r="QAE142" s="158"/>
      <c r="QAF142" s="158"/>
      <c r="QAG142" s="158"/>
      <c r="QAH142" s="158"/>
      <c r="QAI142" s="159"/>
      <c r="QAJ142" s="9"/>
      <c r="QAK142" s="9"/>
      <c r="QAL142" s="159"/>
      <c r="QAM142" s="159"/>
      <c r="QAN142" s="8"/>
      <c r="QAO142" s="8"/>
      <c r="QAP142" s="160"/>
      <c r="QAQ142" s="158"/>
      <c r="QAR142" s="161"/>
      <c r="QAS142" s="162"/>
      <c r="QAT142" s="156"/>
      <c r="QAU142" s="158"/>
      <c r="QAV142" s="158"/>
      <c r="QAW142" s="158"/>
      <c r="QAX142" s="158"/>
      <c r="QAY142" s="159"/>
      <c r="QAZ142" s="9"/>
      <c r="QBA142" s="9"/>
      <c r="QBB142" s="159"/>
      <c r="QBC142" s="159"/>
      <c r="QBD142" s="8"/>
      <c r="QBE142" s="8"/>
      <c r="QBF142" s="160"/>
      <c r="QBG142" s="158"/>
      <c r="QBH142" s="161"/>
      <c r="QBI142" s="162"/>
      <c r="QBJ142" s="156"/>
      <c r="QBK142" s="158"/>
      <c r="QBL142" s="158"/>
      <c r="QBM142" s="158"/>
      <c r="QBN142" s="158"/>
      <c r="QBO142" s="159"/>
      <c r="QBP142" s="9"/>
      <c r="QBQ142" s="9"/>
      <c r="QBR142" s="159"/>
      <c r="QBS142" s="159"/>
      <c r="QBT142" s="8"/>
      <c r="QBU142" s="8"/>
      <c r="QBV142" s="160"/>
      <c r="QBW142" s="158"/>
      <c r="QBX142" s="161"/>
      <c r="QBY142" s="162"/>
      <c r="QBZ142" s="156"/>
      <c r="QCA142" s="158"/>
      <c r="QCB142" s="158"/>
      <c r="QCC142" s="158"/>
      <c r="QCD142" s="158"/>
      <c r="QCE142" s="159"/>
      <c r="QCF142" s="9"/>
      <c r="QCG142" s="9"/>
      <c r="QCH142" s="159"/>
      <c r="QCI142" s="159"/>
      <c r="QCJ142" s="8"/>
      <c r="QCK142" s="8"/>
      <c r="QCL142" s="160"/>
      <c r="QCM142" s="158"/>
      <c r="QCN142" s="161"/>
      <c r="QCO142" s="162"/>
      <c r="QCP142" s="156"/>
      <c r="QCQ142" s="158"/>
      <c r="QCR142" s="158"/>
      <c r="QCS142" s="158"/>
      <c r="QCT142" s="158"/>
      <c r="QCU142" s="159"/>
      <c r="QCV142" s="9"/>
      <c r="QCW142" s="9"/>
      <c r="QCX142" s="159"/>
      <c r="QCY142" s="159"/>
      <c r="QCZ142" s="8"/>
      <c r="QDA142" s="8"/>
      <c r="QDB142" s="160"/>
      <c r="QDC142" s="158"/>
      <c r="QDD142" s="161"/>
      <c r="QDE142" s="162"/>
      <c r="QDF142" s="156"/>
      <c r="QDG142" s="158"/>
      <c r="QDH142" s="158"/>
      <c r="QDI142" s="158"/>
      <c r="QDJ142" s="158"/>
      <c r="QDK142" s="159"/>
      <c r="QDL142" s="9"/>
      <c r="QDM142" s="9"/>
      <c r="QDN142" s="159"/>
      <c r="QDO142" s="159"/>
      <c r="QDP142" s="8"/>
      <c r="QDQ142" s="8"/>
      <c r="QDR142" s="160"/>
      <c r="QDS142" s="158"/>
      <c r="QDT142" s="161"/>
      <c r="QDU142" s="162"/>
      <c r="QDV142" s="156"/>
      <c r="QDW142" s="158"/>
      <c r="QDX142" s="158"/>
      <c r="QDY142" s="158"/>
      <c r="QDZ142" s="158"/>
      <c r="QEA142" s="159"/>
      <c r="QEB142" s="9"/>
      <c r="QEC142" s="9"/>
      <c r="QED142" s="159"/>
      <c r="QEE142" s="159"/>
      <c r="QEF142" s="8"/>
      <c r="QEG142" s="8"/>
      <c r="QEH142" s="160"/>
      <c r="QEI142" s="158"/>
      <c r="QEJ142" s="161"/>
      <c r="QEK142" s="162"/>
      <c r="QEL142" s="156"/>
      <c r="QEM142" s="158"/>
      <c r="QEN142" s="158"/>
      <c r="QEO142" s="158"/>
      <c r="QEP142" s="158"/>
      <c r="QEQ142" s="159"/>
      <c r="QER142" s="9"/>
      <c r="QES142" s="9"/>
      <c r="QET142" s="159"/>
      <c r="QEU142" s="159"/>
      <c r="QEV142" s="8"/>
      <c r="QEW142" s="8"/>
      <c r="QEX142" s="160"/>
      <c r="QEY142" s="158"/>
      <c r="QEZ142" s="161"/>
      <c r="QFA142" s="162"/>
      <c r="QFB142" s="156"/>
      <c r="QFC142" s="158"/>
      <c r="QFD142" s="158"/>
      <c r="QFE142" s="158"/>
      <c r="QFF142" s="158"/>
      <c r="QFG142" s="159"/>
      <c r="QFH142" s="9"/>
      <c r="QFI142" s="9"/>
      <c r="QFJ142" s="159"/>
      <c r="QFK142" s="159"/>
      <c r="QFL142" s="8"/>
      <c r="QFM142" s="8"/>
      <c r="QFN142" s="160"/>
      <c r="QFO142" s="158"/>
      <c r="QFP142" s="161"/>
      <c r="QFQ142" s="162"/>
      <c r="QFR142" s="156"/>
      <c r="QFS142" s="158"/>
      <c r="QFT142" s="158"/>
      <c r="QFU142" s="158"/>
      <c r="QFV142" s="158"/>
      <c r="QFW142" s="159"/>
      <c r="QFX142" s="9"/>
      <c r="QFY142" s="9"/>
      <c r="QFZ142" s="159"/>
      <c r="QGA142" s="159"/>
      <c r="QGB142" s="8"/>
      <c r="QGC142" s="8"/>
      <c r="QGD142" s="160"/>
      <c r="QGE142" s="158"/>
      <c r="QGF142" s="161"/>
      <c r="QGG142" s="162"/>
      <c r="QGH142" s="156"/>
      <c r="QGI142" s="158"/>
      <c r="QGJ142" s="158"/>
      <c r="QGK142" s="158"/>
      <c r="QGL142" s="158"/>
      <c r="QGM142" s="159"/>
      <c r="QGN142" s="9"/>
      <c r="QGO142" s="9"/>
      <c r="QGP142" s="159"/>
      <c r="QGQ142" s="159"/>
      <c r="QGR142" s="8"/>
      <c r="QGS142" s="8"/>
      <c r="QGT142" s="160"/>
      <c r="QGU142" s="158"/>
      <c r="QGV142" s="161"/>
      <c r="QGW142" s="162"/>
      <c r="QGX142" s="156"/>
      <c r="QGY142" s="158"/>
      <c r="QGZ142" s="158"/>
      <c r="QHA142" s="158"/>
      <c r="QHB142" s="158"/>
      <c r="QHC142" s="159"/>
      <c r="QHD142" s="9"/>
      <c r="QHE142" s="9"/>
      <c r="QHF142" s="159"/>
      <c r="QHG142" s="159"/>
      <c r="QHH142" s="8"/>
      <c r="QHI142" s="8"/>
      <c r="QHJ142" s="160"/>
      <c r="QHK142" s="158"/>
      <c r="QHL142" s="161"/>
      <c r="QHM142" s="162"/>
      <c r="QHN142" s="156"/>
      <c r="QHO142" s="158"/>
      <c r="QHP142" s="158"/>
      <c r="QHQ142" s="158"/>
      <c r="QHR142" s="158"/>
      <c r="QHS142" s="159"/>
      <c r="QHT142" s="9"/>
      <c r="QHU142" s="9"/>
      <c r="QHV142" s="159"/>
      <c r="QHW142" s="159"/>
      <c r="QHX142" s="8"/>
      <c r="QHY142" s="8"/>
      <c r="QHZ142" s="160"/>
      <c r="QIA142" s="158"/>
      <c r="QIB142" s="161"/>
      <c r="QIC142" s="162"/>
      <c r="QID142" s="156"/>
      <c r="QIE142" s="158"/>
      <c r="QIF142" s="158"/>
      <c r="QIG142" s="158"/>
      <c r="QIH142" s="158"/>
      <c r="QII142" s="159"/>
      <c r="QIJ142" s="9"/>
      <c r="QIK142" s="9"/>
      <c r="QIL142" s="159"/>
      <c r="QIM142" s="159"/>
      <c r="QIN142" s="8"/>
      <c r="QIO142" s="8"/>
      <c r="QIP142" s="160"/>
      <c r="QIQ142" s="158"/>
      <c r="QIR142" s="161"/>
      <c r="QIS142" s="162"/>
      <c r="QIT142" s="156"/>
      <c r="QIU142" s="158"/>
      <c r="QIV142" s="158"/>
      <c r="QIW142" s="158"/>
      <c r="QIX142" s="158"/>
      <c r="QIY142" s="159"/>
      <c r="QIZ142" s="9"/>
      <c r="QJA142" s="9"/>
      <c r="QJB142" s="159"/>
      <c r="QJC142" s="159"/>
      <c r="QJD142" s="8"/>
      <c r="QJE142" s="8"/>
      <c r="QJF142" s="160"/>
      <c r="QJG142" s="158"/>
      <c r="QJH142" s="161"/>
      <c r="QJI142" s="162"/>
      <c r="QJJ142" s="156"/>
      <c r="QJK142" s="158"/>
      <c r="QJL142" s="158"/>
      <c r="QJM142" s="158"/>
      <c r="QJN142" s="158"/>
      <c r="QJO142" s="159"/>
      <c r="QJP142" s="9"/>
      <c r="QJQ142" s="9"/>
      <c r="QJR142" s="159"/>
      <c r="QJS142" s="159"/>
      <c r="QJT142" s="8"/>
      <c r="QJU142" s="8"/>
      <c r="QJV142" s="160"/>
      <c r="QJW142" s="158"/>
      <c r="QJX142" s="161"/>
      <c r="QJY142" s="162"/>
      <c r="QJZ142" s="156"/>
      <c r="QKA142" s="158"/>
      <c r="QKB142" s="158"/>
      <c r="QKC142" s="158"/>
      <c r="QKD142" s="158"/>
      <c r="QKE142" s="159"/>
      <c r="QKF142" s="9"/>
      <c r="QKG142" s="9"/>
      <c r="QKH142" s="159"/>
      <c r="QKI142" s="159"/>
      <c r="QKJ142" s="8"/>
      <c r="QKK142" s="8"/>
      <c r="QKL142" s="160"/>
      <c r="QKM142" s="158"/>
      <c r="QKN142" s="161"/>
      <c r="QKO142" s="162"/>
      <c r="QKP142" s="156"/>
      <c r="QKQ142" s="158"/>
      <c r="QKR142" s="158"/>
      <c r="QKS142" s="158"/>
      <c r="QKT142" s="158"/>
      <c r="QKU142" s="159"/>
      <c r="QKV142" s="9"/>
      <c r="QKW142" s="9"/>
      <c r="QKX142" s="159"/>
      <c r="QKY142" s="159"/>
      <c r="QKZ142" s="8"/>
      <c r="QLA142" s="8"/>
      <c r="QLB142" s="160"/>
      <c r="QLC142" s="158"/>
      <c r="QLD142" s="161"/>
      <c r="QLE142" s="162"/>
      <c r="QLF142" s="156"/>
      <c r="QLG142" s="158"/>
      <c r="QLH142" s="158"/>
      <c r="QLI142" s="158"/>
      <c r="QLJ142" s="158"/>
      <c r="QLK142" s="159"/>
      <c r="QLL142" s="9"/>
      <c r="QLM142" s="9"/>
      <c r="QLN142" s="159"/>
      <c r="QLO142" s="159"/>
      <c r="QLP142" s="8"/>
      <c r="QLQ142" s="8"/>
      <c r="QLR142" s="160"/>
      <c r="QLS142" s="158"/>
      <c r="QLT142" s="161"/>
      <c r="QLU142" s="162"/>
      <c r="QLV142" s="156"/>
      <c r="QLW142" s="158"/>
      <c r="QLX142" s="158"/>
      <c r="QLY142" s="158"/>
      <c r="QLZ142" s="158"/>
      <c r="QMA142" s="159"/>
      <c r="QMB142" s="9"/>
      <c r="QMC142" s="9"/>
      <c r="QMD142" s="159"/>
      <c r="QME142" s="159"/>
      <c r="QMF142" s="8"/>
      <c r="QMG142" s="8"/>
      <c r="QMH142" s="160"/>
      <c r="QMI142" s="158"/>
      <c r="QMJ142" s="161"/>
      <c r="QMK142" s="162"/>
      <c r="QML142" s="156"/>
      <c r="QMM142" s="158"/>
      <c r="QMN142" s="158"/>
      <c r="QMO142" s="158"/>
      <c r="QMP142" s="158"/>
      <c r="QMQ142" s="159"/>
      <c r="QMR142" s="9"/>
      <c r="QMS142" s="9"/>
      <c r="QMT142" s="159"/>
      <c r="QMU142" s="159"/>
      <c r="QMV142" s="8"/>
      <c r="QMW142" s="8"/>
      <c r="QMX142" s="160"/>
      <c r="QMY142" s="158"/>
      <c r="QMZ142" s="161"/>
      <c r="QNA142" s="162"/>
      <c r="QNB142" s="156"/>
      <c r="QNC142" s="158"/>
      <c r="QND142" s="158"/>
      <c r="QNE142" s="158"/>
      <c r="QNF142" s="158"/>
      <c r="QNG142" s="159"/>
      <c r="QNH142" s="9"/>
      <c r="QNI142" s="9"/>
      <c r="QNJ142" s="159"/>
      <c r="QNK142" s="159"/>
      <c r="QNL142" s="8"/>
      <c r="QNM142" s="8"/>
      <c r="QNN142" s="160"/>
      <c r="QNO142" s="158"/>
      <c r="QNP142" s="161"/>
      <c r="QNQ142" s="162"/>
      <c r="QNR142" s="156"/>
      <c r="QNS142" s="158"/>
      <c r="QNT142" s="158"/>
      <c r="QNU142" s="158"/>
      <c r="QNV142" s="158"/>
      <c r="QNW142" s="159"/>
      <c r="QNX142" s="9"/>
      <c r="QNY142" s="9"/>
      <c r="QNZ142" s="159"/>
      <c r="QOA142" s="159"/>
      <c r="QOB142" s="8"/>
      <c r="QOC142" s="8"/>
      <c r="QOD142" s="160"/>
      <c r="QOE142" s="158"/>
      <c r="QOF142" s="161"/>
      <c r="QOG142" s="162"/>
      <c r="QOH142" s="156"/>
      <c r="QOI142" s="158"/>
      <c r="QOJ142" s="158"/>
      <c r="QOK142" s="158"/>
      <c r="QOL142" s="158"/>
      <c r="QOM142" s="159"/>
      <c r="QON142" s="9"/>
      <c r="QOO142" s="9"/>
      <c r="QOP142" s="159"/>
      <c r="QOQ142" s="159"/>
      <c r="QOR142" s="8"/>
      <c r="QOS142" s="8"/>
      <c r="QOT142" s="160"/>
      <c r="QOU142" s="158"/>
      <c r="QOV142" s="161"/>
      <c r="QOW142" s="162"/>
      <c r="QOX142" s="156"/>
      <c r="QOY142" s="158"/>
      <c r="QOZ142" s="158"/>
      <c r="QPA142" s="158"/>
      <c r="QPB142" s="158"/>
      <c r="QPC142" s="159"/>
      <c r="QPD142" s="9"/>
      <c r="QPE142" s="9"/>
      <c r="QPF142" s="159"/>
      <c r="QPG142" s="159"/>
      <c r="QPH142" s="8"/>
      <c r="QPI142" s="8"/>
      <c r="QPJ142" s="160"/>
      <c r="QPK142" s="158"/>
      <c r="QPL142" s="161"/>
      <c r="QPM142" s="162"/>
      <c r="QPN142" s="156"/>
      <c r="QPO142" s="158"/>
      <c r="QPP142" s="158"/>
      <c r="QPQ142" s="158"/>
      <c r="QPR142" s="158"/>
      <c r="QPS142" s="159"/>
      <c r="QPT142" s="9"/>
      <c r="QPU142" s="9"/>
      <c r="QPV142" s="159"/>
      <c r="QPW142" s="159"/>
      <c r="QPX142" s="8"/>
      <c r="QPY142" s="8"/>
      <c r="QPZ142" s="160"/>
      <c r="QQA142" s="158"/>
      <c r="QQB142" s="161"/>
      <c r="QQC142" s="162"/>
      <c r="QQD142" s="156"/>
      <c r="QQE142" s="158"/>
      <c r="QQF142" s="158"/>
      <c r="QQG142" s="158"/>
      <c r="QQH142" s="158"/>
      <c r="QQI142" s="159"/>
      <c r="QQJ142" s="9"/>
      <c r="QQK142" s="9"/>
      <c r="QQL142" s="159"/>
      <c r="QQM142" s="159"/>
      <c r="QQN142" s="8"/>
      <c r="QQO142" s="8"/>
      <c r="QQP142" s="160"/>
      <c r="QQQ142" s="158"/>
      <c r="QQR142" s="161"/>
      <c r="QQS142" s="162"/>
      <c r="QQT142" s="156"/>
      <c r="QQU142" s="158"/>
      <c r="QQV142" s="158"/>
      <c r="QQW142" s="158"/>
      <c r="QQX142" s="158"/>
      <c r="QQY142" s="159"/>
      <c r="QQZ142" s="9"/>
      <c r="QRA142" s="9"/>
      <c r="QRB142" s="159"/>
      <c r="QRC142" s="159"/>
      <c r="QRD142" s="8"/>
      <c r="QRE142" s="8"/>
      <c r="QRF142" s="160"/>
      <c r="QRG142" s="158"/>
      <c r="QRH142" s="161"/>
      <c r="QRI142" s="162"/>
      <c r="QRJ142" s="156"/>
      <c r="QRK142" s="158"/>
      <c r="QRL142" s="158"/>
      <c r="QRM142" s="158"/>
      <c r="QRN142" s="158"/>
      <c r="QRO142" s="159"/>
      <c r="QRP142" s="9"/>
      <c r="QRQ142" s="9"/>
      <c r="QRR142" s="159"/>
      <c r="QRS142" s="159"/>
      <c r="QRT142" s="8"/>
      <c r="QRU142" s="8"/>
      <c r="QRV142" s="160"/>
      <c r="QRW142" s="158"/>
      <c r="QRX142" s="161"/>
      <c r="QRY142" s="162"/>
      <c r="QRZ142" s="156"/>
      <c r="QSA142" s="158"/>
      <c r="QSB142" s="158"/>
      <c r="QSC142" s="158"/>
      <c r="QSD142" s="158"/>
      <c r="QSE142" s="159"/>
      <c r="QSF142" s="9"/>
      <c r="QSG142" s="9"/>
      <c r="QSH142" s="159"/>
      <c r="QSI142" s="159"/>
      <c r="QSJ142" s="8"/>
      <c r="QSK142" s="8"/>
      <c r="QSL142" s="160"/>
      <c r="QSM142" s="158"/>
      <c r="QSN142" s="161"/>
      <c r="QSO142" s="162"/>
      <c r="QSP142" s="156"/>
      <c r="QSQ142" s="158"/>
      <c r="QSR142" s="158"/>
      <c r="QSS142" s="158"/>
      <c r="QST142" s="158"/>
      <c r="QSU142" s="159"/>
      <c r="QSV142" s="9"/>
      <c r="QSW142" s="9"/>
      <c r="QSX142" s="159"/>
      <c r="QSY142" s="159"/>
      <c r="QSZ142" s="8"/>
      <c r="QTA142" s="8"/>
      <c r="QTB142" s="160"/>
      <c r="QTC142" s="158"/>
      <c r="QTD142" s="161"/>
      <c r="QTE142" s="162"/>
      <c r="QTF142" s="156"/>
      <c r="QTG142" s="158"/>
      <c r="QTH142" s="158"/>
      <c r="QTI142" s="158"/>
      <c r="QTJ142" s="158"/>
      <c r="QTK142" s="159"/>
      <c r="QTL142" s="9"/>
      <c r="QTM142" s="9"/>
      <c r="QTN142" s="159"/>
      <c r="QTO142" s="159"/>
      <c r="QTP142" s="8"/>
      <c r="QTQ142" s="8"/>
      <c r="QTR142" s="160"/>
      <c r="QTS142" s="158"/>
      <c r="QTT142" s="161"/>
      <c r="QTU142" s="162"/>
      <c r="QTV142" s="156"/>
      <c r="QTW142" s="158"/>
      <c r="QTX142" s="158"/>
      <c r="QTY142" s="158"/>
      <c r="QTZ142" s="158"/>
      <c r="QUA142" s="159"/>
      <c r="QUB142" s="9"/>
      <c r="QUC142" s="9"/>
      <c r="QUD142" s="159"/>
      <c r="QUE142" s="159"/>
      <c r="QUF142" s="8"/>
      <c r="QUG142" s="8"/>
      <c r="QUH142" s="160"/>
      <c r="QUI142" s="158"/>
      <c r="QUJ142" s="161"/>
      <c r="QUK142" s="162"/>
      <c r="QUL142" s="156"/>
      <c r="QUM142" s="158"/>
      <c r="QUN142" s="158"/>
      <c r="QUO142" s="158"/>
      <c r="QUP142" s="158"/>
      <c r="QUQ142" s="159"/>
      <c r="QUR142" s="9"/>
      <c r="QUS142" s="9"/>
      <c r="QUT142" s="159"/>
      <c r="QUU142" s="159"/>
      <c r="QUV142" s="8"/>
      <c r="QUW142" s="8"/>
      <c r="QUX142" s="160"/>
      <c r="QUY142" s="158"/>
      <c r="QUZ142" s="161"/>
      <c r="QVA142" s="162"/>
      <c r="QVB142" s="156"/>
      <c r="QVC142" s="158"/>
      <c r="QVD142" s="158"/>
      <c r="QVE142" s="158"/>
      <c r="QVF142" s="158"/>
      <c r="QVG142" s="159"/>
      <c r="QVH142" s="9"/>
      <c r="QVI142" s="9"/>
      <c r="QVJ142" s="159"/>
      <c r="QVK142" s="159"/>
      <c r="QVL142" s="8"/>
      <c r="QVM142" s="8"/>
      <c r="QVN142" s="160"/>
      <c r="QVO142" s="158"/>
      <c r="QVP142" s="161"/>
      <c r="QVQ142" s="162"/>
      <c r="QVR142" s="156"/>
      <c r="QVS142" s="158"/>
      <c r="QVT142" s="158"/>
      <c r="QVU142" s="158"/>
      <c r="QVV142" s="158"/>
      <c r="QVW142" s="159"/>
      <c r="QVX142" s="9"/>
      <c r="QVY142" s="9"/>
      <c r="QVZ142" s="159"/>
      <c r="QWA142" s="159"/>
      <c r="QWB142" s="8"/>
      <c r="QWC142" s="8"/>
      <c r="QWD142" s="160"/>
      <c r="QWE142" s="158"/>
      <c r="QWF142" s="161"/>
      <c r="QWG142" s="162"/>
      <c r="QWH142" s="156"/>
      <c r="QWI142" s="158"/>
      <c r="QWJ142" s="158"/>
      <c r="QWK142" s="158"/>
      <c r="QWL142" s="158"/>
      <c r="QWM142" s="159"/>
      <c r="QWN142" s="9"/>
      <c r="QWO142" s="9"/>
      <c r="QWP142" s="159"/>
      <c r="QWQ142" s="159"/>
      <c r="QWR142" s="8"/>
      <c r="QWS142" s="8"/>
      <c r="QWT142" s="160"/>
      <c r="QWU142" s="158"/>
      <c r="QWV142" s="161"/>
      <c r="QWW142" s="162"/>
      <c r="QWX142" s="156"/>
      <c r="QWY142" s="158"/>
      <c r="QWZ142" s="158"/>
      <c r="QXA142" s="158"/>
      <c r="QXB142" s="158"/>
      <c r="QXC142" s="159"/>
      <c r="QXD142" s="9"/>
      <c r="QXE142" s="9"/>
      <c r="QXF142" s="159"/>
      <c r="QXG142" s="159"/>
      <c r="QXH142" s="8"/>
      <c r="QXI142" s="8"/>
      <c r="QXJ142" s="160"/>
      <c r="QXK142" s="158"/>
      <c r="QXL142" s="161"/>
      <c r="QXM142" s="162"/>
      <c r="QXN142" s="156"/>
      <c r="QXO142" s="158"/>
      <c r="QXP142" s="158"/>
      <c r="QXQ142" s="158"/>
      <c r="QXR142" s="158"/>
      <c r="QXS142" s="159"/>
      <c r="QXT142" s="9"/>
      <c r="QXU142" s="9"/>
      <c r="QXV142" s="159"/>
      <c r="QXW142" s="159"/>
      <c r="QXX142" s="8"/>
      <c r="QXY142" s="8"/>
      <c r="QXZ142" s="160"/>
      <c r="QYA142" s="158"/>
      <c r="QYB142" s="161"/>
      <c r="QYC142" s="162"/>
      <c r="QYD142" s="156"/>
      <c r="QYE142" s="158"/>
      <c r="QYF142" s="158"/>
      <c r="QYG142" s="158"/>
      <c r="QYH142" s="158"/>
      <c r="QYI142" s="159"/>
      <c r="QYJ142" s="9"/>
      <c r="QYK142" s="9"/>
      <c r="QYL142" s="159"/>
      <c r="QYM142" s="159"/>
      <c r="QYN142" s="8"/>
      <c r="QYO142" s="8"/>
      <c r="QYP142" s="160"/>
      <c r="QYQ142" s="158"/>
      <c r="QYR142" s="161"/>
      <c r="QYS142" s="162"/>
      <c r="QYT142" s="156"/>
      <c r="QYU142" s="158"/>
      <c r="QYV142" s="158"/>
      <c r="QYW142" s="158"/>
      <c r="QYX142" s="158"/>
      <c r="QYY142" s="159"/>
      <c r="QYZ142" s="9"/>
      <c r="QZA142" s="9"/>
      <c r="QZB142" s="159"/>
      <c r="QZC142" s="159"/>
      <c r="QZD142" s="8"/>
      <c r="QZE142" s="8"/>
      <c r="QZF142" s="160"/>
      <c r="QZG142" s="158"/>
      <c r="QZH142" s="161"/>
      <c r="QZI142" s="162"/>
      <c r="QZJ142" s="156"/>
      <c r="QZK142" s="158"/>
      <c r="QZL142" s="158"/>
      <c r="QZM142" s="158"/>
      <c r="QZN142" s="158"/>
      <c r="QZO142" s="159"/>
      <c r="QZP142" s="9"/>
      <c r="QZQ142" s="9"/>
      <c r="QZR142" s="159"/>
      <c r="QZS142" s="159"/>
      <c r="QZT142" s="8"/>
      <c r="QZU142" s="8"/>
      <c r="QZV142" s="160"/>
      <c r="QZW142" s="158"/>
      <c r="QZX142" s="161"/>
      <c r="QZY142" s="162"/>
      <c r="QZZ142" s="156"/>
      <c r="RAA142" s="158"/>
      <c r="RAB142" s="158"/>
      <c r="RAC142" s="158"/>
      <c r="RAD142" s="158"/>
      <c r="RAE142" s="159"/>
      <c r="RAF142" s="9"/>
      <c r="RAG142" s="9"/>
      <c r="RAH142" s="159"/>
      <c r="RAI142" s="159"/>
      <c r="RAJ142" s="8"/>
      <c r="RAK142" s="8"/>
      <c r="RAL142" s="160"/>
      <c r="RAM142" s="158"/>
      <c r="RAN142" s="161"/>
      <c r="RAO142" s="162"/>
      <c r="RAP142" s="156"/>
      <c r="RAQ142" s="158"/>
      <c r="RAR142" s="158"/>
      <c r="RAS142" s="158"/>
      <c r="RAT142" s="158"/>
      <c r="RAU142" s="159"/>
      <c r="RAV142" s="9"/>
      <c r="RAW142" s="9"/>
      <c r="RAX142" s="159"/>
      <c r="RAY142" s="159"/>
      <c r="RAZ142" s="8"/>
      <c r="RBA142" s="8"/>
      <c r="RBB142" s="160"/>
      <c r="RBC142" s="158"/>
      <c r="RBD142" s="161"/>
      <c r="RBE142" s="162"/>
      <c r="RBF142" s="156"/>
      <c r="RBG142" s="158"/>
      <c r="RBH142" s="158"/>
      <c r="RBI142" s="158"/>
      <c r="RBJ142" s="158"/>
      <c r="RBK142" s="159"/>
      <c r="RBL142" s="9"/>
      <c r="RBM142" s="9"/>
      <c r="RBN142" s="159"/>
      <c r="RBO142" s="159"/>
      <c r="RBP142" s="8"/>
      <c r="RBQ142" s="8"/>
      <c r="RBR142" s="160"/>
      <c r="RBS142" s="158"/>
      <c r="RBT142" s="161"/>
      <c r="RBU142" s="162"/>
      <c r="RBV142" s="156"/>
      <c r="RBW142" s="158"/>
      <c r="RBX142" s="158"/>
      <c r="RBY142" s="158"/>
      <c r="RBZ142" s="158"/>
      <c r="RCA142" s="159"/>
      <c r="RCB142" s="9"/>
      <c r="RCC142" s="9"/>
      <c r="RCD142" s="159"/>
      <c r="RCE142" s="159"/>
      <c r="RCF142" s="8"/>
      <c r="RCG142" s="8"/>
      <c r="RCH142" s="160"/>
      <c r="RCI142" s="158"/>
      <c r="RCJ142" s="161"/>
      <c r="RCK142" s="162"/>
      <c r="RCL142" s="156"/>
      <c r="RCM142" s="158"/>
      <c r="RCN142" s="158"/>
      <c r="RCO142" s="158"/>
      <c r="RCP142" s="158"/>
      <c r="RCQ142" s="159"/>
      <c r="RCR142" s="9"/>
      <c r="RCS142" s="9"/>
      <c r="RCT142" s="159"/>
      <c r="RCU142" s="159"/>
      <c r="RCV142" s="8"/>
      <c r="RCW142" s="8"/>
      <c r="RCX142" s="160"/>
      <c r="RCY142" s="158"/>
      <c r="RCZ142" s="161"/>
      <c r="RDA142" s="162"/>
      <c r="RDB142" s="156"/>
      <c r="RDC142" s="158"/>
      <c r="RDD142" s="158"/>
      <c r="RDE142" s="158"/>
      <c r="RDF142" s="158"/>
      <c r="RDG142" s="159"/>
      <c r="RDH142" s="9"/>
      <c r="RDI142" s="9"/>
      <c r="RDJ142" s="159"/>
      <c r="RDK142" s="159"/>
      <c r="RDL142" s="8"/>
      <c r="RDM142" s="8"/>
      <c r="RDN142" s="160"/>
      <c r="RDO142" s="158"/>
      <c r="RDP142" s="161"/>
      <c r="RDQ142" s="162"/>
      <c r="RDR142" s="156"/>
      <c r="RDS142" s="158"/>
      <c r="RDT142" s="158"/>
      <c r="RDU142" s="158"/>
      <c r="RDV142" s="158"/>
      <c r="RDW142" s="159"/>
      <c r="RDX142" s="9"/>
      <c r="RDY142" s="9"/>
      <c r="RDZ142" s="159"/>
      <c r="REA142" s="159"/>
      <c r="REB142" s="8"/>
      <c r="REC142" s="8"/>
      <c r="RED142" s="160"/>
      <c r="REE142" s="158"/>
      <c r="REF142" s="161"/>
      <c r="REG142" s="162"/>
      <c r="REH142" s="156"/>
      <c r="REI142" s="158"/>
      <c r="REJ142" s="158"/>
      <c r="REK142" s="158"/>
      <c r="REL142" s="158"/>
      <c r="REM142" s="159"/>
      <c r="REN142" s="9"/>
      <c r="REO142" s="9"/>
      <c r="REP142" s="159"/>
      <c r="REQ142" s="159"/>
      <c r="RER142" s="8"/>
      <c r="RES142" s="8"/>
      <c r="RET142" s="160"/>
      <c r="REU142" s="158"/>
      <c r="REV142" s="161"/>
      <c r="REW142" s="162"/>
      <c r="REX142" s="156"/>
      <c r="REY142" s="158"/>
      <c r="REZ142" s="158"/>
      <c r="RFA142" s="158"/>
      <c r="RFB142" s="158"/>
      <c r="RFC142" s="159"/>
      <c r="RFD142" s="9"/>
      <c r="RFE142" s="9"/>
      <c r="RFF142" s="159"/>
      <c r="RFG142" s="159"/>
      <c r="RFH142" s="8"/>
      <c r="RFI142" s="8"/>
      <c r="RFJ142" s="160"/>
      <c r="RFK142" s="158"/>
      <c r="RFL142" s="161"/>
      <c r="RFM142" s="162"/>
      <c r="RFN142" s="156"/>
      <c r="RFO142" s="158"/>
      <c r="RFP142" s="158"/>
      <c r="RFQ142" s="158"/>
      <c r="RFR142" s="158"/>
      <c r="RFS142" s="159"/>
      <c r="RFT142" s="9"/>
      <c r="RFU142" s="9"/>
      <c r="RFV142" s="159"/>
      <c r="RFW142" s="159"/>
      <c r="RFX142" s="8"/>
      <c r="RFY142" s="8"/>
      <c r="RFZ142" s="160"/>
      <c r="RGA142" s="158"/>
      <c r="RGB142" s="161"/>
      <c r="RGC142" s="162"/>
      <c r="RGD142" s="156"/>
      <c r="RGE142" s="158"/>
      <c r="RGF142" s="158"/>
      <c r="RGG142" s="158"/>
      <c r="RGH142" s="158"/>
      <c r="RGI142" s="159"/>
      <c r="RGJ142" s="9"/>
      <c r="RGK142" s="9"/>
      <c r="RGL142" s="159"/>
      <c r="RGM142" s="159"/>
      <c r="RGN142" s="8"/>
      <c r="RGO142" s="8"/>
      <c r="RGP142" s="160"/>
      <c r="RGQ142" s="158"/>
      <c r="RGR142" s="161"/>
      <c r="RGS142" s="162"/>
      <c r="RGT142" s="156"/>
      <c r="RGU142" s="158"/>
      <c r="RGV142" s="158"/>
      <c r="RGW142" s="158"/>
      <c r="RGX142" s="158"/>
      <c r="RGY142" s="159"/>
      <c r="RGZ142" s="9"/>
      <c r="RHA142" s="9"/>
      <c r="RHB142" s="159"/>
      <c r="RHC142" s="159"/>
      <c r="RHD142" s="8"/>
      <c r="RHE142" s="8"/>
      <c r="RHF142" s="160"/>
      <c r="RHG142" s="158"/>
      <c r="RHH142" s="161"/>
      <c r="RHI142" s="162"/>
      <c r="RHJ142" s="156"/>
      <c r="RHK142" s="158"/>
      <c r="RHL142" s="158"/>
      <c r="RHM142" s="158"/>
      <c r="RHN142" s="158"/>
      <c r="RHO142" s="159"/>
      <c r="RHP142" s="9"/>
      <c r="RHQ142" s="9"/>
      <c r="RHR142" s="159"/>
      <c r="RHS142" s="159"/>
      <c r="RHT142" s="8"/>
      <c r="RHU142" s="8"/>
      <c r="RHV142" s="160"/>
      <c r="RHW142" s="158"/>
      <c r="RHX142" s="161"/>
      <c r="RHY142" s="162"/>
      <c r="RHZ142" s="156"/>
      <c r="RIA142" s="158"/>
      <c r="RIB142" s="158"/>
      <c r="RIC142" s="158"/>
      <c r="RID142" s="158"/>
      <c r="RIE142" s="159"/>
      <c r="RIF142" s="9"/>
      <c r="RIG142" s="9"/>
      <c r="RIH142" s="159"/>
      <c r="RII142" s="159"/>
      <c r="RIJ142" s="8"/>
      <c r="RIK142" s="8"/>
      <c r="RIL142" s="160"/>
      <c r="RIM142" s="158"/>
      <c r="RIN142" s="161"/>
      <c r="RIO142" s="162"/>
      <c r="RIP142" s="156"/>
      <c r="RIQ142" s="158"/>
      <c r="RIR142" s="158"/>
      <c r="RIS142" s="158"/>
      <c r="RIT142" s="158"/>
      <c r="RIU142" s="159"/>
      <c r="RIV142" s="9"/>
      <c r="RIW142" s="9"/>
      <c r="RIX142" s="159"/>
      <c r="RIY142" s="159"/>
      <c r="RIZ142" s="8"/>
      <c r="RJA142" s="8"/>
      <c r="RJB142" s="160"/>
      <c r="RJC142" s="158"/>
      <c r="RJD142" s="161"/>
      <c r="RJE142" s="162"/>
      <c r="RJF142" s="156"/>
      <c r="RJG142" s="158"/>
      <c r="RJH142" s="158"/>
      <c r="RJI142" s="158"/>
      <c r="RJJ142" s="158"/>
      <c r="RJK142" s="159"/>
      <c r="RJL142" s="9"/>
      <c r="RJM142" s="9"/>
      <c r="RJN142" s="159"/>
      <c r="RJO142" s="159"/>
      <c r="RJP142" s="8"/>
      <c r="RJQ142" s="8"/>
      <c r="RJR142" s="160"/>
      <c r="RJS142" s="158"/>
      <c r="RJT142" s="161"/>
      <c r="RJU142" s="162"/>
      <c r="RJV142" s="156"/>
      <c r="RJW142" s="158"/>
      <c r="RJX142" s="158"/>
      <c r="RJY142" s="158"/>
      <c r="RJZ142" s="158"/>
      <c r="RKA142" s="159"/>
      <c r="RKB142" s="9"/>
      <c r="RKC142" s="9"/>
      <c r="RKD142" s="159"/>
      <c r="RKE142" s="159"/>
      <c r="RKF142" s="8"/>
      <c r="RKG142" s="8"/>
      <c r="RKH142" s="160"/>
      <c r="RKI142" s="158"/>
      <c r="RKJ142" s="161"/>
      <c r="RKK142" s="162"/>
      <c r="RKL142" s="156"/>
      <c r="RKM142" s="158"/>
      <c r="RKN142" s="158"/>
      <c r="RKO142" s="158"/>
      <c r="RKP142" s="158"/>
      <c r="RKQ142" s="159"/>
      <c r="RKR142" s="9"/>
      <c r="RKS142" s="9"/>
      <c r="RKT142" s="159"/>
      <c r="RKU142" s="159"/>
      <c r="RKV142" s="8"/>
      <c r="RKW142" s="8"/>
      <c r="RKX142" s="160"/>
      <c r="RKY142" s="158"/>
      <c r="RKZ142" s="161"/>
      <c r="RLA142" s="162"/>
      <c r="RLB142" s="156"/>
      <c r="RLC142" s="158"/>
      <c r="RLD142" s="158"/>
      <c r="RLE142" s="158"/>
      <c r="RLF142" s="158"/>
      <c r="RLG142" s="159"/>
      <c r="RLH142" s="9"/>
      <c r="RLI142" s="9"/>
      <c r="RLJ142" s="159"/>
      <c r="RLK142" s="159"/>
      <c r="RLL142" s="8"/>
      <c r="RLM142" s="8"/>
      <c r="RLN142" s="160"/>
      <c r="RLO142" s="158"/>
      <c r="RLP142" s="161"/>
      <c r="RLQ142" s="162"/>
      <c r="RLR142" s="156"/>
      <c r="RLS142" s="158"/>
      <c r="RLT142" s="158"/>
      <c r="RLU142" s="158"/>
      <c r="RLV142" s="158"/>
      <c r="RLW142" s="159"/>
      <c r="RLX142" s="9"/>
      <c r="RLY142" s="9"/>
      <c r="RLZ142" s="159"/>
      <c r="RMA142" s="159"/>
      <c r="RMB142" s="8"/>
      <c r="RMC142" s="8"/>
      <c r="RMD142" s="160"/>
      <c r="RME142" s="158"/>
      <c r="RMF142" s="161"/>
      <c r="RMG142" s="162"/>
      <c r="RMH142" s="156"/>
      <c r="RMI142" s="158"/>
      <c r="RMJ142" s="158"/>
      <c r="RMK142" s="158"/>
      <c r="RML142" s="158"/>
      <c r="RMM142" s="159"/>
      <c r="RMN142" s="9"/>
      <c r="RMO142" s="9"/>
      <c r="RMP142" s="159"/>
      <c r="RMQ142" s="159"/>
      <c r="RMR142" s="8"/>
      <c r="RMS142" s="8"/>
      <c r="RMT142" s="160"/>
      <c r="RMU142" s="158"/>
      <c r="RMV142" s="161"/>
      <c r="RMW142" s="162"/>
      <c r="RMX142" s="156"/>
      <c r="RMY142" s="158"/>
      <c r="RMZ142" s="158"/>
      <c r="RNA142" s="158"/>
      <c r="RNB142" s="158"/>
      <c r="RNC142" s="159"/>
      <c r="RND142" s="9"/>
      <c r="RNE142" s="9"/>
      <c r="RNF142" s="159"/>
      <c r="RNG142" s="159"/>
      <c r="RNH142" s="8"/>
      <c r="RNI142" s="8"/>
      <c r="RNJ142" s="160"/>
      <c r="RNK142" s="158"/>
      <c r="RNL142" s="161"/>
      <c r="RNM142" s="162"/>
      <c r="RNN142" s="156"/>
      <c r="RNO142" s="158"/>
      <c r="RNP142" s="158"/>
      <c r="RNQ142" s="158"/>
      <c r="RNR142" s="158"/>
      <c r="RNS142" s="159"/>
      <c r="RNT142" s="9"/>
      <c r="RNU142" s="9"/>
      <c r="RNV142" s="159"/>
      <c r="RNW142" s="159"/>
      <c r="RNX142" s="8"/>
      <c r="RNY142" s="8"/>
      <c r="RNZ142" s="160"/>
      <c r="ROA142" s="158"/>
      <c r="ROB142" s="161"/>
      <c r="ROC142" s="162"/>
      <c r="ROD142" s="156"/>
      <c r="ROE142" s="158"/>
      <c r="ROF142" s="158"/>
      <c r="ROG142" s="158"/>
      <c r="ROH142" s="158"/>
      <c r="ROI142" s="159"/>
      <c r="ROJ142" s="9"/>
      <c r="ROK142" s="9"/>
      <c r="ROL142" s="159"/>
      <c r="ROM142" s="159"/>
      <c r="RON142" s="8"/>
      <c r="ROO142" s="8"/>
      <c r="ROP142" s="160"/>
      <c r="ROQ142" s="158"/>
      <c r="ROR142" s="161"/>
      <c r="ROS142" s="162"/>
      <c r="ROT142" s="156"/>
      <c r="ROU142" s="158"/>
      <c r="ROV142" s="158"/>
      <c r="ROW142" s="158"/>
      <c r="ROX142" s="158"/>
      <c r="ROY142" s="159"/>
      <c r="ROZ142" s="9"/>
      <c r="RPA142" s="9"/>
      <c r="RPB142" s="159"/>
      <c r="RPC142" s="159"/>
      <c r="RPD142" s="8"/>
      <c r="RPE142" s="8"/>
      <c r="RPF142" s="160"/>
      <c r="RPG142" s="158"/>
      <c r="RPH142" s="161"/>
      <c r="RPI142" s="162"/>
      <c r="RPJ142" s="156"/>
      <c r="RPK142" s="158"/>
      <c r="RPL142" s="158"/>
      <c r="RPM142" s="158"/>
      <c r="RPN142" s="158"/>
      <c r="RPO142" s="159"/>
      <c r="RPP142" s="9"/>
      <c r="RPQ142" s="9"/>
      <c r="RPR142" s="159"/>
      <c r="RPS142" s="159"/>
      <c r="RPT142" s="8"/>
      <c r="RPU142" s="8"/>
      <c r="RPV142" s="160"/>
      <c r="RPW142" s="158"/>
      <c r="RPX142" s="161"/>
      <c r="RPY142" s="162"/>
      <c r="RPZ142" s="156"/>
      <c r="RQA142" s="158"/>
      <c r="RQB142" s="158"/>
      <c r="RQC142" s="158"/>
      <c r="RQD142" s="158"/>
      <c r="RQE142" s="159"/>
      <c r="RQF142" s="9"/>
      <c r="RQG142" s="9"/>
      <c r="RQH142" s="159"/>
      <c r="RQI142" s="159"/>
      <c r="RQJ142" s="8"/>
      <c r="RQK142" s="8"/>
      <c r="RQL142" s="160"/>
      <c r="RQM142" s="158"/>
      <c r="RQN142" s="161"/>
      <c r="RQO142" s="162"/>
      <c r="RQP142" s="156"/>
      <c r="RQQ142" s="158"/>
      <c r="RQR142" s="158"/>
      <c r="RQS142" s="158"/>
      <c r="RQT142" s="158"/>
      <c r="RQU142" s="159"/>
      <c r="RQV142" s="9"/>
      <c r="RQW142" s="9"/>
      <c r="RQX142" s="159"/>
      <c r="RQY142" s="159"/>
      <c r="RQZ142" s="8"/>
      <c r="RRA142" s="8"/>
      <c r="RRB142" s="160"/>
      <c r="RRC142" s="158"/>
      <c r="RRD142" s="161"/>
      <c r="RRE142" s="162"/>
      <c r="RRF142" s="156"/>
      <c r="RRG142" s="158"/>
      <c r="RRH142" s="158"/>
      <c r="RRI142" s="158"/>
      <c r="RRJ142" s="158"/>
      <c r="RRK142" s="159"/>
      <c r="RRL142" s="9"/>
      <c r="RRM142" s="9"/>
      <c r="RRN142" s="159"/>
      <c r="RRO142" s="159"/>
      <c r="RRP142" s="8"/>
      <c r="RRQ142" s="8"/>
      <c r="RRR142" s="160"/>
      <c r="RRS142" s="158"/>
      <c r="RRT142" s="161"/>
      <c r="RRU142" s="162"/>
      <c r="RRV142" s="156"/>
      <c r="RRW142" s="158"/>
      <c r="RRX142" s="158"/>
      <c r="RRY142" s="158"/>
      <c r="RRZ142" s="158"/>
      <c r="RSA142" s="159"/>
      <c r="RSB142" s="9"/>
      <c r="RSC142" s="9"/>
      <c r="RSD142" s="159"/>
      <c r="RSE142" s="159"/>
      <c r="RSF142" s="8"/>
      <c r="RSG142" s="8"/>
      <c r="RSH142" s="160"/>
      <c r="RSI142" s="158"/>
      <c r="RSJ142" s="161"/>
      <c r="RSK142" s="162"/>
      <c r="RSL142" s="156"/>
      <c r="RSM142" s="158"/>
      <c r="RSN142" s="158"/>
      <c r="RSO142" s="158"/>
      <c r="RSP142" s="158"/>
      <c r="RSQ142" s="159"/>
      <c r="RSR142" s="9"/>
      <c r="RSS142" s="9"/>
      <c r="RST142" s="159"/>
      <c r="RSU142" s="159"/>
      <c r="RSV142" s="8"/>
      <c r="RSW142" s="8"/>
      <c r="RSX142" s="160"/>
      <c r="RSY142" s="158"/>
      <c r="RSZ142" s="161"/>
      <c r="RTA142" s="162"/>
      <c r="RTB142" s="156"/>
      <c r="RTC142" s="158"/>
      <c r="RTD142" s="158"/>
      <c r="RTE142" s="158"/>
      <c r="RTF142" s="158"/>
      <c r="RTG142" s="159"/>
      <c r="RTH142" s="9"/>
      <c r="RTI142" s="9"/>
      <c r="RTJ142" s="159"/>
      <c r="RTK142" s="159"/>
      <c r="RTL142" s="8"/>
      <c r="RTM142" s="8"/>
      <c r="RTN142" s="160"/>
      <c r="RTO142" s="158"/>
      <c r="RTP142" s="161"/>
      <c r="RTQ142" s="162"/>
      <c r="RTR142" s="156"/>
      <c r="RTS142" s="158"/>
      <c r="RTT142" s="158"/>
      <c r="RTU142" s="158"/>
      <c r="RTV142" s="158"/>
      <c r="RTW142" s="159"/>
      <c r="RTX142" s="9"/>
      <c r="RTY142" s="9"/>
      <c r="RTZ142" s="159"/>
      <c r="RUA142" s="159"/>
      <c r="RUB142" s="8"/>
      <c r="RUC142" s="8"/>
      <c r="RUD142" s="160"/>
      <c r="RUE142" s="158"/>
      <c r="RUF142" s="161"/>
      <c r="RUG142" s="162"/>
      <c r="RUH142" s="156"/>
      <c r="RUI142" s="158"/>
      <c r="RUJ142" s="158"/>
      <c r="RUK142" s="158"/>
      <c r="RUL142" s="158"/>
      <c r="RUM142" s="159"/>
      <c r="RUN142" s="9"/>
      <c r="RUO142" s="9"/>
      <c r="RUP142" s="159"/>
      <c r="RUQ142" s="159"/>
      <c r="RUR142" s="8"/>
      <c r="RUS142" s="8"/>
      <c r="RUT142" s="160"/>
      <c r="RUU142" s="158"/>
      <c r="RUV142" s="161"/>
      <c r="RUW142" s="162"/>
      <c r="RUX142" s="156"/>
      <c r="RUY142" s="158"/>
      <c r="RUZ142" s="158"/>
      <c r="RVA142" s="158"/>
      <c r="RVB142" s="158"/>
      <c r="RVC142" s="159"/>
      <c r="RVD142" s="9"/>
      <c r="RVE142" s="9"/>
      <c r="RVF142" s="159"/>
      <c r="RVG142" s="159"/>
      <c r="RVH142" s="8"/>
      <c r="RVI142" s="8"/>
      <c r="RVJ142" s="160"/>
      <c r="RVK142" s="158"/>
      <c r="RVL142" s="161"/>
      <c r="RVM142" s="162"/>
      <c r="RVN142" s="156"/>
      <c r="RVO142" s="158"/>
      <c r="RVP142" s="158"/>
      <c r="RVQ142" s="158"/>
      <c r="RVR142" s="158"/>
      <c r="RVS142" s="159"/>
      <c r="RVT142" s="9"/>
      <c r="RVU142" s="9"/>
      <c r="RVV142" s="159"/>
      <c r="RVW142" s="159"/>
      <c r="RVX142" s="8"/>
      <c r="RVY142" s="8"/>
      <c r="RVZ142" s="160"/>
      <c r="RWA142" s="158"/>
      <c r="RWB142" s="161"/>
      <c r="RWC142" s="162"/>
      <c r="RWD142" s="156"/>
      <c r="RWE142" s="158"/>
      <c r="RWF142" s="158"/>
      <c r="RWG142" s="158"/>
      <c r="RWH142" s="158"/>
      <c r="RWI142" s="159"/>
      <c r="RWJ142" s="9"/>
      <c r="RWK142" s="9"/>
      <c r="RWL142" s="159"/>
      <c r="RWM142" s="159"/>
      <c r="RWN142" s="8"/>
      <c r="RWO142" s="8"/>
      <c r="RWP142" s="160"/>
      <c r="RWQ142" s="158"/>
      <c r="RWR142" s="161"/>
      <c r="RWS142" s="162"/>
      <c r="RWT142" s="156"/>
      <c r="RWU142" s="158"/>
      <c r="RWV142" s="158"/>
      <c r="RWW142" s="158"/>
      <c r="RWX142" s="158"/>
      <c r="RWY142" s="159"/>
      <c r="RWZ142" s="9"/>
      <c r="RXA142" s="9"/>
      <c r="RXB142" s="159"/>
      <c r="RXC142" s="159"/>
      <c r="RXD142" s="8"/>
      <c r="RXE142" s="8"/>
      <c r="RXF142" s="160"/>
      <c r="RXG142" s="158"/>
      <c r="RXH142" s="161"/>
      <c r="RXI142" s="162"/>
      <c r="RXJ142" s="156"/>
      <c r="RXK142" s="158"/>
      <c r="RXL142" s="158"/>
      <c r="RXM142" s="158"/>
      <c r="RXN142" s="158"/>
      <c r="RXO142" s="159"/>
      <c r="RXP142" s="9"/>
      <c r="RXQ142" s="9"/>
      <c r="RXR142" s="159"/>
      <c r="RXS142" s="159"/>
      <c r="RXT142" s="8"/>
      <c r="RXU142" s="8"/>
      <c r="RXV142" s="160"/>
      <c r="RXW142" s="158"/>
      <c r="RXX142" s="161"/>
      <c r="RXY142" s="162"/>
      <c r="RXZ142" s="156"/>
      <c r="RYA142" s="158"/>
      <c r="RYB142" s="158"/>
      <c r="RYC142" s="158"/>
      <c r="RYD142" s="158"/>
      <c r="RYE142" s="159"/>
      <c r="RYF142" s="9"/>
      <c r="RYG142" s="9"/>
      <c r="RYH142" s="159"/>
      <c r="RYI142" s="159"/>
      <c r="RYJ142" s="8"/>
      <c r="RYK142" s="8"/>
      <c r="RYL142" s="160"/>
      <c r="RYM142" s="158"/>
      <c r="RYN142" s="161"/>
      <c r="RYO142" s="162"/>
      <c r="RYP142" s="156"/>
      <c r="RYQ142" s="158"/>
      <c r="RYR142" s="158"/>
      <c r="RYS142" s="158"/>
      <c r="RYT142" s="158"/>
      <c r="RYU142" s="159"/>
      <c r="RYV142" s="9"/>
      <c r="RYW142" s="9"/>
      <c r="RYX142" s="159"/>
      <c r="RYY142" s="159"/>
      <c r="RYZ142" s="8"/>
      <c r="RZA142" s="8"/>
      <c r="RZB142" s="160"/>
      <c r="RZC142" s="158"/>
      <c r="RZD142" s="161"/>
      <c r="RZE142" s="162"/>
      <c r="RZF142" s="156"/>
      <c r="RZG142" s="158"/>
      <c r="RZH142" s="158"/>
      <c r="RZI142" s="158"/>
      <c r="RZJ142" s="158"/>
      <c r="RZK142" s="159"/>
      <c r="RZL142" s="9"/>
      <c r="RZM142" s="9"/>
      <c r="RZN142" s="159"/>
      <c r="RZO142" s="159"/>
      <c r="RZP142" s="8"/>
      <c r="RZQ142" s="8"/>
      <c r="RZR142" s="160"/>
      <c r="RZS142" s="158"/>
      <c r="RZT142" s="161"/>
      <c r="RZU142" s="162"/>
      <c r="RZV142" s="156"/>
      <c r="RZW142" s="158"/>
      <c r="RZX142" s="158"/>
      <c r="RZY142" s="158"/>
      <c r="RZZ142" s="158"/>
      <c r="SAA142" s="159"/>
      <c r="SAB142" s="9"/>
      <c r="SAC142" s="9"/>
      <c r="SAD142" s="159"/>
      <c r="SAE142" s="159"/>
      <c r="SAF142" s="8"/>
      <c r="SAG142" s="8"/>
      <c r="SAH142" s="160"/>
      <c r="SAI142" s="158"/>
      <c r="SAJ142" s="161"/>
      <c r="SAK142" s="162"/>
      <c r="SAL142" s="156"/>
      <c r="SAM142" s="158"/>
      <c r="SAN142" s="158"/>
      <c r="SAO142" s="158"/>
      <c r="SAP142" s="158"/>
      <c r="SAQ142" s="159"/>
      <c r="SAR142" s="9"/>
      <c r="SAS142" s="9"/>
      <c r="SAT142" s="159"/>
      <c r="SAU142" s="159"/>
      <c r="SAV142" s="8"/>
      <c r="SAW142" s="8"/>
      <c r="SAX142" s="160"/>
      <c r="SAY142" s="158"/>
      <c r="SAZ142" s="161"/>
      <c r="SBA142" s="162"/>
      <c r="SBB142" s="156"/>
      <c r="SBC142" s="158"/>
      <c r="SBD142" s="158"/>
      <c r="SBE142" s="158"/>
      <c r="SBF142" s="158"/>
      <c r="SBG142" s="159"/>
      <c r="SBH142" s="9"/>
      <c r="SBI142" s="9"/>
      <c r="SBJ142" s="159"/>
      <c r="SBK142" s="159"/>
      <c r="SBL142" s="8"/>
      <c r="SBM142" s="8"/>
      <c r="SBN142" s="160"/>
      <c r="SBO142" s="158"/>
      <c r="SBP142" s="161"/>
      <c r="SBQ142" s="162"/>
      <c r="SBR142" s="156"/>
      <c r="SBS142" s="158"/>
      <c r="SBT142" s="158"/>
      <c r="SBU142" s="158"/>
      <c r="SBV142" s="158"/>
      <c r="SBW142" s="159"/>
      <c r="SBX142" s="9"/>
      <c r="SBY142" s="9"/>
      <c r="SBZ142" s="159"/>
      <c r="SCA142" s="159"/>
      <c r="SCB142" s="8"/>
      <c r="SCC142" s="8"/>
      <c r="SCD142" s="160"/>
      <c r="SCE142" s="158"/>
      <c r="SCF142" s="161"/>
      <c r="SCG142" s="162"/>
      <c r="SCH142" s="156"/>
      <c r="SCI142" s="158"/>
      <c r="SCJ142" s="158"/>
      <c r="SCK142" s="158"/>
      <c r="SCL142" s="158"/>
      <c r="SCM142" s="159"/>
      <c r="SCN142" s="9"/>
      <c r="SCO142" s="9"/>
      <c r="SCP142" s="159"/>
      <c r="SCQ142" s="159"/>
      <c r="SCR142" s="8"/>
      <c r="SCS142" s="8"/>
      <c r="SCT142" s="160"/>
      <c r="SCU142" s="158"/>
      <c r="SCV142" s="161"/>
      <c r="SCW142" s="162"/>
      <c r="SCX142" s="156"/>
      <c r="SCY142" s="158"/>
      <c r="SCZ142" s="158"/>
      <c r="SDA142" s="158"/>
      <c r="SDB142" s="158"/>
      <c r="SDC142" s="159"/>
      <c r="SDD142" s="9"/>
      <c r="SDE142" s="9"/>
      <c r="SDF142" s="159"/>
      <c r="SDG142" s="159"/>
      <c r="SDH142" s="8"/>
      <c r="SDI142" s="8"/>
      <c r="SDJ142" s="160"/>
      <c r="SDK142" s="158"/>
      <c r="SDL142" s="161"/>
      <c r="SDM142" s="162"/>
      <c r="SDN142" s="156"/>
      <c r="SDO142" s="158"/>
      <c r="SDP142" s="158"/>
      <c r="SDQ142" s="158"/>
      <c r="SDR142" s="158"/>
      <c r="SDS142" s="159"/>
      <c r="SDT142" s="9"/>
      <c r="SDU142" s="9"/>
      <c r="SDV142" s="159"/>
      <c r="SDW142" s="159"/>
      <c r="SDX142" s="8"/>
      <c r="SDY142" s="8"/>
      <c r="SDZ142" s="160"/>
      <c r="SEA142" s="158"/>
      <c r="SEB142" s="161"/>
      <c r="SEC142" s="162"/>
      <c r="SED142" s="156"/>
      <c r="SEE142" s="158"/>
      <c r="SEF142" s="158"/>
      <c r="SEG142" s="158"/>
      <c r="SEH142" s="158"/>
      <c r="SEI142" s="159"/>
      <c r="SEJ142" s="9"/>
      <c r="SEK142" s="9"/>
      <c r="SEL142" s="159"/>
      <c r="SEM142" s="159"/>
      <c r="SEN142" s="8"/>
      <c r="SEO142" s="8"/>
      <c r="SEP142" s="160"/>
      <c r="SEQ142" s="158"/>
      <c r="SER142" s="161"/>
      <c r="SES142" s="162"/>
      <c r="SET142" s="156"/>
      <c r="SEU142" s="158"/>
      <c r="SEV142" s="158"/>
      <c r="SEW142" s="158"/>
      <c r="SEX142" s="158"/>
      <c r="SEY142" s="159"/>
      <c r="SEZ142" s="9"/>
      <c r="SFA142" s="9"/>
      <c r="SFB142" s="159"/>
      <c r="SFC142" s="159"/>
      <c r="SFD142" s="8"/>
      <c r="SFE142" s="8"/>
      <c r="SFF142" s="160"/>
      <c r="SFG142" s="158"/>
      <c r="SFH142" s="161"/>
      <c r="SFI142" s="162"/>
      <c r="SFJ142" s="156"/>
      <c r="SFK142" s="158"/>
      <c r="SFL142" s="158"/>
      <c r="SFM142" s="158"/>
      <c r="SFN142" s="158"/>
      <c r="SFO142" s="159"/>
      <c r="SFP142" s="9"/>
      <c r="SFQ142" s="9"/>
      <c r="SFR142" s="159"/>
      <c r="SFS142" s="159"/>
      <c r="SFT142" s="8"/>
      <c r="SFU142" s="8"/>
      <c r="SFV142" s="160"/>
      <c r="SFW142" s="158"/>
      <c r="SFX142" s="161"/>
      <c r="SFY142" s="162"/>
      <c r="SFZ142" s="156"/>
      <c r="SGA142" s="158"/>
      <c r="SGB142" s="158"/>
      <c r="SGC142" s="158"/>
      <c r="SGD142" s="158"/>
      <c r="SGE142" s="159"/>
      <c r="SGF142" s="9"/>
      <c r="SGG142" s="9"/>
      <c r="SGH142" s="159"/>
      <c r="SGI142" s="159"/>
      <c r="SGJ142" s="8"/>
      <c r="SGK142" s="8"/>
      <c r="SGL142" s="160"/>
      <c r="SGM142" s="158"/>
      <c r="SGN142" s="161"/>
      <c r="SGO142" s="162"/>
      <c r="SGP142" s="156"/>
      <c r="SGQ142" s="158"/>
      <c r="SGR142" s="158"/>
      <c r="SGS142" s="158"/>
      <c r="SGT142" s="158"/>
      <c r="SGU142" s="159"/>
      <c r="SGV142" s="9"/>
      <c r="SGW142" s="9"/>
      <c r="SGX142" s="159"/>
      <c r="SGY142" s="159"/>
      <c r="SGZ142" s="8"/>
      <c r="SHA142" s="8"/>
      <c r="SHB142" s="160"/>
      <c r="SHC142" s="158"/>
      <c r="SHD142" s="161"/>
      <c r="SHE142" s="162"/>
      <c r="SHF142" s="156"/>
      <c r="SHG142" s="158"/>
      <c r="SHH142" s="158"/>
      <c r="SHI142" s="158"/>
      <c r="SHJ142" s="158"/>
      <c r="SHK142" s="159"/>
      <c r="SHL142" s="9"/>
      <c r="SHM142" s="9"/>
      <c r="SHN142" s="159"/>
      <c r="SHO142" s="159"/>
      <c r="SHP142" s="8"/>
      <c r="SHQ142" s="8"/>
      <c r="SHR142" s="160"/>
      <c r="SHS142" s="158"/>
      <c r="SHT142" s="161"/>
      <c r="SHU142" s="162"/>
      <c r="SHV142" s="156"/>
      <c r="SHW142" s="158"/>
      <c r="SHX142" s="158"/>
      <c r="SHY142" s="158"/>
      <c r="SHZ142" s="158"/>
      <c r="SIA142" s="159"/>
      <c r="SIB142" s="9"/>
      <c r="SIC142" s="9"/>
      <c r="SID142" s="159"/>
      <c r="SIE142" s="159"/>
      <c r="SIF142" s="8"/>
      <c r="SIG142" s="8"/>
      <c r="SIH142" s="160"/>
      <c r="SII142" s="158"/>
      <c r="SIJ142" s="161"/>
      <c r="SIK142" s="162"/>
      <c r="SIL142" s="156"/>
      <c r="SIM142" s="158"/>
      <c r="SIN142" s="158"/>
      <c r="SIO142" s="158"/>
      <c r="SIP142" s="158"/>
      <c r="SIQ142" s="159"/>
      <c r="SIR142" s="9"/>
      <c r="SIS142" s="9"/>
      <c r="SIT142" s="159"/>
      <c r="SIU142" s="159"/>
      <c r="SIV142" s="8"/>
      <c r="SIW142" s="8"/>
      <c r="SIX142" s="160"/>
      <c r="SIY142" s="158"/>
      <c r="SIZ142" s="161"/>
      <c r="SJA142" s="162"/>
      <c r="SJB142" s="156"/>
      <c r="SJC142" s="158"/>
      <c r="SJD142" s="158"/>
      <c r="SJE142" s="158"/>
      <c r="SJF142" s="158"/>
      <c r="SJG142" s="159"/>
      <c r="SJH142" s="9"/>
      <c r="SJI142" s="9"/>
      <c r="SJJ142" s="159"/>
      <c r="SJK142" s="159"/>
      <c r="SJL142" s="8"/>
      <c r="SJM142" s="8"/>
      <c r="SJN142" s="160"/>
      <c r="SJO142" s="158"/>
      <c r="SJP142" s="161"/>
      <c r="SJQ142" s="162"/>
      <c r="SJR142" s="156"/>
      <c r="SJS142" s="158"/>
      <c r="SJT142" s="158"/>
      <c r="SJU142" s="158"/>
      <c r="SJV142" s="158"/>
      <c r="SJW142" s="159"/>
      <c r="SJX142" s="9"/>
      <c r="SJY142" s="9"/>
      <c r="SJZ142" s="159"/>
      <c r="SKA142" s="159"/>
      <c r="SKB142" s="8"/>
      <c r="SKC142" s="8"/>
      <c r="SKD142" s="160"/>
      <c r="SKE142" s="158"/>
      <c r="SKF142" s="161"/>
      <c r="SKG142" s="162"/>
      <c r="SKH142" s="156"/>
      <c r="SKI142" s="158"/>
      <c r="SKJ142" s="158"/>
      <c r="SKK142" s="158"/>
      <c r="SKL142" s="158"/>
      <c r="SKM142" s="159"/>
      <c r="SKN142" s="9"/>
      <c r="SKO142" s="9"/>
      <c r="SKP142" s="159"/>
      <c r="SKQ142" s="159"/>
      <c r="SKR142" s="8"/>
      <c r="SKS142" s="8"/>
      <c r="SKT142" s="160"/>
      <c r="SKU142" s="158"/>
      <c r="SKV142" s="161"/>
      <c r="SKW142" s="162"/>
      <c r="SKX142" s="156"/>
      <c r="SKY142" s="158"/>
      <c r="SKZ142" s="158"/>
      <c r="SLA142" s="158"/>
      <c r="SLB142" s="158"/>
      <c r="SLC142" s="159"/>
      <c r="SLD142" s="9"/>
      <c r="SLE142" s="9"/>
      <c r="SLF142" s="159"/>
      <c r="SLG142" s="159"/>
      <c r="SLH142" s="8"/>
      <c r="SLI142" s="8"/>
      <c r="SLJ142" s="160"/>
      <c r="SLK142" s="158"/>
      <c r="SLL142" s="161"/>
      <c r="SLM142" s="162"/>
      <c r="SLN142" s="156"/>
      <c r="SLO142" s="158"/>
      <c r="SLP142" s="158"/>
      <c r="SLQ142" s="158"/>
      <c r="SLR142" s="158"/>
      <c r="SLS142" s="159"/>
      <c r="SLT142" s="9"/>
      <c r="SLU142" s="9"/>
      <c r="SLV142" s="159"/>
      <c r="SLW142" s="159"/>
      <c r="SLX142" s="8"/>
      <c r="SLY142" s="8"/>
      <c r="SLZ142" s="160"/>
      <c r="SMA142" s="158"/>
      <c r="SMB142" s="161"/>
      <c r="SMC142" s="162"/>
      <c r="SMD142" s="156"/>
      <c r="SME142" s="158"/>
      <c r="SMF142" s="158"/>
      <c r="SMG142" s="158"/>
      <c r="SMH142" s="158"/>
      <c r="SMI142" s="159"/>
      <c r="SMJ142" s="9"/>
      <c r="SMK142" s="9"/>
      <c r="SML142" s="159"/>
      <c r="SMM142" s="159"/>
      <c r="SMN142" s="8"/>
      <c r="SMO142" s="8"/>
      <c r="SMP142" s="160"/>
      <c r="SMQ142" s="158"/>
      <c r="SMR142" s="161"/>
      <c r="SMS142" s="162"/>
      <c r="SMT142" s="156"/>
      <c r="SMU142" s="158"/>
      <c r="SMV142" s="158"/>
      <c r="SMW142" s="158"/>
      <c r="SMX142" s="158"/>
      <c r="SMY142" s="159"/>
      <c r="SMZ142" s="9"/>
      <c r="SNA142" s="9"/>
      <c r="SNB142" s="159"/>
      <c r="SNC142" s="159"/>
      <c r="SND142" s="8"/>
      <c r="SNE142" s="8"/>
      <c r="SNF142" s="160"/>
      <c r="SNG142" s="158"/>
      <c r="SNH142" s="161"/>
      <c r="SNI142" s="162"/>
      <c r="SNJ142" s="156"/>
      <c r="SNK142" s="158"/>
      <c r="SNL142" s="158"/>
      <c r="SNM142" s="158"/>
      <c r="SNN142" s="158"/>
      <c r="SNO142" s="159"/>
      <c r="SNP142" s="9"/>
      <c r="SNQ142" s="9"/>
      <c r="SNR142" s="159"/>
      <c r="SNS142" s="159"/>
      <c r="SNT142" s="8"/>
      <c r="SNU142" s="8"/>
      <c r="SNV142" s="160"/>
      <c r="SNW142" s="158"/>
      <c r="SNX142" s="161"/>
      <c r="SNY142" s="162"/>
      <c r="SNZ142" s="156"/>
      <c r="SOA142" s="158"/>
      <c r="SOB142" s="158"/>
      <c r="SOC142" s="158"/>
      <c r="SOD142" s="158"/>
      <c r="SOE142" s="159"/>
      <c r="SOF142" s="9"/>
      <c r="SOG142" s="9"/>
      <c r="SOH142" s="159"/>
      <c r="SOI142" s="159"/>
      <c r="SOJ142" s="8"/>
      <c r="SOK142" s="8"/>
      <c r="SOL142" s="160"/>
      <c r="SOM142" s="158"/>
      <c r="SON142" s="161"/>
      <c r="SOO142" s="162"/>
      <c r="SOP142" s="156"/>
      <c r="SOQ142" s="158"/>
      <c r="SOR142" s="158"/>
      <c r="SOS142" s="158"/>
      <c r="SOT142" s="158"/>
      <c r="SOU142" s="159"/>
      <c r="SOV142" s="9"/>
      <c r="SOW142" s="9"/>
      <c r="SOX142" s="159"/>
      <c r="SOY142" s="159"/>
      <c r="SOZ142" s="8"/>
      <c r="SPA142" s="8"/>
      <c r="SPB142" s="160"/>
      <c r="SPC142" s="158"/>
      <c r="SPD142" s="161"/>
      <c r="SPE142" s="162"/>
      <c r="SPF142" s="156"/>
      <c r="SPG142" s="158"/>
      <c r="SPH142" s="158"/>
      <c r="SPI142" s="158"/>
      <c r="SPJ142" s="158"/>
      <c r="SPK142" s="159"/>
      <c r="SPL142" s="9"/>
      <c r="SPM142" s="9"/>
      <c r="SPN142" s="159"/>
      <c r="SPO142" s="159"/>
      <c r="SPP142" s="8"/>
      <c r="SPQ142" s="8"/>
      <c r="SPR142" s="160"/>
      <c r="SPS142" s="158"/>
      <c r="SPT142" s="161"/>
      <c r="SPU142" s="162"/>
      <c r="SPV142" s="156"/>
      <c r="SPW142" s="158"/>
      <c r="SPX142" s="158"/>
      <c r="SPY142" s="158"/>
      <c r="SPZ142" s="158"/>
      <c r="SQA142" s="159"/>
      <c r="SQB142" s="9"/>
      <c r="SQC142" s="9"/>
      <c r="SQD142" s="159"/>
      <c r="SQE142" s="159"/>
      <c r="SQF142" s="8"/>
      <c r="SQG142" s="8"/>
      <c r="SQH142" s="160"/>
      <c r="SQI142" s="158"/>
      <c r="SQJ142" s="161"/>
      <c r="SQK142" s="162"/>
      <c r="SQL142" s="156"/>
      <c r="SQM142" s="158"/>
      <c r="SQN142" s="158"/>
      <c r="SQO142" s="158"/>
      <c r="SQP142" s="158"/>
      <c r="SQQ142" s="159"/>
      <c r="SQR142" s="9"/>
      <c r="SQS142" s="9"/>
      <c r="SQT142" s="159"/>
      <c r="SQU142" s="159"/>
      <c r="SQV142" s="8"/>
      <c r="SQW142" s="8"/>
      <c r="SQX142" s="160"/>
      <c r="SQY142" s="158"/>
      <c r="SQZ142" s="161"/>
      <c r="SRA142" s="162"/>
      <c r="SRB142" s="156"/>
      <c r="SRC142" s="158"/>
      <c r="SRD142" s="158"/>
      <c r="SRE142" s="158"/>
      <c r="SRF142" s="158"/>
      <c r="SRG142" s="159"/>
      <c r="SRH142" s="9"/>
      <c r="SRI142" s="9"/>
      <c r="SRJ142" s="159"/>
      <c r="SRK142" s="159"/>
      <c r="SRL142" s="8"/>
      <c r="SRM142" s="8"/>
      <c r="SRN142" s="160"/>
      <c r="SRO142" s="158"/>
      <c r="SRP142" s="161"/>
      <c r="SRQ142" s="162"/>
      <c r="SRR142" s="156"/>
      <c r="SRS142" s="158"/>
      <c r="SRT142" s="158"/>
      <c r="SRU142" s="158"/>
      <c r="SRV142" s="158"/>
      <c r="SRW142" s="159"/>
      <c r="SRX142" s="9"/>
      <c r="SRY142" s="9"/>
      <c r="SRZ142" s="159"/>
      <c r="SSA142" s="159"/>
      <c r="SSB142" s="8"/>
      <c r="SSC142" s="8"/>
      <c r="SSD142" s="160"/>
      <c r="SSE142" s="158"/>
      <c r="SSF142" s="161"/>
      <c r="SSG142" s="162"/>
      <c r="SSH142" s="156"/>
      <c r="SSI142" s="158"/>
      <c r="SSJ142" s="158"/>
      <c r="SSK142" s="158"/>
      <c r="SSL142" s="158"/>
      <c r="SSM142" s="159"/>
      <c r="SSN142" s="9"/>
      <c r="SSO142" s="9"/>
      <c r="SSP142" s="159"/>
      <c r="SSQ142" s="159"/>
      <c r="SSR142" s="8"/>
      <c r="SSS142" s="8"/>
      <c r="SST142" s="160"/>
      <c r="SSU142" s="158"/>
      <c r="SSV142" s="161"/>
      <c r="SSW142" s="162"/>
      <c r="SSX142" s="156"/>
      <c r="SSY142" s="158"/>
      <c r="SSZ142" s="158"/>
      <c r="STA142" s="158"/>
      <c r="STB142" s="158"/>
      <c r="STC142" s="159"/>
      <c r="STD142" s="9"/>
      <c r="STE142" s="9"/>
      <c r="STF142" s="159"/>
      <c r="STG142" s="159"/>
      <c r="STH142" s="8"/>
      <c r="STI142" s="8"/>
      <c r="STJ142" s="160"/>
      <c r="STK142" s="158"/>
      <c r="STL142" s="161"/>
      <c r="STM142" s="162"/>
      <c r="STN142" s="156"/>
      <c r="STO142" s="158"/>
      <c r="STP142" s="158"/>
      <c r="STQ142" s="158"/>
      <c r="STR142" s="158"/>
      <c r="STS142" s="159"/>
      <c r="STT142" s="9"/>
      <c r="STU142" s="9"/>
      <c r="STV142" s="159"/>
      <c r="STW142" s="159"/>
      <c r="STX142" s="8"/>
      <c r="STY142" s="8"/>
      <c r="STZ142" s="160"/>
      <c r="SUA142" s="158"/>
      <c r="SUB142" s="161"/>
      <c r="SUC142" s="162"/>
      <c r="SUD142" s="156"/>
      <c r="SUE142" s="158"/>
      <c r="SUF142" s="158"/>
      <c r="SUG142" s="158"/>
      <c r="SUH142" s="158"/>
      <c r="SUI142" s="159"/>
      <c r="SUJ142" s="9"/>
      <c r="SUK142" s="9"/>
      <c r="SUL142" s="159"/>
      <c r="SUM142" s="159"/>
      <c r="SUN142" s="8"/>
      <c r="SUO142" s="8"/>
      <c r="SUP142" s="160"/>
      <c r="SUQ142" s="158"/>
      <c r="SUR142" s="161"/>
      <c r="SUS142" s="162"/>
      <c r="SUT142" s="156"/>
      <c r="SUU142" s="158"/>
      <c r="SUV142" s="158"/>
      <c r="SUW142" s="158"/>
      <c r="SUX142" s="158"/>
      <c r="SUY142" s="159"/>
      <c r="SUZ142" s="9"/>
      <c r="SVA142" s="9"/>
      <c r="SVB142" s="159"/>
      <c r="SVC142" s="159"/>
      <c r="SVD142" s="8"/>
      <c r="SVE142" s="8"/>
      <c r="SVF142" s="160"/>
      <c r="SVG142" s="158"/>
      <c r="SVH142" s="161"/>
      <c r="SVI142" s="162"/>
      <c r="SVJ142" s="156"/>
      <c r="SVK142" s="158"/>
      <c r="SVL142" s="158"/>
      <c r="SVM142" s="158"/>
      <c r="SVN142" s="158"/>
      <c r="SVO142" s="159"/>
      <c r="SVP142" s="9"/>
      <c r="SVQ142" s="9"/>
      <c r="SVR142" s="159"/>
      <c r="SVS142" s="159"/>
      <c r="SVT142" s="8"/>
      <c r="SVU142" s="8"/>
      <c r="SVV142" s="160"/>
      <c r="SVW142" s="158"/>
      <c r="SVX142" s="161"/>
      <c r="SVY142" s="162"/>
      <c r="SVZ142" s="156"/>
      <c r="SWA142" s="158"/>
      <c r="SWB142" s="158"/>
      <c r="SWC142" s="158"/>
      <c r="SWD142" s="158"/>
      <c r="SWE142" s="159"/>
      <c r="SWF142" s="9"/>
      <c r="SWG142" s="9"/>
      <c r="SWH142" s="159"/>
      <c r="SWI142" s="159"/>
      <c r="SWJ142" s="8"/>
      <c r="SWK142" s="8"/>
      <c r="SWL142" s="160"/>
      <c r="SWM142" s="158"/>
      <c r="SWN142" s="161"/>
      <c r="SWO142" s="162"/>
      <c r="SWP142" s="156"/>
      <c r="SWQ142" s="158"/>
      <c r="SWR142" s="158"/>
      <c r="SWS142" s="158"/>
      <c r="SWT142" s="158"/>
      <c r="SWU142" s="159"/>
      <c r="SWV142" s="9"/>
      <c r="SWW142" s="9"/>
      <c r="SWX142" s="159"/>
      <c r="SWY142" s="159"/>
      <c r="SWZ142" s="8"/>
      <c r="SXA142" s="8"/>
      <c r="SXB142" s="160"/>
      <c r="SXC142" s="158"/>
      <c r="SXD142" s="161"/>
      <c r="SXE142" s="162"/>
      <c r="SXF142" s="156"/>
      <c r="SXG142" s="158"/>
      <c r="SXH142" s="158"/>
      <c r="SXI142" s="158"/>
      <c r="SXJ142" s="158"/>
      <c r="SXK142" s="159"/>
      <c r="SXL142" s="9"/>
      <c r="SXM142" s="9"/>
      <c r="SXN142" s="159"/>
      <c r="SXO142" s="159"/>
      <c r="SXP142" s="8"/>
      <c r="SXQ142" s="8"/>
      <c r="SXR142" s="160"/>
      <c r="SXS142" s="158"/>
      <c r="SXT142" s="161"/>
      <c r="SXU142" s="162"/>
      <c r="SXV142" s="156"/>
      <c r="SXW142" s="158"/>
      <c r="SXX142" s="158"/>
      <c r="SXY142" s="158"/>
      <c r="SXZ142" s="158"/>
      <c r="SYA142" s="159"/>
      <c r="SYB142" s="9"/>
      <c r="SYC142" s="9"/>
      <c r="SYD142" s="159"/>
      <c r="SYE142" s="159"/>
      <c r="SYF142" s="8"/>
      <c r="SYG142" s="8"/>
      <c r="SYH142" s="160"/>
      <c r="SYI142" s="158"/>
      <c r="SYJ142" s="161"/>
      <c r="SYK142" s="162"/>
      <c r="SYL142" s="156"/>
      <c r="SYM142" s="158"/>
      <c r="SYN142" s="158"/>
      <c r="SYO142" s="158"/>
      <c r="SYP142" s="158"/>
      <c r="SYQ142" s="159"/>
      <c r="SYR142" s="9"/>
      <c r="SYS142" s="9"/>
      <c r="SYT142" s="159"/>
      <c r="SYU142" s="159"/>
      <c r="SYV142" s="8"/>
      <c r="SYW142" s="8"/>
      <c r="SYX142" s="160"/>
      <c r="SYY142" s="158"/>
      <c r="SYZ142" s="161"/>
      <c r="SZA142" s="162"/>
      <c r="SZB142" s="156"/>
      <c r="SZC142" s="158"/>
      <c r="SZD142" s="158"/>
      <c r="SZE142" s="158"/>
      <c r="SZF142" s="158"/>
      <c r="SZG142" s="159"/>
      <c r="SZH142" s="9"/>
      <c r="SZI142" s="9"/>
      <c r="SZJ142" s="159"/>
      <c r="SZK142" s="159"/>
      <c r="SZL142" s="8"/>
      <c r="SZM142" s="8"/>
      <c r="SZN142" s="160"/>
      <c r="SZO142" s="158"/>
      <c r="SZP142" s="161"/>
      <c r="SZQ142" s="162"/>
      <c r="SZR142" s="156"/>
      <c r="SZS142" s="158"/>
      <c r="SZT142" s="158"/>
      <c r="SZU142" s="158"/>
      <c r="SZV142" s="158"/>
      <c r="SZW142" s="159"/>
      <c r="SZX142" s="9"/>
      <c r="SZY142" s="9"/>
      <c r="SZZ142" s="159"/>
      <c r="TAA142" s="159"/>
      <c r="TAB142" s="8"/>
      <c r="TAC142" s="8"/>
      <c r="TAD142" s="160"/>
      <c r="TAE142" s="158"/>
      <c r="TAF142" s="161"/>
      <c r="TAG142" s="162"/>
      <c r="TAH142" s="156"/>
      <c r="TAI142" s="158"/>
      <c r="TAJ142" s="158"/>
      <c r="TAK142" s="158"/>
      <c r="TAL142" s="158"/>
      <c r="TAM142" s="159"/>
      <c r="TAN142" s="9"/>
      <c r="TAO142" s="9"/>
      <c r="TAP142" s="159"/>
      <c r="TAQ142" s="159"/>
      <c r="TAR142" s="8"/>
      <c r="TAS142" s="8"/>
      <c r="TAT142" s="160"/>
      <c r="TAU142" s="158"/>
      <c r="TAV142" s="161"/>
      <c r="TAW142" s="162"/>
      <c r="TAX142" s="156"/>
      <c r="TAY142" s="158"/>
      <c r="TAZ142" s="158"/>
      <c r="TBA142" s="158"/>
      <c r="TBB142" s="158"/>
      <c r="TBC142" s="159"/>
      <c r="TBD142" s="9"/>
      <c r="TBE142" s="9"/>
      <c r="TBF142" s="159"/>
      <c r="TBG142" s="159"/>
      <c r="TBH142" s="8"/>
      <c r="TBI142" s="8"/>
      <c r="TBJ142" s="160"/>
      <c r="TBK142" s="158"/>
      <c r="TBL142" s="161"/>
      <c r="TBM142" s="162"/>
      <c r="TBN142" s="156"/>
      <c r="TBO142" s="158"/>
      <c r="TBP142" s="158"/>
      <c r="TBQ142" s="158"/>
      <c r="TBR142" s="158"/>
      <c r="TBS142" s="159"/>
      <c r="TBT142" s="9"/>
      <c r="TBU142" s="9"/>
      <c r="TBV142" s="159"/>
      <c r="TBW142" s="159"/>
      <c r="TBX142" s="8"/>
      <c r="TBY142" s="8"/>
      <c r="TBZ142" s="160"/>
      <c r="TCA142" s="158"/>
      <c r="TCB142" s="161"/>
      <c r="TCC142" s="162"/>
      <c r="TCD142" s="156"/>
      <c r="TCE142" s="158"/>
      <c r="TCF142" s="158"/>
      <c r="TCG142" s="158"/>
      <c r="TCH142" s="158"/>
      <c r="TCI142" s="159"/>
      <c r="TCJ142" s="9"/>
      <c r="TCK142" s="9"/>
      <c r="TCL142" s="159"/>
      <c r="TCM142" s="159"/>
      <c r="TCN142" s="8"/>
      <c r="TCO142" s="8"/>
      <c r="TCP142" s="160"/>
      <c r="TCQ142" s="158"/>
      <c r="TCR142" s="161"/>
      <c r="TCS142" s="162"/>
      <c r="TCT142" s="156"/>
      <c r="TCU142" s="158"/>
      <c r="TCV142" s="158"/>
      <c r="TCW142" s="158"/>
      <c r="TCX142" s="158"/>
      <c r="TCY142" s="159"/>
      <c r="TCZ142" s="9"/>
      <c r="TDA142" s="9"/>
      <c r="TDB142" s="159"/>
      <c r="TDC142" s="159"/>
      <c r="TDD142" s="8"/>
      <c r="TDE142" s="8"/>
      <c r="TDF142" s="160"/>
      <c r="TDG142" s="158"/>
      <c r="TDH142" s="161"/>
      <c r="TDI142" s="162"/>
      <c r="TDJ142" s="156"/>
      <c r="TDK142" s="158"/>
      <c r="TDL142" s="158"/>
      <c r="TDM142" s="158"/>
      <c r="TDN142" s="158"/>
      <c r="TDO142" s="159"/>
      <c r="TDP142" s="9"/>
      <c r="TDQ142" s="9"/>
      <c r="TDR142" s="159"/>
      <c r="TDS142" s="159"/>
      <c r="TDT142" s="8"/>
      <c r="TDU142" s="8"/>
      <c r="TDV142" s="160"/>
      <c r="TDW142" s="158"/>
      <c r="TDX142" s="161"/>
      <c r="TDY142" s="162"/>
      <c r="TDZ142" s="156"/>
      <c r="TEA142" s="158"/>
      <c r="TEB142" s="158"/>
      <c r="TEC142" s="158"/>
      <c r="TED142" s="158"/>
      <c r="TEE142" s="159"/>
      <c r="TEF142" s="9"/>
      <c r="TEG142" s="9"/>
      <c r="TEH142" s="159"/>
      <c r="TEI142" s="159"/>
      <c r="TEJ142" s="8"/>
      <c r="TEK142" s="8"/>
      <c r="TEL142" s="160"/>
      <c r="TEM142" s="158"/>
      <c r="TEN142" s="161"/>
      <c r="TEO142" s="162"/>
      <c r="TEP142" s="156"/>
      <c r="TEQ142" s="158"/>
      <c r="TER142" s="158"/>
      <c r="TES142" s="158"/>
      <c r="TET142" s="158"/>
      <c r="TEU142" s="159"/>
      <c r="TEV142" s="9"/>
      <c r="TEW142" s="9"/>
      <c r="TEX142" s="159"/>
      <c r="TEY142" s="159"/>
      <c r="TEZ142" s="8"/>
      <c r="TFA142" s="8"/>
      <c r="TFB142" s="160"/>
      <c r="TFC142" s="158"/>
      <c r="TFD142" s="161"/>
      <c r="TFE142" s="162"/>
      <c r="TFF142" s="156"/>
      <c r="TFG142" s="158"/>
      <c r="TFH142" s="158"/>
      <c r="TFI142" s="158"/>
      <c r="TFJ142" s="158"/>
      <c r="TFK142" s="159"/>
      <c r="TFL142" s="9"/>
      <c r="TFM142" s="9"/>
      <c r="TFN142" s="159"/>
      <c r="TFO142" s="159"/>
      <c r="TFP142" s="8"/>
      <c r="TFQ142" s="8"/>
      <c r="TFR142" s="160"/>
      <c r="TFS142" s="158"/>
      <c r="TFT142" s="161"/>
      <c r="TFU142" s="162"/>
      <c r="TFV142" s="156"/>
      <c r="TFW142" s="158"/>
      <c r="TFX142" s="158"/>
      <c r="TFY142" s="158"/>
      <c r="TFZ142" s="158"/>
      <c r="TGA142" s="159"/>
      <c r="TGB142" s="9"/>
      <c r="TGC142" s="9"/>
      <c r="TGD142" s="159"/>
      <c r="TGE142" s="159"/>
      <c r="TGF142" s="8"/>
      <c r="TGG142" s="8"/>
      <c r="TGH142" s="160"/>
      <c r="TGI142" s="158"/>
      <c r="TGJ142" s="161"/>
      <c r="TGK142" s="162"/>
      <c r="TGL142" s="156"/>
      <c r="TGM142" s="158"/>
      <c r="TGN142" s="158"/>
      <c r="TGO142" s="158"/>
      <c r="TGP142" s="158"/>
      <c r="TGQ142" s="159"/>
      <c r="TGR142" s="9"/>
      <c r="TGS142" s="9"/>
      <c r="TGT142" s="159"/>
      <c r="TGU142" s="159"/>
      <c r="TGV142" s="8"/>
      <c r="TGW142" s="8"/>
      <c r="TGX142" s="160"/>
      <c r="TGY142" s="158"/>
      <c r="TGZ142" s="161"/>
      <c r="THA142" s="162"/>
      <c r="THB142" s="156"/>
      <c r="THC142" s="158"/>
      <c r="THD142" s="158"/>
      <c r="THE142" s="158"/>
      <c r="THF142" s="158"/>
      <c r="THG142" s="159"/>
      <c r="THH142" s="9"/>
      <c r="THI142" s="9"/>
      <c r="THJ142" s="159"/>
      <c r="THK142" s="159"/>
      <c r="THL142" s="8"/>
      <c r="THM142" s="8"/>
      <c r="THN142" s="160"/>
      <c r="THO142" s="158"/>
      <c r="THP142" s="161"/>
      <c r="THQ142" s="162"/>
      <c r="THR142" s="156"/>
      <c r="THS142" s="158"/>
      <c r="THT142" s="158"/>
      <c r="THU142" s="158"/>
      <c r="THV142" s="158"/>
      <c r="THW142" s="159"/>
      <c r="THX142" s="9"/>
      <c r="THY142" s="9"/>
      <c r="THZ142" s="159"/>
      <c r="TIA142" s="159"/>
      <c r="TIB142" s="8"/>
      <c r="TIC142" s="8"/>
      <c r="TID142" s="160"/>
      <c r="TIE142" s="158"/>
      <c r="TIF142" s="161"/>
      <c r="TIG142" s="162"/>
      <c r="TIH142" s="156"/>
      <c r="TII142" s="158"/>
      <c r="TIJ142" s="158"/>
      <c r="TIK142" s="158"/>
      <c r="TIL142" s="158"/>
      <c r="TIM142" s="159"/>
      <c r="TIN142" s="9"/>
      <c r="TIO142" s="9"/>
      <c r="TIP142" s="159"/>
      <c r="TIQ142" s="159"/>
      <c r="TIR142" s="8"/>
      <c r="TIS142" s="8"/>
      <c r="TIT142" s="160"/>
      <c r="TIU142" s="158"/>
      <c r="TIV142" s="161"/>
      <c r="TIW142" s="162"/>
      <c r="TIX142" s="156"/>
      <c r="TIY142" s="158"/>
      <c r="TIZ142" s="158"/>
      <c r="TJA142" s="158"/>
      <c r="TJB142" s="158"/>
      <c r="TJC142" s="159"/>
      <c r="TJD142" s="9"/>
      <c r="TJE142" s="9"/>
      <c r="TJF142" s="159"/>
      <c r="TJG142" s="159"/>
      <c r="TJH142" s="8"/>
      <c r="TJI142" s="8"/>
      <c r="TJJ142" s="160"/>
      <c r="TJK142" s="158"/>
      <c r="TJL142" s="161"/>
      <c r="TJM142" s="162"/>
      <c r="TJN142" s="156"/>
      <c r="TJO142" s="158"/>
      <c r="TJP142" s="158"/>
      <c r="TJQ142" s="158"/>
      <c r="TJR142" s="158"/>
      <c r="TJS142" s="159"/>
      <c r="TJT142" s="9"/>
      <c r="TJU142" s="9"/>
      <c r="TJV142" s="159"/>
      <c r="TJW142" s="159"/>
      <c r="TJX142" s="8"/>
      <c r="TJY142" s="8"/>
      <c r="TJZ142" s="160"/>
      <c r="TKA142" s="158"/>
      <c r="TKB142" s="161"/>
      <c r="TKC142" s="162"/>
      <c r="TKD142" s="156"/>
      <c r="TKE142" s="158"/>
      <c r="TKF142" s="158"/>
      <c r="TKG142" s="158"/>
      <c r="TKH142" s="158"/>
      <c r="TKI142" s="159"/>
      <c r="TKJ142" s="9"/>
      <c r="TKK142" s="9"/>
      <c r="TKL142" s="159"/>
      <c r="TKM142" s="159"/>
      <c r="TKN142" s="8"/>
      <c r="TKO142" s="8"/>
      <c r="TKP142" s="160"/>
      <c r="TKQ142" s="158"/>
      <c r="TKR142" s="161"/>
      <c r="TKS142" s="162"/>
      <c r="TKT142" s="156"/>
      <c r="TKU142" s="158"/>
      <c r="TKV142" s="158"/>
      <c r="TKW142" s="158"/>
      <c r="TKX142" s="158"/>
      <c r="TKY142" s="159"/>
      <c r="TKZ142" s="9"/>
      <c r="TLA142" s="9"/>
      <c r="TLB142" s="159"/>
      <c r="TLC142" s="159"/>
      <c r="TLD142" s="8"/>
      <c r="TLE142" s="8"/>
      <c r="TLF142" s="160"/>
      <c r="TLG142" s="158"/>
      <c r="TLH142" s="161"/>
      <c r="TLI142" s="162"/>
      <c r="TLJ142" s="156"/>
      <c r="TLK142" s="158"/>
      <c r="TLL142" s="158"/>
      <c r="TLM142" s="158"/>
      <c r="TLN142" s="158"/>
      <c r="TLO142" s="159"/>
      <c r="TLP142" s="9"/>
      <c r="TLQ142" s="9"/>
      <c r="TLR142" s="159"/>
      <c r="TLS142" s="159"/>
      <c r="TLT142" s="8"/>
      <c r="TLU142" s="8"/>
      <c r="TLV142" s="160"/>
      <c r="TLW142" s="158"/>
      <c r="TLX142" s="161"/>
      <c r="TLY142" s="162"/>
      <c r="TLZ142" s="156"/>
      <c r="TMA142" s="158"/>
      <c r="TMB142" s="158"/>
      <c r="TMC142" s="158"/>
      <c r="TMD142" s="158"/>
      <c r="TME142" s="159"/>
      <c r="TMF142" s="9"/>
      <c r="TMG142" s="9"/>
      <c r="TMH142" s="159"/>
      <c r="TMI142" s="159"/>
      <c r="TMJ142" s="8"/>
      <c r="TMK142" s="8"/>
      <c r="TML142" s="160"/>
      <c r="TMM142" s="158"/>
      <c r="TMN142" s="161"/>
      <c r="TMO142" s="162"/>
      <c r="TMP142" s="156"/>
      <c r="TMQ142" s="158"/>
      <c r="TMR142" s="158"/>
      <c r="TMS142" s="158"/>
      <c r="TMT142" s="158"/>
      <c r="TMU142" s="159"/>
      <c r="TMV142" s="9"/>
      <c r="TMW142" s="9"/>
      <c r="TMX142" s="159"/>
      <c r="TMY142" s="159"/>
      <c r="TMZ142" s="8"/>
      <c r="TNA142" s="8"/>
      <c r="TNB142" s="160"/>
      <c r="TNC142" s="158"/>
      <c r="TND142" s="161"/>
      <c r="TNE142" s="162"/>
      <c r="TNF142" s="156"/>
      <c r="TNG142" s="158"/>
      <c r="TNH142" s="158"/>
      <c r="TNI142" s="158"/>
      <c r="TNJ142" s="158"/>
      <c r="TNK142" s="159"/>
      <c r="TNL142" s="9"/>
      <c r="TNM142" s="9"/>
      <c r="TNN142" s="159"/>
      <c r="TNO142" s="159"/>
      <c r="TNP142" s="8"/>
      <c r="TNQ142" s="8"/>
      <c r="TNR142" s="160"/>
      <c r="TNS142" s="158"/>
      <c r="TNT142" s="161"/>
      <c r="TNU142" s="162"/>
      <c r="TNV142" s="156"/>
      <c r="TNW142" s="158"/>
      <c r="TNX142" s="158"/>
      <c r="TNY142" s="158"/>
      <c r="TNZ142" s="158"/>
      <c r="TOA142" s="159"/>
      <c r="TOB142" s="9"/>
      <c r="TOC142" s="9"/>
      <c r="TOD142" s="159"/>
      <c r="TOE142" s="159"/>
      <c r="TOF142" s="8"/>
      <c r="TOG142" s="8"/>
      <c r="TOH142" s="160"/>
      <c r="TOI142" s="158"/>
      <c r="TOJ142" s="161"/>
      <c r="TOK142" s="162"/>
      <c r="TOL142" s="156"/>
      <c r="TOM142" s="158"/>
      <c r="TON142" s="158"/>
      <c r="TOO142" s="158"/>
      <c r="TOP142" s="158"/>
      <c r="TOQ142" s="159"/>
      <c r="TOR142" s="9"/>
      <c r="TOS142" s="9"/>
      <c r="TOT142" s="159"/>
      <c r="TOU142" s="159"/>
      <c r="TOV142" s="8"/>
      <c r="TOW142" s="8"/>
      <c r="TOX142" s="160"/>
      <c r="TOY142" s="158"/>
      <c r="TOZ142" s="161"/>
      <c r="TPA142" s="162"/>
      <c r="TPB142" s="156"/>
      <c r="TPC142" s="158"/>
      <c r="TPD142" s="158"/>
      <c r="TPE142" s="158"/>
      <c r="TPF142" s="158"/>
      <c r="TPG142" s="159"/>
      <c r="TPH142" s="9"/>
      <c r="TPI142" s="9"/>
      <c r="TPJ142" s="159"/>
      <c r="TPK142" s="159"/>
      <c r="TPL142" s="8"/>
      <c r="TPM142" s="8"/>
      <c r="TPN142" s="160"/>
      <c r="TPO142" s="158"/>
      <c r="TPP142" s="161"/>
      <c r="TPQ142" s="162"/>
      <c r="TPR142" s="156"/>
      <c r="TPS142" s="158"/>
      <c r="TPT142" s="158"/>
      <c r="TPU142" s="158"/>
      <c r="TPV142" s="158"/>
      <c r="TPW142" s="159"/>
      <c r="TPX142" s="9"/>
      <c r="TPY142" s="9"/>
      <c r="TPZ142" s="159"/>
      <c r="TQA142" s="159"/>
      <c r="TQB142" s="8"/>
      <c r="TQC142" s="8"/>
      <c r="TQD142" s="160"/>
      <c r="TQE142" s="158"/>
      <c r="TQF142" s="161"/>
      <c r="TQG142" s="162"/>
      <c r="TQH142" s="156"/>
      <c r="TQI142" s="158"/>
      <c r="TQJ142" s="158"/>
      <c r="TQK142" s="158"/>
      <c r="TQL142" s="158"/>
      <c r="TQM142" s="159"/>
      <c r="TQN142" s="9"/>
      <c r="TQO142" s="9"/>
      <c r="TQP142" s="159"/>
      <c r="TQQ142" s="159"/>
      <c r="TQR142" s="8"/>
      <c r="TQS142" s="8"/>
      <c r="TQT142" s="160"/>
      <c r="TQU142" s="158"/>
      <c r="TQV142" s="161"/>
      <c r="TQW142" s="162"/>
      <c r="TQX142" s="156"/>
      <c r="TQY142" s="158"/>
      <c r="TQZ142" s="158"/>
      <c r="TRA142" s="158"/>
      <c r="TRB142" s="158"/>
      <c r="TRC142" s="159"/>
      <c r="TRD142" s="9"/>
      <c r="TRE142" s="9"/>
      <c r="TRF142" s="159"/>
      <c r="TRG142" s="159"/>
      <c r="TRH142" s="8"/>
      <c r="TRI142" s="8"/>
      <c r="TRJ142" s="160"/>
      <c r="TRK142" s="158"/>
      <c r="TRL142" s="161"/>
      <c r="TRM142" s="162"/>
      <c r="TRN142" s="156"/>
      <c r="TRO142" s="158"/>
      <c r="TRP142" s="158"/>
      <c r="TRQ142" s="158"/>
      <c r="TRR142" s="158"/>
      <c r="TRS142" s="159"/>
      <c r="TRT142" s="9"/>
      <c r="TRU142" s="9"/>
      <c r="TRV142" s="159"/>
      <c r="TRW142" s="159"/>
      <c r="TRX142" s="8"/>
      <c r="TRY142" s="8"/>
      <c r="TRZ142" s="160"/>
      <c r="TSA142" s="158"/>
      <c r="TSB142" s="161"/>
      <c r="TSC142" s="162"/>
      <c r="TSD142" s="156"/>
      <c r="TSE142" s="158"/>
      <c r="TSF142" s="158"/>
      <c r="TSG142" s="158"/>
      <c r="TSH142" s="158"/>
      <c r="TSI142" s="159"/>
      <c r="TSJ142" s="9"/>
      <c r="TSK142" s="9"/>
      <c r="TSL142" s="159"/>
      <c r="TSM142" s="159"/>
      <c r="TSN142" s="8"/>
      <c r="TSO142" s="8"/>
      <c r="TSP142" s="160"/>
      <c r="TSQ142" s="158"/>
      <c r="TSR142" s="161"/>
      <c r="TSS142" s="162"/>
      <c r="TST142" s="156"/>
      <c r="TSU142" s="158"/>
      <c r="TSV142" s="158"/>
      <c r="TSW142" s="158"/>
      <c r="TSX142" s="158"/>
      <c r="TSY142" s="159"/>
      <c r="TSZ142" s="9"/>
      <c r="TTA142" s="9"/>
      <c r="TTB142" s="159"/>
      <c r="TTC142" s="159"/>
      <c r="TTD142" s="8"/>
      <c r="TTE142" s="8"/>
      <c r="TTF142" s="160"/>
      <c r="TTG142" s="158"/>
      <c r="TTH142" s="161"/>
      <c r="TTI142" s="162"/>
      <c r="TTJ142" s="156"/>
      <c r="TTK142" s="158"/>
      <c r="TTL142" s="158"/>
      <c r="TTM142" s="158"/>
      <c r="TTN142" s="158"/>
      <c r="TTO142" s="159"/>
      <c r="TTP142" s="9"/>
      <c r="TTQ142" s="9"/>
      <c r="TTR142" s="159"/>
      <c r="TTS142" s="159"/>
      <c r="TTT142" s="8"/>
      <c r="TTU142" s="8"/>
      <c r="TTV142" s="160"/>
      <c r="TTW142" s="158"/>
      <c r="TTX142" s="161"/>
      <c r="TTY142" s="162"/>
      <c r="TTZ142" s="156"/>
      <c r="TUA142" s="158"/>
      <c r="TUB142" s="158"/>
      <c r="TUC142" s="158"/>
      <c r="TUD142" s="158"/>
      <c r="TUE142" s="159"/>
      <c r="TUF142" s="9"/>
      <c r="TUG142" s="9"/>
      <c r="TUH142" s="159"/>
      <c r="TUI142" s="159"/>
      <c r="TUJ142" s="8"/>
      <c r="TUK142" s="8"/>
      <c r="TUL142" s="160"/>
      <c r="TUM142" s="158"/>
      <c r="TUN142" s="161"/>
      <c r="TUO142" s="162"/>
      <c r="TUP142" s="156"/>
      <c r="TUQ142" s="158"/>
      <c r="TUR142" s="158"/>
      <c r="TUS142" s="158"/>
      <c r="TUT142" s="158"/>
      <c r="TUU142" s="159"/>
      <c r="TUV142" s="9"/>
      <c r="TUW142" s="9"/>
      <c r="TUX142" s="159"/>
      <c r="TUY142" s="159"/>
      <c r="TUZ142" s="8"/>
      <c r="TVA142" s="8"/>
      <c r="TVB142" s="160"/>
      <c r="TVC142" s="158"/>
      <c r="TVD142" s="161"/>
      <c r="TVE142" s="162"/>
      <c r="TVF142" s="156"/>
      <c r="TVG142" s="158"/>
      <c r="TVH142" s="158"/>
      <c r="TVI142" s="158"/>
      <c r="TVJ142" s="158"/>
      <c r="TVK142" s="159"/>
      <c r="TVL142" s="9"/>
      <c r="TVM142" s="9"/>
      <c r="TVN142" s="159"/>
      <c r="TVO142" s="159"/>
      <c r="TVP142" s="8"/>
      <c r="TVQ142" s="8"/>
      <c r="TVR142" s="160"/>
      <c r="TVS142" s="158"/>
      <c r="TVT142" s="161"/>
      <c r="TVU142" s="162"/>
      <c r="TVV142" s="156"/>
      <c r="TVW142" s="158"/>
      <c r="TVX142" s="158"/>
      <c r="TVY142" s="158"/>
      <c r="TVZ142" s="158"/>
      <c r="TWA142" s="159"/>
      <c r="TWB142" s="9"/>
      <c r="TWC142" s="9"/>
      <c r="TWD142" s="159"/>
      <c r="TWE142" s="159"/>
      <c r="TWF142" s="8"/>
      <c r="TWG142" s="8"/>
      <c r="TWH142" s="160"/>
      <c r="TWI142" s="158"/>
      <c r="TWJ142" s="161"/>
      <c r="TWK142" s="162"/>
      <c r="TWL142" s="156"/>
      <c r="TWM142" s="158"/>
      <c r="TWN142" s="158"/>
      <c r="TWO142" s="158"/>
      <c r="TWP142" s="158"/>
      <c r="TWQ142" s="159"/>
      <c r="TWR142" s="9"/>
      <c r="TWS142" s="9"/>
      <c r="TWT142" s="159"/>
      <c r="TWU142" s="159"/>
      <c r="TWV142" s="8"/>
      <c r="TWW142" s="8"/>
      <c r="TWX142" s="160"/>
      <c r="TWY142" s="158"/>
      <c r="TWZ142" s="161"/>
      <c r="TXA142" s="162"/>
      <c r="TXB142" s="156"/>
      <c r="TXC142" s="158"/>
      <c r="TXD142" s="158"/>
      <c r="TXE142" s="158"/>
      <c r="TXF142" s="158"/>
      <c r="TXG142" s="159"/>
      <c r="TXH142" s="9"/>
      <c r="TXI142" s="9"/>
      <c r="TXJ142" s="159"/>
      <c r="TXK142" s="159"/>
      <c r="TXL142" s="8"/>
      <c r="TXM142" s="8"/>
      <c r="TXN142" s="160"/>
      <c r="TXO142" s="158"/>
      <c r="TXP142" s="161"/>
      <c r="TXQ142" s="162"/>
      <c r="TXR142" s="156"/>
      <c r="TXS142" s="158"/>
      <c r="TXT142" s="158"/>
      <c r="TXU142" s="158"/>
      <c r="TXV142" s="158"/>
      <c r="TXW142" s="159"/>
      <c r="TXX142" s="9"/>
      <c r="TXY142" s="9"/>
      <c r="TXZ142" s="159"/>
      <c r="TYA142" s="159"/>
      <c r="TYB142" s="8"/>
      <c r="TYC142" s="8"/>
      <c r="TYD142" s="160"/>
      <c r="TYE142" s="158"/>
      <c r="TYF142" s="161"/>
      <c r="TYG142" s="162"/>
      <c r="TYH142" s="156"/>
      <c r="TYI142" s="158"/>
      <c r="TYJ142" s="158"/>
      <c r="TYK142" s="158"/>
      <c r="TYL142" s="158"/>
      <c r="TYM142" s="159"/>
      <c r="TYN142" s="9"/>
      <c r="TYO142" s="9"/>
      <c r="TYP142" s="159"/>
      <c r="TYQ142" s="159"/>
      <c r="TYR142" s="8"/>
      <c r="TYS142" s="8"/>
      <c r="TYT142" s="160"/>
      <c r="TYU142" s="158"/>
      <c r="TYV142" s="161"/>
      <c r="TYW142" s="162"/>
      <c r="TYX142" s="156"/>
      <c r="TYY142" s="158"/>
      <c r="TYZ142" s="158"/>
      <c r="TZA142" s="158"/>
      <c r="TZB142" s="158"/>
      <c r="TZC142" s="159"/>
      <c r="TZD142" s="9"/>
      <c r="TZE142" s="9"/>
      <c r="TZF142" s="159"/>
      <c r="TZG142" s="159"/>
      <c r="TZH142" s="8"/>
      <c r="TZI142" s="8"/>
      <c r="TZJ142" s="160"/>
      <c r="TZK142" s="158"/>
      <c r="TZL142" s="161"/>
      <c r="TZM142" s="162"/>
      <c r="TZN142" s="156"/>
      <c r="TZO142" s="158"/>
      <c r="TZP142" s="158"/>
      <c r="TZQ142" s="158"/>
      <c r="TZR142" s="158"/>
      <c r="TZS142" s="159"/>
      <c r="TZT142" s="9"/>
      <c r="TZU142" s="9"/>
      <c r="TZV142" s="159"/>
      <c r="TZW142" s="159"/>
      <c r="TZX142" s="8"/>
      <c r="TZY142" s="8"/>
      <c r="TZZ142" s="160"/>
      <c r="UAA142" s="158"/>
      <c r="UAB142" s="161"/>
      <c r="UAC142" s="162"/>
      <c r="UAD142" s="156"/>
      <c r="UAE142" s="158"/>
      <c r="UAF142" s="158"/>
      <c r="UAG142" s="158"/>
      <c r="UAH142" s="158"/>
      <c r="UAI142" s="159"/>
      <c r="UAJ142" s="9"/>
      <c r="UAK142" s="9"/>
      <c r="UAL142" s="159"/>
      <c r="UAM142" s="159"/>
      <c r="UAN142" s="8"/>
      <c r="UAO142" s="8"/>
      <c r="UAP142" s="160"/>
      <c r="UAQ142" s="158"/>
      <c r="UAR142" s="161"/>
      <c r="UAS142" s="162"/>
      <c r="UAT142" s="156"/>
      <c r="UAU142" s="158"/>
      <c r="UAV142" s="158"/>
      <c r="UAW142" s="158"/>
      <c r="UAX142" s="158"/>
      <c r="UAY142" s="159"/>
      <c r="UAZ142" s="9"/>
      <c r="UBA142" s="9"/>
      <c r="UBB142" s="159"/>
      <c r="UBC142" s="159"/>
      <c r="UBD142" s="8"/>
      <c r="UBE142" s="8"/>
      <c r="UBF142" s="160"/>
      <c r="UBG142" s="158"/>
      <c r="UBH142" s="161"/>
      <c r="UBI142" s="162"/>
      <c r="UBJ142" s="156"/>
      <c r="UBK142" s="158"/>
      <c r="UBL142" s="158"/>
      <c r="UBM142" s="158"/>
      <c r="UBN142" s="158"/>
      <c r="UBO142" s="159"/>
      <c r="UBP142" s="9"/>
      <c r="UBQ142" s="9"/>
      <c r="UBR142" s="159"/>
      <c r="UBS142" s="159"/>
      <c r="UBT142" s="8"/>
      <c r="UBU142" s="8"/>
      <c r="UBV142" s="160"/>
      <c r="UBW142" s="158"/>
      <c r="UBX142" s="161"/>
      <c r="UBY142" s="162"/>
      <c r="UBZ142" s="156"/>
      <c r="UCA142" s="158"/>
      <c r="UCB142" s="158"/>
      <c r="UCC142" s="158"/>
      <c r="UCD142" s="158"/>
      <c r="UCE142" s="159"/>
      <c r="UCF142" s="9"/>
      <c r="UCG142" s="9"/>
      <c r="UCH142" s="159"/>
      <c r="UCI142" s="159"/>
      <c r="UCJ142" s="8"/>
      <c r="UCK142" s="8"/>
      <c r="UCL142" s="160"/>
      <c r="UCM142" s="158"/>
      <c r="UCN142" s="161"/>
      <c r="UCO142" s="162"/>
      <c r="UCP142" s="156"/>
      <c r="UCQ142" s="158"/>
      <c r="UCR142" s="158"/>
      <c r="UCS142" s="158"/>
      <c r="UCT142" s="158"/>
      <c r="UCU142" s="159"/>
      <c r="UCV142" s="9"/>
      <c r="UCW142" s="9"/>
      <c r="UCX142" s="159"/>
      <c r="UCY142" s="159"/>
      <c r="UCZ142" s="8"/>
      <c r="UDA142" s="8"/>
      <c r="UDB142" s="160"/>
      <c r="UDC142" s="158"/>
      <c r="UDD142" s="161"/>
      <c r="UDE142" s="162"/>
      <c r="UDF142" s="156"/>
      <c r="UDG142" s="158"/>
      <c r="UDH142" s="158"/>
      <c r="UDI142" s="158"/>
      <c r="UDJ142" s="158"/>
      <c r="UDK142" s="159"/>
      <c r="UDL142" s="9"/>
      <c r="UDM142" s="9"/>
      <c r="UDN142" s="159"/>
      <c r="UDO142" s="159"/>
      <c r="UDP142" s="8"/>
      <c r="UDQ142" s="8"/>
      <c r="UDR142" s="160"/>
      <c r="UDS142" s="158"/>
      <c r="UDT142" s="161"/>
      <c r="UDU142" s="162"/>
      <c r="UDV142" s="156"/>
      <c r="UDW142" s="158"/>
      <c r="UDX142" s="158"/>
      <c r="UDY142" s="158"/>
      <c r="UDZ142" s="158"/>
      <c r="UEA142" s="159"/>
      <c r="UEB142" s="9"/>
      <c r="UEC142" s="9"/>
      <c r="UED142" s="159"/>
      <c r="UEE142" s="159"/>
      <c r="UEF142" s="8"/>
      <c r="UEG142" s="8"/>
      <c r="UEH142" s="160"/>
      <c r="UEI142" s="158"/>
      <c r="UEJ142" s="161"/>
      <c r="UEK142" s="162"/>
      <c r="UEL142" s="156"/>
      <c r="UEM142" s="158"/>
      <c r="UEN142" s="158"/>
      <c r="UEO142" s="158"/>
      <c r="UEP142" s="158"/>
      <c r="UEQ142" s="159"/>
      <c r="UER142" s="9"/>
      <c r="UES142" s="9"/>
      <c r="UET142" s="159"/>
      <c r="UEU142" s="159"/>
      <c r="UEV142" s="8"/>
      <c r="UEW142" s="8"/>
      <c r="UEX142" s="160"/>
      <c r="UEY142" s="158"/>
      <c r="UEZ142" s="161"/>
      <c r="UFA142" s="162"/>
      <c r="UFB142" s="156"/>
      <c r="UFC142" s="158"/>
      <c r="UFD142" s="158"/>
      <c r="UFE142" s="158"/>
      <c r="UFF142" s="158"/>
      <c r="UFG142" s="159"/>
      <c r="UFH142" s="9"/>
      <c r="UFI142" s="9"/>
      <c r="UFJ142" s="159"/>
      <c r="UFK142" s="159"/>
      <c r="UFL142" s="8"/>
      <c r="UFM142" s="8"/>
      <c r="UFN142" s="160"/>
      <c r="UFO142" s="158"/>
      <c r="UFP142" s="161"/>
      <c r="UFQ142" s="162"/>
      <c r="UFR142" s="156"/>
      <c r="UFS142" s="158"/>
      <c r="UFT142" s="158"/>
      <c r="UFU142" s="158"/>
      <c r="UFV142" s="158"/>
      <c r="UFW142" s="159"/>
      <c r="UFX142" s="9"/>
      <c r="UFY142" s="9"/>
      <c r="UFZ142" s="159"/>
      <c r="UGA142" s="159"/>
      <c r="UGB142" s="8"/>
      <c r="UGC142" s="8"/>
      <c r="UGD142" s="160"/>
      <c r="UGE142" s="158"/>
      <c r="UGF142" s="161"/>
      <c r="UGG142" s="162"/>
      <c r="UGH142" s="156"/>
      <c r="UGI142" s="158"/>
      <c r="UGJ142" s="158"/>
      <c r="UGK142" s="158"/>
      <c r="UGL142" s="158"/>
      <c r="UGM142" s="159"/>
      <c r="UGN142" s="9"/>
      <c r="UGO142" s="9"/>
      <c r="UGP142" s="159"/>
      <c r="UGQ142" s="159"/>
      <c r="UGR142" s="8"/>
      <c r="UGS142" s="8"/>
      <c r="UGT142" s="160"/>
      <c r="UGU142" s="158"/>
      <c r="UGV142" s="161"/>
      <c r="UGW142" s="162"/>
      <c r="UGX142" s="156"/>
      <c r="UGY142" s="158"/>
      <c r="UGZ142" s="158"/>
      <c r="UHA142" s="158"/>
      <c r="UHB142" s="158"/>
      <c r="UHC142" s="159"/>
      <c r="UHD142" s="9"/>
      <c r="UHE142" s="9"/>
      <c r="UHF142" s="159"/>
      <c r="UHG142" s="159"/>
      <c r="UHH142" s="8"/>
      <c r="UHI142" s="8"/>
      <c r="UHJ142" s="160"/>
      <c r="UHK142" s="158"/>
      <c r="UHL142" s="161"/>
      <c r="UHM142" s="162"/>
      <c r="UHN142" s="156"/>
      <c r="UHO142" s="158"/>
      <c r="UHP142" s="158"/>
      <c r="UHQ142" s="158"/>
      <c r="UHR142" s="158"/>
      <c r="UHS142" s="159"/>
      <c r="UHT142" s="9"/>
      <c r="UHU142" s="9"/>
      <c r="UHV142" s="159"/>
      <c r="UHW142" s="159"/>
      <c r="UHX142" s="8"/>
      <c r="UHY142" s="8"/>
      <c r="UHZ142" s="160"/>
      <c r="UIA142" s="158"/>
      <c r="UIB142" s="161"/>
      <c r="UIC142" s="162"/>
      <c r="UID142" s="156"/>
      <c r="UIE142" s="158"/>
      <c r="UIF142" s="158"/>
      <c r="UIG142" s="158"/>
      <c r="UIH142" s="158"/>
      <c r="UII142" s="159"/>
      <c r="UIJ142" s="9"/>
      <c r="UIK142" s="9"/>
      <c r="UIL142" s="159"/>
      <c r="UIM142" s="159"/>
      <c r="UIN142" s="8"/>
      <c r="UIO142" s="8"/>
      <c r="UIP142" s="160"/>
      <c r="UIQ142" s="158"/>
      <c r="UIR142" s="161"/>
      <c r="UIS142" s="162"/>
      <c r="UIT142" s="156"/>
      <c r="UIU142" s="158"/>
      <c r="UIV142" s="158"/>
      <c r="UIW142" s="158"/>
      <c r="UIX142" s="158"/>
      <c r="UIY142" s="159"/>
      <c r="UIZ142" s="9"/>
      <c r="UJA142" s="9"/>
      <c r="UJB142" s="159"/>
      <c r="UJC142" s="159"/>
      <c r="UJD142" s="8"/>
      <c r="UJE142" s="8"/>
      <c r="UJF142" s="160"/>
      <c r="UJG142" s="158"/>
      <c r="UJH142" s="161"/>
      <c r="UJI142" s="162"/>
      <c r="UJJ142" s="156"/>
      <c r="UJK142" s="158"/>
      <c r="UJL142" s="158"/>
      <c r="UJM142" s="158"/>
      <c r="UJN142" s="158"/>
      <c r="UJO142" s="159"/>
      <c r="UJP142" s="9"/>
      <c r="UJQ142" s="9"/>
      <c r="UJR142" s="159"/>
      <c r="UJS142" s="159"/>
      <c r="UJT142" s="8"/>
      <c r="UJU142" s="8"/>
      <c r="UJV142" s="160"/>
      <c r="UJW142" s="158"/>
      <c r="UJX142" s="161"/>
      <c r="UJY142" s="162"/>
      <c r="UJZ142" s="156"/>
      <c r="UKA142" s="158"/>
      <c r="UKB142" s="158"/>
      <c r="UKC142" s="158"/>
      <c r="UKD142" s="158"/>
      <c r="UKE142" s="159"/>
      <c r="UKF142" s="9"/>
      <c r="UKG142" s="9"/>
      <c r="UKH142" s="159"/>
      <c r="UKI142" s="159"/>
      <c r="UKJ142" s="8"/>
      <c r="UKK142" s="8"/>
      <c r="UKL142" s="160"/>
      <c r="UKM142" s="158"/>
      <c r="UKN142" s="161"/>
      <c r="UKO142" s="162"/>
      <c r="UKP142" s="156"/>
      <c r="UKQ142" s="158"/>
      <c r="UKR142" s="158"/>
      <c r="UKS142" s="158"/>
      <c r="UKT142" s="158"/>
      <c r="UKU142" s="159"/>
      <c r="UKV142" s="9"/>
      <c r="UKW142" s="9"/>
      <c r="UKX142" s="159"/>
      <c r="UKY142" s="159"/>
      <c r="UKZ142" s="8"/>
      <c r="ULA142" s="8"/>
      <c r="ULB142" s="160"/>
      <c r="ULC142" s="158"/>
      <c r="ULD142" s="161"/>
      <c r="ULE142" s="162"/>
      <c r="ULF142" s="156"/>
      <c r="ULG142" s="158"/>
      <c r="ULH142" s="158"/>
      <c r="ULI142" s="158"/>
      <c r="ULJ142" s="158"/>
      <c r="ULK142" s="159"/>
      <c r="ULL142" s="9"/>
      <c r="ULM142" s="9"/>
      <c r="ULN142" s="159"/>
      <c r="ULO142" s="159"/>
      <c r="ULP142" s="8"/>
      <c r="ULQ142" s="8"/>
      <c r="ULR142" s="160"/>
      <c r="ULS142" s="158"/>
      <c r="ULT142" s="161"/>
      <c r="ULU142" s="162"/>
      <c r="ULV142" s="156"/>
      <c r="ULW142" s="158"/>
      <c r="ULX142" s="158"/>
      <c r="ULY142" s="158"/>
      <c r="ULZ142" s="158"/>
      <c r="UMA142" s="159"/>
      <c r="UMB142" s="9"/>
      <c r="UMC142" s="9"/>
      <c r="UMD142" s="159"/>
      <c r="UME142" s="159"/>
      <c r="UMF142" s="8"/>
      <c r="UMG142" s="8"/>
      <c r="UMH142" s="160"/>
      <c r="UMI142" s="158"/>
      <c r="UMJ142" s="161"/>
      <c r="UMK142" s="162"/>
      <c r="UML142" s="156"/>
      <c r="UMM142" s="158"/>
      <c r="UMN142" s="158"/>
      <c r="UMO142" s="158"/>
      <c r="UMP142" s="158"/>
      <c r="UMQ142" s="159"/>
      <c r="UMR142" s="9"/>
      <c r="UMS142" s="9"/>
      <c r="UMT142" s="159"/>
      <c r="UMU142" s="159"/>
      <c r="UMV142" s="8"/>
      <c r="UMW142" s="8"/>
      <c r="UMX142" s="160"/>
      <c r="UMY142" s="158"/>
      <c r="UMZ142" s="161"/>
      <c r="UNA142" s="162"/>
      <c r="UNB142" s="156"/>
      <c r="UNC142" s="158"/>
      <c r="UND142" s="158"/>
      <c r="UNE142" s="158"/>
      <c r="UNF142" s="158"/>
      <c r="UNG142" s="159"/>
      <c r="UNH142" s="9"/>
      <c r="UNI142" s="9"/>
      <c r="UNJ142" s="159"/>
      <c r="UNK142" s="159"/>
      <c r="UNL142" s="8"/>
      <c r="UNM142" s="8"/>
      <c r="UNN142" s="160"/>
      <c r="UNO142" s="158"/>
      <c r="UNP142" s="161"/>
      <c r="UNQ142" s="162"/>
      <c r="UNR142" s="156"/>
      <c r="UNS142" s="158"/>
      <c r="UNT142" s="158"/>
      <c r="UNU142" s="158"/>
      <c r="UNV142" s="158"/>
      <c r="UNW142" s="159"/>
      <c r="UNX142" s="9"/>
      <c r="UNY142" s="9"/>
      <c r="UNZ142" s="159"/>
      <c r="UOA142" s="159"/>
      <c r="UOB142" s="8"/>
      <c r="UOC142" s="8"/>
      <c r="UOD142" s="160"/>
      <c r="UOE142" s="158"/>
      <c r="UOF142" s="161"/>
      <c r="UOG142" s="162"/>
      <c r="UOH142" s="156"/>
      <c r="UOI142" s="158"/>
      <c r="UOJ142" s="158"/>
      <c r="UOK142" s="158"/>
      <c r="UOL142" s="158"/>
      <c r="UOM142" s="159"/>
      <c r="UON142" s="9"/>
      <c r="UOO142" s="9"/>
      <c r="UOP142" s="159"/>
      <c r="UOQ142" s="159"/>
      <c r="UOR142" s="8"/>
      <c r="UOS142" s="8"/>
      <c r="UOT142" s="160"/>
      <c r="UOU142" s="158"/>
      <c r="UOV142" s="161"/>
      <c r="UOW142" s="162"/>
      <c r="UOX142" s="156"/>
      <c r="UOY142" s="158"/>
      <c r="UOZ142" s="158"/>
      <c r="UPA142" s="158"/>
      <c r="UPB142" s="158"/>
      <c r="UPC142" s="159"/>
      <c r="UPD142" s="9"/>
      <c r="UPE142" s="9"/>
      <c r="UPF142" s="159"/>
      <c r="UPG142" s="159"/>
      <c r="UPH142" s="8"/>
      <c r="UPI142" s="8"/>
      <c r="UPJ142" s="160"/>
      <c r="UPK142" s="158"/>
      <c r="UPL142" s="161"/>
      <c r="UPM142" s="162"/>
      <c r="UPN142" s="156"/>
      <c r="UPO142" s="158"/>
      <c r="UPP142" s="158"/>
      <c r="UPQ142" s="158"/>
      <c r="UPR142" s="158"/>
      <c r="UPS142" s="159"/>
      <c r="UPT142" s="9"/>
      <c r="UPU142" s="9"/>
      <c r="UPV142" s="159"/>
      <c r="UPW142" s="159"/>
      <c r="UPX142" s="8"/>
      <c r="UPY142" s="8"/>
      <c r="UPZ142" s="160"/>
      <c r="UQA142" s="158"/>
      <c r="UQB142" s="161"/>
      <c r="UQC142" s="162"/>
      <c r="UQD142" s="156"/>
      <c r="UQE142" s="158"/>
      <c r="UQF142" s="158"/>
      <c r="UQG142" s="158"/>
      <c r="UQH142" s="158"/>
      <c r="UQI142" s="159"/>
      <c r="UQJ142" s="9"/>
      <c r="UQK142" s="9"/>
      <c r="UQL142" s="159"/>
      <c r="UQM142" s="159"/>
      <c r="UQN142" s="8"/>
      <c r="UQO142" s="8"/>
      <c r="UQP142" s="160"/>
      <c r="UQQ142" s="158"/>
      <c r="UQR142" s="161"/>
      <c r="UQS142" s="162"/>
      <c r="UQT142" s="156"/>
      <c r="UQU142" s="158"/>
      <c r="UQV142" s="158"/>
      <c r="UQW142" s="158"/>
      <c r="UQX142" s="158"/>
      <c r="UQY142" s="159"/>
      <c r="UQZ142" s="9"/>
      <c r="URA142" s="9"/>
      <c r="URB142" s="159"/>
      <c r="URC142" s="159"/>
      <c r="URD142" s="8"/>
      <c r="URE142" s="8"/>
      <c r="URF142" s="160"/>
      <c r="URG142" s="158"/>
      <c r="URH142" s="161"/>
      <c r="URI142" s="162"/>
      <c r="URJ142" s="156"/>
      <c r="URK142" s="158"/>
      <c r="URL142" s="158"/>
      <c r="URM142" s="158"/>
      <c r="URN142" s="158"/>
      <c r="URO142" s="159"/>
      <c r="URP142" s="9"/>
      <c r="URQ142" s="9"/>
      <c r="URR142" s="159"/>
      <c r="URS142" s="159"/>
      <c r="URT142" s="8"/>
      <c r="URU142" s="8"/>
      <c r="URV142" s="160"/>
      <c r="URW142" s="158"/>
      <c r="URX142" s="161"/>
      <c r="URY142" s="162"/>
      <c r="URZ142" s="156"/>
      <c r="USA142" s="158"/>
      <c r="USB142" s="158"/>
      <c r="USC142" s="158"/>
      <c r="USD142" s="158"/>
      <c r="USE142" s="159"/>
      <c r="USF142" s="9"/>
      <c r="USG142" s="9"/>
      <c r="USH142" s="159"/>
      <c r="USI142" s="159"/>
      <c r="USJ142" s="8"/>
      <c r="USK142" s="8"/>
      <c r="USL142" s="160"/>
      <c r="USM142" s="158"/>
      <c r="USN142" s="161"/>
      <c r="USO142" s="162"/>
      <c r="USP142" s="156"/>
      <c r="USQ142" s="158"/>
      <c r="USR142" s="158"/>
      <c r="USS142" s="158"/>
      <c r="UST142" s="158"/>
      <c r="USU142" s="159"/>
      <c r="USV142" s="9"/>
      <c r="USW142" s="9"/>
      <c r="USX142" s="159"/>
      <c r="USY142" s="159"/>
      <c r="USZ142" s="8"/>
      <c r="UTA142" s="8"/>
      <c r="UTB142" s="160"/>
      <c r="UTC142" s="158"/>
      <c r="UTD142" s="161"/>
      <c r="UTE142" s="162"/>
      <c r="UTF142" s="156"/>
      <c r="UTG142" s="158"/>
      <c r="UTH142" s="158"/>
      <c r="UTI142" s="158"/>
      <c r="UTJ142" s="158"/>
      <c r="UTK142" s="159"/>
      <c r="UTL142" s="9"/>
      <c r="UTM142" s="9"/>
      <c r="UTN142" s="159"/>
      <c r="UTO142" s="159"/>
      <c r="UTP142" s="8"/>
      <c r="UTQ142" s="8"/>
      <c r="UTR142" s="160"/>
      <c r="UTS142" s="158"/>
      <c r="UTT142" s="161"/>
      <c r="UTU142" s="162"/>
      <c r="UTV142" s="156"/>
      <c r="UTW142" s="158"/>
      <c r="UTX142" s="158"/>
      <c r="UTY142" s="158"/>
      <c r="UTZ142" s="158"/>
      <c r="UUA142" s="159"/>
      <c r="UUB142" s="9"/>
      <c r="UUC142" s="9"/>
      <c r="UUD142" s="159"/>
      <c r="UUE142" s="159"/>
      <c r="UUF142" s="8"/>
      <c r="UUG142" s="8"/>
      <c r="UUH142" s="160"/>
      <c r="UUI142" s="158"/>
      <c r="UUJ142" s="161"/>
      <c r="UUK142" s="162"/>
      <c r="UUL142" s="156"/>
      <c r="UUM142" s="158"/>
      <c r="UUN142" s="158"/>
      <c r="UUO142" s="158"/>
      <c r="UUP142" s="158"/>
      <c r="UUQ142" s="159"/>
      <c r="UUR142" s="9"/>
      <c r="UUS142" s="9"/>
      <c r="UUT142" s="159"/>
      <c r="UUU142" s="159"/>
      <c r="UUV142" s="8"/>
      <c r="UUW142" s="8"/>
      <c r="UUX142" s="160"/>
      <c r="UUY142" s="158"/>
      <c r="UUZ142" s="161"/>
      <c r="UVA142" s="162"/>
      <c r="UVB142" s="156"/>
      <c r="UVC142" s="158"/>
      <c r="UVD142" s="158"/>
      <c r="UVE142" s="158"/>
      <c r="UVF142" s="158"/>
      <c r="UVG142" s="159"/>
      <c r="UVH142" s="9"/>
      <c r="UVI142" s="9"/>
      <c r="UVJ142" s="159"/>
      <c r="UVK142" s="159"/>
      <c r="UVL142" s="8"/>
      <c r="UVM142" s="8"/>
      <c r="UVN142" s="160"/>
      <c r="UVO142" s="158"/>
      <c r="UVP142" s="161"/>
      <c r="UVQ142" s="162"/>
      <c r="UVR142" s="156"/>
      <c r="UVS142" s="158"/>
      <c r="UVT142" s="158"/>
      <c r="UVU142" s="158"/>
      <c r="UVV142" s="158"/>
      <c r="UVW142" s="159"/>
      <c r="UVX142" s="9"/>
      <c r="UVY142" s="9"/>
      <c r="UVZ142" s="159"/>
      <c r="UWA142" s="159"/>
      <c r="UWB142" s="8"/>
      <c r="UWC142" s="8"/>
      <c r="UWD142" s="160"/>
      <c r="UWE142" s="158"/>
      <c r="UWF142" s="161"/>
      <c r="UWG142" s="162"/>
      <c r="UWH142" s="156"/>
      <c r="UWI142" s="158"/>
      <c r="UWJ142" s="158"/>
      <c r="UWK142" s="158"/>
      <c r="UWL142" s="158"/>
      <c r="UWM142" s="159"/>
      <c r="UWN142" s="9"/>
      <c r="UWO142" s="9"/>
      <c r="UWP142" s="159"/>
      <c r="UWQ142" s="159"/>
      <c r="UWR142" s="8"/>
      <c r="UWS142" s="8"/>
      <c r="UWT142" s="160"/>
      <c r="UWU142" s="158"/>
      <c r="UWV142" s="161"/>
      <c r="UWW142" s="162"/>
      <c r="UWX142" s="156"/>
      <c r="UWY142" s="158"/>
      <c r="UWZ142" s="158"/>
      <c r="UXA142" s="158"/>
      <c r="UXB142" s="158"/>
      <c r="UXC142" s="159"/>
      <c r="UXD142" s="9"/>
      <c r="UXE142" s="9"/>
      <c r="UXF142" s="159"/>
      <c r="UXG142" s="159"/>
      <c r="UXH142" s="8"/>
      <c r="UXI142" s="8"/>
      <c r="UXJ142" s="160"/>
      <c r="UXK142" s="158"/>
      <c r="UXL142" s="161"/>
      <c r="UXM142" s="162"/>
      <c r="UXN142" s="156"/>
      <c r="UXO142" s="158"/>
      <c r="UXP142" s="158"/>
      <c r="UXQ142" s="158"/>
      <c r="UXR142" s="158"/>
      <c r="UXS142" s="159"/>
      <c r="UXT142" s="9"/>
      <c r="UXU142" s="9"/>
      <c r="UXV142" s="159"/>
      <c r="UXW142" s="159"/>
      <c r="UXX142" s="8"/>
      <c r="UXY142" s="8"/>
      <c r="UXZ142" s="160"/>
      <c r="UYA142" s="158"/>
      <c r="UYB142" s="161"/>
      <c r="UYC142" s="162"/>
      <c r="UYD142" s="156"/>
      <c r="UYE142" s="158"/>
      <c r="UYF142" s="158"/>
      <c r="UYG142" s="158"/>
      <c r="UYH142" s="158"/>
      <c r="UYI142" s="159"/>
      <c r="UYJ142" s="9"/>
      <c r="UYK142" s="9"/>
      <c r="UYL142" s="159"/>
      <c r="UYM142" s="159"/>
      <c r="UYN142" s="8"/>
      <c r="UYO142" s="8"/>
      <c r="UYP142" s="160"/>
      <c r="UYQ142" s="158"/>
      <c r="UYR142" s="161"/>
      <c r="UYS142" s="162"/>
      <c r="UYT142" s="156"/>
      <c r="UYU142" s="158"/>
      <c r="UYV142" s="158"/>
      <c r="UYW142" s="158"/>
      <c r="UYX142" s="158"/>
      <c r="UYY142" s="159"/>
      <c r="UYZ142" s="9"/>
      <c r="UZA142" s="9"/>
      <c r="UZB142" s="159"/>
      <c r="UZC142" s="159"/>
      <c r="UZD142" s="8"/>
      <c r="UZE142" s="8"/>
      <c r="UZF142" s="160"/>
      <c r="UZG142" s="158"/>
      <c r="UZH142" s="161"/>
      <c r="UZI142" s="162"/>
      <c r="UZJ142" s="156"/>
      <c r="UZK142" s="158"/>
      <c r="UZL142" s="158"/>
      <c r="UZM142" s="158"/>
      <c r="UZN142" s="158"/>
      <c r="UZO142" s="159"/>
      <c r="UZP142" s="9"/>
      <c r="UZQ142" s="9"/>
      <c r="UZR142" s="159"/>
      <c r="UZS142" s="159"/>
      <c r="UZT142" s="8"/>
      <c r="UZU142" s="8"/>
      <c r="UZV142" s="160"/>
      <c r="UZW142" s="158"/>
      <c r="UZX142" s="161"/>
      <c r="UZY142" s="162"/>
      <c r="UZZ142" s="156"/>
      <c r="VAA142" s="158"/>
      <c r="VAB142" s="158"/>
      <c r="VAC142" s="158"/>
      <c r="VAD142" s="158"/>
      <c r="VAE142" s="159"/>
      <c r="VAF142" s="9"/>
      <c r="VAG142" s="9"/>
      <c r="VAH142" s="159"/>
      <c r="VAI142" s="159"/>
      <c r="VAJ142" s="8"/>
      <c r="VAK142" s="8"/>
      <c r="VAL142" s="160"/>
      <c r="VAM142" s="158"/>
      <c r="VAN142" s="161"/>
      <c r="VAO142" s="162"/>
      <c r="VAP142" s="156"/>
      <c r="VAQ142" s="158"/>
      <c r="VAR142" s="158"/>
      <c r="VAS142" s="158"/>
      <c r="VAT142" s="158"/>
      <c r="VAU142" s="159"/>
      <c r="VAV142" s="9"/>
      <c r="VAW142" s="9"/>
      <c r="VAX142" s="159"/>
      <c r="VAY142" s="159"/>
      <c r="VAZ142" s="8"/>
      <c r="VBA142" s="8"/>
      <c r="VBB142" s="160"/>
      <c r="VBC142" s="158"/>
      <c r="VBD142" s="161"/>
      <c r="VBE142" s="162"/>
      <c r="VBF142" s="156"/>
      <c r="VBG142" s="158"/>
      <c r="VBH142" s="158"/>
      <c r="VBI142" s="158"/>
      <c r="VBJ142" s="158"/>
      <c r="VBK142" s="159"/>
      <c r="VBL142" s="9"/>
      <c r="VBM142" s="9"/>
      <c r="VBN142" s="159"/>
      <c r="VBO142" s="159"/>
      <c r="VBP142" s="8"/>
      <c r="VBQ142" s="8"/>
      <c r="VBR142" s="160"/>
      <c r="VBS142" s="158"/>
      <c r="VBT142" s="161"/>
      <c r="VBU142" s="162"/>
      <c r="VBV142" s="156"/>
      <c r="VBW142" s="158"/>
      <c r="VBX142" s="158"/>
      <c r="VBY142" s="158"/>
      <c r="VBZ142" s="158"/>
      <c r="VCA142" s="159"/>
      <c r="VCB142" s="9"/>
      <c r="VCC142" s="9"/>
      <c r="VCD142" s="159"/>
      <c r="VCE142" s="159"/>
      <c r="VCF142" s="8"/>
      <c r="VCG142" s="8"/>
      <c r="VCH142" s="160"/>
      <c r="VCI142" s="158"/>
      <c r="VCJ142" s="161"/>
      <c r="VCK142" s="162"/>
      <c r="VCL142" s="156"/>
      <c r="VCM142" s="158"/>
      <c r="VCN142" s="158"/>
      <c r="VCO142" s="158"/>
      <c r="VCP142" s="158"/>
      <c r="VCQ142" s="159"/>
      <c r="VCR142" s="9"/>
      <c r="VCS142" s="9"/>
      <c r="VCT142" s="159"/>
      <c r="VCU142" s="159"/>
      <c r="VCV142" s="8"/>
      <c r="VCW142" s="8"/>
      <c r="VCX142" s="160"/>
      <c r="VCY142" s="158"/>
      <c r="VCZ142" s="161"/>
      <c r="VDA142" s="162"/>
      <c r="VDB142" s="156"/>
      <c r="VDC142" s="158"/>
      <c r="VDD142" s="158"/>
      <c r="VDE142" s="158"/>
      <c r="VDF142" s="158"/>
      <c r="VDG142" s="159"/>
      <c r="VDH142" s="9"/>
      <c r="VDI142" s="9"/>
      <c r="VDJ142" s="159"/>
      <c r="VDK142" s="159"/>
      <c r="VDL142" s="8"/>
      <c r="VDM142" s="8"/>
      <c r="VDN142" s="160"/>
      <c r="VDO142" s="158"/>
      <c r="VDP142" s="161"/>
      <c r="VDQ142" s="162"/>
      <c r="VDR142" s="156"/>
      <c r="VDS142" s="158"/>
      <c r="VDT142" s="158"/>
      <c r="VDU142" s="158"/>
      <c r="VDV142" s="158"/>
      <c r="VDW142" s="159"/>
      <c r="VDX142" s="9"/>
      <c r="VDY142" s="9"/>
      <c r="VDZ142" s="159"/>
      <c r="VEA142" s="159"/>
      <c r="VEB142" s="8"/>
      <c r="VEC142" s="8"/>
      <c r="VED142" s="160"/>
      <c r="VEE142" s="158"/>
      <c r="VEF142" s="161"/>
      <c r="VEG142" s="162"/>
      <c r="VEH142" s="156"/>
      <c r="VEI142" s="158"/>
      <c r="VEJ142" s="158"/>
      <c r="VEK142" s="158"/>
      <c r="VEL142" s="158"/>
      <c r="VEM142" s="159"/>
      <c r="VEN142" s="9"/>
      <c r="VEO142" s="9"/>
      <c r="VEP142" s="159"/>
      <c r="VEQ142" s="159"/>
      <c r="VER142" s="8"/>
      <c r="VES142" s="8"/>
      <c r="VET142" s="160"/>
      <c r="VEU142" s="158"/>
      <c r="VEV142" s="161"/>
      <c r="VEW142" s="162"/>
      <c r="VEX142" s="156"/>
      <c r="VEY142" s="158"/>
      <c r="VEZ142" s="158"/>
      <c r="VFA142" s="158"/>
      <c r="VFB142" s="158"/>
      <c r="VFC142" s="159"/>
      <c r="VFD142" s="9"/>
      <c r="VFE142" s="9"/>
      <c r="VFF142" s="159"/>
      <c r="VFG142" s="159"/>
      <c r="VFH142" s="8"/>
      <c r="VFI142" s="8"/>
      <c r="VFJ142" s="160"/>
      <c r="VFK142" s="158"/>
      <c r="VFL142" s="161"/>
      <c r="VFM142" s="162"/>
      <c r="VFN142" s="156"/>
      <c r="VFO142" s="158"/>
      <c r="VFP142" s="158"/>
      <c r="VFQ142" s="158"/>
      <c r="VFR142" s="158"/>
      <c r="VFS142" s="159"/>
      <c r="VFT142" s="9"/>
      <c r="VFU142" s="9"/>
      <c r="VFV142" s="159"/>
      <c r="VFW142" s="159"/>
      <c r="VFX142" s="8"/>
      <c r="VFY142" s="8"/>
      <c r="VFZ142" s="160"/>
      <c r="VGA142" s="158"/>
      <c r="VGB142" s="161"/>
      <c r="VGC142" s="162"/>
      <c r="VGD142" s="156"/>
      <c r="VGE142" s="158"/>
      <c r="VGF142" s="158"/>
      <c r="VGG142" s="158"/>
      <c r="VGH142" s="158"/>
      <c r="VGI142" s="159"/>
      <c r="VGJ142" s="9"/>
      <c r="VGK142" s="9"/>
      <c r="VGL142" s="159"/>
      <c r="VGM142" s="159"/>
      <c r="VGN142" s="8"/>
      <c r="VGO142" s="8"/>
      <c r="VGP142" s="160"/>
      <c r="VGQ142" s="158"/>
      <c r="VGR142" s="161"/>
      <c r="VGS142" s="162"/>
      <c r="VGT142" s="156"/>
      <c r="VGU142" s="158"/>
      <c r="VGV142" s="158"/>
      <c r="VGW142" s="158"/>
      <c r="VGX142" s="158"/>
      <c r="VGY142" s="159"/>
      <c r="VGZ142" s="9"/>
      <c r="VHA142" s="9"/>
      <c r="VHB142" s="159"/>
      <c r="VHC142" s="159"/>
      <c r="VHD142" s="8"/>
      <c r="VHE142" s="8"/>
      <c r="VHF142" s="160"/>
      <c r="VHG142" s="158"/>
      <c r="VHH142" s="161"/>
      <c r="VHI142" s="162"/>
      <c r="VHJ142" s="156"/>
      <c r="VHK142" s="158"/>
      <c r="VHL142" s="158"/>
      <c r="VHM142" s="158"/>
      <c r="VHN142" s="158"/>
      <c r="VHO142" s="159"/>
      <c r="VHP142" s="9"/>
      <c r="VHQ142" s="9"/>
      <c r="VHR142" s="159"/>
      <c r="VHS142" s="159"/>
      <c r="VHT142" s="8"/>
      <c r="VHU142" s="8"/>
      <c r="VHV142" s="160"/>
      <c r="VHW142" s="158"/>
      <c r="VHX142" s="161"/>
      <c r="VHY142" s="162"/>
      <c r="VHZ142" s="156"/>
      <c r="VIA142" s="158"/>
      <c r="VIB142" s="158"/>
      <c r="VIC142" s="158"/>
      <c r="VID142" s="158"/>
      <c r="VIE142" s="159"/>
      <c r="VIF142" s="9"/>
      <c r="VIG142" s="9"/>
      <c r="VIH142" s="159"/>
      <c r="VII142" s="159"/>
      <c r="VIJ142" s="8"/>
      <c r="VIK142" s="8"/>
      <c r="VIL142" s="160"/>
      <c r="VIM142" s="158"/>
      <c r="VIN142" s="161"/>
      <c r="VIO142" s="162"/>
      <c r="VIP142" s="156"/>
      <c r="VIQ142" s="158"/>
      <c r="VIR142" s="158"/>
      <c r="VIS142" s="158"/>
      <c r="VIT142" s="158"/>
      <c r="VIU142" s="159"/>
      <c r="VIV142" s="9"/>
      <c r="VIW142" s="9"/>
      <c r="VIX142" s="159"/>
      <c r="VIY142" s="159"/>
      <c r="VIZ142" s="8"/>
      <c r="VJA142" s="8"/>
      <c r="VJB142" s="160"/>
      <c r="VJC142" s="158"/>
      <c r="VJD142" s="161"/>
      <c r="VJE142" s="162"/>
      <c r="VJF142" s="156"/>
      <c r="VJG142" s="158"/>
      <c r="VJH142" s="158"/>
      <c r="VJI142" s="158"/>
      <c r="VJJ142" s="158"/>
      <c r="VJK142" s="159"/>
      <c r="VJL142" s="9"/>
      <c r="VJM142" s="9"/>
      <c r="VJN142" s="159"/>
      <c r="VJO142" s="159"/>
      <c r="VJP142" s="8"/>
      <c r="VJQ142" s="8"/>
      <c r="VJR142" s="160"/>
      <c r="VJS142" s="158"/>
      <c r="VJT142" s="161"/>
      <c r="VJU142" s="162"/>
      <c r="VJV142" s="156"/>
      <c r="VJW142" s="158"/>
      <c r="VJX142" s="158"/>
      <c r="VJY142" s="158"/>
      <c r="VJZ142" s="158"/>
      <c r="VKA142" s="159"/>
      <c r="VKB142" s="9"/>
      <c r="VKC142" s="9"/>
      <c r="VKD142" s="159"/>
      <c r="VKE142" s="159"/>
      <c r="VKF142" s="8"/>
      <c r="VKG142" s="8"/>
      <c r="VKH142" s="160"/>
      <c r="VKI142" s="158"/>
      <c r="VKJ142" s="161"/>
      <c r="VKK142" s="162"/>
      <c r="VKL142" s="156"/>
      <c r="VKM142" s="158"/>
      <c r="VKN142" s="158"/>
      <c r="VKO142" s="158"/>
      <c r="VKP142" s="158"/>
      <c r="VKQ142" s="159"/>
      <c r="VKR142" s="9"/>
      <c r="VKS142" s="9"/>
      <c r="VKT142" s="159"/>
      <c r="VKU142" s="159"/>
      <c r="VKV142" s="8"/>
      <c r="VKW142" s="8"/>
      <c r="VKX142" s="160"/>
      <c r="VKY142" s="158"/>
      <c r="VKZ142" s="161"/>
      <c r="VLA142" s="162"/>
      <c r="VLB142" s="156"/>
      <c r="VLC142" s="158"/>
      <c r="VLD142" s="158"/>
      <c r="VLE142" s="158"/>
      <c r="VLF142" s="158"/>
      <c r="VLG142" s="159"/>
      <c r="VLH142" s="9"/>
      <c r="VLI142" s="9"/>
      <c r="VLJ142" s="159"/>
      <c r="VLK142" s="159"/>
      <c r="VLL142" s="8"/>
      <c r="VLM142" s="8"/>
      <c r="VLN142" s="160"/>
      <c r="VLO142" s="158"/>
      <c r="VLP142" s="161"/>
      <c r="VLQ142" s="162"/>
      <c r="VLR142" s="156"/>
      <c r="VLS142" s="158"/>
      <c r="VLT142" s="158"/>
      <c r="VLU142" s="158"/>
      <c r="VLV142" s="158"/>
      <c r="VLW142" s="159"/>
      <c r="VLX142" s="9"/>
      <c r="VLY142" s="9"/>
      <c r="VLZ142" s="159"/>
      <c r="VMA142" s="159"/>
      <c r="VMB142" s="8"/>
      <c r="VMC142" s="8"/>
      <c r="VMD142" s="160"/>
      <c r="VME142" s="158"/>
      <c r="VMF142" s="161"/>
      <c r="VMG142" s="162"/>
      <c r="VMH142" s="156"/>
      <c r="VMI142" s="158"/>
      <c r="VMJ142" s="158"/>
      <c r="VMK142" s="158"/>
      <c r="VML142" s="158"/>
      <c r="VMM142" s="159"/>
      <c r="VMN142" s="9"/>
      <c r="VMO142" s="9"/>
      <c r="VMP142" s="159"/>
      <c r="VMQ142" s="159"/>
      <c r="VMR142" s="8"/>
      <c r="VMS142" s="8"/>
      <c r="VMT142" s="160"/>
      <c r="VMU142" s="158"/>
      <c r="VMV142" s="161"/>
      <c r="VMW142" s="162"/>
      <c r="VMX142" s="156"/>
      <c r="VMY142" s="158"/>
      <c r="VMZ142" s="158"/>
      <c r="VNA142" s="158"/>
      <c r="VNB142" s="158"/>
      <c r="VNC142" s="159"/>
      <c r="VND142" s="9"/>
      <c r="VNE142" s="9"/>
      <c r="VNF142" s="159"/>
      <c r="VNG142" s="159"/>
      <c r="VNH142" s="8"/>
      <c r="VNI142" s="8"/>
      <c r="VNJ142" s="160"/>
      <c r="VNK142" s="158"/>
      <c r="VNL142" s="161"/>
      <c r="VNM142" s="162"/>
      <c r="VNN142" s="156"/>
      <c r="VNO142" s="158"/>
      <c r="VNP142" s="158"/>
      <c r="VNQ142" s="158"/>
      <c r="VNR142" s="158"/>
      <c r="VNS142" s="159"/>
      <c r="VNT142" s="9"/>
      <c r="VNU142" s="9"/>
      <c r="VNV142" s="159"/>
      <c r="VNW142" s="159"/>
      <c r="VNX142" s="8"/>
      <c r="VNY142" s="8"/>
      <c r="VNZ142" s="160"/>
      <c r="VOA142" s="158"/>
      <c r="VOB142" s="161"/>
      <c r="VOC142" s="162"/>
      <c r="VOD142" s="156"/>
      <c r="VOE142" s="158"/>
      <c r="VOF142" s="158"/>
      <c r="VOG142" s="158"/>
      <c r="VOH142" s="158"/>
      <c r="VOI142" s="159"/>
      <c r="VOJ142" s="9"/>
      <c r="VOK142" s="9"/>
      <c r="VOL142" s="159"/>
      <c r="VOM142" s="159"/>
      <c r="VON142" s="8"/>
      <c r="VOO142" s="8"/>
      <c r="VOP142" s="160"/>
      <c r="VOQ142" s="158"/>
      <c r="VOR142" s="161"/>
      <c r="VOS142" s="162"/>
      <c r="VOT142" s="156"/>
      <c r="VOU142" s="158"/>
      <c r="VOV142" s="158"/>
      <c r="VOW142" s="158"/>
      <c r="VOX142" s="158"/>
      <c r="VOY142" s="159"/>
      <c r="VOZ142" s="9"/>
      <c r="VPA142" s="9"/>
      <c r="VPB142" s="159"/>
      <c r="VPC142" s="159"/>
      <c r="VPD142" s="8"/>
      <c r="VPE142" s="8"/>
      <c r="VPF142" s="160"/>
      <c r="VPG142" s="158"/>
      <c r="VPH142" s="161"/>
      <c r="VPI142" s="162"/>
      <c r="VPJ142" s="156"/>
      <c r="VPK142" s="158"/>
      <c r="VPL142" s="158"/>
      <c r="VPM142" s="158"/>
      <c r="VPN142" s="158"/>
      <c r="VPO142" s="159"/>
      <c r="VPP142" s="9"/>
      <c r="VPQ142" s="9"/>
      <c r="VPR142" s="159"/>
      <c r="VPS142" s="159"/>
      <c r="VPT142" s="8"/>
      <c r="VPU142" s="8"/>
      <c r="VPV142" s="160"/>
      <c r="VPW142" s="158"/>
      <c r="VPX142" s="161"/>
      <c r="VPY142" s="162"/>
      <c r="VPZ142" s="156"/>
      <c r="VQA142" s="158"/>
      <c r="VQB142" s="158"/>
      <c r="VQC142" s="158"/>
      <c r="VQD142" s="158"/>
      <c r="VQE142" s="159"/>
      <c r="VQF142" s="9"/>
      <c r="VQG142" s="9"/>
      <c r="VQH142" s="159"/>
      <c r="VQI142" s="159"/>
      <c r="VQJ142" s="8"/>
      <c r="VQK142" s="8"/>
      <c r="VQL142" s="160"/>
      <c r="VQM142" s="158"/>
      <c r="VQN142" s="161"/>
      <c r="VQO142" s="162"/>
      <c r="VQP142" s="156"/>
      <c r="VQQ142" s="158"/>
      <c r="VQR142" s="158"/>
      <c r="VQS142" s="158"/>
      <c r="VQT142" s="158"/>
      <c r="VQU142" s="159"/>
      <c r="VQV142" s="9"/>
      <c r="VQW142" s="9"/>
      <c r="VQX142" s="159"/>
      <c r="VQY142" s="159"/>
      <c r="VQZ142" s="8"/>
      <c r="VRA142" s="8"/>
      <c r="VRB142" s="160"/>
      <c r="VRC142" s="158"/>
      <c r="VRD142" s="161"/>
      <c r="VRE142" s="162"/>
      <c r="VRF142" s="156"/>
      <c r="VRG142" s="158"/>
      <c r="VRH142" s="158"/>
      <c r="VRI142" s="158"/>
      <c r="VRJ142" s="158"/>
      <c r="VRK142" s="159"/>
      <c r="VRL142" s="9"/>
      <c r="VRM142" s="9"/>
      <c r="VRN142" s="159"/>
      <c r="VRO142" s="159"/>
      <c r="VRP142" s="8"/>
      <c r="VRQ142" s="8"/>
      <c r="VRR142" s="160"/>
      <c r="VRS142" s="158"/>
      <c r="VRT142" s="161"/>
      <c r="VRU142" s="162"/>
      <c r="VRV142" s="156"/>
      <c r="VRW142" s="158"/>
      <c r="VRX142" s="158"/>
      <c r="VRY142" s="158"/>
      <c r="VRZ142" s="158"/>
      <c r="VSA142" s="159"/>
      <c r="VSB142" s="9"/>
      <c r="VSC142" s="9"/>
      <c r="VSD142" s="159"/>
      <c r="VSE142" s="159"/>
      <c r="VSF142" s="8"/>
      <c r="VSG142" s="8"/>
      <c r="VSH142" s="160"/>
      <c r="VSI142" s="158"/>
      <c r="VSJ142" s="161"/>
      <c r="VSK142" s="162"/>
      <c r="VSL142" s="156"/>
      <c r="VSM142" s="158"/>
      <c r="VSN142" s="158"/>
      <c r="VSO142" s="158"/>
      <c r="VSP142" s="158"/>
      <c r="VSQ142" s="159"/>
      <c r="VSR142" s="9"/>
      <c r="VSS142" s="9"/>
      <c r="VST142" s="159"/>
      <c r="VSU142" s="159"/>
      <c r="VSV142" s="8"/>
      <c r="VSW142" s="8"/>
      <c r="VSX142" s="160"/>
      <c r="VSY142" s="158"/>
      <c r="VSZ142" s="161"/>
      <c r="VTA142" s="162"/>
      <c r="VTB142" s="156"/>
      <c r="VTC142" s="158"/>
      <c r="VTD142" s="158"/>
      <c r="VTE142" s="158"/>
      <c r="VTF142" s="158"/>
      <c r="VTG142" s="159"/>
      <c r="VTH142" s="9"/>
      <c r="VTI142" s="9"/>
      <c r="VTJ142" s="159"/>
      <c r="VTK142" s="159"/>
      <c r="VTL142" s="8"/>
      <c r="VTM142" s="8"/>
      <c r="VTN142" s="160"/>
      <c r="VTO142" s="158"/>
      <c r="VTP142" s="161"/>
      <c r="VTQ142" s="162"/>
      <c r="VTR142" s="156"/>
      <c r="VTS142" s="158"/>
      <c r="VTT142" s="158"/>
      <c r="VTU142" s="158"/>
      <c r="VTV142" s="158"/>
      <c r="VTW142" s="159"/>
      <c r="VTX142" s="9"/>
      <c r="VTY142" s="9"/>
      <c r="VTZ142" s="159"/>
      <c r="VUA142" s="159"/>
      <c r="VUB142" s="8"/>
      <c r="VUC142" s="8"/>
      <c r="VUD142" s="160"/>
      <c r="VUE142" s="158"/>
      <c r="VUF142" s="161"/>
      <c r="VUG142" s="162"/>
      <c r="VUH142" s="156"/>
      <c r="VUI142" s="158"/>
      <c r="VUJ142" s="158"/>
      <c r="VUK142" s="158"/>
      <c r="VUL142" s="158"/>
      <c r="VUM142" s="159"/>
      <c r="VUN142" s="9"/>
      <c r="VUO142" s="9"/>
      <c r="VUP142" s="159"/>
      <c r="VUQ142" s="159"/>
      <c r="VUR142" s="8"/>
      <c r="VUS142" s="8"/>
      <c r="VUT142" s="160"/>
      <c r="VUU142" s="158"/>
      <c r="VUV142" s="161"/>
      <c r="VUW142" s="162"/>
      <c r="VUX142" s="156"/>
      <c r="VUY142" s="158"/>
      <c r="VUZ142" s="158"/>
      <c r="VVA142" s="158"/>
      <c r="VVB142" s="158"/>
      <c r="VVC142" s="159"/>
      <c r="VVD142" s="9"/>
      <c r="VVE142" s="9"/>
      <c r="VVF142" s="159"/>
      <c r="VVG142" s="159"/>
      <c r="VVH142" s="8"/>
      <c r="VVI142" s="8"/>
      <c r="VVJ142" s="160"/>
      <c r="VVK142" s="158"/>
      <c r="VVL142" s="161"/>
      <c r="VVM142" s="162"/>
      <c r="VVN142" s="156"/>
      <c r="VVO142" s="158"/>
      <c r="VVP142" s="158"/>
      <c r="VVQ142" s="158"/>
      <c r="VVR142" s="158"/>
      <c r="VVS142" s="159"/>
      <c r="VVT142" s="9"/>
      <c r="VVU142" s="9"/>
      <c r="VVV142" s="159"/>
      <c r="VVW142" s="159"/>
      <c r="VVX142" s="8"/>
      <c r="VVY142" s="8"/>
      <c r="VVZ142" s="160"/>
      <c r="VWA142" s="158"/>
      <c r="VWB142" s="161"/>
      <c r="VWC142" s="162"/>
      <c r="VWD142" s="156"/>
      <c r="VWE142" s="158"/>
      <c r="VWF142" s="158"/>
      <c r="VWG142" s="158"/>
      <c r="VWH142" s="158"/>
      <c r="VWI142" s="159"/>
      <c r="VWJ142" s="9"/>
      <c r="VWK142" s="9"/>
      <c r="VWL142" s="159"/>
      <c r="VWM142" s="159"/>
      <c r="VWN142" s="8"/>
      <c r="VWO142" s="8"/>
      <c r="VWP142" s="160"/>
      <c r="VWQ142" s="158"/>
      <c r="VWR142" s="161"/>
      <c r="VWS142" s="162"/>
      <c r="VWT142" s="156"/>
      <c r="VWU142" s="158"/>
      <c r="VWV142" s="158"/>
      <c r="VWW142" s="158"/>
      <c r="VWX142" s="158"/>
      <c r="VWY142" s="159"/>
      <c r="VWZ142" s="9"/>
      <c r="VXA142" s="9"/>
      <c r="VXB142" s="159"/>
      <c r="VXC142" s="159"/>
      <c r="VXD142" s="8"/>
      <c r="VXE142" s="8"/>
      <c r="VXF142" s="160"/>
      <c r="VXG142" s="158"/>
      <c r="VXH142" s="161"/>
      <c r="VXI142" s="162"/>
      <c r="VXJ142" s="156"/>
      <c r="VXK142" s="158"/>
      <c r="VXL142" s="158"/>
      <c r="VXM142" s="158"/>
      <c r="VXN142" s="158"/>
      <c r="VXO142" s="159"/>
      <c r="VXP142" s="9"/>
      <c r="VXQ142" s="9"/>
      <c r="VXR142" s="159"/>
      <c r="VXS142" s="159"/>
      <c r="VXT142" s="8"/>
      <c r="VXU142" s="8"/>
      <c r="VXV142" s="160"/>
      <c r="VXW142" s="158"/>
      <c r="VXX142" s="161"/>
      <c r="VXY142" s="162"/>
      <c r="VXZ142" s="156"/>
      <c r="VYA142" s="158"/>
      <c r="VYB142" s="158"/>
      <c r="VYC142" s="158"/>
      <c r="VYD142" s="158"/>
      <c r="VYE142" s="159"/>
      <c r="VYF142" s="9"/>
      <c r="VYG142" s="9"/>
      <c r="VYH142" s="159"/>
      <c r="VYI142" s="159"/>
      <c r="VYJ142" s="8"/>
      <c r="VYK142" s="8"/>
      <c r="VYL142" s="160"/>
      <c r="VYM142" s="158"/>
      <c r="VYN142" s="161"/>
      <c r="VYO142" s="162"/>
      <c r="VYP142" s="156"/>
      <c r="VYQ142" s="158"/>
      <c r="VYR142" s="158"/>
      <c r="VYS142" s="158"/>
      <c r="VYT142" s="158"/>
      <c r="VYU142" s="159"/>
      <c r="VYV142" s="9"/>
      <c r="VYW142" s="9"/>
      <c r="VYX142" s="159"/>
      <c r="VYY142" s="159"/>
      <c r="VYZ142" s="8"/>
      <c r="VZA142" s="8"/>
      <c r="VZB142" s="160"/>
      <c r="VZC142" s="158"/>
      <c r="VZD142" s="161"/>
      <c r="VZE142" s="162"/>
      <c r="VZF142" s="156"/>
      <c r="VZG142" s="158"/>
      <c r="VZH142" s="158"/>
      <c r="VZI142" s="158"/>
      <c r="VZJ142" s="158"/>
      <c r="VZK142" s="159"/>
      <c r="VZL142" s="9"/>
      <c r="VZM142" s="9"/>
      <c r="VZN142" s="159"/>
      <c r="VZO142" s="159"/>
      <c r="VZP142" s="8"/>
      <c r="VZQ142" s="8"/>
      <c r="VZR142" s="160"/>
      <c r="VZS142" s="158"/>
      <c r="VZT142" s="161"/>
      <c r="VZU142" s="162"/>
      <c r="VZV142" s="156"/>
      <c r="VZW142" s="158"/>
      <c r="VZX142" s="158"/>
      <c r="VZY142" s="158"/>
      <c r="VZZ142" s="158"/>
      <c r="WAA142" s="159"/>
      <c r="WAB142" s="9"/>
      <c r="WAC142" s="9"/>
      <c r="WAD142" s="159"/>
      <c r="WAE142" s="159"/>
      <c r="WAF142" s="8"/>
      <c r="WAG142" s="8"/>
      <c r="WAH142" s="160"/>
      <c r="WAI142" s="158"/>
      <c r="WAJ142" s="161"/>
      <c r="WAK142" s="162"/>
      <c r="WAL142" s="156"/>
      <c r="WAM142" s="158"/>
      <c r="WAN142" s="158"/>
      <c r="WAO142" s="158"/>
      <c r="WAP142" s="158"/>
      <c r="WAQ142" s="159"/>
      <c r="WAR142" s="9"/>
      <c r="WAS142" s="9"/>
      <c r="WAT142" s="159"/>
      <c r="WAU142" s="159"/>
      <c r="WAV142" s="8"/>
      <c r="WAW142" s="8"/>
      <c r="WAX142" s="160"/>
      <c r="WAY142" s="158"/>
      <c r="WAZ142" s="161"/>
      <c r="WBA142" s="162"/>
      <c r="WBB142" s="156"/>
      <c r="WBC142" s="158"/>
      <c r="WBD142" s="158"/>
      <c r="WBE142" s="158"/>
      <c r="WBF142" s="158"/>
      <c r="WBG142" s="159"/>
      <c r="WBH142" s="9"/>
      <c r="WBI142" s="9"/>
      <c r="WBJ142" s="159"/>
      <c r="WBK142" s="159"/>
      <c r="WBL142" s="8"/>
      <c r="WBM142" s="8"/>
      <c r="WBN142" s="160"/>
      <c r="WBO142" s="158"/>
      <c r="WBP142" s="161"/>
      <c r="WBQ142" s="162"/>
      <c r="WBR142" s="156"/>
      <c r="WBS142" s="158"/>
      <c r="WBT142" s="158"/>
      <c r="WBU142" s="158"/>
      <c r="WBV142" s="158"/>
      <c r="WBW142" s="159"/>
      <c r="WBX142" s="9"/>
      <c r="WBY142" s="9"/>
      <c r="WBZ142" s="159"/>
      <c r="WCA142" s="159"/>
      <c r="WCB142" s="8"/>
      <c r="WCC142" s="8"/>
      <c r="WCD142" s="160"/>
      <c r="WCE142" s="158"/>
      <c r="WCF142" s="161"/>
      <c r="WCG142" s="162"/>
      <c r="WCH142" s="156"/>
      <c r="WCI142" s="158"/>
      <c r="WCJ142" s="158"/>
      <c r="WCK142" s="158"/>
      <c r="WCL142" s="158"/>
      <c r="WCM142" s="159"/>
      <c r="WCN142" s="9"/>
      <c r="WCO142" s="9"/>
      <c r="WCP142" s="159"/>
      <c r="WCQ142" s="159"/>
      <c r="WCR142" s="8"/>
      <c r="WCS142" s="8"/>
      <c r="WCT142" s="160"/>
      <c r="WCU142" s="158"/>
      <c r="WCV142" s="161"/>
      <c r="WCW142" s="162"/>
      <c r="WCX142" s="156"/>
      <c r="WCY142" s="158"/>
      <c r="WCZ142" s="158"/>
      <c r="WDA142" s="158"/>
      <c r="WDB142" s="158"/>
      <c r="WDC142" s="159"/>
      <c r="WDD142" s="9"/>
      <c r="WDE142" s="9"/>
      <c r="WDF142" s="159"/>
      <c r="WDG142" s="159"/>
      <c r="WDH142" s="8"/>
      <c r="WDI142" s="8"/>
      <c r="WDJ142" s="160"/>
      <c r="WDK142" s="158"/>
      <c r="WDL142" s="161"/>
      <c r="WDM142" s="162"/>
      <c r="WDN142" s="156"/>
      <c r="WDO142" s="158"/>
      <c r="WDP142" s="158"/>
      <c r="WDQ142" s="158"/>
      <c r="WDR142" s="158"/>
      <c r="WDS142" s="159"/>
      <c r="WDT142" s="9"/>
      <c r="WDU142" s="9"/>
      <c r="WDV142" s="159"/>
      <c r="WDW142" s="159"/>
      <c r="WDX142" s="8"/>
      <c r="WDY142" s="8"/>
      <c r="WDZ142" s="160"/>
      <c r="WEA142" s="158"/>
      <c r="WEB142" s="161"/>
      <c r="WEC142" s="162"/>
      <c r="WED142" s="156"/>
      <c r="WEE142" s="158"/>
      <c r="WEF142" s="158"/>
      <c r="WEG142" s="158"/>
      <c r="WEH142" s="158"/>
      <c r="WEI142" s="159"/>
      <c r="WEJ142" s="9"/>
      <c r="WEK142" s="9"/>
      <c r="WEL142" s="159"/>
      <c r="WEM142" s="159"/>
      <c r="WEN142" s="8"/>
      <c r="WEO142" s="8"/>
      <c r="WEP142" s="160"/>
      <c r="WEQ142" s="158"/>
      <c r="WER142" s="161"/>
      <c r="WES142" s="162"/>
      <c r="WET142" s="156"/>
      <c r="WEU142" s="158"/>
      <c r="WEV142" s="158"/>
      <c r="WEW142" s="158"/>
      <c r="WEX142" s="158"/>
      <c r="WEY142" s="159"/>
      <c r="WEZ142" s="9"/>
      <c r="WFA142" s="9"/>
      <c r="WFB142" s="159"/>
      <c r="WFC142" s="159"/>
      <c r="WFD142" s="8"/>
      <c r="WFE142" s="8"/>
      <c r="WFF142" s="160"/>
      <c r="WFG142" s="158"/>
      <c r="WFH142" s="161"/>
      <c r="WFI142" s="162"/>
      <c r="WFJ142" s="156"/>
      <c r="WFK142" s="158"/>
      <c r="WFL142" s="158"/>
      <c r="WFM142" s="158"/>
      <c r="WFN142" s="158"/>
      <c r="WFO142" s="159"/>
      <c r="WFP142" s="9"/>
      <c r="WFQ142" s="9"/>
      <c r="WFR142" s="159"/>
      <c r="WFS142" s="159"/>
      <c r="WFT142" s="8"/>
      <c r="WFU142" s="8"/>
      <c r="WFV142" s="160"/>
      <c r="WFW142" s="158"/>
      <c r="WFX142" s="161"/>
      <c r="WFY142" s="162"/>
      <c r="WFZ142" s="156"/>
      <c r="WGA142" s="158"/>
      <c r="WGB142" s="158"/>
      <c r="WGC142" s="158"/>
      <c r="WGD142" s="158"/>
      <c r="WGE142" s="159"/>
      <c r="WGF142" s="9"/>
      <c r="WGG142" s="9"/>
      <c r="WGH142" s="159"/>
      <c r="WGI142" s="159"/>
      <c r="WGJ142" s="8"/>
      <c r="WGK142" s="8"/>
      <c r="WGL142" s="160"/>
      <c r="WGM142" s="158"/>
      <c r="WGN142" s="161"/>
      <c r="WGO142" s="162"/>
      <c r="WGP142" s="156"/>
      <c r="WGQ142" s="158"/>
      <c r="WGR142" s="158"/>
      <c r="WGS142" s="158"/>
      <c r="WGT142" s="158"/>
      <c r="WGU142" s="159"/>
      <c r="WGV142" s="9"/>
      <c r="WGW142" s="9"/>
      <c r="WGX142" s="159"/>
      <c r="WGY142" s="159"/>
      <c r="WGZ142" s="8"/>
      <c r="WHA142" s="8"/>
      <c r="WHB142" s="160"/>
      <c r="WHC142" s="158"/>
      <c r="WHD142" s="161"/>
      <c r="WHE142" s="162"/>
      <c r="WHF142" s="156"/>
      <c r="WHG142" s="158"/>
      <c r="WHH142" s="158"/>
      <c r="WHI142" s="158"/>
      <c r="WHJ142" s="158"/>
      <c r="WHK142" s="159"/>
      <c r="WHL142" s="9"/>
      <c r="WHM142" s="9"/>
      <c r="WHN142" s="159"/>
      <c r="WHO142" s="159"/>
      <c r="WHP142" s="8"/>
      <c r="WHQ142" s="8"/>
      <c r="WHR142" s="160"/>
      <c r="WHS142" s="158"/>
      <c r="WHT142" s="161"/>
      <c r="WHU142" s="162"/>
      <c r="WHV142" s="156"/>
      <c r="WHW142" s="158"/>
      <c r="WHX142" s="158"/>
      <c r="WHY142" s="158"/>
      <c r="WHZ142" s="158"/>
      <c r="WIA142" s="159"/>
      <c r="WIB142" s="9"/>
      <c r="WIC142" s="9"/>
      <c r="WID142" s="159"/>
      <c r="WIE142" s="159"/>
      <c r="WIF142" s="8"/>
      <c r="WIG142" s="8"/>
      <c r="WIH142" s="160"/>
      <c r="WII142" s="158"/>
      <c r="WIJ142" s="161"/>
      <c r="WIK142" s="162"/>
      <c r="WIL142" s="156"/>
      <c r="WIM142" s="158"/>
      <c r="WIN142" s="158"/>
      <c r="WIO142" s="158"/>
      <c r="WIP142" s="158"/>
      <c r="WIQ142" s="159"/>
      <c r="WIR142" s="9"/>
      <c r="WIS142" s="9"/>
      <c r="WIT142" s="159"/>
      <c r="WIU142" s="159"/>
      <c r="WIV142" s="8"/>
      <c r="WIW142" s="8"/>
      <c r="WIX142" s="160"/>
      <c r="WIY142" s="158"/>
      <c r="WIZ142" s="161"/>
      <c r="WJA142" s="162"/>
      <c r="WJB142" s="156"/>
      <c r="WJC142" s="158"/>
      <c r="WJD142" s="158"/>
      <c r="WJE142" s="158"/>
      <c r="WJF142" s="158"/>
      <c r="WJG142" s="159"/>
      <c r="WJH142" s="9"/>
      <c r="WJI142" s="9"/>
      <c r="WJJ142" s="159"/>
      <c r="WJK142" s="159"/>
      <c r="WJL142" s="8"/>
      <c r="WJM142" s="8"/>
      <c r="WJN142" s="160"/>
      <c r="WJO142" s="158"/>
      <c r="WJP142" s="161"/>
      <c r="WJQ142" s="162"/>
      <c r="WJR142" s="156"/>
      <c r="WJS142" s="158"/>
      <c r="WJT142" s="158"/>
      <c r="WJU142" s="158"/>
      <c r="WJV142" s="158"/>
      <c r="WJW142" s="159"/>
      <c r="WJX142" s="9"/>
      <c r="WJY142" s="9"/>
      <c r="WJZ142" s="159"/>
      <c r="WKA142" s="159"/>
      <c r="WKB142" s="8"/>
      <c r="WKC142" s="8"/>
      <c r="WKD142" s="160"/>
      <c r="WKE142" s="158"/>
      <c r="WKF142" s="161"/>
      <c r="WKG142" s="162"/>
      <c r="WKH142" s="156"/>
      <c r="WKI142" s="158"/>
      <c r="WKJ142" s="158"/>
      <c r="WKK142" s="158"/>
      <c r="WKL142" s="158"/>
      <c r="WKM142" s="159"/>
      <c r="WKN142" s="9"/>
      <c r="WKO142" s="9"/>
      <c r="WKP142" s="159"/>
      <c r="WKQ142" s="159"/>
      <c r="WKR142" s="8"/>
      <c r="WKS142" s="8"/>
      <c r="WKT142" s="160"/>
      <c r="WKU142" s="158"/>
      <c r="WKV142" s="161"/>
      <c r="WKW142" s="162"/>
      <c r="WKX142" s="156"/>
      <c r="WKY142" s="158"/>
      <c r="WKZ142" s="158"/>
      <c r="WLA142" s="158"/>
      <c r="WLB142" s="158"/>
      <c r="WLC142" s="159"/>
      <c r="WLD142" s="9"/>
      <c r="WLE142" s="9"/>
      <c r="WLF142" s="159"/>
      <c r="WLG142" s="159"/>
      <c r="WLH142" s="8"/>
      <c r="WLI142" s="8"/>
      <c r="WLJ142" s="160"/>
      <c r="WLK142" s="158"/>
      <c r="WLL142" s="161"/>
      <c r="WLM142" s="162"/>
      <c r="WLN142" s="156"/>
      <c r="WLO142" s="158"/>
      <c r="WLP142" s="158"/>
      <c r="WLQ142" s="158"/>
      <c r="WLR142" s="158"/>
      <c r="WLS142" s="159"/>
      <c r="WLT142" s="9"/>
      <c r="WLU142" s="9"/>
      <c r="WLV142" s="159"/>
      <c r="WLW142" s="159"/>
      <c r="WLX142" s="8"/>
      <c r="WLY142" s="8"/>
      <c r="WLZ142" s="160"/>
      <c r="WMA142" s="158"/>
      <c r="WMB142" s="161"/>
      <c r="WMC142" s="162"/>
      <c r="WMD142" s="156"/>
      <c r="WME142" s="158"/>
      <c r="WMF142" s="158"/>
      <c r="WMG142" s="158"/>
      <c r="WMH142" s="158"/>
      <c r="WMI142" s="159"/>
      <c r="WMJ142" s="9"/>
      <c r="WMK142" s="9"/>
      <c r="WML142" s="159"/>
      <c r="WMM142" s="159"/>
      <c r="WMN142" s="8"/>
      <c r="WMO142" s="8"/>
      <c r="WMP142" s="160"/>
      <c r="WMQ142" s="158"/>
      <c r="WMR142" s="161"/>
      <c r="WMS142" s="162"/>
      <c r="WMT142" s="156"/>
      <c r="WMU142" s="158"/>
      <c r="WMV142" s="158"/>
      <c r="WMW142" s="158"/>
      <c r="WMX142" s="158"/>
      <c r="WMY142" s="159"/>
      <c r="WMZ142" s="9"/>
      <c r="WNA142" s="9"/>
      <c r="WNB142" s="159"/>
      <c r="WNC142" s="159"/>
      <c r="WND142" s="8"/>
      <c r="WNE142" s="8"/>
      <c r="WNF142" s="160"/>
      <c r="WNG142" s="158"/>
      <c r="WNH142" s="161"/>
      <c r="WNI142" s="162"/>
      <c r="WNJ142" s="156"/>
      <c r="WNK142" s="158"/>
      <c r="WNL142" s="158"/>
      <c r="WNM142" s="158"/>
      <c r="WNN142" s="158"/>
      <c r="WNO142" s="159"/>
      <c r="WNP142" s="9"/>
      <c r="WNQ142" s="9"/>
      <c r="WNR142" s="159"/>
      <c r="WNS142" s="159"/>
      <c r="WNT142" s="8"/>
      <c r="WNU142" s="8"/>
      <c r="WNV142" s="160"/>
      <c r="WNW142" s="158"/>
      <c r="WNX142" s="161"/>
      <c r="WNY142" s="162"/>
      <c r="WNZ142" s="156"/>
      <c r="WOA142" s="158"/>
      <c r="WOB142" s="158"/>
      <c r="WOC142" s="158"/>
      <c r="WOD142" s="158"/>
      <c r="WOE142" s="159"/>
      <c r="WOF142" s="9"/>
      <c r="WOG142" s="9"/>
      <c r="WOH142" s="159"/>
      <c r="WOI142" s="159"/>
      <c r="WOJ142" s="8"/>
      <c r="WOK142" s="8"/>
      <c r="WOL142" s="160"/>
      <c r="WOM142" s="158"/>
      <c r="WON142" s="161"/>
      <c r="WOO142" s="162"/>
      <c r="WOP142" s="156"/>
      <c r="WOQ142" s="158"/>
      <c r="WOR142" s="158"/>
      <c r="WOS142" s="158"/>
      <c r="WOT142" s="158"/>
      <c r="WOU142" s="159"/>
      <c r="WOV142" s="9"/>
      <c r="WOW142" s="9"/>
      <c r="WOX142" s="159"/>
      <c r="WOY142" s="159"/>
      <c r="WOZ142" s="8"/>
      <c r="WPA142" s="8"/>
      <c r="WPB142" s="160"/>
      <c r="WPC142" s="158"/>
      <c r="WPD142" s="161"/>
      <c r="WPE142" s="162"/>
      <c r="WPF142" s="156"/>
      <c r="WPG142" s="158"/>
      <c r="WPH142" s="158"/>
      <c r="WPI142" s="158"/>
      <c r="WPJ142" s="158"/>
      <c r="WPK142" s="159"/>
      <c r="WPL142" s="9"/>
      <c r="WPM142" s="9"/>
      <c r="WPN142" s="159"/>
      <c r="WPO142" s="159"/>
      <c r="WPP142" s="8"/>
      <c r="WPQ142" s="8"/>
      <c r="WPR142" s="160"/>
      <c r="WPS142" s="158"/>
      <c r="WPT142" s="161"/>
      <c r="WPU142" s="162"/>
      <c r="WPV142" s="156"/>
      <c r="WPW142" s="158"/>
      <c r="WPX142" s="158"/>
      <c r="WPY142" s="158"/>
      <c r="WPZ142" s="158"/>
      <c r="WQA142" s="159"/>
      <c r="WQB142" s="9"/>
      <c r="WQC142" s="9"/>
      <c r="WQD142" s="159"/>
      <c r="WQE142" s="159"/>
      <c r="WQF142" s="8"/>
      <c r="WQG142" s="8"/>
      <c r="WQH142" s="160"/>
      <c r="WQI142" s="158"/>
      <c r="WQJ142" s="161"/>
      <c r="WQK142" s="162"/>
      <c r="WQL142" s="156"/>
      <c r="WQM142" s="158"/>
      <c r="WQN142" s="158"/>
      <c r="WQO142" s="158"/>
      <c r="WQP142" s="158"/>
      <c r="WQQ142" s="159"/>
      <c r="WQR142" s="9"/>
      <c r="WQS142" s="9"/>
      <c r="WQT142" s="159"/>
      <c r="WQU142" s="159"/>
      <c r="WQV142" s="8"/>
      <c r="WQW142" s="8"/>
      <c r="WQX142" s="160"/>
      <c r="WQY142" s="158"/>
      <c r="WQZ142" s="161"/>
      <c r="WRA142" s="162"/>
      <c r="WRB142" s="156"/>
      <c r="WRC142" s="158"/>
      <c r="WRD142" s="158"/>
      <c r="WRE142" s="158"/>
      <c r="WRF142" s="158"/>
      <c r="WRG142" s="159"/>
      <c r="WRH142" s="9"/>
      <c r="WRI142" s="9"/>
      <c r="WRJ142" s="159"/>
      <c r="WRK142" s="159"/>
      <c r="WRL142" s="8"/>
      <c r="WRM142" s="8"/>
      <c r="WRN142" s="160"/>
      <c r="WRO142" s="158"/>
      <c r="WRP142" s="161"/>
      <c r="WRQ142" s="162"/>
      <c r="WRR142" s="156"/>
      <c r="WRS142" s="158"/>
      <c r="WRT142" s="158"/>
      <c r="WRU142" s="158"/>
      <c r="WRV142" s="158"/>
      <c r="WRW142" s="159"/>
      <c r="WRX142" s="9"/>
      <c r="WRY142" s="9"/>
      <c r="WRZ142" s="159"/>
      <c r="WSA142" s="159"/>
      <c r="WSB142" s="8"/>
      <c r="WSC142" s="8"/>
      <c r="WSD142" s="160"/>
      <c r="WSE142" s="158"/>
      <c r="WSF142" s="161"/>
      <c r="WSG142" s="162"/>
      <c r="WSH142" s="156"/>
      <c r="WSI142" s="158"/>
      <c r="WSJ142" s="158"/>
      <c r="WSK142" s="158"/>
      <c r="WSL142" s="158"/>
      <c r="WSM142" s="159"/>
      <c r="WSN142" s="9"/>
      <c r="WSO142" s="9"/>
      <c r="WSP142" s="159"/>
      <c r="WSQ142" s="159"/>
      <c r="WSR142" s="8"/>
      <c r="WSS142" s="8"/>
      <c r="WST142" s="160"/>
      <c r="WSU142" s="158"/>
      <c r="WSV142" s="161"/>
      <c r="WSW142" s="162"/>
      <c r="WSX142" s="156"/>
      <c r="WSY142" s="158"/>
      <c r="WSZ142" s="158"/>
      <c r="WTA142" s="158"/>
      <c r="WTB142" s="158"/>
      <c r="WTC142" s="159"/>
      <c r="WTD142" s="9"/>
      <c r="WTE142" s="9"/>
      <c r="WTF142" s="159"/>
      <c r="WTG142" s="159"/>
      <c r="WTH142" s="8"/>
      <c r="WTI142" s="8"/>
      <c r="WTJ142" s="160"/>
      <c r="WTK142" s="158"/>
      <c r="WTL142" s="161"/>
      <c r="WTM142" s="162"/>
      <c r="WTN142" s="156"/>
      <c r="WTO142" s="158"/>
      <c r="WTP142" s="158"/>
      <c r="WTQ142" s="158"/>
      <c r="WTR142" s="158"/>
      <c r="WTS142" s="159"/>
      <c r="WTT142" s="9"/>
      <c r="WTU142" s="9"/>
      <c r="WTV142" s="159"/>
      <c r="WTW142" s="159"/>
      <c r="WTX142" s="8"/>
      <c r="WTY142" s="8"/>
      <c r="WTZ142" s="160"/>
      <c r="WUA142" s="158"/>
      <c r="WUB142" s="161"/>
      <c r="WUC142" s="162"/>
      <c r="WUD142" s="156"/>
      <c r="WUE142" s="158"/>
      <c r="WUF142" s="158"/>
      <c r="WUG142" s="158"/>
      <c r="WUH142" s="158"/>
      <c r="WUI142" s="159"/>
      <c r="WUJ142" s="9"/>
      <c r="WUK142" s="9"/>
      <c r="WUL142" s="159"/>
      <c r="WUM142" s="159"/>
      <c r="WUN142" s="8"/>
      <c r="WUO142" s="8"/>
      <c r="WUP142" s="160"/>
      <c r="WUQ142" s="158"/>
      <c r="WUR142" s="161"/>
      <c r="WUS142" s="162"/>
      <c r="WUT142" s="156"/>
      <c r="WUU142" s="158"/>
      <c r="WUV142" s="158"/>
      <c r="WUW142" s="158"/>
      <c r="WUX142" s="158"/>
      <c r="WUY142" s="159"/>
      <c r="WUZ142" s="9"/>
      <c r="WVA142" s="9"/>
      <c r="WVB142" s="159"/>
      <c r="WVC142" s="159"/>
      <c r="WVD142" s="8"/>
      <c r="WVE142" s="8"/>
      <c r="WVF142" s="160"/>
      <c r="WVG142" s="158"/>
      <c r="WVH142" s="161"/>
      <c r="WVI142" s="162"/>
      <c r="WVJ142" s="156"/>
      <c r="WVK142" s="158"/>
      <c r="WVL142" s="158"/>
      <c r="WVM142" s="158"/>
      <c r="WVN142" s="158"/>
      <c r="WVO142" s="159"/>
      <c r="WVP142" s="9"/>
      <c r="WVQ142" s="9"/>
      <c r="WVR142" s="159"/>
      <c r="WVS142" s="159"/>
      <c r="WVT142" s="8"/>
      <c r="WVU142" s="8"/>
      <c r="WVV142" s="160"/>
      <c r="WVW142" s="158"/>
      <c r="WVX142" s="161"/>
      <c r="WVY142" s="162"/>
      <c r="WVZ142" s="156"/>
      <c r="WWA142" s="158"/>
      <c r="WWB142" s="158"/>
      <c r="WWC142" s="158"/>
      <c r="WWD142" s="158"/>
      <c r="WWE142" s="159"/>
      <c r="WWF142" s="9"/>
      <c r="WWG142" s="9"/>
      <c r="WWH142" s="159"/>
      <c r="WWI142" s="159"/>
      <c r="WWJ142" s="8"/>
      <c r="WWK142" s="8"/>
      <c r="WWL142" s="160"/>
      <c r="WWM142" s="158"/>
      <c r="WWN142" s="161"/>
      <c r="WWO142" s="162"/>
      <c r="WWP142" s="156"/>
      <c r="WWQ142" s="158"/>
      <c r="WWR142" s="158"/>
      <c r="WWS142" s="158"/>
      <c r="WWT142" s="158"/>
      <c r="WWU142" s="159"/>
      <c r="WWV142" s="9"/>
      <c r="WWW142" s="9"/>
      <c r="WWX142" s="159"/>
      <c r="WWY142" s="159"/>
      <c r="WWZ142" s="8"/>
      <c r="WXA142" s="8"/>
      <c r="WXB142" s="160"/>
      <c r="WXC142" s="158"/>
      <c r="WXD142" s="161"/>
      <c r="WXE142" s="162"/>
      <c r="WXF142" s="156"/>
      <c r="WXG142" s="158"/>
      <c r="WXH142" s="158"/>
      <c r="WXI142" s="158"/>
      <c r="WXJ142" s="158"/>
      <c r="WXK142" s="159"/>
      <c r="WXL142" s="9"/>
      <c r="WXM142" s="9"/>
      <c r="WXN142" s="159"/>
      <c r="WXO142" s="159"/>
      <c r="WXP142" s="8"/>
      <c r="WXQ142" s="8"/>
      <c r="WXR142" s="160"/>
      <c r="WXS142" s="158"/>
      <c r="WXT142" s="161"/>
      <c r="WXU142" s="162"/>
      <c r="WXV142" s="156"/>
      <c r="WXW142" s="158"/>
      <c r="WXX142" s="158"/>
      <c r="WXY142" s="158"/>
      <c r="WXZ142" s="158"/>
      <c r="WYA142" s="159"/>
      <c r="WYB142" s="9"/>
      <c r="WYC142" s="9"/>
      <c r="WYD142" s="159"/>
      <c r="WYE142" s="159"/>
      <c r="WYF142" s="8"/>
      <c r="WYG142" s="8"/>
      <c r="WYH142" s="160"/>
      <c r="WYI142" s="158"/>
      <c r="WYJ142" s="161"/>
      <c r="WYK142" s="162"/>
      <c r="WYL142" s="156"/>
      <c r="WYM142" s="158"/>
      <c r="WYN142" s="158"/>
      <c r="WYO142" s="158"/>
      <c r="WYP142" s="158"/>
      <c r="WYQ142" s="159"/>
      <c r="WYR142" s="9"/>
      <c r="WYS142" s="9"/>
      <c r="WYT142" s="159"/>
      <c r="WYU142" s="159"/>
      <c r="WYV142" s="8"/>
      <c r="WYW142" s="8"/>
      <c r="WYX142" s="160"/>
      <c r="WYY142" s="158"/>
      <c r="WYZ142" s="161"/>
      <c r="WZA142" s="162"/>
      <c r="WZB142" s="156"/>
      <c r="WZC142" s="158"/>
      <c r="WZD142" s="158"/>
      <c r="WZE142" s="158"/>
      <c r="WZF142" s="158"/>
      <c r="WZG142" s="159"/>
      <c r="WZH142" s="9"/>
      <c r="WZI142" s="9"/>
      <c r="WZJ142" s="159"/>
      <c r="WZK142" s="159"/>
      <c r="WZL142" s="8"/>
      <c r="WZM142" s="8"/>
      <c r="WZN142" s="160"/>
      <c r="WZO142" s="158"/>
      <c r="WZP142" s="161"/>
      <c r="WZQ142" s="162"/>
      <c r="WZR142" s="156"/>
      <c r="WZS142" s="158"/>
      <c r="WZT142" s="158"/>
      <c r="WZU142" s="158"/>
      <c r="WZV142" s="158"/>
      <c r="WZW142" s="159"/>
      <c r="WZX142" s="9"/>
      <c r="WZY142" s="9"/>
      <c r="WZZ142" s="159"/>
      <c r="XAA142" s="159"/>
      <c r="XAB142" s="8"/>
      <c r="XAC142" s="8"/>
      <c r="XAD142" s="160"/>
      <c r="XAE142" s="158"/>
      <c r="XAF142" s="161"/>
      <c r="XAG142" s="162"/>
      <c r="XAH142" s="156"/>
      <c r="XAI142" s="158"/>
      <c r="XAJ142" s="158"/>
      <c r="XAK142" s="158"/>
      <c r="XAL142" s="158"/>
      <c r="XAM142" s="159"/>
      <c r="XAN142" s="9"/>
      <c r="XAO142" s="9"/>
      <c r="XAP142" s="159"/>
      <c r="XAQ142" s="159"/>
      <c r="XAR142" s="8"/>
      <c r="XAS142" s="8"/>
      <c r="XAT142" s="160"/>
      <c r="XAU142" s="158"/>
      <c r="XAV142" s="161"/>
      <c r="XAW142" s="162"/>
      <c r="XAX142" s="156"/>
      <c r="XAY142" s="158"/>
      <c r="XAZ142" s="158"/>
      <c r="XBA142" s="158"/>
      <c r="XBB142" s="158"/>
      <c r="XBC142" s="159"/>
      <c r="XBD142" s="9"/>
      <c r="XBE142" s="9"/>
      <c r="XBF142" s="159"/>
      <c r="XBG142" s="159"/>
      <c r="XBH142" s="8"/>
      <c r="XBI142" s="8"/>
      <c r="XBJ142" s="160"/>
      <c r="XBK142" s="158"/>
      <c r="XBL142" s="161"/>
      <c r="XBM142" s="162"/>
      <c r="XBN142" s="156"/>
      <c r="XBO142" s="158"/>
      <c r="XBP142" s="158"/>
      <c r="XBQ142" s="158"/>
      <c r="XBR142" s="158"/>
      <c r="XBS142" s="159"/>
      <c r="XBT142" s="9"/>
      <c r="XBU142" s="9"/>
      <c r="XBV142" s="159"/>
      <c r="XBW142" s="159"/>
      <c r="XBX142" s="8"/>
      <c r="XBY142" s="8"/>
      <c r="XBZ142" s="160"/>
      <c r="XCA142" s="158"/>
      <c r="XCB142" s="161"/>
      <c r="XCC142" s="162"/>
      <c r="XCD142" s="156"/>
      <c r="XCE142" s="158"/>
      <c r="XCF142" s="158"/>
      <c r="XCG142" s="158"/>
      <c r="XCH142" s="158"/>
      <c r="XCI142" s="159"/>
      <c r="XCJ142" s="9"/>
      <c r="XCK142" s="9"/>
      <c r="XCL142" s="159"/>
      <c r="XCM142" s="159"/>
      <c r="XCN142" s="8"/>
      <c r="XCO142" s="8"/>
      <c r="XCP142" s="160"/>
      <c r="XCQ142" s="158"/>
      <c r="XCR142" s="161"/>
      <c r="XCS142" s="162"/>
      <c r="XCT142" s="156"/>
      <c r="XCU142" s="158"/>
      <c r="XCV142" s="158"/>
      <c r="XCW142" s="158"/>
      <c r="XCX142" s="158"/>
      <c r="XCY142" s="159"/>
      <c r="XCZ142" s="9"/>
      <c r="XDA142" s="9"/>
      <c r="XDB142" s="159"/>
      <c r="XDC142" s="159"/>
      <c r="XDD142" s="8"/>
      <c r="XDE142" s="8"/>
      <c r="XDF142" s="160"/>
      <c r="XDG142" s="158"/>
      <c r="XDH142" s="161"/>
      <c r="XDI142" s="162"/>
      <c r="XDJ142" s="156"/>
      <c r="XDK142" s="158"/>
      <c r="XDL142" s="158"/>
      <c r="XDM142" s="158"/>
      <c r="XDN142" s="158"/>
      <c r="XDO142" s="159"/>
      <c r="XDP142" s="9"/>
      <c r="XDQ142" s="9"/>
      <c r="XDR142" s="159"/>
      <c r="XDS142" s="159"/>
      <c r="XDT142" s="8"/>
      <c r="XDU142" s="8"/>
      <c r="XDV142" s="160"/>
      <c r="XDW142" s="158"/>
      <c r="XDX142" s="161"/>
      <c r="XDY142" s="162"/>
      <c r="XDZ142" s="156"/>
      <c r="XEA142" s="158"/>
      <c r="XEB142" s="158"/>
      <c r="XEC142" s="158"/>
      <c r="XED142" s="158"/>
      <c r="XEE142" s="159"/>
      <c r="XEF142" s="9"/>
      <c r="XEG142" s="9"/>
      <c r="XEH142" s="159"/>
      <c r="XEI142" s="159"/>
      <c r="XEJ142" s="8"/>
      <c r="XEK142" s="8"/>
      <c r="XEL142" s="160"/>
      <c r="XEM142" s="158"/>
      <c r="XEN142" s="161"/>
      <c r="XEO142" s="162"/>
      <c r="XEP142" s="156"/>
      <c r="XEQ142" s="158"/>
      <c r="XER142" s="158"/>
      <c r="XES142" s="158"/>
      <c r="XET142" s="158"/>
      <c r="XEU142" s="159"/>
      <c r="XEV142" s="9"/>
      <c r="XEW142" s="9"/>
      <c r="XEX142" s="159"/>
      <c r="XEY142" s="159"/>
      <c r="XEZ142" s="8"/>
      <c r="XFA142" s="8"/>
      <c r="XFB142" s="160"/>
      <c r="XFC142" s="158"/>
      <c r="XFD142" s="161"/>
    </row>
    <row r="143" spans="1:16384" s="15" customFormat="1" ht="50.25" customHeight="1" x14ac:dyDescent="0.3">
      <c r="A143" s="1"/>
      <c r="B143" s="136">
        <v>80111701</v>
      </c>
      <c r="C143" s="47" t="s">
        <v>255</v>
      </c>
      <c r="D143" s="22">
        <v>1</v>
      </c>
      <c r="E143" s="22">
        <v>2</v>
      </c>
      <c r="F143" s="22">
        <v>4</v>
      </c>
      <c r="G143" s="53">
        <v>1</v>
      </c>
      <c r="H143" s="53">
        <v>0</v>
      </c>
      <c r="I143" s="24">
        <v>48642700291</v>
      </c>
      <c r="J143" s="24">
        <v>48642700291</v>
      </c>
      <c r="K143" s="53">
        <v>0</v>
      </c>
      <c r="L143" s="53">
        <v>0</v>
      </c>
      <c r="M143" s="42" t="s">
        <v>58</v>
      </c>
      <c r="N143" s="25" t="s">
        <v>1</v>
      </c>
      <c r="O143" s="40" t="s">
        <v>258</v>
      </c>
      <c r="P143" s="22">
        <v>3102466420</v>
      </c>
      <c r="Q143" s="41" t="s">
        <v>259</v>
      </c>
      <c r="R143" s="10">
        <v>44929</v>
      </c>
      <c r="S143" s="157">
        <v>44929</v>
      </c>
      <c r="T143" s="11">
        <v>48642700291</v>
      </c>
      <c r="U143" s="4"/>
      <c r="V143" s="17"/>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c r="AMK143" s="4"/>
      <c r="AML143" s="4"/>
      <c r="AMM143" s="4"/>
      <c r="AMN143" s="4"/>
      <c r="AMO143" s="4"/>
      <c r="AMP143" s="4"/>
      <c r="AMQ143" s="4"/>
      <c r="AMR143" s="4"/>
      <c r="AMS143" s="4"/>
      <c r="AMT143" s="4"/>
      <c r="AMU143" s="4"/>
      <c r="AMV143" s="4"/>
      <c r="AMW143" s="4"/>
      <c r="AMX143" s="4"/>
      <c r="AMY143" s="4"/>
      <c r="AMZ143" s="4"/>
      <c r="ANA143" s="4"/>
      <c r="ANB143" s="4"/>
      <c r="ANC143" s="4"/>
      <c r="AND143" s="4"/>
      <c r="ANE143" s="4"/>
      <c r="ANF143" s="4"/>
      <c r="ANG143" s="4"/>
      <c r="ANH143" s="4"/>
      <c r="ANI143" s="4"/>
      <c r="ANJ143" s="4"/>
      <c r="ANK143" s="4"/>
      <c r="ANL143" s="4"/>
      <c r="ANM143" s="4"/>
      <c r="ANN143" s="4"/>
      <c r="ANO143" s="4"/>
      <c r="ANP143" s="4"/>
      <c r="ANQ143" s="4"/>
      <c r="ANR143" s="4"/>
      <c r="ANS143" s="4"/>
      <c r="ANT143" s="158"/>
      <c r="ANU143" s="158"/>
      <c r="ANV143" s="158"/>
      <c r="ANW143" s="159"/>
      <c r="ANX143" s="9"/>
      <c r="ANY143" s="9"/>
      <c r="ANZ143" s="159"/>
      <c r="AOA143" s="159"/>
      <c r="AOB143" s="8"/>
      <c r="AOC143" s="8"/>
      <c r="AOD143" s="160"/>
      <c r="AOE143" s="158"/>
      <c r="AOF143" s="161"/>
      <c r="AOG143" s="162"/>
      <c r="AOH143" s="156"/>
      <c r="AOI143" s="158"/>
      <c r="AOJ143" s="158"/>
      <c r="AOK143" s="158"/>
      <c r="AOL143" s="158"/>
      <c r="AOM143" s="159"/>
      <c r="AON143" s="9"/>
      <c r="AOO143" s="9"/>
      <c r="AOP143" s="159"/>
      <c r="AOQ143" s="159"/>
      <c r="AOR143" s="8"/>
      <c r="AOS143" s="8"/>
      <c r="AOT143" s="160"/>
      <c r="AOU143" s="158"/>
      <c r="AOV143" s="161"/>
      <c r="AOW143" s="162"/>
      <c r="AOX143" s="156"/>
      <c r="AOY143" s="158"/>
      <c r="AOZ143" s="158"/>
      <c r="APA143" s="158"/>
      <c r="APB143" s="158"/>
      <c r="APC143" s="159"/>
      <c r="APD143" s="9"/>
      <c r="APE143" s="9"/>
      <c r="APF143" s="159"/>
      <c r="APG143" s="159"/>
      <c r="APH143" s="8"/>
      <c r="API143" s="8"/>
      <c r="APJ143" s="160"/>
      <c r="APK143" s="158"/>
      <c r="APL143" s="161"/>
      <c r="APM143" s="162"/>
      <c r="APN143" s="156"/>
      <c r="APO143" s="158"/>
      <c r="APP143" s="158"/>
      <c r="APQ143" s="158"/>
      <c r="APR143" s="158"/>
      <c r="APS143" s="159"/>
      <c r="APT143" s="9"/>
      <c r="APU143" s="9"/>
      <c r="APV143" s="159"/>
      <c r="APW143" s="159"/>
      <c r="APX143" s="8"/>
      <c r="APY143" s="8"/>
      <c r="APZ143" s="160"/>
      <c r="AQA143" s="158"/>
      <c r="AQB143" s="161"/>
      <c r="AQC143" s="162"/>
      <c r="AQD143" s="156"/>
      <c r="AQE143" s="158"/>
      <c r="AQF143" s="158"/>
      <c r="AQG143" s="158"/>
      <c r="AQH143" s="158"/>
      <c r="AQI143" s="159"/>
      <c r="AQJ143" s="9"/>
      <c r="AQK143" s="9"/>
      <c r="AQL143" s="159"/>
      <c r="AQM143" s="159"/>
      <c r="AQN143" s="8"/>
      <c r="AQO143" s="8"/>
      <c r="AQP143" s="160"/>
      <c r="AQQ143" s="158"/>
      <c r="AQR143" s="161"/>
      <c r="AQS143" s="162"/>
      <c r="AQT143" s="156"/>
      <c r="AQU143" s="158"/>
      <c r="AQV143" s="158"/>
      <c r="AQW143" s="158"/>
      <c r="AQX143" s="158"/>
      <c r="AQY143" s="159"/>
      <c r="AQZ143" s="9"/>
      <c r="ARA143" s="9"/>
      <c r="ARB143" s="159"/>
      <c r="ARC143" s="159"/>
      <c r="ARD143" s="8"/>
      <c r="ARE143" s="8"/>
      <c r="ARF143" s="160"/>
      <c r="ARG143" s="158"/>
      <c r="ARH143" s="161"/>
      <c r="ARI143" s="162"/>
      <c r="ARJ143" s="156"/>
      <c r="ARK143" s="158"/>
      <c r="ARL143" s="158"/>
      <c r="ARM143" s="158"/>
      <c r="ARN143" s="158"/>
      <c r="ARO143" s="159"/>
      <c r="ARP143" s="9"/>
      <c r="ARQ143" s="9"/>
      <c r="ARR143" s="159"/>
      <c r="ARS143" s="159"/>
      <c r="ART143" s="8"/>
      <c r="ARU143" s="8"/>
      <c r="ARV143" s="160"/>
      <c r="ARW143" s="158"/>
      <c r="ARX143" s="161"/>
      <c r="ARY143" s="162"/>
      <c r="ARZ143" s="156"/>
      <c r="ASA143" s="158"/>
      <c r="ASB143" s="158"/>
      <c r="ASC143" s="158"/>
      <c r="ASD143" s="158"/>
      <c r="ASE143" s="159"/>
      <c r="ASF143" s="9"/>
      <c r="ASG143" s="9"/>
      <c r="ASH143" s="159"/>
      <c r="ASI143" s="159"/>
      <c r="ASJ143" s="8"/>
      <c r="ASK143" s="8"/>
      <c r="ASL143" s="160"/>
      <c r="ASM143" s="158"/>
      <c r="ASN143" s="161"/>
      <c r="ASO143" s="162"/>
      <c r="ASP143" s="156"/>
      <c r="ASQ143" s="158"/>
      <c r="ASR143" s="158"/>
      <c r="ASS143" s="158"/>
      <c r="AST143" s="158"/>
      <c r="ASU143" s="159"/>
      <c r="ASV143" s="9"/>
      <c r="ASW143" s="9"/>
      <c r="ASX143" s="159"/>
      <c r="ASY143" s="159"/>
      <c r="ASZ143" s="8"/>
      <c r="ATA143" s="8"/>
      <c r="ATB143" s="160"/>
      <c r="ATC143" s="158"/>
      <c r="ATD143" s="161"/>
      <c r="ATE143" s="162"/>
      <c r="ATF143" s="156"/>
      <c r="ATG143" s="158"/>
      <c r="ATH143" s="158"/>
      <c r="ATI143" s="158"/>
      <c r="ATJ143" s="158"/>
      <c r="ATK143" s="159"/>
      <c r="ATL143" s="9"/>
      <c r="ATM143" s="9"/>
      <c r="ATN143" s="159"/>
      <c r="ATO143" s="159"/>
      <c r="ATP143" s="8"/>
      <c r="ATQ143" s="8"/>
      <c r="ATR143" s="160"/>
      <c r="ATS143" s="158"/>
      <c r="ATT143" s="161"/>
      <c r="ATU143" s="162"/>
      <c r="ATV143" s="156"/>
      <c r="ATW143" s="158"/>
      <c r="ATX143" s="158"/>
      <c r="ATY143" s="158"/>
      <c r="ATZ143" s="158"/>
      <c r="AUA143" s="159"/>
      <c r="AUB143" s="9"/>
      <c r="AUC143" s="9"/>
      <c r="AUD143" s="159"/>
      <c r="AUE143" s="159"/>
      <c r="AUF143" s="8"/>
      <c r="AUG143" s="8"/>
      <c r="AUH143" s="160"/>
      <c r="AUI143" s="158"/>
      <c r="AUJ143" s="161"/>
      <c r="AUK143" s="162"/>
      <c r="AUL143" s="156"/>
      <c r="AUM143" s="158"/>
      <c r="AUN143" s="158"/>
      <c r="AUO143" s="158"/>
      <c r="AUP143" s="158"/>
      <c r="AUQ143" s="159"/>
      <c r="AUR143" s="9"/>
      <c r="AUS143" s="9"/>
      <c r="AUT143" s="159"/>
      <c r="AUU143" s="159"/>
      <c r="AUV143" s="8"/>
      <c r="AUW143" s="8"/>
      <c r="AUX143" s="160"/>
      <c r="AUY143" s="158"/>
      <c r="AUZ143" s="161"/>
      <c r="AVA143" s="162"/>
      <c r="AVB143" s="156"/>
      <c r="AVC143" s="158"/>
      <c r="AVD143" s="158"/>
      <c r="AVE143" s="158"/>
      <c r="AVF143" s="158"/>
      <c r="AVG143" s="159"/>
      <c r="AVH143" s="9"/>
      <c r="AVI143" s="9"/>
      <c r="AVJ143" s="159"/>
      <c r="AVK143" s="159"/>
      <c r="AVL143" s="8"/>
      <c r="AVM143" s="8"/>
      <c r="AVN143" s="160"/>
      <c r="AVO143" s="158"/>
      <c r="AVP143" s="161"/>
      <c r="AVQ143" s="162"/>
      <c r="AVR143" s="156"/>
      <c r="AVS143" s="158"/>
      <c r="AVT143" s="158"/>
      <c r="AVU143" s="158"/>
      <c r="AVV143" s="158"/>
      <c r="AVW143" s="159"/>
      <c r="AVX143" s="9"/>
      <c r="AVY143" s="9"/>
      <c r="AVZ143" s="159"/>
      <c r="AWA143" s="159"/>
      <c r="AWB143" s="8"/>
      <c r="AWC143" s="8"/>
      <c r="AWD143" s="160"/>
      <c r="AWE143" s="158"/>
      <c r="AWF143" s="161"/>
      <c r="AWG143" s="162"/>
      <c r="AWH143" s="156"/>
      <c r="AWI143" s="158"/>
      <c r="AWJ143" s="158"/>
      <c r="AWK143" s="158"/>
      <c r="AWL143" s="158"/>
      <c r="AWM143" s="159"/>
      <c r="AWN143" s="9"/>
      <c r="AWO143" s="9"/>
      <c r="AWP143" s="159"/>
      <c r="AWQ143" s="159"/>
      <c r="AWR143" s="8"/>
      <c r="AWS143" s="8"/>
      <c r="AWT143" s="160"/>
      <c r="AWU143" s="158"/>
      <c r="AWV143" s="161"/>
      <c r="AWW143" s="162"/>
      <c r="AWX143" s="156"/>
      <c r="AWY143" s="158"/>
      <c r="AWZ143" s="158"/>
      <c r="AXA143" s="158"/>
      <c r="AXB143" s="158"/>
      <c r="AXC143" s="159"/>
      <c r="AXD143" s="9"/>
      <c r="AXE143" s="9"/>
      <c r="AXF143" s="159"/>
      <c r="AXG143" s="159"/>
      <c r="AXH143" s="8"/>
      <c r="AXI143" s="8"/>
      <c r="AXJ143" s="160"/>
      <c r="AXK143" s="158"/>
      <c r="AXL143" s="161"/>
      <c r="AXM143" s="162"/>
      <c r="AXN143" s="156"/>
      <c r="AXO143" s="158"/>
      <c r="AXP143" s="158"/>
      <c r="AXQ143" s="158"/>
      <c r="AXR143" s="158"/>
      <c r="AXS143" s="159"/>
      <c r="AXT143" s="9"/>
      <c r="AXU143" s="9"/>
      <c r="AXV143" s="159"/>
      <c r="AXW143" s="159"/>
      <c r="AXX143" s="8"/>
      <c r="AXY143" s="8"/>
      <c r="AXZ143" s="160"/>
      <c r="AYA143" s="158"/>
      <c r="AYB143" s="161"/>
      <c r="AYC143" s="162"/>
      <c r="AYD143" s="156"/>
      <c r="AYE143" s="158"/>
      <c r="AYF143" s="158"/>
      <c r="AYG143" s="158"/>
      <c r="AYH143" s="158"/>
      <c r="AYI143" s="159"/>
      <c r="AYJ143" s="9"/>
      <c r="AYK143" s="9"/>
      <c r="AYL143" s="159"/>
      <c r="AYM143" s="159"/>
      <c r="AYN143" s="8"/>
      <c r="AYO143" s="8"/>
      <c r="AYP143" s="160"/>
      <c r="AYQ143" s="158"/>
      <c r="AYR143" s="161"/>
      <c r="AYS143" s="162"/>
      <c r="AYT143" s="156"/>
      <c r="AYU143" s="158"/>
      <c r="AYV143" s="158"/>
      <c r="AYW143" s="158"/>
      <c r="AYX143" s="158"/>
      <c r="AYY143" s="159"/>
      <c r="AYZ143" s="9"/>
      <c r="AZA143" s="9"/>
      <c r="AZB143" s="159"/>
      <c r="AZC143" s="159"/>
      <c r="AZD143" s="8"/>
      <c r="AZE143" s="8"/>
      <c r="AZF143" s="160"/>
      <c r="AZG143" s="158"/>
      <c r="AZH143" s="161"/>
      <c r="AZI143" s="162"/>
      <c r="AZJ143" s="156"/>
      <c r="AZK143" s="158"/>
      <c r="AZL143" s="158"/>
      <c r="AZM143" s="158"/>
      <c r="AZN143" s="158"/>
      <c r="AZO143" s="159"/>
      <c r="AZP143" s="9"/>
      <c r="AZQ143" s="9"/>
      <c r="AZR143" s="159"/>
      <c r="AZS143" s="159"/>
      <c r="AZT143" s="8"/>
      <c r="AZU143" s="8"/>
      <c r="AZV143" s="160"/>
      <c r="AZW143" s="158"/>
      <c r="AZX143" s="161"/>
      <c r="AZY143" s="162"/>
      <c r="AZZ143" s="156"/>
      <c r="BAA143" s="158"/>
      <c r="BAB143" s="158"/>
      <c r="BAC143" s="158"/>
      <c r="BAD143" s="158"/>
      <c r="BAE143" s="159"/>
      <c r="BAF143" s="9"/>
      <c r="BAG143" s="9"/>
      <c r="BAH143" s="159"/>
      <c r="BAI143" s="159"/>
      <c r="BAJ143" s="8"/>
      <c r="BAK143" s="8"/>
      <c r="BAL143" s="160"/>
      <c r="BAM143" s="158"/>
      <c r="BAN143" s="161"/>
      <c r="BAO143" s="162"/>
      <c r="BAP143" s="156"/>
      <c r="BAQ143" s="158"/>
      <c r="BAR143" s="158"/>
      <c r="BAS143" s="158"/>
      <c r="BAT143" s="158"/>
      <c r="BAU143" s="159"/>
      <c r="BAV143" s="9"/>
      <c r="BAW143" s="9"/>
      <c r="BAX143" s="159"/>
      <c r="BAY143" s="159"/>
      <c r="BAZ143" s="8"/>
      <c r="BBA143" s="8"/>
      <c r="BBB143" s="160"/>
      <c r="BBC143" s="158"/>
      <c r="BBD143" s="161"/>
      <c r="BBE143" s="162"/>
      <c r="BBF143" s="156"/>
      <c r="BBG143" s="158"/>
      <c r="BBH143" s="158"/>
      <c r="BBI143" s="158"/>
      <c r="BBJ143" s="158"/>
      <c r="BBK143" s="159"/>
      <c r="BBL143" s="9"/>
      <c r="BBM143" s="9"/>
      <c r="BBN143" s="159"/>
      <c r="BBO143" s="159"/>
      <c r="BBP143" s="8"/>
      <c r="BBQ143" s="8"/>
      <c r="BBR143" s="160"/>
      <c r="BBS143" s="158"/>
      <c r="BBT143" s="161"/>
      <c r="BBU143" s="162"/>
      <c r="BBV143" s="156"/>
      <c r="BBW143" s="158"/>
      <c r="BBX143" s="158"/>
      <c r="BBY143" s="158"/>
      <c r="BBZ143" s="158"/>
      <c r="BCA143" s="159"/>
      <c r="BCB143" s="9"/>
      <c r="BCC143" s="9"/>
      <c r="BCD143" s="159"/>
      <c r="BCE143" s="159"/>
      <c r="BCF143" s="8"/>
      <c r="BCG143" s="8"/>
      <c r="BCH143" s="160"/>
      <c r="BCI143" s="158"/>
      <c r="BCJ143" s="161"/>
      <c r="BCK143" s="162"/>
      <c r="BCL143" s="156"/>
      <c r="BCM143" s="158"/>
      <c r="BCN143" s="158"/>
      <c r="BCO143" s="158"/>
      <c r="BCP143" s="158"/>
      <c r="BCQ143" s="159"/>
      <c r="BCR143" s="9"/>
      <c r="BCS143" s="9"/>
      <c r="BCT143" s="159"/>
      <c r="BCU143" s="159"/>
      <c r="BCV143" s="8"/>
      <c r="BCW143" s="8"/>
      <c r="BCX143" s="160"/>
      <c r="BCY143" s="158"/>
      <c r="BCZ143" s="161"/>
      <c r="BDA143" s="162"/>
      <c r="BDB143" s="156"/>
      <c r="BDC143" s="158"/>
      <c r="BDD143" s="158"/>
      <c r="BDE143" s="158"/>
      <c r="BDF143" s="158"/>
      <c r="BDG143" s="159"/>
      <c r="BDH143" s="9"/>
      <c r="BDI143" s="9"/>
      <c r="BDJ143" s="159"/>
      <c r="BDK143" s="159"/>
      <c r="BDL143" s="8"/>
      <c r="BDM143" s="8"/>
      <c r="BDN143" s="160"/>
      <c r="BDO143" s="158"/>
      <c r="BDP143" s="161"/>
      <c r="BDQ143" s="162"/>
      <c r="BDR143" s="156"/>
      <c r="BDS143" s="158"/>
      <c r="BDT143" s="158"/>
      <c r="BDU143" s="158"/>
      <c r="BDV143" s="158"/>
      <c r="BDW143" s="159"/>
      <c r="BDX143" s="9"/>
      <c r="BDY143" s="9"/>
      <c r="BDZ143" s="159"/>
      <c r="BEA143" s="159"/>
      <c r="BEB143" s="8"/>
      <c r="BEC143" s="8"/>
      <c r="BED143" s="160"/>
      <c r="BEE143" s="158"/>
      <c r="BEF143" s="161"/>
      <c r="BEG143" s="162"/>
      <c r="BEH143" s="156"/>
      <c r="BEI143" s="158"/>
      <c r="BEJ143" s="158"/>
      <c r="BEK143" s="158"/>
      <c r="BEL143" s="158"/>
      <c r="BEM143" s="159"/>
      <c r="BEN143" s="9"/>
      <c r="BEO143" s="9"/>
      <c r="BEP143" s="159"/>
      <c r="BEQ143" s="159"/>
      <c r="BER143" s="8"/>
      <c r="BES143" s="8"/>
      <c r="BET143" s="160"/>
      <c r="BEU143" s="158"/>
      <c r="BEV143" s="161"/>
      <c r="BEW143" s="162"/>
      <c r="BEX143" s="156"/>
      <c r="BEY143" s="158"/>
      <c r="BEZ143" s="158"/>
      <c r="BFA143" s="158"/>
      <c r="BFB143" s="158"/>
      <c r="BFC143" s="159"/>
      <c r="BFD143" s="9"/>
      <c r="BFE143" s="9"/>
      <c r="BFF143" s="159"/>
      <c r="BFG143" s="159"/>
      <c r="BFH143" s="8"/>
      <c r="BFI143" s="8"/>
      <c r="BFJ143" s="160"/>
      <c r="BFK143" s="158"/>
      <c r="BFL143" s="161"/>
      <c r="BFM143" s="162"/>
      <c r="BFN143" s="156"/>
      <c r="BFO143" s="158"/>
      <c r="BFP143" s="158"/>
      <c r="BFQ143" s="158"/>
      <c r="BFR143" s="158"/>
      <c r="BFS143" s="159"/>
      <c r="BFT143" s="9"/>
      <c r="BFU143" s="9"/>
      <c r="BFV143" s="159"/>
      <c r="BFW143" s="159"/>
      <c r="BFX143" s="8"/>
      <c r="BFY143" s="8"/>
      <c r="BFZ143" s="160"/>
      <c r="BGA143" s="158"/>
      <c r="BGB143" s="161"/>
      <c r="BGC143" s="162"/>
      <c r="BGD143" s="156"/>
      <c r="BGE143" s="158"/>
      <c r="BGF143" s="158"/>
      <c r="BGG143" s="158"/>
      <c r="BGH143" s="158"/>
      <c r="BGI143" s="159"/>
      <c r="BGJ143" s="9"/>
      <c r="BGK143" s="9"/>
      <c r="BGL143" s="159"/>
      <c r="BGM143" s="159"/>
      <c r="BGN143" s="8"/>
      <c r="BGO143" s="8"/>
      <c r="BGP143" s="160"/>
      <c r="BGQ143" s="158"/>
      <c r="BGR143" s="161"/>
      <c r="BGS143" s="162"/>
      <c r="BGT143" s="156"/>
      <c r="BGU143" s="158"/>
      <c r="BGV143" s="158"/>
      <c r="BGW143" s="158"/>
      <c r="BGX143" s="158"/>
      <c r="BGY143" s="159"/>
      <c r="BGZ143" s="9"/>
      <c r="BHA143" s="9"/>
      <c r="BHB143" s="159"/>
      <c r="BHC143" s="159"/>
      <c r="BHD143" s="8"/>
      <c r="BHE143" s="8"/>
      <c r="BHF143" s="160"/>
      <c r="BHG143" s="158"/>
      <c r="BHH143" s="161"/>
      <c r="BHI143" s="162"/>
      <c r="BHJ143" s="156"/>
      <c r="BHK143" s="158"/>
      <c r="BHL143" s="158"/>
      <c r="BHM143" s="158"/>
      <c r="BHN143" s="158"/>
      <c r="BHO143" s="159"/>
      <c r="BHP143" s="9"/>
      <c r="BHQ143" s="9"/>
      <c r="BHR143" s="159"/>
      <c r="BHS143" s="159"/>
      <c r="BHT143" s="8"/>
      <c r="BHU143" s="8"/>
      <c r="BHV143" s="160"/>
      <c r="BHW143" s="158"/>
      <c r="BHX143" s="161"/>
      <c r="BHY143" s="162"/>
      <c r="BHZ143" s="156"/>
      <c r="BIA143" s="158"/>
      <c r="BIB143" s="158"/>
      <c r="BIC143" s="158"/>
      <c r="BID143" s="158"/>
      <c r="BIE143" s="159"/>
      <c r="BIF143" s="9"/>
      <c r="BIG143" s="9"/>
      <c r="BIH143" s="159"/>
      <c r="BII143" s="159"/>
      <c r="BIJ143" s="8"/>
      <c r="BIK143" s="8"/>
      <c r="BIL143" s="160"/>
      <c r="BIM143" s="158"/>
      <c r="BIN143" s="161"/>
      <c r="BIO143" s="162"/>
      <c r="BIP143" s="156"/>
      <c r="BIQ143" s="158"/>
      <c r="BIR143" s="158"/>
      <c r="BIS143" s="158"/>
      <c r="BIT143" s="158"/>
      <c r="BIU143" s="159"/>
      <c r="BIV143" s="9"/>
      <c r="BIW143" s="9"/>
      <c r="BIX143" s="159"/>
      <c r="BIY143" s="159"/>
      <c r="BIZ143" s="8"/>
      <c r="BJA143" s="8"/>
      <c r="BJB143" s="160"/>
      <c r="BJC143" s="158"/>
      <c r="BJD143" s="161"/>
      <c r="BJE143" s="162"/>
      <c r="BJF143" s="156"/>
      <c r="BJG143" s="158"/>
      <c r="BJH143" s="158"/>
      <c r="BJI143" s="158"/>
      <c r="BJJ143" s="158"/>
      <c r="BJK143" s="159"/>
      <c r="BJL143" s="9"/>
      <c r="BJM143" s="9"/>
      <c r="BJN143" s="159"/>
      <c r="BJO143" s="159"/>
      <c r="BJP143" s="8"/>
      <c r="BJQ143" s="8"/>
      <c r="BJR143" s="160"/>
      <c r="BJS143" s="158"/>
      <c r="BJT143" s="161"/>
      <c r="BJU143" s="162"/>
      <c r="BJV143" s="156"/>
      <c r="BJW143" s="158"/>
      <c r="BJX143" s="158"/>
      <c r="BJY143" s="158"/>
      <c r="BJZ143" s="158"/>
      <c r="BKA143" s="159"/>
      <c r="BKB143" s="9"/>
      <c r="BKC143" s="9"/>
      <c r="BKD143" s="159"/>
      <c r="BKE143" s="159"/>
      <c r="BKF143" s="8"/>
      <c r="BKG143" s="8"/>
      <c r="BKH143" s="160"/>
      <c r="BKI143" s="158"/>
      <c r="BKJ143" s="161"/>
      <c r="BKK143" s="162"/>
      <c r="BKL143" s="156"/>
      <c r="BKM143" s="158"/>
      <c r="BKN143" s="158"/>
      <c r="BKO143" s="158"/>
      <c r="BKP143" s="158"/>
      <c r="BKQ143" s="159"/>
      <c r="BKR143" s="9"/>
      <c r="BKS143" s="9"/>
      <c r="BKT143" s="159"/>
      <c r="BKU143" s="159"/>
      <c r="BKV143" s="8"/>
      <c r="BKW143" s="8"/>
      <c r="BKX143" s="160"/>
      <c r="BKY143" s="158"/>
      <c r="BKZ143" s="161"/>
      <c r="BLA143" s="162"/>
      <c r="BLB143" s="156"/>
      <c r="BLC143" s="158"/>
      <c r="BLD143" s="158"/>
      <c r="BLE143" s="158"/>
      <c r="BLF143" s="158"/>
      <c r="BLG143" s="159"/>
      <c r="BLH143" s="9"/>
      <c r="BLI143" s="9"/>
      <c r="BLJ143" s="159"/>
      <c r="BLK143" s="159"/>
      <c r="BLL143" s="8"/>
      <c r="BLM143" s="8"/>
      <c r="BLN143" s="160"/>
      <c r="BLO143" s="158"/>
      <c r="BLP143" s="161"/>
      <c r="BLQ143" s="162"/>
      <c r="BLR143" s="156"/>
      <c r="BLS143" s="158"/>
      <c r="BLT143" s="158"/>
      <c r="BLU143" s="158"/>
      <c r="BLV143" s="158"/>
      <c r="BLW143" s="159"/>
      <c r="BLX143" s="9"/>
      <c r="BLY143" s="9"/>
      <c r="BLZ143" s="159"/>
      <c r="BMA143" s="159"/>
      <c r="BMB143" s="8"/>
      <c r="BMC143" s="8"/>
      <c r="BMD143" s="160"/>
      <c r="BME143" s="158"/>
      <c r="BMF143" s="161"/>
      <c r="BMG143" s="162"/>
      <c r="BMH143" s="156"/>
      <c r="BMI143" s="158"/>
      <c r="BMJ143" s="158"/>
      <c r="BMK143" s="158"/>
      <c r="BML143" s="158"/>
      <c r="BMM143" s="159"/>
      <c r="BMN143" s="9"/>
      <c r="BMO143" s="9"/>
      <c r="BMP143" s="159"/>
      <c r="BMQ143" s="159"/>
      <c r="BMR143" s="8"/>
      <c r="BMS143" s="8"/>
      <c r="BMT143" s="160"/>
      <c r="BMU143" s="158"/>
      <c r="BMV143" s="161"/>
      <c r="BMW143" s="162"/>
      <c r="BMX143" s="156"/>
      <c r="BMY143" s="158"/>
      <c r="BMZ143" s="158"/>
      <c r="BNA143" s="158"/>
      <c r="BNB143" s="158"/>
      <c r="BNC143" s="159"/>
      <c r="BND143" s="9"/>
      <c r="BNE143" s="9"/>
      <c r="BNF143" s="159"/>
      <c r="BNG143" s="159"/>
      <c r="BNH143" s="8"/>
      <c r="BNI143" s="8"/>
      <c r="BNJ143" s="160"/>
      <c r="BNK143" s="158"/>
      <c r="BNL143" s="161"/>
      <c r="BNM143" s="162"/>
      <c r="BNN143" s="156"/>
      <c r="BNO143" s="158"/>
      <c r="BNP143" s="158"/>
      <c r="BNQ143" s="158"/>
      <c r="BNR143" s="158"/>
      <c r="BNS143" s="159"/>
      <c r="BNT143" s="9"/>
      <c r="BNU143" s="9"/>
      <c r="BNV143" s="159"/>
      <c r="BNW143" s="159"/>
      <c r="BNX143" s="8"/>
      <c r="BNY143" s="8"/>
      <c r="BNZ143" s="160"/>
      <c r="BOA143" s="158"/>
      <c r="BOB143" s="161"/>
      <c r="BOC143" s="162"/>
      <c r="BOD143" s="156"/>
      <c r="BOE143" s="158"/>
      <c r="BOF143" s="158"/>
      <c r="BOG143" s="158"/>
      <c r="BOH143" s="158"/>
      <c r="BOI143" s="159"/>
      <c r="BOJ143" s="9"/>
      <c r="BOK143" s="9"/>
      <c r="BOL143" s="159"/>
      <c r="BOM143" s="159"/>
      <c r="BON143" s="8"/>
      <c r="BOO143" s="8"/>
      <c r="BOP143" s="160"/>
      <c r="BOQ143" s="158"/>
      <c r="BOR143" s="161"/>
      <c r="BOS143" s="162"/>
      <c r="BOT143" s="156"/>
      <c r="BOU143" s="158"/>
      <c r="BOV143" s="158"/>
      <c r="BOW143" s="158"/>
      <c r="BOX143" s="158"/>
      <c r="BOY143" s="159"/>
      <c r="BOZ143" s="9"/>
      <c r="BPA143" s="9"/>
      <c r="BPB143" s="159"/>
      <c r="BPC143" s="159"/>
      <c r="BPD143" s="8"/>
      <c r="BPE143" s="8"/>
      <c r="BPF143" s="160"/>
      <c r="BPG143" s="158"/>
      <c r="BPH143" s="161"/>
      <c r="BPI143" s="162"/>
      <c r="BPJ143" s="156"/>
      <c r="BPK143" s="158"/>
      <c r="BPL143" s="158"/>
      <c r="BPM143" s="158"/>
      <c r="BPN143" s="158"/>
      <c r="BPO143" s="159"/>
      <c r="BPP143" s="9"/>
      <c r="BPQ143" s="9"/>
      <c r="BPR143" s="159"/>
      <c r="BPS143" s="159"/>
      <c r="BPT143" s="8"/>
      <c r="BPU143" s="8"/>
      <c r="BPV143" s="160"/>
      <c r="BPW143" s="158"/>
      <c r="BPX143" s="161"/>
      <c r="BPY143" s="162"/>
      <c r="BPZ143" s="156"/>
      <c r="BQA143" s="158"/>
      <c r="BQB143" s="158"/>
      <c r="BQC143" s="158"/>
      <c r="BQD143" s="158"/>
      <c r="BQE143" s="159"/>
      <c r="BQF143" s="9"/>
      <c r="BQG143" s="9"/>
      <c r="BQH143" s="159"/>
      <c r="BQI143" s="159"/>
      <c r="BQJ143" s="8"/>
      <c r="BQK143" s="8"/>
      <c r="BQL143" s="160"/>
      <c r="BQM143" s="158"/>
      <c r="BQN143" s="161"/>
      <c r="BQO143" s="162"/>
      <c r="BQP143" s="156"/>
      <c r="BQQ143" s="158"/>
      <c r="BQR143" s="158"/>
      <c r="BQS143" s="158"/>
      <c r="BQT143" s="158"/>
      <c r="BQU143" s="159"/>
      <c r="BQV143" s="9"/>
      <c r="BQW143" s="9"/>
      <c r="BQX143" s="159"/>
      <c r="BQY143" s="159"/>
      <c r="BQZ143" s="8"/>
      <c r="BRA143" s="8"/>
      <c r="BRB143" s="160"/>
      <c r="BRC143" s="158"/>
      <c r="BRD143" s="161"/>
      <c r="BRE143" s="162"/>
      <c r="BRF143" s="156"/>
      <c r="BRG143" s="158"/>
      <c r="BRH143" s="158"/>
      <c r="BRI143" s="158"/>
      <c r="BRJ143" s="158"/>
      <c r="BRK143" s="159"/>
      <c r="BRL143" s="9"/>
      <c r="BRM143" s="9"/>
      <c r="BRN143" s="159"/>
      <c r="BRO143" s="159"/>
      <c r="BRP143" s="8"/>
      <c r="BRQ143" s="8"/>
      <c r="BRR143" s="160"/>
      <c r="BRS143" s="158"/>
      <c r="BRT143" s="161"/>
      <c r="BRU143" s="162"/>
      <c r="BRV143" s="156"/>
      <c r="BRW143" s="158"/>
      <c r="BRX143" s="158"/>
      <c r="BRY143" s="158"/>
      <c r="BRZ143" s="158"/>
      <c r="BSA143" s="159"/>
      <c r="BSB143" s="9"/>
      <c r="BSC143" s="9"/>
      <c r="BSD143" s="159"/>
      <c r="BSE143" s="159"/>
      <c r="BSF143" s="8"/>
      <c r="BSG143" s="8"/>
      <c r="BSH143" s="160"/>
      <c r="BSI143" s="158"/>
      <c r="BSJ143" s="161"/>
      <c r="BSK143" s="162"/>
      <c r="BSL143" s="156"/>
      <c r="BSM143" s="158"/>
      <c r="BSN143" s="158"/>
      <c r="BSO143" s="158"/>
      <c r="BSP143" s="158"/>
      <c r="BSQ143" s="159"/>
      <c r="BSR143" s="9"/>
      <c r="BSS143" s="9"/>
      <c r="BST143" s="159"/>
      <c r="BSU143" s="159"/>
      <c r="BSV143" s="8"/>
      <c r="BSW143" s="8"/>
      <c r="BSX143" s="160"/>
      <c r="BSY143" s="158"/>
      <c r="BSZ143" s="161"/>
      <c r="BTA143" s="162"/>
      <c r="BTB143" s="156"/>
      <c r="BTC143" s="158"/>
      <c r="BTD143" s="158"/>
      <c r="BTE143" s="158"/>
      <c r="BTF143" s="158"/>
      <c r="BTG143" s="159"/>
      <c r="BTH143" s="9"/>
      <c r="BTI143" s="9"/>
      <c r="BTJ143" s="159"/>
      <c r="BTK143" s="159"/>
      <c r="BTL143" s="8"/>
      <c r="BTM143" s="8"/>
      <c r="BTN143" s="160"/>
      <c r="BTO143" s="158"/>
      <c r="BTP143" s="161"/>
      <c r="BTQ143" s="162"/>
      <c r="BTR143" s="156"/>
      <c r="BTS143" s="158"/>
      <c r="BTT143" s="158"/>
      <c r="BTU143" s="158"/>
      <c r="BTV143" s="158"/>
      <c r="BTW143" s="159"/>
      <c r="BTX143" s="9"/>
      <c r="BTY143" s="9"/>
      <c r="BTZ143" s="159"/>
      <c r="BUA143" s="159"/>
      <c r="BUB143" s="8"/>
      <c r="BUC143" s="8"/>
      <c r="BUD143" s="160"/>
      <c r="BUE143" s="158"/>
      <c r="BUF143" s="161"/>
      <c r="BUG143" s="162"/>
      <c r="BUH143" s="156"/>
      <c r="BUI143" s="158"/>
      <c r="BUJ143" s="158"/>
      <c r="BUK143" s="158"/>
      <c r="BUL143" s="158"/>
      <c r="BUM143" s="159"/>
      <c r="BUN143" s="9"/>
      <c r="BUO143" s="9"/>
      <c r="BUP143" s="159"/>
      <c r="BUQ143" s="159"/>
      <c r="BUR143" s="8"/>
      <c r="BUS143" s="8"/>
      <c r="BUT143" s="160"/>
      <c r="BUU143" s="158"/>
      <c r="BUV143" s="161"/>
      <c r="BUW143" s="162"/>
      <c r="BUX143" s="156"/>
      <c r="BUY143" s="158"/>
      <c r="BUZ143" s="158"/>
      <c r="BVA143" s="158"/>
      <c r="BVB143" s="158"/>
      <c r="BVC143" s="159"/>
      <c r="BVD143" s="9"/>
      <c r="BVE143" s="9"/>
      <c r="BVF143" s="159"/>
      <c r="BVG143" s="159"/>
      <c r="BVH143" s="8"/>
      <c r="BVI143" s="8"/>
      <c r="BVJ143" s="160"/>
      <c r="BVK143" s="158"/>
      <c r="BVL143" s="161"/>
      <c r="BVM143" s="162"/>
      <c r="BVN143" s="156"/>
      <c r="BVO143" s="158"/>
      <c r="BVP143" s="158"/>
      <c r="BVQ143" s="158"/>
      <c r="BVR143" s="158"/>
      <c r="BVS143" s="159"/>
      <c r="BVT143" s="9"/>
      <c r="BVU143" s="9"/>
      <c r="BVV143" s="159"/>
      <c r="BVW143" s="159"/>
      <c r="BVX143" s="8"/>
      <c r="BVY143" s="8"/>
      <c r="BVZ143" s="160"/>
      <c r="BWA143" s="158"/>
      <c r="BWB143" s="161"/>
      <c r="BWC143" s="162"/>
      <c r="BWD143" s="156"/>
      <c r="BWE143" s="158"/>
      <c r="BWF143" s="158"/>
      <c r="BWG143" s="158"/>
      <c r="BWH143" s="158"/>
      <c r="BWI143" s="159"/>
      <c r="BWJ143" s="9"/>
      <c r="BWK143" s="9"/>
      <c r="BWL143" s="159"/>
      <c r="BWM143" s="159"/>
      <c r="BWN143" s="8"/>
      <c r="BWO143" s="8"/>
      <c r="BWP143" s="160"/>
      <c r="BWQ143" s="158"/>
      <c r="BWR143" s="161"/>
      <c r="BWS143" s="162"/>
      <c r="BWT143" s="156"/>
      <c r="BWU143" s="158"/>
      <c r="BWV143" s="158"/>
      <c r="BWW143" s="158"/>
      <c r="BWX143" s="158"/>
      <c r="BWY143" s="159"/>
      <c r="BWZ143" s="9"/>
      <c r="BXA143" s="9"/>
      <c r="BXB143" s="159"/>
      <c r="BXC143" s="159"/>
      <c r="BXD143" s="8"/>
      <c r="BXE143" s="8"/>
      <c r="BXF143" s="160"/>
      <c r="BXG143" s="158"/>
      <c r="BXH143" s="161"/>
      <c r="BXI143" s="162"/>
      <c r="BXJ143" s="156"/>
      <c r="BXK143" s="158"/>
      <c r="BXL143" s="158"/>
      <c r="BXM143" s="158"/>
      <c r="BXN143" s="158"/>
      <c r="BXO143" s="159"/>
      <c r="BXP143" s="9"/>
      <c r="BXQ143" s="9"/>
      <c r="BXR143" s="159"/>
      <c r="BXS143" s="159"/>
      <c r="BXT143" s="8"/>
      <c r="BXU143" s="8"/>
      <c r="BXV143" s="160"/>
      <c r="BXW143" s="158"/>
      <c r="BXX143" s="161"/>
      <c r="BXY143" s="162"/>
      <c r="BXZ143" s="156"/>
      <c r="BYA143" s="158"/>
      <c r="BYB143" s="158"/>
      <c r="BYC143" s="158"/>
      <c r="BYD143" s="158"/>
      <c r="BYE143" s="159"/>
      <c r="BYF143" s="9"/>
      <c r="BYG143" s="9"/>
      <c r="BYH143" s="159"/>
      <c r="BYI143" s="159"/>
      <c r="BYJ143" s="8"/>
      <c r="BYK143" s="8"/>
      <c r="BYL143" s="160"/>
      <c r="BYM143" s="158"/>
      <c r="BYN143" s="161"/>
      <c r="BYO143" s="162"/>
      <c r="BYP143" s="156"/>
      <c r="BYQ143" s="158"/>
      <c r="BYR143" s="158"/>
      <c r="BYS143" s="158"/>
      <c r="BYT143" s="158"/>
      <c r="BYU143" s="159"/>
      <c r="BYV143" s="9"/>
      <c r="BYW143" s="9"/>
      <c r="BYX143" s="159"/>
      <c r="BYY143" s="159"/>
      <c r="BYZ143" s="8"/>
      <c r="BZA143" s="8"/>
      <c r="BZB143" s="160"/>
      <c r="BZC143" s="158"/>
      <c r="BZD143" s="161"/>
      <c r="BZE143" s="162"/>
      <c r="BZF143" s="156"/>
      <c r="BZG143" s="158"/>
      <c r="BZH143" s="158"/>
      <c r="BZI143" s="158"/>
      <c r="BZJ143" s="158"/>
      <c r="BZK143" s="159"/>
      <c r="BZL143" s="9"/>
      <c r="BZM143" s="9"/>
      <c r="BZN143" s="159"/>
      <c r="BZO143" s="159"/>
      <c r="BZP143" s="8"/>
      <c r="BZQ143" s="8"/>
      <c r="BZR143" s="160"/>
      <c r="BZS143" s="158"/>
      <c r="BZT143" s="161"/>
      <c r="BZU143" s="162"/>
      <c r="BZV143" s="156"/>
      <c r="BZW143" s="158"/>
      <c r="BZX143" s="158"/>
      <c r="BZY143" s="158"/>
      <c r="BZZ143" s="158"/>
      <c r="CAA143" s="159"/>
      <c r="CAB143" s="9"/>
      <c r="CAC143" s="9"/>
      <c r="CAD143" s="159"/>
      <c r="CAE143" s="159"/>
      <c r="CAF143" s="8"/>
      <c r="CAG143" s="8"/>
      <c r="CAH143" s="160"/>
      <c r="CAI143" s="158"/>
      <c r="CAJ143" s="161"/>
      <c r="CAK143" s="162"/>
      <c r="CAL143" s="156"/>
      <c r="CAM143" s="158"/>
      <c r="CAN143" s="158"/>
      <c r="CAO143" s="158"/>
      <c r="CAP143" s="158"/>
      <c r="CAQ143" s="159"/>
      <c r="CAR143" s="9"/>
      <c r="CAS143" s="9"/>
      <c r="CAT143" s="159"/>
      <c r="CAU143" s="159"/>
      <c r="CAV143" s="8"/>
      <c r="CAW143" s="8"/>
      <c r="CAX143" s="160"/>
      <c r="CAY143" s="158"/>
      <c r="CAZ143" s="161"/>
      <c r="CBA143" s="162"/>
      <c r="CBB143" s="156"/>
      <c r="CBC143" s="158"/>
      <c r="CBD143" s="158"/>
      <c r="CBE143" s="158"/>
      <c r="CBF143" s="158"/>
      <c r="CBG143" s="159"/>
      <c r="CBH143" s="9"/>
      <c r="CBI143" s="9"/>
      <c r="CBJ143" s="159"/>
      <c r="CBK143" s="159"/>
      <c r="CBL143" s="8"/>
      <c r="CBM143" s="8"/>
      <c r="CBN143" s="160"/>
      <c r="CBO143" s="158"/>
      <c r="CBP143" s="161"/>
      <c r="CBQ143" s="162"/>
      <c r="CBR143" s="156"/>
      <c r="CBS143" s="158"/>
      <c r="CBT143" s="158"/>
      <c r="CBU143" s="158"/>
      <c r="CBV143" s="158"/>
      <c r="CBW143" s="159"/>
      <c r="CBX143" s="9"/>
      <c r="CBY143" s="9"/>
      <c r="CBZ143" s="159"/>
      <c r="CCA143" s="159"/>
      <c r="CCB143" s="8"/>
      <c r="CCC143" s="8"/>
      <c r="CCD143" s="160"/>
      <c r="CCE143" s="158"/>
      <c r="CCF143" s="161"/>
      <c r="CCG143" s="162"/>
      <c r="CCH143" s="156"/>
      <c r="CCI143" s="158"/>
      <c r="CCJ143" s="158"/>
      <c r="CCK143" s="158"/>
      <c r="CCL143" s="158"/>
      <c r="CCM143" s="159"/>
      <c r="CCN143" s="9"/>
      <c r="CCO143" s="9"/>
      <c r="CCP143" s="159"/>
      <c r="CCQ143" s="159"/>
      <c r="CCR143" s="8"/>
      <c r="CCS143" s="8"/>
      <c r="CCT143" s="160"/>
      <c r="CCU143" s="158"/>
      <c r="CCV143" s="161"/>
      <c r="CCW143" s="162"/>
      <c r="CCX143" s="156"/>
      <c r="CCY143" s="158"/>
      <c r="CCZ143" s="158"/>
      <c r="CDA143" s="158"/>
      <c r="CDB143" s="158"/>
      <c r="CDC143" s="159"/>
      <c r="CDD143" s="9"/>
      <c r="CDE143" s="9"/>
      <c r="CDF143" s="159"/>
      <c r="CDG143" s="159"/>
      <c r="CDH143" s="8"/>
      <c r="CDI143" s="8"/>
      <c r="CDJ143" s="160"/>
      <c r="CDK143" s="158"/>
      <c r="CDL143" s="161"/>
      <c r="CDM143" s="162"/>
      <c r="CDN143" s="156"/>
      <c r="CDO143" s="158"/>
      <c r="CDP143" s="158"/>
      <c r="CDQ143" s="158"/>
      <c r="CDR143" s="158"/>
      <c r="CDS143" s="159"/>
      <c r="CDT143" s="9"/>
      <c r="CDU143" s="9"/>
      <c r="CDV143" s="159"/>
      <c r="CDW143" s="159"/>
      <c r="CDX143" s="8"/>
      <c r="CDY143" s="8"/>
      <c r="CDZ143" s="160"/>
      <c r="CEA143" s="158"/>
      <c r="CEB143" s="161"/>
      <c r="CEC143" s="162"/>
      <c r="CED143" s="156"/>
      <c r="CEE143" s="158"/>
      <c r="CEF143" s="158"/>
      <c r="CEG143" s="158"/>
      <c r="CEH143" s="158"/>
      <c r="CEI143" s="159"/>
      <c r="CEJ143" s="9"/>
      <c r="CEK143" s="9"/>
      <c r="CEL143" s="159"/>
      <c r="CEM143" s="159"/>
      <c r="CEN143" s="8"/>
      <c r="CEO143" s="8"/>
      <c r="CEP143" s="160"/>
      <c r="CEQ143" s="158"/>
      <c r="CER143" s="161"/>
      <c r="CES143" s="162"/>
      <c r="CET143" s="156"/>
      <c r="CEU143" s="158"/>
      <c r="CEV143" s="158"/>
      <c r="CEW143" s="158"/>
      <c r="CEX143" s="158"/>
      <c r="CEY143" s="159"/>
      <c r="CEZ143" s="9"/>
      <c r="CFA143" s="9"/>
      <c r="CFB143" s="159"/>
      <c r="CFC143" s="159"/>
      <c r="CFD143" s="8"/>
      <c r="CFE143" s="8"/>
      <c r="CFF143" s="160"/>
      <c r="CFG143" s="158"/>
      <c r="CFH143" s="161"/>
      <c r="CFI143" s="162"/>
      <c r="CFJ143" s="156"/>
      <c r="CFK143" s="158"/>
      <c r="CFL143" s="158"/>
      <c r="CFM143" s="158"/>
      <c r="CFN143" s="158"/>
      <c r="CFO143" s="159"/>
      <c r="CFP143" s="9"/>
      <c r="CFQ143" s="9"/>
      <c r="CFR143" s="159"/>
      <c r="CFS143" s="159"/>
      <c r="CFT143" s="8"/>
      <c r="CFU143" s="8"/>
      <c r="CFV143" s="160"/>
      <c r="CFW143" s="158"/>
      <c r="CFX143" s="161"/>
      <c r="CFY143" s="162"/>
      <c r="CFZ143" s="156"/>
      <c r="CGA143" s="158"/>
      <c r="CGB143" s="158"/>
      <c r="CGC143" s="158"/>
      <c r="CGD143" s="158"/>
      <c r="CGE143" s="159"/>
      <c r="CGF143" s="9"/>
      <c r="CGG143" s="9"/>
      <c r="CGH143" s="159"/>
      <c r="CGI143" s="159"/>
      <c r="CGJ143" s="8"/>
      <c r="CGK143" s="8"/>
      <c r="CGL143" s="160"/>
      <c r="CGM143" s="158"/>
      <c r="CGN143" s="161"/>
      <c r="CGO143" s="162"/>
      <c r="CGP143" s="156"/>
      <c r="CGQ143" s="158"/>
      <c r="CGR143" s="158"/>
      <c r="CGS143" s="158"/>
      <c r="CGT143" s="158"/>
      <c r="CGU143" s="159"/>
      <c r="CGV143" s="9"/>
      <c r="CGW143" s="9"/>
      <c r="CGX143" s="159"/>
      <c r="CGY143" s="159"/>
      <c r="CGZ143" s="8"/>
      <c r="CHA143" s="8"/>
      <c r="CHB143" s="160"/>
      <c r="CHC143" s="158"/>
      <c r="CHD143" s="161"/>
      <c r="CHE143" s="162"/>
      <c r="CHF143" s="156"/>
      <c r="CHG143" s="158"/>
      <c r="CHH143" s="158"/>
      <c r="CHI143" s="158"/>
      <c r="CHJ143" s="158"/>
      <c r="CHK143" s="159"/>
      <c r="CHL143" s="9"/>
      <c r="CHM143" s="9"/>
      <c r="CHN143" s="159"/>
      <c r="CHO143" s="159"/>
      <c r="CHP143" s="8"/>
      <c r="CHQ143" s="8"/>
      <c r="CHR143" s="160"/>
      <c r="CHS143" s="158"/>
      <c r="CHT143" s="161"/>
      <c r="CHU143" s="162"/>
      <c r="CHV143" s="156"/>
      <c r="CHW143" s="158"/>
      <c r="CHX143" s="158"/>
      <c r="CHY143" s="158"/>
      <c r="CHZ143" s="158"/>
      <c r="CIA143" s="159"/>
      <c r="CIB143" s="9"/>
      <c r="CIC143" s="9"/>
      <c r="CID143" s="159"/>
      <c r="CIE143" s="159"/>
      <c r="CIF143" s="8"/>
      <c r="CIG143" s="8"/>
      <c r="CIH143" s="160"/>
      <c r="CII143" s="158"/>
      <c r="CIJ143" s="161"/>
      <c r="CIK143" s="162"/>
      <c r="CIL143" s="156"/>
      <c r="CIM143" s="158"/>
      <c r="CIN143" s="158"/>
      <c r="CIO143" s="158"/>
      <c r="CIP143" s="158"/>
      <c r="CIQ143" s="159"/>
      <c r="CIR143" s="9"/>
      <c r="CIS143" s="9"/>
      <c r="CIT143" s="159"/>
      <c r="CIU143" s="159"/>
      <c r="CIV143" s="8"/>
      <c r="CIW143" s="8"/>
      <c r="CIX143" s="160"/>
      <c r="CIY143" s="158"/>
      <c r="CIZ143" s="161"/>
      <c r="CJA143" s="162"/>
      <c r="CJB143" s="156"/>
      <c r="CJC143" s="158"/>
      <c r="CJD143" s="158"/>
      <c r="CJE143" s="158"/>
      <c r="CJF143" s="158"/>
      <c r="CJG143" s="159"/>
      <c r="CJH143" s="9"/>
      <c r="CJI143" s="9"/>
      <c r="CJJ143" s="159"/>
      <c r="CJK143" s="159"/>
      <c r="CJL143" s="8"/>
      <c r="CJM143" s="8"/>
      <c r="CJN143" s="160"/>
      <c r="CJO143" s="158"/>
      <c r="CJP143" s="161"/>
      <c r="CJQ143" s="162"/>
      <c r="CJR143" s="156"/>
      <c r="CJS143" s="158"/>
      <c r="CJT143" s="158"/>
      <c r="CJU143" s="158"/>
      <c r="CJV143" s="158"/>
      <c r="CJW143" s="159"/>
      <c r="CJX143" s="9"/>
      <c r="CJY143" s="9"/>
      <c r="CJZ143" s="159"/>
      <c r="CKA143" s="159"/>
      <c r="CKB143" s="8"/>
      <c r="CKC143" s="8"/>
      <c r="CKD143" s="160"/>
      <c r="CKE143" s="158"/>
      <c r="CKF143" s="161"/>
      <c r="CKG143" s="162"/>
      <c r="CKH143" s="156"/>
      <c r="CKI143" s="158"/>
      <c r="CKJ143" s="158"/>
      <c r="CKK143" s="158"/>
      <c r="CKL143" s="158"/>
      <c r="CKM143" s="159"/>
      <c r="CKN143" s="9"/>
      <c r="CKO143" s="9"/>
      <c r="CKP143" s="159"/>
      <c r="CKQ143" s="159"/>
      <c r="CKR143" s="8"/>
      <c r="CKS143" s="8"/>
      <c r="CKT143" s="160"/>
      <c r="CKU143" s="158"/>
      <c r="CKV143" s="161"/>
      <c r="CKW143" s="162"/>
      <c r="CKX143" s="156"/>
      <c r="CKY143" s="158"/>
      <c r="CKZ143" s="158"/>
      <c r="CLA143" s="158"/>
      <c r="CLB143" s="158"/>
      <c r="CLC143" s="159"/>
      <c r="CLD143" s="9"/>
      <c r="CLE143" s="9"/>
      <c r="CLF143" s="159"/>
      <c r="CLG143" s="159"/>
      <c r="CLH143" s="8"/>
      <c r="CLI143" s="8"/>
      <c r="CLJ143" s="160"/>
      <c r="CLK143" s="158"/>
      <c r="CLL143" s="161"/>
      <c r="CLM143" s="162"/>
      <c r="CLN143" s="156"/>
      <c r="CLO143" s="158"/>
      <c r="CLP143" s="158"/>
      <c r="CLQ143" s="158"/>
      <c r="CLR143" s="158"/>
      <c r="CLS143" s="159"/>
      <c r="CLT143" s="9"/>
      <c r="CLU143" s="9"/>
      <c r="CLV143" s="159"/>
      <c r="CLW143" s="159"/>
      <c r="CLX143" s="8"/>
      <c r="CLY143" s="8"/>
      <c r="CLZ143" s="160"/>
      <c r="CMA143" s="158"/>
      <c r="CMB143" s="161"/>
      <c r="CMC143" s="162"/>
      <c r="CMD143" s="156"/>
      <c r="CME143" s="158"/>
      <c r="CMF143" s="158"/>
      <c r="CMG143" s="158"/>
      <c r="CMH143" s="158"/>
      <c r="CMI143" s="159"/>
      <c r="CMJ143" s="9"/>
      <c r="CMK143" s="9"/>
      <c r="CML143" s="159"/>
      <c r="CMM143" s="159"/>
      <c r="CMN143" s="8"/>
      <c r="CMO143" s="8"/>
      <c r="CMP143" s="160"/>
      <c r="CMQ143" s="158"/>
      <c r="CMR143" s="161"/>
      <c r="CMS143" s="162"/>
      <c r="CMT143" s="156"/>
      <c r="CMU143" s="158"/>
      <c r="CMV143" s="158"/>
      <c r="CMW143" s="158"/>
      <c r="CMX143" s="158"/>
      <c r="CMY143" s="159"/>
      <c r="CMZ143" s="9"/>
      <c r="CNA143" s="9"/>
      <c r="CNB143" s="159"/>
      <c r="CNC143" s="159"/>
      <c r="CND143" s="8"/>
      <c r="CNE143" s="8"/>
      <c r="CNF143" s="160"/>
      <c r="CNG143" s="158"/>
      <c r="CNH143" s="161"/>
      <c r="CNI143" s="162"/>
      <c r="CNJ143" s="156"/>
      <c r="CNK143" s="158"/>
      <c r="CNL143" s="158"/>
      <c r="CNM143" s="158"/>
      <c r="CNN143" s="158"/>
      <c r="CNO143" s="159"/>
      <c r="CNP143" s="9"/>
      <c r="CNQ143" s="9"/>
      <c r="CNR143" s="159"/>
      <c r="CNS143" s="159"/>
      <c r="CNT143" s="8"/>
      <c r="CNU143" s="8"/>
      <c r="CNV143" s="160"/>
      <c r="CNW143" s="158"/>
      <c r="CNX143" s="161"/>
      <c r="CNY143" s="162"/>
      <c r="CNZ143" s="156"/>
      <c r="COA143" s="158"/>
      <c r="COB143" s="158"/>
      <c r="COC143" s="158"/>
      <c r="COD143" s="158"/>
      <c r="COE143" s="159"/>
      <c r="COF143" s="9"/>
      <c r="COG143" s="9"/>
      <c r="COH143" s="159"/>
      <c r="COI143" s="159"/>
      <c r="COJ143" s="8"/>
      <c r="COK143" s="8"/>
      <c r="COL143" s="160"/>
      <c r="COM143" s="158"/>
      <c r="CON143" s="161"/>
      <c r="COO143" s="162"/>
      <c r="COP143" s="156"/>
      <c r="COQ143" s="158"/>
      <c r="COR143" s="158"/>
      <c r="COS143" s="158"/>
      <c r="COT143" s="158"/>
      <c r="COU143" s="159"/>
      <c r="COV143" s="9"/>
      <c r="COW143" s="9"/>
      <c r="COX143" s="159"/>
      <c r="COY143" s="159"/>
      <c r="COZ143" s="8"/>
      <c r="CPA143" s="8"/>
      <c r="CPB143" s="160"/>
      <c r="CPC143" s="158"/>
      <c r="CPD143" s="161"/>
      <c r="CPE143" s="162"/>
      <c r="CPF143" s="156"/>
      <c r="CPG143" s="158"/>
      <c r="CPH143" s="158"/>
      <c r="CPI143" s="158"/>
      <c r="CPJ143" s="158"/>
      <c r="CPK143" s="159"/>
      <c r="CPL143" s="9"/>
      <c r="CPM143" s="9"/>
      <c r="CPN143" s="159"/>
      <c r="CPO143" s="159"/>
      <c r="CPP143" s="8"/>
      <c r="CPQ143" s="8"/>
      <c r="CPR143" s="160"/>
      <c r="CPS143" s="158"/>
      <c r="CPT143" s="161"/>
      <c r="CPU143" s="162"/>
      <c r="CPV143" s="156"/>
      <c r="CPW143" s="158"/>
      <c r="CPX143" s="158"/>
      <c r="CPY143" s="158"/>
      <c r="CPZ143" s="158"/>
      <c r="CQA143" s="159"/>
      <c r="CQB143" s="9"/>
      <c r="CQC143" s="9"/>
      <c r="CQD143" s="159"/>
      <c r="CQE143" s="159"/>
      <c r="CQF143" s="8"/>
      <c r="CQG143" s="8"/>
      <c r="CQH143" s="160"/>
      <c r="CQI143" s="158"/>
      <c r="CQJ143" s="161"/>
      <c r="CQK143" s="162"/>
      <c r="CQL143" s="156"/>
      <c r="CQM143" s="158"/>
      <c r="CQN143" s="158"/>
      <c r="CQO143" s="158"/>
      <c r="CQP143" s="158"/>
      <c r="CQQ143" s="159"/>
      <c r="CQR143" s="9"/>
      <c r="CQS143" s="9"/>
      <c r="CQT143" s="159"/>
      <c r="CQU143" s="159"/>
      <c r="CQV143" s="8"/>
      <c r="CQW143" s="8"/>
      <c r="CQX143" s="160"/>
      <c r="CQY143" s="158"/>
      <c r="CQZ143" s="161"/>
      <c r="CRA143" s="162"/>
      <c r="CRB143" s="156"/>
      <c r="CRC143" s="158"/>
      <c r="CRD143" s="158"/>
      <c r="CRE143" s="158"/>
      <c r="CRF143" s="158"/>
      <c r="CRG143" s="159"/>
      <c r="CRH143" s="9"/>
      <c r="CRI143" s="9"/>
      <c r="CRJ143" s="159"/>
      <c r="CRK143" s="159"/>
      <c r="CRL143" s="8"/>
      <c r="CRM143" s="8"/>
      <c r="CRN143" s="160"/>
      <c r="CRO143" s="158"/>
      <c r="CRP143" s="161"/>
      <c r="CRQ143" s="162"/>
      <c r="CRR143" s="156"/>
      <c r="CRS143" s="158"/>
      <c r="CRT143" s="158"/>
      <c r="CRU143" s="158"/>
      <c r="CRV143" s="158"/>
      <c r="CRW143" s="159"/>
      <c r="CRX143" s="9"/>
      <c r="CRY143" s="9"/>
      <c r="CRZ143" s="159"/>
      <c r="CSA143" s="159"/>
      <c r="CSB143" s="8"/>
      <c r="CSC143" s="8"/>
      <c r="CSD143" s="160"/>
      <c r="CSE143" s="158"/>
      <c r="CSF143" s="161"/>
      <c r="CSG143" s="162"/>
      <c r="CSH143" s="156"/>
      <c r="CSI143" s="158"/>
      <c r="CSJ143" s="158"/>
      <c r="CSK143" s="158"/>
      <c r="CSL143" s="158"/>
      <c r="CSM143" s="159"/>
      <c r="CSN143" s="9"/>
      <c r="CSO143" s="9"/>
      <c r="CSP143" s="159"/>
      <c r="CSQ143" s="159"/>
      <c r="CSR143" s="8"/>
      <c r="CSS143" s="8"/>
      <c r="CST143" s="160"/>
      <c r="CSU143" s="158"/>
      <c r="CSV143" s="161"/>
      <c r="CSW143" s="162"/>
      <c r="CSX143" s="156"/>
      <c r="CSY143" s="158"/>
      <c r="CSZ143" s="158"/>
      <c r="CTA143" s="158"/>
      <c r="CTB143" s="158"/>
      <c r="CTC143" s="159"/>
      <c r="CTD143" s="9"/>
      <c r="CTE143" s="9"/>
      <c r="CTF143" s="159"/>
      <c r="CTG143" s="159"/>
      <c r="CTH143" s="8"/>
      <c r="CTI143" s="8"/>
      <c r="CTJ143" s="160"/>
      <c r="CTK143" s="158"/>
      <c r="CTL143" s="161"/>
      <c r="CTM143" s="162"/>
      <c r="CTN143" s="156"/>
      <c r="CTO143" s="158"/>
      <c r="CTP143" s="158"/>
      <c r="CTQ143" s="158"/>
      <c r="CTR143" s="158"/>
      <c r="CTS143" s="159"/>
      <c r="CTT143" s="9"/>
      <c r="CTU143" s="9"/>
      <c r="CTV143" s="159"/>
      <c r="CTW143" s="159"/>
      <c r="CTX143" s="8"/>
      <c r="CTY143" s="8"/>
      <c r="CTZ143" s="160"/>
      <c r="CUA143" s="158"/>
      <c r="CUB143" s="161"/>
      <c r="CUC143" s="162"/>
      <c r="CUD143" s="156"/>
      <c r="CUE143" s="158"/>
      <c r="CUF143" s="158"/>
      <c r="CUG143" s="158"/>
      <c r="CUH143" s="158"/>
      <c r="CUI143" s="159"/>
      <c r="CUJ143" s="9"/>
      <c r="CUK143" s="9"/>
      <c r="CUL143" s="159"/>
      <c r="CUM143" s="159"/>
      <c r="CUN143" s="8"/>
      <c r="CUO143" s="8"/>
      <c r="CUP143" s="160"/>
      <c r="CUQ143" s="158"/>
      <c r="CUR143" s="161"/>
      <c r="CUS143" s="162"/>
      <c r="CUT143" s="156"/>
      <c r="CUU143" s="158"/>
      <c r="CUV143" s="158"/>
      <c r="CUW143" s="158"/>
      <c r="CUX143" s="158"/>
      <c r="CUY143" s="159"/>
      <c r="CUZ143" s="9"/>
      <c r="CVA143" s="9"/>
      <c r="CVB143" s="159"/>
      <c r="CVC143" s="159"/>
      <c r="CVD143" s="8"/>
      <c r="CVE143" s="8"/>
      <c r="CVF143" s="160"/>
      <c r="CVG143" s="158"/>
      <c r="CVH143" s="161"/>
      <c r="CVI143" s="162"/>
      <c r="CVJ143" s="156"/>
      <c r="CVK143" s="158"/>
      <c r="CVL143" s="158"/>
      <c r="CVM143" s="158"/>
      <c r="CVN143" s="158"/>
      <c r="CVO143" s="159"/>
      <c r="CVP143" s="9"/>
      <c r="CVQ143" s="9"/>
      <c r="CVR143" s="159"/>
      <c r="CVS143" s="159"/>
      <c r="CVT143" s="8"/>
      <c r="CVU143" s="8"/>
      <c r="CVV143" s="160"/>
      <c r="CVW143" s="158"/>
      <c r="CVX143" s="161"/>
      <c r="CVY143" s="162"/>
      <c r="CVZ143" s="156"/>
      <c r="CWA143" s="158"/>
      <c r="CWB143" s="158"/>
      <c r="CWC143" s="158"/>
      <c r="CWD143" s="158"/>
      <c r="CWE143" s="159"/>
      <c r="CWF143" s="9"/>
      <c r="CWG143" s="9"/>
      <c r="CWH143" s="159"/>
      <c r="CWI143" s="159"/>
      <c r="CWJ143" s="8"/>
      <c r="CWK143" s="8"/>
      <c r="CWL143" s="160"/>
      <c r="CWM143" s="158"/>
      <c r="CWN143" s="161"/>
      <c r="CWO143" s="162"/>
      <c r="CWP143" s="156"/>
      <c r="CWQ143" s="158"/>
      <c r="CWR143" s="158"/>
      <c r="CWS143" s="158"/>
      <c r="CWT143" s="158"/>
      <c r="CWU143" s="159"/>
      <c r="CWV143" s="9"/>
      <c r="CWW143" s="9"/>
      <c r="CWX143" s="159"/>
      <c r="CWY143" s="159"/>
      <c r="CWZ143" s="8"/>
      <c r="CXA143" s="8"/>
      <c r="CXB143" s="160"/>
      <c r="CXC143" s="158"/>
      <c r="CXD143" s="161"/>
      <c r="CXE143" s="162"/>
      <c r="CXF143" s="156"/>
      <c r="CXG143" s="158"/>
      <c r="CXH143" s="158"/>
      <c r="CXI143" s="158"/>
      <c r="CXJ143" s="158"/>
      <c r="CXK143" s="159"/>
      <c r="CXL143" s="9"/>
      <c r="CXM143" s="9"/>
      <c r="CXN143" s="159"/>
      <c r="CXO143" s="159"/>
      <c r="CXP143" s="8"/>
      <c r="CXQ143" s="8"/>
      <c r="CXR143" s="160"/>
      <c r="CXS143" s="158"/>
      <c r="CXT143" s="161"/>
      <c r="CXU143" s="162"/>
      <c r="CXV143" s="156"/>
      <c r="CXW143" s="158"/>
      <c r="CXX143" s="158"/>
      <c r="CXY143" s="158"/>
      <c r="CXZ143" s="158"/>
      <c r="CYA143" s="159"/>
      <c r="CYB143" s="9"/>
      <c r="CYC143" s="9"/>
      <c r="CYD143" s="159"/>
      <c r="CYE143" s="159"/>
      <c r="CYF143" s="8"/>
      <c r="CYG143" s="8"/>
      <c r="CYH143" s="160"/>
      <c r="CYI143" s="158"/>
      <c r="CYJ143" s="161"/>
      <c r="CYK143" s="162"/>
      <c r="CYL143" s="156"/>
      <c r="CYM143" s="158"/>
      <c r="CYN143" s="158"/>
      <c r="CYO143" s="158"/>
      <c r="CYP143" s="158"/>
      <c r="CYQ143" s="159"/>
      <c r="CYR143" s="9"/>
      <c r="CYS143" s="9"/>
      <c r="CYT143" s="159"/>
      <c r="CYU143" s="159"/>
      <c r="CYV143" s="8"/>
      <c r="CYW143" s="8"/>
      <c r="CYX143" s="160"/>
      <c r="CYY143" s="158"/>
      <c r="CYZ143" s="161"/>
      <c r="CZA143" s="162"/>
      <c r="CZB143" s="156"/>
      <c r="CZC143" s="158"/>
      <c r="CZD143" s="158"/>
      <c r="CZE143" s="158"/>
      <c r="CZF143" s="158"/>
      <c r="CZG143" s="159"/>
      <c r="CZH143" s="9"/>
      <c r="CZI143" s="9"/>
      <c r="CZJ143" s="159"/>
      <c r="CZK143" s="159"/>
      <c r="CZL143" s="8"/>
      <c r="CZM143" s="8"/>
      <c r="CZN143" s="160"/>
      <c r="CZO143" s="158"/>
      <c r="CZP143" s="161"/>
      <c r="CZQ143" s="162"/>
      <c r="CZR143" s="156"/>
      <c r="CZS143" s="158"/>
      <c r="CZT143" s="158"/>
      <c r="CZU143" s="158"/>
      <c r="CZV143" s="158"/>
      <c r="CZW143" s="159"/>
      <c r="CZX143" s="9"/>
      <c r="CZY143" s="9"/>
      <c r="CZZ143" s="159"/>
      <c r="DAA143" s="159"/>
      <c r="DAB143" s="8"/>
      <c r="DAC143" s="8"/>
      <c r="DAD143" s="160"/>
      <c r="DAE143" s="158"/>
      <c r="DAF143" s="161"/>
      <c r="DAG143" s="162"/>
      <c r="DAH143" s="156"/>
      <c r="DAI143" s="158"/>
      <c r="DAJ143" s="158"/>
      <c r="DAK143" s="158"/>
      <c r="DAL143" s="158"/>
      <c r="DAM143" s="159"/>
      <c r="DAN143" s="9"/>
      <c r="DAO143" s="9"/>
      <c r="DAP143" s="159"/>
      <c r="DAQ143" s="159"/>
      <c r="DAR143" s="8"/>
      <c r="DAS143" s="8"/>
      <c r="DAT143" s="160"/>
      <c r="DAU143" s="158"/>
      <c r="DAV143" s="161"/>
      <c r="DAW143" s="162"/>
      <c r="DAX143" s="156"/>
      <c r="DAY143" s="158"/>
      <c r="DAZ143" s="158"/>
      <c r="DBA143" s="158"/>
      <c r="DBB143" s="158"/>
      <c r="DBC143" s="159"/>
      <c r="DBD143" s="9"/>
      <c r="DBE143" s="9"/>
      <c r="DBF143" s="159"/>
      <c r="DBG143" s="159"/>
      <c r="DBH143" s="8"/>
      <c r="DBI143" s="8"/>
      <c r="DBJ143" s="160"/>
      <c r="DBK143" s="158"/>
      <c r="DBL143" s="161"/>
      <c r="DBM143" s="162"/>
      <c r="DBN143" s="156"/>
      <c r="DBO143" s="158"/>
      <c r="DBP143" s="158"/>
      <c r="DBQ143" s="158"/>
      <c r="DBR143" s="158"/>
      <c r="DBS143" s="159"/>
      <c r="DBT143" s="9"/>
      <c r="DBU143" s="9"/>
      <c r="DBV143" s="159"/>
      <c r="DBW143" s="159"/>
      <c r="DBX143" s="8"/>
      <c r="DBY143" s="8"/>
      <c r="DBZ143" s="160"/>
      <c r="DCA143" s="158"/>
      <c r="DCB143" s="161"/>
      <c r="DCC143" s="162"/>
      <c r="DCD143" s="156"/>
      <c r="DCE143" s="158"/>
      <c r="DCF143" s="158"/>
      <c r="DCG143" s="158"/>
      <c r="DCH143" s="158"/>
      <c r="DCI143" s="159"/>
      <c r="DCJ143" s="9"/>
      <c r="DCK143" s="9"/>
      <c r="DCL143" s="159"/>
      <c r="DCM143" s="159"/>
      <c r="DCN143" s="8"/>
      <c r="DCO143" s="8"/>
      <c r="DCP143" s="160"/>
      <c r="DCQ143" s="158"/>
      <c r="DCR143" s="161"/>
      <c r="DCS143" s="162"/>
      <c r="DCT143" s="156"/>
      <c r="DCU143" s="158"/>
      <c r="DCV143" s="158"/>
      <c r="DCW143" s="158"/>
      <c r="DCX143" s="158"/>
      <c r="DCY143" s="159"/>
      <c r="DCZ143" s="9"/>
      <c r="DDA143" s="9"/>
      <c r="DDB143" s="159"/>
      <c r="DDC143" s="159"/>
      <c r="DDD143" s="8"/>
      <c r="DDE143" s="8"/>
      <c r="DDF143" s="160"/>
      <c r="DDG143" s="158"/>
      <c r="DDH143" s="161"/>
      <c r="DDI143" s="162"/>
      <c r="DDJ143" s="156"/>
      <c r="DDK143" s="158"/>
      <c r="DDL143" s="158"/>
      <c r="DDM143" s="158"/>
      <c r="DDN143" s="158"/>
      <c r="DDO143" s="159"/>
      <c r="DDP143" s="9"/>
      <c r="DDQ143" s="9"/>
      <c r="DDR143" s="159"/>
      <c r="DDS143" s="159"/>
      <c r="DDT143" s="8"/>
      <c r="DDU143" s="8"/>
      <c r="DDV143" s="160"/>
      <c r="DDW143" s="158"/>
      <c r="DDX143" s="161"/>
      <c r="DDY143" s="162"/>
      <c r="DDZ143" s="156"/>
      <c r="DEA143" s="158"/>
      <c r="DEB143" s="158"/>
      <c r="DEC143" s="158"/>
      <c r="DED143" s="158"/>
      <c r="DEE143" s="159"/>
      <c r="DEF143" s="9"/>
      <c r="DEG143" s="9"/>
      <c r="DEH143" s="159"/>
      <c r="DEI143" s="159"/>
      <c r="DEJ143" s="8"/>
      <c r="DEK143" s="8"/>
      <c r="DEL143" s="160"/>
      <c r="DEM143" s="158"/>
      <c r="DEN143" s="161"/>
      <c r="DEO143" s="162"/>
      <c r="DEP143" s="156"/>
      <c r="DEQ143" s="158"/>
      <c r="DER143" s="158"/>
      <c r="DES143" s="158"/>
      <c r="DET143" s="158"/>
      <c r="DEU143" s="159"/>
      <c r="DEV143" s="9"/>
      <c r="DEW143" s="9"/>
      <c r="DEX143" s="159"/>
      <c r="DEY143" s="159"/>
      <c r="DEZ143" s="8"/>
      <c r="DFA143" s="8"/>
      <c r="DFB143" s="160"/>
      <c r="DFC143" s="158"/>
      <c r="DFD143" s="161"/>
      <c r="DFE143" s="162"/>
      <c r="DFF143" s="156"/>
      <c r="DFG143" s="158"/>
      <c r="DFH143" s="158"/>
      <c r="DFI143" s="158"/>
      <c r="DFJ143" s="158"/>
      <c r="DFK143" s="159"/>
      <c r="DFL143" s="9"/>
      <c r="DFM143" s="9"/>
      <c r="DFN143" s="159"/>
      <c r="DFO143" s="159"/>
      <c r="DFP143" s="8"/>
      <c r="DFQ143" s="8"/>
      <c r="DFR143" s="160"/>
      <c r="DFS143" s="158"/>
      <c r="DFT143" s="161"/>
      <c r="DFU143" s="162"/>
      <c r="DFV143" s="156"/>
      <c r="DFW143" s="158"/>
      <c r="DFX143" s="158"/>
      <c r="DFY143" s="158"/>
      <c r="DFZ143" s="158"/>
      <c r="DGA143" s="159"/>
      <c r="DGB143" s="9"/>
      <c r="DGC143" s="9"/>
      <c r="DGD143" s="159"/>
      <c r="DGE143" s="159"/>
      <c r="DGF143" s="8"/>
      <c r="DGG143" s="8"/>
      <c r="DGH143" s="160"/>
      <c r="DGI143" s="158"/>
      <c r="DGJ143" s="161"/>
      <c r="DGK143" s="162"/>
      <c r="DGL143" s="156"/>
      <c r="DGM143" s="158"/>
      <c r="DGN143" s="158"/>
      <c r="DGO143" s="158"/>
      <c r="DGP143" s="158"/>
      <c r="DGQ143" s="159"/>
      <c r="DGR143" s="9"/>
      <c r="DGS143" s="9"/>
      <c r="DGT143" s="159"/>
      <c r="DGU143" s="159"/>
      <c r="DGV143" s="8"/>
      <c r="DGW143" s="8"/>
      <c r="DGX143" s="160"/>
      <c r="DGY143" s="158"/>
      <c r="DGZ143" s="161"/>
      <c r="DHA143" s="162"/>
      <c r="DHB143" s="156"/>
      <c r="DHC143" s="158"/>
      <c r="DHD143" s="158"/>
      <c r="DHE143" s="158"/>
      <c r="DHF143" s="158"/>
      <c r="DHG143" s="159"/>
      <c r="DHH143" s="9"/>
      <c r="DHI143" s="9"/>
      <c r="DHJ143" s="159"/>
      <c r="DHK143" s="159"/>
      <c r="DHL143" s="8"/>
      <c r="DHM143" s="8"/>
      <c r="DHN143" s="160"/>
      <c r="DHO143" s="158"/>
      <c r="DHP143" s="161"/>
      <c r="DHQ143" s="162"/>
      <c r="DHR143" s="156"/>
      <c r="DHS143" s="158"/>
      <c r="DHT143" s="158"/>
      <c r="DHU143" s="158"/>
      <c r="DHV143" s="158"/>
      <c r="DHW143" s="159"/>
      <c r="DHX143" s="9"/>
      <c r="DHY143" s="9"/>
      <c r="DHZ143" s="159"/>
      <c r="DIA143" s="159"/>
      <c r="DIB143" s="8"/>
      <c r="DIC143" s="8"/>
      <c r="DID143" s="160"/>
      <c r="DIE143" s="158"/>
      <c r="DIF143" s="161"/>
      <c r="DIG143" s="162"/>
      <c r="DIH143" s="156"/>
      <c r="DII143" s="158"/>
      <c r="DIJ143" s="158"/>
      <c r="DIK143" s="158"/>
      <c r="DIL143" s="158"/>
      <c r="DIM143" s="159"/>
      <c r="DIN143" s="9"/>
      <c r="DIO143" s="9"/>
      <c r="DIP143" s="159"/>
      <c r="DIQ143" s="159"/>
      <c r="DIR143" s="8"/>
      <c r="DIS143" s="8"/>
      <c r="DIT143" s="160"/>
      <c r="DIU143" s="158"/>
      <c r="DIV143" s="161"/>
      <c r="DIW143" s="162"/>
      <c r="DIX143" s="156"/>
      <c r="DIY143" s="158"/>
      <c r="DIZ143" s="158"/>
      <c r="DJA143" s="158"/>
      <c r="DJB143" s="158"/>
      <c r="DJC143" s="159"/>
      <c r="DJD143" s="9"/>
      <c r="DJE143" s="9"/>
      <c r="DJF143" s="159"/>
      <c r="DJG143" s="159"/>
      <c r="DJH143" s="8"/>
      <c r="DJI143" s="8"/>
      <c r="DJJ143" s="160"/>
      <c r="DJK143" s="158"/>
      <c r="DJL143" s="161"/>
      <c r="DJM143" s="162"/>
      <c r="DJN143" s="156"/>
      <c r="DJO143" s="158"/>
      <c r="DJP143" s="158"/>
      <c r="DJQ143" s="158"/>
      <c r="DJR143" s="158"/>
      <c r="DJS143" s="159"/>
      <c r="DJT143" s="9"/>
      <c r="DJU143" s="9"/>
      <c r="DJV143" s="159"/>
      <c r="DJW143" s="159"/>
      <c r="DJX143" s="8"/>
      <c r="DJY143" s="8"/>
      <c r="DJZ143" s="160"/>
      <c r="DKA143" s="158"/>
      <c r="DKB143" s="161"/>
      <c r="DKC143" s="162"/>
      <c r="DKD143" s="156"/>
      <c r="DKE143" s="158"/>
      <c r="DKF143" s="158"/>
      <c r="DKG143" s="158"/>
      <c r="DKH143" s="158"/>
      <c r="DKI143" s="159"/>
      <c r="DKJ143" s="9"/>
      <c r="DKK143" s="9"/>
      <c r="DKL143" s="159"/>
      <c r="DKM143" s="159"/>
      <c r="DKN143" s="8"/>
      <c r="DKO143" s="8"/>
      <c r="DKP143" s="160"/>
      <c r="DKQ143" s="158"/>
      <c r="DKR143" s="161"/>
      <c r="DKS143" s="162"/>
      <c r="DKT143" s="156"/>
      <c r="DKU143" s="158"/>
      <c r="DKV143" s="158"/>
      <c r="DKW143" s="158"/>
      <c r="DKX143" s="158"/>
      <c r="DKY143" s="159"/>
      <c r="DKZ143" s="9"/>
      <c r="DLA143" s="9"/>
      <c r="DLB143" s="159"/>
      <c r="DLC143" s="159"/>
      <c r="DLD143" s="8"/>
      <c r="DLE143" s="8"/>
      <c r="DLF143" s="160"/>
      <c r="DLG143" s="158"/>
      <c r="DLH143" s="161"/>
      <c r="DLI143" s="162"/>
      <c r="DLJ143" s="156"/>
      <c r="DLK143" s="158"/>
      <c r="DLL143" s="158"/>
      <c r="DLM143" s="158"/>
      <c r="DLN143" s="158"/>
      <c r="DLO143" s="159"/>
      <c r="DLP143" s="9"/>
      <c r="DLQ143" s="9"/>
      <c r="DLR143" s="159"/>
      <c r="DLS143" s="159"/>
      <c r="DLT143" s="8"/>
      <c r="DLU143" s="8"/>
      <c r="DLV143" s="160"/>
      <c r="DLW143" s="158"/>
      <c r="DLX143" s="161"/>
      <c r="DLY143" s="162"/>
      <c r="DLZ143" s="156"/>
      <c r="DMA143" s="158"/>
      <c r="DMB143" s="158"/>
      <c r="DMC143" s="158"/>
      <c r="DMD143" s="158"/>
      <c r="DME143" s="159"/>
      <c r="DMF143" s="9"/>
      <c r="DMG143" s="9"/>
      <c r="DMH143" s="159"/>
      <c r="DMI143" s="159"/>
      <c r="DMJ143" s="8"/>
      <c r="DMK143" s="8"/>
      <c r="DML143" s="160"/>
      <c r="DMM143" s="158"/>
      <c r="DMN143" s="161"/>
      <c r="DMO143" s="162"/>
      <c r="DMP143" s="156"/>
      <c r="DMQ143" s="158"/>
      <c r="DMR143" s="158"/>
      <c r="DMS143" s="158"/>
      <c r="DMT143" s="158"/>
      <c r="DMU143" s="159"/>
      <c r="DMV143" s="9"/>
      <c r="DMW143" s="9"/>
      <c r="DMX143" s="159"/>
      <c r="DMY143" s="159"/>
      <c r="DMZ143" s="8"/>
      <c r="DNA143" s="8"/>
      <c r="DNB143" s="160"/>
      <c r="DNC143" s="158"/>
      <c r="DND143" s="161"/>
      <c r="DNE143" s="162"/>
      <c r="DNF143" s="156"/>
      <c r="DNG143" s="158"/>
      <c r="DNH143" s="158"/>
      <c r="DNI143" s="158"/>
      <c r="DNJ143" s="158"/>
      <c r="DNK143" s="159"/>
      <c r="DNL143" s="9"/>
      <c r="DNM143" s="9"/>
      <c r="DNN143" s="159"/>
      <c r="DNO143" s="159"/>
      <c r="DNP143" s="8"/>
      <c r="DNQ143" s="8"/>
      <c r="DNR143" s="160"/>
      <c r="DNS143" s="158"/>
      <c r="DNT143" s="161"/>
      <c r="DNU143" s="162"/>
      <c r="DNV143" s="156"/>
      <c r="DNW143" s="158"/>
      <c r="DNX143" s="158"/>
      <c r="DNY143" s="158"/>
      <c r="DNZ143" s="158"/>
      <c r="DOA143" s="159"/>
      <c r="DOB143" s="9"/>
      <c r="DOC143" s="9"/>
      <c r="DOD143" s="159"/>
      <c r="DOE143" s="159"/>
      <c r="DOF143" s="8"/>
      <c r="DOG143" s="8"/>
      <c r="DOH143" s="160"/>
      <c r="DOI143" s="158"/>
      <c r="DOJ143" s="161"/>
      <c r="DOK143" s="162"/>
      <c r="DOL143" s="156"/>
      <c r="DOM143" s="158"/>
      <c r="DON143" s="158"/>
      <c r="DOO143" s="158"/>
      <c r="DOP143" s="158"/>
      <c r="DOQ143" s="159"/>
      <c r="DOR143" s="9"/>
      <c r="DOS143" s="9"/>
      <c r="DOT143" s="159"/>
      <c r="DOU143" s="159"/>
      <c r="DOV143" s="8"/>
      <c r="DOW143" s="8"/>
      <c r="DOX143" s="160"/>
      <c r="DOY143" s="158"/>
      <c r="DOZ143" s="161"/>
      <c r="DPA143" s="162"/>
      <c r="DPB143" s="156"/>
      <c r="DPC143" s="158"/>
      <c r="DPD143" s="158"/>
      <c r="DPE143" s="158"/>
      <c r="DPF143" s="158"/>
      <c r="DPG143" s="159"/>
      <c r="DPH143" s="9"/>
      <c r="DPI143" s="9"/>
      <c r="DPJ143" s="159"/>
      <c r="DPK143" s="159"/>
      <c r="DPL143" s="8"/>
      <c r="DPM143" s="8"/>
      <c r="DPN143" s="160"/>
      <c r="DPO143" s="158"/>
      <c r="DPP143" s="161"/>
      <c r="DPQ143" s="162"/>
      <c r="DPR143" s="156"/>
      <c r="DPS143" s="158"/>
      <c r="DPT143" s="158"/>
      <c r="DPU143" s="158"/>
      <c r="DPV143" s="158"/>
      <c r="DPW143" s="159"/>
      <c r="DPX143" s="9"/>
      <c r="DPY143" s="9"/>
      <c r="DPZ143" s="159"/>
      <c r="DQA143" s="159"/>
      <c r="DQB143" s="8"/>
      <c r="DQC143" s="8"/>
      <c r="DQD143" s="160"/>
      <c r="DQE143" s="158"/>
      <c r="DQF143" s="161"/>
      <c r="DQG143" s="162"/>
      <c r="DQH143" s="156"/>
      <c r="DQI143" s="158"/>
      <c r="DQJ143" s="158"/>
      <c r="DQK143" s="158"/>
      <c r="DQL143" s="158"/>
      <c r="DQM143" s="159"/>
      <c r="DQN143" s="9"/>
      <c r="DQO143" s="9"/>
      <c r="DQP143" s="159"/>
      <c r="DQQ143" s="159"/>
      <c r="DQR143" s="8"/>
      <c r="DQS143" s="8"/>
      <c r="DQT143" s="160"/>
      <c r="DQU143" s="158"/>
      <c r="DQV143" s="161"/>
      <c r="DQW143" s="162"/>
      <c r="DQX143" s="156"/>
      <c r="DQY143" s="158"/>
      <c r="DQZ143" s="158"/>
      <c r="DRA143" s="158"/>
      <c r="DRB143" s="158"/>
      <c r="DRC143" s="159"/>
      <c r="DRD143" s="9"/>
      <c r="DRE143" s="9"/>
      <c r="DRF143" s="159"/>
      <c r="DRG143" s="159"/>
      <c r="DRH143" s="8"/>
      <c r="DRI143" s="8"/>
      <c r="DRJ143" s="160"/>
      <c r="DRK143" s="158"/>
      <c r="DRL143" s="161"/>
      <c r="DRM143" s="162"/>
      <c r="DRN143" s="156"/>
      <c r="DRO143" s="158"/>
      <c r="DRP143" s="158"/>
      <c r="DRQ143" s="158"/>
      <c r="DRR143" s="158"/>
      <c r="DRS143" s="159"/>
      <c r="DRT143" s="9"/>
      <c r="DRU143" s="9"/>
      <c r="DRV143" s="159"/>
      <c r="DRW143" s="159"/>
      <c r="DRX143" s="8"/>
      <c r="DRY143" s="8"/>
      <c r="DRZ143" s="160"/>
      <c r="DSA143" s="158"/>
      <c r="DSB143" s="161"/>
      <c r="DSC143" s="162"/>
      <c r="DSD143" s="156"/>
      <c r="DSE143" s="158"/>
      <c r="DSF143" s="158"/>
      <c r="DSG143" s="158"/>
      <c r="DSH143" s="158"/>
      <c r="DSI143" s="159"/>
      <c r="DSJ143" s="9"/>
      <c r="DSK143" s="9"/>
      <c r="DSL143" s="159"/>
      <c r="DSM143" s="159"/>
      <c r="DSN143" s="8"/>
      <c r="DSO143" s="8"/>
      <c r="DSP143" s="160"/>
      <c r="DSQ143" s="158"/>
      <c r="DSR143" s="161"/>
      <c r="DSS143" s="162"/>
      <c r="DST143" s="156"/>
      <c r="DSU143" s="158"/>
      <c r="DSV143" s="158"/>
      <c r="DSW143" s="158"/>
      <c r="DSX143" s="158"/>
      <c r="DSY143" s="159"/>
      <c r="DSZ143" s="9"/>
      <c r="DTA143" s="9"/>
      <c r="DTB143" s="159"/>
      <c r="DTC143" s="159"/>
      <c r="DTD143" s="8"/>
      <c r="DTE143" s="8"/>
      <c r="DTF143" s="160"/>
      <c r="DTG143" s="158"/>
      <c r="DTH143" s="161"/>
      <c r="DTI143" s="162"/>
      <c r="DTJ143" s="156"/>
      <c r="DTK143" s="158"/>
      <c r="DTL143" s="158"/>
      <c r="DTM143" s="158"/>
      <c r="DTN143" s="158"/>
      <c r="DTO143" s="159"/>
      <c r="DTP143" s="9"/>
      <c r="DTQ143" s="9"/>
      <c r="DTR143" s="159"/>
      <c r="DTS143" s="159"/>
      <c r="DTT143" s="8"/>
      <c r="DTU143" s="8"/>
      <c r="DTV143" s="160"/>
      <c r="DTW143" s="158"/>
      <c r="DTX143" s="161"/>
      <c r="DTY143" s="162"/>
      <c r="DTZ143" s="156"/>
      <c r="DUA143" s="158"/>
      <c r="DUB143" s="158"/>
      <c r="DUC143" s="158"/>
      <c r="DUD143" s="158"/>
      <c r="DUE143" s="159"/>
      <c r="DUF143" s="9"/>
      <c r="DUG143" s="9"/>
      <c r="DUH143" s="159"/>
      <c r="DUI143" s="159"/>
      <c r="DUJ143" s="8"/>
      <c r="DUK143" s="8"/>
      <c r="DUL143" s="160"/>
      <c r="DUM143" s="158"/>
      <c r="DUN143" s="161"/>
      <c r="DUO143" s="162"/>
      <c r="DUP143" s="156"/>
      <c r="DUQ143" s="158"/>
      <c r="DUR143" s="158"/>
      <c r="DUS143" s="158"/>
      <c r="DUT143" s="158"/>
      <c r="DUU143" s="159"/>
      <c r="DUV143" s="9"/>
      <c r="DUW143" s="9"/>
      <c r="DUX143" s="159"/>
      <c r="DUY143" s="159"/>
      <c r="DUZ143" s="8"/>
      <c r="DVA143" s="8"/>
      <c r="DVB143" s="160"/>
      <c r="DVC143" s="158"/>
      <c r="DVD143" s="161"/>
      <c r="DVE143" s="162"/>
      <c r="DVF143" s="156"/>
      <c r="DVG143" s="158"/>
      <c r="DVH143" s="158"/>
      <c r="DVI143" s="158"/>
      <c r="DVJ143" s="158"/>
      <c r="DVK143" s="159"/>
      <c r="DVL143" s="9"/>
      <c r="DVM143" s="9"/>
      <c r="DVN143" s="159"/>
      <c r="DVO143" s="159"/>
      <c r="DVP143" s="8"/>
      <c r="DVQ143" s="8"/>
      <c r="DVR143" s="160"/>
      <c r="DVS143" s="158"/>
      <c r="DVT143" s="161"/>
      <c r="DVU143" s="162"/>
      <c r="DVV143" s="156"/>
      <c r="DVW143" s="158"/>
      <c r="DVX143" s="158"/>
      <c r="DVY143" s="158"/>
      <c r="DVZ143" s="158"/>
      <c r="DWA143" s="159"/>
      <c r="DWB143" s="9"/>
      <c r="DWC143" s="9"/>
      <c r="DWD143" s="159"/>
      <c r="DWE143" s="159"/>
      <c r="DWF143" s="8"/>
      <c r="DWG143" s="8"/>
      <c r="DWH143" s="160"/>
      <c r="DWI143" s="158"/>
      <c r="DWJ143" s="161"/>
      <c r="DWK143" s="162"/>
      <c r="DWL143" s="156"/>
      <c r="DWM143" s="158"/>
      <c r="DWN143" s="158"/>
      <c r="DWO143" s="158"/>
      <c r="DWP143" s="158"/>
      <c r="DWQ143" s="159"/>
      <c r="DWR143" s="9"/>
      <c r="DWS143" s="9"/>
      <c r="DWT143" s="159"/>
      <c r="DWU143" s="159"/>
      <c r="DWV143" s="8"/>
      <c r="DWW143" s="8"/>
      <c r="DWX143" s="160"/>
      <c r="DWY143" s="158"/>
      <c r="DWZ143" s="161"/>
      <c r="DXA143" s="162"/>
      <c r="DXB143" s="156"/>
      <c r="DXC143" s="158"/>
      <c r="DXD143" s="158"/>
      <c r="DXE143" s="158"/>
      <c r="DXF143" s="158"/>
      <c r="DXG143" s="159"/>
      <c r="DXH143" s="9"/>
      <c r="DXI143" s="9"/>
      <c r="DXJ143" s="159"/>
      <c r="DXK143" s="159"/>
      <c r="DXL143" s="8"/>
      <c r="DXM143" s="8"/>
      <c r="DXN143" s="160"/>
      <c r="DXO143" s="158"/>
      <c r="DXP143" s="161"/>
      <c r="DXQ143" s="162"/>
      <c r="DXR143" s="156"/>
      <c r="DXS143" s="158"/>
      <c r="DXT143" s="158"/>
      <c r="DXU143" s="158"/>
      <c r="DXV143" s="158"/>
      <c r="DXW143" s="159"/>
      <c r="DXX143" s="9"/>
      <c r="DXY143" s="9"/>
      <c r="DXZ143" s="159"/>
      <c r="DYA143" s="159"/>
      <c r="DYB143" s="8"/>
      <c r="DYC143" s="8"/>
      <c r="DYD143" s="160"/>
      <c r="DYE143" s="158"/>
      <c r="DYF143" s="161"/>
      <c r="DYG143" s="162"/>
      <c r="DYH143" s="156"/>
      <c r="DYI143" s="158"/>
      <c r="DYJ143" s="158"/>
      <c r="DYK143" s="158"/>
      <c r="DYL143" s="158"/>
      <c r="DYM143" s="159"/>
      <c r="DYN143" s="9"/>
      <c r="DYO143" s="9"/>
      <c r="DYP143" s="159"/>
      <c r="DYQ143" s="159"/>
      <c r="DYR143" s="8"/>
      <c r="DYS143" s="8"/>
      <c r="DYT143" s="160"/>
      <c r="DYU143" s="158"/>
      <c r="DYV143" s="161"/>
      <c r="DYW143" s="162"/>
      <c r="DYX143" s="156"/>
      <c r="DYY143" s="158"/>
      <c r="DYZ143" s="158"/>
      <c r="DZA143" s="158"/>
      <c r="DZB143" s="158"/>
      <c r="DZC143" s="159"/>
      <c r="DZD143" s="9"/>
      <c r="DZE143" s="9"/>
      <c r="DZF143" s="159"/>
      <c r="DZG143" s="159"/>
      <c r="DZH143" s="8"/>
      <c r="DZI143" s="8"/>
      <c r="DZJ143" s="160"/>
      <c r="DZK143" s="158"/>
      <c r="DZL143" s="161"/>
      <c r="DZM143" s="162"/>
      <c r="DZN143" s="156"/>
      <c r="DZO143" s="158"/>
      <c r="DZP143" s="158"/>
      <c r="DZQ143" s="158"/>
      <c r="DZR143" s="158"/>
      <c r="DZS143" s="159"/>
      <c r="DZT143" s="9"/>
      <c r="DZU143" s="9"/>
      <c r="DZV143" s="159"/>
      <c r="DZW143" s="159"/>
      <c r="DZX143" s="8"/>
      <c r="DZY143" s="8"/>
      <c r="DZZ143" s="160"/>
      <c r="EAA143" s="158"/>
      <c r="EAB143" s="161"/>
      <c r="EAC143" s="162"/>
      <c r="EAD143" s="156"/>
      <c r="EAE143" s="158"/>
      <c r="EAF143" s="158"/>
      <c r="EAG143" s="158"/>
      <c r="EAH143" s="158"/>
      <c r="EAI143" s="159"/>
      <c r="EAJ143" s="9"/>
      <c r="EAK143" s="9"/>
      <c r="EAL143" s="159"/>
      <c r="EAM143" s="159"/>
      <c r="EAN143" s="8"/>
      <c r="EAO143" s="8"/>
      <c r="EAP143" s="160"/>
      <c r="EAQ143" s="158"/>
      <c r="EAR143" s="161"/>
      <c r="EAS143" s="162"/>
      <c r="EAT143" s="156"/>
      <c r="EAU143" s="158"/>
      <c r="EAV143" s="158"/>
      <c r="EAW143" s="158"/>
      <c r="EAX143" s="158"/>
      <c r="EAY143" s="159"/>
      <c r="EAZ143" s="9"/>
      <c r="EBA143" s="9"/>
      <c r="EBB143" s="159"/>
      <c r="EBC143" s="159"/>
      <c r="EBD143" s="8"/>
      <c r="EBE143" s="8"/>
      <c r="EBF143" s="160"/>
      <c r="EBG143" s="158"/>
      <c r="EBH143" s="161"/>
      <c r="EBI143" s="162"/>
      <c r="EBJ143" s="156"/>
      <c r="EBK143" s="158"/>
      <c r="EBL143" s="158"/>
      <c r="EBM143" s="158"/>
      <c r="EBN143" s="158"/>
      <c r="EBO143" s="159"/>
      <c r="EBP143" s="9"/>
      <c r="EBQ143" s="9"/>
      <c r="EBR143" s="159"/>
      <c r="EBS143" s="159"/>
      <c r="EBT143" s="8"/>
      <c r="EBU143" s="8"/>
      <c r="EBV143" s="160"/>
      <c r="EBW143" s="158"/>
      <c r="EBX143" s="161"/>
      <c r="EBY143" s="162"/>
      <c r="EBZ143" s="156"/>
      <c r="ECA143" s="158"/>
      <c r="ECB143" s="158"/>
      <c r="ECC143" s="158"/>
      <c r="ECD143" s="158"/>
      <c r="ECE143" s="159"/>
      <c r="ECF143" s="9"/>
      <c r="ECG143" s="9"/>
      <c r="ECH143" s="159"/>
      <c r="ECI143" s="159"/>
      <c r="ECJ143" s="8"/>
      <c r="ECK143" s="8"/>
      <c r="ECL143" s="160"/>
      <c r="ECM143" s="158"/>
      <c r="ECN143" s="161"/>
      <c r="ECO143" s="162"/>
      <c r="ECP143" s="156"/>
      <c r="ECQ143" s="158"/>
      <c r="ECR143" s="158"/>
      <c r="ECS143" s="158"/>
      <c r="ECT143" s="158"/>
      <c r="ECU143" s="159"/>
      <c r="ECV143" s="9"/>
      <c r="ECW143" s="9"/>
      <c r="ECX143" s="159"/>
      <c r="ECY143" s="159"/>
      <c r="ECZ143" s="8"/>
      <c r="EDA143" s="8"/>
      <c r="EDB143" s="160"/>
      <c r="EDC143" s="158"/>
      <c r="EDD143" s="161"/>
      <c r="EDE143" s="162"/>
      <c r="EDF143" s="156"/>
      <c r="EDG143" s="158"/>
      <c r="EDH143" s="158"/>
      <c r="EDI143" s="158"/>
      <c r="EDJ143" s="158"/>
      <c r="EDK143" s="159"/>
      <c r="EDL143" s="9"/>
      <c r="EDM143" s="9"/>
      <c r="EDN143" s="159"/>
      <c r="EDO143" s="159"/>
      <c r="EDP143" s="8"/>
      <c r="EDQ143" s="8"/>
      <c r="EDR143" s="160"/>
      <c r="EDS143" s="158"/>
      <c r="EDT143" s="161"/>
      <c r="EDU143" s="162"/>
      <c r="EDV143" s="156"/>
      <c r="EDW143" s="158"/>
      <c r="EDX143" s="158"/>
      <c r="EDY143" s="158"/>
      <c r="EDZ143" s="158"/>
      <c r="EEA143" s="159"/>
      <c r="EEB143" s="9"/>
      <c r="EEC143" s="9"/>
      <c r="EED143" s="159"/>
      <c r="EEE143" s="159"/>
      <c r="EEF143" s="8"/>
      <c r="EEG143" s="8"/>
      <c r="EEH143" s="160"/>
      <c r="EEI143" s="158"/>
      <c r="EEJ143" s="161"/>
      <c r="EEK143" s="162"/>
      <c r="EEL143" s="156"/>
      <c r="EEM143" s="158"/>
      <c r="EEN143" s="158"/>
      <c r="EEO143" s="158"/>
      <c r="EEP143" s="158"/>
      <c r="EEQ143" s="159"/>
      <c r="EER143" s="9"/>
      <c r="EES143" s="9"/>
      <c r="EET143" s="159"/>
      <c r="EEU143" s="159"/>
      <c r="EEV143" s="8"/>
      <c r="EEW143" s="8"/>
      <c r="EEX143" s="160"/>
      <c r="EEY143" s="158"/>
      <c r="EEZ143" s="161"/>
      <c r="EFA143" s="162"/>
      <c r="EFB143" s="156"/>
      <c r="EFC143" s="158"/>
      <c r="EFD143" s="158"/>
      <c r="EFE143" s="158"/>
      <c r="EFF143" s="158"/>
      <c r="EFG143" s="159"/>
      <c r="EFH143" s="9"/>
      <c r="EFI143" s="9"/>
      <c r="EFJ143" s="159"/>
      <c r="EFK143" s="159"/>
      <c r="EFL143" s="8"/>
      <c r="EFM143" s="8"/>
      <c r="EFN143" s="160"/>
      <c r="EFO143" s="158"/>
      <c r="EFP143" s="161"/>
      <c r="EFQ143" s="162"/>
      <c r="EFR143" s="156"/>
      <c r="EFS143" s="158"/>
      <c r="EFT143" s="158"/>
      <c r="EFU143" s="158"/>
      <c r="EFV143" s="158"/>
      <c r="EFW143" s="159"/>
      <c r="EFX143" s="9"/>
      <c r="EFY143" s="9"/>
      <c r="EFZ143" s="159"/>
      <c r="EGA143" s="159"/>
      <c r="EGB143" s="8"/>
      <c r="EGC143" s="8"/>
      <c r="EGD143" s="160"/>
      <c r="EGE143" s="158"/>
      <c r="EGF143" s="161"/>
      <c r="EGG143" s="162"/>
      <c r="EGH143" s="156"/>
      <c r="EGI143" s="158"/>
      <c r="EGJ143" s="158"/>
      <c r="EGK143" s="158"/>
      <c r="EGL143" s="158"/>
      <c r="EGM143" s="159"/>
      <c r="EGN143" s="9"/>
      <c r="EGO143" s="9"/>
      <c r="EGP143" s="159"/>
      <c r="EGQ143" s="159"/>
      <c r="EGR143" s="8"/>
      <c r="EGS143" s="8"/>
      <c r="EGT143" s="160"/>
      <c r="EGU143" s="158"/>
      <c r="EGV143" s="161"/>
      <c r="EGW143" s="162"/>
      <c r="EGX143" s="156"/>
      <c r="EGY143" s="158"/>
      <c r="EGZ143" s="158"/>
      <c r="EHA143" s="158"/>
      <c r="EHB143" s="158"/>
      <c r="EHC143" s="159"/>
      <c r="EHD143" s="9"/>
      <c r="EHE143" s="9"/>
      <c r="EHF143" s="159"/>
      <c r="EHG143" s="159"/>
      <c r="EHH143" s="8"/>
      <c r="EHI143" s="8"/>
      <c r="EHJ143" s="160"/>
      <c r="EHK143" s="158"/>
      <c r="EHL143" s="161"/>
      <c r="EHM143" s="162"/>
      <c r="EHN143" s="156"/>
      <c r="EHO143" s="158"/>
      <c r="EHP143" s="158"/>
      <c r="EHQ143" s="158"/>
      <c r="EHR143" s="158"/>
      <c r="EHS143" s="159"/>
      <c r="EHT143" s="9"/>
      <c r="EHU143" s="9"/>
      <c r="EHV143" s="159"/>
      <c r="EHW143" s="159"/>
      <c r="EHX143" s="8"/>
      <c r="EHY143" s="8"/>
      <c r="EHZ143" s="160"/>
      <c r="EIA143" s="158"/>
      <c r="EIB143" s="161"/>
      <c r="EIC143" s="162"/>
      <c r="EID143" s="156"/>
      <c r="EIE143" s="158"/>
      <c r="EIF143" s="158"/>
      <c r="EIG143" s="158"/>
      <c r="EIH143" s="158"/>
      <c r="EII143" s="159"/>
      <c r="EIJ143" s="9"/>
      <c r="EIK143" s="9"/>
      <c r="EIL143" s="159"/>
      <c r="EIM143" s="159"/>
      <c r="EIN143" s="8"/>
      <c r="EIO143" s="8"/>
      <c r="EIP143" s="160"/>
      <c r="EIQ143" s="158"/>
      <c r="EIR143" s="161"/>
      <c r="EIS143" s="162"/>
      <c r="EIT143" s="156"/>
      <c r="EIU143" s="158"/>
      <c r="EIV143" s="158"/>
      <c r="EIW143" s="158"/>
      <c r="EIX143" s="158"/>
      <c r="EIY143" s="159"/>
      <c r="EIZ143" s="9"/>
      <c r="EJA143" s="9"/>
      <c r="EJB143" s="159"/>
      <c r="EJC143" s="159"/>
      <c r="EJD143" s="8"/>
      <c r="EJE143" s="8"/>
      <c r="EJF143" s="160"/>
      <c r="EJG143" s="158"/>
      <c r="EJH143" s="161"/>
      <c r="EJI143" s="162"/>
      <c r="EJJ143" s="156"/>
      <c r="EJK143" s="158"/>
      <c r="EJL143" s="158"/>
      <c r="EJM143" s="158"/>
      <c r="EJN143" s="158"/>
      <c r="EJO143" s="159"/>
      <c r="EJP143" s="9"/>
      <c r="EJQ143" s="9"/>
      <c r="EJR143" s="159"/>
      <c r="EJS143" s="159"/>
      <c r="EJT143" s="8"/>
      <c r="EJU143" s="8"/>
      <c r="EJV143" s="160"/>
      <c r="EJW143" s="158"/>
      <c r="EJX143" s="161"/>
      <c r="EJY143" s="162"/>
      <c r="EJZ143" s="156"/>
      <c r="EKA143" s="158"/>
      <c r="EKB143" s="158"/>
      <c r="EKC143" s="158"/>
      <c r="EKD143" s="158"/>
      <c r="EKE143" s="159"/>
      <c r="EKF143" s="9"/>
      <c r="EKG143" s="9"/>
      <c r="EKH143" s="159"/>
      <c r="EKI143" s="159"/>
      <c r="EKJ143" s="8"/>
      <c r="EKK143" s="8"/>
      <c r="EKL143" s="160"/>
      <c r="EKM143" s="158"/>
      <c r="EKN143" s="161"/>
      <c r="EKO143" s="162"/>
      <c r="EKP143" s="156"/>
      <c r="EKQ143" s="158"/>
      <c r="EKR143" s="158"/>
      <c r="EKS143" s="158"/>
      <c r="EKT143" s="158"/>
      <c r="EKU143" s="159"/>
      <c r="EKV143" s="9"/>
      <c r="EKW143" s="9"/>
      <c r="EKX143" s="159"/>
      <c r="EKY143" s="159"/>
      <c r="EKZ143" s="8"/>
      <c r="ELA143" s="8"/>
      <c r="ELB143" s="160"/>
      <c r="ELC143" s="158"/>
      <c r="ELD143" s="161"/>
      <c r="ELE143" s="162"/>
      <c r="ELF143" s="156"/>
      <c r="ELG143" s="158"/>
      <c r="ELH143" s="158"/>
      <c r="ELI143" s="158"/>
      <c r="ELJ143" s="158"/>
      <c r="ELK143" s="159"/>
      <c r="ELL143" s="9"/>
      <c r="ELM143" s="9"/>
      <c r="ELN143" s="159"/>
      <c r="ELO143" s="159"/>
      <c r="ELP143" s="8"/>
      <c r="ELQ143" s="8"/>
      <c r="ELR143" s="160"/>
      <c r="ELS143" s="158"/>
      <c r="ELT143" s="161"/>
      <c r="ELU143" s="162"/>
      <c r="ELV143" s="156"/>
      <c r="ELW143" s="158"/>
      <c r="ELX143" s="158"/>
      <c r="ELY143" s="158"/>
      <c r="ELZ143" s="158"/>
      <c r="EMA143" s="159"/>
      <c r="EMB143" s="9"/>
      <c r="EMC143" s="9"/>
      <c r="EMD143" s="159"/>
      <c r="EME143" s="159"/>
      <c r="EMF143" s="8"/>
      <c r="EMG143" s="8"/>
      <c r="EMH143" s="160"/>
      <c r="EMI143" s="158"/>
      <c r="EMJ143" s="161"/>
      <c r="EMK143" s="162"/>
      <c r="EML143" s="156"/>
      <c r="EMM143" s="158"/>
      <c r="EMN143" s="158"/>
      <c r="EMO143" s="158"/>
      <c r="EMP143" s="158"/>
      <c r="EMQ143" s="159"/>
      <c r="EMR143" s="9"/>
      <c r="EMS143" s="9"/>
      <c r="EMT143" s="159"/>
      <c r="EMU143" s="159"/>
      <c r="EMV143" s="8"/>
      <c r="EMW143" s="8"/>
      <c r="EMX143" s="160"/>
      <c r="EMY143" s="158"/>
      <c r="EMZ143" s="161"/>
      <c r="ENA143" s="162"/>
      <c r="ENB143" s="156"/>
      <c r="ENC143" s="158"/>
      <c r="END143" s="158"/>
      <c r="ENE143" s="158"/>
      <c r="ENF143" s="158"/>
      <c r="ENG143" s="159"/>
      <c r="ENH143" s="9"/>
      <c r="ENI143" s="9"/>
      <c r="ENJ143" s="159"/>
      <c r="ENK143" s="159"/>
      <c r="ENL143" s="8"/>
      <c r="ENM143" s="8"/>
      <c r="ENN143" s="160"/>
      <c r="ENO143" s="158"/>
      <c r="ENP143" s="161"/>
      <c r="ENQ143" s="162"/>
      <c r="ENR143" s="156"/>
      <c r="ENS143" s="158"/>
      <c r="ENT143" s="158"/>
      <c r="ENU143" s="158"/>
      <c r="ENV143" s="158"/>
      <c r="ENW143" s="159"/>
      <c r="ENX143" s="9"/>
      <c r="ENY143" s="9"/>
      <c r="ENZ143" s="159"/>
      <c r="EOA143" s="159"/>
      <c r="EOB143" s="8"/>
      <c r="EOC143" s="8"/>
      <c r="EOD143" s="160"/>
      <c r="EOE143" s="158"/>
      <c r="EOF143" s="161"/>
      <c r="EOG143" s="162"/>
      <c r="EOH143" s="156"/>
      <c r="EOI143" s="158"/>
      <c r="EOJ143" s="158"/>
      <c r="EOK143" s="158"/>
      <c r="EOL143" s="158"/>
      <c r="EOM143" s="159"/>
      <c r="EON143" s="9"/>
      <c r="EOO143" s="9"/>
      <c r="EOP143" s="159"/>
      <c r="EOQ143" s="159"/>
      <c r="EOR143" s="8"/>
      <c r="EOS143" s="8"/>
      <c r="EOT143" s="160"/>
      <c r="EOU143" s="158"/>
      <c r="EOV143" s="161"/>
      <c r="EOW143" s="162"/>
      <c r="EOX143" s="156"/>
      <c r="EOY143" s="158"/>
      <c r="EOZ143" s="158"/>
      <c r="EPA143" s="158"/>
      <c r="EPB143" s="158"/>
      <c r="EPC143" s="159"/>
      <c r="EPD143" s="9"/>
      <c r="EPE143" s="9"/>
      <c r="EPF143" s="159"/>
      <c r="EPG143" s="159"/>
      <c r="EPH143" s="8"/>
      <c r="EPI143" s="8"/>
      <c r="EPJ143" s="160"/>
      <c r="EPK143" s="158"/>
      <c r="EPL143" s="161"/>
      <c r="EPM143" s="162"/>
      <c r="EPN143" s="156"/>
      <c r="EPO143" s="158"/>
      <c r="EPP143" s="158"/>
      <c r="EPQ143" s="158"/>
      <c r="EPR143" s="158"/>
      <c r="EPS143" s="159"/>
      <c r="EPT143" s="9"/>
      <c r="EPU143" s="9"/>
      <c r="EPV143" s="159"/>
      <c r="EPW143" s="159"/>
      <c r="EPX143" s="8"/>
      <c r="EPY143" s="8"/>
      <c r="EPZ143" s="160"/>
      <c r="EQA143" s="158"/>
      <c r="EQB143" s="161"/>
      <c r="EQC143" s="162"/>
      <c r="EQD143" s="156"/>
      <c r="EQE143" s="158"/>
      <c r="EQF143" s="158"/>
      <c r="EQG143" s="158"/>
      <c r="EQH143" s="158"/>
      <c r="EQI143" s="159"/>
      <c r="EQJ143" s="9"/>
      <c r="EQK143" s="9"/>
      <c r="EQL143" s="159"/>
      <c r="EQM143" s="159"/>
      <c r="EQN143" s="8"/>
      <c r="EQO143" s="8"/>
      <c r="EQP143" s="160"/>
      <c r="EQQ143" s="158"/>
      <c r="EQR143" s="161"/>
      <c r="EQS143" s="162"/>
      <c r="EQT143" s="156"/>
      <c r="EQU143" s="158"/>
      <c r="EQV143" s="158"/>
      <c r="EQW143" s="158"/>
      <c r="EQX143" s="158"/>
      <c r="EQY143" s="159"/>
      <c r="EQZ143" s="9"/>
      <c r="ERA143" s="9"/>
      <c r="ERB143" s="159"/>
      <c r="ERC143" s="159"/>
      <c r="ERD143" s="8"/>
      <c r="ERE143" s="8"/>
      <c r="ERF143" s="160"/>
      <c r="ERG143" s="158"/>
      <c r="ERH143" s="161"/>
      <c r="ERI143" s="162"/>
      <c r="ERJ143" s="156"/>
      <c r="ERK143" s="158"/>
      <c r="ERL143" s="158"/>
      <c r="ERM143" s="158"/>
      <c r="ERN143" s="158"/>
      <c r="ERO143" s="159"/>
      <c r="ERP143" s="9"/>
      <c r="ERQ143" s="9"/>
      <c r="ERR143" s="159"/>
      <c r="ERS143" s="159"/>
      <c r="ERT143" s="8"/>
      <c r="ERU143" s="8"/>
      <c r="ERV143" s="160"/>
      <c r="ERW143" s="158"/>
      <c r="ERX143" s="161"/>
      <c r="ERY143" s="162"/>
      <c r="ERZ143" s="156"/>
      <c r="ESA143" s="158"/>
      <c r="ESB143" s="158"/>
      <c r="ESC143" s="158"/>
      <c r="ESD143" s="158"/>
      <c r="ESE143" s="159"/>
      <c r="ESF143" s="9"/>
      <c r="ESG143" s="9"/>
      <c r="ESH143" s="159"/>
      <c r="ESI143" s="159"/>
      <c r="ESJ143" s="8"/>
      <c r="ESK143" s="8"/>
      <c r="ESL143" s="160"/>
      <c r="ESM143" s="158"/>
      <c r="ESN143" s="161"/>
      <c r="ESO143" s="162"/>
      <c r="ESP143" s="156"/>
      <c r="ESQ143" s="158"/>
      <c r="ESR143" s="158"/>
      <c r="ESS143" s="158"/>
      <c r="EST143" s="158"/>
      <c r="ESU143" s="159"/>
      <c r="ESV143" s="9"/>
      <c r="ESW143" s="9"/>
      <c r="ESX143" s="159"/>
      <c r="ESY143" s="159"/>
      <c r="ESZ143" s="8"/>
      <c r="ETA143" s="8"/>
      <c r="ETB143" s="160"/>
      <c r="ETC143" s="158"/>
      <c r="ETD143" s="161"/>
      <c r="ETE143" s="162"/>
      <c r="ETF143" s="156"/>
      <c r="ETG143" s="158"/>
      <c r="ETH143" s="158"/>
      <c r="ETI143" s="158"/>
      <c r="ETJ143" s="158"/>
      <c r="ETK143" s="159"/>
      <c r="ETL143" s="9"/>
      <c r="ETM143" s="9"/>
      <c r="ETN143" s="159"/>
      <c r="ETO143" s="159"/>
      <c r="ETP143" s="8"/>
      <c r="ETQ143" s="8"/>
      <c r="ETR143" s="160"/>
      <c r="ETS143" s="158"/>
      <c r="ETT143" s="161"/>
      <c r="ETU143" s="162"/>
      <c r="ETV143" s="156"/>
      <c r="ETW143" s="158"/>
      <c r="ETX143" s="158"/>
      <c r="ETY143" s="158"/>
      <c r="ETZ143" s="158"/>
      <c r="EUA143" s="159"/>
      <c r="EUB143" s="9"/>
      <c r="EUC143" s="9"/>
      <c r="EUD143" s="159"/>
      <c r="EUE143" s="159"/>
      <c r="EUF143" s="8"/>
      <c r="EUG143" s="8"/>
      <c r="EUH143" s="160"/>
      <c r="EUI143" s="158"/>
      <c r="EUJ143" s="161"/>
      <c r="EUK143" s="162"/>
      <c r="EUL143" s="156"/>
      <c r="EUM143" s="158"/>
      <c r="EUN143" s="158"/>
      <c r="EUO143" s="158"/>
      <c r="EUP143" s="158"/>
      <c r="EUQ143" s="159"/>
      <c r="EUR143" s="9"/>
      <c r="EUS143" s="9"/>
      <c r="EUT143" s="159"/>
      <c r="EUU143" s="159"/>
      <c r="EUV143" s="8"/>
      <c r="EUW143" s="8"/>
      <c r="EUX143" s="160"/>
      <c r="EUY143" s="158"/>
      <c r="EUZ143" s="161"/>
      <c r="EVA143" s="162"/>
      <c r="EVB143" s="156"/>
      <c r="EVC143" s="158"/>
      <c r="EVD143" s="158"/>
      <c r="EVE143" s="158"/>
      <c r="EVF143" s="158"/>
      <c r="EVG143" s="159"/>
      <c r="EVH143" s="9"/>
      <c r="EVI143" s="9"/>
      <c r="EVJ143" s="159"/>
      <c r="EVK143" s="159"/>
      <c r="EVL143" s="8"/>
      <c r="EVM143" s="8"/>
      <c r="EVN143" s="160"/>
      <c r="EVO143" s="158"/>
      <c r="EVP143" s="161"/>
      <c r="EVQ143" s="162"/>
      <c r="EVR143" s="156"/>
      <c r="EVS143" s="158"/>
      <c r="EVT143" s="158"/>
      <c r="EVU143" s="158"/>
      <c r="EVV143" s="158"/>
      <c r="EVW143" s="159"/>
      <c r="EVX143" s="9"/>
      <c r="EVY143" s="9"/>
      <c r="EVZ143" s="159"/>
      <c r="EWA143" s="159"/>
      <c r="EWB143" s="8"/>
      <c r="EWC143" s="8"/>
      <c r="EWD143" s="160"/>
      <c r="EWE143" s="158"/>
      <c r="EWF143" s="161"/>
      <c r="EWG143" s="162"/>
      <c r="EWH143" s="156"/>
      <c r="EWI143" s="158"/>
      <c r="EWJ143" s="158"/>
      <c r="EWK143" s="158"/>
      <c r="EWL143" s="158"/>
      <c r="EWM143" s="159"/>
      <c r="EWN143" s="9"/>
      <c r="EWO143" s="9"/>
      <c r="EWP143" s="159"/>
      <c r="EWQ143" s="159"/>
      <c r="EWR143" s="8"/>
      <c r="EWS143" s="8"/>
      <c r="EWT143" s="160"/>
      <c r="EWU143" s="158"/>
      <c r="EWV143" s="161"/>
      <c r="EWW143" s="162"/>
      <c r="EWX143" s="156"/>
      <c r="EWY143" s="158"/>
      <c r="EWZ143" s="158"/>
      <c r="EXA143" s="158"/>
      <c r="EXB143" s="158"/>
      <c r="EXC143" s="159"/>
      <c r="EXD143" s="9"/>
      <c r="EXE143" s="9"/>
      <c r="EXF143" s="159"/>
      <c r="EXG143" s="159"/>
      <c r="EXH143" s="8"/>
      <c r="EXI143" s="8"/>
      <c r="EXJ143" s="160"/>
      <c r="EXK143" s="158"/>
      <c r="EXL143" s="161"/>
      <c r="EXM143" s="162"/>
      <c r="EXN143" s="156"/>
      <c r="EXO143" s="158"/>
      <c r="EXP143" s="158"/>
      <c r="EXQ143" s="158"/>
      <c r="EXR143" s="158"/>
      <c r="EXS143" s="159"/>
      <c r="EXT143" s="9"/>
      <c r="EXU143" s="9"/>
      <c r="EXV143" s="159"/>
      <c r="EXW143" s="159"/>
      <c r="EXX143" s="8"/>
      <c r="EXY143" s="8"/>
      <c r="EXZ143" s="160"/>
      <c r="EYA143" s="158"/>
      <c r="EYB143" s="161"/>
      <c r="EYC143" s="162"/>
      <c r="EYD143" s="156"/>
      <c r="EYE143" s="158"/>
      <c r="EYF143" s="158"/>
      <c r="EYG143" s="158"/>
      <c r="EYH143" s="158"/>
      <c r="EYI143" s="159"/>
      <c r="EYJ143" s="9"/>
      <c r="EYK143" s="9"/>
      <c r="EYL143" s="159"/>
      <c r="EYM143" s="159"/>
      <c r="EYN143" s="8"/>
      <c r="EYO143" s="8"/>
      <c r="EYP143" s="160"/>
      <c r="EYQ143" s="158"/>
      <c r="EYR143" s="161"/>
      <c r="EYS143" s="162"/>
      <c r="EYT143" s="156"/>
      <c r="EYU143" s="158"/>
      <c r="EYV143" s="158"/>
      <c r="EYW143" s="158"/>
      <c r="EYX143" s="158"/>
      <c r="EYY143" s="159"/>
      <c r="EYZ143" s="9"/>
      <c r="EZA143" s="9"/>
      <c r="EZB143" s="159"/>
      <c r="EZC143" s="159"/>
      <c r="EZD143" s="8"/>
      <c r="EZE143" s="8"/>
      <c r="EZF143" s="160"/>
      <c r="EZG143" s="158"/>
      <c r="EZH143" s="161"/>
      <c r="EZI143" s="162"/>
      <c r="EZJ143" s="156"/>
      <c r="EZK143" s="158"/>
      <c r="EZL143" s="158"/>
      <c r="EZM143" s="158"/>
      <c r="EZN143" s="158"/>
      <c r="EZO143" s="159"/>
      <c r="EZP143" s="9"/>
      <c r="EZQ143" s="9"/>
      <c r="EZR143" s="159"/>
      <c r="EZS143" s="159"/>
      <c r="EZT143" s="8"/>
      <c r="EZU143" s="8"/>
      <c r="EZV143" s="160"/>
      <c r="EZW143" s="158"/>
      <c r="EZX143" s="161"/>
      <c r="EZY143" s="162"/>
      <c r="EZZ143" s="156"/>
      <c r="FAA143" s="158"/>
      <c r="FAB143" s="158"/>
      <c r="FAC143" s="158"/>
      <c r="FAD143" s="158"/>
      <c r="FAE143" s="159"/>
      <c r="FAF143" s="9"/>
      <c r="FAG143" s="9"/>
      <c r="FAH143" s="159"/>
      <c r="FAI143" s="159"/>
      <c r="FAJ143" s="8"/>
      <c r="FAK143" s="8"/>
      <c r="FAL143" s="160"/>
      <c r="FAM143" s="158"/>
      <c r="FAN143" s="161"/>
      <c r="FAO143" s="162"/>
      <c r="FAP143" s="156"/>
      <c r="FAQ143" s="158"/>
      <c r="FAR143" s="158"/>
      <c r="FAS143" s="158"/>
      <c r="FAT143" s="158"/>
      <c r="FAU143" s="159"/>
      <c r="FAV143" s="9"/>
      <c r="FAW143" s="9"/>
      <c r="FAX143" s="159"/>
      <c r="FAY143" s="159"/>
      <c r="FAZ143" s="8"/>
      <c r="FBA143" s="8"/>
      <c r="FBB143" s="160"/>
      <c r="FBC143" s="158"/>
      <c r="FBD143" s="161"/>
      <c r="FBE143" s="162"/>
      <c r="FBF143" s="156"/>
      <c r="FBG143" s="158"/>
      <c r="FBH143" s="158"/>
      <c r="FBI143" s="158"/>
      <c r="FBJ143" s="158"/>
      <c r="FBK143" s="159"/>
      <c r="FBL143" s="9"/>
      <c r="FBM143" s="9"/>
      <c r="FBN143" s="159"/>
      <c r="FBO143" s="159"/>
      <c r="FBP143" s="8"/>
      <c r="FBQ143" s="8"/>
      <c r="FBR143" s="160"/>
      <c r="FBS143" s="158"/>
      <c r="FBT143" s="161"/>
      <c r="FBU143" s="162"/>
      <c r="FBV143" s="156"/>
      <c r="FBW143" s="158"/>
      <c r="FBX143" s="158"/>
      <c r="FBY143" s="158"/>
      <c r="FBZ143" s="158"/>
      <c r="FCA143" s="159"/>
      <c r="FCB143" s="9"/>
      <c r="FCC143" s="9"/>
      <c r="FCD143" s="159"/>
      <c r="FCE143" s="159"/>
      <c r="FCF143" s="8"/>
      <c r="FCG143" s="8"/>
      <c r="FCH143" s="160"/>
      <c r="FCI143" s="158"/>
      <c r="FCJ143" s="161"/>
      <c r="FCK143" s="162"/>
      <c r="FCL143" s="156"/>
      <c r="FCM143" s="158"/>
      <c r="FCN143" s="158"/>
      <c r="FCO143" s="158"/>
      <c r="FCP143" s="158"/>
      <c r="FCQ143" s="159"/>
      <c r="FCR143" s="9"/>
      <c r="FCS143" s="9"/>
      <c r="FCT143" s="159"/>
      <c r="FCU143" s="159"/>
      <c r="FCV143" s="8"/>
      <c r="FCW143" s="8"/>
      <c r="FCX143" s="160"/>
      <c r="FCY143" s="158"/>
      <c r="FCZ143" s="161"/>
      <c r="FDA143" s="162"/>
      <c r="FDB143" s="156"/>
      <c r="FDC143" s="158"/>
      <c r="FDD143" s="158"/>
      <c r="FDE143" s="158"/>
      <c r="FDF143" s="158"/>
      <c r="FDG143" s="159"/>
      <c r="FDH143" s="9"/>
      <c r="FDI143" s="9"/>
      <c r="FDJ143" s="159"/>
      <c r="FDK143" s="159"/>
      <c r="FDL143" s="8"/>
      <c r="FDM143" s="8"/>
      <c r="FDN143" s="160"/>
      <c r="FDO143" s="158"/>
      <c r="FDP143" s="161"/>
      <c r="FDQ143" s="162"/>
      <c r="FDR143" s="156"/>
      <c r="FDS143" s="158"/>
      <c r="FDT143" s="158"/>
      <c r="FDU143" s="158"/>
      <c r="FDV143" s="158"/>
      <c r="FDW143" s="159"/>
      <c r="FDX143" s="9"/>
      <c r="FDY143" s="9"/>
      <c r="FDZ143" s="159"/>
      <c r="FEA143" s="159"/>
      <c r="FEB143" s="8"/>
      <c r="FEC143" s="8"/>
      <c r="FED143" s="160"/>
      <c r="FEE143" s="158"/>
      <c r="FEF143" s="161"/>
      <c r="FEG143" s="162"/>
      <c r="FEH143" s="156"/>
      <c r="FEI143" s="158"/>
      <c r="FEJ143" s="158"/>
      <c r="FEK143" s="158"/>
      <c r="FEL143" s="158"/>
      <c r="FEM143" s="159"/>
      <c r="FEN143" s="9"/>
      <c r="FEO143" s="9"/>
      <c r="FEP143" s="159"/>
      <c r="FEQ143" s="159"/>
      <c r="FER143" s="8"/>
      <c r="FES143" s="8"/>
      <c r="FET143" s="160"/>
      <c r="FEU143" s="158"/>
      <c r="FEV143" s="161"/>
      <c r="FEW143" s="162"/>
      <c r="FEX143" s="156"/>
      <c r="FEY143" s="158"/>
      <c r="FEZ143" s="158"/>
      <c r="FFA143" s="158"/>
      <c r="FFB143" s="158"/>
      <c r="FFC143" s="159"/>
      <c r="FFD143" s="9"/>
      <c r="FFE143" s="9"/>
      <c r="FFF143" s="159"/>
      <c r="FFG143" s="159"/>
      <c r="FFH143" s="8"/>
      <c r="FFI143" s="8"/>
      <c r="FFJ143" s="160"/>
      <c r="FFK143" s="158"/>
      <c r="FFL143" s="161"/>
      <c r="FFM143" s="162"/>
      <c r="FFN143" s="156"/>
      <c r="FFO143" s="158"/>
      <c r="FFP143" s="158"/>
      <c r="FFQ143" s="158"/>
      <c r="FFR143" s="158"/>
      <c r="FFS143" s="159"/>
      <c r="FFT143" s="9"/>
      <c r="FFU143" s="9"/>
      <c r="FFV143" s="159"/>
      <c r="FFW143" s="159"/>
      <c r="FFX143" s="8"/>
      <c r="FFY143" s="8"/>
      <c r="FFZ143" s="160"/>
      <c r="FGA143" s="158"/>
      <c r="FGB143" s="161"/>
      <c r="FGC143" s="162"/>
      <c r="FGD143" s="156"/>
      <c r="FGE143" s="158"/>
      <c r="FGF143" s="158"/>
      <c r="FGG143" s="158"/>
      <c r="FGH143" s="158"/>
      <c r="FGI143" s="159"/>
      <c r="FGJ143" s="9"/>
      <c r="FGK143" s="9"/>
      <c r="FGL143" s="159"/>
      <c r="FGM143" s="159"/>
      <c r="FGN143" s="8"/>
      <c r="FGO143" s="8"/>
      <c r="FGP143" s="160"/>
      <c r="FGQ143" s="158"/>
      <c r="FGR143" s="161"/>
      <c r="FGS143" s="162"/>
      <c r="FGT143" s="156"/>
      <c r="FGU143" s="158"/>
      <c r="FGV143" s="158"/>
      <c r="FGW143" s="158"/>
      <c r="FGX143" s="158"/>
      <c r="FGY143" s="159"/>
      <c r="FGZ143" s="9"/>
      <c r="FHA143" s="9"/>
      <c r="FHB143" s="159"/>
      <c r="FHC143" s="159"/>
      <c r="FHD143" s="8"/>
      <c r="FHE143" s="8"/>
      <c r="FHF143" s="160"/>
      <c r="FHG143" s="158"/>
      <c r="FHH143" s="161"/>
      <c r="FHI143" s="162"/>
      <c r="FHJ143" s="156"/>
      <c r="FHK143" s="158"/>
      <c r="FHL143" s="158"/>
      <c r="FHM143" s="158"/>
      <c r="FHN143" s="158"/>
      <c r="FHO143" s="159"/>
      <c r="FHP143" s="9"/>
      <c r="FHQ143" s="9"/>
      <c r="FHR143" s="159"/>
      <c r="FHS143" s="159"/>
      <c r="FHT143" s="8"/>
      <c r="FHU143" s="8"/>
      <c r="FHV143" s="160"/>
      <c r="FHW143" s="158"/>
      <c r="FHX143" s="161"/>
      <c r="FHY143" s="162"/>
      <c r="FHZ143" s="156"/>
      <c r="FIA143" s="158"/>
      <c r="FIB143" s="158"/>
      <c r="FIC143" s="158"/>
      <c r="FID143" s="158"/>
      <c r="FIE143" s="159"/>
      <c r="FIF143" s="9"/>
      <c r="FIG143" s="9"/>
      <c r="FIH143" s="159"/>
      <c r="FII143" s="159"/>
      <c r="FIJ143" s="8"/>
      <c r="FIK143" s="8"/>
      <c r="FIL143" s="160"/>
      <c r="FIM143" s="158"/>
      <c r="FIN143" s="161"/>
      <c r="FIO143" s="162"/>
      <c r="FIP143" s="156"/>
      <c r="FIQ143" s="158"/>
      <c r="FIR143" s="158"/>
      <c r="FIS143" s="158"/>
      <c r="FIT143" s="158"/>
      <c r="FIU143" s="159"/>
      <c r="FIV143" s="9"/>
      <c r="FIW143" s="9"/>
      <c r="FIX143" s="159"/>
      <c r="FIY143" s="159"/>
      <c r="FIZ143" s="8"/>
      <c r="FJA143" s="8"/>
      <c r="FJB143" s="160"/>
      <c r="FJC143" s="158"/>
      <c r="FJD143" s="161"/>
      <c r="FJE143" s="162"/>
      <c r="FJF143" s="156"/>
      <c r="FJG143" s="158"/>
      <c r="FJH143" s="158"/>
      <c r="FJI143" s="158"/>
      <c r="FJJ143" s="158"/>
      <c r="FJK143" s="159"/>
      <c r="FJL143" s="9"/>
      <c r="FJM143" s="9"/>
      <c r="FJN143" s="159"/>
      <c r="FJO143" s="159"/>
      <c r="FJP143" s="8"/>
      <c r="FJQ143" s="8"/>
      <c r="FJR143" s="160"/>
      <c r="FJS143" s="158"/>
      <c r="FJT143" s="161"/>
      <c r="FJU143" s="162"/>
      <c r="FJV143" s="156"/>
      <c r="FJW143" s="158"/>
      <c r="FJX143" s="158"/>
      <c r="FJY143" s="158"/>
      <c r="FJZ143" s="158"/>
      <c r="FKA143" s="159"/>
      <c r="FKB143" s="9"/>
      <c r="FKC143" s="9"/>
      <c r="FKD143" s="159"/>
      <c r="FKE143" s="159"/>
      <c r="FKF143" s="8"/>
      <c r="FKG143" s="8"/>
      <c r="FKH143" s="160"/>
      <c r="FKI143" s="158"/>
      <c r="FKJ143" s="161"/>
      <c r="FKK143" s="162"/>
      <c r="FKL143" s="156"/>
      <c r="FKM143" s="158"/>
      <c r="FKN143" s="158"/>
      <c r="FKO143" s="158"/>
      <c r="FKP143" s="158"/>
      <c r="FKQ143" s="159"/>
      <c r="FKR143" s="9"/>
      <c r="FKS143" s="9"/>
      <c r="FKT143" s="159"/>
      <c r="FKU143" s="159"/>
      <c r="FKV143" s="8"/>
      <c r="FKW143" s="8"/>
      <c r="FKX143" s="160"/>
      <c r="FKY143" s="158"/>
      <c r="FKZ143" s="161"/>
      <c r="FLA143" s="162"/>
      <c r="FLB143" s="156"/>
      <c r="FLC143" s="158"/>
      <c r="FLD143" s="158"/>
      <c r="FLE143" s="158"/>
      <c r="FLF143" s="158"/>
      <c r="FLG143" s="159"/>
      <c r="FLH143" s="9"/>
      <c r="FLI143" s="9"/>
      <c r="FLJ143" s="159"/>
      <c r="FLK143" s="159"/>
      <c r="FLL143" s="8"/>
      <c r="FLM143" s="8"/>
      <c r="FLN143" s="160"/>
      <c r="FLO143" s="158"/>
      <c r="FLP143" s="161"/>
      <c r="FLQ143" s="162"/>
      <c r="FLR143" s="156"/>
      <c r="FLS143" s="158"/>
      <c r="FLT143" s="158"/>
      <c r="FLU143" s="158"/>
      <c r="FLV143" s="158"/>
      <c r="FLW143" s="159"/>
      <c r="FLX143" s="9"/>
      <c r="FLY143" s="9"/>
      <c r="FLZ143" s="159"/>
      <c r="FMA143" s="159"/>
      <c r="FMB143" s="8"/>
      <c r="FMC143" s="8"/>
      <c r="FMD143" s="160"/>
      <c r="FME143" s="158"/>
      <c r="FMF143" s="161"/>
      <c r="FMG143" s="162"/>
      <c r="FMH143" s="156"/>
      <c r="FMI143" s="158"/>
      <c r="FMJ143" s="158"/>
      <c r="FMK143" s="158"/>
      <c r="FML143" s="158"/>
      <c r="FMM143" s="159"/>
      <c r="FMN143" s="9"/>
      <c r="FMO143" s="9"/>
      <c r="FMP143" s="159"/>
      <c r="FMQ143" s="159"/>
      <c r="FMR143" s="8"/>
      <c r="FMS143" s="8"/>
      <c r="FMT143" s="160"/>
      <c r="FMU143" s="158"/>
      <c r="FMV143" s="161"/>
      <c r="FMW143" s="162"/>
      <c r="FMX143" s="156"/>
      <c r="FMY143" s="158"/>
      <c r="FMZ143" s="158"/>
      <c r="FNA143" s="158"/>
      <c r="FNB143" s="158"/>
      <c r="FNC143" s="159"/>
      <c r="FND143" s="9"/>
      <c r="FNE143" s="9"/>
      <c r="FNF143" s="159"/>
      <c r="FNG143" s="159"/>
      <c r="FNH143" s="8"/>
      <c r="FNI143" s="8"/>
      <c r="FNJ143" s="160"/>
      <c r="FNK143" s="158"/>
      <c r="FNL143" s="161"/>
      <c r="FNM143" s="162"/>
      <c r="FNN143" s="156"/>
      <c r="FNO143" s="158"/>
      <c r="FNP143" s="158"/>
      <c r="FNQ143" s="158"/>
      <c r="FNR143" s="158"/>
      <c r="FNS143" s="159"/>
      <c r="FNT143" s="9"/>
      <c r="FNU143" s="9"/>
      <c r="FNV143" s="159"/>
      <c r="FNW143" s="159"/>
      <c r="FNX143" s="8"/>
      <c r="FNY143" s="8"/>
      <c r="FNZ143" s="160"/>
      <c r="FOA143" s="158"/>
      <c r="FOB143" s="161"/>
      <c r="FOC143" s="162"/>
      <c r="FOD143" s="156"/>
      <c r="FOE143" s="158"/>
      <c r="FOF143" s="158"/>
      <c r="FOG143" s="158"/>
      <c r="FOH143" s="158"/>
      <c r="FOI143" s="159"/>
      <c r="FOJ143" s="9"/>
      <c r="FOK143" s="9"/>
      <c r="FOL143" s="159"/>
      <c r="FOM143" s="159"/>
      <c r="FON143" s="8"/>
      <c r="FOO143" s="8"/>
      <c r="FOP143" s="160"/>
      <c r="FOQ143" s="158"/>
      <c r="FOR143" s="161"/>
      <c r="FOS143" s="162"/>
      <c r="FOT143" s="156"/>
      <c r="FOU143" s="158"/>
      <c r="FOV143" s="158"/>
      <c r="FOW143" s="158"/>
      <c r="FOX143" s="158"/>
      <c r="FOY143" s="159"/>
      <c r="FOZ143" s="9"/>
      <c r="FPA143" s="9"/>
      <c r="FPB143" s="159"/>
      <c r="FPC143" s="159"/>
      <c r="FPD143" s="8"/>
      <c r="FPE143" s="8"/>
      <c r="FPF143" s="160"/>
      <c r="FPG143" s="158"/>
      <c r="FPH143" s="161"/>
      <c r="FPI143" s="162"/>
      <c r="FPJ143" s="156"/>
      <c r="FPK143" s="158"/>
      <c r="FPL143" s="158"/>
      <c r="FPM143" s="158"/>
      <c r="FPN143" s="158"/>
      <c r="FPO143" s="159"/>
      <c r="FPP143" s="9"/>
      <c r="FPQ143" s="9"/>
      <c r="FPR143" s="159"/>
      <c r="FPS143" s="159"/>
      <c r="FPT143" s="8"/>
      <c r="FPU143" s="8"/>
      <c r="FPV143" s="160"/>
      <c r="FPW143" s="158"/>
      <c r="FPX143" s="161"/>
      <c r="FPY143" s="162"/>
      <c r="FPZ143" s="156"/>
      <c r="FQA143" s="158"/>
      <c r="FQB143" s="158"/>
      <c r="FQC143" s="158"/>
      <c r="FQD143" s="158"/>
      <c r="FQE143" s="159"/>
      <c r="FQF143" s="9"/>
      <c r="FQG143" s="9"/>
      <c r="FQH143" s="159"/>
      <c r="FQI143" s="159"/>
      <c r="FQJ143" s="8"/>
      <c r="FQK143" s="8"/>
      <c r="FQL143" s="160"/>
      <c r="FQM143" s="158"/>
      <c r="FQN143" s="161"/>
      <c r="FQO143" s="162"/>
      <c r="FQP143" s="156"/>
      <c r="FQQ143" s="158"/>
      <c r="FQR143" s="158"/>
      <c r="FQS143" s="158"/>
      <c r="FQT143" s="158"/>
      <c r="FQU143" s="159"/>
      <c r="FQV143" s="9"/>
      <c r="FQW143" s="9"/>
      <c r="FQX143" s="159"/>
      <c r="FQY143" s="159"/>
      <c r="FQZ143" s="8"/>
      <c r="FRA143" s="8"/>
      <c r="FRB143" s="160"/>
      <c r="FRC143" s="158"/>
      <c r="FRD143" s="161"/>
      <c r="FRE143" s="162"/>
      <c r="FRF143" s="156"/>
      <c r="FRG143" s="158"/>
      <c r="FRH143" s="158"/>
      <c r="FRI143" s="158"/>
      <c r="FRJ143" s="158"/>
      <c r="FRK143" s="159"/>
      <c r="FRL143" s="9"/>
      <c r="FRM143" s="9"/>
      <c r="FRN143" s="159"/>
      <c r="FRO143" s="159"/>
      <c r="FRP143" s="8"/>
      <c r="FRQ143" s="8"/>
      <c r="FRR143" s="160"/>
      <c r="FRS143" s="158"/>
      <c r="FRT143" s="161"/>
      <c r="FRU143" s="162"/>
      <c r="FRV143" s="156"/>
      <c r="FRW143" s="158"/>
      <c r="FRX143" s="158"/>
      <c r="FRY143" s="158"/>
      <c r="FRZ143" s="158"/>
      <c r="FSA143" s="159"/>
      <c r="FSB143" s="9"/>
      <c r="FSC143" s="9"/>
      <c r="FSD143" s="159"/>
      <c r="FSE143" s="159"/>
      <c r="FSF143" s="8"/>
      <c r="FSG143" s="8"/>
      <c r="FSH143" s="160"/>
      <c r="FSI143" s="158"/>
      <c r="FSJ143" s="161"/>
      <c r="FSK143" s="162"/>
      <c r="FSL143" s="156"/>
      <c r="FSM143" s="158"/>
      <c r="FSN143" s="158"/>
      <c r="FSO143" s="158"/>
      <c r="FSP143" s="158"/>
      <c r="FSQ143" s="159"/>
      <c r="FSR143" s="9"/>
      <c r="FSS143" s="9"/>
      <c r="FST143" s="159"/>
      <c r="FSU143" s="159"/>
      <c r="FSV143" s="8"/>
      <c r="FSW143" s="8"/>
      <c r="FSX143" s="160"/>
      <c r="FSY143" s="158"/>
      <c r="FSZ143" s="161"/>
      <c r="FTA143" s="162"/>
      <c r="FTB143" s="156"/>
      <c r="FTC143" s="158"/>
      <c r="FTD143" s="158"/>
      <c r="FTE143" s="158"/>
      <c r="FTF143" s="158"/>
      <c r="FTG143" s="159"/>
      <c r="FTH143" s="9"/>
      <c r="FTI143" s="9"/>
      <c r="FTJ143" s="159"/>
      <c r="FTK143" s="159"/>
      <c r="FTL143" s="8"/>
      <c r="FTM143" s="8"/>
      <c r="FTN143" s="160"/>
      <c r="FTO143" s="158"/>
      <c r="FTP143" s="161"/>
      <c r="FTQ143" s="162"/>
      <c r="FTR143" s="156"/>
      <c r="FTS143" s="158"/>
      <c r="FTT143" s="158"/>
      <c r="FTU143" s="158"/>
      <c r="FTV143" s="158"/>
      <c r="FTW143" s="159"/>
      <c r="FTX143" s="9"/>
      <c r="FTY143" s="9"/>
      <c r="FTZ143" s="159"/>
      <c r="FUA143" s="159"/>
      <c r="FUB143" s="8"/>
      <c r="FUC143" s="8"/>
      <c r="FUD143" s="160"/>
      <c r="FUE143" s="158"/>
      <c r="FUF143" s="161"/>
      <c r="FUG143" s="162"/>
      <c r="FUH143" s="156"/>
      <c r="FUI143" s="158"/>
      <c r="FUJ143" s="158"/>
      <c r="FUK143" s="158"/>
      <c r="FUL143" s="158"/>
      <c r="FUM143" s="159"/>
      <c r="FUN143" s="9"/>
      <c r="FUO143" s="9"/>
      <c r="FUP143" s="159"/>
      <c r="FUQ143" s="159"/>
      <c r="FUR143" s="8"/>
      <c r="FUS143" s="8"/>
      <c r="FUT143" s="160"/>
      <c r="FUU143" s="158"/>
      <c r="FUV143" s="161"/>
      <c r="FUW143" s="162"/>
      <c r="FUX143" s="156"/>
      <c r="FUY143" s="158"/>
      <c r="FUZ143" s="158"/>
      <c r="FVA143" s="158"/>
      <c r="FVB143" s="158"/>
      <c r="FVC143" s="159"/>
      <c r="FVD143" s="9"/>
      <c r="FVE143" s="9"/>
      <c r="FVF143" s="159"/>
      <c r="FVG143" s="159"/>
      <c r="FVH143" s="8"/>
      <c r="FVI143" s="8"/>
      <c r="FVJ143" s="160"/>
      <c r="FVK143" s="158"/>
      <c r="FVL143" s="161"/>
      <c r="FVM143" s="162"/>
      <c r="FVN143" s="156"/>
      <c r="FVO143" s="158"/>
      <c r="FVP143" s="158"/>
      <c r="FVQ143" s="158"/>
      <c r="FVR143" s="158"/>
      <c r="FVS143" s="159"/>
      <c r="FVT143" s="9"/>
      <c r="FVU143" s="9"/>
      <c r="FVV143" s="159"/>
      <c r="FVW143" s="159"/>
      <c r="FVX143" s="8"/>
      <c r="FVY143" s="8"/>
      <c r="FVZ143" s="160"/>
      <c r="FWA143" s="158"/>
      <c r="FWB143" s="161"/>
      <c r="FWC143" s="162"/>
      <c r="FWD143" s="156"/>
      <c r="FWE143" s="158"/>
      <c r="FWF143" s="158"/>
      <c r="FWG143" s="158"/>
      <c r="FWH143" s="158"/>
      <c r="FWI143" s="159"/>
      <c r="FWJ143" s="9"/>
      <c r="FWK143" s="9"/>
      <c r="FWL143" s="159"/>
      <c r="FWM143" s="159"/>
      <c r="FWN143" s="8"/>
      <c r="FWO143" s="8"/>
      <c r="FWP143" s="160"/>
      <c r="FWQ143" s="158"/>
      <c r="FWR143" s="161"/>
      <c r="FWS143" s="162"/>
      <c r="FWT143" s="156"/>
      <c r="FWU143" s="158"/>
      <c r="FWV143" s="158"/>
      <c r="FWW143" s="158"/>
      <c r="FWX143" s="158"/>
      <c r="FWY143" s="159"/>
      <c r="FWZ143" s="9"/>
      <c r="FXA143" s="9"/>
      <c r="FXB143" s="159"/>
      <c r="FXC143" s="159"/>
      <c r="FXD143" s="8"/>
      <c r="FXE143" s="8"/>
      <c r="FXF143" s="160"/>
      <c r="FXG143" s="158"/>
      <c r="FXH143" s="161"/>
      <c r="FXI143" s="162"/>
      <c r="FXJ143" s="156"/>
      <c r="FXK143" s="158"/>
      <c r="FXL143" s="158"/>
      <c r="FXM143" s="158"/>
      <c r="FXN143" s="158"/>
      <c r="FXO143" s="159"/>
      <c r="FXP143" s="9"/>
      <c r="FXQ143" s="9"/>
      <c r="FXR143" s="159"/>
      <c r="FXS143" s="159"/>
      <c r="FXT143" s="8"/>
      <c r="FXU143" s="8"/>
      <c r="FXV143" s="160"/>
      <c r="FXW143" s="158"/>
      <c r="FXX143" s="161"/>
      <c r="FXY143" s="162"/>
      <c r="FXZ143" s="156"/>
      <c r="FYA143" s="158"/>
      <c r="FYB143" s="158"/>
      <c r="FYC143" s="158"/>
      <c r="FYD143" s="158"/>
      <c r="FYE143" s="159"/>
      <c r="FYF143" s="9"/>
      <c r="FYG143" s="9"/>
      <c r="FYH143" s="159"/>
      <c r="FYI143" s="159"/>
      <c r="FYJ143" s="8"/>
      <c r="FYK143" s="8"/>
      <c r="FYL143" s="160"/>
      <c r="FYM143" s="158"/>
      <c r="FYN143" s="161"/>
      <c r="FYO143" s="162"/>
      <c r="FYP143" s="156"/>
      <c r="FYQ143" s="158"/>
      <c r="FYR143" s="158"/>
      <c r="FYS143" s="158"/>
      <c r="FYT143" s="158"/>
      <c r="FYU143" s="159"/>
      <c r="FYV143" s="9"/>
      <c r="FYW143" s="9"/>
      <c r="FYX143" s="159"/>
      <c r="FYY143" s="159"/>
      <c r="FYZ143" s="8"/>
      <c r="FZA143" s="8"/>
      <c r="FZB143" s="160"/>
      <c r="FZC143" s="158"/>
      <c r="FZD143" s="161"/>
      <c r="FZE143" s="162"/>
      <c r="FZF143" s="156"/>
      <c r="FZG143" s="158"/>
      <c r="FZH143" s="158"/>
      <c r="FZI143" s="158"/>
      <c r="FZJ143" s="158"/>
      <c r="FZK143" s="159"/>
      <c r="FZL143" s="9"/>
      <c r="FZM143" s="9"/>
      <c r="FZN143" s="159"/>
      <c r="FZO143" s="159"/>
      <c r="FZP143" s="8"/>
      <c r="FZQ143" s="8"/>
      <c r="FZR143" s="160"/>
      <c r="FZS143" s="158"/>
      <c r="FZT143" s="161"/>
      <c r="FZU143" s="162"/>
      <c r="FZV143" s="156"/>
      <c r="FZW143" s="158"/>
      <c r="FZX143" s="158"/>
      <c r="FZY143" s="158"/>
      <c r="FZZ143" s="158"/>
      <c r="GAA143" s="159"/>
      <c r="GAB143" s="9"/>
      <c r="GAC143" s="9"/>
      <c r="GAD143" s="159"/>
      <c r="GAE143" s="159"/>
      <c r="GAF143" s="8"/>
      <c r="GAG143" s="8"/>
      <c r="GAH143" s="160"/>
      <c r="GAI143" s="158"/>
      <c r="GAJ143" s="161"/>
      <c r="GAK143" s="162"/>
      <c r="GAL143" s="156"/>
      <c r="GAM143" s="158"/>
      <c r="GAN143" s="158"/>
      <c r="GAO143" s="158"/>
      <c r="GAP143" s="158"/>
      <c r="GAQ143" s="159"/>
      <c r="GAR143" s="9"/>
      <c r="GAS143" s="9"/>
      <c r="GAT143" s="159"/>
      <c r="GAU143" s="159"/>
      <c r="GAV143" s="8"/>
      <c r="GAW143" s="8"/>
      <c r="GAX143" s="160"/>
      <c r="GAY143" s="158"/>
      <c r="GAZ143" s="161"/>
      <c r="GBA143" s="162"/>
      <c r="GBB143" s="156"/>
      <c r="GBC143" s="158"/>
      <c r="GBD143" s="158"/>
      <c r="GBE143" s="158"/>
      <c r="GBF143" s="158"/>
      <c r="GBG143" s="159"/>
      <c r="GBH143" s="9"/>
      <c r="GBI143" s="9"/>
      <c r="GBJ143" s="159"/>
      <c r="GBK143" s="159"/>
      <c r="GBL143" s="8"/>
      <c r="GBM143" s="8"/>
      <c r="GBN143" s="160"/>
      <c r="GBO143" s="158"/>
      <c r="GBP143" s="161"/>
      <c r="GBQ143" s="162"/>
      <c r="GBR143" s="156"/>
      <c r="GBS143" s="158"/>
      <c r="GBT143" s="158"/>
      <c r="GBU143" s="158"/>
      <c r="GBV143" s="158"/>
      <c r="GBW143" s="159"/>
      <c r="GBX143" s="9"/>
      <c r="GBY143" s="9"/>
      <c r="GBZ143" s="159"/>
      <c r="GCA143" s="159"/>
      <c r="GCB143" s="8"/>
      <c r="GCC143" s="8"/>
      <c r="GCD143" s="160"/>
      <c r="GCE143" s="158"/>
      <c r="GCF143" s="161"/>
      <c r="GCG143" s="162"/>
      <c r="GCH143" s="156"/>
      <c r="GCI143" s="158"/>
      <c r="GCJ143" s="158"/>
      <c r="GCK143" s="158"/>
      <c r="GCL143" s="158"/>
      <c r="GCM143" s="159"/>
      <c r="GCN143" s="9"/>
      <c r="GCO143" s="9"/>
      <c r="GCP143" s="159"/>
      <c r="GCQ143" s="159"/>
      <c r="GCR143" s="8"/>
      <c r="GCS143" s="8"/>
      <c r="GCT143" s="160"/>
      <c r="GCU143" s="158"/>
      <c r="GCV143" s="161"/>
      <c r="GCW143" s="162"/>
      <c r="GCX143" s="156"/>
      <c r="GCY143" s="158"/>
      <c r="GCZ143" s="158"/>
      <c r="GDA143" s="158"/>
      <c r="GDB143" s="158"/>
      <c r="GDC143" s="159"/>
      <c r="GDD143" s="9"/>
      <c r="GDE143" s="9"/>
      <c r="GDF143" s="159"/>
      <c r="GDG143" s="159"/>
      <c r="GDH143" s="8"/>
      <c r="GDI143" s="8"/>
      <c r="GDJ143" s="160"/>
      <c r="GDK143" s="158"/>
      <c r="GDL143" s="161"/>
      <c r="GDM143" s="162"/>
      <c r="GDN143" s="156"/>
      <c r="GDO143" s="158"/>
      <c r="GDP143" s="158"/>
      <c r="GDQ143" s="158"/>
      <c r="GDR143" s="158"/>
      <c r="GDS143" s="159"/>
      <c r="GDT143" s="9"/>
      <c r="GDU143" s="9"/>
      <c r="GDV143" s="159"/>
      <c r="GDW143" s="159"/>
      <c r="GDX143" s="8"/>
      <c r="GDY143" s="8"/>
      <c r="GDZ143" s="160"/>
      <c r="GEA143" s="158"/>
      <c r="GEB143" s="161"/>
      <c r="GEC143" s="162"/>
      <c r="GED143" s="156"/>
      <c r="GEE143" s="158"/>
      <c r="GEF143" s="158"/>
      <c r="GEG143" s="158"/>
      <c r="GEH143" s="158"/>
      <c r="GEI143" s="159"/>
      <c r="GEJ143" s="9"/>
      <c r="GEK143" s="9"/>
      <c r="GEL143" s="159"/>
      <c r="GEM143" s="159"/>
      <c r="GEN143" s="8"/>
      <c r="GEO143" s="8"/>
      <c r="GEP143" s="160"/>
      <c r="GEQ143" s="158"/>
      <c r="GER143" s="161"/>
      <c r="GES143" s="162"/>
      <c r="GET143" s="156"/>
      <c r="GEU143" s="158"/>
      <c r="GEV143" s="158"/>
      <c r="GEW143" s="158"/>
      <c r="GEX143" s="158"/>
      <c r="GEY143" s="159"/>
      <c r="GEZ143" s="9"/>
      <c r="GFA143" s="9"/>
      <c r="GFB143" s="159"/>
      <c r="GFC143" s="159"/>
      <c r="GFD143" s="8"/>
      <c r="GFE143" s="8"/>
      <c r="GFF143" s="160"/>
      <c r="GFG143" s="158"/>
      <c r="GFH143" s="161"/>
      <c r="GFI143" s="162"/>
      <c r="GFJ143" s="156"/>
      <c r="GFK143" s="158"/>
      <c r="GFL143" s="158"/>
      <c r="GFM143" s="158"/>
      <c r="GFN143" s="158"/>
      <c r="GFO143" s="159"/>
      <c r="GFP143" s="9"/>
      <c r="GFQ143" s="9"/>
      <c r="GFR143" s="159"/>
      <c r="GFS143" s="159"/>
      <c r="GFT143" s="8"/>
      <c r="GFU143" s="8"/>
      <c r="GFV143" s="160"/>
      <c r="GFW143" s="158"/>
      <c r="GFX143" s="161"/>
      <c r="GFY143" s="162"/>
      <c r="GFZ143" s="156"/>
      <c r="GGA143" s="158"/>
      <c r="GGB143" s="158"/>
      <c r="GGC143" s="158"/>
      <c r="GGD143" s="158"/>
      <c r="GGE143" s="159"/>
      <c r="GGF143" s="9"/>
      <c r="GGG143" s="9"/>
      <c r="GGH143" s="159"/>
      <c r="GGI143" s="159"/>
      <c r="GGJ143" s="8"/>
      <c r="GGK143" s="8"/>
      <c r="GGL143" s="160"/>
      <c r="GGM143" s="158"/>
      <c r="GGN143" s="161"/>
      <c r="GGO143" s="162"/>
      <c r="GGP143" s="156"/>
      <c r="GGQ143" s="158"/>
      <c r="GGR143" s="158"/>
      <c r="GGS143" s="158"/>
      <c r="GGT143" s="158"/>
      <c r="GGU143" s="159"/>
      <c r="GGV143" s="9"/>
      <c r="GGW143" s="9"/>
      <c r="GGX143" s="159"/>
      <c r="GGY143" s="159"/>
      <c r="GGZ143" s="8"/>
      <c r="GHA143" s="8"/>
      <c r="GHB143" s="160"/>
      <c r="GHC143" s="158"/>
      <c r="GHD143" s="161"/>
      <c r="GHE143" s="162"/>
      <c r="GHF143" s="156"/>
      <c r="GHG143" s="158"/>
      <c r="GHH143" s="158"/>
      <c r="GHI143" s="158"/>
      <c r="GHJ143" s="158"/>
      <c r="GHK143" s="159"/>
      <c r="GHL143" s="9"/>
      <c r="GHM143" s="9"/>
      <c r="GHN143" s="159"/>
      <c r="GHO143" s="159"/>
      <c r="GHP143" s="8"/>
      <c r="GHQ143" s="8"/>
      <c r="GHR143" s="160"/>
      <c r="GHS143" s="158"/>
      <c r="GHT143" s="161"/>
      <c r="GHU143" s="162"/>
      <c r="GHV143" s="156"/>
      <c r="GHW143" s="158"/>
      <c r="GHX143" s="158"/>
      <c r="GHY143" s="158"/>
      <c r="GHZ143" s="158"/>
      <c r="GIA143" s="159"/>
      <c r="GIB143" s="9"/>
      <c r="GIC143" s="9"/>
      <c r="GID143" s="159"/>
      <c r="GIE143" s="159"/>
      <c r="GIF143" s="8"/>
      <c r="GIG143" s="8"/>
      <c r="GIH143" s="160"/>
      <c r="GII143" s="158"/>
      <c r="GIJ143" s="161"/>
      <c r="GIK143" s="162"/>
      <c r="GIL143" s="156"/>
      <c r="GIM143" s="158"/>
      <c r="GIN143" s="158"/>
      <c r="GIO143" s="158"/>
      <c r="GIP143" s="158"/>
      <c r="GIQ143" s="159"/>
      <c r="GIR143" s="9"/>
      <c r="GIS143" s="9"/>
      <c r="GIT143" s="159"/>
      <c r="GIU143" s="159"/>
      <c r="GIV143" s="8"/>
      <c r="GIW143" s="8"/>
      <c r="GIX143" s="160"/>
      <c r="GIY143" s="158"/>
      <c r="GIZ143" s="161"/>
      <c r="GJA143" s="162"/>
      <c r="GJB143" s="156"/>
      <c r="GJC143" s="158"/>
      <c r="GJD143" s="158"/>
      <c r="GJE143" s="158"/>
      <c r="GJF143" s="158"/>
      <c r="GJG143" s="159"/>
      <c r="GJH143" s="9"/>
      <c r="GJI143" s="9"/>
      <c r="GJJ143" s="159"/>
      <c r="GJK143" s="159"/>
      <c r="GJL143" s="8"/>
      <c r="GJM143" s="8"/>
      <c r="GJN143" s="160"/>
      <c r="GJO143" s="158"/>
      <c r="GJP143" s="161"/>
      <c r="GJQ143" s="162"/>
      <c r="GJR143" s="156"/>
      <c r="GJS143" s="158"/>
      <c r="GJT143" s="158"/>
      <c r="GJU143" s="158"/>
      <c r="GJV143" s="158"/>
      <c r="GJW143" s="159"/>
      <c r="GJX143" s="9"/>
      <c r="GJY143" s="9"/>
      <c r="GJZ143" s="159"/>
      <c r="GKA143" s="159"/>
      <c r="GKB143" s="8"/>
      <c r="GKC143" s="8"/>
      <c r="GKD143" s="160"/>
      <c r="GKE143" s="158"/>
      <c r="GKF143" s="161"/>
      <c r="GKG143" s="162"/>
      <c r="GKH143" s="156"/>
      <c r="GKI143" s="158"/>
      <c r="GKJ143" s="158"/>
      <c r="GKK143" s="158"/>
      <c r="GKL143" s="158"/>
      <c r="GKM143" s="159"/>
      <c r="GKN143" s="9"/>
      <c r="GKO143" s="9"/>
      <c r="GKP143" s="159"/>
      <c r="GKQ143" s="159"/>
      <c r="GKR143" s="8"/>
      <c r="GKS143" s="8"/>
      <c r="GKT143" s="160"/>
      <c r="GKU143" s="158"/>
      <c r="GKV143" s="161"/>
      <c r="GKW143" s="162"/>
      <c r="GKX143" s="156"/>
      <c r="GKY143" s="158"/>
      <c r="GKZ143" s="158"/>
      <c r="GLA143" s="158"/>
      <c r="GLB143" s="158"/>
      <c r="GLC143" s="159"/>
      <c r="GLD143" s="9"/>
      <c r="GLE143" s="9"/>
      <c r="GLF143" s="159"/>
      <c r="GLG143" s="159"/>
      <c r="GLH143" s="8"/>
      <c r="GLI143" s="8"/>
      <c r="GLJ143" s="160"/>
      <c r="GLK143" s="158"/>
      <c r="GLL143" s="161"/>
      <c r="GLM143" s="162"/>
      <c r="GLN143" s="156"/>
      <c r="GLO143" s="158"/>
      <c r="GLP143" s="158"/>
      <c r="GLQ143" s="158"/>
      <c r="GLR143" s="158"/>
      <c r="GLS143" s="159"/>
      <c r="GLT143" s="9"/>
      <c r="GLU143" s="9"/>
      <c r="GLV143" s="159"/>
      <c r="GLW143" s="159"/>
      <c r="GLX143" s="8"/>
      <c r="GLY143" s="8"/>
      <c r="GLZ143" s="160"/>
      <c r="GMA143" s="158"/>
      <c r="GMB143" s="161"/>
      <c r="GMC143" s="162"/>
      <c r="GMD143" s="156"/>
      <c r="GME143" s="158"/>
      <c r="GMF143" s="158"/>
      <c r="GMG143" s="158"/>
      <c r="GMH143" s="158"/>
      <c r="GMI143" s="159"/>
      <c r="GMJ143" s="9"/>
      <c r="GMK143" s="9"/>
      <c r="GML143" s="159"/>
      <c r="GMM143" s="159"/>
      <c r="GMN143" s="8"/>
      <c r="GMO143" s="8"/>
      <c r="GMP143" s="160"/>
      <c r="GMQ143" s="158"/>
      <c r="GMR143" s="161"/>
      <c r="GMS143" s="162"/>
      <c r="GMT143" s="156"/>
      <c r="GMU143" s="158"/>
      <c r="GMV143" s="158"/>
      <c r="GMW143" s="158"/>
      <c r="GMX143" s="158"/>
      <c r="GMY143" s="159"/>
      <c r="GMZ143" s="9"/>
      <c r="GNA143" s="9"/>
      <c r="GNB143" s="159"/>
      <c r="GNC143" s="159"/>
      <c r="GND143" s="8"/>
      <c r="GNE143" s="8"/>
      <c r="GNF143" s="160"/>
      <c r="GNG143" s="158"/>
      <c r="GNH143" s="161"/>
      <c r="GNI143" s="162"/>
      <c r="GNJ143" s="156"/>
      <c r="GNK143" s="158"/>
      <c r="GNL143" s="158"/>
      <c r="GNM143" s="158"/>
      <c r="GNN143" s="158"/>
      <c r="GNO143" s="159"/>
      <c r="GNP143" s="9"/>
      <c r="GNQ143" s="9"/>
      <c r="GNR143" s="159"/>
      <c r="GNS143" s="159"/>
      <c r="GNT143" s="8"/>
      <c r="GNU143" s="8"/>
      <c r="GNV143" s="160"/>
      <c r="GNW143" s="158"/>
      <c r="GNX143" s="161"/>
      <c r="GNY143" s="162"/>
      <c r="GNZ143" s="156"/>
      <c r="GOA143" s="158"/>
      <c r="GOB143" s="158"/>
      <c r="GOC143" s="158"/>
      <c r="GOD143" s="158"/>
      <c r="GOE143" s="159"/>
      <c r="GOF143" s="9"/>
      <c r="GOG143" s="9"/>
      <c r="GOH143" s="159"/>
      <c r="GOI143" s="159"/>
      <c r="GOJ143" s="8"/>
      <c r="GOK143" s="8"/>
      <c r="GOL143" s="160"/>
      <c r="GOM143" s="158"/>
      <c r="GON143" s="161"/>
      <c r="GOO143" s="162"/>
      <c r="GOP143" s="156"/>
      <c r="GOQ143" s="158"/>
      <c r="GOR143" s="158"/>
      <c r="GOS143" s="158"/>
      <c r="GOT143" s="158"/>
      <c r="GOU143" s="159"/>
      <c r="GOV143" s="9"/>
      <c r="GOW143" s="9"/>
      <c r="GOX143" s="159"/>
      <c r="GOY143" s="159"/>
      <c r="GOZ143" s="8"/>
      <c r="GPA143" s="8"/>
      <c r="GPB143" s="160"/>
      <c r="GPC143" s="158"/>
      <c r="GPD143" s="161"/>
      <c r="GPE143" s="162"/>
      <c r="GPF143" s="156"/>
      <c r="GPG143" s="158"/>
      <c r="GPH143" s="158"/>
      <c r="GPI143" s="158"/>
      <c r="GPJ143" s="158"/>
      <c r="GPK143" s="159"/>
      <c r="GPL143" s="9"/>
      <c r="GPM143" s="9"/>
      <c r="GPN143" s="159"/>
      <c r="GPO143" s="159"/>
      <c r="GPP143" s="8"/>
      <c r="GPQ143" s="8"/>
      <c r="GPR143" s="160"/>
      <c r="GPS143" s="158"/>
      <c r="GPT143" s="161"/>
      <c r="GPU143" s="162"/>
      <c r="GPV143" s="156"/>
      <c r="GPW143" s="158"/>
      <c r="GPX143" s="158"/>
      <c r="GPY143" s="158"/>
      <c r="GPZ143" s="158"/>
      <c r="GQA143" s="159"/>
      <c r="GQB143" s="9"/>
      <c r="GQC143" s="9"/>
      <c r="GQD143" s="159"/>
      <c r="GQE143" s="159"/>
      <c r="GQF143" s="8"/>
      <c r="GQG143" s="8"/>
      <c r="GQH143" s="160"/>
      <c r="GQI143" s="158"/>
      <c r="GQJ143" s="161"/>
      <c r="GQK143" s="162"/>
      <c r="GQL143" s="156"/>
      <c r="GQM143" s="158"/>
      <c r="GQN143" s="158"/>
      <c r="GQO143" s="158"/>
      <c r="GQP143" s="158"/>
      <c r="GQQ143" s="159"/>
      <c r="GQR143" s="9"/>
      <c r="GQS143" s="9"/>
      <c r="GQT143" s="159"/>
      <c r="GQU143" s="159"/>
      <c r="GQV143" s="8"/>
      <c r="GQW143" s="8"/>
      <c r="GQX143" s="160"/>
      <c r="GQY143" s="158"/>
      <c r="GQZ143" s="161"/>
      <c r="GRA143" s="162"/>
      <c r="GRB143" s="156"/>
      <c r="GRC143" s="158"/>
      <c r="GRD143" s="158"/>
      <c r="GRE143" s="158"/>
      <c r="GRF143" s="158"/>
      <c r="GRG143" s="159"/>
      <c r="GRH143" s="9"/>
      <c r="GRI143" s="9"/>
      <c r="GRJ143" s="159"/>
      <c r="GRK143" s="159"/>
      <c r="GRL143" s="8"/>
      <c r="GRM143" s="8"/>
      <c r="GRN143" s="160"/>
      <c r="GRO143" s="158"/>
      <c r="GRP143" s="161"/>
      <c r="GRQ143" s="162"/>
      <c r="GRR143" s="156"/>
      <c r="GRS143" s="158"/>
      <c r="GRT143" s="158"/>
      <c r="GRU143" s="158"/>
      <c r="GRV143" s="158"/>
      <c r="GRW143" s="159"/>
      <c r="GRX143" s="9"/>
      <c r="GRY143" s="9"/>
      <c r="GRZ143" s="159"/>
      <c r="GSA143" s="159"/>
      <c r="GSB143" s="8"/>
      <c r="GSC143" s="8"/>
      <c r="GSD143" s="160"/>
      <c r="GSE143" s="158"/>
      <c r="GSF143" s="161"/>
      <c r="GSG143" s="162"/>
      <c r="GSH143" s="156"/>
      <c r="GSI143" s="158"/>
      <c r="GSJ143" s="158"/>
      <c r="GSK143" s="158"/>
      <c r="GSL143" s="158"/>
      <c r="GSM143" s="159"/>
      <c r="GSN143" s="9"/>
      <c r="GSO143" s="9"/>
      <c r="GSP143" s="159"/>
      <c r="GSQ143" s="159"/>
      <c r="GSR143" s="8"/>
      <c r="GSS143" s="8"/>
      <c r="GST143" s="160"/>
      <c r="GSU143" s="158"/>
      <c r="GSV143" s="161"/>
      <c r="GSW143" s="162"/>
      <c r="GSX143" s="156"/>
      <c r="GSY143" s="158"/>
      <c r="GSZ143" s="158"/>
      <c r="GTA143" s="158"/>
      <c r="GTB143" s="158"/>
      <c r="GTC143" s="159"/>
      <c r="GTD143" s="9"/>
      <c r="GTE143" s="9"/>
      <c r="GTF143" s="159"/>
      <c r="GTG143" s="159"/>
      <c r="GTH143" s="8"/>
      <c r="GTI143" s="8"/>
      <c r="GTJ143" s="160"/>
      <c r="GTK143" s="158"/>
      <c r="GTL143" s="161"/>
      <c r="GTM143" s="162"/>
      <c r="GTN143" s="156"/>
      <c r="GTO143" s="158"/>
      <c r="GTP143" s="158"/>
      <c r="GTQ143" s="158"/>
      <c r="GTR143" s="158"/>
      <c r="GTS143" s="159"/>
      <c r="GTT143" s="9"/>
      <c r="GTU143" s="9"/>
      <c r="GTV143" s="159"/>
      <c r="GTW143" s="159"/>
      <c r="GTX143" s="8"/>
      <c r="GTY143" s="8"/>
      <c r="GTZ143" s="160"/>
      <c r="GUA143" s="158"/>
      <c r="GUB143" s="161"/>
      <c r="GUC143" s="162"/>
      <c r="GUD143" s="156"/>
      <c r="GUE143" s="158"/>
      <c r="GUF143" s="158"/>
      <c r="GUG143" s="158"/>
      <c r="GUH143" s="158"/>
      <c r="GUI143" s="159"/>
      <c r="GUJ143" s="9"/>
      <c r="GUK143" s="9"/>
      <c r="GUL143" s="159"/>
      <c r="GUM143" s="159"/>
      <c r="GUN143" s="8"/>
      <c r="GUO143" s="8"/>
      <c r="GUP143" s="160"/>
      <c r="GUQ143" s="158"/>
      <c r="GUR143" s="161"/>
      <c r="GUS143" s="162"/>
      <c r="GUT143" s="156"/>
      <c r="GUU143" s="158"/>
      <c r="GUV143" s="158"/>
      <c r="GUW143" s="158"/>
      <c r="GUX143" s="158"/>
      <c r="GUY143" s="159"/>
      <c r="GUZ143" s="9"/>
      <c r="GVA143" s="9"/>
      <c r="GVB143" s="159"/>
      <c r="GVC143" s="159"/>
      <c r="GVD143" s="8"/>
      <c r="GVE143" s="8"/>
      <c r="GVF143" s="160"/>
      <c r="GVG143" s="158"/>
      <c r="GVH143" s="161"/>
      <c r="GVI143" s="162"/>
      <c r="GVJ143" s="156"/>
      <c r="GVK143" s="158"/>
      <c r="GVL143" s="158"/>
      <c r="GVM143" s="158"/>
      <c r="GVN143" s="158"/>
      <c r="GVO143" s="159"/>
      <c r="GVP143" s="9"/>
      <c r="GVQ143" s="9"/>
      <c r="GVR143" s="159"/>
      <c r="GVS143" s="159"/>
      <c r="GVT143" s="8"/>
      <c r="GVU143" s="8"/>
      <c r="GVV143" s="160"/>
      <c r="GVW143" s="158"/>
      <c r="GVX143" s="161"/>
      <c r="GVY143" s="162"/>
      <c r="GVZ143" s="156"/>
      <c r="GWA143" s="158"/>
      <c r="GWB143" s="158"/>
      <c r="GWC143" s="158"/>
      <c r="GWD143" s="158"/>
      <c r="GWE143" s="159"/>
      <c r="GWF143" s="9"/>
      <c r="GWG143" s="9"/>
      <c r="GWH143" s="159"/>
      <c r="GWI143" s="159"/>
      <c r="GWJ143" s="8"/>
      <c r="GWK143" s="8"/>
      <c r="GWL143" s="160"/>
      <c r="GWM143" s="158"/>
      <c r="GWN143" s="161"/>
      <c r="GWO143" s="162"/>
      <c r="GWP143" s="156"/>
      <c r="GWQ143" s="158"/>
      <c r="GWR143" s="158"/>
      <c r="GWS143" s="158"/>
      <c r="GWT143" s="158"/>
      <c r="GWU143" s="159"/>
      <c r="GWV143" s="9"/>
      <c r="GWW143" s="9"/>
      <c r="GWX143" s="159"/>
      <c r="GWY143" s="159"/>
      <c r="GWZ143" s="8"/>
      <c r="GXA143" s="8"/>
      <c r="GXB143" s="160"/>
      <c r="GXC143" s="158"/>
      <c r="GXD143" s="161"/>
      <c r="GXE143" s="162"/>
      <c r="GXF143" s="156"/>
      <c r="GXG143" s="158"/>
      <c r="GXH143" s="158"/>
      <c r="GXI143" s="158"/>
      <c r="GXJ143" s="158"/>
      <c r="GXK143" s="159"/>
      <c r="GXL143" s="9"/>
      <c r="GXM143" s="9"/>
      <c r="GXN143" s="159"/>
      <c r="GXO143" s="159"/>
      <c r="GXP143" s="8"/>
      <c r="GXQ143" s="8"/>
      <c r="GXR143" s="160"/>
      <c r="GXS143" s="158"/>
      <c r="GXT143" s="161"/>
      <c r="GXU143" s="162"/>
      <c r="GXV143" s="156"/>
      <c r="GXW143" s="158"/>
      <c r="GXX143" s="158"/>
      <c r="GXY143" s="158"/>
      <c r="GXZ143" s="158"/>
      <c r="GYA143" s="159"/>
      <c r="GYB143" s="9"/>
      <c r="GYC143" s="9"/>
      <c r="GYD143" s="159"/>
      <c r="GYE143" s="159"/>
      <c r="GYF143" s="8"/>
      <c r="GYG143" s="8"/>
      <c r="GYH143" s="160"/>
      <c r="GYI143" s="158"/>
      <c r="GYJ143" s="161"/>
      <c r="GYK143" s="162"/>
      <c r="GYL143" s="156"/>
      <c r="GYM143" s="158"/>
      <c r="GYN143" s="158"/>
      <c r="GYO143" s="158"/>
      <c r="GYP143" s="158"/>
      <c r="GYQ143" s="159"/>
      <c r="GYR143" s="9"/>
      <c r="GYS143" s="9"/>
      <c r="GYT143" s="159"/>
      <c r="GYU143" s="159"/>
      <c r="GYV143" s="8"/>
      <c r="GYW143" s="8"/>
      <c r="GYX143" s="160"/>
      <c r="GYY143" s="158"/>
      <c r="GYZ143" s="161"/>
      <c r="GZA143" s="162"/>
      <c r="GZB143" s="156"/>
      <c r="GZC143" s="158"/>
      <c r="GZD143" s="158"/>
      <c r="GZE143" s="158"/>
      <c r="GZF143" s="158"/>
      <c r="GZG143" s="159"/>
      <c r="GZH143" s="9"/>
      <c r="GZI143" s="9"/>
      <c r="GZJ143" s="159"/>
      <c r="GZK143" s="159"/>
      <c r="GZL143" s="8"/>
      <c r="GZM143" s="8"/>
      <c r="GZN143" s="160"/>
      <c r="GZO143" s="158"/>
      <c r="GZP143" s="161"/>
      <c r="GZQ143" s="162"/>
      <c r="GZR143" s="156"/>
      <c r="GZS143" s="158"/>
      <c r="GZT143" s="158"/>
      <c r="GZU143" s="158"/>
      <c r="GZV143" s="158"/>
      <c r="GZW143" s="159"/>
      <c r="GZX143" s="9"/>
      <c r="GZY143" s="9"/>
      <c r="GZZ143" s="159"/>
      <c r="HAA143" s="159"/>
      <c r="HAB143" s="8"/>
      <c r="HAC143" s="8"/>
      <c r="HAD143" s="160"/>
      <c r="HAE143" s="158"/>
      <c r="HAF143" s="161"/>
      <c r="HAG143" s="162"/>
      <c r="HAH143" s="156"/>
      <c r="HAI143" s="158"/>
      <c r="HAJ143" s="158"/>
      <c r="HAK143" s="158"/>
      <c r="HAL143" s="158"/>
      <c r="HAM143" s="159"/>
      <c r="HAN143" s="9"/>
      <c r="HAO143" s="9"/>
      <c r="HAP143" s="159"/>
      <c r="HAQ143" s="159"/>
      <c r="HAR143" s="8"/>
      <c r="HAS143" s="8"/>
      <c r="HAT143" s="160"/>
      <c r="HAU143" s="158"/>
      <c r="HAV143" s="161"/>
      <c r="HAW143" s="162"/>
      <c r="HAX143" s="156"/>
      <c r="HAY143" s="158"/>
      <c r="HAZ143" s="158"/>
      <c r="HBA143" s="158"/>
      <c r="HBB143" s="158"/>
      <c r="HBC143" s="159"/>
      <c r="HBD143" s="9"/>
      <c r="HBE143" s="9"/>
      <c r="HBF143" s="159"/>
      <c r="HBG143" s="159"/>
      <c r="HBH143" s="8"/>
      <c r="HBI143" s="8"/>
      <c r="HBJ143" s="160"/>
      <c r="HBK143" s="158"/>
      <c r="HBL143" s="161"/>
      <c r="HBM143" s="162"/>
      <c r="HBN143" s="156"/>
      <c r="HBO143" s="158"/>
      <c r="HBP143" s="158"/>
      <c r="HBQ143" s="158"/>
      <c r="HBR143" s="158"/>
      <c r="HBS143" s="159"/>
      <c r="HBT143" s="9"/>
      <c r="HBU143" s="9"/>
      <c r="HBV143" s="159"/>
      <c r="HBW143" s="159"/>
      <c r="HBX143" s="8"/>
      <c r="HBY143" s="8"/>
      <c r="HBZ143" s="160"/>
      <c r="HCA143" s="158"/>
      <c r="HCB143" s="161"/>
      <c r="HCC143" s="162"/>
      <c r="HCD143" s="156"/>
      <c r="HCE143" s="158"/>
      <c r="HCF143" s="158"/>
      <c r="HCG143" s="158"/>
      <c r="HCH143" s="158"/>
      <c r="HCI143" s="159"/>
      <c r="HCJ143" s="9"/>
      <c r="HCK143" s="9"/>
      <c r="HCL143" s="159"/>
      <c r="HCM143" s="159"/>
      <c r="HCN143" s="8"/>
      <c r="HCO143" s="8"/>
      <c r="HCP143" s="160"/>
      <c r="HCQ143" s="158"/>
      <c r="HCR143" s="161"/>
      <c r="HCS143" s="162"/>
      <c r="HCT143" s="156"/>
      <c r="HCU143" s="158"/>
      <c r="HCV143" s="158"/>
      <c r="HCW143" s="158"/>
      <c r="HCX143" s="158"/>
      <c r="HCY143" s="159"/>
      <c r="HCZ143" s="9"/>
      <c r="HDA143" s="9"/>
      <c r="HDB143" s="159"/>
      <c r="HDC143" s="159"/>
      <c r="HDD143" s="8"/>
      <c r="HDE143" s="8"/>
      <c r="HDF143" s="160"/>
      <c r="HDG143" s="158"/>
      <c r="HDH143" s="161"/>
      <c r="HDI143" s="162"/>
      <c r="HDJ143" s="156"/>
      <c r="HDK143" s="158"/>
      <c r="HDL143" s="158"/>
      <c r="HDM143" s="158"/>
      <c r="HDN143" s="158"/>
      <c r="HDO143" s="159"/>
      <c r="HDP143" s="9"/>
      <c r="HDQ143" s="9"/>
      <c r="HDR143" s="159"/>
      <c r="HDS143" s="159"/>
      <c r="HDT143" s="8"/>
      <c r="HDU143" s="8"/>
      <c r="HDV143" s="160"/>
      <c r="HDW143" s="158"/>
      <c r="HDX143" s="161"/>
      <c r="HDY143" s="162"/>
      <c r="HDZ143" s="156"/>
      <c r="HEA143" s="158"/>
      <c r="HEB143" s="158"/>
      <c r="HEC143" s="158"/>
      <c r="HED143" s="158"/>
      <c r="HEE143" s="159"/>
      <c r="HEF143" s="9"/>
      <c r="HEG143" s="9"/>
      <c r="HEH143" s="159"/>
      <c r="HEI143" s="159"/>
      <c r="HEJ143" s="8"/>
      <c r="HEK143" s="8"/>
      <c r="HEL143" s="160"/>
      <c r="HEM143" s="158"/>
      <c r="HEN143" s="161"/>
      <c r="HEO143" s="162"/>
      <c r="HEP143" s="156"/>
      <c r="HEQ143" s="158"/>
      <c r="HER143" s="158"/>
      <c r="HES143" s="158"/>
      <c r="HET143" s="158"/>
      <c r="HEU143" s="159"/>
      <c r="HEV143" s="9"/>
      <c r="HEW143" s="9"/>
      <c r="HEX143" s="159"/>
      <c r="HEY143" s="159"/>
      <c r="HEZ143" s="8"/>
      <c r="HFA143" s="8"/>
      <c r="HFB143" s="160"/>
      <c r="HFC143" s="158"/>
      <c r="HFD143" s="161"/>
      <c r="HFE143" s="162"/>
      <c r="HFF143" s="156"/>
      <c r="HFG143" s="158"/>
      <c r="HFH143" s="158"/>
      <c r="HFI143" s="158"/>
      <c r="HFJ143" s="158"/>
      <c r="HFK143" s="159"/>
      <c r="HFL143" s="9"/>
      <c r="HFM143" s="9"/>
      <c r="HFN143" s="159"/>
      <c r="HFO143" s="159"/>
      <c r="HFP143" s="8"/>
      <c r="HFQ143" s="8"/>
      <c r="HFR143" s="160"/>
      <c r="HFS143" s="158"/>
      <c r="HFT143" s="161"/>
      <c r="HFU143" s="162"/>
      <c r="HFV143" s="156"/>
      <c r="HFW143" s="158"/>
      <c r="HFX143" s="158"/>
      <c r="HFY143" s="158"/>
      <c r="HFZ143" s="158"/>
      <c r="HGA143" s="159"/>
      <c r="HGB143" s="9"/>
      <c r="HGC143" s="9"/>
      <c r="HGD143" s="159"/>
      <c r="HGE143" s="159"/>
      <c r="HGF143" s="8"/>
      <c r="HGG143" s="8"/>
      <c r="HGH143" s="160"/>
      <c r="HGI143" s="158"/>
      <c r="HGJ143" s="161"/>
      <c r="HGK143" s="162"/>
      <c r="HGL143" s="156"/>
      <c r="HGM143" s="158"/>
      <c r="HGN143" s="158"/>
      <c r="HGO143" s="158"/>
      <c r="HGP143" s="158"/>
      <c r="HGQ143" s="159"/>
      <c r="HGR143" s="9"/>
      <c r="HGS143" s="9"/>
      <c r="HGT143" s="159"/>
      <c r="HGU143" s="159"/>
      <c r="HGV143" s="8"/>
      <c r="HGW143" s="8"/>
      <c r="HGX143" s="160"/>
      <c r="HGY143" s="158"/>
      <c r="HGZ143" s="161"/>
      <c r="HHA143" s="162"/>
      <c r="HHB143" s="156"/>
      <c r="HHC143" s="158"/>
      <c r="HHD143" s="158"/>
      <c r="HHE143" s="158"/>
      <c r="HHF143" s="158"/>
      <c r="HHG143" s="159"/>
      <c r="HHH143" s="9"/>
      <c r="HHI143" s="9"/>
      <c r="HHJ143" s="159"/>
      <c r="HHK143" s="159"/>
      <c r="HHL143" s="8"/>
      <c r="HHM143" s="8"/>
      <c r="HHN143" s="160"/>
      <c r="HHO143" s="158"/>
      <c r="HHP143" s="161"/>
      <c r="HHQ143" s="162"/>
      <c r="HHR143" s="156"/>
      <c r="HHS143" s="158"/>
      <c r="HHT143" s="158"/>
      <c r="HHU143" s="158"/>
      <c r="HHV143" s="158"/>
      <c r="HHW143" s="159"/>
      <c r="HHX143" s="9"/>
      <c r="HHY143" s="9"/>
      <c r="HHZ143" s="159"/>
      <c r="HIA143" s="159"/>
      <c r="HIB143" s="8"/>
      <c r="HIC143" s="8"/>
      <c r="HID143" s="160"/>
      <c r="HIE143" s="158"/>
      <c r="HIF143" s="161"/>
      <c r="HIG143" s="162"/>
      <c r="HIH143" s="156"/>
      <c r="HII143" s="158"/>
      <c r="HIJ143" s="158"/>
      <c r="HIK143" s="158"/>
      <c r="HIL143" s="158"/>
      <c r="HIM143" s="159"/>
      <c r="HIN143" s="9"/>
      <c r="HIO143" s="9"/>
      <c r="HIP143" s="159"/>
      <c r="HIQ143" s="159"/>
      <c r="HIR143" s="8"/>
      <c r="HIS143" s="8"/>
      <c r="HIT143" s="160"/>
      <c r="HIU143" s="158"/>
      <c r="HIV143" s="161"/>
      <c r="HIW143" s="162"/>
      <c r="HIX143" s="156"/>
      <c r="HIY143" s="158"/>
      <c r="HIZ143" s="158"/>
      <c r="HJA143" s="158"/>
      <c r="HJB143" s="158"/>
      <c r="HJC143" s="159"/>
      <c r="HJD143" s="9"/>
      <c r="HJE143" s="9"/>
      <c r="HJF143" s="159"/>
      <c r="HJG143" s="159"/>
      <c r="HJH143" s="8"/>
      <c r="HJI143" s="8"/>
      <c r="HJJ143" s="160"/>
      <c r="HJK143" s="158"/>
      <c r="HJL143" s="161"/>
      <c r="HJM143" s="162"/>
      <c r="HJN143" s="156"/>
      <c r="HJO143" s="158"/>
      <c r="HJP143" s="158"/>
      <c r="HJQ143" s="158"/>
      <c r="HJR143" s="158"/>
      <c r="HJS143" s="159"/>
      <c r="HJT143" s="9"/>
      <c r="HJU143" s="9"/>
      <c r="HJV143" s="159"/>
      <c r="HJW143" s="159"/>
      <c r="HJX143" s="8"/>
      <c r="HJY143" s="8"/>
      <c r="HJZ143" s="160"/>
      <c r="HKA143" s="158"/>
      <c r="HKB143" s="161"/>
      <c r="HKC143" s="162"/>
      <c r="HKD143" s="156"/>
      <c r="HKE143" s="158"/>
      <c r="HKF143" s="158"/>
      <c r="HKG143" s="158"/>
      <c r="HKH143" s="158"/>
      <c r="HKI143" s="159"/>
      <c r="HKJ143" s="9"/>
      <c r="HKK143" s="9"/>
      <c r="HKL143" s="159"/>
      <c r="HKM143" s="159"/>
      <c r="HKN143" s="8"/>
      <c r="HKO143" s="8"/>
      <c r="HKP143" s="160"/>
      <c r="HKQ143" s="158"/>
      <c r="HKR143" s="161"/>
      <c r="HKS143" s="162"/>
      <c r="HKT143" s="156"/>
      <c r="HKU143" s="158"/>
      <c r="HKV143" s="158"/>
      <c r="HKW143" s="158"/>
      <c r="HKX143" s="158"/>
      <c r="HKY143" s="159"/>
      <c r="HKZ143" s="9"/>
      <c r="HLA143" s="9"/>
      <c r="HLB143" s="159"/>
      <c r="HLC143" s="159"/>
      <c r="HLD143" s="8"/>
      <c r="HLE143" s="8"/>
      <c r="HLF143" s="160"/>
      <c r="HLG143" s="158"/>
      <c r="HLH143" s="161"/>
      <c r="HLI143" s="162"/>
      <c r="HLJ143" s="156"/>
      <c r="HLK143" s="158"/>
      <c r="HLL143" s="158"/>
      <c r="HLM143" s="158"/>
      <c r="HLN143" s="158"/>
      <c r="HLO143" s="159"/>
      <c r="HLP143" s="9"/>
      <c r="HLQ143" s="9"/>
      <c r="HLR143" s="159"/>
      <c r="HLS143" s="159"/>
      <c r="HLT143" s="8"/>
      <c r="HLU143" s="8"/>
      <c r="HLV143" s="160"/>
      <c r="HLW143" s="158"/>
      <c r="HLX143" s="161"/>
      <c r="HLY143" s="162"/>
      <c r="HLZ143" s="156"/>
      <c r="HMA143" s="158"/>
      <c r="HMB143" s="158"/>
      <c r="HMC143" s="158"/>
      <c r="HMD143" s="158"/>
      <c r="HME143" s="159"/>
      <c r="HMF143" s="9"/>
      <c r="HMG143" s="9"/>
      <c r="HMH143" s="159"/>
      <c r="HMI143" s="159"/>
      <c r="HMJ143" s="8"/>
      <c r="HMK143" s="8"/>
      <c r="HML143" s="160"/>
      <c r="HMM143" s="158"/>
      <c r="HMN143" s="161"/>
      <c r="HMO143" s="162"/>
      <c r="HMP143" s="156"/>
      <c r="HMQ143" s="158"/>
      <c r="HMR143" s="158"/>
      <c r="HMS143" s="158"/>
      <c r="HMT143" s="158"/>
      <c r="HMU143" s="159"/>
      <c r="HMV143" s="9"/>
      <c r="HMW143" s="9"/>
      <c r="HMX143" s="159"/>
      <c r="HMY143" s="159"/>
      <c r="HMZ143" s="8"/>
      <c r="HNA143" s="8"/>
      <c r="HNB143" s="160"/>
      <c r="HNC143" s="158"/>
      <c r="HND143" s="161"/>
      <c r="HNE143" s="162"/>
      <c r="HNF143" s="156"/>
      <c r="HNG143" s="158"/>
      <c r="HNH143" s="158"/>
      <c r="HNI143" s="158"/>
      <c r="HNJ143" s="158"/>
      <c r="HNK143" s="159"/>
      <c r="HNL143" s="9"/>
      <c r="HNM143" s="9"/>
      <c r="HNN143" s="159"/>
      <c r="HNO143" s="159"/>
      <c r="HNP143" s="8"/>
      <c r="HNQ143" s="8"/>
      <c r="HNR143" s="160"/>
      <c r="HNS143" s="158"/>
      <c r="HNT143" s="161"/>
      <c r="HNU143" s="162"/>
      <c r="HNV143" s="156"/>
      <c r="HNW143" s="158"/>
      <c r="HNX143" s="158"/>
      <c r="HNY143" s="158"/>
      <c r="HNZ143" s="158"/>
      <c r="HOA143" s="159"/>
      <c r="HOB143" s="9"/>
      <c r="HOC143" s="9"/>
      <c r="HOD143" s="159"/>
      <c r="HOE143" s="159"/>
      <c r="HOF143" s="8"/>
      <c r="HOG143" s="8"/>
      <c r="HOH143" s="160"/>
      <c r="HOI143" s="158"/>
      <c r="HOJ143" s="161"/>
      <c r="HOK143" s="162"/>
      <c r="HOL143" s="156"/>
      <c r="HOM143" s="158"/>
      <c r="HON143" s="158"/>
      <c r="HOO143" s="158"/>
      <c r="HOP143" s="158"/>
      <c r="HOQ143" s="159"/>
      <c r="HOR143" s="9"/>
      <c r="HOS143" s="9"/>
      <c r="HOT143" s="159"/>
      <c r="HOU143" s="159"/>
      <c r="HOV143" s="8"/>
      <c r="HOW143" s="8"/>
      <c r="HOX143" s="160"/>
      <c r="HOY143" s="158"/>
      <c r="HOZ143" s="161"/>
      <c r="HPA143" s="162"/>
      <c r="HPB143" s="156"/>
      <c r="HPC143" s="158"/>
      <c r="HPD143" s="158"/>
      <c r="HPE143" s="158"/>
      <c r="HPF143" s="158"/>
      <c r="HPG143" s="159"/>
      <c r="HPH143" s="9"/>
      <c r="HPI143" s="9"/>
      <c r="HPJ143" s="159"/>
      <c r="HPK143" s="159"/>
      <c r="HPL143" s="8"/>
      <c r="HPM143" s="8"/>
      <c r="HPN143" s="160"/>
      <c r="HPO143" s="158"/>
      <c r="HPP143" s="161"/>
      <c r="HPQ143" s="162"/>
      <c r="HPR143" s="156"/>
      <c r="HPS143" s="158"/>
      <c r="HPT143" s="158"/>
      <c r="HPU143" s="158"/>
      <c r="HPV143" s="158"/>
      <c r="HPW143" s="159"/>
      <c r="HPX143" s="9"/>
      <c r="HPY143" s="9"/>
      <c r="HPZ143" s="159"/>
      <c r="HQA143" s="159"/>
      <c r="HQB143" s="8"/>
      <c r="HQC143" s="8"/>
      <c r="HQD143" s="160"/>
      <c r="HQE143" s="158"/>
      <c r="HQF143" s="161"/>
      <c r="HQG143" s="162"/>
      <c r="HQH143" s="156"/>
      <c r="HQI143" s="158"/>
      <c r="HQJ143" s="158"/>
      <c r="HQK143" s="158"/>
      <c r="HQL143" s="158"/>
      <c r="HQM143" s="159"/>
      <c r="HQN143" s="9"/>
      <c r="HQO143" s="9"/>
      <c r="HQP143" s="159"/>
      <c r="HQQ143" s="159"/>
      <c r="HQR143" s="8"/>
      <c r="HQS143" s="8"/>
      <c r="HQT143" s="160"/>
      <c r="HQU143" s="158"/>
      <c r="HQV143" s="161"/>
      <c r="HQW143" s="162"/>
      <c r="HQX143" s="156"/>
      <c r="HQY143" s="158"/>
      <c r="HQZ143" s="158"/>
      <c r="HRA143" s="158"/>
      <c r="HRB143" s="158"/>
      <c r="HRC143" s="159"/>
      <c r="HRD143" s="9"/>
      <c r="HRE143" s="9"/>
      <c r="HRF143" s="159"/>
      <c r="HRG143" s="159"/>
      <c r="HRH143" s="8"/>
      <c r="HRI143" s="8"/>
      <c r="HRJ143" s="160"/>
      <c r="HRK143" s="158"/>
      <c r="HRL143" s="161"/>
      <c r="HRM143" s="162"/>
      <c r="HRN143" s="156"/>
      <c r="HRO143" s="158"/>
      <c r="HRP143" s="158"/>
      <c r="HRQ143" s="158"/>
      <c r="HRR143" s="158"/>
      <c r="HRS143" s="159"/>
      <c r="HRT143" s="9"/>
      <c r="HRU143" s="9"/>
      <c r="HRV143" s="159"/>
      <c r="HRW143" s="159"/>
      <c r="HRX143" s="8"/>
      <c r="HRY143" s="8"/>
      <c r="HRZ143" s="160"/>
      <c r="HSA143" s="158"/>
      <c r="HSB143" s="161"/>
      <c r="HSC143" s="162"/>
      <c r="HSD143" s="156"/>
      <c r="HSE143" s="158"/>
      <c r="HSF143" s="158"/>
      <c r="HSG143" s="158"/>
      <c r="HSH143" s="158"/>
      <c r="HSI143" s="159"/>
      <c r="HSJ143" s="9"/>
      <c r="HSK143" s="9"/>
      <c r="HSL143" s="159"/>
      <c r="HSM143" s="159"/>
      <c r="HSN143" s="8"/>
      <c r="HSO143" s="8"/>
      <c r="HSP143" s="160"/>
      <c r="HSQ143" s="158"/>
      <c r="HSR143" s="161"/>
      <c r="HSS143" s="162"/>
      <c r="HST143" s="156"/>
      <c r="HSU143" s="158"/>
      <c r="HSV143" s="158"/>
      <c r="HSW143" s="158"/>
      <c r="HSX143" s="158"/>
      <c r="HSY143" s="159"/>
      <c r="HSZ143" s="9"/>
      <c r="HTA143" s="9"/>
      <c r="HTB143" s="159"/>
      <c r="HTC143" s="159"/>
      <c r="HTD143" s="8"/>
      <c r="HTE143" s="8"/>
      <c r="HTF143" s="160"/>
      <c r="HTG143" s="158"/>
      <c r="HTH143" s="161"/>
      <c r="HTI143" s="162"/>
      <c r="HTJ143" s="156"/>
      <c r="HTK143" s="158"/>
      <c r="HTL143" s="158"/>
      <c r="HTM143" s="158"/>
      <c r="HTN143" s="158"/>
      <c r="HTO143" s="159"/>
      <c r="HTP143" s="9"/>
      <c r="HTQ143" s="9"/>
      <c r="HTR143" s="159"/>
      <c r="HTS143" s="159"/>
      <c r="HTT143" s="8"/>
      <c r="HTU143" s="8"/>
      <c r="HTV143" s="160"/>
      <c r="HTW143" s="158"/>
      <c r="HTX143" s="161"/>
      <c r="HTY143" s="162"/>
      <c r="HTZ143" s="156"/>
      <c r="HUA143" s="158"/>
      <c r="HUB143" s="158"/>
      <c r="HUC143" s="158"/>
      <c r="HUD143" s="158"/>
      <c r="HUE143" s="159"/>
      <c r="HUF143" s="9"/>
      <c r="HUG143" s="9"/>
      <c r="HUH143" s="159"/>
      <c r="HUI143" s="159"/>
      <c r="HUJ143" s="8"/>
      <c r="HUK143" s="8"/>
      <c r="HUL143" s="160"/>
      <c r="HUM143" s="158"/>
      <c r="HUN143" s="161"/>
      <c r="HUO143" s="162"/>
      <c r="HUP143" s="156"/>
      <c r="HUQ143" s="158"/>
      <c r="HUR143" s="158"/>
      <c r="HUS143" s="158"/>
      <c r="HUT143" s="158"/>
      <c r="HUU143" s="159"/>
      <c r="HUV143" s="9"/>
      <c r="HUW143" s="9"/>
      <c r="HUX143" s="159"/>
      <c r="HUY143" s="159"/>
      <c r="HUZ143" s="8"/>
      <c r="HVA143" s="8"/>
      <c r="HVB143" s="160"/>
      <c r="HVC143" s="158"/>
      <c r="HVD143" s="161"/>
      <c r="HVE143" s="162"/>
      <c r="HVF143" s="156"/>
      <c r="HVG143" s="158"/>
      <c r="HVH143" s="158"/>
      <c r="HVI143" s="158"/>
      <c r="HVJ143" s="158"/>
      <c r="HVK143" s="159"/>
      <c r="HVL143" s="9"/>
      <c r="HVM143" s="9"/>
      <c r="HVN143" s="159"/>
      <c r="HVO143" s="159"/>
      <c r="HVP143" s="8"/>
      <c r="HVQ143" s="8"/>
      <c r="HVR143" s="160"/>
      <c r="HVS143" s="158"/>
      <c r="HVT143" s="161"/>
      <c r="HVU143" s="162"/>
      <c r="HVV143" s="156"/>
      <c r="HVW143" s="158"/>
      <c r="HVX143" s="158"/>
      <c r="HVY143" s="158"/>
      <c r="HVZ143" s="158"/>
      <c r="HWA143" s="159"/>
      <c r="HWB143" s="9"/>
      <c r="HWC143" s="9"/>
      <c r="HWD143" s="159"/>
      <c r="HWE143" s="159"/>
      <c r="HWF143" s="8"/>
      <c r="HWG143" s="8"/>
      <c r="HWH143" s="160"/>
      <c r="HWI143" s="158"/>
      <c r="HWJ143" s="161"/>
      <c r="HWK143" s="162"/>
      <c r="HWL143" s="156"/>
      <c r="HWM143" s="158"/>
      <c r="HWN143" s="158"/>
      <c r="HWO143" s="158"/>
      <c r="HWP143" s="158"/>
      <c r="HWQ143" s="159"/>
      <c r="HWR143" s="9"/>
      <c r="HWS143" s="9"/>
      <c r="HWT143" s="159"/>
      <c r="HWU143" s="159"/>
      <c r="HWV143" s="8"/>
      <c r="HWW143" s="8"/>
      <c r="HWX143" s="160"/>
      <c r="HWY143" s="158"/>
      <c r="HWZ143" s="161"/>
      <c r="HXA143" s="162"/>
      <c r="HXB143" s="156"/>
      <c r="HXC143" s="158"/>
      <c r="HXD143" s="158"/>
      <c r="HXE143" s="158"/>
      <c r="HXF143" s="158"/>
      <c r="HXG143" s="159"/>
      <c r="HXH143" s="9"/>
      <c r="HXI143" s="9"/>
      <c r="HXJ143" s="159"/>
      <c r="HXK143" s="159"/>
      <c r="HXL143" s="8"/>
      <c r="HXM143" s="8"/>
      <c r="HXN143" s="160"/>
      <c r="HXO143" s="158"/>
      <c r="HXP143" s="161"/>
      <c r="HXQ143" s="162"/>
      <c r="HXR143" s="156"/>
      <c r="HXS143" s="158"/>
      <c r="HXT143" s="158"/>
      <c r="HXU143" s="158"/>
      <c r="HXV143" s="158"/>
      <c r="HXW143" s="159"/>
      <c r="HXX143" s="9"/>
      <c r="HXY143" s="9"/>
      <c r="HXZ143" s="159"/>
      <c r="HYA143" s="159"/>
      <c r="HYB143" s="8"/>
      <c r="HYC143" s="8"/>
      <c r="HYD143" s="160"/>
      <c r="HYE143" s="158"/>
      <c r="HYF143" s="161"/>
      <c r="HYG143" s="162"/>
      <c r="HYH143" s="156"/>
      <c r="HYI143" s="158"/>
      <c r="HYJ143" s="158"/>
      <c r="HYK143" s="158"/>
      <c r="HYL143" s="158"/>
      <c r="HYM143" s="159"/>
      <c r="HYN143" s="9"/>
      <c r="HYO143" s="9"/>
      <c r="HYP143" s="159"/>
      <c r="HYQ143" s="159"/>
      <c r="HYR143" s="8"/>
      <c r="HYS143" s="8"/>
      <c r="HYT143" s="160"/>
      <c r="HYU143" s="158"/>
      <c r="HYV143" s="161"/>
      <c r="HYW143" s="162"/>
      <c r="HYX143" s="156"/>
      <c r="HYY143" s="158"/>
      <c r="HYZ143" s="158"/>
      <c r="HZA143" s="158"/>
      <c r="HZB143" s="158"/>
      <c r="HZC143" s="159"/>
      <c r="HZD143" s="9"/>
      <c r="HZE143" s="9"/>
      <c r="HZF143" s="159"/>
      <c r="HZG143" s="159"/>
      <c r="HZH143" s="8"/>
      <c r="HZI143" s="8"/>
      <c r="HZJ143" s="160"/>
      <c r="HZK143" s="158"/>
      <c r="HZL143" s="161"/>
      <c r="HZM143" s="162"/>
      <c r="HZN143" s="156"/>
      <c r="HZO143" s="158"/>
      <c r="HZP143" s="158"/>
      <c r="HZQ143" s="158"/>
      <c r="HZR143" s="158"/>
      <c r="HZS143" s="159"/>
      <c r="HZT143" s="9"/>
      <c r="HZU143" s="9"/>
      <c r="HZV143" s="159"/>
      <c r="HZW143" s="159"/>
      <c r="HZX143" s="8"/>
      <c r="HZY143" s="8"/>
      <c r="HZZ143" s="160"/>
      <c r="IAA143" s="158"/>
      <c r="IAB143" s="161"/>
      <c r="IAC143" s="162"/>
      <c r="IAD143" s="156"/>
      <c r="IAE143" s="158"/>
      <c r="IAF143" s="158"/>
      <c r="IAG143" s="158"/>
      <c r="IAH143" s="158"/>
      <c r="IAI143" s="159"/>
      <c r="IAJ143" s="9"/>
      <c r="IAK143" s="9"/>
      <c r="IAL143" s="159"/>
      <c r="IAM143" s="159"/>
      <c r="IAN143" s="8"/>
      <c r="IAO143" s="8"/>
      <c r="IAP143" s="160"/>
      <c r="IAQ143" s="158"/>
      <c r="IAR143" s="161"/>
      <c r="IAS143" s="162"/>
      <c r="IAT143" s="156"/>
      <c r="IAU143" s="158"/>
      <c r="IAV143" s="158"/>
      <c r="IAW143" s="158"/>
      <c r="IAX143" s="158"/>
      <c r="IAY143" s="159"/>
      <c r="IAZ143" s="9"/>
      <c r="IBA143" s="9"/>
      <c r="IBB143" s="159"/>
      <c r="IBC143" s="159"/>
      <c r="IBD143" s="8"/>
      <c r="IBE143" s="8"/>
      <c r="IBF143" s="160"/>
      <c r="IBG143" s="158"/>
      <c r="IBH143" s="161"/>
      <c r="IBI143" s="162"/>
      <c r="IBJ143" s="156"/>
      <c r="IBK143" s="158"/>
      <c r="IBL143" s="158"/>
      <c r="IBM143" s="158"/>
      <c r="IBN143" s="158"/>
      <c r="IBO143" s="159"/>
      <c r="IBP143" s="9"/>
      <c r="IBQ143" s="9"/>
      <c r="IBR143" s="159"/>
      <c r="IBS143" s="159"/>
      <c r="IBT143" s="8"/>
      <c r="IBU143" s="8"/>
      <c r="IBV143" s="160"/>
      <c r="IBW143" s="158"/>
      <c r="IBX143" s="161"/>
      <c r="IBY143" s="162"/>
      <c r="IBZ143" s="156"/>
      <c r="ICA143" s="158"/>
      <c r="ICB143" s="158"/>
      <c r="ICC143" s="158"/>
      <c r="ICD143" s="158"/>
      <c r="ICE143" s="159"/>
      <c r="ICF143" s="9"/>
      <c r="ICG143" s="9"/>
      <c r="ICH143" s="159"/>
      <c r="ICI143" s="159"/>
      <c r="ICJ143" s="8"/>
      <c r="ICK143" s="8"/>
      <c r="ICL143" s="160"/>
      <c r="ICM143" s="158"/>
      <c r="ICN143" s="161"/>
      <c r="ICO143" s="162"/>
      <c r="ICP143" s="156"/>
      <c r="ICQ143" s="158"/>
      <c r="ICR143" s="158"/>
      <c r="ICS143" s="158"/>
      <c r="ICT143" s="158"/>
      <c r="ICU143" s="159"/>
      <c r="ICV143" s="9"/>
      <c r="ICW143" s="9"/>
      <c r="ICX143" s="159"/>
      <c r="ICY143" s="159"/>
      <c r="ICZ143" s="8"/>
      <c r="IDA143" s="8"/>
      <c r="IDB143" s="160"/>
      <c r="IDC143" s="158"/>
      <c r="IDD143" s="161"/>
      <c r="IDE143" s="162"/>
      <c r="IDF143" s="156"/>
      <c r="IDG143" s="158"/>
      <c r="IDH143" s="158"/>
      <c r="IDI143" s="158"/>
      <c r="IDJ143" s="158"/>
      <c r="IDK143" s="159"/>
      <c r="IDL143" s="9"/>
      <c r="IDM143" s="9"/>
      <c r="IDN143" s="159"/>
      <c r="IDO143" s="159"/>
      <c r="IDP143" s="8"/>
      <c r="IDQ143" s="8"/>
      <c r="IDR143" s="160"/>
      <c r="IDS143" s="158"/>
      <c r="IDT143" s="161"/>
      <c r="IDU143" s="162"/>
      <c r="IDV143" s="156"/>
      <c r="IDW143" s="158"/>
      <c r="IDX143" s="158"/>
      <c r="IDY143" s="158"/>
      <c r="IDZ143" s="158"/>
      <c r="IEA143" s="159"/>
      <c r="IEB143" s="9"/>
      <c r="IEC143" s="9"/>
      <c r="IED143" s="159"/>
      <c r="IEE143" s="159"/>
      <c r="IEF143" s="8"/>
      <c r="IEG143" s="8"/>
      <c r="IEH143" s="160"/>
      <c r="IEI143" s="158"/>
      <c r="IEJ143" s="161"/>
      <c r="IEK143" s="162"/>
      <c r="IEL143" s="156"/>
      <c r="IEM143" s="158"/>
      <c r="IEN143" s="158"/>
      <c r="IEO143" s="158"/>
      <c r="IEP143" s="158"/>
      <c r="IEQ143" s="159"/>
      <c r="IER143" s="9"/>
      <c r="IES143" s="9"/>
      <c r="IET143" s="159"/>
      <c r="IEU143" s="159"/>
      <c r="IEV143" s="8"/>
      <c r="IEW143" s="8"/>
      <c r="IEX143" s="160"/>
      <c r="IEY143" s="158"/>
      <c r="IEZ143" s="161"/>
      <c r="IFA143" s="162"/>
      <c r="IFB143" s="156"/>
      <c r="IFC143" s="158"/>
      <c r="IFD143" s="158"/>
      <c r="IFE143" s="158"/>
      <c r="IFF143" s="158"/>
      <c r="IFG143" s="159"/>
      <c r="IFH143" s="9"/>
      <c r="IFI143" s="9"/>
      <c r="IFJ143" s="159"/>
      <c r="IFK143" s="159"/>
      <c r="IFL143" s="8"/>
      <c r="IFM143" s="8"/>
      <c r="IFN143" s="160"/>
      <c r="IFO143" s="158"/>
      <c r="IFP143" s="161"/>
      <c r="IFQ143" s="162"/>
      <c r="IFR143" s="156"/>
      <c r="IFS143" s="158"/>
      <c r="IFT143" s="158"/>
      <c r="IFU143" s="158"/>
      <c r="IFV143" s="158"/>
      <c r="IFW143" s="159"/>
      <c r="IFX143" s="9"/>
      <c r="IFY143" s="9"/>
      <c r="IFZ143" s="159"/>
      <c r="IGA143" s="159"/>
      <c r="IGB143" s="8"/>
      <c r="IGC143" s="8"/>
      <c r="IGD143" s="160"/>
      <c r="IGE143" s="158"/>
      <c r="IGF143" s="161"/>
      <c r="IGG143" s="162"/>
      <c r="IGH143" s="156"/>
      <c r="IGI143" s="158"/>
      <c r="IGJ143" s="158"/>
      <c r="IGK143" s="158"/>
      <c r="IGL143" s="158"/>
      <c r="IGM143" s="159"/>
      <c r="IGN143" s="9"/>
      <c r="IGO143" s="9"/>
      <c r="IGP143" s="159"/>
      <c r="IGQ143" s="159"/>
      <c r="IGR143" s="8"/>
      <c r="IGS143" s="8"/>
      <c r="IGT143" s="160"/>
      <c r="IGU143" s="158"/>
      <c r="IGV143" s="161"/>
      <c r="IGW143" s="162"/>
      <c r="IGX143" s="156"/>
      <c r="IGY143" s="158"/>
      <c r="IGZ143" s="158"/>
      <c r="IHA143" s="158"/>
      <c r="IHB143" s="158"/>
      <c r="IHC143" s="159"/>
      <c r="IHD143" s="9"/>
      <c r="IHE143" s="9"/>
      <c r="IHF143" s="159"/>
      <c r="IHG143" s="159"/>
      <c r="IHH143" s="8"/>
      <c r="IHI143" s="8"/>
      <c r="IHJ143" s="160"/>
      <c r="IHK143" s="158"/>
      <c r="IHL143" s="161"/>
      <c r="IHM143" s="162"/>
      <c r="IHN143" s="156"/>
      <c r="IHO143" s="158"/>
      <c r="IHP143" s="158"/>
      <c r="IHQ143" s="158"/>
      <c r="IHR143" s="158"/>
      <c r="IHS143" s="159"/>
      <c r="IHT143" s="9"/>
      <c r="IHU143" s="9"/>
      <c r="IHV143" s="159"/>
      <c r="IHW143" s="159"/>
      <c r="IHX143" s="8"/>
      <c r="IHY143" s="8"/>
      <c r="IHZ143" s="160"/>
      <c r="IIA143" s="158"/>
      <c r="IIB143" s="161"/>
      <c r="IIC143" s="162"/>
      <c r="IID143" s="156"/>
      <c r="IIE143" s="158"/>
      <c r="IIF143" s="158"/>
      <c r="IIG143" s="158"/>
      <c r="IIH143" s="158"/>
      <c r="III143" s="159"/>
      <c r="IIJ143" s="9"/>
      <c r="IIK143" s="9"/>
      <c r="IIL143" s="159"/>
      <c r="IIM143" s="159"/>
      <c r="IIN143" s="8"/>
      <c r="IIO143" s="8"/>
      <c r="IIP143" s="160"/>
      <c r="IIQ143" s="158"/>
      <c r="IIR143" s="161"/>
      <c r="IIS143" s="162"/>
      <c r="IIT143" s="156"/>
      <c r="IIU143" s="158"/>
      <c r="IIV143" s="158"/>
      <c r="IIW143" s="158"/>
      <c r="IIX143" s="158"/>
      <c r="IIY143" s="159"/>
      <c r="IIZ143" s="9"/>
      <c r="IJA143" s="9"/>
      <c r="IJB143" s="159"/>
      <c r="IJC143" s="159"/>
      <c r="IJD143" s="8"/>
      <c r="IJE143" s="8"/>
      <c r="IJF143" s="160"/>
      <c r="IJG143" s="158"/>
      <c r="IJH143" s="161"/>
      <c r="IJI143" s="162"/>
      <c r="IJJ143" s="156"/>
      <c r="IJK143" s="158"/>
      <c r="IJL143" s="158"/>
      <c r="IJM143" s="158"/>
      <c r="IJN143" s="158"/>
      <c r="IJO143" s="159"/>
      <c r="IJP143" s="9"/>
      <c r="IJQ143" s="9"/>
      <c r="IJR143" s="159"/>
      <c r="IJS143" s="159"/>
      <c r="IJT143" s="8"/>
      <c r="IJU143" s="8"/>
      <c r="IJV143" s="160"/>
      <c r="IJW143" s="158"/>
      <c r="IJX143" s="161"/>
      <c r="IJY143" s="162"/>
      <c r="IJZ143" s="156"/>
      <c r="IKA143" s="158"/>
      <c r="IKB143" s="158"/>
      <c r="IKC143" s="158"/>
      <c r="IKD143" s="158"/>
      <c r="IKE143" s="159"/>
      <c r="IKF143" s="9"/>
      <c r="IKG143" s="9"/>
      <c r="IKH143" s="159"/>
      <c r="IKI143" s="159"/>
      <c r="IKJ143" s="8"/>
      <c r="IKK143" s="8"/>
      <c r="IKL143" s="160"/>
      <c r="IKM143" s="158"/>
      <c r="IKN143" s="161"/>
      <c r="IKO143" s="162"/>
      <c r="IKP143" s="156"/>
      <c r="IKQ143" s="158"/>
      <c r="IKR143" s="158"/>
      <c r="IKS143" s="158"/>
      <c r="IKT143" s="158"/>
      <c r="IKU143" s="159"/>
      <c r="IKV143" s="9"/>
      <c r="IKW143" s="9"/>
      <c r="IKX143" s="159"/>
      <c r="IKY143" s="159"/>
      <c r="IKZ143" s="8"/>
      <c r="ILA143" s="8"/>
      <c r="ILB143" s="160"/>
      <c r="ILC143" s="158"/>
      <c r="ILD143" s="161"/>
      <c r="ILE143" s="162"/>
      <c r="ILF143" s="156"/>
      <c r="ILG143" s="158"/>
      <c r="ILH143" s="158"/>
      <c r="ILI143" s="158"/>
      <c r="ILJ143" s="158"/>
      <c r="ILK143" s="159"/>
      <c r="ILL143" s="9"/>
      <c r="ILM143" s="9"/>
      <c r="ILN143" s="159"/>
      <c r="ILO143" s="159"/>
      <c r="ILP143" s="8"/>
      <c r="ILQ143" s="8"/>
      <c r="ILR143" s="160"/>
      <c r="ILS143" s="158"/>
      <c r="ILT143" s="161"/>
      <c r="ILU143" s="162"/>
      <c r="ILV143" s="156"/>
      <c r="ILW143" s="158"/>
      <c r="ILX143" s="158"/>
      <c r="ILY143" s="158"/>
      <c r="ILZ143" s="158"/>
      <c r="IMA143" s="159"/>
      <c r="IMB143" s="9"/>
      <c r="IMC143" s="9"/>
      <c r="IMD143" s="159"/>
      <c r="IME143" s="159"/>
      <c r="IMF143" s="8"/>
      <c r="IMG143" s="8"/>
      <c r="IMH143" s="160"/>
      <c r="IMI143" s="158"/>
      <c r="IMJ143" s="161"/>
      <c r="IMK143" s="162"/>
      <c r="IML143" s="156"/>
      <c r="IMM143" s="158"/>
      <c r="IMN143" s="158"/>
      <c r="IMO143" s="158"/>
      <c r="IMP143" s="158"/>
      <c r="IMQ143" s="159"/>
      <c r="IMR143" s="9"/>
      <c r="IMS143" s="9"/>
      <c r="IMT143" s="159"/>
      <c r="IMU143" s="159"/>
      <c r="IMV143" s="8"/>
      <c r="IMW143" s="8"/>
      <c r="IMX143" s="160"/>
      <c r="IMY143" s="158"/>
      <c r="IMZ143" s="161"/>
      <c r="INA143" s="162"/>
      <c r="INB143" s="156"/>
      <c r="INC143" s="158"/>
      <c r="IND143" s="158"/>
      <c r="INE143" s="158"/>
      <c r="INF143" s="158"/>
      <c r="ING143" s="159"/>
      <c r="INH143" s="9"/>
      <c r="INI143" s="9"/>
      <c r="INJ143" s="159"/>
      <c r="INK143" s="159"/>
      <c r="INL143" s="8"/>
      <c r="INM143" s="8"/>
      <c r="INN143" s="160"/>
      <c r="INO143" s="158"/>
      <c r="INP143" s="161"/>
      <c r="INQ143" s="162"/>
      <c r="INR143" s="156"/>
      <c r="INS143" s="158"/>
      <c r="INT143" s="158"/>
      <c r="INU143" s="158"/>
      <c r="INV143" s="158"/>
      <c r="INW143" s="159"/>
      <c r="INX143" s="9"/>
      <c r="INY143" s="9"/>
      <c r="INZ143" s="159"/>
      <c r="IOA143" s="159"/>
      <c r="IOB143" s="8"/>
      <c r="IOC143" s="8"/>
      <c r="IOD143" s="160"/>
      <c r="IOE143" s="158"/>
      <c r="IOF143" s="161"/>
      <c r="IOG143" s="162"/>
      <c r="IOH143" s="156"/>
      <c r="IOI143" s="158"/>
      <c r="IOJ143" s="158"/>
      <c r="IOK143" s="158"/>
      <c r="IOL143" s="158"/>
      <c r="IOM143" s="159"/>
      <c r="ION143" s="9"/>
      <c r="IOO143" s="9"/>
      <c r="IOP143" s="159"/>
      <c r="IOQ143" s="159"/>
      <c r="IOR143" s="8"/>
      <c r="IOS143" s="8"/>
      <c r="IOT143" s="160"/>
      <c r="IOU143" s="158"/>
      <c r="IOV143" s="161"/>
      <c r="IOW143" s="162"/>
      <c r="IOX143" s="156"/>
      <c r="IOY143" s="158"/>
      <c r="IOZ143" s="158"/>
      <c r="IPA143" s="158"/>
      <c r="IPB143" s="158"/>
      <c r="IPC143" s="159"/>
      <c r="IPD143" s="9"/>
      <c r="IPE143" s="9"/>
      <c r="IPF143" s="159"/>
      <c r="IPG143" s="159"/>
      <c r="IPH143" s="8"/>
      <c r="IPI143" s="8"/>
      <c r="IPJ143" s="160"/>
      <c r="IPK143" s="158"/>
      <c r="IPL143" s="161"/>
      <c r="IPM143" s="162"/>
      <c r="IPN143" s="156"/>
      <c r="IPO143" s="158"/>
      <c r="IPP143" s="158"/>
      <c r="IPQ143" s="158"/>
      <c r="IPR143" s="158"/>
      <c r="IPS143" s="159"/>
      <c r="IPT143" s="9"/>
      <c r="IPU143" s="9"/>
      <c r="IPV143" s="159"/>
      <c r="IPW143" s="159"/>
      <c r="IPX143" s="8"/>
      <c r="IPY143" s="8"/>
      <c r="IPZ143" s="160"/>
      <c r="IQA143" s="158"/>
      <c r="IQB143" s="161"/>
      <c r="IQC143" s="162"/>
      <c r="IQD143" s="156"/>
      <c r="IQE143" s="158"/>
      <c r="IQF143" s="158"/>
      <c r="IQG143" s="158"/>
      <c r="IQH143" s="158"/>
      <c r="IQI143" s="159"/>
      <c r="IQJ143" s="9"/>
      <c r="IQK143" s="9"/>
      <c r="IQL143" s="159"/>
      <c r="IQM143" s="159"/>
      <c r="IQN143" s="8"/>
      <c r="IQO143" s="8"/>
      <c r="IQP143" s="160"/>
      <c r="IQQ143" s="158"/>
      <c r="IQR143" s="161"/>
      <c r="IQS143" s="162"/>
      <c r="IQT143" s="156"/>
      <c r="IQU143" s="158"/>
      <c r="IQV143" s="158"/>
      <c r="IQW143" s="158"/>
      <c r="IQX143" s="158"/>
      <c r="IQY143" s="159"/>
      <c r="IQZ143" s="9"/>
      <c r="IRA143" s="9"/>
      <c r="IRB143" s="159"/>
      <c r="IRC143" s="159"/>
      <c r="IRD143" s="8"/>
      <c r="IRE143" s="8"/>
      <c r="IRF143" s="160"/>
      <c r="IRG143" s="158"/>
      <c r="IRH143" s="161"/>
      <c r="IRI143" s="162"/>
      <c r="IRJ143" s="156"/>
      <c r="IRK143" s="158"/>
      <c r="IRL143" s="158"/>
      <c r="IRM143" s="158"/>
      <c r="IRN143" s="158"/>
      <c r="IRO143" s="159"/>
      <c r="IRP143" s="9"/>
      <c r="IRQ143" s="9"/>
      <c r="IRR143" s="159"/>
      <c r="IRS143" s="159"/>
      <c r="IRT143" s="8"/>
      <c r="IRU143" s="8"/>
      <c r="IRV143" s="160"/>
      <c r="IRW143" s="158"/>
      <c r="IRX143" s="161"/>
      <c r="IRY143" s="162"/>
      <c r="IRZ143" s="156"/>
      <c r="ISA143" s="158"/>
      <c r="ISB143" s="158"/>
      <c r="ISC143" s="158"/>
      <c r="ISD143" s="158"/>
      <c r="ISE143" s="159"/>
      <c r="ISF143" s="9"/>
      <c r="ISG143" s="9"/>
      <c r="ISH143" s="159"/>
      <c r="ISI143" s="159"/>
      <c r="ISJ143" s="8"/>
      <c r="ISK143" s="8"/>
      <c r="ISL143" s="160"/>
      <c r="ISM143" s="158"/>
      <c r="ISN143" s="161"/>
      <c r="ISO143" s="162"/>
      <c r="ISP143" s="156"/>
      <c r="ISQ143" s="158"/>
      <c r="ISR143" s="158"/>
      <c r="ISS143" s="158"/>
      <c r="IST143" s="158"/>
      <c r="ISU143" s="159"/>
      <c r="ISV143" s="9"/>
      <c r="ISW143" s="9"/>
      <c r="ISX143" s="159"/>
      <c r="ISY143" s="159"/>
      <c r="ISZ143" s="8"/>
      <c r="ITA143" s="8"/>
      <c r="ITB143" s="160"/>
      <c r="ITC143" s="158"/>
      <c r="ITD143" s="161"/>
      <c r="ITE143" s="162"/>
      <c r="ITF143" s="156"/>
      <c r="ITG143" s="158"/>
      <c r="ITH143" s="158"/>
      <c r="ITI143" s="158"/>
      <c r="ITJ143" s="158"/>
      <c r="ITK143" s="159"/>
      <c r="ITL143" s="9"/>
      <c r="ITM143" s="9"/>
      <c r="ITN143" s="159"/>
      <c r="ITO143" s="159"/>
      <c r="ITP143" s="8"/>
      <c r="ITQ143" s="8"/>
      <c r="ITR143" s="160"/>
      <c r="ITS143" s="158"/>
      <c r="ITT143" s="161"/>
      <c r="ITU143" s="162"/>
      <c r="ITV143" s="156"/>
      <c r="ITW143" s="158"/>
      <c r="ITX143" s="158"/>
      <c r="ITY143" s="158"/>
      <c r="ITZ143" s="158"/>
      <c r="IUA143" s="159"/>
      <c r="IUB143" s="9"/>
      <c r="IUC143" s="9"/>
      <c r="IUD143" s="159"/>
      <c r="IUE143" s="159"/>
      <c r="IUF143" s="8"/>
      <c r="IUG143" s="8"/>
      <c r="IUH143" s="160"/>
      <c r="IUI143" s="158"/>
      <c r="IUJ143" s="161"/>
      <c r="IUK143" s="162"/>
      <c r="IUL143" s="156"/>
      <c r="IUM143" s="158"/>
      <c r="IUN143" s="158"/>
      <c r="IUO143" s="158"/>
      <c r="IUP143" s="158"/>
      <c r="IUQ143" s="159"/>
      <c r="IUR143" s="9"/>
      <c r="IUS143" s="9"/>
      <c r="IUT143" s="159"/>
      <c r="IUU143" s="159"/>
      <c r="IUV143" s="8"/>
      <c r="IUW143" s="8"/>
      <c r="IUX143" s="160"/>
      <c r="IUY143" s="158"/>
      <c r="IUZ143" s="161"/>
      <c r="IVA143" s="162"/>
      <c r="IVB143" s="156"/>
      <c r="IVC143" s="158"/>
      <c r="IVD143" s="158"/>
      <c r="IVE143" s="158"/>
      <c r="IVF143" s="158"/>
      <c r="IVG143" s="159"/>
      <c r="IVH143" s="9"/>
      <c r="IVI143" s="9"/>
      <c r="IVJ143" s="159"/>
      <c r="IVK143" s="159"/>
      <c r="IVL143" s="8"/>
      <c r="IVM143" s="8"/>
      <c r="IVN143" s="160"/>
      <c r="IVO143" s="158"/>
      <c r="IVP143" s="161"/>
      <c r="IVQ143" s="162"/>
      <c r="IVR143" s="156"/>
      <c r="IVS143" s="158"/>
      <c r="IVT143" s="158"/>
      <c r="IVU143" s="158"/>
      <c r="IVV143" s="158"/>
      <c r="IVW143" s="159"/>
      <c r="IVX143" s="9"/>
      <c r="IVY143" s="9"/>
      <c r="IVZ143" s="159"/>
      <c r="IWA143" s="159"/>
      <c r="IWB143" s="8"/>
      <c r="IWC143" s="8"/>
      <c r="IWD143" s="160"/>
      <c r="IWE143" s="158"/>
      <c r="IWF143" s="161"/>
      <c r="IWG143" s="162"/>
      <c r="IWH143" s="156"/>
      <c r="IWI143" s="158"/>
      <c r="IWJ143" s="158"/>
      <c r="IWK143" s="158"/>
      <c r="IWL143" s="158"/>
      <c r="IWM143" s="159"/>
      <c r="IWN143" s="9"/>
      <c r="IWO143" s="9"/>
      <c r="IWP143" s="159"/>
      <c r="IWQ143" s="159"/>
      <c r="IWR143" s="8"/>
      <c r="IWS143" s="8"/>
      <c r="IWT143" s="160"/>
      <c r="IWU143" s="158"/>
      <c r="IWV143" s="161"/>
      <c r="IWW143" s="162"/>
      <c r="IWX143" s="156"/>
      <c r="IWY143" s="158"/>
      <c r="IWZ143" s="158"/>
      <c r="IXA143" s="158"/>
      <c r="IXB143" s="158"/>
      <c r="IXC143" s="159"/>
      <c r="IXD143" s="9"/>
      <c r="IXE143" s="9"/>
      <c r="IXF143" s="159"/>
      <c r="IXG143" s="159"/>
      <c r="IXH143" s="8"/>
      <c r="IXI143" s="8"/>
      <c r="IXJ143" s="160"/>
      <c r="IXK143" s="158"/>
      <c r="IXL143" s="161"/>
      <c r="IXM143" s="162"/>
      <c r="IXN143" s="156"/>
      <c r="IXO143" s="158"/>
      <c r="IXP143" s="158"/>
      <c r="IXQ143" s="158"/>
      <c r="IXR143" s="158"/>
      <c r="IXS143" s="159"/>
      <c r="IXT143" s="9"/>
      <c r="IXU143" s="9"/>
      <c r="IXV143" s="159"/>
      <c r="IXW143" s="159"/>
      <c r="IXX143" s="8"/>
      <c r="IXY143" s="8"/>
      <c r="IXZ143" s="160"/>
      <c r="IYA143" s="158"/>
      <c r="IYB143" s="161"/>
      <c r="IYC143" s="162"/>
      <c r="IYD143" s="156"/>
      <c r="IYE143" s="158"/>
      <c r="IYF143" s="158"/>
      <c r="IYG143" s="158"/>
      <c r="IYH143" s="158"/>
      <c r="IYI143" s="159"/>
      <c r="IYJ143" s="9"/>
      <c r="IYK143" s="9"/>
      <c r="IYL143" s="159"/>
      <c r="IYM143" s="159"/>
      <c r="IYN143" s="8"/>
      <c r="IYO143" s="8"/>
      <c r="IYP143" s="160"/>
      <c r="IYQ143" s="158"/>
      <c r="IYR143" s="161"/>
      <c r="IYS143" s="162"/>
      <c r="IYT143" s="156"/>
      <c r="IYU143" s="158"/>
      <c r="IYV143" s="158"/>
      <c r="IYW143" s="158"/>
      <c r="IYX143" s="158"/>
      <c r="IYY143" s="159"/>
      <c r="IYZ143" s="9"/>
      <c r="IZA143" s="9"/>
      <c r="IZB143" s="159"/>
      <c r="IZC143" s="159"/>
      <c r="IZD143" s="8"/>
      <c r="IZE143" s="8"/>
      <c r="IZF143" s="160"/>
      <c r="IZG143" s="158"/>
      <c r="IZH143" s="161"/>
      <c r="IZI143" s="162"/>
      <c r="IZJ143" s="156"/>
      <c r="IZK143" s="158"/>
      <c r="IZL143" s="158"/>
      <c r="IZM143" s="158"/>
      <c r="IZN143" s="158"/>
      <c r="IZO143" s="159"/>
      <c r="IZP143" s="9"/>
      <c r="IZQ143" s="9"/>
      <c r="IZR143" s="159"/>
      <c r="IZS143" s="159"/>
      <c r="IZT143" s="8"/>
      <c r="IZU143" s="8"/>
      <c r="IZV143" s="160"/>
      <c r="IZW143" s="158"/>
      <c r="IZX143" s="161"/>
      <c r="IZY143" s="162"/>
      <c r="IZZ143" s="156"/>
      <c r="JAA143" s="158"/>
      <c r="JAB143" s="158"/>
      <c r="JAC143" s="158"/>
      <c r="JAD143" s="158"/>
      <c r="JAE143" s="159"/>
      <c r="JAF143" s="9"/>
      <c r="JAG143" s="9"/>
      <c r="JAH143" s="159"/>
      <c r="JAI143" s="159"/>
      <c r="JAJ143" s="8"/>
      <c r="JAK143" s="8"/>
      <c r="JAL143" s="160"/>
      <c r="JAM143" s="158"/>
      <c r="JAN143" s="161"/>
      <c r="JAO143" s="162"/>
      <c r="JAP143" s="156"/>
      <c r="JAQ143" s="158"/>
      <c r="JAR143" s="158"/>
      <c r="JAS143" s="158"/>
      <c r="JAT143" s="158"/>
      <c r="JAU143" s="159"/>
      <c r="JAV143" s="9"/>
      <c r="JAW143" s="9"/>
      <c r="JAX143" s="159"/>
      <c r="JAY143" s="159"/>
      <c r="JAZ143" s="8"/>
      <c r="JBA143" s="8"/>
      <c r="JBB143" s="160"/>
      <c r="JBC143" s="158"/>
      <c r="JBD143" s="161"/>
      <c r="JBE143" s="162"/>
      <c r="JBF143" s="156"/>
      <c r="JBG143" s="158"/>
      <c r="JBH143" s="158"/>
      <c r="JBI143" s="158"/>
      <c r="JBJ143" s="158"/>
      <c r="JBK143" s="159"/>
      <c r="JBL143" s="9"/>
      <c r="JBM143" s="9"/>
      <c r="JBN143" s="159"/>
      <c r="JBO143" s="159"/>
      <c r="JBP143" s="8"/>
      <c r="JBQ143" s="8"/>
      <c r="JBR143" s="160"/>
      <c r="JBS143" s="158"/>
      <c r="JBT143" s="161"/>
      <c r="JBU143" s="162"/>
      <c r="JBV143" s="156"/>
      <c r="JBW143" s="158"/>
      <c r="JBX143" s="158"/>
      <c r="JBY143" s="158"/>
      <c r="JBZ143" s="158"/>
      <c r="JCA143" s="159"/>
      <c r="JCB143" s="9"/>
      <c r="JCC143" s="9"/>
      <c r="JCD143" s="159"/>
      <c r="JCE143" s="159"/>
      <c r="JCF143" s="8"/>
      <c r="JCG143" s="8"/>
      <c r="JCH143" s="160"/>
      <c r="JCI143" s="158"/>
      <c r="JCJ143" s="161"/>
      <c r="JCK143" s="162"/>
      <c r="JCL143" s="156"/>
      <c r="JCM143" s="158"/>
      <c r="JCN143" s="158"/>
      <c r="JCO143" s="158"/>
      <c r="JCP143" s="158"/>
      <c r="JCQ143" s="159"/>
      <c r="JCR143" s="9"/>
      <c r="JCS143" s="9"/>
      <c r="JCT143" s="159"/>
      <c r="JCU143" s="159"/>
      <c r="JCV143" s="8"/>
      <c r="JCW143" s="8"/>
      <c r="JCX143" s="160"/>
      <c r="JCY143" s="158"/>
      <c r="JCZ143" s="161"/>
      <c r="JDA143" s="162"/>
      <c r="JDB143" s="156"/>
      <c r="JDC143" s="158"/>
      <c r="JDD143" s="158"/>
      <c r="JDE143" s="158"/>
      <c r="JDF143" s="158"/>
      <c r="JDG143" s="159"/>
      <c r="JDH143" s="9"/>
      <c r="JDI143" s="9"/>
      <c r="JDJ143" s="159"/>
      <c r="JDK143" s="159"/>
      <c r="JDL143" s="8"/>
      <c r="JDM143" s="8"/>
      <c r="JDN143" s="160"/>
      <c r="JDO143" s="158"/>
      <c r="JDP143" s="161"/>
      <c r="JDQ143" s="162"/>
      <c r="JDR143" s="156"/>
      <c r="JDS143" s="158"/>
      <c r="JDT143" s="158"/>
      <c r="JDU143" s="158"/>
      <c r="JDV143" s="158"/>
      <c r="JDW143" s="159"/>
      <c r="JDX143" s="9"/>
      <c r="JDY143" s="9"/>
      <c r="JDZ143" s="159"/>
      <c r="JEA143" s="159"/>
      <c r="JEB143" s="8"/>
      <c r="JEC143" s="8"/>
      <c r="JED143" s="160"/>
      <c r="JEE143" s="158"/>
      <c r="JEF143" s="161"/>
      <c r="JEG143" s="162"/>
      <c r="JEH143" s="156"/>
      <c r="JEI143" s="158"/>
      <c r="JEJ143" s="158"/>
      <c r="JEK143" s="158"/>
      <c r="JEL143" s="158"/>
      <c r="JEM143" s="159"/>
      <c r="JEN143" s="9"/>
      <c r="JEO143" s="9"/>
      <c r="JEP143" s="159"/>
      <c r="JEQ143" s="159"/>
      <c r="JER143" s="8"/>
      <c r="JES143" s="8"/>
      <c r="JET143" s="160"/>
      <c r="JEU143" s="158"/>
      <c r="JEV143" s="161"/>
      <c r="JEW143" s="162"/>
      <c r="JEX143" s="156"/>
      <c r="JEY143" s="158"/>
      <c r="JEZ143" s="158"/>
      <c r="JFA143" s="158"/>
      <c r="JFB143" s="158"/>
      <c r="JFC143" s="159"/>
      <c r="JFD143" s="9"/>
      <c r="JFE143" s="9"/>
      <c r="JFF143" s="159"/>
      <c r="JFG143" s="159"/>
      <c r="JFH143" s="8"/>
      <c r="JFI143" s="8"/>
      <c r="JFJ143" s="160"/>
      <c r="JFK143" s="158"/>
      <c r="JFL143" s="161"/>
      <c r="JFM143" s="162"/>
      <c r="JFN143" s="156"/>
      <c r="JFO143" s="158"/>
      <c r="JFP143" s="158"/>
      <c r="JFQ143" s="158"/>
      <c r="JFR143" s="158"/>
      <c r="JFS143" s="159"/>
      <c r="JFT143" s="9"/>
      <c r="JFU143" s="9"/>
      <c r="JFV143" s="159"/>
      <c r="JFW143" s="159"/>
      <c r="JFX143" s="8"/>
      <c r="JFY143" s="8"/>
      <c r="JFZ143" s="160"/>
      <c r="JGA143" s="158"/>
      <c r="JGB143" s="161"/>
      <c r="JGC143" s="162"/>
      <c r="JGD143" s="156"/>
      <c r="JGE143" s="158"/>
      <c r="JGF143" s="158"/>
      <c r="JGG143" s="158"/>
      <c r="JGH143" s="158"/>
      <c r="JGI143" s="159"/>
      <c r="JGJ143" s="9"/>
      <c r="JGK143" s="9"/>
      <c r="JGL143" s="159"/>
      <c r="JGM143" s="159"/>
      <c r="JGN143" s="8"/>
      <c r="JGO143" s="8"/>
      <c r="JGP143" s="160"/>
      <c r="JGQ143" s="158"/>
      <c r="JGR143" s="161"/>
      <c r="JGS143" s="162"/>
      <c r="JGT143" s="156"/>
      <c r="JGU143" s="158"/>
      <c r="JGV143" s="158"/>
      <c r="JGW143" s="158"/>
      <c r="JGX143" s="158"/>
      <c r="JGY143" s="159"/>
      <c r="JGZ143" s="9"/>
      <c r="JHA143" s="9"/>
      <c r="JHB143" s="159"/>
      <c r="JHC143" s="159"/>
      <c r="JHD143" s="8"/>
      <c r="JHE143" s="8"/>
      <c r="JHF143" s="160"/>
      <c r="JHG143" s="158"/>
      <c r="JHH143" s="161"/>
      <c r="JHI143" s="162"/>
      <c r="JHJ143" s="156"/>
      <c r="JHK143" s="158"/>
      <c r="JHL143" s="158"/>
      <c r="JHM143" s="158"/>
      <c r="JHN143" s="158"/>
      <c r="JHO143" s="159"/>
      <c r="JHP143" s="9"/>
      <c r="JHQ143" s="9"/>
      <c r="JHR143" s="159"/>
      <c r="JHS143" s="159"/>
      <c r="JHT143" s="8"/>
      <c r="JHU143" s="8"/>
      <c r="JHV143" s="160"/>
      <c r="JHW143" s="158"/>
      <c r="JHX143" s="161"/>
      <c r="JHY143" s="162"/>
      <c r="JHZ143" s="156"/>
      <c r="JIA143" s="158"/>
      <c r="JIB143" s="158"/>
      <c r="JIC143" s="158"/>
      <c r="JID143" s="158"/>
      <c r="JIE143" s="159"/>
      <c r="JIF143" s="9"/>
      <c r="JIG143" s="9"/>
      <c r="JIH143" s="159"/>
      <c r="JII143" s="159"/>
      <c r="JIJ143" s="8"/>
      <c r="JIK143" s="8"/>
      <c r="JIL143" s="160"/>
      <c r="JIM143" s="158"/>
      <c r="JIN143" s="161"/>
      <c r="JIO143" s="162"/>
      <c r="JIP143" s="156"/>
      <c r="JIQ143" s="158"/>
      <c r="JIR143" s="158"/>
      <c r="JIS143" s="158"/>
      <c r="JIT143" s="158"/>
      <c r="JIU143" s="159"/>
      <c r="JIV143" s="9"/>
      <c r="JIW143" s="9"/>
      <c r="JIX143" s="159"/>
      <c r="JIY143" s="159"/>
      <c r="JIZ143" s="8"/>
      <c r="JJA143" s="8"/>
      <c r="JJB143" s="160"/>
      <c r="JJC143" s="158"/>
      <c r="JJD143" s="161"/>
      <c r="JJE143" s="162"/>
      <c r="JJF143" s="156"/>
      <c r="JJG143" s="158"/>
      <c r="JJH143" s="158"/>
      <c r="JJI143" s="158"/>
      <c r="JJJ143" s="158"/>
      <c r="JJK143" s="159"/>
      <c r="JJL143" s="9"/>
      <c r="JJM143" s="9"/>
      <c r="JJN143" s="159"/>
      <c r="JJO143" s="159"/>
      <c r="JJP143" s="8"/>
      <c r="JJQ143" s="8"/>
      <c r="JJR143" s="160"/>
      <c r="JJS143" s="158"/>
      <c r="JJT143" s="161"/>
      <c r="JJU143" s="162"/>
      <c r="JJV143" s="156"/>
      <c r="JJW143" s="158"/>
      <c r="JJX143" s="158"/>
      <c r="JJY143" s="158"/>
      <c r="JJZ143" s="158"/>
      <c r="JKA143" s="159"/>
      <c r="JKB143" s="9"/>
      <c r="JKC143" s="9"/>
      <c r="JKD143" s="159"/>
      <c r="JKE143" s="159"/>
      <c r="JKF143" s="8"/>
      <c r="JKG143" s="8"/>
      <c r="JKH143" s="160"/>
      <c r="JKI143" s="158"/>
      <c r="JKJ143" s="161"/>
      <c r="JKK143" s="162"/>
      <c r="JKL143" s="156"/>
      <c r="JKM143" s="158"/>
      <c r="JKN143" s="158"/>
      <c r="JKO143" s="158"/>
      <c r="JKP143" s="158"/>
      <c r="JKQ143" s="159"/>
      <c r="JKR143" s="9"/>
      <c r="JKS143" s="9"/>
      <c r="JKT143" s="159"/>
      <c r="JKU143" s="159"/>
      <c r="JKV143" s="8"/>
      <c r="JKW143" s="8"/>
      <c r="JKX143" s="160"/>
      <c r="JKY143" s="158"/>
      <c r="JKZ143" s="161"/>
      <c r="JLA143" s="162"/>
      <c r="JLB143" s="156"/>
      <c r="JLC143" s="158"/>
      <c r="JLD143" s="158"/>
      <c r="JLE143" s="158"/>
      <c r="JLF143" s="158"/>
      <c r="JLG143" s="159"/>
      <c r="JLH143" s="9"/>
      <c r="JLI143" s="9"/>
      <c r="JLJ143" s="159"/>
      <c r="JLK143" s="159"/>
      <c r="JLL143" s="8"/>
      <c r="JLM143" s="8"/>
      <c r="JLN143" s="160"/>
      <c r="JLO143" s="158"/>
      <c r="JLP143" s="161"/>
      <c r="JLQ143" s="162"/>
      <c r="JLR143" s="156"/>
      <c r="JLS143" s="158"/>
      <c r="JLT143" s="158"/>
      <c r="JLU143" s="158"/>
      <c r="JLV143" s="158"/>
      <c r="JLW143" s="159"/>
      <c r="JLX143" s="9"/>
      <c r="JLY143" s="9"/>
      <c r="JLZ143" s="159"/>
      <c r="JMA143" s="159"/>
      <c r="JMB143" s="8"/>
      <c r="JMC143" s="8"/>
      <c r="JMD143" s="160"/>
      <c r="JME143" s="158"/>
      <c r="JMF143" s="161"/>
      <c r="JMG143" s="162"/>
      <c r="JMH143" s="156"/>
      <c r="JMI143" s="158"/>
      <c r="JMJ143" s="158"/>
      <c r="JMK143" s="158"/>
      <c r="JML143" s="158"/>
      <c r="JMM143" s="159"/>
      <c r="JMN143" s="9"/>
      <c r="JMO143" s="9"/>
      <c r="JMP143" s="159"/>
      <c r="JMQ143" s="159"/>
      <c r="JMR143" s="8"/>
      <c r="JMS143" s="8"/>
      <c r="JMT143" s="160"/>
      <c r="JMU143" s="158"/>
      <c r="JMV143" s="161"/>
      <c r="JMW143" s="162"/>
      <c r="JMX143" s="156"/>
      <c r="JMY143" s="158"/>
      <c r="JMZ143" s="158"/>
      <c r="JNA143" s="158"/>
      <c r="JNB143" s="158"/>
      <c r="JNC143" s="159"/>
      <c r="JND143" s="9"/>
      <c r="JNE143" s="9"/>
      <c r="JNF143" s="159"/>
      <c r="JNG143" s="159"/>
      <c r="JNH143" s="8"/>
      <c r="JNI143" s="8"/>
      <c r="JNJ143" s="160"/>
      <c r="JNK143" s="158"/>
      <c r="JNL143" s="161"/>
      <c r="JNM143" s="162"/>
      <c r="JNN143" s="156"/>
      <c r="JNO143" s="158"/>
      <c r="JNP143" s="158"/>
      <c r="JNQ143" s="158"/>
      <c r="JNR143" s="158"/>
      <c r="JNS143" s="159"/>
      <c r="JNT143" s="9"/>
      <c r="JNU143" s="9"/>
      <c r="JNV143" s="159"/>
      <c r="JNW143" s="159"/>
      <c r="JNX143" s="8"/>
      <c r="JNY143" s="8"/>
      <c r="JNZ143" s="160"/>
      <c r="JOA143" s="158"/>
      <c r="JOB143" s="161"/>
      <c r="JOC143" s="162"/>
      <c r="JOD143" s="156"/>
      <c r="JOE143" s="158"/>
      <c r="JOF143" s="158"/>
      <c r="JOG143" s="158"/>
      <c r="JOH143" s="158"/>
      <c r="JOI143" s="159"/>
      <c r="JOJ143" s="9"/>
      <c r="JOK143" s="9"/>
      <c r="JOL143" s="159"/>
      <c r="JOM143" s="159"/>
      <c r="JON143" s="8"/>
      <c r="JOO143" s="8"/>
      <c r="JOP143" s="160"/>
      <c r="JOQ143" s="158"/>
      <c r="JOR143" s="161"/>
      <c r="JOS143" s="162"/>
      <c r="JOT143" s="156"/>
      <c r="JOU143" s="158"/>
      <c r="JOV143" s="158"/>
      <c r="JOW143" s="158"/>
      <c r="JOX143" s="158"/>
      <c r="JOY143" s="159"/>
      <c r="JOZ143" s="9"/>
      <c r="JPA143" s="9"/>
      <c r="JPB143" s="159"/>
      <c r="JPC143" s="159"/>
      <c r="JPD143" s="8"/>
      <c r="JPE143" s="8"/>
      <c r="JPF143" s="160"/>
      <c r="JPG143" s="158"/>
      <c r="JPH143" s="161"/>
      <c r="JPI143" s="162"/>
      <c r="JPJ143" s="156"/>
      <c r="JPK143" s="158"/>
      <c r="JPL143" s="158"/>
      <c r="JPM143" s="158"/>
      <c r="JPN143" s="158"/>
      <c r="JPO143" s="159"/>
      <c r="JPP143" s="9"/>
      <c r="JPQ143" s="9"/>
      <c r="JPR143" s="159"/>
      <c r="JPS143" s="159"/>
      <c r="JPT143" s="8"/>
      <c r="JPU143" s="8"/>
      <c r="JPV143" s="160"/>
      <c r="JPW143" s="158"/>
      <c r="JPX143" s="161"/>
      <c r="JPY143" s="162"/>
      <c r="JPZ143" s="156"/>
      <c r="JQA143" s="158"/>
      <c r="JQB143" s="158"/>
      <c r="JQC143" s="158"/>
      <c r="JQD143" s="158"/>
      <c r="JQE143" s="159"/>
      <c r="JQF143" s="9"/>
      <c r="JQG143" s="9"/>
      <c r="JQH143" s="159"/>
      <c r="JQI143" s="159"/>
      <c r="JQJ143" s="8"/>
      <c r="JQK143" s="8"/>
      <c r="JQL143" s="160"/>
      <c r="JQM143" s="158"/>
      <c r="JQN143" s="161"/>
      <c r="JQO143" s="162"/>
      <c r="JQP143" s="156"/>
      <c r="JQQ143" s="158"/>
      <c r="JQR143" s="158"/>
      <c r="JQS143" s="158"/>
      <c r="JQT143" s="158"/>
      <c r="JQU143" s="159"/>
      <c r="JQV143" s="9"/>
      <c r="JQW143" s="9"/>
      <c r="JQX143" s="159"/>
      <c r="JQY143" s="159"/>
      <c r="JQZ143" s="8"/>
      <c r="JRA143" s="8"/>
      <c r="JRB143" s="160"/>
      <c r="JRC143" s="158"/>
      <c r="JRD143" s="161"/>
      <c r="JRE143" s="162"/>
      <c r="JRF143" s="156"/>
      <c r="JRG143" s="158"/>
      <c r="JRH143" s="158"/>
      <c r="JRI143" s="158"/>
      <c r="JRJ143" s="158"/>
      <c r="JRK143" s="159"/>
      <c r="JRL143" s="9"/>
      <c r="JRM143" s="9"/>
      <c r="JRN143" s="159"/>
      <c r="JRO143" s="159"/>
      <c r="JRP143" s="8"/>
      <c r="JRQ143" s="8"/>
      <c r="JRR143" s="160"/>
      <c r="JRS143" s="158"/>
      <c r="JRT143" s="161"/>
      <c r="JRU143" s="162"/>
      <c r="JRV143" s="156"/>
      <c r="JRW143" s="158"/>
      <c r="JRX143" s="158"/>
      <c r="JRY143" s="158"/>
      <c r="JRZ143" s="158"/>
      <c r="JSA143" s="159"/>
      <c r="JSB143" s="9"/>
      <c r="JSC143" s="9"/>
      <c r="JSD143" s="159"/>
      <c r="JSE143" s="159"/>
      <c r="JSF143" s="8"/>
      <c r="JSG143" s="8"/>
      <c r="JSH143" s="160"/>
      <c r="JSI143" s="158"/>
      <c r="JSJ143" s="161"/>
      <c r="JSK143" s="162"/>
      <c r="JSL143" s="156"/>
      <c r="JSM143" s="158"/>
      <c r="JSN143" s="158"/>
      <c r="JSO143" s="158"/>
      <c r="JSP143" s="158"/>
      <c r="JSQ143" s="159"/>
      <c r="JSR143" s="9"/>
      <c r="JSS143" s="9"/>
      <c r="JST143" s="159"/>
      <c r="JSU143" s="159"/>
      <c r="JSV143" s="8"/>
      <c r="JSW143" s="8"/>
      <c r="JSX143" s="160"/>
      <c r="JSY143" s="158"/>
      <c r="JSZ143" s="161"/>
      <c r="JTA143" s="162"/>
      <c r="JTB143" s="156"/>
      <c r="JTC143" s="158"/>
      <c r="JTD143" s="158"/>
      <c r="JTE143" s="158"/>
      <c r="JTF143" s="158"/>
      <c r="JTG143" s="159"/>
      <c r="JTH143" s="9"/>
      <c r="JTI143" s="9"/>
      <c r="JTJ143" s="159"/>
      <c r="JTK143" s="159"/>
      <c r="JTL143" s="8"/>
      <c r="JTM143" s="8"/>
      <c r="JTN143" s="160"/>
      <c r="JTO143" s="158"/>
      <c r="JTP143" s="161"/>
      <c r="JTQ143" s="162"/>
      <c r="JTR143" s="156"/>
      <c r="JTS143" s="158"/>
      <c r="JTT143" s="158"/>
      <c r="JTU143" s="158"/>
      <c r="JTV143" s="158"/>
      <c r="JTW143" s="159"/>
      <c r="JTX143" s="9"/>
      <c r="JTY143" s="9"/>
      <c r="JTZ143" s="159"/>
      <c r="JUA143" s="159"/>
      <c r="JUB143" s="8"/>
      <c r="JUC143" s="8"/>
      <c r="JUD143" s="160"/>
      <c r="JUE143" s="158"/>
      <c r="JUF143" s="161"/>
      <c r="JUG143" s="162"/>
      <c r="JUH143" s="156"/>
      <c r="JUI143" s="158"/>
      <c r="JUJ143" s="158"/>
      <c r="JUK143" s="158"/>
      <c r="JUL143" s="158"/>
      <c r="JUM143" s="159"/>
      <c r="JUN143" s="9"/>
      <c r="JUO143" s="9"/>
      <c r="JUP143" s="159"/>
      <c r="JUQ143" s="159"/>
      <c r="JUR143" s="8"/>
      <c r="JUS143" s="8"/>
      <c r="JUT143" s="160"/>
      <c r="JUU143" s="158"/>
      <c r="JUV143" s="161"/>
      <c r="JUW143" s="162"/>
      <c r="JUX143" s="156"/>
      <c r="JUY143" s="158"/>
      <c r="JUZ143" s="158"/>
      <c r="JVA143" s="158"/>
      <c r="JVB143" s="158"/>
      <c r="JVC143" s="159"/>
      <c r="JVD143" s="9"/>
      <c r="JVE143" s="9"/>
      <c r="JVF143" s="159"/>
      <c r="JVG143" s="159"/>
      <c r="JVH143" s="8"/>
      <c r="JVI143" s="8"/>
      <c r="JVJ143" s="160"/>
      <c r="JVK143" s="158"/>
      <c r="JVL143" s="161"/>
      <c r="JVM143" s="162"/>
      <c r="JVN143" s="156"/>
      <c r="JVO143" s="158"/>
      <c r="JVP143" s="158"/>
      <c r="JVQ143" s="158"/>
      <c r="JVR143" s="158"/>
      <c r="JVS143" s="159"/>
      <c r="JVT143" s="9"/>
      <c r="JVU143" s="9"/>
      <c r="JVV143" s="159"/>
      <c r="JVW143" s="159"/>
      <c r="JVX143" s="8"/>
      <c r="JVY143" s="8"/>
      <c r="JVZ143" s="160"/>
      <c r="JWA143" s="158"/>
      <c r="JWB143" s="161"/>
      <c r="JWC143" s="162"/>
      <c r="JWD143" s="156"/>
      <c r="JWE143" s="158"/>
      <c r="JWF143" s="158"/>
      <c r="JWG143" s="158"/>
      <c r="JWH143" s="158"/>
      <c r="JWI143" s="159"/>
      <c r="JWJ143" s="9"/>
      <c r="JWK143" s="9"/>
      <c r="JWL143" s="159"/>
      <c r="JWM143" s="159"/>
      <c r="JWN143" s="8"/>
      <c r="JWO143" s="8"/>
      <c r="JWP143" s="160"/>
      <c r="JWQ143" s="158"/>
      <c r="JWR143" s="161"/>
      <c r="JWS143" s="162"/>
      <c r="JWT143" s="156"/>
      <c r="JWU143" s="158"/>
      <c r="JWV143" s="158"/>
      <c r="JWW143" s="158"/>
      <c r="JWX143" s="158"/>
      <c r="JWY143" s="159"/>
      <c r="JWZ143" s="9"/>
      <c r="JXA143" s="9"/>
      <c r="JXB143" s="159"/>
      <c r="JXC143" s="159"/>
      <c r="JXD143" s="8"/>
      <c r="JXE143" s="8"/>
      <c r="JXF143" s="160"/>
      <c r="JXG143" s="158"/>
      <c r="JXH143" s="161"/>
      <c r="JXI143" s="162"/>
      <c r="JXJ143" s="156"/>
      <c r="JXK143" s="158"/>
      <c r="JXL143" s="158"/>
      <c r="JXM143" s="158"/>
      <c r="JXN143" s="158"/>
      <c r="JXO143" s="159"/>
      <c r="JXP143" s="9"/>
      <c r="JXQ143" s="9"/>
      <c r="JXR143" s="159"/>
      <c r="JXS143" s="159"/>
      <c r="JXT143" s="8"/>
      <c r="JXU143" s="8"/>
      <c r="JXV143" s="160"/>
      <c r="JXW143" s="158"/>
      <c r="JXX143" s="161"/>
      <c r="JXY143" s="162"/>
      <c r="JXZ143" s="156"/>
      <c r="JYA143" s="158"/>
      <c r="JYB143" s="158"/>
      <c r="JYC143" s="158"/>
      <c r="JYD143" s="158"/>
      <c r="JYE143" s="159"/>
      <c r="JYF143" s="9"/>
      <c r="JYG143" s="9"/>
      <c r="JYH143" s="159"/>
      <c r="JYI143" s="159"/>
      <c r="JYJ143" s="8"/>
      <c r="JYK143" s="8"/>
      <c r="JYL143" s="160"/>
      <c r="JYM143" s="158"/>
      <c r="JYN143" s="161"/>
      <c r="JYO143" s="162"/>
      <c r="JYP143" s="156"/>
      <c r="JYQ143" s="158"/>
      <c r="JYR143" s="158"/>
      <c r="JYS143" s="158"/>
      <c r="JYT143" s="158"/>
      <c r="JYU143" s="159"/>
      <c r="JYV143" s="9"/>
      <c r="JYW143" s="9"/>
      <c r="JYX143" s="159"/>
      <c r="JYY143" s="159"/>
      <c r="JYZ143" s="8"/>
      <c r="JZA143" s="8"/>
      <c r="JZB143" s="160"/>
      <c r="JZC143" s="158"/>
      <c r="JZD143" s="161"/>
      <c r="JZE143" s="162"/>
      <c r="JZF143" s="156"/>
      <c r="JZG143" s="158"/>
      <c r="JZH143" s="158"/>
      <c r="JZI143" s="158"/>
      <c r="JZJ143" s="158"/>
      <c r="JZK143" s="159"/>
      <c r="JZL143" s="9"/>
      <c r="JZM143" s="9"/>
      <c r="JZN143" s="159"/>
      <c r="JZO143" s="159"/>
      <c r="JZP143" s="8"/>
      <c r="JZQ143" s="8"/>
      <c r="JZR143" s="160"/>
      <c r="JZS143" s="158"/>
      <c r="JZT143" s="161"/>
      <c r="JZU143" s="162"/>
      <c r="JZV143" s="156"/>
      <c r="JZW143" s="158"/>
      <c r="JZX143" s="158"/>
      <c r="JZY143" s="158"/>
      <c r="JZZ143" s="158"/>
      <c r="KAA143" s="159"/>
      <c r="KAB143" s="9"/>
      <c r="KAC143" s="9"/>
      <c r="KAD143" s="159"/>
      <c r="KAE143" s="159"/>
      <c r="KAF143" s="8"/>
      <c r="KAG143" s="8"/>
      <c r="KAH143" s="160"/>
      <c r="KAI143" s="158"/>
      <c r="KAJ143" s="161"/>
      <c r="KAK143" s="162"/>
      <c r="KAL143" s="156"/>
      <c r="KAM143" s="158"/>
      <c r="KAN143" s="158"/>
      <c r="KAO143" s="158"/>
      <c r="KAP143" s="158"/>
      <c r="KAQ143" s="159"/>
      <c r="KAR143" s="9"/>
      <c r="KAS143" s="9"/>
      <c r="KAT143" s="159"/>
      <c r="KAU143" s="159"/>
      <c r="KAV143" s="8"/>
      <c r="KAW143" s="8"/>
      <c r="KAX143" s="160"/>
      <c r="KAY143" s="158"/>
      <c r="KAZ143" s="161"/>
      <c r="KBA143" s="162"/>
      <c r="KBB143" s="156"/>
      <c r="KBC143" s="158"/>
      <c r="KBD143" s="158"/>
      <c r="KBE143" s="158"/>
      <c r="KBF143" s="158"/>
      <c r="KBG143" s="159"/>
      <c r="KBH143" s="9"/>
      <c r="KBI143" s="9"/>
      <c r="KBJ143" s="159"/>
      <c r="KBK143" s="159"/>
      <c r="KBL143" s="8"/>
      <c r="KBM143" s="8"/>
      <c r="KBN143" s="160"/>
      <c r="KBO143" s="158"/>
      <c r="KBP143" s="161"/>
      <c r="KBQ143" s="162"/>
      <c r="KBR143" s="156"/>
      <c r="KBS143" s="158"/>
      <c r="KBT143" s="158"/>
      <c r="KBU143" s="158"/>
      <c r="KBV143" s="158"/>
      <c r="KBW143" s="159"/>
      <c r="KBX143" s="9"/>
      <c r="KBY143" s="9"/>
      <c r="KBZ143" s="159"/>
      <c r="KCA143" s="159"/>
      <c r="KCB143" s="8"/>
      <c r="KCC143" s="8"/>
      <c r="KCD143" s="160"/>
      <c r="KCE143" s="158"/>
      <c r="KCF143" s="161"/>
      <c r="KCG143" s="162"/>
      <c r="KCH143" s="156"/>
      <c r="KCI143" s="158"/>
      <c r="KCJ143" s="158"/>
      <c r="KCK143" s="158"/>
      <c r="KCL143" s="158"/>
      <c r="KCM143" s="159"/>
      <c r="KCN143" s="9"/>
      <c r="KCO143" s="9"/>
      <c r="KCP143" s="159"/>
      <c r="KCQ143" s="159"/>
      <c r="KCR143" s="8"/>
      <c r="KCS143" s="8"/>
      <c r="KCT143" s="160"/>
      <c r="KCU143" s="158"/>
      <c r="KCV143" s="161"/>
      <c r="KCW143" s="162"/>
      <c r="KCX143" s="156"/>
      <c r="KCY143" s="158"/>
      <c r="KCZ143" s="158"/>
      <c r="KDA143" s="158"/>
      <c r="KDB143" s="158"/>
      <c r="KDC143" s="159"/>
      <c r="KDD143" s="9"/>
      <c r="KDE143" s="9"/>
      <c r="KDF143" s="159"/>
      <c r="KDG143" s="159"/>
      <c r="KDH143" s="8"/>
      <c r="KDI143" s="8"/>
      <c r="KDJ143" s="160"/>
      <c r="KDK143" s="158"/>
      <c r="KDL143" s="161"/>
      <c r="KDM143" s="162"/>
      <c r="KDN143" s="156"/>
      <c r="KDO143" s="158"/>
      <c r="KDP143" s="158"/>
      <c r="KDQ143" s="158"/>
      <c r="KDR143" s="158"/>
      <c r="KDS143" s="159"/>
      <c r="KDT143" s="9"/>
      <c r="KDU143" s="9"/>
      <c r="KDV143" s="159"/>
      <c r="KDW143" s="159"/>
      <c r="KDX143" s="8"/>
      <c r="KDY143" s="8"/>
      <c r="KDZ143" s="160"/>
      <c r="KEA143" s="158"/>
      <c r="KEB143" s="161"/>
      <c r="KEC143" s="162"/>
      <c r="KED143" s="156"/>
      <c r="KEE143" s="158"/>
      <c r="KEF143" s="158"/>
      <c r="KEG143" s="158"/>
      <c r="KEH143" s="158"/>
      <c r="KEI143" s="159"/>
      <c r="KEJ143" s="9"/>
      <c r="KEK143" s="9"/>
      <c r="KEL143" s="159"/>
      <c r="KEM143" s="159"/>
      <c r="KEN143" s="8"/>
      <c r="KEO143" s="8"/>
      <c r="KEP143" s="160"/>
      <c r="KEQ143" s="158"/>
      <c r="KER143" s="161"/>
      <c r="KES143" s="162"/>
      <c r="KET143" s="156"/>
      <c r="KEU143" s="158"/>
      <c r="KEV143" s="158"/>
      <c r="KEW143" s="158"/>
      <c r="KEX143" s="158"/>
      <c r="KEY143" s="159"/>
      <c r="KEZ143" s="9"/>
      <c r="KFA143" s="9"/>
      <c r="KFB143" s="159"/>
      <c r="KFC143" s="159"/>
      <c r="KFD143" s="8"/>
      <c r="KFE143" s="8"/>
      <c r="KFF143" s="160"/>
      <c r="KFG143" s="158"/>
      <c r="KFH143" s="161"/>
      <c r="KFI143" s="162"/>
      <c r="KFJ143" s="156"/>
      <c r="KFK143" s="158"/>
      <c r="KFL143" s="158"/>
      <c r="KFM143" s="158"/>
      <c r="KFN143" s="158"/>
      <c r="KFO143" s="159"/>
      <c r="KFP143" s="9"/>
      <c r="KFQ143" s="9"/>
      <c r="KFR143" s="159"/>
      <c r="KFS143" s="159"/>
      <c r="KFT143" s="8"/>
      <c r="KFU143" s="8"/>
      <c r="KFV143" s="160"/>
      <c r="KFW143" s="158"/>
      <c r="KFX143" s="161"/>
      <c r="KFY143" s="162"/>
      <c r="KFZ143" s="156"/>
      <c r="KGA143" s="158"/>
      <c r="KGB143" s="158"/>
      <c r="KGC143" s="158"/>
      <c r="KGD143" s="158"/>
      <c r="KGE143" s="159"/>
      <c r="KGF143" s="9"/>
      <c r="KGG143" s="9"/>
      <c r="KGH143" s="159"/>
      <c r="KGI143" s="159"/>
      <c r="KGJ143" s="8"/>
      <c r="KGK143" s="8"/>
      <c r="KGL143" s="160"/>
      <c r="KGM143" s="158"/>
      <c r="KGN143" s="161"/>
      <c r="KGO143" s="162"/>
      <c r="KGP143" s="156"/>
      <c r="KGQ143" s="158"/>
      <c r="KGR143" s="158"/>
      <c r="KGS143" s="158"/>
      <c r="KGT143" s="158"/>
      <c r="KGU143" s="159"/>
      <c r="KGV143" s="9"/>
      <c r="KGW143" s="9"/>
      <c r="KGX143" s="159"/>
      <c r="KGY143" s="159"/>
      <c r="KGZ143" s="8"/>
      <c r="KHA143" s="8"/>
      <c r="KHB143" s="160"/>
      <c r="KHC143" s="158"/>
      <c r="KHD143" s="161"/>
      <c r="KHE143" s="162"/>
      <c r="KHF143" s="156"/>
      <c r="KHG143" s="158"/>
      <c r="KHH143" s="158"/>
      <c r="KHI143" s="158"/>
      <c r="KHJ143" s="158"/>
      <c r="KHK143" s="159"/>
      <c r="KHL143" s="9"/>
      <c r="KHM143" s="9"/>
      <c r="KHN143" s="159"/>
      <c r="KHO143" s="159"/>
      <c r="KHP143" s="8"/>
      <c r="KHQ143" s="8"/>
      <c r="KHR143" s="160"/>
      <c r="KHS143" s="158"/>
      <c r="KHT143" s="161"/>
      <c r="KHU143" s="162"/>
      <c r="KHV143" s="156"/>
      <c r="KHW143" s="158"/>
      <c r="KHX143" s="158"/>
      <c r="KHY143" s="158"/>
      <c r="KHZ143" s="158"/>
      <c r="KIA143" s="159"/>
      <c r="KIB143" s="9"/>
      <c r="KIC143" s="9"/>
      <c r="KID143" s="159"/>
      <c r="KIE143" s="159"/>
      <c r="KIF143" s="8"/>
      <c r="KIG143" s="8"/>
      <c r="KIH143" s="160"/>
      <c r="KII143" s="158"/>
      <c r="KIJ143" s="161"/>
      <c r="KIK143" s="162"/>
      <c r="KIL143" s="156"/>
      <c r="KIM143" s="158"/>
      <c r="KIN143" s="158"/>
      <c r="KIO143" s="158"/>
      <c r="KIP143" s="158"/>
      <c r="KIQ143" s="159"/>
      <c r="KIR143" s="9"/>
      <c r="KIS143" s="9"/>
      <c r="KIT143" s="159"/>
      <c r="KIU143" s="159"/>
      <c r="KIV143" s="8"/>
      <c r="KIW143" s="8"/>
      <c r="KIX143" s="160"/>
      <c r="KIY143" s="158"/>
      <c r="KIZ143" s="161"/>
      <c r="KJA143" s="162"/>
      <c r="KJB143" s="156"/>
      <c r="KJC143" s="158"/>
      <c r="KJD143" s="158"/>
      <c r="KJE143" s="158"/>
      <c r="KJF143" s="158"/>
      <c r="KJG143" s="159"/>
      <c r="KJH143" s="9"/>
      <c r="KJI143" s="9"/>
      <c r="KJJ143" s="159"/>
      <c r="KJK143" s="159"/>
      <c r="KJL143" s="8"/>
      <c r="KJM143" s="8"/>
      <c r="KJN143" s="160"/>
      <c r="KJO143" s="158"/>
      <c r="KJP143" s="161"/>
      <c r="KJQ143" s="162"/>
      <c r="KJR143" s="156"/>
      <c r="KJS143" s="158"/>
      <c r="KJT143" s="158"/>
      <c r="KJU143" s="158"/>
      <c r="KJV143" s="158"/>
      <c r="KJW143" s="159"/>
      <c r="KJX143" s="9"/>
      <c r="KJY143" s="9"/>
      <c r="KJZ143" s="159"/>
      <c r="KKA143" s="159"/>
      <c r="KKB143" s="8"/>
      <c r="KKC143" s="8"/>
      <c r="KKD143" s="160"/>
      <c r="KKE143" s="158"/>
      <c r="KKF143" s="161"/>
      <c r="KKG143" s="162"/>
      <c r="KKH143" s="156"/>
      <c r="KKI143" s="158"/>
      <c r="KKJ143" s="158"/>
      <c r="KKK143" s="158"/>
      <c r="KKL143" s="158"/>
      <c r="KKM143" s="159"/>
      <c r="KKN143" s="9"/>
      <c r="KKO143" s="9"/>
      <c r="KKP143" s="159"/>
      <c r="KKQ143" s="159"/>
      <c r="KKR143" s="8"/>
      <c r="KKS143" s="8"/>
      <c r="KKT143" s="160"/>
      <c r="KKU143" s="158"/>
      <c r="KKV143" s="161"/>
      <c r="KKW143" s="162"/>
      <c r="KKX143" s="156"/>
      <c r="KKY143" s="158"/>
      <c r="KKZ143" s="158"/>
      <c r="KLA143" s="158"/>
      <c r="KLB143" s="158"/>
      <c r="KLC143" s="159"/>
      <c r="KLD143" s="9"/>
      <c r="KLE143" s="9"/>
      <c r="KLF143" s="159"/>
      <c r="KLG143" s="159"/>
      <c r="KLH143" s="8"/>
      <c r="KLI143" s="8"/>
      <c r="KLJ143" s="160"/>
      <c r="KLK143" s="158"/>
      <c r="KLL143" s="161"/>
      <c r="KLM143" s="162"/>
      <c r="KLN143" s="156"/>
      <c r="KLO143" s="158"/>
      <c r="KLP143" s="158"/>
      <c r="KLQ143" s="158"/>
      <c r="KLR143" s="158"/>
      <c r="KLS143" s="159"/>
      <c r="KLT143" s="9"/>
      <c r="KLU143" s="9"/>
      <c r="KLV143" s="159"/>
      <c r="KLW143" s="159"/>
      <c r="KLX143" s="8"/>
      <c r="KLY143" s="8"/>
      <c r="KLZ143" s="160"/>
      <c r="KMA143" s="158"/>
      <c r="KMB143" s="161"/>
      <c r="KMC143" s="162"/>
      <c r="KMD143" s="156"/>
      <c r="KME143" s="158"/>
      <c r="KMF143" s="158"/>
      <c r="KMG143" s="158"/>
      <c r="KMH143" s="158"/>
      <c r="KMI143" s="159"/>
      <c r="KMJ143" s="9"/>
      <c r="KMK143" s="9"/>
      <c r="KML143" s="159"/>
      <c r="KMM143" s="159"/>
      <c r="KMN143" s="8"/>
      <c r="KMO143" s="8"/>
      <c r="KMP143" s="160"/>
      <c r="KMQ143" s="158"/>
      <c r="KMR143" s="161"/>
      <c r="KMS143" s="162"/>
      <c r="KMT143" s="156"/>
      <c r="KMU143" s="158"/>
      <c r="KMV143" s="158"/>
      <c r="KMW143" s="158"/>
      <c r="KMX143" s="158"/>
      <c r="KMY143" s="159"/>
      <c r="KMZ143" s="9"/>
      <c r="KNA143" s="9"/>
      <c r="KNB143" s="159"/>
      <c r="KNC143" s="159"/>
      <c r="KND143" s="8"/>
      <c r="KNE143" s="8"/>
      <c r="KNF143" s="160"/>
      <c r="KNG143" s="158"/>
      <c r="KNH143" s="161"/>
      <c r="KNI143" s="162"/>
      <c r="KNJ143" s="156"/>
      <c r="KNK143" s="158"/>
      <c r="KNL143" s="158"/>
      <c r="KNM143" s="158"/>
      <c r="KNN143" s="158"/>
      <c r="KNO143" s="159"/>
      <c r="KNP143" s="9"/>
      <c r="KNQ143" s="9"/>
      <c r="KNR143" s="159"/>
      <c r="KNS143" s="159"/>
      <c r="KNT143" s="8"/>
      <c r="KNU143" s="8"/>
      <c r="KNV143" s="160"/>
      <c r="KNW143" s="158"/>
      <c r="KNX143" s="161"/>
      <c r="KNY143" s="162"/>
      <c r="KNZ143" s="156"/>
      <c r="KOA143" s="158"/>
      <c r="KOB143" s="158"/>
      <c r="KOC143" s="158"/>
      <c r="KOD143" s="158"/>
      <c r="KOE143" s="159"/>
      <c r="KOF143" s="9"/>
      <c r="KOG143" s="9"/>
      <c r="KOH143" s="159"/>
      <c r="KOI143" s="159"/>
      <c r="KOJ143" s="8"/>
      <c r="KOK143" s="8"/>
      <c r="KOL143" s="160"/>
      <c r="KOM143" s="158"/>
      <c r="KON143" s="161"/>
      <c r="KOO143" s="162"/>
      <c r="KOP143" s="156"/>
      <c r="KOQ143" s="158"/>
      <c r="KOR143" s="158"/>
      <c r="KOS143" s="158"/>
      <c r="KOT143" s="158"/>
      <c r="KOU143" s="159"/>
      <c r="KOV143" s="9"/>
      <c r="KOW143" s="9"/>
      <c r="KOX143" s="159"/>
      <c r="KOY143" s="159"/>
      <c r="KOZ143" s="8"/>
      <c r="KPA143" s="8"/>
      <c r="KPB143" s="160"/>
      <c r="KPC143" s="158"/>
      <c r="KPD143" s="161"/>
      <c r="KPE143" s="162"/>
      <c r="KPF143" s="156"/>
      <c r="KPG143" s="158"/>
      <c r="KPH143" s="158"/>
      <c r="KPI143" s="158"/>
      <c r="KPJ143" s="158"/>
      <c r="KPK143" s="159"/>
      <c r="KPL143" s="9"/>
      <c r="KPM143" s="9"/>
      <c r="KPN143" s="159"/>
      <c r="KPO143" s="159"/>
      <c r="KPP143" s="8"/>
      <c r="KPQ143" s="8"/>
      <c r="KPR143" s="160"/>
      <c r="KPS143" s="158"/>
      <c r="KPT143" s="161"/>
      <c r="KPU143" s="162"/>
      <c r="KPV143" s="156"/>
      <c r="KPW143" s="158"/>
      <c r="KPX143" s="158"/>
      <c r="KPY143" s="158"/>
      <c r="KPZ143" s="158"/>
      <c r="KQA143" s="159"/>
      <c r="KQB143" s="9"/>
      <c r="KQC143" s="9"/>
      <c r="KQD143" s="159"/>
      <c r="KQE143" s="159"/>
      <c r="KQF143" s="8"/>
      <c r="KQG143" s="8"/>
      <c r="KQH143" s="160"/>
      <c r="KQI143" s="158"/>
      <c r="KQJ143" s="161"/>
      <c r="KQK143" s="162"/>
      <c r="KQL143" s="156"/>
      <c r="KQM143" s="158"/>
      <c r="KQN143" s="158"/>
      <c r="KQO143" s="158"/>
      <c r="KQP143" s="158"/>
      <c r="KQQ143" s="159"/>
      <c r="KQR143" s="9"/>
      <c r="KQS143" s="9"/>
      <c r="KQT143" s="159"/>
      <c r="KQU143" s="159"/>
      <c r="KQV143" s="8"/>
      <c r="KQW143" s="8"/>
      <c r="KQX143" s="160"/>
      <c r="KQY143" s="158"/>
      <c r="KQZ143" s="161"/>
      <c r="KRA143" s="162"/>
      <c r="KRB143" s="156"/>
      <c r="KRC143" s="158"/>
      <c r="KRD143" s="158"/>
      <c r="KRE143" s="158"/>
      <c r="KRF143" s="158"/>
      <c r="KRG143" s="159"/>
      <c r="KRH143" s="9"/>
      <c r="KRI143" s="9"/>
      <c r="KRJ143" s="159"/>
      <c r="KRK143" s="159"/>
      <c r="KRL143" s="8"/>
      <c r="KRM143" s="8"/>
      <c r="KRN143" s="160"/>
      <c r="KRO143" s="158"/>
      <c r="KRP143" s="161"/>
      <c r="KRQ143" s="162"/>
      <c r="KRR143" s="156"/>
      <c r="KRS143" s="158"/>
      <c r="KRT143" s="158"/>
      <c r="KRU143" s="158"/>
      <c r="KRV143" s="158"/>
      <c r="KRW143" s="159"/>
      <c r="KRX143" s="9"/>
      <c r="KRY143" s="9"/>
      <c r="KRZ143" s="159"/>
      <c r="KSA143" s="159"/>
      <c r="KSB143" s="8"/>
      <c r="KSC143" s="8"/>
      <c r="KSD143" s="160"/>
      <c r="KSE143" s="158"/>
      <c r="KSF143" s="161"/>
      <c r="KSG143" s="162"/>
      <c r="KSH143" s="156"/>
      <c r="KSI143" s="158"/>
      <c r="KSJ143" s="158"/>
      <c r="KSK143" s="158"/>
      <c r="KSL143" s="158"/>
      <c r="KSM143" s="159"/>
      <c r="KSN143" s="9"/>
      <c r="KSO143" s="9"/>
      <c r="KSP143" s="159"/>
      <c r="KSQ143" s="159"/>
      <c r="KSR143" s="8"/>
      <c r="KSS143" s="8"/>
      <c r="KST143" s="160"/>
      <c r="KSU143" s="158"/>
      <c r="KSV143" s="161"/>
      <c r="KSW143" s="162"/>
      <c r="KSX143" s="156"/>
      <c r="KSY143" s="158"/>
      <c r="KSZ143" s="158"/>
      <c r="KTA143" s="158"/>
      <c r="KTB143" s="158"/>
      <c r="KTC143" s="159"/>
      <c r="KTD143" s="9"/>
      <c r="KTE143" s="9"/>
      <c r="KTF143" s="159"/>
      <c r="KTG143" s="159"/>
      <c r="KTH143" s="8"/>
      <c r="KTI143" s="8"/>
      <c r="KTJ143" s="160"/>
      <c r="KTK143" s="158"/>
      <c r="KTL143" s="161"/>
      <c r="KTM143" s="162"/>
      <c r="KTN143" s="156"/>
      <c r="KTO143" s="158"/>
      <c r="KTP143" s="158"/>
      <c r="KTQ143" s="158"/>
      <c r="KTR143" s="158"/>
      <c r="KTS143" s="159"/>
      <c r="KTT143" s="9"/>
      <c r="KTU143" s="9"/>
      <c r="KTV143" s="159"/>
      <c r="KTW143" s="159"/>
      <c r="KTX143" s="8"/>
      <c r="KTY143" s="8"/>
      <c r="KTZ143" s="160"/>
      <c r="KUA143" s="158"/>
      <c r="KUB143" s="161"/>
      <c r="KUC143" s="162"/>
      <c r="KUD143" s="156"/>
      <c r="KUE143" s="158"/>
      <c r="KUF143" s="158"/>
      <c r="KUG143" s="158"/>
      <c r="KUH143" s="158"/>
      <c r="KUI143" s="159"/>
      <c r="KUJ143" s="9"/>
      <c r="KUK143" s="9"/>
      <c r="KUL143" s="159"/>
      <c r="KUM143" s="159"/>
      <c r="KUN143" s="8"/>
      <c r="KUO143" s="8"/>
      <c r="KUP143" s="160"/>
      <c r="KUQ143" s="158"/>
      <c r="KUR143" s="161"/>
      <c r="KUS143" s="162"/>
      <c r="KUT143" s="156"/>
      <c r="KUU143" s="158"/>
      <c r="KUV143" s="158"/>
      <c r="KUW143" s="158"/>
      <c r="KUX143" s="158"/>
      <c r="KUY143" s="159"/>
      <c r="KUZ143" s="9"/>
      <c r="KVA143" s="9"/>
      <c r="KVB143" s="159"/>
      <c r="KVC143" s="159"/>
      <c r="KVD143" s="8"/>
      <c r="KVE143" s="8"/>
      <c r="KVF143" s="160"/>
      <c r="KVG143" s="158"/>
      <c r="KVH143" s="161"/>
      <c r="KVI143" s="162"/>
      <c r="KVJ143" s="156"/>
      <c r="KVK143" s="158"/>
      <c r="KVL143" s="158"/>
      <c r="KVM143" s="158"/>
      <c r="KVN143" s="158"/>
      <c r="KVO143" s="159"/>
      <c r="KVP143" s="9"/>
      <c r="KVQ143" s="9"/>
      <c r="KVR143" s="159"/>
      <c r="KVS143" s="159"/>
      <c r="KVT143" s="8"/>
      <c r="KVU143" s="8"/>
      <c r="KVV143" s="160"/>
      <c r="KVW143" s="158"/>
      <c r="KVX143" s="161"/>
      <c r="KVY143" s="162"/>
      <c r="KVZ143" s="156"/>
      <c r="KWA143" s="158"/>
      <c r="KWB143" s="158"/>
      <c r="KWC143" s="158"/>
      <c r="KWD143" s="158"/>
      <c r="KWE143" s="159"/>
      <c r="KWF143" s="9"/>
      <c r="KWG143" s="9"/>
      <c r="KWH143" s="159"/>
      <c r="KWI143" s="159"/>
      <c r="KWJ143" s="8"/>
      <c r="KWK143" s="8"/>
      <c r="KWL143" s="160"/>
      <c r="KWM143" s="158"/>
      <c r="KWN143" s="161"/>
      <c r="KWO143" s="162"/>
      <c r="KWP143" s="156"/>
      <c r="KWQ143" s="158"/>
      <c r="KWR143" s="158"/>
      <c r="KWS143" s="158"/>
      <c r="KWT143" s="158"/>
      <c r="KWU143" s="159"/>
      <c r="KWV143" s="9"/>
      <c r="KWW143" s="9"/>
      <c r="KWX143" s="159"/>
      <c r="KWY143" s="159"/>
      <c r="KWZ143" s="8"/>
      <c r="KXA143" s="8"/>
      <c r="KXB143" s="160"/>
      <c r="KXC143" s="158"/>
      <c r="KXD143" s="161"/>
      <c r="KXE143" s="162"/>
      <c r="KXF143" s="156"/>
      <c r="KXG143" s="158"/>
      <c r="KXH143" s="158"/>
      <c r="KXI143" s="158"/>
      <c r="KXJ143" s="158"/>
      <c r="KXK143" s="159"/>
      <c r="KXL143" s="9"/>
      <c r="KXM143" s="9"/>
      <c r="KXN143" s="159"/>
      <c r="KXO143" s="159"/>
      <c r="KXP143" s="8"/>
      <c r="KXQ143" s="8"/>
      <c r="KXR143" s="160"/>
      <c r="KXS143" s="158"/>
      <c r="KXT143" s="161"/>
      <c r="KXU143" s="162"/>
      <c r="KXV143" s="156"/>
      <c r="KXW143" s="158"/>
      <c r="KXX143" s="158"/>
      <c r="KXY143" s="158"/>
      <c r="KXZ143" s="158"/>
      <c r="KYA143" s="159"/>
      <c r="KYB143" s="9"/>
      <c r="KYC143" s="9"/>
      <c r="KYD143" s="159"/>
      <c r="KYE143" s="159"/>
      <c r="KYF143" s="8"/>
      <c r="KYG143" s="8"/>
      <c r="KYH143" s="160"/>
      <c r="KYI143" s="158"/>
      <c r="KYJ143" s="161"/>
      <c r="KYK143" s="162"/>
      <c r="KYL143" s="156"/>
      <c r="KYM143" s="158"/>
      <c r="KYN143" s="158"/>
      <c r="KYO143" s="158"/>
      <c r="KYP143" s="158"/>
      <c r="KYQ143" s="159"/>
      <c r="KYR143" s="9"/>
      <c r="KYS143" s="9"/>
      <c r="KYT143" s="159"/>
      <c r="KYU143" s="159"/>
      <c r="KYV143" s="8"/>
      <c r="KYW143" s="8"/>
      <c r="KYX143" s="160"/>
      <c r="KYY143" s="158"/>
      <c r="KYZ143" s="161"/>
      <c r="KZA143" s="162"/>
      <c r="KZB143" s="156"/>
      <c r="KZC143" s="158"/>
      <c r="KZD143" s="158"/>
      <c r="KZE143" s="158"/>
      <c r="KZF143" s="158"/>
      <c r="KZG143" s="159"/>
      <c r="KZH143" s="9"/>
      <c r="KZI143" s="9"/>
      <c r="KZJ143" s="159"/>
      <c r="KZK143" s="159"/>
      <c r="KZL143" s="8"/>
      <c r="KZM143" s="8"/>
      <c r="KZN143" s="160"/>
      <c r="KZO143" s="158"/>
      <c r="KZP143" s="161"/>
      <c r="KZQ143" s="162"/>
      <c r="KZR143" s="156"/>
      <c r="KZS143" s="158"/>
      <c r="KZT143" s="158"/>
      <c r="KZU143" s="158"/>
      <c r="KZV143" s="158"/>
      <c r="KZW143" s="159"/>
      <c r="KZX143" s="9"/>
      <c r="KZY143" s="9"/>
      <c r="KZZ143" s="159"/>
      <c r="LAA143" s="159"/>
      <c r="LAB143" s="8"/>
      <c r="LAC143" s="8"/>
      <c r="LAD143" s="160"/>
      <c r="LAE143" s="158"/>
      <c r="LAF143" s="161"/>
      <c r="LAG143" s="162"/>
      <c r="LAH143" s="156"/>
      <c r="LAI143" s="158"/>
      <c r="LAJ143" s="158"/>
      <c r="LAK143" s="158"/>
      <c r="LAL143" s="158"/>
      <c r="LAM143" s="159"/>
      <c r="LAN143" s="9"/>
      <c r="LAO143" s="9"/>
      <c r="LAP143" s="159"/>
      <c r="LAQ143" s="159"/>
      <c r="LAR143" s="8"/>
      <c r="LAS143" s="8"/>
      <c r="LAT143" s="160"/>
      <c r="LAU143" s="158"/>
      <c r="LAV143" s="161"/>
      <c r="LAW143" s="162"/>
      <c r="LAX143" s="156"/>
      <c r="LAY143" s="158"/>
      <c r="LAZ143" s="158"/>
      <c r="LBA143" s="158"/>
      <c r="LBB143" s="158"/>
      <c r="LBC143" s="159"/>
      <c r="LBD143" s="9"/>
      <c r="LBE143" s="9"/>
      <c r="LBF143" s="159"/>
      <c r="LBG143" s="159"/>
      <c r="LBH143" s="8"/>
      <c r="LBI143" s="8"/>
      <c r="LBJ143" s="160"/>
      <c r="LBK143" s="158"/>
      <c r="LBL143" s="161"/>
      <c r="LBM143" s="162"/>
      <c r="LBN143" s="156"/>
      <c r="LBO143" s="158"/>
      <c r="LBP143" s="158"/>
      <c r="LBQ143" s="158"/>
      <c r="LBR143" s="158"/>
      <c r="LBS143" s="159"/>
      <c r="LBT143" s="9"/>
      <c r="LBU143" s="9"/>
      <c r="LBV143" s="159"/>
      <c r="LBW143" s="159"/>
      <c r="LBX143" s="8"/>
      <c r="LBY143" s="8"/>
      <c r="LBZ143" s="160"/>
      <c r="LCA143" s="158"/>
      <c r="LCB143" s="161"/>
      <c r="LCC143" s="162"/>
      <c r="LCD143" s="156"/>
      <c r="LCE143" s="158"/>
      <c r="LCF143" s="158"/>
      <c r="LCG143" s="158"/>
      <c r="LCH143" s="158"/>
      <c r="LCI143" s="159"/>
      <c r="LCJ143" s="9"/>
      <c r="LCK143" s="9"/>
      <c r="LCL143" s="159"/>
      <c r="LCM143" s="159"/>
      <c r="LCN143" s="8"/>
      <c r="LCO143" s="8"/>
      <c r="LCP143" s="160"/>
      <c r="LCQ143" s="158"/>
      <c r="LCR143" s="161"/>
      <c r="LCS143" s="162"/>
      <c r="LCT143" s="156"/>
      <c r="LCU143" s="158"/>
      <c r="LCV143" s="158"/>
      <c r="LCW143" s="158"/>
      <c r="LCX143" s="158"/>
      <c r="LCY143" s="159"/>
      <c r="LCZ143" s="9"/>
      <c r="LDA143" s="9"/>
      <c r="LDB143" s="159"/>
      <c r="LDC143" s="159"/>
      <c r="LDD143" s="8"/>
      <c r="LDE143" s="8"/>
      <c r="LDF143" s="160"/>
      <c r="LDG143" s="158"/>
      <c r="LDH143" s="161"/>
      <c r="LDI143" s="162"/>
      <c r="LDJ143" s="156"/>
      <c r="LDK143" s="158"/>
      <c r="LDL143" s="158"/>
      <c r="LDM143" s="158"/>
      <c r="LDN143" s="158"/>
      <c r="LDO143" s="159"/>
      <c r="LDP143" s="9"/>
      <c r="LDQ143" s="9"/>
      <c r="LDR143" s="159"/>
      <c r="LDS143" s="159"/>
      <c r="LDT143" s="8"/>
      <c r="LDU143" s="8"/>
      <c r="LDV143" s="160"/>
      <c r="LDW143" s="158"/>
      <c r="LDX143" s="161"/>
      <c r="LDY143" s="162"/>
      <c r="LDZ143" s="156"/>
      <c r="LEA143" s="158"/>
      <c r="LEB143" s="158"/>
      <c r="LEC143" s="158"/>
      <c r="LED143" s="158"/>
      <c r="LEE143" s="159"/>
      <c r="LEF143" s="9"/>
      <c r="LEG143" s="9"/>
      <c r="LEH143" s="159"/>
      <c r="LEI143" s="159"/>
      <c r="LEJ143" s="8"/>
      <c r="LEK143" s="8"/>
      <c r="LEL143" s="160"/>
      <c r="LEM143" s="158"/>
      <c r="LEN143" s="161"/>
      <c r="LEO143" s="162"/>
      <c r="LEP143" s="156"/>
      <c r="LEQ143" s="158"/>
      <c r="LER143" s="158"/>
      <c r="LES143" s="158"/>
      <c r="LET143" s="158"/>
      <c r="LEU143" s="159"/>
      <c r="LEV143" s="9"/>
      <c r="LEW143" s="9"/>
      <c r="LEX143" s="159"/>
      <c r="LEY143" s="159"/>
      <c r="LEZ143" s="8"/>
      <c r="LFA143" s="8"/>
      <c r="LFB143" s="160"/>
      <c r="LFC143" s="158"/>
      <c r="LFD143" s="161"/>
      <c r="LFE143" s="162"/>
      <c r="LFF143" s="156"/>
      <c r="LFG143" s="158"/>
      <c r="LFH143" s="158"/>
      <c r="LFI143" s="158"/>
      <c r="LFJ143" s="158"/>
      <c r="LFK143" s="159"/>
      <c r="LFL143" s="9"/>
      <c r="LFM143" s="9"/>
      <c r="LFN143" s="159"/>
      <c r="LFO143" s="159"/>
      <c r="LFP143" s="8"/>
      <c r="LFQ143" s="8"/>
      <c r="LFR143" s="160"/>
      <c r="LFS143" s="158"/>
      <c r="LFT143" s="161"/>
      <c r="LFU143" s="162"/>
      <c r="LFV143" s="156"/>
      <c r="LFW143" s="158"/>
      <c r="LFX143" s="158"/>
      <c r="LFY143" s="158"/>
      <c r="LFZ143" s="158"/>
      <c r="LGA143" s="159"/>
      <c r="LGB143" s="9"/>
      <c r="LGC143" s="9"/>
      <c r="LGD143" s="159"/>
      <c r="LGE143" s="159"/>
      <c r="LGF143" s="8"/>
      <c r="LGG143" s="8"/>
      <c r="LGH143" s="160"/>
      <c r="LGI143" s="158"/>
      <c r="LGJ143" s="161"/>
      <c r="LGK143" s="162"/>
      <c r="LGL143" s="156"/>
      <c r="LGM143" s="158"/>
      <c r="LGN143" s="158"/>
      <c r="LGO143" s="158"/>
      <c r="LGP143" s="158"/>
      <c r="LGQ143" s="159"/>
      <c r="LGR143" s="9"/>
      <c r="LGS143" s="9"/>
      <c r="LGT143" s="159"/>
      <c r="LGU143" s="159"/>
      <c r="LGV143" s="8"/>
      <c r="LGW143" s="8"/>
      <c r="LGX143" s="160"/>
      <c r="LGY143" s="158"/>
      <c r="LGZ143" s="161"/>
      <c r="LHA143" s="162"/>
      <c r="LHB143" s="156"/>
      <c r="LHC143" s="158"/>
      <c r="LHD143" s="158"/>
      <c r="LHE143" s="158"/>
      <c r="LHF143" s="158"/>
      <c r="LHG143" s="159"/>
      <c r="LHH143" s="9"/>
      <c r="LHI143" s="9"/>
      <c r="LHJ143" s="159"/>
      <c r="LHK143" s="159"/>
      <c r="LHL143" s="8"/>
      <c r="LHM143" s="8"/>
      <c r="LHN143" s="160"/>
      <c r="LHO143" s="158"/>
      <c r="LHP143" s="161"/>
      <c r="LHQ143" s="162"/>
      <c r="LHR143" s="156"/>
      <c r="LHS143" s="158"/>
      <c r="LHT143" s="158"/>
      <c r="LHU143" s="158"/>
      <c r="LHV143" s="158"/>
      <c r="LHW143" s="159"/>
      <c r="LHX143" s="9"/>
      <c r="LHY143" s="9"/>
      <c r="LHZ143" s="159"/>
      <c r="LIA143" s="159"/>
      <c r="LIB143" s="8"/>
      <c r="LIC143" s="8"/>
      <c r="LID143" s="160"/>
      <c r="LIE143" s="158"/>
      <c r="LIF143" s="161"/>
      <c r="LIG143" s="162"/>
      <c r="LIH143" s="156"/>
      <c r="LII143" s="158"/>
      <c r="LIJ143" s="158"/>
      <c r="LIK143" s="158"/>
      <c r="LIL143" s="158"/>
      <c r="LIM143" s="159"/>
      <c r="LIN143" s="9"/>
      <c r="LIO143" s="9"/>
      <c r="LIP143" s="159"/>
      <c r="LIQ143" s="159"/>
      <c r="LIR143" s="8"/>
      <c r="LIS143" s="8"/>
      <c r="LIT143" s="160"/>
      <c r="LIU143" s="158"/>
      <c r="LIV143" s="161"/>
      <c r="LIW143" s="162"/>
      <c r="LIX143" s="156"/>
      <c r="LIY143" s="158"/>
      <c r="LIZ143" s="158"/>
      <c r="LJA143" s="158"/>
      <c r="LJB143" s="158"/>
      <c r="LJC143" s="159"/>
      <c r="LJD143" s="9"/>
      <c r="LJE143" s="9"/>
      <c r="LJF143" s="159"/>
      <c r="LJG143" s="159"/>
      <c r="LJH143" s="8"/>
      <c r="LJI143" s="8"/>
      <c r="LJJ143" s="160"/>
      <c r="LJK143" s="158"/>
      <c r="LJL143" s="161"/>
      <c r="LJM143" s="162"/>
      <c r="LJN143" s="156"/>
      <c r="LJO143" s="158"/>
      <c r="LJP143" s="158"/>
      <c r="LJQ143" s="158"/>
      <c r="LJR143" s="158"/>
      <c r="LJS143" s="159"/>
      <c r="LJT143" s="9"/>
      <c r="LJU143" s="9"/>
      <c r="LJV143" s="159"/>
      <c r="LJW143" s="159"/>
      <c r="LJX143" s="8"/>
      <c r="LJY143" s="8"/>
      <c r="LJZ143" s="160"/>
      <c r="LKA143" s="158"/>
      <c r="LKB143" s="161"/>
      <c r="LKC143" s="162"/>
      <c r="LKD143" s="156"/>
      <c r="LKE143" s="158"/>
      <c r="LKF143" s="158"/>
      <c r="LKG143" s="158"/>
      <c r="LKH143" s="158"/>
      <c r="LKI143" s="159"/>
      <c r="LKJ143" s="9"/>
      <c r="LKK143" s="9"/>
      <c r="LKL143" s="159"/>
      <c r="LKM143" s="159"/>
      <c r="LKN143" s="8"/>
      <c r="LKO143" s="8"/>
      <c r="LKP143" s="160"/>
      <c r="LKQ143" s="158"/>
      <c r="LKR143" s="161"/>
      <c r="LKS143" s="162"/>
      <c r="LKT143" s="156"/>
      <c r="LKU143" s="158"/>
      <c r="LKV143" s="158"/>
      <c r="LKW143" s="158"/>
      <c r="LKX143" s="158"/>
      <c r="LKY143" s="159"/>
      <c r="LKZ143" s="9"/>
      <c r="LLA143" s="9"/>
      <c r="LLB143" s="159"/>
      <c r="LLC143" s="159"/>
      <c r="LLD143" s="8"/>
      <c r="LLE143" s="8"/>
      <c r="LLF143" s="160"/>
      <c r="LLG143" s="158"/>
      <c r="LLH143" s="161"/>
      <c r="LLI143" s="162"/>
      <c r="LLJ143" s="156"/>
      <c r="LLK143" s="158"/>
      <c r="LLL143" s="158"/>
      <c r="LLM143" s="158"/>
      <c r="LLN143" s="158"/>
      <c r="LLO143" s="159"/>
      <c r="LLP143" s="9"/>
      <c r="LLQ143" s="9"/>
      <c r="LLR143" s="159"/>
      <c r="LLS143" s="159"/>
      <c r="LLT143" s="8"/>
      <c r="LLU143" s="8"/>
      <c r="LLV143" s="160"/>
      <c r="LLW143" s="158"/>
      <c r="LLX143" s="161"/>
      <c r="LLY143" s="162"/>
      <c r="LLZ143" s="156"/>
      <c r="LMA143" s="158"/>
      <c r="LMB143" s="158"/>
      <c r="LMC143" s="158"/>
      <c r="LMD143" s="158"/>
      <c r="LME143" s="159"/>
      <c r="LMF143" s="9"/>
      <c r="LMG143" s="9"/>
      <c r="LMH143" s="159"/>
      <c r="LMI143" s="159"/>
      <c r="LMJ143" s="8"/>
      <c r="LMK143" s="8"/>
      <c r="LML143" s="160"/>
      <c r="LMM143" s="158"/>
      <c r="LMN143" s="161"/>
      <c r="LMO143" s="162"/>
      <c r="LMP143" s="156"/>
      <c r="LMQ143" s="158"/>
      <c r="LMR143" s="158"/>
      <c r="LMS143" s="158"/>
      <c r="LMT143" s="158"/>
      <c r="LMU143" s="159"/>
      <c r="LMV143" s="9"/>
      <c r="LMW143" s="9"/>
      <c r="LMX143" s="159"/>
      <c r="LMY143" s="159"/>
      <c r="LMZ143" s="8"/>
      <c r="LNA143" s="8"/>
      <c r="LNB143" s="160"/>
      <c r="LNC143" s="158"/>
      <c r="LND143" s="161"/>
      <c r="LNE143" s="162"/>
      <c r="LNF143" s="156"/>
      <c r="LNG143" s="158"/>
      <c r="LNH143" s="158"/>
      <c r="LNI143" s="158"/>
      <c r="LNJ143" s="158"/>
      <c r="LNK143" s="159"/>
      <c r="LNL143" s="9"/>
      <c r="LNM143" s="9"/>
      <c r="LNN143" s="159"/>
      <c r="LNO143" s="159"/>
      <c r="LNP143" s="8"/>
      <c r="LNQ143" s="8"/>
      <c r="LNR143" s="160"/>
      <c r="LNS143" s="158"/>
      <c r="LNT143" s="161"/>
      <c r="LNU143" s="162"/>
      <c r="LNV143" s="156"/>
      <c r="LNW143" s="158"/>
      <c r="LNX143" s="158"/>
      <c r="LNY143" s="158"/>
      <c r="LNZ143" s="158"/>
      <c r="LOA143" s="159"/>
      <c r="LOB143" s="9"/>
      <c r="LOC143" s="9"/>
      <c r="LOD143" s="159"/>
      <c r="LOE143" s="159"/>
      <c r="LOF143" s="8"/>
      <c r="LOG143" s="8"/>
      <c r="LOH143" s="160"/>
      <c r="LOI143" s="158"/>
      <c r="LOJ143" s="161"/>
      <c r="LOK143" s="162"/>
      <c r="LOL143" s="156"/>
      <c r="LOM143" s="158"/>
      <c r="LON143" s="158"/>
      <c r="LOO143" s="158"/>
      <c r="LOP143" s="158"/>
      <c r="LOQ143" s="159"/>
      <c r="LOR143" s="9"/>
      <c r="LOS143" s="9"/>
      <c r="LOT143" s="159"/>
      <c r="LOU143" s="159"/>
      <c r="LOV143" s="8"/>
      <c r="LOW143" s="8"/>
      <c r="LOX143" s="160"/>
      <c r="LOY143" s="158"/>
      <c r="LOZ143" s="161"/>
      <c r="LPA143" s="162"/>
      <c r="LPB143" s="156"/>
      <c r="LPC143" s="158"/>
      <c r="LPD143" s="158"/>
      <c r="LPE143" s="158"/>
      <c r="LPF143" s="158"/>
      <c r="LPG143" s="159"/>
      <c r="LPH143" s="9"/>
      <c r="LPI143" s="9"/>
      <c r="LPJ143" s="159"/>
      <c r="LPK143" s="159"/>
      <c r="LPL143" s="8"/>
      <c r="LPM143" s="8"/>
      <c r="LPN143" s="160"/>
      <c r="LPO143" s="158"/>
      <c r="LPP143" s="161"/>
      <c r="LPQ143" s="162"/>
      <c r="LPR143" s="156"/>
      <c r="LPS143" s="158"/>
      <c r="LPT143" s="158"/>
      <c r="LPU143" s="158"/>
      <c r="LPV143" s="158"/>
      <c r="LPW143" s="159"/>
      <c r="LPX143" s="9"/>
      <c r="LPY143" s="9"/>
      <c r="LPZ143" s="159"/>
      <c r="LQA143" s="159"/>
      <c r="LQB143" s="8"/>
      <c r="LQC143" s="8"/>
      <c r="LQD143" s="160"/>
      <c r="LQE143" s="158"/>
      <c r="LQF143" s="161"/>
      <c r="LQG143" s="162"/>
      <c r="LQH143" s="156"/>
      <c r="LQI143" s="158"/>
      <c r="LQJ143" s="158"/>
      <c r="LQK143" s="158"/>
      <c r="LQL143" s="158"/>
      <c r="LQM143" s="159"/>
      <c r="LQN143" s="9"/>
      <c r="LQO143" s="9"/>
      <c r="LQP143" s="159"/>
      <c r="LQQ143" s="159"/>
      <c r="LQR143" s="8"/>
      <c r="LQS143" s="8"/>
      <c r="LQT143" s="160"/>
      <c r="LQU143" s="158"/>
      <c r="LQV143" s="161"/>
      <c r="LQW143" s="162"/>
      <c r="LQX143" s="156"/>
      <c r="LQY143" s="158"/>
      <c r="LQZ143" s="158"/>
      <c r="LRA143" s="158"/>
      <c r="LRB143" s="158"/>
      <c r="LRC143" s="159"/>
      <c r="LRD143" s="9"/>
      <c r="LRE143" s="9"/>
      <c r="LRF143" s="159"/>
      <c r="LRG143" s="159"/>
      <c r="LRH143" s="8"/>
      <c r="LRI143" s="8"/>
      <c r="LRJ143" s="160"/>
      <c r="LRK143" s="158"/>
      <c r="LRL143" s="161"/>
      <c r="LRM143" s="162"/>
      <c r="LRN143" s="156"/>
      <c r="LRO143" s="158"/>
      <c r="LRP143" s="158"/>
      <c r="LRQ143" s="158"/>
      <c r="LRR143" s="158"/>
      <c r="LRS143" s="159"/>
      <c r="LRT143" s="9"/>
      <c r="LRU143" s="9"/>
      <c r="LRV143" s="159"/>
      <c r="LRW143" s="159"/>
      <c r="LRX143" s="8"/>
      <c r="LRY143" s="8"/>
      <c r="LRZ143" s="160"/>
      <c r="LSA143" s="158"/>
      <c r="LSB143" s="161"/>
      <c r="LSC143" s="162"/>
      <c r="LSD143" s="156"/>
      <c r="LSE143" s="158"/>
      <c r="LSF143" s="158"/>
      <c r="LSG143" s="158"/>
      <c r="LSH143" s="158"/>
      <c r="LSI143" s="159"/>
      <c r="LSJ143" s="9"/>
      <c r="LSK143" s="9"/>
      <c r="LSL143" s="159"/>
      <c r="LSM143" s="159"/>
      <c r="LSN143" s="8"/>
      <c r="LSO143" s="8"/>
      <c r="LSP143" s="160"/>
      <c r="LSQ143" s="158"/>
      <c r="LSR143" s="161"/>
      <c r="LSS143" s="162"/>
      <c r="LST143" s="156"/>
      <c r="LSU143" s="158"/>
      <c r="LSV143" s="158"/>
      <c r="LSW143" s="158"/>
      <c r="LSX143" s="158"/>
      <c r="LSY143" s="159"/>
      <c r="LSZ143" s="9"/>
      <c r="LTA143" s="9"/>
      <c r="LTB143" s="159"/>
      <c r="LTC143" s="159"/>
      <c r="LTD143" s="8"/>
      <c r="LTE143" s="8"/>
      <c r="LTF143" s="160"/>
      <c r="LTG143" s="158"/>
      <c r="LTH143" s="161"/>
      <c r="LTI143" s="162"/>
      <c r="LTJ143" s="156"/>
      <c r="LTK143" s="158"/>
      <c r="LTL143" s="158"/>
      <c r="LTM143" s="158"/>
      <c r="LTN143" s="158"/>
      <c r="LTO143" s="159"/>
      <c r="LTP143" s="9"/>
      <c r="LTQ143" s="9"/>
      <c r="LTR143" s="159"/>
      <c r="LTS143" s="159"/>
      <c r="LTT143" s="8"/>
      <c r="LTU143" s="8"/>
      <c r="LTV143" s="160"/>
      <c r="LTW143" s="158"/>
      <c r="LTX143" s="161"/>
      <c r="LTY143" s="162"/>
      <c r="LTZ143" s="156"/>
      <c r="LUA143" s="158"/>
      <c r="LUB143" s="158"/>
      <c r="LUC143" s="158"/>
      <c r="LUD143" s="158"/>
      <c r="LUE143" s="159"/>
      <c r="LUF143" s="9"/>
      <c r="LUG143" s="9"/>
      <c r="LUH143" s="159"/>
      <c r="LUI143" s="159"/>
      <c r="LUJ143" s="8"/>
      <c r="LUK143" s="8"/>
      <c r="LUL143" s="160"/>
      <c r="LUM143" s="158"/>
      <c r="LUN143" s="161"/>
      <c r="LUO143" s="162"/>
      <c r="LUP143" s="156"/>
      <c r="LUQ143" s="158"/>
      <c r="LUR143" s="158"/>
      <c r="LUS143" s="158"/>
      <c r="LUT143" s="158"/>
      <c r="LUU143" s="159"/>
      <c r="LUV143" s="9"/>
      <c r="LUW143" s="9"/>
      <c r="LUX143" s="159"/>
      <c r="LUY143" s="159"/>
      <c r="LUZ143" s="8"/>
      <c r="LVA143" s="8"/>
      <c r="LVB143" s="160"/>
      <c r="LVC143" s="158"/>
      <c r="LVD143" s="161"/>
      <c r="LVE143" s="162"/>
      <c r="LVF143" s="156"/>
      <c r="LVG143" s="158"/>
      <c r="LVH143" s="158"/>
      <c r="LVI143" s="158"/>
      <c r="LVJ143" s="158"/>
      <c r="LVK143" s="159"/>
      <c r="LVL143" s="9"/>
      <c r="LVM143" s="9"/>
      <c r="LVN143" s="159"/>
      <c r="LVO143" s="159"/>
      <c r="LVP143" s="8"/>
      <c r="LVQ143" s="8"/>
      <c r="LVR143" s="160"/>
      <c r="LVS143" s="158"/>
      <c r="LVT143" s="161"/>
      <c r="LVU143" s="162"/>
      <c r="LVV143" s="156"/>
      <c r="LVW143" s="158"/>
      <c r="LVX143" s="158"/>
      <c r="LVY143" s="158"/>
      <c r="LVZ143" s="158"/>
      <c r="LWA143" s="159"/>
      <c r="LWB143" s="9"/>
      <c r="LWC143" s="9"/>
      <c r="LWD143" s="159"/>
      <c r="LWE143" s="159"/>
      <c r="LWF143" s="8"/>
      <c r="LWG143" s="8"/>
      <c r="LWH143" s="160"/>
      <c r="LWI143" s="158"/>
      <c r="LWJ143" s="161"/>
      <c r="LWK143" s="162"/>
      <c r="LWL143" s="156"/>
      <c r="LWM143" s="158"/>
      <c r="LWN143" s="158"/>
      <c r="LWO143" s="158"/>
      <c r="LWP143" s="158"/>
      <c r="LWQ143" s="159"/>
      <c r="LWR143" s="9"/>
      <c r="LWS143" s="9"/>
      <c r="LWT143" s="159"/>
      <c r="LWU143" s="159"/>
      <c r="LWV143" s="8"/>
      <c r="LWW143" s="8"/>
      <c r="LWX143" s="160"/>
      <c r="LWY143" s="158"/>
      <c r="LWZ143" s="161"/>
      <c r="LXA143" s="162"/>
      <c r="LXB143" s="156"/>
      <c r="LXC143" s="158"/>
      <c r="LXD143" s="158"/>
      <c r="LXE143" s="158"/>
      <c r="LXF143" s="158"/>
      <c r="LXG143" s="159"/>
      <c r="LXH143" s="9"/>
      <c r="LXI143" s="9"/>
      <c r="LXJ143" s="159"/>
      <c r="LXK143" s="159"/>
      <c r="LXL143" s="8"/>
      <c r="LXM143" s="8"/>
      <c r="LXN143" s="160"/>
      <c r="LXO143" s="158"/>
      <c r="LXP143" s="161"/>
      <c r="LXQ143" s="162"/>
      <c r="LXR143" s="156"/>
      <c r="LXS143" s="158"/>
      <c r="LXT143" s="158"/>
      <c r="LXU143" s="158"/>
      <c r="LXV143" s="158"/>
      <c r="LXW143" s="159"/>
      <c r="LXX143" s="9"/>
      <c r="LXY143" s="9"/>
      <c r="LXZ143" s="159"/>
      <c r="LYA143" s="159"/>
      <c r="LYB143" s="8"/>
      <c r="LYC143" s="8"/>
      <c r="LYD143" s="160"/>
      <c r="LYE143" s="158"/>
      <c r="LYF143" s="161"/>
      <c r="LYG143" s="162"/>
      <c r="LYH143" s="156"/>
      <c r="LYI143" s="158"/>
      <c r="LYJ143" s="158"/>
      <c r="LYK143" s="158"/>
      <c r="LYL143" s="158"/>
      <c r="LYM143" s="159"/>
      <c r="LYN143" s="9"/>
      <c r="LYO143" s="9"/>
      <c r="LYP143" s="159"/>
      <c r="LYQ143" s="159"/>
      <c r="LYR143" s="8"/>
      <c r="LYS143" s="8"/>
      <c r="LYT143" s="160"/>
      <c r="LYU143" s="158"/>
      <c r="LYV143" s="161"/>
      <c r="LYW143" s="162"/>
      <c r="LYX143" s="156"/>
      <c r="LYY143" s="158"/>
      <c r="LYZ143" s="158"/>
      <c r="LZA143" s="158"/>
      <c r="LZB143" s="158"/>
      <c r="LZC143" s="159"/>
      <c r="LZD143" s="9"/>
      <c r="LZE143" s="9"/>
      <c r="LZF143" s="159"/>
      <c r="LZG143" s="159"/>
      <c r="LZH143" s="8"/>
      <c r="LZI143" s="8"/>
      <c r="LZJ143" s="160"/>
      <c r="LZK143" s="158"/>
      <c r="LZL143" s="161"/>
      <c r="LZM143" s="162"/>
      <c r="LZN143" s="156"/>
      <c r="LZO143" s="158"/>
      <c r="LZP143" s="158"/>
      <c r="LZQ143" s="158"/>
      <c r="LZR143" s="158"/>
      <c r="LZS143" s="159"/>
      <c r="LZT143" s="9"/>
      <c r="LZU143" s="9"/>
      <c r="LZV143" s="159"/>
      <c r="LZW143" s="159"/>
      <c r="LZX143" s="8"/>
      <c r="LZY143" s="8"/>
      <c r="LZZ143" s="160"/>
      <c r="MAA143" s="158"/>
      <c r="MAB143" s="161"/>
      <c r="MAC143" s="162"/>
      <c r="MAD143" s="156"/>
      <c r="MAE143" s="158"/>
      <c r="MAF143" s="158"/>
      <c r="MAG143" s="158"/>
      <c r="MAH143" s="158"/>
      <c r="MAI143" s="159"/>
      <c r="MAJ143" s="9"/>
      <c r="MAK143" s="9"/>
      <c r="MAL143" s="159"/>
      <c r="MAM143" s="159"/>
      <c r="MAN143" s="8"/>
      <c r="MAO143" s="8"/>
      <c r="MAP143" s="160"/>
      <c r="MAQ143" s="158"/>
      <c r="MAR143" s="161"/>
      <c r="MAS143" s="162"/>
      <c r="MAT143" s="156"/>
      <c r="MAU143" s="158"/>
      <c r="MAV143" s="158"/>
      <c r="MAW143" s="158"/>
      <c r="MAX143" s="158"/>
      <c r="MAY143" s="159"/>
      <c r="MAZ143" s="9"/>
      <c r="MBA143" s="9"/>
      <c r="MBB143" s="159"/>
      <c r="MBC143" s="159"/>
      <c r="MBD143" s="8"/>
      <c r="MBE143" s="8"/>
      <c r="MBF143" s="160"/>
      <c r="MBG143" s="158"/>
      <c r="MBH143" s="161"/>
      <c r="MBI143" s="162"/>
      <c r="MBJ143" s="156"/>
      <c r="MBK143" s="158"/>
      <c r="MBL143" s="158"/>
      <c r="MBM143" s="158"/>
      <c r="MBN143" s="158"/>
      <c r="MBO143" s="159"/>
      <c r="MBP143" s="9"/>
      <c r="MBQ143" s="9"/>
      <c r="MBR143" s="159"/>
      <c r="MBS143" s="159"/>
      <c r="MBT143" s="8"/>
      <c r="MBU143" s="8"/>
      <c r="MBV143" s="160"/>
      <c r="MBW143" s="158"/>
      <c r="MBX143" s="161"/>
      <c r="MBY143" s="162"/>
      <c r="MBZ143" s="156"/>
      <c r="MCA143" s="158"/>
      <c r="MCB143" s="158"/>
      <c r="MCC143" s="158"/>
      <c r="MCD143" s="158"/>
      <c r="MCE143" s="159"/>
      <c r="MCF143" s="9"/>
      <c r="MCG143" s="9"/>
      <c r="MCH143" s="159"/>
      <c r="MCI143" s="159"/>
      <c r="MCJ143" s="8"/>
      <c r="MCK143" s="8"/>
      <c r="MCL143" s="160"/>
      <c r="MCM143" s="158"/>
      <c r="MCN143" s="161"/>
      <c r="MCO143" s="162"/>
      <c r="MCP143" s="156"/>
      <c r="MCQ143" s="158"/>
      <c r="MCR143" s="158"/>
      <c r="MCS143" s="158"/>
      <c r="MCT143" s="158"/>
      <c r="MCU143" s="159"/>
      <c r="MCV143" s="9"/>
      <c r="MCW143" s="9"/>
      <c r="MCX143" s="159"/>
      <c r="MCY143" s="159"/>
      <c r="MCZ143" s="8"/>
      <c r="MDA143" s="8"/>
      <c r="MDB143" s="160"/>
      <c r="MDC143" s="158"/>
      <c r="MDD143" s="161"/>
      <c r="MDE143" s="162"/>
      <c r="MDF143" s="156"/>
      <c r="MDG143" s="158"/>
      <c r="MDH143" s="158"/>
      <c r="MDI143" s="158"/>
      <c r="MDJ143" s="158"/>
      <c r="MDK143" s="159"/>
      <c r="MDL143" s="9"/>
      <c r="MDM143" s="9"/>
      <c r="MDN143" s="159"/>
      <c r="MDO143" s="159"/>
      <c r="MDP143" s="8"/>
      <c r="MDQ143" s="8"/>
      <c r="MDR143" s="160"/>
      <c r="MDS143" s="158"/>
      <c r="MDT143" s="161"/>
      <c r="MDU143" s="162"/>
      <c r="MDV143" s="156"/>
      <c r="MDW143" s="158"/>
      <c r="MDX143" s="158"/>
      <c r="MDY143" s="158"/>
      <c r="MDZ143" s="158"/>
      <c r="MEA143" s="159"/>
      <c r="MEB143" s="9"/>
      <c r="MEC143" s="9"/>
      <c r="MED143" s="159"/>
      <c r="MEE143" s="159"/>
      <c r="MEF143" s="8"/>
      <c r="MEG143" s="8"/>
      <c r="MEH143" s="160"/>
      <c r="MEI143" s="158"/>
      <c r="MEJ143" s="161"/>
      <c r="MEK143" s="162"/>
      <c r="MEL143" s="156"/>
      <c r="MEM143" s="158"/>
      <c r="MEN143" s="158"/>
      <c r="MEO143" s="158"/>
      <c r="MEP143" s="158"/>
      <c r="MEQ143" s="159"/>
      <c r="MER143" s="9"/>
      <c r="MES143" s="9"/>
      <c r="MET143" s="159"/>
      <c r="MEU143" s="159"/>
      <c r="MEV143" s="8"/>
      <c r="MEW143" s="8"/>
      <c r="MEX143" s="160"/>
      <c r="MEY143" s="158"/>
      <c r="MEZ143" s="161"/>
      <c r="MFA143" s="162"/>
      <c r="MFB143" s="156"/>
      <c r="MFC143" s="158"/>
      <c r="MFD143" s="158"/>
      <c r="MFE143" s="158"/>
      <c r="MFF143" s="158"/>
      <c r="MFG143" s="159"/>
      <c r="MFH143" s="9"/>
      <c r="MFI143" s="9"/>
      <c r="MFJ143" s="159"/>
      <c r="MFK143" s="159"/>
      <c r="MFL143" s="8"/>
      <c r="MFM143" s="8"/>
      <c r="MFN143" s="160"/>
      <c r="MFO143" s="158"/>
      <c r="MFP143" s="161"/>
      <c r="MFQ143" s="162"/>
      <c r="MFR143" s="156"/>
      <c r="MFS143" s="158"/>
      <c r="MFT143" s="158"/>
      <c r="MFU143" s="158"/>
      <c r="MFV143" s="158"/>
      <c r="MFW143" s="159"/>
      <c r="MFX143" s="9"/>
      <c r="MFY143" s="9"/>
      <c r="MFZ143" s="159"/>
      <c r="MGA143" s="159"/>
      <c r="MGB143" s="8"/>
      <c r="MGC143" s="8"/>
      <c r="MGD143" s="160"/>
      <c r="MGE143" s="158"/>
      <c r="MGF143" s="161"/>
      <c r="MGG143" s="162"/>
      <c r="MGH143" s="156"/>
      <c r="MGI143" s="158"/>
      <c r="MGJ143" s="158"/>
      <c r="MGK143" s="158"/>
      <c r="MGL143" s="158"/>
      <c r="MGM143" s="159"/>
      <c r="MGN143" s="9"/>
      <c r="MGO143" s="9"/>
      <c r="MGP143" s="159"/>
      <c r="MGQ143" s="159"/>
      <c r="MGR143" s="8"/>
      <c r="MGS143" s="8"/>
      <c r="MGT143" s="160"/>
      <c r="MGU143" s="158"/>
      <c r="MGV143" s="161"/>
      <c r="MGW143" s="162"/>
      <c r="MGX143" s="156"/>
      <c r="MGY143" s="158"/>
      <c r="MGZ143" s="158"/>
      <c r="MHA143" s="158"/>
      <c r="MHB143" s="158"/>
      <c r="MHC143" s="159"/>
      <c r="MHD143" s="9"/>
      <c r="MHE143" s="9"/>
      <c r="MHF143" s="159"/>
      <c r="MHG143" s="159"/>
      <c r="MHH143" s="8"/>
      <c r="MHI143" s="8"/>
      <c r="MHJ143" s="160"/>
      <c r="MHK143" s="158"/>
      <c r="MHL143" s="161"/>
      <c r="MHM143" s="162"/>
      <c r="MHN143" s="156"/>
      <c r="MHO143" s="158"/>
      <c r="MHP143" s="158"/>
      <c r="MHQ143" s="158"/>
      <c r="MHR143" s="158"/>
      <c r="MHS143" s="159"/>
      <c r="MHT143" s="9"/>
      <c r="MHU143" s="9"/>
      <c r="MHV143" s="159"/>
      <c r="MHW143" s="159"/>
      <c r="MHX143" s="8"/>
      <c r="MHY143" s="8"/>
      <c r="MHZ143" s="160"/>
      <c r="MIA143" s="158"/>
      <c r="MIB143" s="161"/>
      <c r="MIC143" s="162"/>
      <c r="MID143" s="156"/>
      <c r="MIE143" s="158"/>
      <c r="MIF143" s="158"/>
      <c r="MIG143" s="158"/>
      <c r="MIH143" s="158"/>
      <c r="MII143" s="159"/>
      <c r="MIJ143" s="9"/>
      <c r="MIK143" s="9"/>
      <c r="MIL143" s="159"/>
      <c r="MIM143" s="159"/>
      <c r="MIN143" s="8"/>
      <c r="MIO143" s="8"/>
      <c r="MIP143" s="160"/>
      <c r="MIQ143" s="158"/>
      <c r="MIR143" s="161"/>
      <c r="MIS143" s="162"/>
      <c r="MIT143" s="156"/>
      <c r="MIU143" s="158"/>
      <c r="MIV143" s="158"/>
      <c r="MIW143" s="158"/>
      <c r="MIX143" s="158"/>
      <c r="MIY143" s="159"/>
      <c r="MIZ143" s="9"/>
      <c r="MJA143" s="9"/>
      <c r="MJB143" s="159"/>
      <c r="MJC143" s="159"/>
      <c r="MJD143" s="8"/>
      <c r="MJE143" s="8"/>
      <c r="MJF143" s="160"/>
      <c r="MJG143" s="158"/>
      <c r="MJH143" s="161"/>
      <c r="MJI143" s="162"/>
      <c r="MJJ143" s="156"/>
      <c r="MJK143" s="158"/>
      <c r="MJL143" s="158"/>
      <c r="MJM143" s="158"/>
      <c r="MJN143" s="158"/>
      <c r="MJO143" s="159"/>
      <c r="MJP143" s="9"/>
      <c r="MJQ143" s="9"/>
      <c r="MJR143" s="159"/>
      <c r="MJS143" s="159"/>
      <c r="MJT143" s="8"/>
      <c r="MJU143" s="8"/>
      <c r="MJV143" s="160"/>
      <c r="MJW143" s="158"/>
      <c r="MJX143" s="161"/>
      <c r="MJY143" s="162"/>
      <c r="MJZ143" s="156"/>
      <c r="MKA143" s="158"/>
      <c r="MKB143" s="158"/>
      <c r="MKC143" s="158"/>
      <c r="MKD143" s="158"/>
      <c r="MKE143" s="159"/>
      <c r="MKF143" s="9"/>
      <c r="MKG143" s="9"/>
      <c r="MKH143" s="159"/>
      <c r="MKI143" s="159"/>
      <c r="MKJ143" s="8"/>
      <c r="MKK143" s="8"/>
      <c r="MKL143" s="160"/>
      <c r="MKM143" s="158"/>
      <c r="MKN143" s="161"/>
      <c r="MKO143" s="162"/>
      <c r="MKP143" s="156"/>
      <c r="MKQ143" s="158"/>
      <c r="MKR143" s="158"/>
      <c r="MKS143" s="158"/>
      <c r="MKT143" s="158"/>
      <c r="MKU143" s="159"/>
      <c r="MKV143" s="9"/>
      <c r="MKW143" s="9"/>
      <c r="MKX143" s="159"/>
      <c r="MKY143" s="159"/>
      <c r="MKZ143" s="8"/>
      <c r="MLA143" s="8"/>
      <c r="MLB143" s="160"/>
      <c r="MLC143" s="158"/>
      <c r="MLD143" s="161"/>
      <c r="MLE143" s="162"/>
      <c r="MLF143" s="156"/>
      <c r="MLG143" s="158"/>
      <c r="MLH143" s="158"/>
      <c r="MLI143" s="158"/>
      <c r="MLJ143" s="158"/>
      <c r="MLK143" s="159"/>
      <c r="MLL143" s="9"/>
      <c r="MLM143" s="9"/>
      <c r="MLN143" s="159"/>
      <c r="MLO143" s="159"/>
      <c r="MLP143" s="8"/>
      <c r="MLQ143" s="8"/>
      <c r="MLR143" s="160"/>
      <c r="MLS143" s="158"/>
      <c r="MLT143" s="161"/>
      <c r="MLU143" s="162"/>
      <c r="MLV143" s="156"/>
      <c r="MLW143" s="158"/>
      <c r="MLX143" s="158"/>
      <c r="MLY143" s="158"/>
      <c r="MLZ143" s="158"/>
      <c r="MMA143" s="159"/>
      <c r="MMB143" s="9"/>
      <c r="MMC143" s="9"/>
      <c r="MMD143" s="159"/>
      <c r="MME143" s="159"/>
      <c r="MMF143" s="8"/>
      <c r="MMG143" s="8"/>
      <c r="MMH143" s="160"/>
      <c r="MMI143" s="158"/>
      <c r="MMJ143" s="161"/>
      <c r="MMK143" s="162"/>
      <c r="MML143" s="156"/>
      <c r="MMM143" s="158"/>
      <c r="MMN143" s="158"/>
      <c r="MMO143" s="158"/>
      <c r="MMP143" s="158"/>
      <c r="MMQ143" s="159"/>
      <c r="MMR143" s="9"/>
      <c r="MMS143" s="9"/>
      <c r="MMT143" s="159"/>
      <c r="MMU143" s="159"/>
      <c r="MMV143" s="8"/>
      <c r="MMW143" s="8"/>
      <c r="MMX143" s="160"/>
      <c r="MMY143" s="158"/>
      <c r="MMZ143" s="161"/>
      <c r="MNA143" s="162"/>
      <c r="MNB143" s="156"/>
      <c r="MNC143" s="158"/>
      <c r="MND143" s="158"/>
      <c r="MNE143" s="158"/>
      <c r="MNF143" s="158"/>
      <c r="MNG143" s="159"/>
      <c r="MNH143" s="9"/>
      <c r="MNI143" s="9"/>
      <c r="MNJ143" s="159"/>
      <c r="MNK143" s="159"/>
      <c r="MNL143" s="8"/>
      <c r="MNM143" s="8"/>
      <c r="MNN143" s="160"/>
      <c r="MNO143" s="158"/>
      <c r="MNP143" s="161"/>
      <c r="MNQ143" s="162"/>
      <c r="MNR143" s="156"/>
      <c r="MNS143" s="158"/>
      <c r="MNT143" s="158"/>
      <c r="MNU143" s="158"/>
      <c r="MNV143" s="158"/>
      <c r="MNW143" s="159"/>
      <c r="MNX143" s="9"/>
      <c r="MNY143" s="9"/>
      <c r="MNZ143" s="159"/>
      <c r="MOA143" s="159"/>
      <c r="MOB143" s="8"/>
      <c r="MOC143" s="8"/>
      <c r="MOD143" s="160"/>
      <c r="MOE143" s="158"/>
      <c r="MOF143" s="161"/>
      <c r="MOG143" s="162"/>
      <c r="MOH143" s="156"/>
      <c r="MOI143" s="158"/>
      <c r="MOJ143" s="158"/>
      <c r="MOK143" s="158"/>
      <c r="MOL143" s="158"/>
      <c r="MOM143" s="159"/>
      <c r="MON143" s="9"/>
      <c r="MOO143" s="9"/>
      <c r="MOP143" s="159"/>
      <c r="MOQ143" s="159"/>
      <c r="MOR143" s="8"/>
      <c r="MOS143" s="8"/>
      <c r="MOT143" s="160"/>
      <c r="MOU143" s="158"/>
      <c r="MOV143" s="161"/>
      <c r="MOW143" s="162"/>
      <c r="MOX143" s="156"/>
      <c r="MOY143" s="158"/>
      <c r="MOZ143" s="158"/>
      <c r="MPA143" s="158"/>
      <c r="MPB143" s="158"/>
      <c r="MPC143" s="159"/>
      <c r="MPD143" s="9"/>
      <c r="MPE143" s="9"/>
      <c r="MPF143" s="159"/>
      <c r="MPG143" s="159"/>
      <c r="MPH143" s="8"/>
      <c r="MPI143" s="8"/>
      <c r="MPJ143" s="160"/>
      <c r="MPK143" s="158"/>
      <c r="MPL143" s="161"/>
      <c r="MPM143" s="162"/>
      <c r="MPN143" s="156"/>
      <c r="MPO143" s="158"/>
      <c r="MPP143" s="158"/>
      <c r="MPQ143" s="158"/>
      <c r="MPR143" s="158"/>
      <c r="MPS143" s="159"/>
      <c r="MPT143" s="9"/>
      <c r="MPU143" s="9"/>
      <c r="MPV143" s="159"/>
      <c r="MPW143" s="159"/>
      <c r="MPX143" s="8"/>
      <c r="MPY143" s="8"/>
      <c r="MPZ143" s="160"/>
      <c r="MQA143" s="158"/>
      <c r="MQB143" s="161"/>
      <c r="MQC143" s="162"/>
      <c r="MQD143" s="156"/>
      <c r="MQE143" s="158"/>
      <c r="MQF143" s="158"/>
      <c r="MQG143" s="158"/>
      <c r="MQH143" s="158"/>
      <c r="MQI143" s="159"/>
      <c r="MQJ143" s="9"/>
      <c r="MQK143" s="9"/>
      <c r="MQL143" s="159"/>
      <c r="MQM143" s="159"/>
      <c r="MQN143" s="8"/>
      <c r="MQO143" s="8"/>
      <c r="MQP143" s="160"/>
      <c r="MQQ143" s="158"/>
      <c r="MQR143" s="161"/>
      <c r="MQS143" s="162"/>
      <c r="MQT143" s="156"/>
      <c r="MQU143" s="158"/>
      <c r="MQV143" s="158"/>
      <c r="MQW143" s="158"/>
      <c r="MQX143" s="158"/>
      <c r="MQY143" s="159"/>
      <c r="MQZ143" s="9"/>
      <c r="MRA143" s="9"/>
      <c r="MRB143" s="159"/>
      <c r="MRC143" s="159"/>
      <c r="MRD143" s="8"/>
      <c r="MRE143" s="8"/>
      <c r="MRF143" s="160"/>
      <c r="MRG143" s="158"/>
      <c r="MRH143" s="161"/>
      <c r="MRI143" s="162"/>
      <c r="MRJ143" s="156"/>
      <c r="MRK143" s="158"/>
      <c r="MRL143" s="158"/>
      <c r="MRM143" s="158"/>
      <c r="MRN143" s="158"/>
      <c r="MRO143" s="159"/>
      <c r="MRP143" s="9"/>
      <c r="MRQ143" s="9"/>
      <c r="MRR143" s="159"/>
      <c r="MRS143" s="159"/>
      <c r="MRT143" s="8"/>
      <c r="MRU143" s="8"/>
      <c r="MRV143" s="160"/>
      <c r="MRW143" s="158"/>
      <c r="MRX143" s="161"/>
      <c r="MRY143" s="162"/>
      <c r="MRZ143" s="156"/>
      <c r="MSA143" s="158"/>
      <c r="MSB143" s="158"/>
      <c r="MSC143" s="158"/>
      <c r="MSD143" s="158"/>
      <c r="MSE143" s="159"/>
      <c r="MSF143" s="9"/>
      <c r="MSG143" s="9"/>
      <c r="MSH143" s="159"/>
      <c r="MSI143" s="159"/>
      <c r="MSJ143" s="8"/>
      <c r="MSK143" s="8"/>
      <c r="MSL143" s="160"/>
      <c r="MSM143" s="158"/>
      <c r="MSN143" s="161"/>
      <c r="MSO143" s="162"/>
      <c r="MSP143" s="156"/>
      <c r="MSQ143" s="158"/>
      <c r="MSR143" s="158"/>
      <c r="MSS143" s="158"/>
      <c r="MST143" s="158"/>
      <c r="MSU143" s="159"/>
      <c r="MSV143" s="9"/>
      <c r="MSW143" s="9"/>
      <c r="MSX143" s="159"/>
      <c r="MSY143" s="159"/>
      <c r="MSZ143" s="8"/>
      <c r="MTA143" s="8"/>
      <c r="MTB143" s="160"/>
      <c r="MTC143" s="158"/>
      <c r="MTD143" s="161"/>
      <c r="MTE143" s="162"/>
      <c r="MTF143" s="156"/>
      <c r="MTG143" s="158"/>
      <c r="MTH143" s="158"/>
      <c r="MTI143" s="158"/>
      <c r="MTJ143" s="158"/>
      <c r="MTK143" s="159"/>
      <c r="MTL143" s="9"/>
      <c r="MTM143" s="9"/>
      <c r="MTN143" s="159"/>
      <c r="MTO143" s="159"/>
      <c r="MTP143" s="8"/>
      <c r="MTQ143" s="8"/>
      <c r="MTR143" s="160"/>
      <c r="MTS143" s="158"/>
      <c r="MTT143" s="161"/>
      <c r="MTU143" s="162"/>
      <c r="MTV143" s="156"/>
      <c r="MTW143" s="158"/>
      <c r="MTX143" s="158"/>
      <c r="MTY143" s="158"/>
      <c r="MTZ143" s="158"/>
      <c r="MUA143" s="159"/>
      <c r="MUB143" s="9"/>
      <c r="MUC143" s="9"/>
      <c r="MUD143" s="159"/>
      <c r="MUE143" s="159"/>
      <c r="MUF143" s="8"/>
      <c r="MUG143" s="8"/>
      <c r="MUH143" s="160"/>
      <c r="MUI143" s="158"/>
      <c r="MUJ143" s="161"/>
      <c r="MUK143" s="162"/>
      <c r="MUL143" s="156"/>
      <c r="MUM143" s="158"/>
      <c r="MUN143" s="158"/>
      <c r="MUO143" s="158"/>
      <c r="MUP143" s="158"/>
      <c r="MUQ143" s="159"/>
      <c r="MUR143" s="9"/>
      <c r="MUS143" s="9"/>
      <c r="MUT143" s="159"/>
      <c r="MUU143" s="159"/>
      <c r="MUV143" s="8"/>
      <c r="MUW143" s="8"/>
      <c r="MUX143" s="160"/>
      <c r="MUY143" s="158"/>
      <c r="MUZ143" s="161"/>
      <c r="MVA143" s="162"/>
      <c r="MVB143" s="156"/>
      <c r="MVC143" s="158"/>
      <c r="MVD143" s="158"/>
      <c r="MVE143" s="158"/>
      <c r="MVF143" s="158"/>
      <c r="MVG143" s="159"/>
      <c r="MVH143" s="9"/>
      <c r="MVI143" s="9"/>
      <c r="MVJ143" s="159"/>
      <c r="MVK143" s="159"/>
      <c r="MVL143" s="8"/>
      <c r="MVM143" s="8"/>
      <c r="MVN143" s="160"/>
      <c r="MVO143" s="158"/>
      <c r="MVP143" s="161"/>
      <c r="MVQ143" s="162"/>
      <c r="MVR143" s="156"/>
      <c r="MVS143" s="158"/>
      <c r="MVT143" s="158"/>
      <c r="MVU143" s="158"/>
      <c r="MVV143" s="158"/>
      <c r="MVW143" s="159"/>
      <c r="MVX143" s="9"/>
      <c r="MVY143" s="9"/>
      <c r="MVZ143" s="159"/>
      <c r="MWA143" s="159"/>
      <c r="MWB143" s="8"/>
      <c r="MWC143" s="8"/>
      <c r="MWD143" s="160"/>
      <c r="MWE143" s="158"/>
      <c r="MWF143" s="161"/>
      <c r="MWG143" s="162"/>
      <c r="MWH143" s="156"/>
      <c r="MWI143" s="158"/>
      <c r="MWJ143" s="158"/>
      <c r="MWK143" s="158"/>
      <c r="MWL143" s="158"/>
      <c r="MWM143" s="159"/>
      <c r="MWN143" s="9"/>
      <c r="MWO143" s="9"/>
      <c r="MWP143" s="159"/>
      <c r="MWQ143" s="159"/>
      <c r="MWR143" s="8"/>
      <c r="MWS143" s="8"/>
      <c r="MWT143" s="160"/>
      <c r="MWU143" s="158"/>
      <c r="MWV143" s="161"/>
      <c r="MWW143" s="162"/>
      <c r="MWX143" s="156"/>
      <c r="MWY143" s="158"/>
      <c r="MWZ143" s="158"/>
      <c r="MXA143" s="158"/>
      <c r="MXB143" s="158"/>
      <c r="MXC143" s="159"/>
      <c r="MXD143" s="9"/>
      <c r="MXE143" s="9"/>
      <c r="MXF143" s="159"/>
      <c r="MXG143" s="159"/>
      <c r="MXH143" s="8"/>
      <c r="MXI143" s="8"/>
      <c r="MXJ143" s="160"/>
      <c r="MXK143" s="158"/>
      <c r="MXL143" s="161"/>
      <c r="MXM143" s="162"/>
      <c r="MXN143" s="156"/>
      <c r="MXO143" s="158"/>
      <c r="MXP143" s="158"/>
      <c r="MXQ143" s="158"/>
      <c r="MXR143" s="158"/>
      <c r="MXS143" s="159"/>
      <c r="MXT143" s="9"/>
      <c r="MXU143" s="9"/>
      <c r="MXV143" s="159"/>
      <c r="MXW143" s="159"/>
      <c r="MXX143" s="8"/>
      <c r="MXY143" s="8"/>
      <c r="MXZ143" s="160"/>
      <c r="MYA143" s="158"/>
      <c r="MYB143" s="161"/>
      <c r="MYC143" s="162"/>
      <c r="MYD143" s="156"/>
      <c r="MYE143" s="158"/>
      <c r="MYF143" s="158"/>
      <c r="MYG143" s="158"/>
      <c r="MYH143" s="158"/>
      <c r="MYI143" s="159"/>
      <c r="MYJ143" s="9"/>
      <c r="MYK143" s="9"/>
      <c r="MYL143" s="159"/>
      <c r="MYM143" s="159"/>
      <c r="MYN143" s="8"/>
      <c r="MYO143" s="8"/>
      <c r="MYP143" s="160"/>
      <c r="MYQ143" s="158"/>
      <c r="MYR143" s="161"/>
      <c r="MYS143" s="162"/>
      <c r="MYT143" s="156"/>
      <c r="MYU143" s="158"/>
      <c r="MYV143" s="158"/>
      <c r="MYW143" s="158"/>
      <c r="MYX143" s="158"/>
      <c r="MYY143" s="159"/>
      <c r="MYZ143" s="9"/>
      <c r="MZA143" s="9"/>
      <c r="MZB143" s="159"/>
      <c r="MZC143" s="159"/>
      <c r="MZD143" s="8"/>
      <c r="MZE143" s="8"/>
      <c r="MZF143" s="160"/>
      <c r="MZG143" s="158"/>
      <c r="MZH143" s="161"/>
      <c r="MZI143" s="162"/>
      <c r="MZJ143" s="156"/>
      <c r="MZK143" s="158"/>
      <c r="MZL143" s="158"/>
      <c r="MZM143" s="158"/>
      <c r="MZN143" s="158"/>
      <c r="MZO143" s="159"/>
      <c r="MZP143" s="9"/>
      <c r="MZQ143" s="9"/>
      <c r="MZR143" s="159"/>
      <c r="MZS143" s="159"/>
      <c r="MZT143" s="8"/>
      <c r="MZU143" s="8"/>
      <c r="MZV143" s="160"/>
      <c r="MZW143" s="158"/>
      <c r="MZX143" s="161"/>
      <c r="MZY143" s="162"/>
      <c r="MZZ143" s="156"/>
      <c r="NAA143" s="158"/>
      <c r="NAB143" s="158"/>
      <c r="NAC143" s="158"/>
      <c r="NAD143" s="158"/>
      <c r="NAE143" s="159"/>
      <c r="NAF143" s="9"/>
      <c r="NAG143" s="9"/>
      <c r="NAH143" s="159"/>
      <c r="NAI143" s="159"/>
      <c r="NAJ143" s="8"/>
      <c r="NAK143" s="8"/>
      <c r="NAL143" s="160"/>
      <c r="NAM143" s="158"/>
      <c r="NAN143" s="161"/>
      <c r="NAO143" s="162"/>
      <c r="NAP143" s="156"/>
      <c r="NAQ143" s="158"/>
      <c r="NAR143" s="158"/>
      <c r="NAS143" s="158"/>
      <c r="NAT143" s="158"/>
      <c r="NAU143" s="159"/>
      <c r="NAV143" s="9"/>
      <c r="NAW143" s="9"/>
      <c r="NAX143" s="159"/>
      <c r="NAY143" s="159"/>
      <c r="NAZ143" s="8"/>
      <c r="NBA143" s="8"/>
      <c r="NBB143" s="160"/>
      <c r="NBC143" s="158"/>
      <c r="NBD143" s="161"/>
      <c r="NBE143" s="162"/>
      <c r="NBF143" s="156"/>
      <c r="NBG143" s="158"/>
      <c r="NBH143" s="158"/>
      <c r="NBI143" s="158"/>
      <c r="NBJ143" s="158"/>
      <c r="NBK143" s="159"/>
      <c r="NBL143" s="9"/>
      <c r="NBM143" s="9"/>
      <c r="NBN143" s="159"/>
      <c r="NBO143" s="159"/>
      <c r="NBP143" s="8"/>
      <c r="NBQ143" s="8"/>
      <c r="NBR143" s="160"/>
      <c r="NBS143" s="158"/>
      <c r="NBT143" s="161"/>
      <c r="NBU143" s="162"/>
      <c r="NBV143" s="156"/>
      <c r="NBW143" s="158"/>
      <c r="NBX143" s="158"/>
      <c r="NBY143" s="158"/>
      <c r="NBZ143" s="158"/>
      <c r="NCA143" s="159"/>
      <c r="NCB143" s="9"/>
      <c r="NCC143" s="9"/>
      <c r="NCD143" s="159"/>
      <c r="NCE143" s="159"/>
      <c r="NCF143" s="8"/>
      <c r="NCG143" s="8"/>
      <c r="NCH143" s="160"/>
      <c r="NCI143" s="158"/>
      <c r="NCJ143" s="161"/>
      <c r="NCK143" s="162"/>
      <c r="NCL143" s="156"/>
      <c r="NCM143" s="158"/>
      <c r="NCN143" s="158"/>
      <c r="NCO143" s="158"/>
      <c r="NCP143" s="158"/>
      <c r="NCQ143" s="159"/>
      <c r="NCR143" s="9"/>
      <c r="NCS143" s="9"/>
      <c r="NCT143" s="159"/>
      <c r="NCU143" s="159"/>
      <c r="NCV143" s="8"/>
      <c r="NCW143" s="8"/>
      <c r="NCX143" s="160"/>
      <c r="NCY143" s="158"/>
      <c r="NCZ143" s="161"/>
      <c r="NDA143" s="162"/>
      <c r="NDB143" s="156"/>
      <c r="NDC143" s="158"/>
      <c r="NDD143" s="158"/>
      <c r="NDE143" s="158"/>
      <c r="NDF143" s="158"/>
      <c r="NDG143" s="159"/>
      <c r="NDH143" s="9"/>
      <c r="NDI143" s="9"/>
      <c r="NDJ143" s="159"/>
      <c r="NDK143" s="159"/>
      <c r="NDL143" s="8"/>
      <c r="NDM143" s="8"/>
      <c r="NDN143" s="160"/>
      <c r="NDO143" s="158"/>
      <c r="NDP143" s="161"/>
      <c r="NDQ143" s="162"/>
      <c r="NDR143" s="156"/>
      <c r="NDS143" s="158"/>
      <c r="NDT143" s="158"/>
      <c r="NDU143" s="158"/>
      <c r="NDV143" s="158"/>
      <c r="NDW143" s="159"/>
      <c r="NDX143" s="9"/>
      <c r="NDY143" s="9"/>
      <c r="NDZ143" s="159"/>
      <c r="NEA143" s="159"/>
      <c r="NEB143" s="8"/>
      <c r="NEC143" s="8"/>
      <c r="NED143" s="160"/>
      <c r="NEE143" s="158"/>
      <c r="NEF143" s="161"/>
      <c r="NEG143" s="162"/>
      <c r="NEH143" s="156"/>
      <c r="NEI143" s="158"/>
      <c r="NEJ143" s="158"/>
      <c r="NEK143" s="158"/>
      <c r="NEL143" s="158"/>
      <c r="NEM143" s="159"/>
      <c r="NEN143" s="9"/>
      <c r="NEO143" s="9"/>
      <c r="NEP143" s="159"/>
      <c r="NEQ143" s="159"/>
      <c r="NER143" s="8"/>
      <c r="NES143" s="8"/>
      <c r="NET143" s="160"/>
      <c r="NEU143" s="158"/>
      <c r="NEV143" s="161"/>
      <c r="NEW143" s="162"/>
      <c r="NEX143" s="156"/>
      <c r="NEY143" s="158"/>
      <c r="NEZ143" s="158"/>
      <c r="NFA143" s="158"/>
      <c r="NFB143" s="158"/>
      <c r="NFC143" s="159"/>
      <c r="NFD143" s="9"/>
      <c r="NFE143" s="9"/>
      <c r="NFF143" s="159"/>
      <c r="NFG143" s="159"/>
      <c r="NFH143" s="8"/>
      <c r="NFI143" s="8"/>
      <c r="NFJ143" s="160"/>
      <c r="NFK143" s="158"/>
      <c r="NFL143" s="161"/>
      <c r="NFM143" s="162"/>
      <c r="NFN143" s="156"/>
      <c r="NFO143" s="158"/>
      <c r="NFP143" s="158"/>
      <c r="NFQ143" s="158"/>
      <c r="NFR143" s="158"/>
      <c r="NFS143" s="159"/>
      <c r="NFT143" s="9"/>
      <c r="NFU143" s="9"/>
      <c r="NFV143" s="159"/>
      <c r="NFW143" s="159"/>
      <c r="NFX143" s="8"/>
      <c r="NFY143" s="8"/>
      <c r="NFZ143" s="160"/>
      <c r="NGA143" s="158"/>
      <c r="NGB143" s="161"/>
      <c r="NGC143" s="162"/>
      <c r="NGD143" s="156"/>
      <c r="NGE143" s="158"/>
      <c r="NGF143" s="158"/>
      <c r="NGG143" s="158"/>
      <c r="NGH143" s="158"/>
      <c r="NGI143" s="159"/>
      <c r="NGJ143" s="9"/>
      <c r="NGK143" s="9"/>
      <c r="NGL143" s="159"/>
      <c r="NGM143" s="159"/>
      <c r="NGN143" s="8"/>
      <c r="NGO143" s="8"/>
      <c r="NGP143" s="160"/>
      <c r="NGQ143" s="158"/>
      <c r="NGR143" s="161"/>
      <c r="NGS143" s="162"/>
      <c r="NGT143" s="156"/>
      <c r="NGU143" s="158"/>
      <c r="NGV143" s="158"/>
      <c r="NGW143" s="158"/>
      <c r="NGX143" s="158"/>
      <c r="NGY143" s="159"/>
      <c r="NGZ143" s="9"/>
      <c r="NHA143" s="9"/>
      <c r="NHB143" s="159"/>
      <c r="NHC143" s="159"/>
      <c r="NHD143" s="8"/>
      <c r="NHE143" s="8"/>
      <c r="NHF143" s="160"/>
      <c r="NHG143" s="158"/>
      <c r="NHH143" s="161"/>
      <c r="NHI143" s="162"/>
      <c r="NHJ143" s="156"/>
      <c r="NHK143" s="158"/>
      <c r="NHL143" s="158"/>
      <c r="NHM143" s="158"/>
      <c r="NHN143" s="158"/>
      <c r="NHO143" s="159"/>
      <c r="NHP143" s="9"/>
      <c r="NHQ143" s="9"/>
      <c r="NHR143" s="159"/>
      <c r="NHS143" s="159"/>
      <c r="NHT143" s="8"/>
      <c r="NHU143" s="8"/>
      <c r="NHV143" s="160"/>
      <c r="NHW143" s="158"/>
      <c r="NHX143" s="161"/>
      <c r="NHY143" s="162"/>
      <c r="NHZ143" s="156"/>
      <c r="NIA143" s="158"/>
      <c r="NIB143" s="158"/>
      <c r="NIC143" s="158"/>
      <c r="NID143" s="158"/>
      <c r="NIE143" s="159"/>
      <c r="NIF143" s="9"/>
      <c r="NIG143" s="9"/>
      <c r="NIH143" s="159"/>
      <c r="NII143" s="159"/>
      <c r="NIJ143" s="8"/>
      <c r="NIK143" s="8"/>
      <c r="NIL143" s="160"/>
      <c r="NIM143" s="158"/>
      <c r="NIN143" s="161"/>
      <c r="NIO143" s="162"/>
      <c r="NIP143" s="156"/>
      <c r="NIQ143" s="158"/>
      <c r="NIR143" s="158"/>
      <c r="NIS143" s="158"/>
      <c r="NIT143" s="158"/>
      <c r="NIU143" s="159"/>
      <c r="NIV143" s="9"/>
      <c r="NIW143" s="9"/>
      <c r="NIX143" s="159"/>
      <c r="NIY143" s="159"/>
      <c r="NIZ143" s="8"/>
      <c r="NJA143" s="8"/>
      <c r="NJB143" s="160"/>
      <c r="NJC143" s="158"/>
      <c r="NJD143" s="161"/>
      <c r="NJE143" s="162"/>
      <c r="NJF143" s="156"/>
      <c r="NJG143" s="158"/>
      <c r="NJH143" s="158"/>
      <c r="NJI143" s="158"/>
      <c r="NJJ143" s="158"/>
      <c r="NJK143" s="159"/>
      <c r="NJL143" s="9"/>
      <c r="NJM143" s="9"/>
      <c r="NJN143" s="159"/>
      <c r="NJO143" s="159"/>
      <c r="NJP143" s="8"/>
      <c r="NJQ143" s="8"/>
      <c r="NJR143" s="160"/>
      <c r="NJS143" s="158"/>
      <c r="NJT143" s="161"/>
      <c r="NJU143" s="162"/>
      <c r="NJV143" s="156"/>
      <c r="NJW143" s="158"/>
      <c r="NJX143" s="158"/>
      <c r="NJY143" s="158"/>
      <c r="NJZ143" s="158"/>
      <c r="NKA143" s="159"/>
      <c r="NKB143" s="9"/>
      <c r="NKC143" s="9"/>
      <c r="NKD143" s="159"/>
      <c r="NKE143" s="159"/>
      <c r="NKF143" s="8"/>
      <c r="NKG143" s="8"/>
      <c r="NKH143" s="160"/>
      <c r="NKI143" s="158"/>
      <c r="NKJ143" s="161"/>
      <c r="NKK143" s="162"/>
      <c r="NKL143" s="156"/>
      <c r="NKM143" s="158"/>
      <c r="NKN143" s="158"/>
      <c r="NKO143" s="158"/>
      <c r="NKP143" s="158"/>
      <c r="NKQ143" s="159"/>
      <c r="NKR143" s="9"/>
      <c r="NKS143" s="9"/>
      <c r="NKT143" s="159"/>
      <c r="NKU143" s="159"/>
      <c r="NKV143" s="8"/>
      <c r="NKW143" s="8"/>
      <c r="NKX143" s="160"/>
      <c r="NKY143" s="158"/>
      <c r="NKZ143" s="161"/>
      <c r="NLA143" s="162"/>
      <c r="NLB143" s="156"/>
      <c r="NLC143" s="158"/>
      <c r="NLD143" s="158"/>
      <c r="NLE143" s="158"/>
      <c r="NLF143" s="158"/>
      <c r="NLG143" s="159"/>
      <c r="NLH143" s="9"/>
      <c r="NLI143" s="9"/>
      <c r="NLJ143" s="159"/>
      <c r="NLK143" s="159"/>
      <c r="NLL143" s="8"/>
      <c r="NLM143" s="8"/>
      <c r="NLN143" s="160"/>
      <c r="NLO143" s="158"/>
      <c r="NLP143" s="161"/>
      <c r="NLQ143" s="162"/>
      <c r="NLR143" s="156"/>
      <c r="NLS143" s="158"/>
      <c r="NLT143" s="158"/>
      <c r="NLU143" s="158"/>
      <c r="NLV143" s="158"/>
      <c r="NLW143" s="159"/>
      <c r="NLX143" s="9"/>
      <c r="NLY143" s="9"/>
      <c r="NLZ143" s="159"/>
      <c r="NMA143" s="159"/>
      <c r="NMB143" s="8"/>
      <c r="NMC143" s="8"/>
      <c r="NMD143" s="160"/>
      <c r="NME143" s="158"/>
      <c r="NMF143" s="161"/>
      <c r="NMG143" s="162"/>
      <c r="NMH143" s="156"/>
      <c r="NMI143" s="158"/>
      <c r="NMJ143" s="158"/>
      <c r="NMK143" s="158"/>
      <c r="NML143" s="158"/>
      <c r="NMM143" s="159"/>
      <c r="NMN143" s="9"/>
      <c r="NMO143" s="9"/>
      <c r="NMP143" s="159"/>
      <c r="NMQ143" s="159"/>
      <c r="NMR143" s="8"/>
      <c r="NMS143" s="8"/>
      <c r="NMT143" s="160"/>
      <c r="NMU143" s="158"/>
      <c r="NMV143" s="161"/>
      <c r="NMW143" s="162"/>
      <c r="NMX143" s="156"/>
      <c r="NMY143" s="158"/>
      <c r="NMZ143" s="158"/>
      <c r="NNA143" s="158"/>
      <c r="NNB143" s="158"/>
      <c r="NNC143" s="159"/>
      <c r="NND143" s="9"/>
      <c r="NNE143" s="9"/>
      <c r="NNF143" s="159"/>
      <c r="NNG143" s="159"/>
      <c r="NNH143" s="8"/>
      <c r="NNI143" s="8"/>
      <c r="NNJ143" s="160"/>
      <c r="NNK143" s="158"/>
      <c r="NNL143" s="161"/>
      <c r="NNM143" s="162"/>
      <c r="NNN143" s="156"/>
      <c r="NNO143" s="158"/>
      <c r="NNP143" s="158"/>
      <c r="NNQ143" s="158"/>
      <c r="NNR143" s="158"/>
      <c r="NNS143" s="159"/>
      <c r="NNT143" s="9"/>
      <c r="NNU143" s="9"/>
      <c r="NNV143" s="159"/>
      <c r="NNW143" s="159"/>
      <c r="NNX143" s="8"/>
      <c r="NNY143" s="8"/>
      <c r="NNZ143" s="160"/>
      <c r="NOA143" s="158"/>
      <c r="NOB143" s="161"/>
      <c r="NOC143" s="162"/>
      <c r="NOD143" s="156"/>
      <c r="NOE143" s="158"/>
      <c r="NOF143" s="158"/>
      <c r="NOG143" s="158"/>
      <c r="NOH143" s="158"/>
      <c r="NOI143" s="159"/>
      <c r="NOJ143" s="9"/>
      <c r="NOK143" s="9"/>
      <c r="NOL143" s="159"/>
      <c r="NOM143" s="159"/>
      <c r="NON143" s="8"/>
      <c r="NOO143" s="8"/>
      <c r="NOP143" s="160"/>
      <c r="NOQ143" s="158"/>
      <c r="NOR143" s="161"/>
      <c r="NOS143" s="162"/>
      <c r="NOT143" s="156"/>
      <c r="NOU143" s="158"/>
      <c r="NOV143" s="158"/>
      <c r="NOW143" s="158"/>
      <c r="NOX143" s="158"/>
      <c r="NOY143" s="159"/>
      <c r="NOZ143" s="9"/>
      <c r="NPA143" s="9"/>
      <c r="NPB143" s="159"/>
      <c r="NPC143" s="159"/>
      <c r="NPD143" s="8"/>
      <c r="NPE143" s="8"/>
      <c r="NPF143" s="160"/>
      <c r="NPG143" s="158"/>
      <c r="NPH143" s="161"/>
      <c r="NPI143" s="162"/>
      <c r="NPJ143" s="156"/>
      <c r="NPK143" s="158"/>
      <c r="NPL143" s="158"/>
      <c r="NPM143" s="158"/>
      <c r="NPN143" s="158"/>
      <c r="NPO143" s="159"/>
      <c r="NPP143" s="9"/>
      <c r="NPQ143" s="9"/>
      <c r="NPR143" s="159"/>
      <c r="NPS143" s="159"/>
      <c r="NPT143" s="8"/>
      <c r="NPU143" s="8"/>
      <c r="NPV143" s="160"/>
      <c r="NPW143" s="158"/>
      <c r="NPX143" s="161"/>
      <c r="NPY143" s="162"/>
      <c r="NPZ143" s="156"/>
      <c r="NQA143" s="158"/>
      <c r="NQB143" s="158"/>
      <c r="NQC143" s="158"/>
      <c r="NQD143" s="158"/>
      <c r="NQE143" s="159"/>
      <c r="NQF143" s="9"/>
      <c r="NQG143" s="9"/>
      <c r="NQH143" s="159"/>
      <c r="NQI143" s="159"/>
      <c r="NQJ143" s="8"/>
      <c r="NQK143" s="8"/>
      <c r="NQL143" s="160"/>
      <c r="NQM143" s="158"/>
      <c r="NQN143" s="161"/>
      <c r="NQO143" s="162"/>
      <c r="NQP143" s="156"/>
      <c r="NQQ143" s="158"/>
      <c r="NQR143" s="158"/>
      <c r="NQS143" s="158"/>
      <c r="NQT143" s="158"/>
      <c r="NQU143" s="159"/>
      <c r="NQV143" s="9"/>
      <c r="NQW143" s="9"/>
      <c r="NQX143" s="159"/>
      <c r="NQY143" s="159"/>
      <c r="NQZ143" s="8"/>
      <c r="NRA143" s="8"/>
      <c r="NRB143" s="160"/>
      <c r="NRC143" s="158"/>
      <c r="NRD143" s="161"/>
      <c r="NRE143" s="162"/>
      <c r="NRF143" s="156"/>
      <c r="NRG143" s="158"/>
      <c r="NRH143" s="158"/>
      <c r="NRI143" s="158"/>
      <c r="NRJ143" s="158"/>
      <c r="NRK143" s="159"/>
      <c r="NRL143" s="9"/>
      <c r="NRM143" s="9"/>
      <c r="NRN143" s="159"/>
      <c r="NRO143" s="159"/>
      <c r="NRP143" s="8"/>
      <c r="NRQ143" s="8"/>
      <c r="NRR143" s="160"/>
      <c r="NRS143" s="158"/>
      <c r="NRT143" s="161"/>
      <c r="NRU143" s="162"/>
      <c r="NRV143" s="156"/>
      <c r="NRW143" s="158"/>
      <c r="NRX143" s="158"/>
      <c r="NRY143" s="158"/>
      <c r="NRZ143" s="158"/>
      <c r="NSA143" s="159"/>
      <c r="NSB143" s="9"/>
      <c r="NSC143" s="9"/>
      <c r="NSD143" s="159"/>
      <c r="NSE143" s="159"/>
      <c r="NSF143" s="8"/>
      <c r="NSG143" s="8"/>
      <c r="NSH143" s="160"/>
      <c r="NSI143" s="158"/>
      <c r="NSJ143" s="161"/>
      <c r="NSK143" s="162"/>
      <c r="NSL143" s="156"/>
      <c r="NSM143" s="158"/>
      <c r="NSN143" s="158"/>
      <c r="NSO143" s="158"/>
      <c r="NSP143" s="158"/>
      <c r="NSQ143" s="159"/>
      <c r="NSR143" s="9"/>
      <c r="NSS143" s="9"/>
      <c r="NST143" s="159"/>
      <c r="NSU143" s="159"/>
      <c r="NSV143" s="8"/>
      <c r="NSW143" s="8"/>
      <c r="NSX143" s="160"/>
      <c r="NSY143" s="158"/>
      <c r="NSZ143" s="161"/>
      <c r="NTA143" s="162"/>
      <c r="NTB143" s="156"/>
      <c r="NTC143" s="158"/>
      <c r="NTD143" s="158"/>
      <c r="NTE143" s="158"/>
      <c r="NTF143" s="158"/>
      <c r="NTG143" s="159"/>
      <c r="NTH143" s="9"/>
      <c r="NTI143" s="9"/>
      <c r="NTJ143" s="159"/>
      <c r="NTK143" s="159"/>
      <c r="NTL143" s="8"/>
      <c r="NTM143" s="8"/>
      <c r="NTN143" s="160"/>
      <c r="NTO143" s="158"/>
      <c r="NTP143" s="161"/>
      <c r="NTQ143" s="162"/>
      <c r="NTR143" s="156"/>
      <c r="NTS143" s="158"/>
      <c r="NTT143" s="158"/>
      <c r="NTU143" s="158"/>
      <c r="NTV143" s="158"/>
      <c r="NTW143" s="159"/>
      <c r="NTX143" s="9"/>
      <c r="NTY143" s="9"/>
      <c r="NTZ143" s="159"/>
      <c r="NUA143" s="159"/>
      <c r="NUB143" s="8"/>
      <c r="NUC143" s="8"/>
      <c r="NUD143" s="160"/>
      <c r="NUE143" s="158"/>
      <c r="NUF143" s="161"/>
      <c r="NUG143" s="162"/>
      <c r="NUH143" s="156"/>
      <c r="NUI143" s="158"/>
      <c r="NUJ143" s="158"/>
      <c r="NUK143" s="158"/>
      <c r="NUL143" s="158"/>
      <c r="NUM143" s="159"/>
      <c r="NUN143" s="9"/>
      <c r="NUO143" s="9"/>
      <c r="NUP143" s="159"/>
      <c r="NUQ143" s="159"/>
      <c r="NUR143" s="8"/>
      <c r="NUS143" s="8"/>
      <c r="NUT143" s="160"/>
      <c r="NUU143" s="158"/>
      <c r="NUV143" s="161"/>
      <c r="NUW143" s="162"/>
      <c r="NUX143" s="156"/>
      <c r="NUY143" s="158"/>
      <c r="NUZ143" s="158"/>
      <c r="NVA143" s="158"/>
      <c r="NVB143" s="158"/>
      <c r="NVC143" s="159"/>
      <c r="NVD143" s="9"/>
      <c r="NVE143" s="9"/>
      <c r="NVF143" s="159"/>
      <c r="NVG143" s="159"/>
      <c r="NVH143" s="8"/>
      <c r="NVI143" s="8"/>
      <c r="NVJ143" s="160"/>
      <c r="NVK143" s="158"/>
      <c r="NVL143" s="161"/>
      <c r="NVM143" s="162"/>
      <c r="NVN143" s="156"/>
      <c r="NVO143" s="158"/>
      <c r="NVP143" s="158"/>
      <c r="NVQ143" s="158"/>
      <c r="NVR143" s="158"/>
      <c r="NVS143" s="159"/>
      <c r="NVT143" s="9"/>
      <c r="NVU143" s="9"/>
      <c r="NVV143" s="159"/>
      <c r="NVW143" s="159"/>
      <c r="NVX143" s="8"/>
      <c r="NVY143" s="8"/>
      <c r="NVZ143" s="160"/>
      <c r="NWA143" s="158"/>
      <c r="NWB143" s="161"/>
      <c r="NWC143" s="162"/>
      <c r="NWD143" s="156"/>
      <c r="NWE143" s="158"/>
      <c r="NWF143" s="158"/>
      <c r="NWG143" s="158"/>
      <c r="NWH143" s="158"/>
      <c r="NWI143" s="159"/>
      <c r="NWJ143" s="9"/>
      <c r="NWK143" s="9"/>
      <c r="NWL143" s="159"/>
      <c r="NWM143" s="159"/>
      <c r="NWN143" s="8"/>
      <c r="NWO143" s="8"/>
      <c r="NWP143" s="160"/>
      <c r="NWQ143" s="158"/>
      <c r="NWR143" s="161"/>
      <c r="NWS143" s="162"/>
      <c r="NWT143" s="156"/>
      <c r="NWU143" s="158"/>
      <c r="NWV143" s="158"/>
      <c r="NWW143" s="158"/>
      <c r="NWX143" s="158"/>
      <c r="NWY143" s="159"/>
      <c r="NWZ143" s="9"/>
      <c r="NXA143" s="9"/>
      <c r="NXB143" s="159"/>
      <c r="NXC143" s="159"/>
      <c r="NXD143" s="8"/>
      <c r="NXE143" s="8"/>
      <c r="NXF143" s="160"/>
      <c r="NXG143" s="158"/>
      <c r="NXH143" s="161"/>
      <c r="NXI143" s="162"/>
      <c r="NXJ143" s="156"/>
      <c r="NXK143" s="158"/>
      <c r="NXL143" s="158"/>
      <c r="NXM143" s="158"/>
      <c r="NXN143" s="158"/>
      <c r="NXO143" s="159"/>
      <c r="NXP143" s="9"/>
      <c r="NXQ143" s="9"/>
      <c r="NXR143" s="159"/>
      <c r="NXS143" s="159"/>
      <c r="NXT143" s="8"/>
      <c r="NXU143" s="8"/>
      <c r="NXV143" s="160"/>
      <c r="NXW143" s="158"/>
      <c r="NXX143" s="161"/>
      <c r="NXY143" s="162"/>
      <c r="NXZ143" s="156"/>
      <c r="NYA143" s="158"/>
      <c r="NYB143" s="158"/>
      <c r="NYC143" s="158"/>
      <c r="NYD143" s="158"/>
      <c r="NYE143" s="159"/>
      <c r="NYF143" s="9"/>
      <c r="NYG143" s="9"/>
      <c r="NYH143" s="159"/>
      <c r="NYI143" s="159"/>
      <c r="NYJ143" s="8"/>
      <c r="NYK143" s="8"/>
      <c r="NYL143" s="160"/>
      <c r="NYM143" s="158"/>
      <c r="NYN143" s="161"/>
      <c r="NYO143" s="162"/>
      <c r="NYP143" s="156"/>
      <c r="NYQ143" s="158"/>
      <c r="NYR143" s="158"/>
      <c r="NYS143" s="158"/>
      <c r="NYT143" s="158"/>
      <c r="NYU143" s="159"/>
      <c r="NYV143" s="9"/>
      <c r="NYW143" s="9"/>
      <c r="NYX143" s="159"/>
      <c r="NYY143" s="159"/>
      <c r="NYZ143" s="8"/>
      <c r="NZA143" s="8"/>
      <c r="NZB143" s="160"/>
      <c r="NZC143" s="158"/>
      <c r="NZD143" s="161"/>
      <c r="NZE143" s="162"/>
      <c r="NZF143" s="156"/>
      <c r="NZG143" s="158"/>
      <c r="NZH143" s="158"/>
      <c r="NZI143" s="158"/>
      <c r="NZJ143" s="158"/>
      <c r="NZK143" s="159"/>
      <c r="NZL143" s="9"/>
      <c r="NZM143" s="9"/>
      <c r="NZN143" s="159"/>
      <c r="NZO143" s="159"/>
      <c r="NZP143" s="8"/>
      <c r="NZQ143" s="8"/>
      <c r="NZR143" s="160"/>
      <c r="NZS143" s="158"/>
      <c r="NZT143" s="161"/>
      <c r="NZU143" s="162"/>
      <c r="NZV143" s="156"/>
      <c r="NZW143" s="158"/>
      <c r="NZX143" s="158"/>
      <c r="NZY143" s="158"/>
      <c r="NZZ143" s="158"/>
      <c r="OAA143" s="159"/>
      <c r="OAB143" s="9"/>
      <c r="OAC143" s="9"/>
      <c r="OAD143" s="159"/>
      <c r="OAE143" s="159"/>
      <c r="OAF143" s="8"/>
      <c r="OAG143" s="8"/>
      <c r="OAH143" s="160"/>
      <c r="OAI143" s="158"/>
      <c r="OAJ143" s="161"/>
      <c r="OAK143" s="162"/>
      <c r="OAL143" s="156"/>
      <c r="OAM143" s="158"/>
      <c r="OAN143" s="158"/>
      <c r="OAO143" s="158"/>
      <c r="OAP143" s="158"/>
      <c r="OAQ143" s="159"/>
      <c r="OAR143" s="9"/>
      <c r="OAS143" s="9"/>
      <c r="OAT143" s="159"/>
      <c r="OAU143" s="159"/>
      <c r="OAV143" s="8"/>
      <c r="OAW143" s="8"/>
      <c r="OAX143" s="160"/>
      <c r="OAY143" s="158"/>
      <c r="OAZ143" s="161"/>
      <c r="OBA143" s="162"/>
      <c r="OBB143" s="156"/>
      <c r="OBC143" s="158"/>
      <c r="OBD143" s="158"/>
      <c r="OBE143" s="158"/>
      <c r="OBF143" s="158"/>
      <c r="OBG143" s="159"/>
      <c r="OBH143" s="9"/>
      <c r="OBI143" s="9"/>
      <c r="OBJ143" s="159"/>
      <c r="OBK143" s="159"/>
      <c r="OBL143" s="8"/>
      <c r="OBM143" s="8"/>
      <c r="OBN143" s="160"/>
      <c r="OBO143" s="158"/>
      <c r="OBP143" s="161"/>
      <c r="OBQ143" s="162"/>
      <c r="OBR143" s="156"/>
      <c r="OBS143" s="158"/>
      <c r="OBT143" s="158"/>
      <c r="OBU143" s="158"/>
      <c r="OBV143" s="158"/>
      <c r="OBW143" s="159"/>
      <c r="OBX143" s="9"/>
      <c r="OBY143" s="9"/>
      <c r="OBZ143" s="159"/>
      <c r="OCA143" s="159"/>
      <c r="OCB143" s="8"/>
      <c r="OCC143" s="8"/>
      <c r="OCD143" s="160"/>
      <c r="OCE143" s="158"/>
      <c r="OCF143" s="161"/>
      <c r="OCG143" s="162"/>
      <c r="OCH143" s="156"/>
      <c r="OCI143" s="158"/>
      <c r="OCJ143" s="158"/>
      <c r="OCK143" s="158"/>
      <c r="OCL143" s="158"/>
      <c r="OCM143" s="159"/>
      <c r="OCN143" s="9"/>
      <c r="OCO143" s="9"/>
      <c r="OCP143" s="159"/>
      <c r="OCQ143" s="159"/>
      <c r="OCR143" s="8"/>
      <c r="OCS143" s="8"/>
      <c r="OCT143" s="160"/>
      <c r="OCU143" s="158"/>
      <c r="OCV143" s="161"/>
      <c r="OCW143" s="162"/>
      <c r="OCX143" s="156"/>
      <c r="OCY143" s="158"/>
      <c r="OCZ143" s="158"/>
      <c r="ODA143" s="158"/>
      <c r="ODB143" s="158"/>
      <c r="ODC143" s="159"/>
      <c r="ODD143" s="9"/>
      <c r="ODE143" s="9"/>
      <c r="ODF143" s="159"/>
      <c r="ODG143" s="159"/>
      <c r="ODH143" s="8"/>
      <c r="ODI143" s="8"/>
      <c r="ODJ143" s="160"/>
      <c r="ODK143" s="158"/>
      <c r="ODL143" s="161"/>
      <c r="ODM143" s="162"/>
      <c r="ODN143" s="156"/>
      <c r="ODO143" s="158"/>
      <c r="ODP143" s="158"/>
      <c r="ODQ143" s="158"/>
      <c r="ODR143" s="158"/>
      <c r="ODS143" s="159"/>
      <c r="ODT143" s="9"/>
      <c r="ODU143" s="9"/>
      <c r="ODV143" s="159"/>
      <c r="ODW143" s="159"/>
      <c r="ODX143" s="8"/>
      <c r="ODY143" s="8"/>
      <c r="ODZ143" s="160"/>
      <c r="OEA143" s="158"/>
      <c r="OEB143" s="161"/>
      <c r="OEC143" s="162"/>
      <c r="OED143" s="156"/>
      <c r="OEE143" s="158"/>
      <c r="OEF143" s="158"/>
      <c r="OEG143" s="158"/>
      <c r="OEH143" s="158"/>
      <c r="OEI143" s="159"/>
      <c r="OEJ143" s="9"/>
      <c r="OEK143" s="9"/>
      <c r="OEL143" s="159"/>
      <c r="OEM143" s="159"/>
      <c r="OEN143" s="8"/>
      <c r="OEO143" s="8"/>
      <c r="OEP143" s="160"/>
      <c r="OEQ143" s="158"/>
      <c r="OER143" s="161"/>
      <c r="OES143" s="162"/>
      <c r="OET143" s="156"/>
      <c r="OEU143" s="158"/>
      <c r="OEV143" s="158"/>
      <c r="OEW143" s="158"/>
      <c r="OEX143" s="158"/>
      <c r="OEY143" s="159"/>
      <c r="OEZ143" s="9"/>
      <c r="OFA143" s="9"/>
      <c r="OFB143" s="159"/>
      <c r="OFC143" s="159"/>
      <c r="OFD143" s="8"/>
      <c r="OFE143" s="8"/>
      <c r="OFF143" s="160"/>
      <c r="OFG143" s="158"/>
      <c r="OFH143" s="161"/>
      <c r="OFI143" s="162"/>
      <c r="OFJ143" s="156"/>
      <c r="OFK143" s="158"/>
      <c r="OFL143" s="158"/>
      <c r="OFM143" s="158"/>
      <c r="OFN143" s="158"/>
      <c r="OFO143" s="159"/>
      <c r="OFP143" s="9"/>
      <c r="OFQ143" s="9"/>
      <c r="OFR143" s="159"/>
      <c r="OFS143" s="159"/>
      <c r="OFT143" s="8"/>
      <c r="OFU143" s="8"/>
      <c r="OFV143" s="160"/>
      <c r="OFW143" s="158"/>
      <c r="OFX143" s="161"/>
      <c r="OFY143" s="162"/>
      <c r="OFZ143" s="156"/>
      <c r="OGA143" s="158"/>
      <c r="OGB143" s="158"/>
      <c r="OGC143" s="158"/>
      <c r="OGD143" s="158"/>
      <c r="OGE143" s="159"/>
      <c r="OGF143" s="9"/>
      <c r="OGG143" s="9"/>
      <c r="OGH143" s="159"/>
      <c r="OGI143" s="159"/>
      <c r="OGJ143" s="8"/>
      <c r="OGK143" s="8"/>
      <c r="OGL143" s="160"/>
      <c r="OGM143" s="158"/>
      <c r="OGN143" s="161"/>
      <c r="OGO143" s="162"/>
      <c r="OGP143" s="156"/>
      <c r="OGQ143" s="158"/>
      <c r="OGR143" s="158"/>
      <c r="OGS143" s="158"/>
      <c r="OGT143" s="158"/>
      <c r="OGU143" s="159"/>
      <c r="OGV143" s="9"/>
      <c r="OGW143" s="9"/>
      <c r="OGX143" s="159"/>
      <c r="OGY143" s="159"/>
      <c r="OGZ143" s="8"/>
      <c r="OHA143" s="8"/>
      <c r="OHB143" s="160"/>
      <c r="OHC143" s="158"/>
      <c r="OHD143" s="161"/>
      <c r="OHE143" s="162"/>
      <c r="OHF143" s="156"/>
      <c r="OHG143" s="158"/>
      <c r="OHH143" s="158"/>
      <c r="OHI143" s="158"/>
      <c r="OHJ143" s="158"/>
      <c r="OHK143" s="159"/>
      <c r="OHL143" s="9"/>
      <c r="OHM143" s="9"/>
      <c r="OHN143" s="159"/>
      <c r="OHO143" s="159"/>
      <c r="OHP143" s="8"/>
      <c r="OHQ143" s="8"/>
      <c r="OHR143" s="160"/>
      <c r="OHS143" s="158"/>
      <c r="OHT143" s="161"/>
      <c r="OHU143" s="162"/>
      <c r="OHV143" s="156"/>
      <c r="OHW143" s="158"/>
      <c r="OHX143" s="158"/>
      <c r="OHY143" s="158"/>
      <c r="OHZ143" s="158"/>
      <c r="OIA143" s="159"/>
      <c r="OIB143" s="9"/>
      <c r="OIC143" s="9"/>
      <c r="OID143" s="159"/>
      <c r="OIE143" s="159"/>
      <c r="OIF143" s="8"/>
      <c r="OIG143" s="8"/>
      <c r="OIH143" s="160"/>
      <c r="OII143" s="158"/>
      <c r="OIJ143" s="161"/>
      <c r="OIK143" s="162"/>
      <c r="OIL143" s="156"/>
      <c r="OIM143" s="158"/>
      <c r="OIN143" s="158"/>
      <c r="OIO143" s="158"/>
      <c r="OIP143" s="158"/>
      <c r="OIQ143" s="159"/>
      <c r="OIR143" s="9"/>
      <c r="OIS143" s="9"/>
      <c r="OIT143" s="159"/>
      <c r="OIU143" s="159"/>
      <c r="OIV143" s="8"/>
      <c r="OIW143" s="8"/>
      <c r="OIX143" s="160"/>
      <c r="OIY143" s="158"/>
      <c r="OIZ143" s="161"/>
      <c r="OJA143" s="162"/>
      <c r="OJB143" s="156"/>
      <c r="OJC143" s="158"/>
      <c r="OJD143" s="158"/>
      <c r="OJE143" s="158"/>
      <c r="OJF143" s="158"/>
      <c r="OJG143" s="159"/>
      <c r="OJH143" s="9"/>
      <c r="OJI143" s="9"/>
      <c r="OJJ143" s="159"/>
      <c r="OJK143" s="159"/>
      <c r="OJL143" s="8"/>
      <c r="OJM143" s="8"/>
      <c r="OJN143" s="160"/>
      <c r="OJO143" s="158"/>
      <c r="OJP143" s="161"/>
      <c r="OJQ143" s="162"/>
      <c r="OJR143" s="156"/>
      <c r="OJS143" s="158"/>
      <c r="OJT143" s="158"/>
      <c r="OJU143" s="158"/>
      <c r="OJV143" s="158"/>
      <c r="OJW143" s="159"/>
      <c r="OJX143" s="9"/>
      <c r="OJY143" s="9"/>
      <c r="OJZ143" s="159"/>
      <c r="OKA143" s="159"/>
      <c r="OKB143" s="8"/>
      <c r="OKC143" s="8"/>
      <c r="OKD143" s="160"/>
      <c r="OKE143" s="158"/>
      <c r="OKF143" s="161"/>
      <c r="OKG143" s="162"/>
      <c r="OKH143" s="156"/>
      <c r="OKI143" s="158"/>
      <c r="OKJ143" s="158"/>
      <c r="OKK143" s="158"/>
      <c r="OKL143" s="158"/>
      <c r="OKM143" s="159"/>
      <c r="OKN143" s="9"/>
      <c r="OKO143" s="9"/>
      <c r="OKP143" s="159"/>
      <c r="OKQ143" s="159"/>
      <c r="OKR143" s="8"/>
      <c r="OKS143" s="8"/>
      <c r="OKT143" s="160"/>
      <c r="OKU143" s="158"/>
      <c r="OKV143" s="161"/>
      <c r="OKW143" s="162"/>
      <c r="OKX143" s="156"/>
      <c r="OKY143" s="158"/>
      <c r="OKZ143" s="158"/>
      <c r="OLA143" s="158"/>
      <c r="OLB143" s="158"/>
      <c r="OLC143" s="159"/>
      <c r="OLD143" s="9"/>
      <c r="OLE143" s="9"/>
      <c r="OLF143" s="159"/>
      <c r="OLG143" s="159"/>
      <c r="OLH143" s="8"/>
      <c r="OLI143" s="8"/>
      <c r="OLJ143" s="160"/>
      <c r="OLK143" s="158"/>
      <c r="OLL143" s="161"/>
      <c r="OLM143" s="162"/>
      <c r="OLN143" s="156"/>
      <c r="OLO143" s="158"/>
      <c r="OLP143" s="158"/>
      <c r="OLQ143" s="158"/>
      <c r="OLR143" s="158"/>
      <c r="OLS143" s="159"/>
      <c r="OLT143" s="9"/>
      <c r="OLU143" s="9"/>
      <c r="OLV143" s="159"/>
      <c r="OLW143" s="159"/>
      <c r="OLX143" s="8"/>
      <c r="OLY143" s="8"/>
      <c r="OLZ143" s="160"/>
      <c r="OMA143" s="158"/>
      <c r="OMB143" s="161"/>
      <c r="OMC143" s="162"/>
      <c r="OMD143" s="156"/>
      <c r="OME143" s="158"/>
      <c r="OMF143" s="158"/>
      <c r="OMG143" s="158"/>
      <c r="OMH143" s="158"/>
      <c r="OMI143" s="159"/>
      <c r="OMJ143" s="9"/>
      <c r="OMK143" s="9"/>
      <c r="OML143" s="159"/>
      <c r="OMM143" s="159"/>
      <c r="OMN143" s="8"/>
      <c r="OMO143" s="8"/>
      <c r="OMP143" s="160"/>
      <c r="OMQ143" s="158"/>
      <c r="OMR143" s="161"/>
      <c r="OMS143" s="162"/>
      <c r="OMT143" s="156"/>
      <c r="OMU143" s="158"/>
      <c r="OMV143" s="158"/>
      <c r="OMW143" s="158"/>
      <c r="OMX143" s="158"/>
      <c r="OMY143" s="159"/>
      <c r="OMZ143" s="9"/>
      <c r="ONA143" s="9"/>
      <c r="ONB143" s="159"/>
      <c r="ONC143" s="159"/>
      <c r="OND143" s="8"/>
      <c r="ONE143" s="8"/>
      <c r="ONF143" s="160"/>
      <c r="ONG143" s="158"/>
      <c r="ONH143" s="161"/>
      <c r="ONI143" s="162"/>
      <c r="ONJ143" s="156"/>
      <c r="ONK143" s="158"/>
      <c r="ONL143" s="158"/>
      <c r="ONM143" s="158"/>
      <c r="ONN143" s="158"/>
      <c r="ONO143" s="159"/>
      <c r="ONP143" s="9"/>
      <c r="ONQ143" s="9"/>
      <c r="ONR143" s="159"/>
      <c r="ONS143" s="159"/>
      <c r="ONT143" s="8"/>
      <c r="ONU143" s="8"/>
      <c r="ONV143" s="160"/>
      <c r="ONW143" s="158"/>
      <c r="ONX143" s="161"/>
      <c r="ONY143" s="162"/>
      <c r="ONZ143" s="156"/>
      <c r="OOA143" s="158"/>
      <c r="OOB143" s="158"/>
      <c r="OOC143" s="158"/>
      <c r="OOD143" s="158"/>
      <c r="OOE143" s="159"/>
      <c r="OOF143" s="9"/>
      <c r="OOG143" s="9"/>
      <c r="OOH143" s="159"/>
      <c r="OOI143" s="159"/>
      <c r="OOJ143" s="8"/>
      <c r="OOK143" s="8"/>
      <c r="OOL143" s="160"/>
      <c r="OOM143" s="158"/>
      <c r="OON143" s="161"/>
      <c r="OOO143" s="162"/>
      <c r="OOP143" s="156"/>
      <c r="OOQ143" s="158"/>
      <c r="OOR143" s="158"/>
      <c r="OOS143" s="158"/>
      <c r="OOT143" s="158"/>
      <c r="OOU143" s="159"/>
      <c r="OOV143" s="9"/>
      <c r="OOW143" s="9"/>
      <c r="OOX143" s="159"/>
      <c r="OOY143" s="159"/>
      <c r="OOZ143" s="8"/>
      <c r="OPA143" s="8"/>
      <c r="OPB143" s="160"/>
      <c r="OPC143" s="158"/>
      <c r="OPD143" s="161"/>
      <c r="OPE143" s="162"/>
      <c r="OPF143" s="156"/>
      <c r="OPG143" s="158"/>
      <c r="OPH143" s="158"/>
      <c r="OPI143" s="158"/>
      <c r="OPJ143" s="158"/>
      <c r="OPK143" s="159"/>
      <c r="OPL143" s="9"/>
      <c r="OPM143" s="9"/>
      <c r="OPN143" s="159"/>
      <c r="OPO143" s="159"/>
      <c r="OPP143" s="8"/>
      <c r="OPQ143" s="8"/>
      <c r="OPR143" s="160"/>
      <c r="OPS143" s="158"/>
      <c r="OPT143" s="161"/>
      <c r="OPU143" s="162"/>
      <c r="OPV143" s="156"/>
      <c r="OPW143" s="158"/>
      <c r="OPX143" s="158"/>
      <c r="OPY143" s="158"/>
      <c r="OPZ143" s="158"/>
      <c r="OQA143" s="159"/>
      <c r="OQB143" s="9"/>
      <c r="OQC143" s="9"/>
      <c r="OQD143" s="159"/>
      <c r="OQE143" s="159"/>
      <c r="OQF143" s="8"/>
      <c r="OQG143" s="8"/>
      <c r="OQH143" s="160"/>
      <c r="OQI143" s="158"/>
      <c r="OQJ143" s="161"/>
      <c r="OQK143" s="162"/>
      <c r="OQL143" s="156"/>
      <c r="OQM143" s="158"/>
      <c r="OQN143" s="158"/>
      <c r="OQO143" s="158"/>
      <c r="OQP143" s="158"/>
      <c r="OQQ143" s="159"/>
      <c r="OQR143" s="9"/>
      <c r="OQS143" s="9"/>
      <c r="OQT143" s="159"/>
      <c r="OQU143" s="159"/>
      <c r="OQV143" s="8"/>
      <c r="OQW143" s="8"/>
      <c r="OQX143" s="160"/>
      <c r="OQY143" s="158"/>
      <c r="OQZ143" s="161"/>
      <c r="ORA143" s="162"/>
      <c r="ORB143" s="156"/>
      <c r="ORC143" s="158"/>
      <c r="ORD143" s="158"/>
      <c r="ORE143" s="158"/>
      <c r="ORF143" s="158"/>
      <c r="ORG143" s="159"/>
      <c r="ORH143" s="9"/>
      <c r="ORI143" s="9"/>
      <c r="ORJ143" s="159"/>
      <c r="ORK143" s="159"/>
      <c r="ORL143" s="8"/>
      <c r="ORM143" s="8"/>
      <c r="ORN143" s="160"/>
      <c r="ORO143" s="158"/>
      <c r="ORP143" s="161"/>
      <c r="ORQ143" s="162"/>
      <c r="ORR143" s="156"/>
      <c r="ORS143" s="158"/>
      <c r="ORT143" s="158"/>
      <c r="ORU143" s="158"/>
      <c r="ORV143" s="158"/>
      <c r="ORW143" s="159"/>
      <c r="ORX143" s="9"/>
      <c r="ORY143" s="9"/>
      <c r="ORZ143" s="159"/>
      <c r="OSA143" s="159"/>
      <c r="OSB143" s="8"/>
      <c r="OSC143" s="8"/>
      <c r="OSD143" s="160"/>
      <c r="OSE143" s="158"/>
      <c r="OSF143" s="161"/>
      <c r="OSG143" s="162"/>
      <c r="OSH143" s="156"/>
      <c r="OSI143" s="158"/>
      <c r="OSJ143" s="158"/>
      <c r="OSK143" s="158"/>
      <c r="OSL143" s="158"/>
      <c r="OSM143" s="159"/>
      <c r="OSN143" s="9"/>
      <c r="OSO143" s="9"/>
      <c r="OSP143" s="159"/>
      <c r="OSQ143" s="159"/>
      <c r="OSR143" s="8"/>
      <c r="OSS143" s="8"/>
      <c r="OST143" s="160"/>
      <c r="OSU143" s="158"/>
      <c r="OSV143" s="161"/>
      <c r="OSW143" s="162"/>
      <c r="OSX143" s="156"/>
      <c r="OSY143" s="158"/>
      <c r="OSZ143" s="158"/>
      <c r="OTA143" s="158"/>
      <c r="OTB143" s="158"/>
      <c r="OTC143" s="159"/>
      <c r="OTD143" s="9"/>
      <c r="OTE143" s="9"/>
      <c r="OTF143" s="159"/>
      <c r="OTG143" s="159"/>
      <c r="OTH143" s="8"/>
      <c r="OTI143" s="8"/>
      <c r="OTJ143" s="160"/>
      <c r="OTK143" s="158"/>
      <c r="OTL143" s="161"/>
      <c r="OTM143" s="162"/>
      <c r="OTN143" s="156"/>
      <c r="OTO143" s="158"/>
      <c r="OTP143" s="158"/>
      <c r="OTQ143" s="158"/>
      <c r="OTR143" s="158"/>
      <c r="OTS143" s="159"/>
      <c r="OTT143" s="9"/>
      <c r="OTU143" s="9"/>
      <c r="OTV143" s="159"/>
      <c r="OTW143" s="159"/>
      <c r="OTX143" s="8"/>
      <c r="OTY143" s="8"/>
      <c r="OTZ143" s="160"/>
      <c r="OUA143" s="158"/>
      <c r="OUB143" s="161"/>
      <c r="OUC143" s="162"/>
      <c r="OUD143" s="156"/>
      <c r="OUE143" s="158"/>
      <c r="OUF143" s="158"/>
      <c r="OUG143" s="158"/>
      <c r="OUH143" s="158"/>
      <c r="OUI143" s="159"/>
      <c r="OUJ143" s="9"/>
      <c r="OUK143" s="9"/>
      <c r="OUL143" s="159"/>
      <c r="OUM143" s="159"/>
      <c r="OUN143" s="8"/>
      <c r="OUO143" s="8"/>
      <c r="OUP143" s="160"/>
      <c r="OUQ143" s="158"/>
      <c r="OUR143" s="161"/>
      <c r="OUS143" s="162"/>
      <c r="OUT143" s="156"/>
      <c r="OUU143" s="158"/>
      <c r="OUV143" s="158"/>
      <c r="OUW143" s="158"/>
      <c r="OUX143" s="158"/>
      <c r="OUY143" s="159"/>
      <c r="OUZ143" s="9"/>
      <c r="OVA143" s="9"/>
      <c r="OVB143" s="159"/>
      <c r="OVC143" s="159"/>
      <c r="OVD143" s="8"/>
      <c r="OVE143" s="8"/>
      <c r="OVF143" s="160"/>
      <c r="OVG143" s="158"/>
      <c r="OVH143" s="161"/>
      <c r="OVI143" s="162"/>
      <c r="OVJ143" s="156"/>
      <c r="OVK143" s="158"/>
      <c r="OVL143" s="158"/>
      <c r="OVM143" s="158"/>
      <c r="OVN143" s="158"/>
      <c r="OVO143" s="159"/>
      <c r="OVP143" s="9"/>
      <c r="OVQ143" s="9"/>
      <c r="OVR143" s="159"/>
      <c r="OVS143" s="159"/>
      <c r="OVT143" s="8"/>
      <c r="OVU143" s="8"/>
      <c r="OVV143" s="160"/>
      <c r="OVW143" s="158"/>
      <c r="OVX143" s="161"/>
      <c r="OVY143" s="162"/>
      <c r="OVZ143" s="156"/>
      <c r="OWA143" s="158"/>
      <c r="OWB143" s="158"/>
      <c r="OWC143" s="158"/>
      <c r="OWD143" s="158"/>
      <c r="OWE143" s="159"/>
      <c r="OWF143" s="9"/>
      <c r="OWG143" s="9"/>
      <c r="OWH143" s="159"/>
      <c r="OWI143" s="159"/>
      <c r="OWJ143" s="8"/>
      <c r="OWK143" s="8"/>
      <c r="OWL143" s="160"/>
      <c r="OWM143" s="158"/>
      <c r="OWN143" s="161"/>
      <c r="OWO143" s="162"/>
      <c r="OWP143" s="156"/>
      <c r="OWQ143" s="158"/>
      <c r="OWR143" s="158"/>
      <c r="OWS143" s="158"/>
      <c r="OWT143" s="158"/>
      <c r="OWU143" s="159"/>
      <c r="OWV143" s="9"/>
      <c r="OWW143" s="9"/>
      <c r="OWX143" s="159"/>
      <c r="OWY143" s="159"/>
      <c r="OWZ143" s="8"/>
      <c r="OXA143" s="8"/>
      <c r="OXB143" s="160"/>
      <c r="OXC143" s="158"/>
      <c r="OXD143" s="161"/>
      <c r="OXE143" s="162"/>
      <c r="OXF143" s="156"/>
      <c r="OXG143" s="158"/>
      <c r="OXH143" s="158"/>
      <c r="OXI143" s="158"/>
      <c r="OXJ143" s="158"/>
      <c r="OXK143" s="159"/>
      <c r="OXL143" s="9"/>
      <c r="OXM143" s="9"/>
      <c r="OXN143" s="159"/>
      <c r="OXO143" s="159"/>
      <c r="OXP143" s="8"/>
      <c r="OXQ143" s="8"/>
      <c r="OXR143" s="160"/>
      <c r="OXS143" s="158"/>
      <c r="OXT143" s="161"/>
      <c r="OXU143" s="162"/>
      <c r="OXV143" s="156"/>
      <c r="OXW143" s="158"/>
      <c r="OXX143" s="158"/>
      <c r="OXY143" s="158"/>
      <c r="OXZ143" s="158"/>
      <c r="OYA143" s="159"/>
      <c r="OYB143" s="9"/>
      <c r="OYC143" s="9"/>
      <c r="OYD143" s="159"/>
      <c r="OYE143" s="159"/>
      <c r="OYF143" s="8"/>
      <c r="OYG143" s="8"/>
      <c r="OYH143" s="160"/>
      <c r="OYI143" s="158"/>
      <c r="OYJ143" s="161"/>
      <c r="OYK143" s="162"/>
      <c r="OYL143" s="156"/>
      <c r="OYM143" s="158"/>
      <c r="OYN143" s="158"/>
      <c r="OYO143" s="158"/>
      <c r="OYP143" s="158"/>
      <c r="OYQ143" s="159"/>
      <c r="OYR143" s="9"/>
      <c r="OYS143" s="9"/>
      <c r="OYT143" s="159"/>
      <c r="OYU143" s="159"/>
      <c r="OYV143" s="8"/>
      <c r="OYW143" s="8"/>
      <c r="OYX143" s="160"/>
      <c r="OYY143" s="158"/>
      <c r="OYZ143" s="161"/>
      <c r="OZA143" s="162"/>
      <c r="OZB143" s="156"/>
      <c r="OZC143" s="158"/>
      <c r="OZD143" s="158"/>
      <c r="OZE143" s="158"/>
      <c r="OZF143" s="158"/>
      <c r="OZG143" s="159"/>
      <c r="OZH143" s="9"/>
      <c r="OZI143" s="9"/>
      <c r="OZJ143" s="159"/>
      <c r="OZK143" s="159"/>
      <c r="OZL143" s="8"/>
      <c r="OZM143" s="8"/>
      <c r="OZN143" s="160"/>
      <c r="OZO143" s="158"/>
      <c r="OZP143" s="161"/>
      <c r="OZQ143" s="162"/>
      <c r="OZR143" s="156"/>
      <c r="OZS143" s="158"/>
      <c r="OZT143" s="158"/>
      <c r="OZU143" s="158"/>
      <c r="OZV143" s="158"/>
      <c r="OZW143" s="159"/>
      <c r="OZX143" s="9"/>
      <c r="OZY143" s="9"/>
      <c r="OZZ143" s="159"/>
      <c r="PAA143" s="159"/>
      <c r="PAB143" s="8"/>
      <c r="PAC143" s="8"/>
      <c r="PAD143" s="160"/>
      <c r="PAE143" s="158"/>
      <c r="PAF143" s="161"/>
      <c r="PAG143" s="162"/>
      <c r="PAH143" s="156"/>
      <c r="PAI143" s="158"/>
      <c r="PAJ143" s="158"/>
      <c r="PAK143" s="158"/>
      <c r="PAL143" s="158"/>
      <c r="PAM143" s="159"/>
      <c r="PAN143" s="9"/>
      <c r="PAO143" s="9"/>
      <c r="PAP143" s="159"/>
      <c r="PAQ143" s="159"/>
      <c r="PAR143" s="8"/>
      <c r="PAS143" s="8"/>
      <c r="PAT143" s="160"/>
      <c r="PAU143" s="158"/>
      <c r="PAV143" s="161"/>
      <c r="PAW143" s="162"/>
      <c r="PAX143" s="156"/>
      <c r="PAY143" s="158"/>
      <c r="PAZ143" s="158"/>
      <c r="PBA143" s="158"/>
      <c r="PBB143" s="158"/>
      <c r="PBC143" s="159"/>
      <c r="PBD143" s="9"/>
      <c r="PBE143" s="9"/>
      <c r="PBF143" s="159"/>
      <c r="PBG143" s="159"/>
      <c r="PBH143" s="8"/>
      <c r="PBI143" s="8"/>
      <c r="PBJ143" s="160"/>
      <c r="PBK143" s="158"/>
      <c r="PBL143" s="161"/>
      <c r="PBM143" s="162"/>
      <c r="PBN143" s="156"/>
      <c r="PBO143" s="158"/>
      <c r="PBP143" s="158"/>
      <c r="PBQ143" s="158"/>
      <c r="PBR143" s="158"/>
      <c r="PBS143" s="159"/>
      <c r="PBT143" s="9"/>
      <c r="PBU143" s="9"/>
      <c r="PBV143" s="159"/>
      <c r="PBW143" s="159"/>
      <c r="PBX143" s="8"/>
      <c r="PBY143" s="8"/>
      <c r="PBZ143" s="160"/>
      <c r="PCA143" s="158"/>
      <c r="PCB143" s="161"/>
      <c r="PCC143" s="162"/>
      <c r="PCD143" s="156"/>
      <c r="PCE143" s="158"/>
      <c r="PCF143" s="158"/>
      <c r="PCG143" s="158"/>
      <c r="PCH143" s="158"/>
      <c r="PCI143" s="159"/>
      <c r="PCJ143" s="9"/>
      <c r="PCK143" s="9"/>
      <c r="PCL143" s="159"/>
      <c r="PCM143" s="159"/>
      <c r="PCN143" s="8"/>
      <c r="PCO143" s="8"/>
      <c r="PCP143" s="160"/>
      <c r="PCQ143" s="158"/>
      <c r="PCR143" s="161"/>
      <c r="PCS143" s="162"/>
      <c r="PCT143" s="156"/>
      <c r="PCU143" s="158"/>
      <c r="PCV143" s="158"/>
      <c r="PCW143" s="158"/>
      <c r="PCX143" s="158"/>
      <c r="PCY143" s="159"/>
      <c r="PCZ143" s="9"/>
      <c r="PDA143" s="9"/>
      <c r="PDB143" s="159"/>
      <c r="PDC143" s="159"/>
      <c r="PDD143" s="8"/>
      <c r="PDE143" s="8"/>
      <c r="PDF143" s="160"/>
      <c r="PDG143" s="158"/>
      <c r="PDH143" s="161"/>
      <c r="PDI143" s="162"/>
      <c r="PDJ143" s="156"/>
      <c r="PDK143" s="158"/>
      <c r="PDL143" s="158"/>
      <c r="PDM143" s="158"/>
      <c r="PDN143" s="158"/>
      <c r="PDO143" s="159"/>
      <c r="PDP143" s="9"/>
      <c r="PDQ143" s="9"/>
      <c r="PDR143" s="159"/>
      <c r="PDS143" s="159"/>
      <c r="PDT143" s="8"/>
      <c r="PDU143" s="8"/>
      <c r="PDV143" s="160"/>
      <c r="PDW143" s="158"/>
      <c r="PDX143" s="161"/>
      <c r="PDY143" s="162"/>
      <c r="PDZ143" s="156"/>
      <c r="PEA143" s="158"/>
      <c r="PEB143" s="158"/>
      <c r="PEC143" s="158"/>
      <c r="PED143" s="158"/>
      <c r="PEE143" s="159"/>
      <c r="PEF143" s="9"/>
      <c r="PEG143" s="9"/>
      <c r="PEH143" s="159"/>
      <c r="PEI143" s="159"/>
      <c r="PEJ143" s="8"/>
      <c r="PEK143" s="8"/>
      <c r="PEL143" s="160"/>
      <c r="PEM143" s="158"/>
      <c r="PEN143" s="161"/>
      <c r="PEO143" s="162"/>
      <c r="PEP143" s="156"/>
      <c r="PEQ143" s="158"/>
      <c r="PER143" s="158"/>
      <c r="PES143" s="158"/>
      <c r="PET143" s="158"/>
      <c r="PEU143" s="159"/>
      <c r="PEV143" s="9"/>
      <c r="PEW143" s="9"/>
      <c r="PEX143" s="159"/>
      <c r="PEY143" s="159"/>
      <c r="PEZ143" s="8"/>
      <c r="PFA143" s="8"/>
      <c r="PFB143" s="160"/>
      <c r="PFC143" s="158"/>
      <c r="PFD143" s="161"/>
      <c r="PFE143" s="162"/>
      <c r="PFF143" s="156"/>
      <c r="PFG143" s="158"/>
      <c r="PFH143" s="158"/>
      <c r="PFI143" s="158"/>
      <c r="PFJ143" s="158"/>
      <c r="PFK143" s="159"/>
      <c r="PFL143" s="9"/>
      <c r="PFM143" s="9"/>
      <c r="PFN143" s="159"/>
      <c r="PFO143" s="159"/>
      <c r="PFP143" s="8"/>
      <c r="PFQ143" s="8"/>
      <c r="PFR143" s="160"/>
      <c r="PFS143" s="158"/>
      <c r="PFT143" s="161"/>
      <c r="PFU143" s="162"/>
      <c r="PFV143" s="156"/>
      <c r="PFW143" s="158"/>
      <c r="PFX143" s="158"/>
      <c r="PFY143" s="158"/>
      <c r="PFZ143" s="158"/>
      <c r="PGA143" s="159"/>
      <c r="PGB143" s="9"/>
      <c r="PGC143" s="9"/>
      <c r="PGD143" s="159"/>
      <c r="PGE143" s="159"/>
      <c r="PGF143" s="8"/>
      <c r="PGG143" s="8"/>
      <c r="PGH143" s="160"/>
      <c r="PGI143" s="158"/>
      <c r="PGJ143" s="161"/>
      <c r="PGK143" s="162"/>
      <c r="PGL143" s="156"/>
      <c r="PGM143" s="158"/>
      <c r="PGN143" s="158"/>
      <c r="PGO143" s="158"/>
      <c r="PGP143" s="158"/>
      <c r="PGQ143" s="159"/>
      <c r="PGR143" s="9"/>
      <c r="PGS143" s="9"/>
      <c r="PGT143" s="159"/>
      <c r="PGU143" s="159"/>
      <c r="PGV143" s="8"/>
      <c r="PGW143" s="8"/>
      <c r="PGX143" s="160"/>
      <c r="PGY143" s="158"/>
      <c r="PGZ143" s="161"/>
      <c r="PHA143" s="162"/>
      <c r="PHB143" s="156"/>
      <c r="PHC143" s="158"/>
      <c r="PHD143" s="158"/>
      <c r="PHE143" s="158"/>
      <c r="PHF143" s="158"/>
      <c r="PHG143" s="159"/>
      <c r="PHH143" s="9"/>
      <c r="PHI143" s="9"/>
      <c r="PHJ143" s="159"/>
      <c r="PHK143" s="159"/>
      <c r="PHL143" s="8"/>
      <c r="PHM143" s="8"/>
      <c r="PHN143" s="160"/>
      <c r="PHO143" s="158"/>
      <c r="PHP143" s="161"/>
      <c r="PHQ143" s="162"/>
      <c r="PHR143" s="156"/>
      <c r="PHS143" s="158"/>
      <c r="PHT143" s="158"/>
      <c r="PHU143" s="158"/>
      <c r="PHV143" s="158"/>
      <c r="PHW143" s="159"/>
      <c r="PHX143" s="9"/>
      <c r="PHY143" s="9"/>
      <c r="PHZ143" s="159"/>
      <c r="PIA143" s="159"/>
      <c r="PIB143" s="8"/>
      <c r="PIC143" s="8"/>
      <c r="PID143" s="160"/>
      <c r="PIE143" s="158"/>
      <c r="PIF143" s="161"/>
      <c r="PIG143" s="162"/>
      <c r="PIH143" s="156"/>
      <c r="PII143" s="158"/>
      <c r="PIJ143" s="158"/>
      <c r="PIK143" s="158"/>
      <c r="PIL143" s="158"/>
      <c r="PIM143" s="159"/>
      <c r="PIN143" s="9"/>
      <c r="PIO143" s="9"/>
      <c r="PIP143" s="159"/>
      <c r="PIQ143" s="159"/>
      <c r="PIR143" s="8"/>
      <c r="PIS143" s="8"/>
      <c r="PIT143" s="160"/>
      <c r="PIU143" s="158"/>
      <c r="PIV143" s="161"/>
      <c r="PIW143" s="162"/>
      <c r="PIX143" s="156"/>
      <c r="PIY143" s="158"/>
      <c r="PIZ143" s="158"/>
      <c r="PJA143" s="158"/>
      <c r="PJB143" s="158"/>
      <c r="PJC143" s="159"/>
      <c r="PJD143" s="9"/>
      <c r="PJE143" s="9"/>
      <c r="PJF143" s="159"/>
      <c r="PJG143" s="159"/>
      <c r="PJH143" s="8"/>
      <c r="PJI143" s="8"/>
      <c r="PJJ143" s="160"/>
      <c r="PJK143" s="158"/>
      <c r="PJL143" s="161"/>
      <c r="PJM143" s="162"/>
      <c r="PJN143" s="156"/>
      <c r="PJO143" s="158"/>
      <c r="PJP143" s="158"/>
      <c r="PJQ143" s="158"/>
      <c r="PJR143" s="158"/>
      <c r="PJS143" s="159"/>
      <c r="PJT143" s="9"/>
      <c r="PJU143" s="9"/>
      <c r="PJV143" s="159"/>
      <c r="PJW143" s="159"/>
      <c r="PJX143" s="8"/>
      <c r="PJY143" s="8"/>
      <c r="PJZ143" s="160"/>
      <c r="PKA143" s="158"/>
      <c r="PKB143" s="161"/>
      <c r="PKC143" s="162"/>
      <c r="PKD143" s="156"/>
      <c r="PKE143" s="158"/>
      <c r="PKF143" s="158"/>
      <c r="PKG143" s="158"/>
      <c r="PKH143" s="158"/>
      <c r="PKI143" s="159"/>
      <c r="PKJ143" s="9"/>
      <c r="PKK143" s="9"/>
      <c r="PKL143" s="159"/>
      <c r="PKM143" s="159"/>
      <c r="PKN143" s="8"/>
      <c r="PKO143" s="8"/>
      <c r="PKP143" s="160"/>
      <c r="PKQ143" s="158"/>
      <c r="PKR143" s="161"/>
      <c r="PKS143" s="162"/>
      <c r="PKT143" s="156"/>
      <c r="PKU143" s="158"/>
      <c r="PKV143" s="158"/>
      <c r="PKW143" s="158"/>
      <c r="PKX143" s="158"/>
      <c r="PKY143" s="159"/>
      <c r="PKZ143" s="9"/>
      <c r="PLA143" s="9"/>
      <c r="PLB143" s="159"/>
      <c r="PLC143" s="159"/>
      <c r="PLD143" s="8"/>
      <c r="PLE143" s="8"/>
      <c r="PLF143" s="160"/>
      <c r="PLG143" s="158"/>
      <c r="PLH143" s="161"/>
      <c r="PLI143" s="162"/>
      <c r="PLJ143" s="156"/>
      <c r="PLK143" s="158"/>
      <c r="PLL143" s="158"/>
      <c r="PLM143" s="158"/>
      <c r="PLN143" s="158"/>
      <c r="PLO143" s="159"/>
      <c r="PLP143" s="9"/>
      <c r="PLQ143" s="9"/>
      <c r="PLR143" s="159"/>
      <c r="PLS143" s="159"/>
      <c r="PLT143" s="8"/>
      <c r="PLU143" s="8"/>
      <c r="PLV143" s="160"/>
      <c r="PLW143" s="158"/>
      <c r="PLX143" s="161"/>
      <c r="PLY143" s="162"/>
      <c r="PLZ143" s="156"/>
      <c r="PMA143" s="158"/>
      <c r="PMB143" s="158"/>
      <c r="PMC143" s="158"/>
      <c r="PMD143" s="158"/>
      <c r="PME143" s="159"/>
      <c r="PMF143" s="9"/>
      <c r="PMG143" s="9"/>
      <c r="PMH143" s="159"/>
      <c r="PMI143" s="159"/>
      <c r="PMJ143" s="8"/>
      <c r="PMK143" s="8"/>
      <c r="PML143" s="160"/>
      <c r="PMM143" s="158"/>
      <c r="PMN143" s="161"/>
      <c r="PMO143" s="162"/>
      <c r="PMP143" s="156"/>
      <c r="PMQ143" s="158"/>
      <c r="PMR143" s="158"/>
      <c r="PMS143" s="158"/>
      <c r="PMT143" s="158"/>
      <c r="PMU143" s="159"/>
      <c r="PMV143" s="9"/>
      <c r="PMW143" s="9"/>
      <c r="PMX143" s="159"/>
      <c r="PMY143" s="159"/>
      <c r="PMZ143" s="8"/>
      <c r="PNA143" s="8"/>
      <c r="PNB143" s="160"/>
      <c r="PNC143" s="158"/>
      <c r="PND143" s="161"/>
      <c r="PNE143" s="162"/>
      <c r="PNF143" s="156"/>
      <c r="PNG143" s="158"/>
      <c r="PNH143" s="158"/>
      <c r="PNI143" s="158"/>
      <c r="PNJ143" s="158"/>
      <c r="PNK143" s="159"/>
      <c r="PNL143" s="9"/>
      <c r="PNM143" s="9"/>
      <c r="PNN143" s="159"/>
      <c r="PNO143" s="159"/>
      <c r="PNP143" s="8"/>
      <c r="PNQ143" s="8"/>
      <c r="PNR143" s="160"/>
      <c r="PNS143" s="158"/>
      <c r="PNT143" s="161"/>
      <c r="PNU143" s="162"/>
      <c r="PNV143" s="156"/>
      <c r="PNW143" s="158"/>
      <c r="PNX143" s="158"/>
      <c r="PNY143" s="158"/>
      <c r="PNZ143" s="158"/>
      <c r="POA143" s="159"/>
      <c r="POB143" s="9"/>
      <c r="POC143" s="9"/>
      <c r="POD143" s="159"/>
      <c r="POE143" s="159"/>
      <c r="POF143" s="8"/>
      <c r="POG143" s="8"/>
      <c r="POH143" s="160"/>
      <c r="POI143" s="158"/>
      <c r="POJ143" s="161"/>
      <c r="POK143" s="162"/>
      <c r="POL143" s="156"/>
      <c r="POM143" s="158"/>
      <c r="PON143" s="158"/>
      <c r="POO143" s="158"/>
      <c r="POP143" s="158"/>
      <c r="POQ143" s="159"/>
      <c r="POR143" s="9"/>
      <c r="POS143" s="9"/>
      <c r="POT143" s="159"/>
      <c r="POU143" s="159"/>
      <c r="POV143" s="8"/>
      <c r="POW143" s="8"/>
      <c r="POX143" s="160"/>
      <c r="POY143" s="158"/>
      <c r="POZ143" s="161"/>
      <c r="PPA143" s="162"/>
      <c r="PPB143" s="156"/>
      <c r="PPC143" s="158"/>
      <c r="PPD143" s="158"/>
      <c r="PPE143" s="158"/>
      <c r="PPF143" s="158"/>
      <c r="PPG143" s="159"/>
      <c r="PPH143" s="9"/>
      <c r="PPI143" s="9"/>
      <c r="PPJ143" s="159"/>
      <c r="PPK143" s="159"/>
      <c r="PPL143" s="8"/>
      <c r="PPM143" s="8"/>
      <c r="PPN143" s="160"/>
      <c r="PPO143" s="158"/>
      <c r="PPP143" s="161"/>
      <c r="PPQ143" s="162"/>
      <c r="PPR143" s="156"/>
      <c r="PPS143" s="158"/>
      <c r="PPT143" s="158"/>
      <c r="PPU143" s="158"/>
      <c r="PPV143" s="158"/>
      <c r="PPW143" s="159"/>
      <c r="PPX143" s="9"/>
      <c r="PPY143" s="9"/>
      <c r="PPZ143" s="159"/>
      <c r="PQA143" s="159"/>
      <c r="PQB143" s="8"/>
      <c r="PQC143" s="8"/>
      <c r="PQD143" s="160"/>
      <c r="PQE143" s="158"/>
      <c r="PQF143" s="161"/>
      <c r="PQG143" s="162"/>
      <c r="PQH143" s="156"/>
      <c r="PQI143" s="158"/>
      <c r="PQJ143" s="158"/>
      <c r="PQK143" s="158"/>
      <c r="PQL143" s="158"/>
      <c r="PQM143" s="159"/>
      <c r="PQN143" s="9"/>
      <c r="PQO143" s="9"/>
      <c r="PQP143" s="159"/>
      <c r="PQQ143" s="159"/>
      <c r="PQR143" s="8"/>
      <c r="PQS143" s="8"/>
      <c r="PQT143" s="160"/>
      <c r="PQU143" s="158"/>
      <c r="PQV143" s="161"/>
      <c r="PQW143" s="162"/>
      <c r="PQX143" s="156"/>
      <c r="PQY143" s="158"/>
      <c r="PQZ143" s="158"/>
      <c r="PRA143" s="158"/>
      <c r="PRB143" s="158"/>
      <c r="PRC143" s="159"/>
      <c r="PRD143" s="9"/>
      <c r="PRE143" s="9"/>
      <c r="PRF143" s="159"/>
      <c r="PRG143" s="159"/>
      <c r="PRH143" s="8"/>
      <c r="PRI143" s="8"/>
      <c r="PRJ143" s="160"/>
      <c r="PRK143" s="158"/>
      <c r="PRL143" s="161"/>
      <c r="PRM143" s="162"/>
      <c r="PRN143" s="156"/>
      <c r="PRO143" s="158"/>
      <c r="PRP143" s="158"/>
      <c r="PRQ143" s="158"/>
      <c r="PRR143" s="158"/>
      <c r="PRS143" s="159"/>
      <c r="PRT143" s="9"/>
      <c r="PRU143" s="9"/>
      <c r="PRV143" s="159"/>
      <c r="PRW143" s="159"/>
      <c r="PRX143" s="8"/>
      <c r="PRY143" s="8"/>
      <c r="PRZ143" s="160"/>
      <c r="PSA143" s="158"/>
      <c r="PSB143" s="161"/>
      <c r="PSC143" s="162"/>
      <c r="PSD143" s="156"/>
      <c r="PSE143" s="158"/>
      <c r="PSF143" s="158"/>
      <c r="PSG143" s="158"/>
      <c r="PSH143" s="158"/>
      <c r="PSI143" s="159"/>
      <c r="PSJ143" s="9"/>
      <c r="PSK143" s="9"/>
      <c r="PSL143" s="159"/>
      <c r="PSM143" s="159"/>
      <c r="PSN143" s="8"/>
      <c r="PSO143" s="8"/>
      <c r="PSP143" s="160"/>
      <c r="PSQ143" s="158"/>
      <c r="PSR143" s="161"/>
      <c r="PSS143" s="162"/>
      <c r="PST143" s="156"/>
      <c r="PSU143" s="158"/>
      <c r="PSV143" s="158"/>
      <c r="PSW143" s="158"/>
      <c r="PSX143" s="158"/>
      <c r="PSY143" s="159"/>
      <c r="PSZ143" s="9"/>
      <c r="PTA143" s="9"/>
      <c r="PTB143" s="159"/>
      <c r="PTC143" s="159"/>
      <c r="PTD143" s="8"/>
      <c r="PTE143" s="8"/>
      <c r="PTF143" s="160"/>
      <c r="PTG143" s="158"/>
      <c r="PTH143" s="161"/>
      <c r="PTI143" s="162"/>
      <c r="PTJ143" s="156"/>
      <c r="PTK143" s="158"/>
      <c r="PTL143" s="158"/>
      <c r="PTM143" s="158"/>
      <c r="PTN143" s="158"/>
      <c r="PTO143" s="159"/>
      <c r="PTP143" s="9"/>
      <c r="PTQ143" s="9"/>
      <c r="PTR143" s="159"/>
      <c r="PTS143" s="159"/>
      <c r="PTT143" s="8"/>
      <c r="PTU143" s="8"/>
      <c r="PTV143" s="160"/>
      <c r="PTW143" s="158"/>
      <c r="PTX143" s="161"/>
      <c r="PTY143" s="162"/>
      <c r="PTZ143" s="156"/>
      <c r="PUA143" s="158"/>
      <c r="PUB143" s="158"/>
      <c r="PUC143" s="158"/>
      <c r="PUD143" s="158"/>
      <c r="PUE143" s="159"/>
      <c r="PUF143" s="9"/>
      <c r="PUG143" s="9"/>
      <c r="PUH143" s="159"/>
      <c r="PUI143" s="159"/>
      <c r="PUJ143" s="8"/>
      <c r="PUK143" s="8"/>
      <c r="PUL143" s="160"/>
      <c r="PUM143" s="158"/>
      <c r="PUN143" s="161"/>
      <c r="PUO143" s="162"/>
      <c r="PUP143" s="156"/>
      <c r="PUQ143" s="158"/>
      <c r="PUR143" s="158"/>
      <c r="PUS143" s="158"/>
      <c r="PUT143" s="158"/>
      <c r="PUU143" s="159"/>
      <c r="PUV143" s="9"/>
      <c r="PUW143" s="9"/>
      <c r="PUX143" s="159"/>
      <c r="PUY143" s="159"/>
      <c r="PUZ143" s="8"/>
      <c r="PVA143" s="8"/>
      <c r="PVB143" s="160"/>
      <c r="PVC143" s="158"/>
      <c r="PVD143" s="161"/>
      <c r="PVE143" s="162"/>
      <c r="PVF143" s="156"/>
      <c r="PVG143" s="158"/>
      <c r="PVH143" s="158"/>
      <c r="PVI143" s="158"/>
      <c r="PVJ143" s="158"/>
      <c r="PVK143" s="159"/>
      <c r="PVL143" s="9"/>
      <c r="PVM143" s="9"/>
      <c r="PVN143" s="159"/>
      <c r="PVO143" s="159"/>
      <c r="PVP143" s="8"/>
      <c r="PVQ143" s="8"/>
      <c r="PVR143" s="160"/>
      <c r="PVS143" s="158"/>
      <c r="PVT143" s="161"/>
      <c r="PVU143" s="162"/>
      <c r="PVV143" s="156"/>
      <c r="PVW143" s="158"/>
      <c r="PVX143" s="158"/>
      <c r="PVY143" s="158"/>
      <c r="PVZ143" s="158"/>
      <c r="PWA143" s="159"/>
      <c r="PWB143" s="9"/>
      <c r="PWC143" s="9"/>
      <c r="PWD143" s="159"/>
      <c r="PWE143" s="159"/>
      <c r="PWF143" s="8"/>
      <c r="PWG143" s="8"/>
      <c r="PWH143" s="160"/>
      <c r="PWI143" s="158"/>
      <c r="PWJ143" s="161"/>
      <c r="PWK143" s="162"/>
      <c r="PWL143" s="156"/>
      <c r="PWM143" s="158"/>
      <c r="PWN143" s="158"/>
      <c r="PWO143" s="158"/>
      <c r="PWP143" s="158"/>
      <c r="PWQ143" s="159"/>
      <c r="PWR143" s="9"/>
      <c r="PWS143" s="9"/>
      <c r="PWT143" s="159"/>
      <c r="PWU143" s="159"/>
      <c r="PWV143" s="8"/>
      <c r="PWW143" s="8"/>
      <c r="PWX143" s="160"/>
      <c r="PWY143" s="158"/>
      <c r="PWZ143" s="161"/>
      <c r="PXA143" s="162"/>
      <c r="PXB143" s="156"/>
      <c r="PXC143" s="158"/>
      <c r="PXD143" s="158"/>
      <c r="PXE143" s="158"/>
      <c r="PXF143" s="158"/>
      <c r="PXG143" s="159"/>
      <c r="PXH143" s="9"/>
      <c r="PXI143" s="9"/>
      <c r="PXJ143" s="159"/>
      <c r="PXK143" s="159"/>
      <c r="PXL143" s="8"/>
      <c r="PXM143" s="8"/>
      <c r="PXN143" s="160"/>
      <c r="PXO143" s="158"/>
      <c r="PXP143" s="161"/>
      <c r="PXQ143" s="162"/>
      <c r="PXR143" s="156"/>
      <c r="PXS143" s="158"/>
      <c r="PXT143" s="158"/>
      <c r="PXU143" s="158"/>
      <c r="PXV143" s="158"/>
      <c r="PXW143" s="159"/>
      <c r="PXX143" s="9"/>
      <c r="PXY143" s="9"/>
      <c r="PXZ143" s="159"/>
      <c r="PYA143" s="159"/>
      <c r="PYB143" s="8"/>
      <c r="PYC143" s="8"/>
      <c r="PYD143" s="160"/>
      <c r="PYE143" s="158"/>
      <c r="PYF143" s="161"/>
      <c r="PYG143" s="162"/>
      <c r="PYH143" s="156"/>
      <c r="PYI143" s="158"/>
      <c r="PYJ143" s="158"/>
      <c r="PYK143" s="158"/>
      <c r="PYL143" s="158"/>
      <c r="PYM143" s="159"/>
      <c r="PYN143" s="9"/>
      <c r="PYO143" s="9"/>
      <c r="PYP143" s="159"/>
      <c r="PYQ143" s="159"/>
      <c r="PYR143" s="8"/>
      <c r="PYS143" s="8"/>
      <c r="PYT143" s="160"/>
      <c r="PYU143" s="158"/>
      <c r="PYV143" s="161"/>
      <c r="PYW143" s="162"/>
      <c r="PYX143" s="156"/>
      <c r="PYY143" s="158"/>
      <c r="PYZ143" s="158"/>
      <c r="PZA143" s="158"/>
      <c r="PZB143" s="158"/>
      <c r="PZC143" s="159"/>
      <c r="PZD143" s="9"/>
      <c r="PZE143" s="9"/>
      <c r="PZF143" s="159"/>
      <c r="PZG143" s="159"/>
      <c r="PZH143" s="8"/>
      <c r="PZI143" s="8"/>
      <c r="PZJ143" s="160"/>
      <c r="PZK143" s="158"/>
      <c r="PZL143" s="161"/>
      <c r="PZM143" s="162"/>
      <c r="PZN143" s="156"/>
      <c r="PZO143" s="158"/>
      <c r="PZP143" s="158"/>
      <c r="PZQ143" s="158"/>
      <c r="PZR143" s="158"/>
      <c r="PZS143" s="159"/>
      <c r="PZT143" s="9"/>
      <c r="PZU143" s="9"/>
      <c r="PZV143" s="159"/>
      <c r="PZW143" s="159"/>
      <c r="PZX143" s="8"/>
      <c r="PZY143" s="8"/>
      <c r="PZZ143" s="160"/>
      <c r="QAA143" s="158"/>
      <c r="QAB143" s="161"/>
      <c r="QAC143" s="162"/>
      <c r="QAD143" s="156"/>
      <c r="QAE143" s="158"/>
      <c r="QAF143" s="158"/>
      <c r="QAG143" s="158"/>
      <c r="QAH143" s="158"/>
      <c r="QAI143" s="159"/>
      <c r="QAJ143" s="9"/>
      <c r="QAK143" s="9"/>
      <c r="QAL143" s="159"/>
      <c r="QAM143" s="159"/>
      <c r="QAN143" s="8"/>
      <c r="QAO143" s="8"/>
      <c r="QAP143" s="160"/>
      <c r="QAQ143" s="158"/>
      <c r="QAR143" s="161"/>
      <c r="QAS143" s="162"/>
      <c r="QAT143" s="156"/>
      <c r="QAU143" s="158"/>
      <c r="QAV143" s="158"/>
      <c r="QAW143" s="158"/>
      <c r="QAX143" s="158"/>
      <c r="QAY143" s="159"/>
      <c r="QAZ143" s="9"/>
      <c r="QBA143" s="9"/>
      <c r="QBB143" s="159"/>
      <c r="QBC143" s="159"/>
      <c r="QBD143" s="8"/>
      <c r="QBE143" s="8"/>
      <c r="QBF143" s="160"/>
      <c r="QBG143" s="158"/>
      <c r="QBH143" s="161"/>
      <c r="QBI143" s="162"/>
      <c r="QBJ143" s="156"/>
      <c r="QBK143" s="158"/>
      <c r="QBL143" s="158"/>
      <c r="QBM143" s="158"/>
      <c r="QBN143" s="158"/>
      <c r="QBO143" s="159"/>
      <c r="QBP143" s="9"/>
      <c r="QBQ143" s="9"/>
      <c r="QBR143" s="159"/>
      <c r="QBS143" s="159"/>
      <c r="QBT143" s="8"/>
      <c r="QBU143" s="8"/>
      <c r="QBV143" s="160"/>
      <c r="QBW143" s="158"/>
      <c r="QBX143" s="161"/>
      <c r="QBY143" s="162"/>
      <c r="QBZ143" s="156"/>
      <c r="QCA143" s="158"/>
      <c r="QCB143" s="158"/>
      <c r="QCC143" s="158"/>
      <c r="QCD143" s="158"/>
      <c r="QCE143" s="159"/>
      <c r="QCF143" s="9"/>
      <c r="QCG143" s="9"/>
      <c r="QCH143" s="159"/>
      <c r="QCI143" s="159"/>
      <c r="QCJ143" s="8"/>
      <c r="QCK143" s="8"/>
      <c r="QCL143" s="160"/>
      <c r="QCM143" s="158"/>
      <c r="QCN143" s="161"/>
      <c r="QCO143" s="162"/>
      <c r="QCP143" s="156"/>
      <c r="QCQ143" s="158"/>
      <c r="QCR143" s="158"/>
      <c r="QCS143" s="158"/>
      <c r="QCT143" s="158"/>
      <c r="QCU143" s="159"/>
      <c r="QCV143" s="9"/>
      <c r="QCW143" s="9"/>
      <c r="QCX143" s="159"/>
      <c r="QCY143" s="159"/>
      <c r="QCZ143" s="8"/>
      <c r="QDA143" s="8"/>
      <c r="QDB143" s="160"/>
      <c r="QDC143" s="158"/>
      <c r="QDD143" s="161"/>
      <c r="QDE143" s="162"/>
      <c r="QDF143" s="156"/>
      <c r="QDG143" s="158"/>
      <c r="QDH143" s="158"/>
      <c r="QDI143" s="158"/>
      <c r="QDJ143" s="158"/>
      <c r="QDK143" s="159"/>
      <c r="QDL143" s="9"/>
      <c r="QDM143" s="9"/>
      <c r="QDN143" s="159"/>
      <c r="QDO143" s="159"/>
      <c r="QDP143" s="8"/>
      <c r="QDQ143" s="8"/>
      <c r="QDR143" s="160"/>
      <c r="QDS143" s="158"/>
      <c r="QDT143" s="161"/>
      <c r="QDU143" s="162"/>
      <c r="QDV143" s="156"/>
      <c r="QDW143" s="158"/>
      <c r="QDX143" s="158"/>
      <c r="QDY143" s="158"/>
      <c r="QDZ143" s="158"/>
      <c r="QEA143" s="159"/>
      <c r="QEB143" s="9"/>
      <c r="QEC143" s="9"/>
      <c r="QED143" s="159"/>
      <c r="QEE143" s="159"/>
      <c r="QEF143" s="8"/>
      <c r="QEG143" s="8"/>
      <c r="QEH143" s="160"/>
      <c r="QEI143" s="158"/>
      <c r="QEJ143" s="161"/>
      <c r="QEK143" s="162"/>
      <c r="QEL143" s="156"/>
      <c r="QEM143" s="158"/>
      <c r="QEN143" s="158"/>
      <c r="QEO143" s="158"/>
      <c r="QEP143" s="158"/>
      <c r="QEQ143" s="159"/>
      <c r="QER143" s="9"/>
      <c r="QES143" s="9"/>
      <c r="QET143" s="159"/>
      <c r="QEU143" s="159"/>
      <c r="QEV143" s="8"/>
      <c r="QEW143" s="8"/>
      <c r="QEX143" s="160"/>
      <c r="QEY143" s="158"/>
      <c r="QEZ143" s="161"/>
      <c r="QFA143" s="162"/>
      <c r="QFB143" s="156"/>
      <c r="QFC143" s="158"/>
      <c r="QFD143" s="158"/>
      <c r="QFE143" s="158"/>
      <c r="QFF143" s="158"/>
      <c r="QFG143" s="159"/>
      <c r="QFH143" s="9"/>
      <c r="QFI143" s="9"/>
      <c r="QFJ143" s="159"/>
      <c r="QFK143" s="159"/>
      <c r="QFL143" s="8"/>
      <c r="QFM143" s="8"/>
      <c r="QFN143" s="160"/>
      <c r="QFO143" s="158"/>
      <c r="QFP143" s="161"/>
      <c r="QFQ143" s="162"/>
      <c r="QFR143" s="156"/>
      <c r="QFS143" s="158"/>
      <c r="QFT143" s="158"/>
      <c r="QFU143" s="158"/>
      <c r="QFV143" s="158"/>
      <c r="QFW143" s="159"/>
      <c r="QFX143" s="9"/>
      <c r="QFY143" s="9"/>
      <c r="QFZ143" s="159"/>
      <c r="QGA143" s="159"/>
      <c r="QGB143" s="8"/>
      <c r="QGC143" s="8"/>
      <c r="QGD143" s="160"/>
      <c r="QGE143" s="158"/>
      <c r="QGF143" s="161"/>
      <c r="QGG143" s="162"/>
      <c r="QGH143" s="156"/>
      <c r="QGI143" s="158"/>
      <c r="QGJ143" s="158"/>
      <c r="QGK143" s="158"/>
      <c r="QGL143" s="158"/>
      <c r="QGM143" s="159"/>
      <c r="QGN143" s="9"/>
      <c r="QGO143" s="9"/>
      <c r="QGP143" s="159"/>
      <c r="QGQ143" s="159"/>
      <c r="QGR143" s="8"/>
      <c r="QGS143" s="8"/>
      <c r="QGT143" s="160"/>
      <c r="QGU143" s="158"/>
      <c r="QGV143" s="161"/>
      <c r="QGW143" s="162"/>
      <c r="QGX143" s="156"/>
      <c r="QGY143" s="158"/>
      <c r="QGZ143" s="158"/>
      <c r="QHA143" s="158"/>
      <c r="QHB143" s="158"/>
      <c r="QHC143" s="159"/>
      <c r="QHD143" s="9"/>
      <c r="QHE143" s="9"/>
      <c r="QHF143" s="159"/>
      <c r="QHG143" s="159"/>
      <c r="QHH143" s="8"/>
      <c r="QHI143" s="8"/>
      <c r="QHJ143" s="160"/>
      <c r="QHK143" s="158"/>
      <c r="QHL143" s="161"/>
      <c r="QHM143" s="162"/>
      <c r="QHN143" s="156"/>
      <c r="QHO143" s="158"/>
      <c r="QHP143" s="158"/>
      <c r="QHQ143" s="158"/>
      <c r="QHR143" s="158"/>
      <c r="QHS143" s="159"/>
      <c r="QHT143" s="9"/>
      <c r="QHU143" s="9"/>
      <c r="QHV143" s="159"/>
      <c r="QHW143" s="159"/>
      <c r="QHX143" s="8"/>
      <c r="QHY143" s="8"/>
      <c r="QHZ143" s="160"/>
      <c r="QIA143" s="158"/>
      <c r="QIB143" s="161"/>
      <c r="QIC143" s="162"/>
      <c r="QID143" s="156"/>
      <c r="QIE143" s="158"/>
      <c r="QIF143" s="158"/>
      <c r="QIG143" s="158"/>
      <c r="QIH143" s="158"/>
      <c r="QII143" s="159"/>
      <c r="QIJ143" s="9"/>
      <c r="QIK143" s="9"/>
      <c r="QIL143" s="159"/>
      <c r="QIM143" s="159"/>
      <c r="QIN143" s="8"/>
      <c r="QIO143" s="8"/>
      <c r="QIP143" s="160"/>
      <c r="QIQ143" s="158"/>
      <c r="QIR143" s="161"/>
      <c r="QIS143" s="162"/>
      <c r="QIT143" s="156"/>
      <c r="QIU143" s="158"/>
      <c r="QIV143" s="158"/>
      <c r="QIW143" s="158"/>
      <c r="QIX143" s="158"/>
      <c r="QIY143" s="159"/>
      <c r="QIZ143" s="9"/>
      <c r="QJA143" s="9"/>
      <c r="QJB143" s="159"/>
      <c r="QJC143" s="159"/>
      <c r="QJD143" s="8"/>
      <c r="QJE143" s="8"/>
      <c r="QJF143" s="160"/>
      <c r="QJG143" s="158"/>
      <c r="QJH143" s="161"/>
      <c r="QJI143" s="162"/>
      <c r="QJJ143" s="156"/>
      <c r="QJK143" s="158"/>
      <c r="QJL143" s="158"/>
      <c r="QJM143" s="158"/>
      <c r="QJN143" s="158"/>
      <c r="QJO143" s="159"/>
      <c r="QJP143" s="9"/>
      <c r="QJQ143" s="9"/>
      <c r="QJR143" s="159"/>
      <c r="QJS143" s="159"/>
      <c r="QJT143" s="8"/>
      <c r="QJU143" s="8"/>
      <c r="QJV143" s="160"/>
      <c r="QJW143" s="158"/>
      <c r="QJX143" s="161"/>
      <c r="QJY143" s="162"/>
      <c r="QJZ143" s="156"/>
      <c r="QKA143" s="158"/>
      <c r="QKB143" s="158"/>
      <c r="QKC143" s="158"/>
      <c r="QKD143" s="158"/>
      <c r="QKE143" s="159"/>
      <c r="QKF143" s="9"/>
      <c r="QKG143" s="9"/>
      <c r="QKH143" s="159"/>
      <c r="QKI143" s="159"/>
      <c r="QKJ143" s="8"/>
      <c r="QKK143" s="8"/>
      <c r="QKL143" s="160"/>
      <c r="QKM143" s="158"/>
      <c r="QKN143" s="161"/>
      <c r="QKO143" s="162"/>
      <c r="QKP143" s="156"/>
      <c r="QKQ143" s="158"/>
      <c r="QKR143" s="158"/>
      <c r="QKS143" s="158"/>
      <c r="QKT143" s="158"/>
      <c r="QKU143" s="159"/>
      <c r="QKV143" s="9"/>
      <c r="QKW143" s="9"/>
      <c r="QKX143" s="159"/>
      <c r="QKY143" s="159"/>
      <c r="QKZ143" s="8"/>
      <c r="QLA143" s="8"/>
      <c r="QLB143" s="160"/>
      <c r="QLC143" s="158"/>
      <c r="QLD143" s="161"/>
      <c r="QLE143" s="162"/>
      <c r="QLF143" s="156"/>
      <c r="QLG143" s="158"/>
      <c r="QLH143" s="158"/>
      <c r="QLI143" s="158"/>
      <c r="QLJ143" s="158"/>
      <c r="QLK143" s="159"/>
      <c r="QLL143" s="9"/>
      <c r="QLM143" s="9"/>
      <c r="QLN143" s="159"/>
      <c r="QLO143" s="159"/>
      <c r="QLP143" s="8"/>
      <c r="QLQ143" s="8"/>
      <c r="QLR143" s="160"/>
      <c r="QLS143" s="158"/>
      <c r="QLT143" s="161"/>
      <c r="QLU143" s="162"/>
      <c r="QLV143" s="156"/>
      <c r="QLW143" s="158"/>
      <c r="QLX143" s="158"/>
      <c r="QLY143" s="158"/>
      <c r="QLZ143" s="158"/>
      <c r="QMA143" s="159"/>
      <c r="QMB143" s="9"/>
      <c r="QMC143" s="9"/>
      <c r="QMD143" s="159"/>
      <c r="QME143" s="159"/>
      <c r="QMF143" s="8"/>
      <c r="QMG143" s="8"/>
      <c r="QMH143" s="160"/>
      <c r="QMI143" s="158"/>
      <c r="QMJ143" s="161"/>
      <c r="QMK143" s="162"/>
      <c r="QML143" s="156"/>
      <c r="QMM143" s="158"/>
      <c r="QMN143" s="158"/>
      <c r="QMO143" s="158"/>
      <c r="QMP143" s="158"/>
      <c r="QMQ143" s="159"/>
      <c r="QMR143" s="9"/>
      <c r="QMS143" s="9"/>
      <c r="QMT143" s="159"/>
      <c r="QMU143" s="159"/>
      <c r="QMV143" s="8"/>
      <c r="QMW143" s="8"/>
      <c r="QMX143" s="160"/>
      <c r="QMY143" s="158"/>
      <c r="QMZ143" s="161"/>
      <c r="QNA143" s="162"/>
      <c r="QNB143" s="156"/>
      <c r="QNC143" s="158"/>
      <c r="QND143" s="158"/>
      <c r="QNE143" s="158"/>
      <c r="QNF143" s="158"/>
      <c r="QNG143" s="159"/>
      <c r="QNH143" s="9"/>
      <c r="QNI143" s="9"/>
      <c r="QNJ143" s="159"/>
      <c r="QNK143" s="159"/>
      <c r="QNL143" s="8"/>
      <c r="QNM143" s="8"/>
      <c r="QNN143" s="160"/>
      <c r="QNO143" s="158"/>
      <c r="QNP143" s="161"/>
      <c r="QNQ143" s="162"/>
      <c r="QNR143" s="156"/>
      <c r="QNS143" s="158"/>
      <c r="QNT143" s="158"/>
      <c r="QNU143" s="158"/>
      <c r="QNV143" s="158"/>
      <c r="QNW143" s="159"/>
      <c r="QNX143" s="9"/>
      <c r="QNY143" s="9"/>
      <c r="QNZ143" s="159"/>
      <c r="QOA143" s="159"/>
      <c r="QOB143" s="8"/>
      <c r="QOC143" s="8"/>
      <c r="QOD143" s="160"/>
      <c r="QOE143" s="158"/>
      <c r="QOF143" s="161"/>
      <c r="QOG143" s="162"/>
      <c r="QOH143" s="156"/>
      <c r="QOI143" s="158"/>
      <c r="QOJ143" s="158"/>
      <c r="QOK143" s="158"/>
      <c r="QOL143" s="158"/>
      <c r="QOM143" s="159"/>
      <c r="QON143" s="9"/>
      <c r="QOO143" s="9"/>
      <c r="QOP143" s="159"/>
      <c r="QOQ143" s="159"/>
      <c r="QOR143" s="8"/>
      <c r="QOS143" s="8"/>
      <c r="QOT143" s="160"/>
      <c r="QOU143" s="158"/>
      <c r="QOV143" s="161"/>
      <c r="QOW143" s="162"/>
      <c r="QOX143" s="156"/>
      <c r="QOY143" s="158"/>
      <c r="QOZ143" s="158"/>
      <c r="QPA143" s="158"/>
      <c r="QPB143" s="158"/>
      <c r="QPC143" s="159"/>
      <c r="QPD143" s="9"/>
      <c r="QPE143" s="9"/>
      <c r="QPF143" s="159"/>
      <c r="QPG143" s="159"/>
      <c r="QPH143" s="8"/>
      <c r="QPI143" s="8"/>
      <c r="QPJ143" s="160"/>
      <c r="QPK143" s="158"/>
      <c r="QPL143" s="161"/>
      <c r="QPM143" s="162"/>
      <c r="QPN143" s="156"/>
      <c r="QPO143" s="158"/>
      <c r="QPP143" s="158"/>
      <c r="QPQ143" s="158"/>
      <c r="QPR143" s="158"/>
      <c r="QPS143" s="159"/>
      <c r="QPT143" s="9"/>
      <c r="QPU143" s="9"/>
      <c r="QPV143" s="159"/>
      <c r="QPW143" s="159"/>
      <c r="QPX143" s="8"/>
      <c r="QPY143" s="8"/>
      <c r="QPZ143" s="160"/>
      <c r="QQA143" s="158"/>
      <c r="QQB143" s="161"/>
      <c r="QQC143" s="162"/>
      <c r="QQD143" s="156"/>
      <c r="QQE143" s="158"/>
      <c r="QQF143" s="158"/>
      <c r="QQG143" s="158"/>
      <c r="QQH143" s="158"/>
      <c r="QQI143" s="159"/>
      <c r="QQJ143" s="9"/>
      <c r="QQK143" s="9"/>
      <c r="QQL143" s="159"/>
      <c r="QQM143" s="159"/>
      <c r="QQN143" s="8"/>
      <c r="QQO143" s="8"/>
      <c r="QQP143" s="160"/>
      <c r="QQQ143" s="158"/>
      <c r="QQR143" s="161"/>
      <c r="QQS143" s="162"/>
      <c r="QQT143" s="156"/>
      <c r="QQU143" s="158"/>
      <c r="QQV143" s="158"/>
      <c r="QQW143" s="158"/>
      <c r="QQX143" s="158"/>
      <c r="QQY143" s="159"/>
      <c r="QQZ143" s="9"/>
      <c r="QRA143" s="9"/>
      <c r="QRB143" s="159"/>
      <c r="QRC143" s="159"/>
      <c r="QRD143" s="8"/>
      <c r="QRE143" s="8"/>
      <c r="QRF143" s="160"/>
      <c r="QRG143" s="158"/>
      <c r="QRH143" s="161"/>
      <c r="QRI143" s="162"/>
      <c r="QRJ143" s="156"/>
      <c r="QRK143" s="158"/>
      <c r="QRL143" s="158"/>
      <c r="QRM143" s="158"/>
      <c r="QRN143" s="158"/>
      <c r="QRO143" s="159"/>
      <c r="QRP143" s="9"/>
      <c r="QRQ143" s="9"/>
      <c r="QRR143" s="159"/>
      <c r="QRS143" s="159"/>
      <c r="QRT143" s="8"/>
      <c r="QRU143" s="8"/>
      <c r="QRV143" s="160"/>
      <c r="QRW143" s="158"/>
      <c r="QRX143" s="161"/>
      <c r="QRY143" s="162"/>
      <c r="QRZ143" s="156"/>
      <c r="QSA143" s="158"/>
      <c r="QSB143" s="158"/>
      <c r="QSC143" s="158"/>
      <c r="QSD143" s="158"/>
      <c r="QSE143" s="159"/>
      <c r="QSF143" s="9"/>
      <c r="QSG143" s="9"/>
      <c r="QSH143" s="159"/>
      <c r="QSI143" s="159"/>
      <c r="QSJ143" s="8"/>
      <c r="QSK143" s="8"/>
      <c r="QSL143" s="160"/>
      <c r="QSM143" s="158"/>
      <c r="QSN143" s="161"/>
      <c r="QSO143" s="162"/>
      <c r="QSP143" s="156"/>
      <c r="QSQ143" s="158"/>
      <c r="QSR143" s="158"/>
      <c r="QSS143" s="158"/>
      <c r="QST143" s="158"/>
      <c r="QSU143" s="159"/>
      <c r="QSV143" s="9"/>
      <c r="QSW143" s="9"/>
      <c r="QSX143" s="159"/>
      <c r="QSY143" s="159"/>
      <c r="QSZ143" s="8"/>
      <c r="QTA143" s="8"/>
      <c r="QTB143" s="160"/>
      <c r="QTC143" s="158"/>
      <c r="QTD143" s="161"/>
      <c r="QTE143" s="162"/>
      <c r="QTF143" s="156"/>
      <c r="QTG143" s="158"/>
      <c r="QTH143" s="158"/>
      <c r="QTI143" s="158"/>
      <c r="QTJ143" s="158"/>
      <c r="QTK143" s="159"/>
      <c r="QTL143" s="9"/>
      <c r="QTM143" s="9"/>
      <c r="QTN143" s="159"/>
      <c r="QTO143" s="159"/>
      <c r="QTP143" s="8"/>
      <c r="QTQ143" s="8"/>
      <c r="QTR143" s="160"/>
      <c r="QTS143" s="158"/>
      <c r="QTT143" s="161"/>
      <c r="QTU143" s="162"/>
      <c r="QTV143" s="156"/>
      <c r="QTW143" s="158"/>
      <c r="QTX143" s="158"/>
      <c r="QTY143" s="158"/>
      <c r="QTZ143" s="158"/>
      <c r="QUA143" s="159"/>
      <c r="QUB143" s="9"/>
      <c r="QUC143" s="9"/>
      <c r="QUD143" s="159"/>
      <c r="QUE143" s="159"/>
      <c r="QUF143" s="8"/>
      <c r="QUG143" s="8"/>
      <c r="QUH143" s="160"/>
      <c r="QUI143" s="158"/>
      <c r="QUJ143" s="161"/>
      <c r="QUK143" s="162"/>
      <c r="QUL143" s="156"/>
      <c r="QUM143" s="158"/>
      <c r="QUN143" s="158"/>
      <c r="QUO143" s="158"/>
      <c r="QUP143" s="158"/>
      <c r="QUQ143" s="159"/>
      <c r="QUR143" s="9"/>
      <c r="QUS143" s="9"/>
      <c r="QUT143" s="159"/>
      <c r="QUU143" s="159"/>
      <c r="QUV143" s="8"/>
      <c r="QUW143" s="8"/>
      <c r="QUX143" s="160"/>
      <c r="QUY143" s="158"/>
      <c r="QUZ143" s="161"/>
      <c r="QVA143" s="162"/>
      <c r="QVB143" s="156"/>
      <c r="QVC143" s="158"/>
      <c r="QVD143" s="158"/>
      <c r="QVE143" s="158"/>
      <c r="QVF143" s="158"/>
      <c r="QVG143" s="159"/>
      <c r="QVH143" s="9"/>
      <c r="QVI143" s="9"/>
      <c r="QVJ143" s="159"/>
      <c r="QVK143" s="159"/>
      <c r="QVL143" s="8"/>
      <c r="QVM143" s="8"/>
      <c r="QVN143" s="160"/>
      <c r="QVO143" s="158"/>
      <c r="QVP143" s="161"/>
      <c r="QVQ143" s="162"/>
      <c r="QVR143" s="156"/>
      <c r="QVS143" s="158"/>
      <c r="QVT143" s="158"/>
      <c r="QVU143" s="158"/>
      <c r="QVV143" s="158"/>
      <c r="QVW143" s="159"/>
      <c r="QVX143" s="9"/>
      <c r="QVY143" s="9"/>
      <c r="QVZ143" s="159"/>
      <c r="QWA143" s="159"/>
      <c r="QWB143" s="8"/>
      <c r="QWC143" s="8"/>
      <c r="QWD143" s="160"/>
      <c r="QWE143" s="158"/>
      <c r="QWF143" s="161"/>
      <c r="QWG143" s="162"/>
      <c r="QWH143" s="156"/>
      <c r="QWI143" s="158"/>
      <c r="QWJ143" s="158"/>
      <c r="QWK143" s="158"/>
      <c r="QWL143" s="158"/>
      <c r="QWM143" s="159"/>
      <c r="QWN143" s="9"/>
      <c r="QWO143" s="9"/>
      <c r="QWP143" s="159"/>
      <c r="QWQ143" s="159"/>
      <c r="QWR143" s="8"/>
      <c r="QWS143" s="8"/>
      <c r="QWT143" s="160"/>
      <c r="QWU143" s="158"/>
      <c r="QWV143" s="161"/>
      <c r="QWW143" s="162"/>
      <c r="QWX143" s="156"/>
      <c r="QWY143" s="158"/>
      <c r="QWZ143" s="158"/>
      <c r="QXA143" s="158"/>
      <c r="QXB143" s="158"/>
      <c r="QXC143" s="159"/>
      <c r="QXD143" s="9"/>
      <c r="QXE143" s="9"/>
      <c r="QXF143" s="159"/>
      <c r="QXG143" s="159"/>
      <c r="QXH143" s="8"/>
      <c r="QXI143" s="8"/>
      <c r="QXJ143" s="160"/>
      <c r="QXK143" s="158"/>
      <c r="QXL143" s="161"/>
      <c r="QXM143" s="162"/>
      <c r="QXN143" s="156"/>
      <c r="QXO143" s="158"/>
      <c r="QXP143" s="158"/>
      <c r="QXQ143" s="158"/>
      <c r="QXR143" s="158"/>
      <c r="QXS143" s="159"/>
      <c r="QXT143" s="9"/>
      <c r="QXU143" s="9"/>
      <c r="QXV143" s="159"/>
      <c r="QXW143" s="159"/>
      <c r="QXX143" s="8"/>
      <c r="QXY143" s="8"/>
      <c r="QXZ143" s="160"/>
      <c r="QYA143" s="158"/>
      <c r="QYB143" s="161"/>
      <c r="QYC143" s="162"/>
      <c r="QYD143" s="156"/>
      <c r="QYE143" s="158"/>
      <c r="QYF143" s="158"/>
      <c r="QYG143" s="158"/>
      <c r="QYH143" s="158"/>
      <c r="QYI143" s="159"/>
      <c r="QYJ143" s="9"/>
      <c r="QYK143" s="9"/>
      <c r="QYL143" s="159"/>
      <c r="QYM143" s="159"/>
      <c r="QYN143" s="8"/>
      <c r="QYO143" s="8"/>
      <c r="QYP143" s="160"/>
      <c r="QYQ143" s="158"/>
      <c r="QYR143" s="161"/>
      <c r="QYS143" s="162"/>
      <c r="QYT143" s="156"/>
      <c r="QYU143" s="158"/>
      <c r="QYV143" s="158"/>
      <c r="QYW143" s="158"/>
      <c r="QYX143" s="158"/>
      <c r="QYY143" s="159"/>
      <c r="QYZ143" s="9"/>
      <c r="QZA143" s="9"/>
      <c r="QZB143" s="159"/>
      <c r="QZC143" s="159"/>
      <c r="QZD143" s="8"/>
      <c r="QZE143" s="8"/>
      <c r="QZF143" s="160"/>
      <c r="QZG143" s="158"/>
      <c r="QZH143" s="161"/>
      <c r="QZI143" s="162"/>
      <c r="QZJ143" s="156"/>
      <c r="QZK143" s="158"/>
      <c r="QZL143" s="158"/>
      <c r="QZM143" s="158"/>
      <c r="QZN143" s="158"/>
      <c r="QZO143" s="159"/>
      <c r="QZP143" s="9"/>
      <c r="QZQ143" s="9"/>
      <c r="QZR143" s="159"/>
      <c r="QZS143" s="159"/>
      <c r="QZT143" s="8"/>
      <c r="QZU143" s="8"/>
      <c r="QZV143" s="160"/>
      <c r="QZW143" s="158"/>
      <c r="QZX143" s="161"/>
      <c r="QZY143" s="162"/>
      <c r="QZZ143" s="156"/>
      <c r="RAA143" s="158"/>
      <c r="RAB143" s="158"/>
      <c r="RAC143" s="158"/>
      <c r="RAD143" s="158"/>
      <c r="RAE143" s="159"/>
      <c r="RAF143" s="9"/>
      <c r="RAG143" s="9"/>
      <c r="RAH143" s="159"/>
      <c r="RAI143" s="159"/>
      <c r="RAJ143" s="8"/>
      <c r="RAK143" s="8"/>
      <c r="RAL143" s="160"/>
      <c r="RAM143" s="158"/>
      <c r="RAN143" s="161"/>
      <c r="RAO143" s="162"/>
      <c r="RAP143" s="156"/>
      <c r="RAQ143" s="158"/>
      <c r="RAR143" s="158"/>
      <c r="RAS143" s="158"/>
      <c r="RAT143" s="158"/>
      <c r="RAU143" s="159"/>
      <c r="RAV143" s="9"/>
      <c r="RAW143" s="9"/>
      <c r="RAX143" s="159"/>
      <c r="RAY143" s="159"/>
      <c r="RAZ143" s="8"/>
      <c r="RBA143" s="8"/>
      <c r="RBB143" s="160"/>
      <c r="RBC143" s="158"/>
      <c r="RBD143" s="161"/>
      <c r="RBE143" s="162"/>
      <c r="RBF143" s="156"/>
      <c r="RBG143" s="158"/>
      <c r="RBH143" s="158"/>
      <c r="RBI143" s="158"/>
      <c r="RBJ143" s="158"/>
      <c r="RBK143" s="159"/>
      <c r="RBL143" s="9"/>
      <c r="RBM143" s="9"/>
      <c r="RBN143" s="159"/>
      <c r="RBO143" s="159"/>
      <c r="RBP143" s="8"/>
      <c r="RBQ143" s="8"/>
      <c r="RBR143" s="160"/>
      <c r="RBS143" s="158"/>
      <c r="RBT143" s="161"/>
      <c r="RBU143" s="162"/>
      <c r="RBV143" s="156"/>
      <c r="RBW143" s="158"/>
      <c r="RBX143" s="158"/>
      <c r="RBY143" s="158"/>
      <c r="RBZ143" s="158"/>
      <c r="RCA143" s="159"/>
      <c r="RCB143" s="9"/>
      <c r="RCC143" s="9"/>
      <c r="RCD143" s="159"/>
      <c r="RCE143" s="159"/>
      <c r="RCF143" s="8"/>
      <c r="RCG143" s="8"/>
      <c r="RCH143" s="160"/>
      <c r="RCI143" s="158"/>
      <c r="RCJ143" s="161"/>
      <c r="RCK143" s="162"/>
      <c r="RCL143" s="156"/>
      <c r="RCM143" s="158"/>
      <c r="RCN143" s="158"/>
      <c r="RCO143" s="158"/>
      <c r="RCP143" s="158"/>
      <c r="RCQ143" s="159"/>
      <c r="RCR143" s="9"/>
      <c r="RCS143" s="9"/>
      <c r="RCT143" s="159"/>
      <c r="RCU143" s="159"/>
      <c r="RCV143" s="8"/>
      <c r="RCW143" s="8"/>
      <c r="RCX143" s="160"/>
      <c r="RCY143" s="158"/>
      <c r="RCZ143" s="161"/>
      <c r="RDA143" s="162"/>
      <c r="RDB143" s="156"/>
      <c r="RDC143" s="158"/>
      <c r="RDD143" s="158"/>
      <c r="RDE143" s="158"/>
      <c r="RDF143" s="158"/>
      <c r="RDG143" s="159"/>
      <c r="RDH143" s="9"/>
      <c r="RDI143" s="9"/>
      <c r="RDJ143" s="159"/>
      <c r="RDK143" s="159"/>
      <c r="RDL143" s="8"/>
      <c r="RDM143" s="8"/>
      <c r="RDN143" s="160"/>
      <c r="RDO143" s="158"/>
      <c r="RDP143" s="161"/>
      <c r="RDQ143" s="162"/>
      <c r="RDR143" s="156"/>
      <c r="RDS143" s="158"/>
      <c r="RDT143" s="158"/>
      <c r="RDU143" s="158"/>
      <c r="RDV143" s="158"/>
      <c r="RDW143" s="159"/>
      <c r="RDX143" s="9"/>
      <c r="RDY143" s="9"/>
      <c r="RDZ143" s="159"/>
      <c r="REA143" s="159"/>
      <c r="REB143" s="8"/>
      <c r="REC143" s="8"/>
      <c r="RED143" s="160"/>
      <c r="REE143" s="158"/>
      <c r="REF143" s="161"/>
      <c r="REG143" s="162"/>
      <c r="REH143" s="156"/>
      <c r="REI143" s="158"/>
      <c r="REJ143" s="158"/>
      <c r="REK143" s="158"/>
      <c r="REL143" s="158"/>
      <c r="REM143" s="159"/>
      <c r="REN143" s="9"/>
      <c r="REO143" s="9"/>
      <c r="REP143" s="159"/>
      <c r="REQ143" s="159"/>
      <c r="RER143" s="8"/>
      <c r="RES143" s="8"/>
      <c r="RET143" s="160"/>
      <c r="REU143" s="158"/>
      <c r="REV143" s="161"/>
      <c r="REW143" s="162"/>
      <c r="REX143" s="156"/>
      <c r="REY143" s="158"/>
      <c r="REZ143" s="158"/>
      <c r="RFA143" s="158"/>
      <c r="RFB143" s="158"/>
      <c r="RFC143" s="159"/>
      <c r="RFD143" s="9"/>
      <c r="RFE143" s="9"/>
      <c r="RFF143" s="159"/>
      <c r="RFG143" s="159"/>
      <c r="RFH143" s="8"/>
      <c r="RFI143" s="8"/>
      <c r="RFJ143" s="160"/>
      <c r="RFK143" s="158"/>
      <c r="RFL143" s="161"/>
      <c r="RFM143" s="162"/>
      <c r="RFN143" s="156"/>
      <c r="RFO143" s="158"/>
      <c r="RFP143" s="158"/>
      <c r="RFQ143" s="158"/>
      <c r="RFR143" s="158"/>
      <c r="RFS143" s="159"/>
      <c r="RFT143" s="9"/>
      <c r="RFU143" s="9"/>
      <c r="RFV143" s="159"/>
      <c r="RFW143" s="159"/>
      <c r="RFX143" s="8"/>
      <c r="RFY143" s="8"/>
      <c r="RFZ143" s="160"/>
      <c r="RGA143" s="158"/>
      <c r="RGB143" s="161"/>
      <c r="RGC143" s="162"/>
      <c r="RGD143" s="156"/>
      <c r="RGE143" s="158"/>
      <c r="RGF143" s="158"/>
      <c r="RGG143" s="158"/>
      <c r="RGH143" s="158"/>
      <c r="RGI143" s="159"/>
      <c r="RGJ143" s="9"/>
      <c r="RGK143" s="9"/>
      <c r="RGL143" s="159"/>
      <c r="RGM143" s="159"/>
      <c r="RGN143" s="8"/>
      <c r="RGO143" s="8"/>
      <c r="RGP143" s="160"/>
      <c r="RGQ143" s="158"/>
      <c r="RGR143" s="161"/>
      <c r="RGS143" s="162"/>
      <c r="RGT143" s="156"/>
      <c r="RGU143" s="158"/>
      <c r="RGV143" s="158"/>
      <c r="RGW143" s="158"/>
      <c r="RGX143" s="158"/>
      <c r="RGY143" s="159"/>
      <c r="RGZ143" s="9"/>
      <c r="RHA143" s="9"/>
      <c r="RHB143" s="159"/>
      <c r="RHC143" s="159"/>
      <c r="RHD143" s="8"/>
      <c r="RHE143" s="8"/>
      <c r="RHF143" s="160"/>
      <c r="RHG143" s="158"/>
      <c r="RHH143" s="161"/>
      <c r="RHI143" s="162"/>
      <c r="RHJ143" s="156"/>
      <c r="RHK143" s="158"/>
      <c r="RHL143" s="158"/>
      <c r="RHM143" s="158"/>
      <c r="RHN143" s="158"/>
      <c r="RHO143" s="159"/>
      <c r="RHP143" s="9"/>
      <c r="RHQ143" s="9"/>
      <c r="RHR143" s="159"/>
      <c r="RHS143" s="159"/>
      <c r="RHT143" s="8"/>
      <c r="RHU143" s="8"/>
      <c r="RHV143" s="160"/>
      <c r="RHW143" s="158"/>
      <c r="RHX143" s="161"/>
      <c r="RHY143" s="162"/>
      <c r="RHZ143" s="156"/>
      <c r="RIA143" s="158"/>
      <c r="RIB143" s="158"/>
      <c r="RIC143" s="158"/>
      <c r="RID143" s="158"/>
      <c r="RIE143" s="159"/>
      <c r="RIF143" s="9"/>
      <c r="RIG143" s="9"/>
      <c r="RIH143" s="159"/>
      <c r="RII143" s="159"/>
      <c r="RIJ143" s="8"/>
      <c r="RIK143" s="8"/>
      <c r="RIL143" s="160"/>
      <c r="RIM143" s="158"/>
      <c r="RIN143" s="161"/>
      <c r="RIO143" s="162"/>
      <c r="RIP143" s="156"/>
      <c r="RIQ143" s="158"/>
      <c r="RIR143" s="158"/>
      <c r="RIS143" s="158"/>
      <c r="RIT143" s="158"/>
      <c r="RIU143" s="159"/>
      <c r="RIV143" s="9"/>
      <c r="RIW143" s="9"/>
      <c r="RIX143" s="159"/>
      <c r="RIY143" s="159"/>
      <c r="RIZ143" s="8"/>
      <c r="RJA143" s="8"/>
      <c r="RJB143" s="160"/>
      <c r="RJC143" s="158"/>
      <c r="RJD143" s="161"/>
      <c r="RJE143" s="162"/>
      <c r="RJF143" s="156"/>
      <c r="RJG143" s="158"/>
      <c r="RJH143" s="158"/>
      <c r="RJI143" s="158"/>
      <c r="RJJ143" s="158"/>
      <c r="RJK143" s="159"/>
      <c r="RJL143" s="9"/>
      <c r="RJM143" s="9"/>
      <c r="RJN143" s="159"/>
      <c r="RJO143" s="159"/>
      <c r="RJP143" s="8"/>
      <c r="RJQ143" s="8"/>
      <c r="RJR143" s="160"/>
      <c r="RJS143" s="158"/>
      <c r="RJT143" s="161"/>
      <c r="RJU143" s="162"/>
      <c r="RJV143" s="156"/>
      <c r="RJW143" s="158"/>
      <c r="RJX143" s="158"/>
      <c r="RJY143" s="158"/>
      <c r="RJZ143" s="158"/>
      <c r="RKA143" s="159"/>
      <c r="RKB143" s="9"/>
      <c r="RKC143" s="9"/>
      <c r="RKD143" s="159"/>
      <c r="RKE143" s="159"/>
      <c r="RKF143" s="8"/>
      <c r="RKG143" s="8"/>
      <c r="RKH143" s="160"/>
      <c r="RKI143" s="158"/>
      <c r="RKJ143" s="161"/>
      <c r="RKK143" s="162"/>
      <c r="RKL143" s="156"/>
      <c r="RKM143" s="158"/>
      <c r="RKN143" s="158"/>
      <c r="RKO143" s="158"/>
      <c r="RKP143" s="158"/>
      <c r="RKQ143" s="159"/>
      <c r="RKR143" s="9"/>
      <c r="RKS143" s="9"/>
      <c r="RKT143" s="159"/>
      <c r="RKU143" s="159"/>
      <c r="RKV143" s="8"/>
      <c r="RKW143" s="8"/>
      <c r="RKX143" s="160"/>
      <c r="RKY143" s="158"/>
      <c r="RKZ143" s="161"/>
      <c r="RLA143" s="162"/>
      <c r="RLB143" s="156"/>
      <c r="RLC143" s="158"/>
      <c r="RLD143" s="158"/>
      <c r="RLE143" s="158"/>
      <c r="RLF143" s="158"/>
      <c r="RLG143" s="159"/>
      <c r="RLH143" s="9"/>
      <c r="RLI143" s="9"/>
      <c r="RLJ143" s="159"/>
      <c r="RLK143" s="159"/>
      <c r="RLL143" s="8"/>
      <c r="RLM143" s="8"/>
      <c r="RLN143" s="160"/>
      <c r="RLO143" s="158"/>
      <c r="RLP143" s="161"/>
      <c r="RLQ143" s="162"/>
      <c r="RLR143" s="156"/>
      <c r="RLS143" s="158"/>
      <c r="RLT143" s="158"/>
      <c r="RLU143" s="158"/>
      <c r="RLV143" s="158"/>
      <c r="RLW143" s="159"/>
      <c r="RLX143" s="9"/>
      <c r="RLY143" s="9"/>
      <c r="RLZ143" s="159"/>
      <c r="RMA143" s="159"/>
      <c r="RMB143" s="8"/>
      <c r="RMC143" s="8"/>
      <c r="RMD143" s="160"/>
      <c r="RME143" s="158"/>
      <c r="RMF143" s="161"/>
      <c r="RMG143" s="162"/>
      <c r="RMH143" s="156"/>
      <c r="RMI143" s="158"/>
      <c r="RMJ143" s="158"/>
      <c r="RMK143" s="158"/>
      <c r="RML143" s="158"/>
      <c r="RMM143" s="159"/>
      <c r="RMN143" s="9"/>
      <c r="RMO143" s="9"/>
      <c r="RMP143" s="159"/>
      <c r="RMQ143" s="159"/>
      <c r="RMR143" s="8"/>
      <c r="RMS143" s="8"/>
      <c r="RMT143" s="160"/>
      <c r="RMU143" s="158"/>
      <c r="RMV143" s="161"/>
      <c r="RMW143" s="162"/>
      <c r="RMX143" s="156"/>
      <c r="RMY143" s="158"/>
      <c r="RMZ143" s="158"/>
      <c r="RNA143" s="158"/>
      <c r="RNB143" s="158"/>
      <c r="RNC143" s="159"/>
      <c r="RND143" s="9"/>
      <c r="RNE143" s="9"/>
      <c r="RNF143" s="159"/>
      <c r="RNG143" s="159"/>
      <c r="RNH143" s="8"/>
      <c r="RNI143" s="8"/>
      <c r="RNJ143" s="160"/>
      <c r="RNK143" s="158"/>
      <c r="RNL143" s="161"/>
      <c r="RNM143" s="162"/>
      <c r="RNN143" s="156"/>
      <c r="RNO143" s="158"/>
      <c r="RNP143" s="158"/>
      <c r="RNQ143" s="158"/>
      <c r="RNR143" s="158"/>
      <c r="RNS143" s="159"/>
      <c r="RNT143" s="9"/>
      <c r="RNU143" s="9"/>
      <c r="RNV143" s="159"/>
      <c r="RNW143" s="159"/>
      <c r="RNX143" s="8"/>
      <c r="RNY143" s="8"/>
      <c r="RNZ143" s="160"/>
      <c r="ROA143" s="158"/>
      <c r="ROB143" s="161"/>
      <c r="ROC143" s="162"/>
      <c r="ROD143" s="156"/>
      <c r="ROE143" s="158"/>
      <c r="ROF143" s="158"/>
      <c r="ROG143" s="158"/>
      <c r="ROH143" s="158"/>
      <c r="ROI143" s="159"/>
      <c r="ROJ143" s="9"/>
      <c r="ROK143" s="9"/>
      <c r="ROL143" s="159"/>
      <c r="ROM143" s="159"/>
      <c r="RON143" s="8"/>
      <c r="ROO143" s="8"/>
      <c r="ROP143" s="160"/>
      <c r="ROQ143" s="158"/>
      <c r="ROR143" s="161"/>
      <c r="ROS143" s="162"/>
      <c r="ROT143" s="156"/>
      <c r="ROU143" s="158"/>
      <c r="ROV143" s="158"/>
      <c r="ROW143" s="158"/>
      <c r="ROX143" s="158"/>
      <c r="ROY143" s="159"/>
      <c r="ROZ143" s="9"/>
      <c r="RPA143" s="9"/>
      <c r="RPB143" s="159"/>
      <c r="RPC143" s="159"/>
      <c r="RPD143" s="8"/>
      <c r="RPE143" s="8"/>
      <c r="RPF143" s="160"/>
      <c r="RPG143" s="158"/>
      <c r="RPH143" s="161"/>
      <c r="RPI143" s="162"/>
      <c r="RPJ143" s="156"/>
      <c r="RPK143" s="158"/>
      <c r="RPL143" s="158"/>
      <c r="RPM143" s="158"/>
      <c r="RPN143" s="158"/>
      <c r="RPO143" s="159"/>
      <c r="RPP143" s="9"/>
      <c r="RPQ143" s="9"/>
      <c r="RPR143" s="159"/>
      <c r="RPS143" s="159"/>
      <c r="RPT143" s="8"/>
      <c r="RPU143" s="8"/>
      <c r="RPV143" s="160"/>
      <c r="RPW143" s="158"/>
      <c r="RPX143" s="161"/>
      <c r="RPY143" s="162"/>
      <c r="RPZ143" s="156"/>
      <c r="RQA143" s="158"/>
      <c r="RQB143" s="158"/>
      <c r="RQC143" s="158"/>
      <c r="RQD143" s="158"/>
      <c r="RQE143" s="159"/>
      <c r="RQF143" s="9"/>
      <c r="RQG143" s="9"/>
      <c r="RQH143" s="159"/>
      <c r="RQI143" s="159"/>
      <c r="RQJ143" s="8"/>
      <c r="RQK143" s="8"/>
      <c r="RQL143" s="160"/>
      <c r="RQM143" s="158"/>
      <c r="RQN143" s="161"/>
      <c r="RQO143" s="162"/>
      <c r="RQP143" s="156"/>
      <c r="RQQ143" s="158"/>
      <c r="RQR143" s="158"/>
      <c r="RQS143" s="158"/>
      <c r="RQT143" s="158"/>
      <c r="RQU143" s="159"/>
      <c r="RQV143" s="9"/>
      <c r="RQW143" s="9"/>
      <c r="RQX143" s="159"/>
      <c r="RQY143" s="159"/>
      <c r="RQZ143" s="8"/>
      <c r="RRA143" s="8"/>
      <c r="RRB143" s="160"/>
      <c r="RRC143" s="158"/>
      <c r="RRD143" s="161"/>
      <c r="RRE143" s="162"/>
      <c r="RRF143" s="156"/>
      <c r="RRG143" s="158"/>
      <c r="RRH143" s="158"/>
      <c r="RRI143" s="158"/>
      <c r="RRJ143" s="158"/>
      <c r="RRK143" s="159"/>
      <c r="RRL143" s="9"/>
      <c r="RRM143" s="9"/>
      <c r="RRN143" s="159"/>
      <c r="RRO143" s="159"/>
      <c r="RRP143" s="8"/>
      <c r="RRQ143" s="8"/>
      <c r="RRR143" s="160"/>
      <c r="RRS143" s="158"/>
      <c r="RRT143" s="161"/>
      <c r="RRU143" s="162"/>
      <c r="RRV143" s="156"/>
      <c r="RRW143" s="158"/>
      <c r="RRX143" s="158"/>
      <c r="RRY143" s="158"/>
      <c r="RRZ143" s="158"/>
      <c r="RSA143" s="159"/>
      <c r="RSB143" s="9"/>
      <c r="RSC143" s="9"/>
      <c r="RSD143" s="159"/>
      <c r="RSE143" s="159"/>
      <c r="RSF143" s="8"/>
      <c r="RSG143" s="8"/>
      <c r="RSH143" s="160"/>
      <c r="RSI143" s="158"/>
      <c r="RSJ143" s="161"/>
      <c r="RSK143" s="162"/>
      <c r="RSL143" s="156"/>
      <c r="RSM143" s="158"/>
      <c r="RSN143" s="158"/>
      <c r="RSO143" s="158"/>
      <c r="RSP143" s="158"/>
      <c r="RSQ143" s="159"/>
      <c r="RSR143" s="9"/>
      <c r="RSS143" s="9"/>
      <c r="RST143" s="159"/>
      <c r="RSU143" s="159"/>
      <c r="RSV143" s="8"/>
      <c r="RSW143" s="8"/>
      <c r="RSX143" s="160"/>
      <c r="RSY143" s="158"/>
      <c r="RSZ143" s="161"/>
      <c r="RTA143" s="162"/>
      <c r="RTB143" s="156"/>
      <c r="RTC143" s="158"/>
      <c r="RTD143" s="158"/>
      <c r="RTE143" s="158"/>
      <c r="RTF143" s="158"/>
      <c r="RTG143" s="159"/>
      <c r="RTH143" s="9"/>
      <c r="RTI143" s="9"/>
      <c r="RTJ143" s="159"/>
      <c r="RTK143" s="159"/>
      <c r="RTL143" s="8"/>
      <c r="RTM143" s="8"/>
      <c r="RTN143" s="160"/>
      <c r="RTO143" s="158"/>
      <c r="RTP143" s="161"/>
      <c r="RTQ143" s="162"/>
      <c r="RTR143" s="156"/>
      <c r="RTS143" s="158"/>
      <c r="RTT143" s="158"/>
      <c r="RTU143" s="158"/>
      <c r="RTV143" s="158"/>
      <c r="RTW143" s="159"/>
      <c r="RTX143" s="9"/>
      <c r="RTY143" s="9"/>
      <c r="RTZ143" s="159"/>
      <c r="RUA143" s="159"/>
      <c r="RUB143" s="8"/>
      <c r="RUC143" s="8"/>
      <c r="RUD143" s="160"/>
      <c r="RUE143" s="158"/>
      <c r="RUF143" s="161"/>
      <c r="RUG143" s="162"/>
      <c r="RUH143" s="156"/>
      <c r="RUI143" s="158"/>
      <c r="RUJ143" s="158"/>
      <c r="RUK143" s="158"/>
      <c r="RUL143" s="158"/>
      <c r="RUM143" s="159"/>
      <c r="RUN143" s="9"/>
      <c r="RUO143" s="9"/>
      <c r="RUP143" s="159"/>
      <c r="RUQ143" s="159"/>
      <c r="RUR143" s="8"/>
      <c r="RUS143" s="8"/>
      <c r="RUT143" s="160"/>
      <c r="RUU143" s="158"/>
      <c r="RUV143" s="161"/>
      <c r="RUW143" s="162"/>
      <c r="RUX143" s="156"/>
      <c r="RUY143" s="158"/>
      <c r="RUZ143" s="158"/>
      <c r="RVA143" s="158"/>
      <c r="RVB143" s="158"/>
      <c r="RVC143" s="159"/>
      <c r="RVD143" s="9"/>
      <c r="RVE143" s="9"/>
      <c r="RVF143" s="159"/>
      <c r="RVG143" s="159"/>
      <c r="RVH143" s="8"/>
      <c r="RVI143" s="8"/>
      <c r="RVJ143" s="160"/>
      <c r="RVK143" s="158"/>
      <c r="RVL143" s="161"/>
      <c r="RVM143" s="162"/>
      <c r="RVN143" s="156"/>
      <c r="RVO143" s="158"/>
      <c r="RVP143" s="158"/>
      <c r="RVQ143" s="158"/>
      <c r="RVR143" s="158"/>
      <c r="RVS143" s="159"/>
      <c r="RVT143" s="9"/>
      <c r="RVU143" s="9"/>
      <c r="RVV143" s="159"/>
      <c r="RVW143" s="159"/>
      <c r="RVX143" s="8"/>
      <c r="RVY143" s="8"/>
      <c r="RVZ143" s="160"/>
      <c r="RWA143" s="158"/>
      <c r="RWB143" s="161"/>
      <c r="RWC143" s="162"/>
      <c r="RWD143" s="156"/>
      <c r="RWE143" s="158"/>
      <c r="RWF143" s="158"/>
      <c r="RWG143" s="158"/>
      <c r="RWH143" s="158"/>
      <c r="RWI143" s="159"/>
      <c r="RWJ143" s="9"/>
      <c r="RWK143" s="9"/>
      <c r="RWL143" s="159"/>
      <c r="RWM143" s="159"/>
      <c r="RWN143" s="8"/>
      <c r="RWO143" s="8"/>
      <c r="RWP143" s="160"/>
      <c r="RWQ143" s="158"/>
      <c r="RWR143" s="161"/>
      <c r="RWS143" s="162"/>
      <c r="RWT143" s="156"/>
      <c r="RWU143" s="158"/>
      <c r="RWV143" s="158"/>
      <c r="RWW143" s="158"/>
      <c r="RWX143" s="158"/>
      <c r="RWY143" s="159"/>
      <c r="RWZ143" s="9"/>
      <c r="RXA143" s="9"/>
      <c r="RXB143" s="159"/>
      <c r="RXC143" s="159"/>
      <c r="RXD143" s="8"/>
      <c r="RXE143" s="8"/>
      <c r="RXF143" s="160"/>
      <c r="RXG143" s="158"/>
      <c r="RXH143" s="161"/>
      <c r="RXI143" s="162"/>
      <c r="RXJ143" s="156"/>
      <c r="RXK143" s="158"/>
      <c r="RXL143" s="158"/>
      <c r="RXM143" s="158"/>
      <c r="RXN143" s="158"/>
      <c r="RXO143" s="159"/>
      <c r="RXP143" s="9"/>
      <c r="RXQ143" s="9"/>
      <c r="RXR143" s="159"/>
      <c r="RXS143" s="159"/>
      <c r="RXT143" s="8"/>
      <c r="RXU143" s="8"/>
      <c r="RXV143" s="160"/>
      <c r="RXW143" s="158"/>
      <c r="RXX143" s="161"/>
      <c r="RXY143" s="162"/>
      <c r="RXZ143" s="156"/>
      <c r="RYA143" s="158"/>
      <c r="RYB143" s="158"/>
      <c r="RYC143" s="158"/>
      <c r="RYD143" s="158"/>
      <c r="RYE143" s="159"/>
      <c r="RYF143" s="9"/>
      <c r="RYG143" s="9"/>
      <c r="RYH143" s="159"/>
      <c r="RYI143" s="159"/>
      <c r="RYJ143" s="8"/>
      <c r="RYK143" s="8"/>
      <c r="RYL143" s="160"/>
      <c r="RYM143" s="158"/>
      <c r="RYN143" s="161"/>
      <c r="RYO143" s="162"/>
      <c r="RYP143" s="156"/>
      <c r="RYQ143" s="158"/>
      <c r="RYR143" s="158"/>
      <c r="RYS143" s="158"/>
      <c r="RYT143" s="158"/>
      <c r="RYU143" s="159"/>
      <c r="RYV143" s="9"/>
      <c r="RYW143" s="9"/>
      <c r="RYX143" s="159"/>
      <c r="RYY143" s="159"/>
      <c r="RYZ143" s="8"/>
      <c r="RZA143" s="8"/>
      <c r="RZB143" s="160"/>
      <c r="RZC143" s="158"/>
      <c r="RZD143" s="161"/>
      <c r="RZE143" s="162"/>
      <c r="RZF143" s="156"/>
      <c r="RZG143" s="158"/>
      <c r="RZH143" s="158"/>
      <c r="RZI143" s="158"/>
      <c r="RZJ143" s="158"/>
      <c r="RZK143" s="159"/>
      <c r="RZL143" s="9"/>
      <c r="RZM143" s="9"/>
      <c r="RZN143" s="159"/>
      <c r="RZO143" s="159"/>
      <c r="RZP143" s="8"/>
      <c r="RZQ143" s="8"/>
      <c r="RZR143" s="160"/>
      <c r="RZS143" s="158"/>
      <c r="RZT143" s="161"/>
      <c r="RZU143" s="162"/>
      <c r="RZV143" s="156"/>
      <c r="RZW143" s="158"/>
      <c r="RZX143" s="158"/>
      <c r="RZY143" s="158"/>
      <c r="RZZ143" s="158"/>
      <c r="SAA143" s="159"/>
      <c r="SAB143" s="9"/>
      <c r="SAC143" s="9"/>
      <c r="SAD143" s="159"/>
      <c r="SAE143" s="159"/>
      <c r="SAF143" s="8"/>
      <c r="SAG143" s="8"/>
      <c r="SAH143" s="160"/>
      <c r="SAI143" s="158"/>
      <c r="SAJ143" s="161"/>
      <c r="SAK143" s="162"/>
      <c r="SAL143" s="156"/>
      <c r="SAM143" s="158"/>
      <c r="SAN143" s="158"/>
      <c r="SAO143" s="158"/>
      <c r="SAP143" s="158"/>
      <c r="SAQ143" s="159"/>
      <c r="SAR143" s="9"/>
      <c r="SAS143" s="9"/>
      <c r="SAT143" s="159"/>
      <c r="SAU143" s="159"/>
      <c r="SAV143" s="8"/>
      <c r="SAW143" s="8"/>
      <c r="SAX143" s="160"/>
      <c r="SAY143" s="158"/>
      <c r="SAZ143" s="161"/>
      <c r="SBA143" s="162"/>
      <c r="SBB143" s="156"/>
      <c r="SBC143" s="158"/>
      <c r="SBD143" s="158"/>
      <c r="SBE143" s="158"/>
      <c r="SBF143" s="158"/>
      <c r="SBG143" s="159"/>
      <c r="SBH143" s="9"/>
      <c r="SBI143" s="9"/>
      <c r="SBJ143" s="159"/>
      <c r="SBK143" s="159"/>
      <c r="SBL143" s="8"/>
      <c r="SBM143" s="8"/>
      <c r="SBN143" s="160"/>
      <c r="SBO143" s="158"/>
      <c r="SBP143" s="161"/>
      <c r="SBQ143" s="162"/>
      <c r="SBR143" s="156"/>
      <c r="SBS143" s="158"/>
      <c r="SBT143" s="158"/>
      <c r="SBU143" s="158"/>
      <c r="SBV143" s="158"/>
      <c r="SBW143" s="159"/>
      <c r="SBX143" s="9"/>
      <c r="SBY143" s="9"/>
      <c r="SBZ143" s="159"/>
      <c r="SCA143" s="159"/>
      <c r="SCB143" s="8"/>
      <c r="SCC143" s="8"/>
      <c r="SCD143" s="160"/>
      <c r="SCE143" s="158"/>
      <c r="SCF143" s="161"/>
      <c r="SCG143" s="162"/>
      <c r="SCH143" s="156"/>
      <c r="SCI143" s="158"/>
      <c r="SCJ143" s="158"/>
      <c r="SCK143" s="158"/>
      <c r="SCL143" s="158"/>
      <c r="SCM143" s="159"/>
      <c r="SCN143" s="9"/>
      <c r="SCO143" s="9"/>
      <c r="SCP143" s="159"/>
      <c r="SCQ143" s="159"/>
      <c r="SCR143" s="8"/>
      <c r="SCS143" s="8"/>
      <c r="SCT143" s="160"/>
      <c r="SCU143" s="158"/>
      <c r="SCV143" s="161"/>
      <c r="SCW143" s="162"/>
      <c r="SCX143" s="156"/>
      <c r="SCY143" s="158"/>
      <c r="SCZ143" s="158"/>
      <c r="SDA143" s="158"/>
      <c r="SDB143" s="158"/>
      <c r="SDC143" s="159"/>
      <c r="SDD143" s="9"/>
      <c r="SDE143" s="9"/>
      <c r="SDF143" s="159"/>
      <c r="SDG143" s="159"/>
      <c r="SDH143" s="8"/>
      <c r="SDI143" s="8"/>
      <c r="SDJ143" s="160"/>
      <c r="SDK143" s="158"/>
      <c r="SDL143" s="161"/>
      <c r="SDM143" s="162"/>
      <c r="SDN143" s="156"/>
      <c r="SDO143" s="158"/>
      <c r="SDP143" s="158"/>
      <c r="SDQ143" s="158"/>
      <c r="SDR143" s="158"/>
      <c r="SDS143" s="159"/>
      <c r="SDT143" s="9"/>
      <c r="SDU143" s="9"/>
      <c r="SDV143" s="159"/>
      <c r="SDW143" s="159"/>
      <c r="SDX143" s="8"/>
      <c r="SDY143" s="8"/>
      <c r="SDZ143" s="160"/>
      <c r="SEA143" s="158"/>
      <c r="SEB143" s="161"/>
      <c r="SEC143" s="162"/>
      <c r="SED143" s="156"/>
      <c r="SEE143" s="158"/>
      <c r="SEF143" s="158"/>
      <c r="SEG143" s="158"/>
      <c r="SEH143" s="158"/>
      <c r="SEI143" s="159"/>
      <c r="SEJ143" s="9"/>
      <c r="SEK143" s="9"/>
      <c r="SEL143" s="159"/>
      <c r="SEM143" s="159"/>
      <c r="SEN143" s="8"/>
      <c r="SEO143" s="8"/>
      <c r="SEP143" s="160"/>
      <c r="SEQ143" s="158"/>
      <c r="SER143" s="161"/>
      <c r="SES143" s="162"/>
      <c r="SET143" s="156"/>
      <c r="SEU143" s="158"/>
      <c r="SEV143" s="158"/>
      <c r="SEW143" s="158"/>
      <c r="SEX143" s="158"/>
      <c r="SEY143" s="159"/>
      <c r="SEZ143" s="9"/>
      <c r="SFA143" s="9"/>
      <c r="SFB143" s="159"/>
      <c r="SFC143" s="159"/>
      <c r="SFD143" s="8"/>
      <c r="SFE143" s="8"/>
      <c r="SFF143" s="160"/>
      <c r="SFG143" s="158"/>
      <c r="SFH143" s="161"/>
      <c r="SFI143" s="162"/>
      <c r="SFJ143" s="156"/>
      <c r="SFK143" s="158"/>
      <c r="SFL143" s="158"/>
      <c r="SFM143" s="158"/>
      <c r="SFN143" s="158"/>
      <c r="SFO143" s="159"/>
      <c r="SFP143" s="9"/>
      <c r="SFQ143" s="9"/>
      <c r="SFR143" s="159"/>
      <c r="SFS143" s="159"/>
      <c r="SFT143" s="8"/>
      <c r="SFU143" s="8"/>
      <c r="SFV143" s="160"/>
      <c r="SFW143" s="158"/>
      <c r="SFX143" s="161"/>
      <c r="SFY143" s="162"/>
      <c r="SFZ143" s="156"/>
      <c r="SGA143" s="158"/>
      <c r="SGB143" s="158"/>
      <c r="SGC143" s="158"/>
      <c r="SGD143" s="158"/>
      <c r="SGE143" s="159"/>
      <c r="SGF143" s="9"/>
      <c r="SGG143" s="9"/>
      <c r="SGH143" s="159"/>
      <c r="SGI143" s="159"/>
      <c r="SGJ143" s="8"/>
      <c r="SGK143" s="8"/>
      <c r="SGL143" s="160"/>
      <c r="SGM143" s="158"/>
      <c r="SGN143" s="161"/>
      <c r="SGO143" s="162"/>
      <c r="SGP143" s="156"/>
      <c r="SGQ143" s="158"/>
      <c r="SGR143" s="158"/>
      <c r="SGS143" s="158"/>
      <c r="SGT143" s="158"/>
      <c r="SGU143" s="159"/>
      <c r="SGV143" s="9"/>
      <c r="SGW143" s="9"/>
      <c r="SGX143" s="159"/>
      <c r="SGY143" s="159"/>
      <c r="SGZ143" s="8"/>
      <c r="SHA143" s="8"/>
      <c r="SHB143" s="160"/>
      <c r="SHC143" s="158"/>
      <c r="SHD143" s="161"/>
      <c r="SHE143" s="162"/>
      <c r="SHF143" s="156"/>
      <c r="SHG143" s="158"/>
      <c r="SHH143" s="158"/>
      <c r="SHI143" s="158"/>
      <c r="SHJ143" s="158"/>
      <c r="SHK143" s="159"/>
      <c r="SHL143" s="9"/>
      <c r="SHM143" s="9"/>
      <c r="SHN143" s="159"/>
      <c r="SHO143" s="159"/>
      <c r="SHP143" s="8"/>
      <c r="SHQ143" s="8"/>
      <c r="SHR143" s="160"/>
      <c r="SHS143" s="158"/>
      <c r="SHT143" s="161"/>
      <c r="SHU143" s="162"/>
      <c r="SHV143" s="156"/>
      <c r="SHW143" s="158"/>
      <c r="SHX143" s="158"/>
      <c r="SHY143" s="158"/>
      <c r="SHZ143" s="158"/>
      <c r="SIA143" s="159"/>
      <c r="SIB143" s="9"/>
      <c r="SIC143" s="9"/>
      <c r="SID143" s="159"/>
      <c r="SIE143" s="159"/>
      <c r="SIF143" s="8"/>
      <c r="SIG143" s="8"/>
      <c r="SIH143" s="160"/>
      <c r="SII143" s="158"/>
      <c r="SIJ143" s="161"/>
      <c r="SIK143" s="162"/>
      <c r="SIL143" s="156"/>
      <c r="SIM143" s="158"/>
      <c r="SIN143" s="158"/>
      <c r="SIO143" s="158"/>
      <c r="SIP143" s="158"/>
      <c r="SIQ143" s="159"/>
      <c r="SIR143" s="9"/>
      <c r="SIS143" s="9"/>
      <c r="SIT143" s="159"/>
      <c r="SIU143" s="159"/>
      <c r="SIV143" s="8"/>
      <c r="SIW143" s="8"/>
      <c r="SIX143" s="160"/>
      <c r="SIY143" s="158"/>
      <c r="SIZ143" s="161"/>
      <c r="SJA143" s="162"/>
      <c r="SJB143" s="156"/>
      <c r="SJC143" s="158"/>
      <c r="SJD143" s="158"/>
      <c r="SJE143" s="158"/>
      <c r="SJF143" s="158"/>
      <c r="SJG143" s="159"/>
      <c r="SJH143" s="9"/>
      <c r="SJI143" s="9"/>
      <c r="SJJ143" s="159"/>
      <c r="SJK143" s="159"/>
      <c r="SJL143" s="8"/>
      <c r="SJM143" s="8"/>
      <c r="SJN143" s="160"/>
      <c r="SJO143" s="158"/>
      <c r="SJP143" s="161"/>
      <c r="SJQ143" s="162"/>
      <c r="SJR143" s="156"/>
      <c r="SJS143" s="158"/>
      <c r="SJT143" s="158"/>
      <c r="SJU143" s="158"/>
      <c r="SJV143" s="158"/>
      <c r="SJW143" s="159"/>
      <c r="SJX143" s="9"/>
      <c r="SJY143" s="9"/>
      <c r="SJZ143" s="159"/>
      <c r="SKA143" s="159"/>
      <c r="SKB143" s="8"/>
      <c r="SKC143" s="8"/>
      <c r="SKD143" s="160"/>
      <c r="SKE143" s="158"/>
      <c r="SKF143" s="161"/>
      <c r="SKG143" s="162"/>
      <c r="SKH143" s="156"/>
      <c r="SKI143" s="158"/>
      <c r="SKJ143" s="158"/>
      <c r="SKK143" s="158"/>
      <c r="SKL143" s="158"/>
      <c r="SKM143" s="159"/>
      <c r="SKN143" s="9"/>
      <c r="SKO143" s="9"/>
      <c r="SKP143" s="159"/>
      <c r="SKQ143" s="159"/>
      <c r="SKR143" s="8"/>
      <c r="SKS143" s="8"/>
      <c r="SKT143" s="160"/>
      <c r="SKU143" s="158"/>
      <c r="SKV143" s="161"/>
      <c r="SKW143" s="162"/>
      <c r="SKX143" s="156"/>
      <c r="SKY143" s="158"/>
      <c r="SKZ143" s="158"/>
      <c r="SLA143" s="158"/>
      <c r="SLB143" s="158"/>
      <c r="SLC143" s="159"/>
      <c r="SLD143" s="9"/>
      <c r="SLE143" s="9"/>
      <c r="SLF143" s="159"/>
      <c r="SLG143" s="159"/>
      <c r="SLH143" s="8"/>
      <c r="SLI143" s="8"/>
      <c r="SLJ143" s="160"/>
      <c r="SLK143" s="158"/>
      <c r="SLL143" s="161"/>
      <c r="SLM143" s="162"/>
      <c r="SLN143" s="156"/>
      <c r="SLO143" s="158"/>
      <c r="SLP143" s="158"/>
      <c r="SLQ143" s="158"/>
      <c r="SLR143" s="158"/>
      <c r="SLS143" s="159"/>
      <c r="SLT143" s="9"/>
      <c r="SLU143" s="9"/>
      <c r="SLV143" s="159"/>
      <c r="SLW143" s="159"/>
      <c r="SLX143" s="8"/>
      <c r="SLY143" s="8"/>
      <c r="SLZ143" s="160"/>
      <c r="SMA143" s="158"/>
      <c r="SMB143" s="161"/>
      <c r="SMC143" s="162"/>
      <c r="SMD143" s="156"/>
      <c r="SME143" s="158"/>
      <c r="SMF143" s="158"/>
      <c r="SMG143" s="158"/>
      <c r="SMH143" s="158"/>
      <c r="SMI143" s="159"/>
      <c r="SMJ143" s="9"/>
      <c r="SMK143" s="9"/>
      <c r="SML143" s="159"/>
      <c r="SMM143" s="159"/>
      <c r="SMN143" s="8"/>
      <c r="SMO143" s="8"/>
      <c r="SMP143" s="160"/>
      <c r="SMQ143" s="158"/>
      <c r="SMR143" s="161"/>
      <c r="SMS143" s="162"/>
      <c r="SMT143" s="156"/>
      <c r="SMU143" s="158"/>
      <c r="SMV143" s="158"/>
      <c r="SMW143" s="158"/>
      <c r="SMX143" s="158"/>
      <c r="SMY143" s="159"/>
      <c r="SMZ143" s="9"/>
      <c r="SNA143" s="9"/>
      <c r="SNB143" s="159"/>
      <c r="SNC143" s="159"/>
      <c r="SND143" s="8"/>
      <c r="SNE143" s="8"/>
      <c r="SNF143" s="160"/>
      <c r="SNG143" s="158"/>
      <c r="SNH143" s="161"/>
      <c r="SNI143" s="162"/>
      <c r="SNJ143" s="156"/>
      <c r="SNK143" s="158"/>
      <c r="SNL143" s="158"/>
      <c r="SNM143" s="158"/>
      <c r="SNN143" s="158"/>
      <c r="SNO143" s="159"/>
      <c r="SNP143" s="9"/>
      <c r="SNQ143" s="9"/>
      <c r="SNR143" s="159"/>
      <c r="SNS143" s="159"/>
      <c r="SNT143" s="8"/>
      <c r="SNU143" s="8"/>
      <c r="SNV143" s="160"/>
      <c r="SNW143" s="158"/>
      <c r="SNX143" s="161"/>
      <c r="SNY143" s="162"/>
      <c r="SNZ143" s="156"/>
      <c r="SOA143" s="158"/>
      <c r="SOB143" s="158"/>
      <c r="SOC143" s="158"/>
      <c r="SOD143" s="158"/>
      <c r="SOE143" s="159"/>
      <c r="SOF143" s="9"/>
      <c r="SOG143" s="9"/>
      <c r="SOH143" s="159"/>
      <c r="SOI143" s="159"/>
      <c r="SOJ143" s="8"/>
      <c r="SOK143" s="8"/>
      <c r="SOL143" s="160"/>
      <c r="SOM143" s="158"/>
      <c r="SON143" s="161"/>
      <c r="SOO143" s="162"/>
      <c r="SOP143" s="156"/>
      <c r="SOQ143" s="158"/>
      <c r="SOR143" s="158"/>
      <c r="SOS143" s="158"/>
      <c r="SOT143" s="158"/>
      <c r="SOU143" s="159"/>
      <c r="SOV143" s="9"/>
      <c r="SOW143" s="9"/>
      <c r="SOX143" s="159"/>
      <c r="SOY143" s="159"/>
      <c r="SOZ143" s="8"/>
      <c r="SPA143" s="8"/>
      <c r="SPB143" s="160"/>
      <c r="SPC143" s="158"/>
      <c r="SPD143" s="161"/>
      <c r="SPE143" s="162"/>
      <c r="SPF143" s="156"/>
      <c r="SPG143" s="158"/>
      <c r="SPH143" s="158"/>
      <c r="SPI143" s="158"/>
      <c r="SPJ143" s="158"/>
      <c r="SPK143" s="159"/>
      <c r="SPL143" s="9"/>
      <c r="SPM143" s="9"/>
      <c r="SPN143" s="159"/>
      <c r="SPO143" s="159"/>
      <c r="SPP143" s="8"/>
      <c r="SPQ143" s="8"/>
      <c r="SPR143" s="160"/>
      <c r="SPS143" s="158"/>
      <c r="SPT143" s="161"/>
      <c r="SPU143" s="162"/>
      <c r="SPV143" s="156"/>
      <c r="SPW143" s="158"/>
      <c r="SPX143" s="158"/>
      <c r="SPY143" s="158"/>
      <c r="SPZ143" s="158"/>
      <c r="SQA143" s="159"/>
      <c r="SQB143" s="9"/>
      <c r="SQC143" s="9"/>
      <c r="SQD143" s="159"/>
      <c r="SQE143" s="159"/>
      <c r="SQF143" s="8"/>
      <c r="SQG143" s="8"/>
      <c r="SQH143" s="160"/>
      <c r="SQI143" s="158"/>
      <c r="SQJ143" s="161"/>
      <c r="SQK143" s="162"/>
      <c r="SQL143" s="156"/>
      <c r="SQM143" s="158"/>
      <c r="SQN143" s="158"/>
      <c r="SQO143" s="158"/>
      <c r="SQP143" s="158"/>
      <c r="SQQ143" s="159"/>
      <c r="SQR143" s="9"/>
      <c r="SQS143" s="9"/>
      <c r="SQT143" s="159"/>
      <c r="SQU143" s="159"/>
      <c r="SQV143" s="8"/>
      <c r="SQW143" s="8"/>
      <c r="SQX143" s="160"/>
      <c r="SQY143" s="158"/>
      <c r="SQZ143" s="161"/>
      <c r="SRA143" s="162"/>
      <c r="SRB143" s="156"/>
      <c r="SRC143" s="158"/>
      <c r="SRD143" s="158"/>
      <c r="SRE143" s="158"/>
      <c r="SRF143" s="158"/>
      <c r="SRG143" s="159"/>
      <c r="SRH143" s="9"/>
      <c r="SRI143" s="9"/>
      <c r="SRJ143" s="159"/>
      <c r="SRK143" s="159"/>
      <c r="SRL143" s="8"/>
      <c r="SRM143" s="8"/>
      <c r="SRN143" s="160"/>
      <c r="SRO143" s="158"/>
      <c r="SRP143" s="161"/>
      <c r="SRQ143" s="162"/>
      <c r="SRR143" s="156"/>
      <c r="SRS143" s="158"/>
      <c r="SRT143" s="158"/>
      <c r="SRU143" s="158"/>
      <c r="SRV143" s="158"/>
      <c r="SRW143" s="159"/>
      <c r="SRX143" s="9"/>
      <c r="SRY143" s="9"/>
      <c r="SRZ143" s="159"/>
      <c r="SSA143" s="159"/>
      <c r="SSB143" s="8"/>
      <c r="SSC143" s="8"/>
      <c r="SSD143" s="160"/>
      <c r="SSE143" s="158"/>
      <c r="SSF143" s="161"/>
      <c r="SSG143" s="162"/>
      <c r="SSH143" s="156"/>
      <c r="SSI143" s="158"/>
      <c r="SSJ143" s="158"/>
      <c r="SSK143" s="158"/>
      <c r="SSL143" s="158"/>
      <c r="SSM143" s="159"/>
      <c r="SSN143" s="9"/>
      <c r="SSO143" s="9"/>
      <c r="SSP143" s="159"/>
      <c r="SSQ143" s="159"/>
      <c r="SSR143" s="8"/>
      <c r="SSS143" s="8"/>
      <c r="SST143" s="160"/>
      <c r="SSU143" s="158"/>
      <c r="SSV143" s="161"/>
      <c r="SSW143" s="162"/>
      <c r="SSX143" s="156"/>
      <c r="SSY143" s="158"/>
      <c r="SSZ143" s="158"/>
      <c r="STA143" s="158"/>
      <c r="STB143" s="158"/>
      <c r="STC143" s="159"/>
      <c r="STD143" s="9"/>
      <c r="STE143" s="9"/>
      <c r="STF143" s="159"/>
      <c r="STG143" s="159"/>
      <c r="STH143" s="8"/>
      <c r="STI143" s="8"/>
      <c r="STJ143" s="160"/>
      <c r="STK143" s="158"/>
      <c r="STL143" s="161"/>
      <c r="STM143" s="162"/>
      <c r="STN143" s="156"/>
      <c r="STO143" s="158"/>
      <c r="STP143" s="158"/>
      <c r="STQ143" s="158"/>
      <c r="STR143" s="158"/>
      <c r="STS143" s="159"/>
      <c r="STT143" s="9"/>
      <c r="STU143" s="9"/>
      <c r="STV143" s="159"/>
      <c r="STW143" s="159"/>
      <c r="STX143" s="8"/>
      <c r="STY143" s="8"/>
      <c r="STZ143" s="160"/>
      <c r="SUA143" s="158"/>
      <c r="SUB143" s="161"/>
      <c r="SUC143" s="162"/>
      <c r="SUD143" s="156"/>
      <c r="SUE143" s="158"/>
      <c r="SUF143" s="158"/>
      <c r="SUG143" s="158"/>
      <c r="SUH143" s="158"/>
      <c r="SUI143" s="159"/>
      <c r="SUJ143" s="9"/>
      <c r="SUK143" s="9"/>
      <c r="SUL143" s="159"/>
      <c r="SUM143" s="159"/>
      <c r="SUN143" s="8"/>
      <c r="SUO143" s="8"/>
      <c r="SUP143" s="160"/>
      <c r="SUQ143" s="158"/>
      <c r="SUR143" s="161"/>
      <c r="SUS143" s="162"/>
      <c r="SUT143" s="156"/>
      <c r="SUU143" s="158"/>
      <c r="SUV143" s="158"/>
      <c r="SUW143" s="158"/>
      <c r="SUX143" s="158"/>
      <c r="SUY143" s="159"/>
      <c r="SUZ143" s="9"/>
      <c r="SVA143" s="9"/>
      <c r="SVB143" s="159"/>
      <c r="SVC143" s="159"/>
      <c r="SVD143" s="8"/>
      <c r="SVE143" s="8"/>
      <c r="SVF143" s="160"/>
      <c r="SVG143" s="158"/>
      <c r="SVH143" s="161"/>
      <c r="SVI143" s="162"/>
      <c r="SVJ143" s="156"/>
      <c r="SVK143" s="158"/>
      <c r="SVL143" s="158"/>
      <c r="SVM143" s="158"/>
      <c r="SVN143" s="158"/>
      <c r="SVO143" s="159"/>
      <c r="SVP143" s="9"/>
      <c r="SVQ143" s="9"/>
      <c r="SVR143" s="159"/>
      <c r="SVS143" s="159"/>
      <c r="SVT143" s="8"/>
      <c r="SVU143" s="8"/>
      <c r="SVV143" s="160"/>
      <c r="SVW143" s="158"/>
      <c r="SVX143" s="161"/>
      <c r="SVY143" s="162"/>
      <c r="SVZ143" s="156"/>
      <c r="SWA143" s="158"/>
      <c r="SWB143" s="158"/>
      <c r="SWC143" s="158"/>
      <c r="SWD143" s="158"/>
      <c r="SWE143" s="159"/>
      <c r="SWF143" s="9"/>
      <c r="SWG143" s="9"/>
      <c r="SWH143" s="159"/>
      <c r="SWI143" s="159"/>
      <c r="SWJ143" s="8"/>
      <c r="SWK143" s="8"/>
      <c r="SWL143" s="160"/>
      <c r="SWM143" s="158"/>
      <c r="SWN143" s="161"/>
      <c r="SWO143" s="162"/>
      <c r="SWP143" s="156"/>
      <c r="SWQ143" s="158"/>
      <c r="SWR143" s="158"/>
      <c r="SWS143" s="158"/>
      <c r="SWT143" s="158"/>
      <c r="SWU143" s="159"/>
      <c r="SWV143" s="9"/>
      <c r="SWW143" s="9"/>
      <c r="SWX143" s="159"/>
      <c r="SWY143" s="159"/>
      <c r="SWZ143" s="8"/>
      <c r="SXA143" s="8"/>
      <c r="SXB143" s="160"/>
      <c r="SXC143" s="158"/>
      <c r="SXD143" s="161"/>
      <c r="SXE143" s="162"/>
      <c r="SXF143" s="156"/>
      <c r="SXG143" s="158"/>
      <c r="SXH143" s="158"/>
      <c r="SXI143" s="158"/>
      <c r="SXJ143" s="158"/>
      <c r="SXK143" s="159"/>
      <c r="SXL143" s="9"/>
      <c r="SXM143" s="9"/>
      <c r="SXN143" s="159"/>
      <c r="SXO143" s="159"/>
      <c r="SXP143" s="8"/>
      <c r="SXQ143" s="8"/>
      <c r="SXR143" s="160"/>
      <c r="SXS143" s="158"/>
      <c r="SXT143" s="161"/>
      <c r="SXU143" s="162"/>
      <c r="SXV143" s="156"/>
      <c r="SXW143" s="158"/>
      <c r="SXX143" s="158"/>
      <c r="SXY143" s="158"/>
      <c r="SXZ143" s="158"/>
      <c r="SYA143" s="159"/>
      <c r="SYB143" s="9"/>
      <c r="SYC143" s="9"/>
      <c r="SYD143" s="159"/>
      <c r="SYE143" s="159"/>
      <c r="SYF143" s="8"/>
      <c r="SYG143" s="8"/>
      <c r="SYH143" s="160"/>
      <c r="SYI143" s="158"/>
      <c r="SYJ143" s="161"/>
      <c r="SYK143" s="162"/>
      <c r="SYL143" s="156"/>
      <c r="SYM143" s="158"/>
      <c r="SYN143" s="158"/>
      <c r="SYO143" s="158"/>
      <c r="SYP143" s="158"/>
      <c r="SYQ143" s="159"/>
      <c r="SYR143" s="9"/>
      <c r="SYS143" s="9"/>
      <c r="SYT143" s="159"/>
      <c r="SYU143" s="159"/>
      <c r="SYV143" s="8"/>
      <c r="SYW143" s="8"/>
      <c r="SYX143" s="160"/>
      <c r="SYY143" s="158"/>
      <c r="SYZ143" s="161"/>
      <c r="SZA143" s="162"/>
      <c r="SZB143" s="156"/>
      <c r="SZC143" s="158"/>
      <c r="SZD143" s="158"/>
      <c r="SZE143" s="158"/>
      <c r="SZF143" s="158"/>
      <c r="SZG143" s="159"/>
      <c r="SZH143" s="9"/>
      <c r="SZI143" s="9"/>
      <c r="SZJ143" s="159"/>
      <c r="SZK143" s="159"/>
      <c r="SZL143" s="8"/>
      <c r="SZM143" s="8"/>
      <c r="SZN143" s="160"/>
      <c r="SZO143" s="158"/>
      <c r="SZP143" s="161"/>
      <c r="SZQ143" s="162"/>
      <c r="SZR143" s="156"/>
      <c r="SZS143" s="158"/>
      <c r="SZT143" s="158"/>
      <c r="SZU143" s="158"/>
      <c r="SZV143" s="158"/>
      <c r="SZW143" s="159"/>
      <c r="SZX143" s="9"/>
      <c r="SZY143" s="9"/>
      <c r="SZZ143" s="159"/>
      <c r="TAA143" s="159"/>
      <c r="TAB143" s="8"/>
      <c r="TAC143" s="8"/>
      <c r="TAD143" s="160"/>
      <c r="TAE143" s="158"/>
      <c r="TAF143" s="161"/>
      <c r="TAG143" s="162"/>
      <c r="TAH143" s="156"/>
      <c r="TAI143" s="158"/>
      <c r="TAJ143" s="158"/>
      <c r="TAK143" s="158"/>
      <c r="TAL143" s="158"/>
      <c r="TAM143" s="159"/>
      <c r="TAN143" s="9"/>
      <c r="TAO143" s="9"/>
      <c r="TAP143" s="159"/>
      <c r="TAQ143" s="159"/>
      <c r="TAR143" s="8"/>
      <c r="TAS143" s="8"/>
      <c r="TAT143" s="160"/>
      <c r="TAU143" s="158"/>
      <c r="TAV143" s="161"/>
      <c r="TAW143" s="162"/>
      <c r="TAX143" s="156"/>
      <c r="TAY143" s="158"/>
      <c r="TAZ143" s="158"/>
      <c r="TBA143" s="158"/>
      <c r="TBB143" s="158"/>
      <c r="TBC143" s="159"/>
      <c r="TBD143" s="9"/>
      <c r="TBE143" s="9"/>
      <c r="TBF143" s="159"/>
      <c r="TBG143" s="159"/>
      <c r="TBH143" s="8"/>
      <c r="TBI143" s="8"/>
      <c r="TBJ143" s="160"/>
      <c r="TBK143" s="158"/>
      <c r="TBL143" s="161"/>
      <c r="TBM143" s="162"/>
      <c r="TBN143" s="156"/>
      <c r="TBO143" s="158"/>
      <c r="TBP143" s="158"/>
      <c r="TBQ143" s="158"/>
      <c r="TBR143" s="158"/>
      <c r="TBS143" s="159"/>
      <c r="TBT143" s="9"/>
      <c r="TBU143" s="9"/>
      <c r="TBV143" s="159"/>
      <c r="TBW143" s="159"/>
      <c r="TBX143" s="8"/>
      <c r="TBY143" s="8"/>
      <c r="TBZ143" s="160"/>
      <c r="TCA143" s="158"/>
      <c r="TCB143" s="161"/>
      <c r="TCC143" s="162"/>
      <c r="TCD143" s="156"/>
      <c r="TCE143" s="158"/>
      <c r="TCF143" s="158"/>
      <c r="TCG143" s="158"/>
      <c r="TCH143" s="158"/>
      <c r="TCI143" s="159"/>
      <c r="TCJ143" s="9"/>
      <c r="TCK143" s="9"/>
      <c r="TCL143" s="159"/>
      <c r="TCM143" s="159"/>
      <c r="TCN143" s="8"/>
      <c r="TCO143" s="8"/>
      <c r="TCP143" s="160"/>
      <c r="TCQ143" s="158"/>
      <c r="TCR143" s="161"/>
      <c r="TCS143" s="162"/>
      <c r="TCT143" s="156"/>
      <c r="TCU143" s="158"/>
      <c r="TCV143" s="158"/>
      <c r="TCW143" s="158"/>
      <c r="TCX143" s="158"/>
      <c r="TCY143" s="159"/>
      <c r="TCZ143" s="9"/>
      <c r="TDA143" s="9"/>
      <c r="TDB143" s="159"/>
      <c r="TDC143" s="159"/>
      <c r="TDD143" s="8"/>
      <c r="TDE143" s="8"/>
      <c r="TDF143" s="160"/>
      <c r="TDG143" s="158"/>
      <c r="TDH143" s="161"/>
      <c r="TDI143" s="162"/>
      <c r="TDJ143" s="156"/>
      <c r="TDK143" s="158"/>
      <c r="TDL143" s="158"/>
      <c r="TDM143" s="158"/>
      <c r="TDN143" s="158"/>
      <c r="TDO143" s="159"/>
      <c r="TDP143" s="9"/>
      <c r="TDQ143" s="9"/>
      <c r="TDR143" s="159"/>
      <c r="TDS143" s="159"/>
      <c r="TDT143" s="8"/>
      <c r="TDU143" s="8"/>
      <c r="TDV143" s="160"/>
      <c r="TDW143" s="158"/>
      <c r="TDX143" s="161"/>
      <c r="TDY143" s="162"/>
      <c r="TDZ143" s="156"/>
      <c r="TEA143" s="158"/>
      <c r="TEB143" s="158"/>
      <c r="TEC143" s="158"/>
      <c r="TED143" s="158"/>
      <c r="TEE143" s="159"/>
      <c r="TEF143" s="9"/>
      <c r="TEG143" s="9"/>
      <c r="TEH143" s="159"/>
      <c r="TEI143" s="159"/>
      <c r="TEJ143" s="8"/>
      <c r="TEK143" s="8"/>
      <c r="TEL143" s="160"/>
      <c r="TEM143" s="158"/>
      <c r="TEN143" s="161"/>
      <c r="TEO143" s="162"/>
      <c r="TEP143" s="156"/>
      <c r="TEQ143" s="158"/>
      <c r="TER143" s="158"/>
      <c r="TES143" s="158"/>
      <c r="TET143" s="158"/>
      <c r="TEU143" s="159"/>
      <c r="TEV143" s="9"/>
      <c r="TEW143" s="9"/>
      <c r="TEX143" s="159"/>
      <c r="TEY143" s="159"/>
      <c r="TEZ143" s="8"/>
      <c r="TFA143" s="8"/>
      <c r="TFB143" s="160"/>
      <c r="TFC143" s="158"/>
      <c r="TFD143" s="161"/>
      <c r="TFE143" s="162"/>
      <c r="TFF143" s="156"/>
      <c r="TFG143" s="158"/>
      <c r="TFH143" s="158"/>
      <c r="TFI143" s="158"/>
      <c r="TFJ143" s="158"/>
      <c r="TFK143" s="159"/>
      <c r="TFL143" s="9"/>
      <c r="TFM143" s="9"/>
      <c r="TFN143" s="159"/>
      <c r="TFO143" s="159"/>
      <c r="TFP143" s="8"/>
      <c r="TFQ143" s="8"/>
      <c r="TFR143" s="160"/>
      <c r="TFS143" s="158"/>
      <c r="TFT143" s="161"/>
      <c r="TFU143" s="162"/>
      <c r="TFV143" s="156"/>
      <c r="TFW143" s="158"/>
      <c r="TFX143" s="158"/>
      <c r="TFY143" s="158"/>
      <c r="TFZ143" s="158"/>
      <c r="TGA143" s="159"/>
      <c r="TGB143" s="9"/>
      <c r="TGC143" s="9"/>
      <c r="TGD143" s="159"/>
      <c r="TGE143" s="159"/>
      <c r="TGF143" s="8"/>
      <c r="TGG143" s="8"/>
      <c r="TGH143" s="160"/>
      <c r="TGI143" s="158"/>
      <c r="TGJ143" s="161"/>
      <c r="TGK143" s="162"/>
      <c r="TGL143" s="156"/>
      <c r="TGM143" s="158"/>
      <c r="TGN143" s="158"/>
      <c r="TGO143" s="158"/>
      <c r="TGP143" s="158"/>
      <c r="TGQ143" s="159"/>
      <c r="TGR143" s="9"/>
      <c r="TGS143" s="9"/>
      <c r="TGT143" s="159"/>
      <c r="TGU143" s="159"/>
      <c r="TGV143" s="8"/>
      <c r="TGW143" s="8"/>
      <c r="TGX143" s="160"/>
      <c r="TGY143" s="158"/>
      <c r="TGZ143" s="161"/>
      <c r="THA143" s="162"/>
      <c r="THB143" s="156"/>
      <c r="THC143" s="158"/>
      <c r="THD143" s="158"/>
      <c r="THE143" s="158"/>
      <c r="THF143" s="158"/>
      <c r="THG143" s="159"/>
      <c r="THH143" s="9"/>
      <c r="THI143" s="9"/>
      <c r="THJ143" s="159"/>
      <c r="THK143" s="159"/>
      <c r="THL143" s="8"/>
      <c r="THM143" s="8"/>
      <c r="THN143" s="160"/>
      <c r="THO143" s="158"/>
      <c r="THP143" s="161"/>
      <c r="THQ143" s="162"/>
      <c r="THR143" s="156"/>
      <c r="THS143" s="158"/>
      <c r="THT143" s="158"/>
      <c r="THU143" s="158"/>
      <c r="THV143" s="158"/>
      <c r="THW143" s="159"/>
      <c r="THX143" s="9"/>
      <c r="THY143" s="9"/>
      <c r="THZ143" s="159"/>
      <c r="TIA143" s="159"/>
      <c r="TIB143" s="8"/>
      <c r="TIC143" s="8"/>
      <c r="TID143" s="160"/>
      <c r="TIE143" s="158"/>
      <c r="TIF143" s="161"/>
      <c r="TIG143" s="162"/>
      <c r="TIH143" s="156"/>
      <c r="TII143" s="158"/>
      <c r="TIJ143" s="158"/>
      <c r="TIK143" s="158"/>
      <c r="TIL143" s="158"/>
      <c r="TIM143" s="159"/>
      <c r="TIN143" s="9"/>
      <c r="TIO143" s="9"/>
      <c r="TIP143" s="159"/>
      <c r="TIQ143" s="159"/>
      <c r="TIR143" s="8"/>
      <c r="TIS143" s="8"/>
      <c r="TIT143" s="160"/>
      <c r="TIU143" s="158"/>
      <c r="TIV143" s="161"/>
      <c r="TIW143" s="162"/>
      <c r="TIX143" s="156"/>
      <c r="TIY143" s="158"/>
      <c r="TIZ143" s="158"/>
      <c r="TJA143" s="158"/>
      <c r="TJB143" s="158"/>
      <c r="TJC143" s="159"/>
      <c r="TJD143" s="9"/>
      <c r="TJE143" s="9"/>
      <c r="TJF143" s="159"/>
      <c r="TJG143" s="159"/>
      <c r="TJH143" s="8"/>
      <c r="TJI143" s="8"/>
      <c r="TJJ143" s="160"/>
      <c r="TJK143" s="158"/>
      <c r="TJL143" s="161"/>
      <c r="TJM143" s="162"/>
      <c r="TJN143" s="156"/>
      <c r="TJO143" s="158"/>
      <c r="TJP143" s="158"/>
      <c r="TJQ143" s="158"/>
      <c r="TJR143" s="158"/>
      <c r="TJS143" s="159"/>
      <c r="TJT143" s="9"/>
      <c r="TJU143" s="9"/>
      <c r="TJV143" s="159"/>
      <c r="TJW143" s="159"/>
      <c r="TJX143" s="8"/>
      <c r="TJY143" s="8"/>
      <c r="TJZ143" s="160"/>
      <c r="TKA143" s="158"/>
      <c r="TKB143" s="161"/>
      <c r="TKC143" s="162"/>
      <c r="TKD143" s="156"/>
      <c r="TKE143" s="158"/>
      <c r="TKF143" s="158"/>
      <c r="TKG143" s="158"/>
      <c r="TKH143" s="158"/>
      <c r="TKI143" s="159"/>
      <c r="TKJ143" s="9"/>
      <c r="TKK143" s="9"/>
      <c r="TKL143" s="159"/>
      <c r="TKM143" s="159"/>
      <c r="TKN143" s="8"/>
      <c r="TKO143" s="8"/>
      <c r="TKP143" s="160"/>
      <c r="TKQ143" s="158"/>
      <c r="TKR143" s="161"/>
      <c r="TKS143" s="162"/>
      <c r="TKT143" s="156"/>
      <c r="TKU143" s="158"/>
      <c r="TKV143" s="158"/>
      <c r="TKW143" s="158"/>
      <c r="TKX143" s="158"/>
      <c r="TKY143" s="159"/>
      <c r="TKZ143" s="9"/>
      <c r="TLA143" s="9"/>
      <c r="TLB143" s="159"/>
      <c r="TLC143" s="159"/>
      <c r="TLD143" s="8"/>
      <c r="TLE143" s="8"/>
      <c r="TLF143" s="160"/>
      <c r="TLG143" s="158"/>
      <c r="TLH143" s="161"/>
      <c r="TLI143" s="162"/>
      <c r="TLJ143" s="156"/>
      <c r="TLK143" s="158"/>
      <c r="TLL143" s="158"/>
      <c r="TLM143" s="158"/>
      <c r="TLN143" s="158"/>
      <c r="TLO143" s="159"/>
      <c r="TLP143" s="9"/>
      <c r="TLQ143" s="9"/>
      <c r="TLR143" s="159"/>
      <c r="TLS143" s="159"/>
      <c r="TLT143" s="8"/>
      <c r="TLU143" s="8"/>
      <c r="TLV143" s="160"/>
      <c r="TLW143" s="158"/>
      <c r="TLX143" s="161"/>
      <c r="TLY143" s="162"/>
      <c r="TLZ143" s="156"/>
      <c r="TMA143" s="158"/>
      <c r="TMB143" s="158"/>
      <c r="TMC143" s="158"/>
      <c r="TMD143" s="158"/>
      <c r="TME143" s="159"/>
      <c r="TMF143" s="9"/>
      <c r="TMG143" s="9"/>
      <c r="TMH143" s="159"/>
      <c r="TMI143" s="159"/>
      <c r="TMJ143" s="8"/>
      <c r="TMK143" s="8"/>
      <c r="TML143" s="160"/>
      <c r="TMM143" s="158"/>
      <c r="TMN143" s="161"/>
      <c r="TMO143" s="162"/>
      <c r="TMP143" s="156"/>
      <c r="TMQ143" s="158"/>
      <c r="TMR143" s="158"/>
      <c r="TMS143" s="158"/>
      <c r="TMT143" s="158"/>
      <c r="TMU143" s="159"/>
      <c r="TMV143" s="9"/>
      <c r="TMW143" s="9"/>
      <c r="TMX143" s="159"/>
      <c r="TMY143" s="159"/>
      <c r="TMZ143" s="8"/>
      <c r="TNA143" s="8"/>
      <c r="TNB143" s="160"/>
      <c r="TNC143" s="158"/>
      <c r="TND143" s="161"/>
      <c r="TNE143" s="162"/>
      <c r="TNF143" s="156"/>
      <c r="TNG143" s="158"/>
      <c r="TNH143" s="158"/>
      <c r="TNI143" s="158"/>
      <c r="TNJ143" s="158"/>
      <c r="TNK143" s="159"/>
      <c r="TNL143" s="9"/>
      <c r="TNM143" s="9"/>
      <c r="TNN143" s="159"/>
      <c r="TNO143" s="159"/>
      <c r="TNP143" s="8"/>
      <c r="TNQ143" s="8"/>
      <c r="TNR143" s="160"/>
      <c r="TNS143" s="158"/>
      <c r="TNT143" s="161"/>
      <c r="TNU143" s="162"/>
      <c r="TNV143" s="156"/>
      <c r="TNW143" s="158"/>
      <c r="TNX143" s="158"/>
      <c r="TNY143" s="158"/>
      <c r="TNZ143" s="158"/>
      <c r="TOA143" s="159"/>
      <c r="TOB143" s="9"/>
      <c r="TOC143" s="9"/>
      <c r="TOD143" s="159"/>
      <c r="TOE143" s="159"/>
      <c r="TOF143" s="8"/>
      <c r="TOG143" s="8"/>
      <c r="TOH143" s="160"/>
      <c r="TOI143" s="158"/>
      <c r="TOJ143" s="161"/>
      <c r="TOK143" s="162"/>
      <c r="TOL143" s="156"/>
      <c r="TOM143" s="158"/>
      <c r="TON143" s="158"/>
      <c r="TOO143" s="158"/>
      <c r="TOP143" s="158"/>
      <c r="TOQ143" s="159"/>
      <c r="TOR143" s="9"/>
      <c r="TOS143" s="9"/>
      <c r="TOT143" s="159"/>
      <c r="TOU143" s="159"/>
      <c r="TOV143" s="8"/>
      <c r="TOW143" s="8"/>
      <c r="TOX143" s="160"/>
      <c r="TOY143" s="158"/>
      <c r="TOZ143" s="161"/>
      <c r="TPA143" s="162"/>
      <c r="TPB143" s="156"/>
      <c r="TPC143" s="158"/>
      <c r="TPD143" s="158"/>
      <c r="TPE143" s="158"/>
      <c r="TPF143" s="158"/>
      <c r="TPG143" s="159"/>
      <c r="TPH143" s="9"/>
      <c r="TPI143" s="9"/>
      <c r="TPJ143" s="159"/>
      <c r="TPK143" s="159"/>
      <c r="TPL143" s="8"/>
      <c r="TPM143" s="8"/>
      <c r="TPN143" s="160"/>
      <c r="TPO143" s="158"/>
      <c r="TPP143" s="161"/>
      <c r="TPQ143" s="162"/>
      <c r="TPR143" s="156"/>
      <c r="TPS143" s="158"/>
      <c r="TPT143" s="158"/>
      <c r="TPU143" s="158"/>
      <c r="TPV143" s="158"/>
      <c r="TPW143" s="159"/>
      <c r="TPX143" s="9"/>
      <c r="TPY143" s="9"/>
      <c r="TPZ143" s="159"/>
      <c r="TQA143" s="159"/>
      <c r="TQB143" s="8"/>
      <c r="TQC143" s="8"/>
      <c r="TQD143" s="160"/>
      <c r="TQE143" s="158"/>
      <c r="TQF143" s="161"/>
      <c r="TQG143" s="162"/>
      <c r="TQH143" s="156"/>
      <c r="TQI143" s="158"/>
      <c r="TQJ143" s="158"/>
      <c r="TQK143" s="158"/>
      <c r="TQL143" s="158"/>
      <c r="TQM143" s="159"/>
      <c r="TQN143" s="9"/>
      <c r="TQO143" s="9"/>
      <c r="TQP143" s="159"/>
      <c r="TQQ143" s="159"/>
      <c r="TQR143" s="8"/>
      <c r="TQS143" s="8"/>
      <c r="TQT143" s="160"/>
      <c r="TQU143" s="158"/>
      <c r="TQV143" s="161"/>
      <c r="TQW143" s="162"/>
      <c r="TQX143" s="156"/>
      <c r="TQY143" s="158"/>
      <c r="TQZ143" s="158"/>
      <c r="TRA143" s="158"/>
      <c r="TRB143" s="158"/>
      <c r="TRC143" s="159"/>
      <c r="TRD143" s="9"/>
      <c r="TRE143" s="9"/>
      <c r="TRF143" s="159"/>
      <c r="TRG143" s="159"/>
      <c r="TRH143" s="8"/>
      <c r="TRI143" s="8"/>
      <c r="TRJ143" s="160"/>
      <c r="TRK143" s="158"/>
      <c r="TRL143" s="161"/>
      <c r="TRM143" s="162"/>
      <c r="TRN143" s="156"/>
      <c r="TRO143" s="158"/>
      <c r="TRP143" s="158"/>
      <c r="TRQ143" s="158"/>
      <c r="TRR143" s="158"/>
      <c r="TRS143" s="159"/>
      <c r="TRT143" s="9"/>
      <c r="TRU143" s="9"/>
      <c r="TRV143" s="159"/>
      <c r="TRW143" s="159"/>
      <c r="TRX143" s="8"/>
      <c r="TRY143" s="8"/>
      <c r="TRZ143" s="160"/>
      <c r="TSA143" s="158"/>
      <c r="TSB143" s="161"/>
      <c r="TSC143" s="162"/>
      <c r="TSD143" s="156"/>
      <c r="TSE143" s="158"/>
      <c r="TSF143" s="158"/>
      <c r="TSG143" s="158"/>
      <c r="TSH143" s="158"/>
      <c r="TSI143" s="159"/>
      <c r="TSJ143" s="9"/>
      <c r="TSK143" s="9"/>
      <c r="TSL143" s="159"/>
      <c r="TSM143" s="159"/>
      <c r="TSN143" s="8"/>
      <c r="TSO143" s="8"/>
      <c r="TSP143" s="160"/>
      <c r="TSQ143" s="158"/>
      <c r="TSR143" s="161"/>
      <c r="TSS143" s="162"/>
      <c r="TST143" s="156"/>
      <c r="TSU143" s="158"/>
      <c r="TSV143" s="158"/>
      <c r="TSW143" s="158"/>
      <c r="TSX143" s="158"/>
      <c r="TSY143" s="159"/>
      <c r="TSZ143" s="9"/>
      <c r="TTA143" s="9"/>
      <c r="TTB143" s="159"/>
      <c r="TTC143" s="159"/>
      <c r="TTD143" s="8"/>
      <c r="TTE143" s="8"/>
      <c r="TTF143" s="160"/>
      <c r="TTG143" s="158"/>
      <c r="TTH143" s="161"/>
      <c r="TTI143" s="162"/>
      <c r="TTJ143" s="156"/>
      <c r="TTK143" s="158"/>
      <c r="TTL143" s="158"/>
      <c r="TTM143" s="158"/>
      <c r="TTN143" s="158"/>
      <c r="TTO143" s="159"/>
      <c r="TTP143" s="9"/>
      <c r="TTQ143" s="9"/>
      <c r="TTR143" s="159"/>
      <c r="TTS143" s="159"/>
      <c r="TTT143" s="8"/>
      <c r="TTU143" s="8"/>
      <c r="TTV143" s="160"/>
      <c r="TTW143" s="158"/>
      <c r="TTX143" s="161"/>
      <c r="TTY143" s="162"/>
      <c r="TTZ143" s="156"/>
      <c r="TUA143" s="158"/>
      <c r="TUB143" s="158"/>
      <c r="TUC143" s="158"/>
      <c r="TUD143" s="158"/>
      <c r="TUE143" s="159"/>
      <c r="TUF143" s="9"/>
      <c r="TUG143" s="9"/>
      <c r="TUH143" s="159"/>
      <c r="TUI143" s="159"/>
      <c r="TUJ143" s="8"/>
      <c r="TUK143" s="8"/>
      <c r="TUL143" s="160"/>
      <c r="TUM143" s="158"/>
      <c r="TUN143" s="161"/>
      <c r="TUO143" s="162"/>
      <c r="TUP143" s="156"/>
      <c r="TUQ143" s="158"/>
      <c r="TUR143" s="158"/>
      <c r="TUS143" s="158"/>
      <c r="TUT143" s="158"/>
      <c r="TUU143" s="159"/>
      <c r="TUV143" s="9"/>
      <c r="TUW143" s="9"/>
      <c r="TUX143" s="159"/>
      <c r="TUY143" s="159"/>
      <c r="TUZ143" s="8"/>
      <c r="TVA143" s="8"/>
      <c r="TVB143" s="160"/>
      <c r="TVC143" s="158"/>
      <c r="TVD143" s="161"/>
      <c r="TVE143" s="162"/>
      <c r="TVF143" s="156"/>
      <c r="TVG143" s="158"/>
      <c r="TVH143" s="158"/>
      <c r="TVI143" s="158"/>
      <c r="TVJ143" s="158"/>
      <c r="TVK143" s="159"/>
      <c r="TVL143" s="9"/>
      <c r="TVM143" s="9"/>
      <c r="TVN143" s="159"/>
      <c r="TVO143" s="159"/>
      <c r="TVP143" s="8"/>
      <c r="TVQ143" s="8"/>
      <c r="TVR143" s="160"/>
      <c r="TVS143" s="158"/>
      <c r="TVT143" s="161"/>
      <c r="TVU143" s="162"/>
      <c r="TVV143" s="156"/>
      <c r="TVW143" s="158"/>
      <c r="TVX143" s="158"/>
      <c r="TVY143" s="158"/>
      <c r="TVZ143" s="158"/>
      <c r="TWA143" s="159"/>
      <c r="TWB143" s="9"/>
      <c r="TWC143" s="9"/>
      <c r="TWD143" s="159"/>
      <c r="TWE143" s="159"/>
      <c r="TWF143" s="8"/>
      <c r="TWG143" s="8"/>
      <c r="TWH143" s="160"/>
      <c r="TWI143" s="158"/>
      <c r="TWJ143" s="161"/>
      <c r="TWK143" s="162"/>
      <c r="TWL143" s="156"/>
      <c r="TWM143" s="158"/>
      <c r="TWN143" s="158"/>
      <c r="TWO143" s="158"/>
      <c r="TWP143" s="158"/>
      <c r="TWQ143" s="159"/>
      <c r="TWR143" s="9"/>
      <c r="TWS143" s="9"/>
      <c r="TWT143" s="159"/>
      <c r="TWU143" s="159"/>
      <c r="TWV143" s="8"/>
      <c r="TWW143" s="8"/>
      <c r="TWX143" s="160"/>
      <c r="TWY143" s="158"/>
      <c r="TWZ143" s="161"/>
      <c r="TXA143" s="162"/>
      <c r="TXB143" s="156"/>
      <c r="TXC143" s="158"/>
      <c r="TXD143" s="158"/>
      <c r="TXE143" s="158"/>
      <c r="TXF143" s="158"/>
      <c r="TXG143" s="159"/>
      <c r="TXH143" s="9"/>
      <c r="TXI143" s="9"/>
      <c r="TXJ143" s="159"/>
      <c r="TXK143" s="159"/>
      <c r="TXL143" s="8"/>
      <c r="TXM143" s="8"/>
      <c r="TXN143" s="160"/>
      <c r="TXO143" s="158"/>
      <c r="TXP143" s="161"/>
      <c r="TXQ143" s="162"/>
      <c r="TXR143" s="156"/>
      <c r="TXS143" s="158"/>
      <c r="TXT143" s="158"/>
      <c r="TXU143" s="158"/>
      <c r="TXV143" s="158"/>
      <c r="TXW143" s="159"/>
      <c r="TXX143" s="9"/>
      <c r="TXY143" s="9"/>
      <c r="TXZ143" s="159"/>
      <c r="TYA143" s="159"/>
      <c r="TYB143" s="8"/>
      <c r="TYC143" s="8"/>
      <c r="TYD143" s="160"/>
      <c r="TYE143" s="158"/>
      <c r="TYF143" s="161"/>
      <c r="TYG143" s="162"/>
      <c r="TYH143" s="156"/>
      <c r="TYI143" s="158"/>
      <c r="TYJ143" s="158"/>
      <c r="TYK143" s="158"/>
      <c r="TYL143" s="158"/>
      <c r="TYM143" s="159"/>
      <c r="TYN143" s="9"/>
      <c r="TYO143" s="9"/>
      <c r="TYP143" s="159"/>
      <c r="TYQ143" s="159"/>
      <c r="TYR143" s="8"/>
      <c r="TYS143" s="8"/>
      <c r="TYT143" s="160"/>
      <c r="TYU143" s="158"/>
      <c r="TYV143" s="161"/>
      <c r="TYW143" s="162"/>
      <c r="TYX143" s="156"/>
      <c r="TYY143" s="158"/>
      <c r="TYZ143" s="158"/>
      <c r="TZA143" s="158"/>
      <c r="TZB143" s="158"/>
      <c r="TZC143" s="159"/>
      <c r="TZD143" s="9"/>
      <c r="TZE143" s="9"/>
      <c r="TZF143" s="159"/>
      <c r="TZG143" s="159"/>
      <c r="TZH143" s="8"/>
      <c r="TZI143" s="8"/>
      <c r="TZJ143" s="160"/>
      <c r="TZK143" s="158"/>
      <c r="TZL143" s="161"/>
      <c r="TZM143" s="162"/>
      <c r="TZN143" s="156"/>
      <c r="TZO143" s="158"/>
      <c r="TZP143" s="158"/>
      <c r="TZQ143" s="158"/>
      <c r="TZR143" s="158"/>
      <c r="TZS143" s="159"/>
      <c r="TZT143" s="9"/>
      <c r="TZU143" s="9"/>
      <c r="TZV143" s="159"/>
      <c r="TZW143" s="159"/>
      <c r="TZX143" s="8"/>
      <c r="TZY143" s="8"/>
      <c r="TZZ143" s="160"/>
      <c r="UAA143" s="158"/>
      <c r="UAB143" s="161"/>
      <c r="UAC143" s="162"/>
      <c r="UAD143" s="156"/>
      <c r="UAE143" s="158"/>
      <c r="UAF143" s="158"/>
      <c r="UAG143" s="158"/>
      <c r="UAH143" s="158"/>
      <c r="UAI143" s="159"/>
      <c r="UAJ143" s="9"/>
      <c r="UAK143" s="9"/>
      <c r="UAL143" s="159"/>
      <c r="UAM143" s="159"/>
      <c r="UAN143" s="8"/>
      <c r="UAO143" s="8"/>
      <c r="UAP143" s="160"/>
      <c r="UAQ143" s="158"/>
      <c r="UAR143" s="161"/>
      <c r="UAS143" s="162"/>
      <c r="UAT143" s="156"/>
      <c r="UAU143" s="158"/>
      <c r="UAV143" s="158"/>
      <c r="UAW143" s="158"/>
      <c r="UAX143" s="158"/>
      <c r="UAY143" s="159"/>
      <c r="UAZ143" s="9"/>
      <c r="UBA143" s="9"/>
      <c r="UBB143" s="159"/>
      <c r="UBC143" s="159"/>
      <c r="UBD143" s="8"/>
      <c r="UBE143" s="8"/>
      <c r="UBF143" s="160"/>
      <c r="UBG143" s="158"/>
      <c r="UBH143" s="161"/>
      <c r="UBI143" s="162"/>
      <c r="UBJ143" s="156"/>
      <c r="UBK143" s="158"/>
      <c r="UBL143" s="158"/>
      <c r="UBM143" s="158"/>
      <c r="UBN143" s="158"/>
      <c r="UBO143" s="159"/>
      <c r="UBP143" s="9"/>
      <c r="UBQ143" s="9"/>
      <c r="UBR143" s="159"/>
      <c r="UBS143" s="159"/>
      <c r="UBT143" s="8"/>
      <c r="UBU143" s="8"/>
      <c r="UBV143" s="160"/>
      <c r="UBW143" s="158"/>
      <c r="UBX143" s="161"/>
      <c r="UBY143" s="162"/>
      <c r="UBZ143" s="156"/>
      <c r="UCA143" s="158"/>
      <c r="UCB143" s="158"/>
      <c r="UCC143" s="158"/>
      <c r="UCD143" s="158"/>
      <c r="UCE143" s="159"/>
      <c r="UCF143" s="9"/>
      <c r="UCG143" s="9"/>
      <c r="UCH143" s="159"/>
      <c r="UCI143" s="159"/>
      <c r="UCJ143" s="8"/>
      <c r="UCK143" s="8"/>
      <c r="UCL143" s="160"/>
      <c r="UCM143" s="158"/>
      <c r="UCN143" s="161"/>
      <c r="UCO143" s="162"/>
      <c r="UCP143" s="156"/>
      <c r="UCQ143" s="158"/>
      <c r="UCR143" s="158"/>
      <c r="UCS143" s="158"/>
      <c r="UCT143" s="158"/>
      <c r="UCU143" s="159"/>
      <c r="UCV143" s="9"/>
      <c r="UCW143" s="9"/>
      <c r="UCX143" s="159"/>
      <c r="UCY143" s="159"/>
      <c r="UCZ143" s="8"/>
      <c r="UDA143" s="8"/>
      <c r="UDB143" s="160"/>
      <c r="UDC143" s="158"/>
      <c r="UDD143" s="161"/>
      <c r="UDE143" s="162"/>
      <c r="UDF143" s="156"/>
      <c r="UDG143" s="158"/>
      <c r="UDH143" s="158"/>
      <c r="UDI143" s="158"/>
      <c r="UDJ143" s="158"/>
      <c r="UDK143" s="159"/>
      <c r="UDL143" s="9"/>
      <c r="UDM143" s="9"/>
      <c r="UDN143" s="159"/>
      <c r="UDO143" s="159"/>
      <c r="UDP143" s="8"/>
      <c r="UDQ143" s="8"/>
      <c r="UDR143" s="160"/>
      <c r="UDS143" s="158"/>
      <c r="UDT143" s="161"/>
      <c r="UDU143" s="162"/>
      <c r="UDV143" s="156"/>
      <c r="UDW143" s="158"/>
      <c r="UDX143" s="158"/>
      <c r="UDY143" s="158"/>
      <c r="UDZ143" s="158"/>
      <c r="UEA143" s="159"/>
      <c r="UEB143" s="9"/>
      <c r="UEC143" s="9"/>
      <c r="UED143" s="159"/>
      <c r="UEE143" s="159"/>
      <c r="UEF143" s="8"/>
      <c r="UEG143" s="8"/>
      <c r="UEH143" s="160"/>
      <c r="UEI143" s="158"/>
      <c r="UEJ143" s="161"/>
      <c r="UEK143" s="162"/>
      <c r="UEL143" s="156"/>
      <c r="UEM143" s="158"/>
      <c r="UEN143" s="158"/>
      <c r="UEO143" s="158"/>
      <c r="UEP143" s="158"/>
      <c r="UEQ143" s="159"/>
      <c r="UER143" s="9"/>
      <c r="UES143" s="9"/>
      <c r="UET143" s="159"/>
      <c r="UEU143" s="159"/>
      <c r="UEV143" s="8"/>
      <c r="UEW143" s="8"/>
      <c r="UEX143" s="160"/>
      <c r="UEY143" s="158"/>
      <c r="UEZ143" s="161"/>
      <c r="UFA143" s="162"/>
      <c r="UFB143" s="156"/>
      <c r="UFC143" s="158"/>
      <c r="UFD143" s="158"/>
      <c r="UFE143" s="158"/>
      <c r="UFF143" s="158"/>
      <c r="UFG143" s="159"/>
      <c r="UFH143" s="9"/>
      <c r="UFI143" s="9"/>
      <c r="UFJ143" s="159"/>
      <c r="UFK143" s="159"/>
      <c r="UFL143" s="8"/>
      <c r="UFM143" s="8"/>
      <c r="UFN143" s="160"/>
      <c r="UFO143" s="158"/>
      <c r="UFP143" s="161"/>
      <c r="UFQ143" s="162"/>
      <c r="UFR143" s="156"/>
      <c r="UFS143" s="158"/>
      <c r="UFT143" s="158"/>
      <c r="UFU143" s="158"/>
      <c r="UFV143" s="158"/>
      <c r="UFW143" s="159"/>
      <c r="UFX143" s="9"/>
      <c r="UFY143" s="9"/>
      <c r="UFZ143" s="159"/>
      <c r="UGA143" s="159"/>
      <c r="UGB143" s="8"/>
      <c r="UGC143" s="8"/>
      <c r="UGD143" s="160"/>
      <c r="UGE143" s="158"/>
      <c r="UGF143" s="161"/>
      <c r="UGG143" s="162"/>
      <c r="UGH143" s="156"/>
      <c r="UGI143" s="158"/>
      <c r="UGJ143" s="158"/>
      <c r="UGK143" s="158"/>
      <c r="UGL143" s="158"/>
      <c r="UGM143" s="159"/>
      <c r="UGN143" s="9"/>
      <c r="UGO143" s="9"/>
      <c r="UGP143" s="159"/>
      <c r="UGQ143" s="159"/>
      <c r="UGR143" s="8"/>
      <c r="UGS143" s="8"/>
      <c r="UGT143" s="160"/>
      <c r="UGU143" s="158"/>
      <c r="UGV143" s="161"/>
      <c r="UGW143" s="162"/>
      <c r="UGX143" s="156"/>
      <c r="UGY143" s="158"/>
      <c r="UGZ143" s="158"/>
      <c r="UHA143" s="158"/>
      <c r="UHB143" s="158"/>
      <c r="UHC143" s="159"/>
      <c r="UHD143" s="9"/>
      <c r="UHE143" s="9"/>
      <c r="UHF143" s="159"/>
      <c r="UHG143" s="159"/>
      <c r="UHH143" s="8"/>
      <c r="UHI143" s="8"/>
      <c r="UHJ143" s="160"/>
      <c r="UHK143" s="158"/>
      <c r="UHL143" s="161"/>
      <c r="UHM143" s="162"/>
      <c r="UHN143" s="156"/>
      <c r="UHO143" s="158"/>
      <c r="UHP143" s="158"/>
      <c r="UHQ143" s="158"/>
      <c r="UHR143" s="158"/>
      <c r="UHS143" s="159"/>
      <c r="UHT143" s="9"/>
      <c r="UHU143" s="9"/>
      <c r="UHV143" s="159"/>
      <c r="UHW143" s="159"/>
      <c r="UHX143" s="8"/>
      <c r="UHY143" s="8"/>
      <c r="UHZ143" s="160"/>
      <c r="UIA143" s="158"/>
      <c r="UIB143" s="161"/>
      <c r="UIC143" s="162"/>
      <c r="UID143" s="156"/>
      <c r="UIE143" s="158"/>
      <c r="UIF143" s="158"/>
      <c r="UIG143" s="158"/>
      <c r="UIH143" s="158"/>
      <c r="UII143" s="159"/>
      <c r="UIJ143" s="9"/>
      <c r="UIK143" s="9"/>
      <c r="UIL143" s="159"/>
      <c r="UIM143" s="159"/>
      <c r="UIN143" s="8"/>
      <c r="UIO143" s="8"/>
      <c r="UIP143" s="160"/>
      <c r="UIQ143" s="158"/>
      <c r="UIR143" s="161"/>
      <c r="UIS143" s="162"/>
      <c r="UIT143" s="156"/>
      <c r="UIU143" s="158"/>
      <c r="UIV143" s="158"/>
      <c r="UIW143" s="158"/>
      <c r="UIX143" s="158"/>
      <c r="UIY143" s="159"/>
      <c r="UIZ143" s="9"/>
      <c r="UJA143" s="9"/>
      <c r="UJB143" s="159"/>
      <c r="UJC143" s="159"/>
      <c r="UJD143" s="8"/>
      <c r="UJE143" s="8"/>
      <c r="UJF143" s="160"/>
      <c r="UJG143" s="158"/>
      <c r="UJH143" s="161"/>
      <c r="UJI143" s="162"/>
      <c r="UJJ143" s="156"/>
      <c r="UJK143" s="158"/>
      <c r="UJL143" s="158"/>
      <c r="UJM143" s="158"/>
      <c r="UJN143" s="158"/>
      <c r="UJO143" s="159"/>
      <c r="UJP143" s="9"/>
      <c r="UJQ143" s="9"/>
      <c r="UJR143" s="159"/>
      <c r="UJS143" s="159"/>
      <c r="UJT143" s="8"/>
      <c r="UJU143" s="8"/>
      <c r="UJV143" s="160"/>
      <c r="UJW143" s="158"/>
      <c r="UJX143" s="161"/>
      <c r="UJY143" s="162"/>
      <c r="UJZ143" s="156"/>
      <c r="UKA143" s="158"/>
      <c r="UKB143" s="158"/>
      <c r="UKC143" s="158"/>
      <c r="UKD143" s="158"/>
      <c r="UKE143" s="159"/>
      <c r="UKF143" s="9"/>
      <c r="UKG143" s="9"/>
      <c r="UKH143" s="159"/>
      <c r="UKI143" s="159"/>
      <c r="UKJ143" s="8"/>
      <c r="UKK143" s="8"/>
      <c r="UKL143" s="160"/>
      <c r="UKM143" s="158"/>
      <c r="UKN143" s="161"/>
      <c r="UKO143" s="162"/>
      <c r="UKP143" s="156"/>
      <c r="UKQ143" s="158"/>
      <c r="UKR143" s="158"/>
      <c r="UKS143" s="158"/>
      <c r="UKT143" s="158"/>
      <c r="UKU143" s="159"/>
      <c r="UKV143" s="9"/>
      <c r="UKW143" s="9"/>
      <c r="UKX143" s="159"/>
      <c r="UKY143" s="159"/>
      <c r="UKZ143" s="8"/>
      <c r="ULA143" s="8"/>
      <c r="ULB143" s="160"/>
      <c r="ULC143" s="158"/>
      <c r="ULD143" s="161"/>
      <c r="ULE143" s="162"/>
      <c r="ULF143" s="156"/>
      <c r="ULG143" s="158"/>
      <c r="ULH143" s="158"/>
      <c r="ULI143" s="158"/>
      <c r="ULJ143" s="158"/>
      <c r="ULK143" s="159"/>
      <c r="ULL143" s="9"/>
      <c r="ULM143" s="9"/>
      <c r="ULN143" s="159"/>
      <c r="ULO143" s="159"/>
      <c r="ULP143" s="8"/>
      <c r="ULQ143" s="8"/>
      <c r="ULR143" s="160"/>
      <c r="ULS143" s="158"/>
      <c r="ULT143" s="161"/>
      <c r="ULU143" s="162"/>
      <c r="ULV143" s="156"/>
      <c r="ULW143" s="158"/>
      <c r="ULX143" s="158"/>
      <c r="ULY143" s="158"/>
      <c r="ULZ143" s="158"/>
      <c r="UMA143" s="159"/>
      <c r="UMB143" s="9"/>
      <c r="UMC143" s="9"/>
      <c r="UMD143" s="159"/>
      <c r="UME143" s="159"/>
      <c r="UMF143" s="8"/>
      <c r="UMG143" s="8"/>
      <c r="UMH143" s="160"/>
      <c r="UMI143" s="158"/>
      <c r="UMJ143" s="161"/>
      <c r="UMK143" s="162"/>
      <c r="UML143" s="156"/>
      <c r="UMM143" s="158"/>
      <c r="UMN143" s="158"/>
      <c r="UMO143" s="158"/>
      <c r="UMP143" s="158"/>
      <c r="UMQ143" s="159"/>
      <c r="UMR143" s="9"/>
      <c r="UMS143" s="9"/>
      <c r="UMT143" s="159"/>
      <c r="UMU143" s="159"/>
      <c r="UMV143" s="8"/>
      <c r="UMW143" s="8"/>
      <c r="UMX143" s="160"/>
      <c r="UMY143" s="158"/>
      <c r="UMZ143" s="161"/>
      <c r="UNA143" s="162"/>
      <c r="UNB143" s="156"/>
      <c r="UNC143" s="158"/>
      <c r="UND143" s="158"/>
      <c r="UNE143" s="158"/>
      <c r="UNF143" s="158"/>
      <c r="UNG143" s="159"/>
      <c r="UNH143" s="9"/>
      <c r="UNI143" s="9"/>
      <c r="UNJ143" s="159"/>
      <c r="UNK143" s="159"/>
      <c r="UNL143" s="8"/>
      <c r="UNM143" s="8"/>
      <c r="UNN143" s="160"/>
      <c r="UNO143" s="158"/>
      <c r="UNP143" s="161"/>
      <c r="UNQ143" s="162"/>
      <c r="UNR143" s="156"/>
      <c r="UNS143" s="158"/>
      <c r="UNT143" s="158"/>
      <c r="UNU143" s="158"/>
      <c r="UNV143" s="158"/>
      <c r="UNW143" s="159"/>
      <c r="UNX143" s="9"/>
      <c r="UNY143" s="9"/>
      <c r="UNZ143" s="159"/>
      <c r="UOA143" s="159"/>
      <c r="UOB143" s="8"/>
      <c r="UOC143" s="8"/>
      <c r="UOD143" s="160"/>
      <c r="UOE143" s="158"/>
      <c r="UOF143" s="161"/>
      <c r="UOG143" s="162"/>
      <c r="UOH143" s="156"/>
      <c r="UOI143" s="158"/>
      <c r="UOJ143" s="158"/>
      <c r="UOK143" s="158"/>
      <c r="UOL143" s="158"/>
      <c r="UOM143" s="159"/>
      <c r="UON143" s="9"/>
      <c r="UOO143" s="9"/>
      <c r="UOP143" s="159"/>
      <c r="UOQ143" s="159"/>
      <c r="UOR143" s="8"/>
      <c r="UOS143" s="8"/>
      <c r="UOT143" s="160"/>
      <c r="UOU143" s="158"/>
      <c r="UOV143" s="161"/>
      <c r="UOW143" s="162"/>
      <c r="UOX143" s="156"/>
      <c r="UOY143" s="158"/>
      <c r="UOZ143" s="158"/>
      <c r="UPA143" s="158"/>
      <c r="UPB143" s="158"/>
      <c r="UPC143" s="159"/>
      <c r="UPD143" s="9"/>
      <c r="UPE143" s="9"/>
      <c r="UPF143" s="159"/>
      <c r="UPG143" s="159"/>
      <c r="UPH143" s="8"/>
      <c r="UPI143" s="8"/>
      <c r="UPJ143" s="160"/>
      <c r="UPK143" s="158"/>
      <c r="UPL143" s="161"/>
      <c r="UPM143" s="162"/>
      <c r="UPN143" s="156"/>
      <c r="UPO143" s="158"/>
      <c r="UPP143" s="158"/>
      <c r="UPQ143" s="158"/>
      <c r="UPR143" s="158"/>
      <c r="UPS143" s="159"/>
      <c r="UPT143" s="9"/>
      <c r="UPU143" s="9"/>
      <c r="UPV143" s="159"/>
      <c r="UPW143" s="159"/>
      <c r="UPX143" s="8"/>
      <c r="UPY143" s="8"/>
      <c r="UPZ143" s="160"/>
      <c r="UQA143" s="158"/>
      <c r="UQB143" s="161"/>
      <c r="UQC143" s="162"/>
      <c r="UQD143" s="156"/>
      <c r="UQE143" s="158"/>
      <c r="UQF143" s="158"/>
      <c r="UQG143" s="158"/>
      <c r="UQH143" s="158"/>
      <c r="UQI143" s="159"/>
      <c r="UQJ143" s="9"/>
      <c r="UQK143" s="9"/>
      <c r="UQL143" s="159"/>
      <c r="UQM143" s="159"/>
      <c r="UQN143" s="8"/>
      <c r="UQO143" s="8"/>
      <c r="UQP143" s="160"/>
      <c r="UQQ143" s="158"/>
      <c r="UQR143" s="161"/>
      <c r="UQS143" s="162"/>
      <c r="UQT143" s="156"/>
      <c r="UQU143" s="158"/>
      <c r="UQV143" s="158"/>
      <c r="UQW143" s="158"/>
      <c r="UQX143" s="158"/>
      <c r="UQY143" s="159"/>
      <c r="UQZ143" s="9"/>
      <c r="URA143" s="9"/>
      <c r="URB143" s="159"/>
      <c r="URC143" s="159"/>
      <c r="URD143" s="8"/>
      <c r="URE143" s="8"/>
      <c r="URF143" s="160"/>
      <c r="URG143" s="158"/>
      <c r="URH143" s="161"/>
      <c r="URI143" s="162"/>
      <c r="URJ143" s="156"/>
      <c r="URK143" s="158"/>
      <c r="URL143" s="158"/>
      <c r="URM143" s="158"/>
      <c r="URN143" s="158"/>
      <c r="URO143" s="159"/>
      <c r="URP143" s="9"/>
      <c r="URQ143" s="9"/>
      <c r="URR143" s="159"/>
      <c r="URS143" s="159"/>
      <c r="URT143" s="8"/>
      <c r="URU143" s="8"/>
      <c r="URV143" s="160"/>
      <c r="URW143" s="158"/>
      <c r="URX143" s="161"/>
      <c r="URY143" s="162"/>
      <c r="URZ143" s="156"/>
      <c r="USA143" s="158"/>
      <c r="USB143" s="158"/>
      <c r="USC143" s="158"/>
      <c r="USD143" s="158"/>
      <c r="USE143" s="159"/>
      <c r="USF143" s="9"/>
      <c r="USG143" s="9"/>
      <c r="USH143" s="159"/>
      <c r="USI143" s="159"/>
      <c r="USJ143" s="8"/>
      <c r="USK143" s="8"/>
      <c r="USL143" s="160"/>
      <c r="USM143" s="158"/>
      <c r="USN143" s="161"/>
      <c r="USO143" s="162"/>
      <c r="USP143" s="156"/>
      <c r="USQ143" s="158"/>
      <c r="USR143" s="158"/>
      <c r="USS143" s="158"/>
      <c r="UST143" s="158"/>
      <c r="USU143" s="159"/>
      <c r="USV143" s="9"/>
      <c r="USW143" s="9"/>
      <c r="USX143" s="159"/>
      <c r="USY143" s="159"/>
      <c r="USZ143" s="8"/>
      <c r="UTA143" s="8"/>
      <c r="UTB143" s="160"/>
      <c r="UTC143" s="158"/>
      <c r="UTD143" s="161"/>
      <c r="UTE143" s="162"/>
      <c r="UTF143" s="156"/>
      <c r="UTG143" s="158"/>
      <c r="UTH143" s="158"/>
      <c r="UTI143" s="158"/>
      <c r="UTJ143" s="158"/>
      <c r="UTK143" s="159"/>
      <c r="UTL143" s="9"/>
      <c r="UTM143" s="9"/>
      <c r="UTN143" s="159"/>
      <c r="UTO143" s="159"/>
      <c r="UTP143" s="8"/>
      <c r="UTQ143" s="8"/>
      <c r="UTR143" s="160"/>
      <c r="UTS143" s="158"/>
      <c r="UTT143" s="161"/>
      <c r="UTU143" s="162"/>
      <c r="UTV143" s="156"/>
      <c r="UTW143" s="158"/>
      <c r="UTX143" s="158"/>
      <c r="UTY143" s="158"/>
      <c r="UTZ143" s="158"/>
      <c r="UUA143" s="159"/>
      <c r="UUB143" s="9"/>
      <c r="UUC143" s="9"/>
      <c r="UUD143" s="159"/>
      <c r="UUE143" s="159"/>
      <c r="UUF143" s="8"/>
      <c r="UUG143" s="8"/>
      <c r="UUH143" s="160"/>
      <c r="UUI143" s="158"/>
      <c r="UUJ143" s="161"/>
      <c r="UUK143" s="162"/>
      <c r="UUL143" s="156"/>
      <c r="UUM143" s="158"/>
      <c r="UUN143" s="158"/>
      <c r="UUO143" s="158"/>
      <c r="UUP143" s="158"/>
      <c r="UUQ143" s="159"/>
      <c r="UUR143" s="9"/>
      <c r="UUS143" s="9"/>
      <c r="UUT143" s="159"/>
      <c r="UUU143" s="159"/>
      <c r="UUV143" s="8"/>
      <c r="UUW143" s="8"/>
      <c r="UUX143" s="160"/>
      <c r="UUY143" s="158"/>
      <c r="UUZ143" s="161"/>
      <c r="UVA143" s="162"/>
      <c r="UVB143" s="156"/>
      <c r="UVC143" s="158"/>
      <c r="UVD143" s="158"/>
      <c r="UVE143" s="158"/>
      <c r="UVF143" s="158"/>
      <c r="UVG143" s="159"/>
      <c r="UVH143" s="9"/>
      <c r="UVI143" s="9"/>
      <c r="UVJ143" s="159"/>
      <c r="UVK143" s="159"/>
      <c r="UVL143" s="8"/>
      <c r="UVM143" s="8"/>
      <c r="UVN143" s="160"/>
      <c r="UVO143" s="158"/>
      <c r="UVP143" s="161"/>
      <c r="UVQ143" s="162"/>
      <c r="UVR143" s="156"/>
      <c r="UVS143" s="158"/>
      <c r="UVT143" s="158"/>
      <c r="UVU143" s="158"/>
      <c r="UVV143" s="158"/>
      <c r="UVW143" s="159"/>
      <c r="UVX143" s="9"/>
      <c r="UVY143" s="9"/>
      <c r="UVZ143" s="159"/>
      <c r="UWA143" s="159"/>
      <c r="UWB143" s="8"/>
      <c r="UWC143" s="8"/>
      <c r="UWD143" s="160"/>
      <c r="UWE143" s="158"/>
      <c r="UWF143" s="161"/>
      <c r="UWG143" s="162"/>
      <c r="UWH143" s="156"/>
      <c r="UWI143" s="158"/>
      <c r="UWJ143" s="158"/>
      <c r="UWK143" s="158"/>
      <c r="UWL143" s="158"/>
      <c r="UWM143" s="159"/>
      <c r="UWN143" s="9"/>
      <c r="UWO143" s="9"/>
      <c r="UWP143" s="159"/>
      <c r="UWQ143" s="159"/>
      <c r="UWR143" s="8"/>
      <c r="UWS143" s="8"/>
      <c r="UWT143" s="160"/>
      <c r="UWU143" s="158"/>
      <c r="UWV143" s="161"/>
      <c r="UWW143" s="162"/>
      <c r="UWX143" s="156"/>
      <c r="UWY143" s="158"/>
      <c r="UWZ143" s="158"/>
      <c r="UXA143" s="158"/>
      <c r="UXB143" s="158"/>
      <c r="UXC143" s="159"/>
      <c r="UXD143" s="9"/>
      <c r="UXE143" s="9"/>
      <c r="UXF143" s="159"/>
      <c r="UXG143" s="159"/>
      <c r="UXH143" s="8"/>
      <c r="UXI143" s="8"/>
      <c r="UXJ143" s="160"/>
      <c r="UXK143" s="158"/>
      <c r="UXL143" s="161"/>
      <c r="UXM143" s="162"/>
      <c r="UXN143" s="156"/>
      <c r="UXO143" s="158"/>
      <c r="UXP143" s="158"/>
      <c r="UXQ143" s="158"/>
      <c r="UXR143" s="158"/>
      <c r="UXS143" s="159"/>
      <c r="UXT143" s="9"/>
      <c r="UXU143" s="9"/>
      <c r="UXV143" s="159"/>
      <c r="UXW143" s="159"/>
      <c r="UXX143" s="8"/>
      <c r="UXY143" s="8"/>
      <c r="UXZ143" s="160"/>
      <c r="UYA143" s="158"/>
      <c r="UYB143" s="161"/>
      <c r="UYC143" s="162"/>
      <c r="UYD143" s="156"/>
      <c r="UYE143" s="158"/>
      <c r="UYF143" s="158"/>
      <c r="UYG143" s="158"/>
      <c r="UYH143" s="158"/>
      <c r="UYI143" s="159"/>
      <c r="UYJ143" s="9"/>
      <c r="UYK143" s="9"/>
      <c r="UYL143" s="159"/>
      <c r="UYM143" s="159"/>
      <c r="UYN143" s="8"/>
      <c r="UYO143" s="8"/>
      <c r="UYP143" s="160"/>
      <c r="UYQ143" s="158"/>
      <c r="UYR143" s="161"/>
      <c r="UYS143" s="162"/>
      <c r="UYT143" s="156"/>
      <c r="UYU143" s="158"/>
      <c r="UYV143" s="158"/>
      <c r="UYW143" s="158"/>
      <c r="UYX143" s="158"/>
      <c r="UYY143" s="159"/>
      <c r="UYZ143" s="9"/>
      <c r="UZA143" s="9"/>
      <c r="UZB143" s="159"/>
      <c r="UZC143" s="159"/>
      <c r="UZD143" s="8"/>
      <c r="UZE143" s="8"/>
      <c r="UZF143" s="160"/>
      <c r="UZG143" s="158"/>
      <c r="UZH143" s="161"/>
      <c r="UZI143" s="162"/>
      <c r="UZJ143" s="156"/>
      <c r="UZK143" s="158"/>
      <c r="UZL143" s="158"/>
      <c r="UZM143" s="158"/>
      <c r="UZN143" s="158"/>
      <c r="UZO143" s="159"/>
      <c r="UZP143" s="9"/>
      <c r="UZQ143" s="9"/>
      <c r="UZR143" s="159"/>
      <c r="UZS143" s="159"/>
      <c r="UZT143" s="8"/>
      <c r="UZU143" s="8"/>
      <c r="UZV143" s="160"/>
      <c r="UZW143" s="158"/>
      <c r="UZX143" s="161"/>
      <c r="UZY143" s="162"/>
      <c r="UZZ143" s="156"/>
      <c r="VAA143" s="158"/>
      <c r="VAB143" s="158"/>
      <c r="VAC143" s="158"/>
      <c r="VAD143" s="158"/>
      <c r="VAE143" s="159"/>
      <c r="VAF143" s="9"/>
      <c r="VAG143" s="9"/>
      <c r="VAH143" s="159"/>
      <c r="VAI143" s="159"/>
      <c r="VAJ143" s="8"/>
      <c r="VAK143" s="8"/>
      <c r="VAL143" s="160"/>
      <c r="VAM143" s="158"/>
      <c r="VAN143" s="161"/>
      <c r="VAO143" s="162"/>
      <c r="VAP143" s="156"/>
      <c r="VAQ143" s="158"/>
      <c r="VAR143" s="158"/>
      <c r="VAS143" s="158"/>
      <c r="VAT143" s="158"/>
      <c r="VAU143" s="159"/>
      <c r="VAV143" s="9"/>
      <c r="VAW143" s="9"/>
      <c r="VAX143" s="159"/>
      <c r="VAY143" s="159"/>
      <c r="VAZ143" s="8"/>
      <c r="VBA143" s="8"/>
      <c r="VBB143" s="160"/>
      <c r="VBC143" s="158"/>
      <c r="VBD143" s="161"/>
      <c r="VBE143" s="162"/>
      <c r="VBF143" s="156"/>
      <c r="VBG143" s="158"/>
      <c r="VBH143" s="158"/>
      <c r="VBI143" s="158"/>
      <c r="VBJ143" s="158"/>
      <c r="VBK143" s="159"/>
      <c r="VBL143" s="9"/>
      <c r="VBM143" s="9"/>
      <c r="VBN143" s="159"/>
      <c r="VBO143" s="159"/>
      <c r="VBP143" s="8"/>
      <c r="VBQ143" s="8"/>
      <c r="VBR143" s="160"/>
      <c r="VBS143" s="158"/>
      <c r="VBT143" s="161"/>
      <c r="VBU143" s="162"/>
      <c r="VBV143" s="156"/>
      <c r="VBW143" s="158"/>
      <c r="VBX143" s="158"/>
      <c r="VBY143" s="158"/>
      <c r="VBZ143" s="158"/>
      <c r="VCA143" s="159"/>
      <c r="VCB143" s="9"/>
      <c r="VCC143" s="9"/>
      <c r="VCD143" s="159"/>
      <c r="VCE143" s="159"/>
      <c r="VCF143" s="8"/>
      <c r="VCG143" s="8"/>
      <c r="VCH143" s="160"/>
      <c r="VCI143" s="158"/>
      <c r="VCJ143" s="161"/>
      <c r="VCK143" s="162"/>
      <c r="VCL143" s="156"/>
      <c r="VCM143" s="158"/>
      <c r="VCN143" s="158"/>
      <c r="VCO143" s="158"/>
      <c r="VCP143" s="158"/>
      <c r="VCQ143" s="159"/>
      <c r="VCR143" s="9"/>
      <c r="VCS143" s="9"/>
      <c r="VCT143" s="159"/>
      <c r="VCU143" s="159"/>
      <c r="VCV143" s="8"/>
      <c r="VCW143" s="8"/>
      <c r="VCX143" s="160"/>
      <c r="VCY143" s="158"/>
      <c r="VCZ143" s="161"/>
      <c r="VDA143" s="162"/>
      <c r="VDB143" s="156"/>
      <c r="VDC143" s="158"/>
      <c r="VDD143" s="158"/>
      <c r="VDE143" s="158"/>
      <c r="VDF143" s="158"/>
      <c r="VDG143" s="159"/>
      <c r="VDH143" s="9"/>
      <c r="VDI143" s="9"/>
      <c r="VDJ143" s="159"/>
      <c r="VDK143" s="159"/>
      <c r="VDL143" s="8"/>
      <c r="VDM143" s="8"/>
      <c r="VDN143" s="160"/>
      <c r="VDO143" s="158"/>
      <c r="VDP143" s="161"/>
      <c r="VDQ143" s="162"/>
      <c r="VDR143" s="156"/>
      <c r="VDS143" s="158"/>
      <c r="VDT143" s="158"/>
      <c r="VDU143" s="158"/>
      <c r="VDV143" s="158"/>
      <c r="VDW143" s="159"/>
      <c r="VDX143" s="9"/>
      <c r="VDY143" s="9"/>
      <c r="VDZ143" s="159"/>
      <c r="VEA143" s="159"/>
      <c r="VEB143" s="8"/>
      <c r="VEC143" s="8"/>
      <c r="VED143" s="160"/>
      <c r="VEE143" s="158"/>
      <c r="VEF143" s="161"/>
      <c r="VEG143" s="162"/>
      <c r="VEH143" s="156"/>
      <c r="VEI143" s="158"/>
      <c r="VEJ143" s="158"/>
      <c r="VEK143" s="158"/>
      <c r="VEL143" s="158"/>
      <c r="VEM143" s="159"/>
      <c r="VEN143" s="9"/>
      <c r="VEO143" s="9"/>
      <c r="VEP143" s="159"/>
      <c r="VEQ143" s="159"/>
      <c r="VER143" s="8"/>
      <c r="VES143" s="8"/>
      <c r="VET143" s="160"/>
      <c r="VEU143" s="158"/>
      <c r="VEV143" s="161"/>
      <c r="VEW143" s="162"/>
      <c r="VEX143" s="156"/>
      <c r="VEY143" s="158"/>
      <c r="VEZ143" s="158"/>
      <c r="VFA143" s="158"/>
      <c r="VFB143" s="158"/>
      <c r="VFC143" s="159"/>
      <c r="VFD143" s="9"/>
      <c r="VFE143" s="9"/>
      <c r="VFF143" s="159"/>
      <c r="VFG143" s="159"/>
      <c r="VFH143" s="8"/>
      <c r="VFI143" s="8"/>
      <c r="VFJ143" s="160"/>
      <c r="VFK143" s="158"/>
      <c r="VFL143" s="161"/>
      <c r="VFM143" s="162"/>
      <c r="VFN143" s="156"/>
      <c r="VFO143" s="158"/>
      <c r="VFP143" s="158"/>
      <c r="VFQ143" s="158"/>
      <c r="VFR143" s="158"/>
      <c r="VFS143" s="159"/>
      <c r="VFT143" s="9"/>
      <c r="VFU143" s="9"/>
      <c r="VFV143" s="159"/>
      <c r="VFW143" s="159"/>
      <c r="VFX143" s="8"/>
      <c r="VFY143" s="8"/>
      <c r="VFZ143" s="160"/>
      <c r="VGA143" s="158"/>
      <c r="VGB143" s="161"/>
      <c r="VGC143" s="162"/>
      <c r="VGD143" s="156"/>
      <c r="VGE143" s="158"/>
      <c r="VGF143" s="158"/>
      <c r="VGG143" s="158"/>
      <c r="VGH143" s="158"/>
      <c r="VGI143" s="159"/>
      <c r="VGJ143" s="9"/>
      <c r="VGK143" s="9"/>
      <c r="VGL143" s="159"/>
      <c r="VGM143" s="159"/>
      <c r="VGN143" s="8"/>
      <c r="VGO143" s="8"/>
      <c r="VGP143" s="160"/>
      <c r="VGQ143" s="158"/>
      <c r="VGR143" s="161"/>
      <c r="VGS143" s="162"/>
      <c r="VGT143" s="156"/>
      <c r="VGU143" s="158"/>
      <c r="VGV143" s="158"/>
      <c r="VGW143" s="158"/>
      <c r="VGX143" s="158"/>
      <c r="VGY143" s="159"/>
      <c r="VGZ143" s="9"/>
      <c r="VHA143" s="9"/>
      <c r="VHB143" s="159"/>
      <c r="VHC143" s="159"/>
      <c r="VHD143" s="8"/>
      <c r="VHE143" s="8"/>
      <c r="VHF143" s="160"/>
      <c r="VHG143" s="158"/>
      <c r="VHH143" s="161"/>
      <c r="VHI143" s="162"/>
      <c r="VHJ143" s="156"/>
      <c r="VHK143" s="158"/>
      <c r="VHL143" s="158"/>
      <c r="VHM143" s="158"/>
      <c r="VHN143" s="158"/>
      <c r="VHO143" s="159"/>
      <c r="VHP143" s="9"/>
      <c r="VHQ143" s="9"/>
      <c r="VHR143" s="159"/>
      <c r="VHS143" s="159"/>
      <c r="VHT143" s="8"/>
      <c r="VHU143" s="8"/>
      <c r="VHV143" s="160"/>
      <c r="VHW143" s="158"/>
      <c r="VHX143" s="161"/>
      <c r="VHY143" s="162"/>
      <c r="VHZ143" s="156"/>
      <c r="VIA143" s="158"/>
      <c r="VIB143" s="158"/>
      <c r="VIC143" s="158"/>
      <c r="VID143" s="158"/>
      <c r="VIE143" s="159"/>
      <c r="VIF143" s="9"/>
      <c r="VIG143" s="9"/>
      <c r="VIH143" s="159"/>
      <c r="VII143" s="159"/>
      <c r="VIJ143" s="8"/>
      <c r="VIK143" s="8"/>
      <c r="VIL143" s="160"/>
      <c r="VIM143" s="158"/>
      <c r="VIN143" s="161"/>
      <c r="VIO143" s="162"/>
      <c r="VIP143" s="156"/>
      <c r="VIQ143" s="158"/>
      <c r="VIR143" s="158"/>
      <c r="VIS143" s="158"/>
      <c r="VIT143" s="158"/>
      <c r="VIU143" s="159"/>
      <c r="VIV143" s="9"/>
      <c r="VIW143" s="9"/>
      <c r="VIX143" s="159"/>
      <c r="VIY143" s="159"/>
      <c r="VIZ143" s="8"/>
      <c r="VJA143" s="8"/>
      <c r="VJB143" s="160"/>
      <c r="VJC143" s="158"/>
      <c r="VJD143" s="161"/>
      <c r="VJE143" s="162"/>
      <c r="VJF143" s="156"/>
      <c r="VJG143" s="158"/>
      <c r="VJH143" s="158"/>
      <c r="VJI143" s="158"/>
      <c r="VJJ143" s="158"/>
      <c r="VJK143" s="159"/>
      <c r="VJL143" s="9"/>
      <c r="VJM143" s="9"/>
      <c r="VJN143" s="159"/>
      <c r="VJO143" s="159"/>
      <c r="VJP143" s="8"/>
      <c r="VJQ143" s="8"/>
      <c r="VJR143" s="160"/>
      <c r="VJS143" s="158"/>
      <c r="VJT143" s="161"/>
      <c r="VJU143" s="162"/>
      <c r="VJV143" s="156"/>
      <c r="VJW143" s="158"/>
      <c r="VJX143" s="158"/>
      <c r="VJY143" s="158"/>
      <c r="VJZ143" s="158"/>
      <c r="VKA143" s="159"/>
      <c r="VKB143" s="9"/>
      <c r="VKC143" s="9"/>
      <c r="VKD143" s="159"/>
      <c r="VKE143" s="159"/>
      <c r="VKF143" s="8"/>
      <c r="VKG143" s="8"/>
      <c r="VKH143" s="160"/>
      <c r="VKI143" s="158"/>
      <c r="VKJ143" s="161"/>
      <c r="VKK143" s="162"/>
      <c r="VKL143" s="156"/>
      <c r="VKM143" s="158"/>
      <c r="VKN143" s="158"/>
      <c r="VKO143" s="158"/>
      <c r="VKP143" s="158"/>
      <c r="VKQ143" s="159"/>
      <c r="VKR143" s="9"/>
      <c r="VKS143" s="9"/>
      <c r="VKT143" s="159"/>
      <c r="VKU143" s="159"/>
      <c r="VKV143" s="8"/>
      <c r="VKW143" s="8"/>
      <c r="VKX143" s="160"/>
      <c r="VKY143" s="158"/>
      <c r="VKZ143" s="161"/>
      <c r="VLA143" s="162"/>
      <c r="VLB143" s="156"/>
      <c r="VLC143" s="158"/>
      <c r="VLD143" s="158"/>
      <c r="VLE143" s="158"/>
      <c r="VLF143" s="158"/>
      <c r="VLG143" s="159"/>
      <c r="VLH143" s="9"/>
      <c r="VLI143" s="9"/>
      <c r="VLJ143" s="159"/>
      <c r="VLK143" s="159"/>
      <c r="VLL143" s="8"/>
      <c r="VLM143" s="8"/>
      <c r="VLN143" s="160"/>
      <c r="VLO143" s="158"/>
      <c r="VLP143" s="161"/>
      <c r="VLQ143" s="162"/>
      <c r="VLR143" s="156"/>
      <c r="VLS143" s="158"/>
      <c r="VLT143" s="158"/>
      <c r="VLU143" s="158"/>
      <c r="VLV143" s="158"/>
      <c r="VLW143" s="159"/>
      <c r="VLX143" s="9"/>
      <c r="VLY143" s="9"/>
      <c r="VLZ143" s="159"/>
      <c r="VMA143" s="159"/>
      <c r="VMB143" s="8"/>
      <c r="VMC143" s="8"/>
      <c r="VMD143" s="160"/>
      <c r="VME143" s="158"/>
      <c r="VMF143" s="161"/>
      <c r="VMG143" s="162"/>
      <c r="VMH143" s="156"/>
      <c r="VMI143" s="158"/>
      <c r="VMJ143" s="158"/>
      <c r="VMK143" s="158"/>
      <c r="VML143" s="158"/>
      <c r="VMM143" s="159"/>
      <c r="VMN143" s="9"/>
      <c r="VMO143" s="9"/>
      <c r="VMP143" s="159"/>
      <c r="VMQ143" s="159"/>
      <c r="VMR143" s="8"/>
      <c r="VMS143" s="8"/>
      <c r="VMT143" s="160"/>
      <c r="VMU143" s="158"/>
      <c r="VMV143" s="161"/>
      <c r="VMW143" s="162"/>
      <c r="VMX143" s="156"/>
      <c r="VMY143" s="158"/>
      <c r="VMZ143" s="158"/>
      <c r="VNA143" s="158"/>
      <c r="VNB143" s="158"/>
      <c r="VNC143" s="159"/>
      <c r="VND143" s="9"/>
      <c r="VNE143" s="9"/>
      <c r="VNF143" s="159"/>
      <c r="VNG143" s="159"/>
      <c r="VNH143" s="8"/>
      <c r="VNI143" s="8"/>
      <c r="VNJ143" s="160"/>
      <c r="VNK143" s="158"/>
      <c r="VNL143" s="161"/>
      <c r="VNM143" s="162"/>
      <c r="VNN143" s="156"/>
      <c r="VNO143" s="158"/>
      <c r="VNP143" s="158"/>
      <c r="VNQ143" s="158"/>
      <c r="VNR143" s="158"/>
      <c r="VNS143" s="159"/>
      <c r="VNT143" s="9"/>
      <c r="VNU143" s="9"/>
      <c r="VNV143" s="159"/>
      <c r="VNW143" s="159"/>
      <c r="VNX143" s="8"/>
      <c r="VNY143" s="8"/>
      <c r="VNZ143" s="160"/>
      <c r="VOA143" s="158"/>
      <c r="VOB143" s="161"/>
      <c r="VOC143" s="162"/>
      <c r="VOD143" s="156"/>
      <c r="VOE143" s="158"/>
      <c r="VOF143" s="158"/>
      <c r="VOG143" s="158"/>
      <c r="VOH143" s="158"/>
      <c r="VOI143" s="159"/>
      <c r="VOJ143" s="9"/>
      <c r="VOK143" s="9"/>
      <c r="VOL143" s="159"/>
      <c r="VOM143" s="159"/>
      <c r="VON143" s="8"/>
      <c r="VOO143" s="8"/>
      <c r="VOP143" s="160"/>
      <c r="VOQ143" s="158"/>
      <c r="VOR143" s="161"/>
      <c r="VOS143" s="162"/>
      <c r="VOT143" s="156"/>
      <c r="VOU143" s="158"/>
      <c r="VOV143" s="158"/>
      <c r="VOW143" s="158"/>
      <c r="VOX143" s="158"/>
      <c r="VOY143" s="159"/>
      <c r="VOZ143" s="9"/>
      <c r="VPA143" s="9"/>
      <c r="VPB143" s="159"/>
      <c r="VPC143" s="159"/>
      <c r="VPD143" s="8"/>
      <c r="VPE143" s="8"/>
      <c r="VPF143" s="160"/>
      <c r="VPG143" s="158"/>
      <c r="VPH143" s="161"/>
      <c r="VPI143" s="162"/>
      <c r="VPJ143" s="156"/>
      <c r="VPK143" s="158"/>
      <c r="VPL143" s="158"/>
      <c r="VPM143" s="158"/>
      <c r="VPN143" s="158"/>
      <c r="VPO143" s="159"/>
      <c r="VPP143" s="9"/>
      <c r="VPQ143" s="9"/>
      <c r="VPR143" s="159"/>
      <c r="VPS143" s="159"/>
      <c r="VPT143" s="8"/>
      <c r="VPU143" s="8"/>
      <c r="VPV143" s="160"/>
      <c r="VPW143" s="158"/>
      <c r="VPX143" s="161"/>
      <c r="VPY143" s="162"/>
      <c r="VPZ143" s="156"/>
      <c r="VQA143" s="158"/>
      <c r="VQB143" s="158"/>
      <c r="VQC143" s="158"/>
      <c r="VQD143" s="158"/>
      <c r="VQE143" s="159"/>
      <c r="VQF143" s="9"/>
      <c r="VQG143" s="9"/>
      <c r="VQH143" s="159"/>
      <c r="VQI143" s="159"/>
      <c r="VQJ143" s="8"/>
      <c r="VQK143" s="8"/>
      <c r="VQL143" s="160"/>
      <c r="VQM143" s="158"/>
      <c r="VQN143" s="161"/>
      <c r="VQO143" s="162"/>
      <c r="VQP143" s="156"/>
      <c r="VQQ143" s="158"/>
      <c r="VQR143" s="158"/>
      <c r="VQS143" s="158"/>
      <c r="VQT143" s="158"/>
      <c r="VQU143" s="159"/>
      <c r="VQV143" s="9"/>
      <c r="VQW143" s="9"/>
      <c r="VQX143" s="159"/>
      <c r="VQY143" s="159"/>
      <c r="VQZ143" s="8"/>
      <c r="VRA143" s="8"/>
      <c r="VRB143" s="160"/>
      <c r="VRC143" s="158"/>
      <c r="VRD143" s="161"/>
      <c r="VRE143" s="162"/>
      <c r="VRF143" s="156"/>
      <c r="VRG143" s="158"/>
      <c r="VRH143" s="158"/>
      <c r="VRI143" s="158"/>
      <c r="VRJ143" s="158"/>
      <c r="VRK143" s="159"/>
      <c r="VRL143" s="9"/>
      <c r="VRM143" s="9"/>
      <c r="VRN143" s="159"/>
      <c r="VRO143" s="159"/>
      <c r="VRP143" s="8"/>
      <c r="VRQ143" s="8"/>
      <c r="VRR143" s="160"/>
      <c r="VRS143" s="158"/>
      <c r="VRT143" s="161"/>
      <c r="VRU143" s="162"/>
      <c r="VRV143" s="156"/>
      <c r="VRW143" s="158"/>
      <c r="VRX143" s="158"/>
      <c r="VRY143" s="158"/>
      <c r="VRZ143" s="158"/>
      <c r="VSA143" s="159"/>
      <c r="VSB143" s="9"/>
      <c r="VSC143" s="9"/>
      <c r="VSD143" s="159"/>
      <c r="VSE143" s="159"/>
      <c r="VSF143" s="8"/>
      <c r="VSG143" s="8"/>
      <c r="VSH143" s="160"/>
      <c r="VSI143" s="158"/>
      <c r="VSJ143" s="161"/>
      <c r="VSK143" s="162"/>
      <c r="VSL143" s="156"/>
      <c r="VSM143" s="158"/>
      <c r="VSN143" s="158"/>
      <c r="VSO143" s="158"/>
      <c r="VSP143" s="158"/>
      <c r="VSQ143" s="159"/>
      <c r="VSR143" s="9"/>
      <c r="VSS143" s="9"/>
      <c r="VST143" s="159"/>
      <c r="VSU143" s="159"/>
      <c r="VSV143" s="8"/>
      <c r="VSW143" s="8"/>
      <c r="VSX143" s="160"/>
      <c r="VSY143" s="158"/>
      <c r="VSZ143" s="161"/>
      <c r="VTA143" s="162"/>
      <c r="VTB143" s="156"/>
      <c r="VTC143" s="158"/>
      <c r="VTD143" s="158"/>
      <c r="VTE143" s="158"/>
      <c r="VTF143" s="158"/>
      <c r="VTG143" s="159"/>
      <c r="VTH143" s="9"/>
      <c r="VTI143" s="9"/>
      <c r="VTJ143" s="159"/>
      <c r="VTK143" s="159"/>
      <c r="VTL143" s="8"/>
      <c r="VTM143" s="8"/>
      <c r="VTN143" s="160"/>
      <c r="VTO143" s="158"/>
      <c r="VTP143" s="161"/>
      <c r="VTQ143" s="162"/>
      <c r="VTR143" s="156"/>
      <c r="VTS143" s="158"/>
      <c r="VTT143" s="158"/>
      <c r="VTU143" s="158"/>
      <c r="VTV143" s="158"/>
      <c r="VTW143" s="159"/>
      <c r="VTX143" s="9"/>
      <c r="VTY143" s="9"/>
      <c r="VTZ143" s="159"/>
      <c r="VUA143" s="159"/>
      <c r="VUB143" s="8"/>
      <c r="VUC143" s="8"/>
      <c r="VUD143" s="160"/>
      <c r="VUE143" s="158"/>
      <c r="VUF143" s="161"/>
      <c r="VUG143" s="162"/>
      <c r="VUH143" s="156"/>
      <c r="VUI143" s="158"/>
      <c r="VUJ143" s="158"/>
      <c r="VUK143" s="158"/>
      <c r="VUL143" s="158"/>
      <c r="VUM143" s="159"/>
      <c r="VUN143" s="9"/>
      <c r="VUO143" s="9"/>
      <c r="VUP143" s="159"/>
      <c r="VUQ143" s="159"/>
      <c r="VUR143" s="8"/>
      <c r="VUS143" s="8"/>
      <c r="VUT143" s="160"/>
      <c r="VUU143" s="158"/>
      <c r="VUV143" s="161"/>
      <c r="VUW143" s="162"/>
      <c r="VUX143" s="156"/>
      <c r="VUY143" s="158"/>
      <c r="VUZ143" s="158"/>
      <c r="VVA143" s="158"/>
      <c r="VVB143" s="158"/>
      <c r="VVC143" s="159"/>
      <c r="VVD143" s="9"/>
      <c r="VVE143" s="9"/>
      <c r="VVF143" s="159"/>
      <c r="VVG143" s="159"/>
      <c r="VVH143" s="8"/>
      <c r="VVI143" s="8"/>
      <c r="VVJ143" s="160"/>
      <c r="VVK143" s="158"/>
      <c r="VVL143" s="161"/>
      <c r="VVM143" s="162"/>
      <c r="VVN143" s="156"/>
      <c r="VVO143" s="158"/>
      <c r="VVP143" s="158"/>
      <c r="VVQ143" s="158"/>
      <c r="VVR143" s="158"/>
      <c r="VVS143" s="159"/>
      <c r="VVT143" s="9"/>
      <c r="VVU143" s="9"/>
      <c r="VVV143" s="159"/>
      <c r="VVW143" s="159"/>
      <c r="VVX143" s="8"/>
      <c r="VVY143" s="8"/>
      <c r="VVZ143" s="160"/>
      <c r="VWA143" s="158"/>
      <c r="VWB143" s="161"/>
      <c r="VWC143" s="162"/>
      <c r="VWD143" s="156"/>
      <c r="VWE143" s="158"/>
      <c r="VWF143" s="158"/>
      <c r="VWG143" s="158"/>
      <c r="VWH143" s="158"/>
      <c r="VWI143" s="159"/>
      <c r="VWJ143" s="9"/>
      <c r="VWK143" s="9"/>
      <c r="VWL143" s="159"/>
      <c r="VWM143" s="159"/>
      <c r="VWN143" s="8"/>
      <c r="VWO143" s="8"/>
      <c r="VWP143" s="160"/>
      <c r="VWQ143" s="158"/>
      <c r="VWR143" s="161"/>
      <c r="VWS143" s="162"/>
      <c r="VWT143" s="156"/>
      <c r="VWU143" s="158"/>
      <c r="VWV143" s="158"/>
      <c r="VWW143" s="158"/>
      <c r="VWX143" s="158"/>
      <c r="VWY143" s="159"/>
      <c r="VWZ143" s="9"/>
      <c r="VXA143" s="9"/>
      <c r="VXB143" s="159"/>
      <c r="VXC143" s="159"/>
      <c r="VXD143" s="8"/>
      <c r="VXE143" s="8"/>
      <c r="VXF143" s="160"/>
      <c r="VXG143" s="158"/>
      <c r="VXH143" s="161"/>
      <c r="VXI143" s="162"/>
      <c r="VXJ143" s="156"/>
      <c r="VXK143" s="158"/>
      <c r="VXL143" s="158"/>
      <c r="VXM143" s="158"/>
      <c r="VXN143" s="158"/>
      <c r="VXO143" s="159"/>
      <c r="VXP143" s="9"/>
      <c r="VXQ143" s="9"/>
      <c r="VXR143" s="159"/>
      <c r="VXS143" s="159"/>
      <c r="VXT143" s="8"/>
      <c r="VXU143" s="8"/>
      <c r="VXV143" s="160"/>
      <c r="VXW143" s="158"/>
      <c r="VXX143" s="161"/>
      <c r="VXY143" s="162"/>
      <c r="VXZ143" s="156"/>
      <c r="VYA143" s="158"/>
      <c r="VYB143" s="158"/>
      <c r="VYC143" s="158"/>
      <c r="VYD143" s="158"/>
      <c r="VYE143" s="159"/>
      <c r="VYF143" s="9"/>
      <c r="VYG143" s="9"/>
      <c r="VYH143" s="159"/>
      <c r="VYI143" s="159"/>
      <c r="VYJ143" s="8"/>
      <c r="VYK143" s="8"/>
      <c r="VYL143" s="160"/>
      <c r="VYM143" s="158"/>
      <c r="VYN143" s="161"/>
      <c r="VYO143" s="162"/>
      <c r="VYP143" s="156"/>
      <c r="VYQ143" s="158"/>
      <c r="VYR143" s="158"/>
      <c r="VYS143" s="158"/>
      <c r="VYT143" s="158"/>
      <c r="VYU143" s="159"/>
      <c r="VYV143" s="9"/>
      <c r="VYW143" s="9"/>
      <c r="VYX143" s="159"/>
      <c r="VYY143" s="159"/>
      <c r="VYZ143" s="8"/>
      <c r="VZA143" s="8"/>
      <c r="VZB143" s="160"/>
      <c r="VZC143" s="158"/>
      <c r="VZD143" s="161"/>
      <c r="VZE143" s="162"/>
      <c r="VZF143" s="156"/>
      <c r="VZG143" s="158"/>
      <c r="VZH143" s="158"/>
      <c r="VZI143" s="158"/>
      <c r="VZJ143" s="158"/>
      <c r="VZK143" s="159"/>
      <c r="VZL143" s="9"/>
      <c r="VZM143" s="9"/>
      <c r="VZN143" s="159"/>
      <c r="VZO143" s="159"/>
      <c r="VZP143" s="8"/>
      <c r="VZQ143" s="8"/>
      <c r="VZR143" s="160"/>
      <c r="VZS143" s="158"/>
      <c r="VZT143" s="161"/>
      <c r="VZU143" s="162"/>
      <c r="VZV143" s="156"/>
      <c r="VZW143" s="158"/>
      <c r="VZX143" s="158"/>
      <c r="VZY143" s="158"/>
      <c r="VZZ143" s="158"/>
      <c r="WAA143" s="159"/>
      <c r="WAB143" s="9"/>
      <c r="WAC143" s="9"/>
      <c r="WAD143" s="159"/>
      <c r="WAE143" s="159"/>
      <c r="WAF143" s="8"/>
      <c r="WAG143" s="8"/>
      <c r="WAH143" s="160"/>
      <c r="WAI143" s="158"/>
      <c r="WAJ143" s="161"/>
      <c r="WAK143" s="162"/>
      <c r="WAL143" s="156"/>
      <c r="WAM143" s="158"/>
      <c r="WAN143" s="158"/>
      <c r="WAO143" s="158"/>
      <c r="WAP143" s="158"/>
      <c r="WAQ143" s="159"/>
      <c r="WAR143" s="9"/>
      <c r="WAS143" s="9"/>
      <c r="WAT143" s="159"/>
      <c r="WAU143" s="159"/>
      <c r="WAV143" s="8"/>
      <c r="WAW143" s="8"/>
      <c r="WAX143" s="160"/>
      <c r="WAY143" s="158"/>
      <c r="WAZ143" s="161"/>
      <c r="WBA143" s="162"/>
      <c r="WBB143" s="156"/>
      <c r="WBC143" s="158"/>
      <c r="WBD143" s="158"/>
      <c r="WBE143" s="158"/>
      <c r="WBF143" s="158"/>
      <c r="WBG143" s="159"/>
      <c r="WBH143" s="9"/>
      <c r="WBI143" s="9"/>
      <c r="WBJ143" s="159"/>
      <c r="WBK143" s="159"/>
      <c r="WBL143" s="8"/>
      <c r="WBM143" s="8"/>
      <c r="WBN143" s="160"/>
      <c r="WBO143" s="158"/>
      <c r="WBP143" s="161"/>
      <c r="WBQ143" s="162"/>
      <c r="WBR143" s="156"/>
      <c r="WBS143" s="158"/>
      <c r="WBT143" s="158"/>
      <c r="WBU143" s="158"/>
      <c r="WBV143" s="158"/>
      <c r="WBW143" s="159"/>
      <c r="WBX143" s="9"/>
      <c r="WBY143" s="9"/>
      <c r="WBZ143" s="159"/>
      <c r="WCA143" s="159"/>
      <c r="WCB143" s="8"/>
      <c r="WCC143" s="8"/>
      <c r="WCD143" s="160"/>
      <c r="WCE143" s="158"/>
      <c r="WCF143" s="161"/>
      <c r="WCG143" s="162"/>
      <c r="WCH143" s="156"/>
      <c r="WCI143" s="158"/>
      <c r="WCJ143" s="158"/>
      <c r="WCK143" s="158"/>
      <c r="WCL143" s="158"/>
      <c r="WCM143" s="159"/>
      <c r="WCN143" s="9"/>
      <c r="WCO143" s="9"/>
      <c r="WCP143" s="159"/>
      <c r="WCQ143" s="159"/>
      <c r="WCR143" s="8"/>
      <c r="WCS143" s="8"/>
      <c r="WCT143" s="160"/>
      <c r="WCU143" s="158"/>
      <c r="WCV143" s="161"/>
      <c r="WCW143" s="162"/>
      <c r="WCX143" s="156"/>
      <c r="WCY143" s="158"/>
      <c r="WCZ143" s="158"/>
      <c r="WDA143" s="158"/>
      <c r="WDB143" s="158"/>
      <c r="WDC143" s="159"/>
      <c r="WDD143" s="9"/>
      <c r="WDE143" s="9"/>
      <c r="WDF143" s="159"/>
      <c r="WDG143" s="159"/>
      <c r="WDH143" s="8"/>
      <c r="WDI143" s="8"/>
      <c r="WDJ143" s="160"/>
      <c r="WDK143" s="158"/>
      <c r="WDL143" s="161"/>
      <c r="WDM143" s="162"/>
      <c r="WDN143" s="156"/>
      <c r="WDO143" s="158"/>
      <c r="WDP143" s="158"/>
      <c r="WDQ143" s="158"/>
      <c r="WDR143" s="158"/>
      <c r="WDS143" s="159"/>
      <c r="WDT143" s="9"/>
      <c r="WDU143" s="9"/>
      <c r="WDV143" s="159"/>
      <c r="WDW143" s="159"/>
      <c r="WDX143" s="8"/>
      <c r="WDY143" s="8"/>
      <c r="WDZ143" s="160"/>
      <c r="WEA143" s="158"/>
      <c r="WEB143" s="161"/>
      <c r="WEC143" s="162"/>
      <c r="WED143" s="156"/>
      <c r="WEE143" s="158"/>
      <c r="WEF143" s="158"/>
      <c r="WEG143" s="158"/>
      <c r="WEH143" s="158"/>
      <c r="WEI143" s="159"/>
      <c r="WEJ143" s="9"/>
      <c r="WEK143" s="9"/>
      <c r="WEL143" s="159"/>
      <c r="WEM143" s="159"/>
      <c r="WEN143" s="8"/>
      <c r="WEO143" s="8"/>
      <c r="WEP143" s="160"/>
      <c r="WEQ143" s="158"/>
      <c r="WER143" s="161"/>
      <c r="WES143" s="162"/>
      <c r="WET143" s="156"/>
      <c r="WEU143" s="158"/>
      <c r="WEV143" s="158"/>
      <c r="WEW143" s="158"/>
      <c r="WEX143" s="158"/>
      <c r="WEY143" s="159"/>
      <c r="WEZ143" s="9"/>
      <c r="WFA143" s="9"/>
      <c r="WFB143" s="159"/>
      <c r="WFC143" s="159"/>
      <c r="WFD143" s="8"/>
      <c r="WFE143" s="8"/>
      <c r="WFF143" s="160"/>
      <c r="WFG143" s="158"/>
      <c r="WFH143" s="161"/>
      <c r="WFI143" s="162"/>
      <c r="WFJ143" s="156"/>
      <c r="WFK143" s="158"/>
      <c r="WFL143" s="158"/>
      <c r="WFM143" s="158"/>
      <c r="WFN143" s="158"/>
      <c r="WFO143" s="159"/>
      <c r="WFP143" s="9"/>
      <c r="WFQ143" s="9"/>
      <c r="WFR143" s="159"/>
      <c r="WFS143" s="159"/>
      <c r="WFT143" s="8"/>
      <c r="WFU143" s="8"/>
      <c r="WFV143" s="160"/>
      <c r="WFW143" s="158"/>
      <c r="WFX143" s="161"/>
      <c r="WFY143" s="162"/>
      <c r="WFZ143" s="156"/>
      <c r="WGA143" s="158"/>
      <c r="WGB143" s="158"/>
      <c r="WGC143" s="158"/>
      <c r="WGD143" s="158"/>
      <c r="WGE143" s="159"/>
      <c r="WGF143" s="9"/>
      <c r="WGG143" s="9"/>
      <c r="WGH143" s="159"/>
      <c r="WGI143" s="159"/>
      <c r="WGJ143" s="8"/>
      <c r="WGK143" s="8"/>
      <c r="WGL143" s="160"/>
      <c r="WGM143" s="158"/>
      <c r="WGN143" s="161"/>
      <c r="WGO143" s="162"/>
      <c r="WGP143" s="156"/>
      <c r="WGQ143" s="158"/>
      <c r="WGR143" s="158"/>
      <c r="WGS143" s="158"/>
      <c r="WGT143" s="158"/>
      <c r="WGU143" s="159"/>
      <c r="WGV143" s="9"/>
      <c r="WGW143" s="9"/>
      <c r="WGX143" s="159"/>
      <c r="WGY143" s="159"/>
      <c r="WGZ143" s="8"/>
      <c r="WHA143" s="8"/>
      <c r="WHB143" s="160"/>
      <c r="WHC143" s="158"/>
      <c r="WHD143" s="161"/>
      <c r="WHE143" s="162"/>
      <c r="WHF143" s="156"/>
      <c r="WHG143" s="158"/>
      <c r="WHH143" s="158"/>
      <c r="WHI143" s="158"/>
      <c r="WHJ143" s="158"/>
      <c r="WHK143" s="159"/>
      <c r="WHL143" s="9"/>
      <c r="WHM143" s="9"/>
      <c r="WHN143" s="159"/>
      <c r="WHO143" s="159"/>
      <c r="WHP143" s="8"/>
      <c r="WHQ143" s="8"/>
      <c r="WHR143" s="160"/>
      <c r="WHS143" s="158"/>
      <c r="WHT143" s="161"/>
      <c r="WHU143" s="162"/>
      <c r="WHV143" s="156"/>
      <c r="WHW143" s="158"/>
      <c r="WHX143" s="158"/>
      <c r="WHY143" s="158"/>
      <c r="WHZ143" s="158"/>
      <c r="WIA143" s="159"/>
      <c r="WIB143" s="9"/>
      <c r="WIC143" s="9"/>
      <c r="WID143" s="159"/>
      <c r="WIE143" s="159"/>
      <c r="WIF143" s="8"/>
      <c r="WIG143" s="8"/>
      <c r="WIH143" s="160"/>
      <c r="WII143" s="158"/>
      <c r="WIJ143" s="161"/>
      <c r="WIK143" s="162"/>
      <c r="WIL143" s="156"/>
      <c r="WIM143" s="158"/>
      <c r="WIN143" s="158"/>
      <c r="WIO143" s="158"/>
      <c r="WIP143" s="158"/>
      <c r="WIQ143" s="159"/>
      <c r="WIR143" s="9"/>
      <c r="WIS143" s="9"/>
      <c r="WIT143" s="159"/>
      <c r="WIU143" s="159"/>
      <c r="WIV143" s="8"/>
      <c r="WIW143" s="8"/>
      <c r="WIX143" s="160"/>
      <c r="WIY143" s="158"/>
      <c r="WIZ143" s="161"/>
      <c r="WJA143" s="162"/>
      <c r="WJB143" s="156"/>
      <c r="WJC143" s="158"/>
      <c r="WJD143" s="158"/>
      <c r="WJE143" s="158"/>
      <c r="WJF143" s="158"/>
      <c r="WJG143" s="159"/>
      <c r="WJH143" s="9"/>
      <c r="WJI143" s="9"/>
      <c r="WJJ143" s="159"/>
      <c r="WJK143" s="159"/>
      <c r="WJL143" s="8"/>
      <c r="WJM143" s="8"/>
      <c r="WJN143" s="160"/>
      <c r="WJO143" s="158"/>
      <c r="WJP143" s="161"/>
      <c r="WJQ143" s="162"/>
      <c r="WJR143" s="156"/>
      <c r="WJS143" s="158"/>
      <c r="WJT143" s="158"/>
      <c r="WJU143" s="158"/>
      <c r="WJV143" s="158"/>
      <c r="WJW143" s="159"/>
      <c r="WJX143" s="9"/>
      <c r="WJY143" s="9"/>
      <c r="WJZ143" s="159"/>
      <c r="WKA143" s="159"/>
      <c r="WKB143" s="8"/>
      <c r="WKC143" s="8"/>
      <c r="WKD143" s="160"/>
      <c r="WKE143" s="158"/>
      <c r="WKF143" s="161"/>
      <c r="WKG143" s="162"/>
      <c r="WKH143" s="156"/>
      <c r="WKI143" s="158"/>
      <c r="WKJ143" s="158"/>
      <c r="WKK143" s="158"/>
      <c r="WKL143" s="158"/>
      <c r="WKM143" s="159"/>
      <c r="WKN143" s="9"/>
      <c r="WKO143" s="9"/>
      <c r="WKP143" s="159"/>
      <c r="WKQ143" s="159"/>
      <c r="WKR143" s="8"/>
      <c r="WKS143" s="8"/>
      <c r="WKT143" s="160"/>
      <c r="WKU143" s="158"/>
      <c r="WKV143" s="161"/>
      <c r="WKW143" s="162"/>
      <c r="WKX143" s="156"/>
      <c r="WKY143" s="158"/>
      <c r="WKZ143" s="158"/>
      <c r="WLA143" s="158"/>
      <c r="WLB143" s="158"/>
      <c r="WLC143" s="159"/>
      <c r="WLD143" s="9"/>
      <c r="WLE143" s="9"/>
      <c r="WLF143" s="159"/>
      <c r="WLG143" s="159"/>
      <c r="WLH143" s="8"/>
      <c r="WLI143" s="8"/>
      <c r="WLJ143" s="160"/>
      <c r="WLK143" s="158"/>
      <c r="WLL143" s="161"/>
      <c r="WLM143" s="162"/>
      <c r="WLN143" s="156"/>
      <c r="WLO143" s="158"/>
      <c r="WLP143" s="158"/>
      <c r="WLQ143" s="158"/>
      <c r="WLR143" s="158"/>
      <c r="WLS143" s="159"/>
      <c r="WLT143" s="9"/>
      <c r="WLU143" s="9"/>
      <c r="WLV143" s="159"/>
      <c r="WLW143" s="159"/>
      <c r="WLX143" s="8"/>
      <c r="WLY143" s="8"/>
      <c r="WLZ143" s="160"/>
      <c r="WMA143" s="158"/>
      <c r="WMB143" s="161"/>
      <c r="WMC143" s="162"/>
      <c r="WMD143" s="156"/>
      <c r="WME143" s="158"/>
      <c r="WMF143" s="158"/>
      <c r="WMG143" s="158"/>
      <c r="WMH143" s="158"/>
      <c r="WMI143" s="159"/>
      <c r="WMJ143" s="9"/>
      <c r="WMK143" s="9"/>
      <c r="WML143" s="159"/>
      <c r="WMM143" s="159"/>
      <c r="WMN143" s="8"/>
      <c r="WMO143" s="8"/>
      <c r="WMP143" s="160"/>
      <c r="WMQ143" s="158"/>
      <c r="WMR143" s="161"/>
      <c r="WMS143" s="162"/>
      <c r="WMT143" s="156"/>
      <c r="WMU143" s="158"/>
      <c r="WMV143" s="158"/>
      <c r="WMW143" s="158"/>
      <c r="WMX143" s="158"/>
      <c r="WMY143" s="159"/>
      <c r="WMZ143" s="9"/>
      <c r="WNA143" s="9"/>
      <c r="WNB143" s="159"/>
      <c r="WNC143" s="159"/>
      <c r="WND143" s="8"/>
      <c r="WNE143" s="8"/>
      <c r="WNF143" s="160"/>
      <c r="WNG143" s="158"/>
      <c r="WNH143" s="161"/>
      <c r="WNI143" s="162"/>
      <c r="WNJ143" s="156"/>
      <c r="WNK143" s="158"/>
      <c r="WNL143" s="158"/>
      <c r="WNM143" s="158"/>
      <c r="WNN143" s="158"/>
      <c r="WNO143" s="159"/>
      <c r="WNP143" s="9"/>
      <c r="WNQ143" s="9"/>
      <c r="WNR143" s="159"/>
      <c r="WNS143" s="159"/>
      <c r="WNT143" s="8"/>
      <c r="WNU143" s="8"/>
      <c r="WNV143" s="160"/>
      <c r="WNW143" s="158"/>
      <c r="WNX143" s="161"/>
      <c r="WNY143" s="162"/>
      <c r="WNZ143" s="156"/>
      <c r="WOA143" s="158"/>
      <c r="WOB143" s="158"/>
      <c r="WOC143" s="158"/>
      <c r="WOD143" s="158"/>
      <c r="WOE143" s="159"/>
      <c r="WOF143" s="9"/>
      <c r="WOG143" s="9"/>
      <c r="WOH143" s="159"/>
      <c r="WOI143" s="159"/>
      <c r="WOJ143" s="8"/>
      <c r="WOK143" s="8"/>
      <c r="WOL143" s="160"/>
      <c r="WOM143" s="158"/>
      <c r="WON143" s="161"/>
      <c r="WOO143" s="162"/>
      <c r="WOP143" s="156"/>
      <c r="WOQ143" s="158"/>
      <c r="WOR143" s="158"/>
      <c r="WOS143" s="158"/>
      <c r="WOT143" s="158"/>
      <c r="WOU143" s="159"/>
      <c r="WOV143" s="9"/>
      <c r="WOW143" s="9"/>
      <c r="WOX143" s="159"/>
      <c r="WOY143" s="159"/>
      <c r="WOZ143" s="8"/>
      <c r="WPA143" s="8"/>
      <c r="WPB143" s="160"/>
      <c r="WPC143" s="158"/>
      <c r="WPD143" s="161"/>
      <c r="WPE143" s="162"/>
      <c r="WPF143" s="156"/>
      <c r="WPG143" s="158"/>
      <c r="WPH143" s="158"/>
      <c r="WPI143" s="158"/>
      <c r="WPJ143" s="158"/>
      <c r="WPK143" s="159"/>
      <c r="WPL143" s="9"/>
      <c r="WPM143" s="9"/>
      <c r="WPN143" s="159"/>
      <c r="WPO143" s="159"/>
      <c r="WPP143" s="8"/>
      <c r="WPQ143" s="8"/>
      <c r="WPR143" s="160"/>
      <c r="WPS143" s="158"/>
      <c r="WPT143" s="161"/>
      <c r="WPU143" s="162"/>
      <c r="WPV143" s="156"/>
      <c r="WPW143" s="158"/>
      <c r="WPX143" s="158"/>
      <c r="WPY143" s="158"/>
      <c r="WPZ143" s="158"/>
      <c r="WQA143" s="159"/>
      <c r="WQB143" s="9"/>
      <c r="WQC143" s="9"/>
      <c r="WQD143" s="159"/>
      <c r="WQE143" s="159"/>
      <c r="WQF143" s="8"/>
      <c r="WQG143" s="8"/>
      <c r="WQH143" s="160"/>
      <c r="WQI143" s="158"/>
      <c r="WQJ143" s="161"/>
      <c r="WQK143" s="162"/>
      <c r="WQL143" s="156"/>
      <c r="WQM143" s="158"/>
      <c r="WQN143" s="158"/>
      <c r="WQO143" s="158"/>
      <c r="WQP143" s="158"/>
      <c r="WQQ143" s="159"/>
      <c r="WQR143" s="9"/>
      <c r="WQS143" s="9"/>
      <c r="WQT143" s="159"/>
      <c r="WQU143" s="159"/>
      <c r="WQV143" s="8"/>
      <c r="WQW143" s="8"/>
      <c r="WQX143" s="160"/>
      <c r="WQY143" s="158"/>
      <c r="WQZ143" s="161"/>
      <c r="WRA143" s="162"/>
      <c r="WRB143" s="156"/>
      <c r="WRC143" s="158"/>
      <c r="WRD143" s="158"/>
      <c r="WRE143" s="158"/>
      <c r="WRF143" s="158"/>
      <c r="WRG143" s="159"/>
      <c r="WRH143" s="9"/>
      <c r="WRI143" s="9"/>
      <c r="WRJ143" s="159"/>
      <c r="WRK143" s="159"/>
      <c r="WRL143" s="8"/>
      <c r="WRM143" s="8"/>
      <c r="WRN143" s="160"/>
      <c r="WRO143" s="158"/>
      <c r="WRP143" s="161"/>
      <c r="WRQ143" s="162"/>
      <c r="WRR143" s="156"/>
      <c r="WRS143" s="158"/>
      <c r="WRT143" s="158"/>
      <c r="WRU143" s="158"/>
      <c r="WRV143" s="158"/>
      <c r="WRW143" s="159"/>
      <c r="WRX143" s="9"/>
      <c r="WRY143" s="9"/>
      <c r="WRZ143" s="159"/>
      <c r="WSA143" s="159"/>
      <c r="WSB143" s="8"/>
      <c r="WSC143" s="8"/>
      <c r="WSD143" s="160"/>
      <c r="WSE143" s="158"/>
      <c r="WSF143" s="161"/>
      <c r="WSG143" s="162"/>
      <c r="WSH143" s="156"/>
      <c r="WSI143" s="158"/>
      <c r="WSJ143" s="158"/>
      <c r="WSK143" s="158"/>
      <c r="WSL143" s="158"/>
      <c r="WSM143" s="159"/>
      <c r="WSN143" s="9"/>
      <c r="WSO143" s="9"/>
      <c r="WSP143" s="159"/>
      <c r="WSQ143" s="159"/>
      <c r="WSR143" s="8"/>
      <c r="WSS143" s="8"/>
      <c r="WST143" s="160"/>
      <c r="WSU143" s="158"/>
      <c r="WSV143" s="161"/>
      <c r="WSW143" s="162"/>
      <c r="WSX143" s="156"/>
      <c r="WSY143" s="158"/>
      <c r="WSZ143" s="158"/>
      <c r="WTA143" s="158"/>
      <c r="WTB143" s="158"/>
      <c r="WTC143" s="159"/>
      <c r="WTD143" s="9"/>
      <c r="WTE143" s="9"/>
      <c r="WTF143" s="159"/>
      <c r="WTG143" s="159"/>
      <c r="WTH143" s="8"/>
      <c r="WTI143" s="8"/>
      <c r="WTJ143" s="160"/>
      <c r="WTK143" s="158"/>
      <c r="WTL143" s="161"/>
      <c r="WTM143" s="162"/>
      <c r="WTN143" s="156"/>
      <c r="WTO143" s="158"/>
      <c r="WTP143" s="158"/>
      <c r="WTQ143" s="158"/>
      <c r="WTR143" s="158"/>
      <c r="WTS143" s="159"/>
      <c r="WTT143" s="9"/>
      <c r="WTU143" s="9"/>
      <c r="WTV143" s="159"/>
      <c r="WTW143" s="159"/>
      <c r="WTX143" s="8"/>
      <c r="WTY143" s="8"/>
      <c r="WTZ143" s="160"/>
      <c r="WUA143" s="158"/>
      <c r="WUB143" s="161"/>
      <c r="WUC143" s="162"/>
      <c r="WUD143" s="156"/>
      <c r="WUE143" s="158"/>
      <c r="WUF143" s="158"/>
      <c r="WUG143" s="158"/>
      <c r="WUH143" s="158"/>
      <c r="WUI143" s="159"/>
      <c r="WUJ143" s="9"/>
      <c r="WUK143" s="9"/>
      <c r="WUL143" s="159"/>
      <c r="WUM143" s="159"/>
      <c r="WUN143" s="8"/>
      <c r="WUO143" s="8"/>
      <c r="WUP143" s="160"/>
      <c r="WUQ143" s="158"/>
      <c r="WUR143" s="161"/>
      <c r="WUS143" s="162"/>
      <c r="WUT143" s="156"/>
      <c r="WUU143" s="158"/>
      <c r="WUV143" s="158"/>
      <c r="WUW143" s="158"/>
      <c r="WUX143" s="158"/>
      <c r="WUY143" s="159"/>
      <c r="WUZ143" s="9"/>
      <c r="WVA143" s="9"/>
      <c r="WVB143" s="159"/>
      <c r="WVC143" s="159"/>
      <c r="WVD143" s="8"/>
      <c r="WVE143" s="8"/>
      <c r="WVF143" s="160"/>
      <c r="WVG143" s="158"/>
      <c r="WVH143" s="161"/>
      <c r="WVI143" s="162"/>
      <c r="WVJ143" s="156"/>
      <c r="WVK143" s="158"/>
      <c r="WVL143" s="158"/>
      <c r="WVM143" s="158"/>
      <c r="WVN143" s="158"/>
      <c r="WVO143" s="159"/>
      <c r="WVP143" s="9"/>
      <c r="WVQ143" s="9"/>
      <c r="WVR143" s="159"/>
      <c r="WVS143" s="159"/>
      <c r="WVT143" s="8"/>
      <c r="WVU143" s="8"/>
      <c r="WVV143" s="160"/>
      <c r="WVW143" s="158"/>
      <c r="WVX143" s="161"/>
      <c r="WVY143" s="162"/>
      <c r="WVZ143" s="156"/>
      <c r="WWA143" s="158"/>
      <c r="WWB143" s="158"/>
      <c r="WWC143" s="158"/>
      <c r="WWD143" s="158"/>
      <c r="WWE143" s="159"/>
      <c r="WWF143" s="9"/>
      <c r="WWG143" s="9"/>
      <c r="WWH143" s="159"/>
      <c r="WWI143" s="159"/>
      <c r="WWJ143" s="8"/>
      <c r="WWK143" s="8"/>
      <c r="WWL143" s="160"/>
      <c r="WWM143" s="158"/>
      <c r="WWN143" s="161"/>
      <c r="WWO143" s="162"/>
      <c r="WWP143" s="156"/>
      <c r="WWQ143" s="158"/>
      <c r="WWR143" s="158"/>
      <c r="WWS143" s="158"/>
      <c r="WWT143" s="158"/>
      <c r="WWU143" s="159"/>
      <c r="WWV143" s="9"/>
      <c r="WWW143" s="9"/>
      <c r="WWX143" s="159"/>
      <c r="WWY143" s="159"/>
      <c r="WWZ143" s="8"/>
      <c r="WXA143" s="8"/>
      <c r="WXB143" s="160"/>
      <c r="WXC143" s="158"/>
      <c r="WXD143" s="161"/>
      <c r="WXE143" s="162"/>
      <c r="WXF143" s="156"/>
      <c r="WXG143" s="158"/>
      <c r="WXH143" s="158"/>
      <c r="WXI143" s="158"/>
      <c r="WXJ143" s="158"/>
      <c r="WXK143" s="159"/>
      <c r="WXL143" s="9"/>
      <c r="WXM143" s="9"/>
      <c r="WXN143" s="159"/>
      <c r="WXO143" s="159"/>
      <c r="WXP143" s="8"/>
      <c r="WXQ143" s="8"/>
      <c r="WXR143" s="160"/>
      <c r="WXS143" s="158"/>
      <c r="WXT143" s="161"/>
      <c r="WXU143" s="162"/>
      <c r="WXV143" s="156"/>
      <c r="WXW143" s="158"/>
      <c r="WXX143" s="158"/>
      <c r="WXY143" s="158"/>
      <c r="WXZ143" s="158"/>
      <c r="WYA143" s="159"/>
      <c r="WYB143" s="9"/>
      <c r="WYC143" s="9"/>
      <c r="WYD143" s="159"/>
      <c r="WYE143" s="159"/>
      <c r="WYF143" s="8"/>
      <c r="WYG143" s="8"/>
      <c r="WYH143" s="160"/>
      <c r="WYI143" s="158"/>
      <c r="WYJ143" s="161"/>
      <c r="WYK143" s="162"/>
      <c r="WYL143" s="156"/>
      <c r="WYM143" s="158"/>
      <c r="WYN143" s="158"/>
      <c r="WYO143" s="158"/>
      <c r="WYP143" s="158"/>
      <c r="WYQ143" s="159"/>
      <c r="WYR143" s="9"/>
      <c r="WYS143" s="9"/>
      <c r="WYT143" s="159"/>
      <c r="WYU143" s="159"/>
      <c r="WYV143" s="8"/>
      <c r="WYW143" s="8"/>
      <c r="WYX143" s="160"/>
      <c r="WYY143" s="158"/>
      <c r="WYZ143" s="161"/>
      <c r="WZA143" s="162"/>
      <c r="WZB143" s="156"/>
      <c r="WZC143" s="158"/>
      <c r="WZD143" s="158"/>
      <c r="WZE143" s="158"/>
      <c r="WZF143" s="158"/>
      <c r="WZG143" s="159"/>
      <c r="WZH143" s="9"/>
      <c r="WZI143" s="9"/>
      <c r="WZJ143" s="159"/>
      <c r="WZK143" s="159"/>
      <c r="WZL143" s="8"/>
      <c r="WZM143" s="8"/>
      <c r="WZN143" s="160"/>
      <c r="WZO143" s="158"/>
      <c r="WZP143" s="161"/>
      <c r="WZQ143" s="162"/>
      <c r="WZR143" s="156"/>
      <c r="WZS143" s="158"/>
      <c r="WZT143" s="158"/>
      <c r="WZU143" s="158"/>
      <c r="WZV143" s="158"/>
      <c r="WZW143" s="159"/>
      <c r="WZX143" s="9"/>
      <c r="WZY143" s="9"/>
      <c r="WZZ143" s="159"/>
      <c r="XAA143" s="159"/>
      <c r="XAB143" s="8"/>
      <c r="XAC143" s="8"/>
      <c r="XAD143" s="160"/>
      <c r="XAE143" s="158"/>
      <c r="XAF143" s="161"/>
      <c r="XAG143" s="162"/>
      <c r="XAH143" s="156"/>
      <c r="XAI143" s="158"/>
      <c r="XAJ143" s="158"/>
      <c r="XAK143" s="158"/>
      <c r="XAL143" s="158"/>
      <c r="XAM143" s="159"/>
      <c r="XAN143" s="9"/>
      <c r="XAO143" s="9"/>
      <c r="XAP143" s="159"/>
      <c r="XAQ143" s="159"/>
      <c r="XAR143" s="8"/>
      <c r="XAS143" s="8"/>
      <c r="XAT143" s="160"/>
      <c r="XAU143" s="158"/>
      <c r="XAV143" s="161"/>
      <c r="XAW143" s="162"/>
      <c r="XAX143" s="156"/>
      <c r="XAY143" s="158"/>
      <c r="XAZ143" s="158"/>
      <c r="XBA143" s="158"/>
      <c r="XBB143" s="158"/>
      <c r="XBC143" s="159"/>
      <c r="XBD143" s="9"/>
      <c r="XBE143" s="9"/>
      <c r="XBF143" s="159"/>
      <c r="XBG143" s="159"/>
      <c r="XBH143" s="8"/>
      <c r="XBI143" s="8"/>
      <c r="XBJ143" s="160"/>
      <c r="XBK143" s="158"/>
      <c r="XBL143" s="161"/>
      <c r="XBM143" s="162"/>
      <c r="XBN143" s="156"/>
      <c r="XBO143" s="158"/>
      <c r="XBP143" s="158"/>
      <c r="XBQ143" s="158"/>
      <c r="XBR143" s="158"/>
      <c r="XBS143" s="159"/>
      <c r="XBT143" s="9"/>
      <c r="XBU143" s="9"/>
      <c r="XBV143" s="159"/>
      <c r="XBW143" s="159"/>
      <c r="XBX143" s="8"/>
      <c r="XBY143" s="8"/>
      <c r="XBZ143" s="160"/>
      <c r="XCA143" s="158"/>
      <c r="XCB143" s="161"/>
      <c r="XCC143" s="162"/>
      <c r="XCD143" s="156"/>
      <c r="XCE143" s="158"/>
      <c r="XCF143" s="158"/>
      <c r="XCG143" s="158"/>
      <c r="XCH143" s="158"/>
      <c r="XCI143" s="159"/>
      <c r="XCJ143" s="9"/>
      <c r="XCK143" s="9"/>
      <c r="XCL143" s="159"/>
      <c r="XCM143" s="159"/>
      <c r="XCN143" s="8"/>
      <c r="XCO143" s="8"/>
      <c r="XCP143" s="160"/>
      <c r="XCQ143" s="158"/>
      <c r="XCR143" s="161"/>
      <c r="XCS143" s="162"/>
      <c r="XCT143" s="156"/>
      <c r="XCU143" s="158"/>
      <c r="XCV143" s="158"/>
      <c r="XCW143" s="158"/>
      <c r="XCX143" s="158"/>
      <c r="XCY143" s="159"/>
      <c r="XCZ143" s="9"/>
      <c r="XDA143" s="9"/>
      <c r="XDB143" s="159"/>
      <c r="XDC143" s="159"/>
      <c r="XDD143" s="8"/>
      <c r="XDE143" s="8"/>
      <c r="XDF143" s="160"/>
      <c r="XDG143" s="158"/>
      <c r="XDH143" s="161"/>
      <c r="XDI143" s="162"/>
      <c r="XDJ143" s="156"/>
      <c r="XDK143" s="158"/>
      <c r="XDL143" s="158"/>
      <c r="XDM143" s="158"/>
      <c r="XDN143" s="158"/>
      <c r="XDO143" s="159"/>
      <c r="XDP143" s="9"/>
      <c r="XDQ143" s="9"/>
      <c r="XDR143" s="159"/>
      <c r="XDS143" s="159"/>
      <c r="XDT143" s="8"/>
      <c r="XDU143" s="8"/>
      <c r="XDV143" s="160"/>
      <c r="XDW143" s="158"/>
      <c r="XDX143" s="161"/>
      <c r="XDY143" s="162"/>
      <c r="XDZ143" s="156"/>
      <c r="XEA143" s="158"/>
      <c r="XEB143" s="158"/>
      <c r="XEC143" s="158"/>
      <c r="XED143" s="158"/>
      <c r="XEE143" s="159"/>
      <c r="XEF143" s="9"/>
      <c r="XEG143" s="9"/>
      <c r="XEH143" s="159"/>
      <c r="XEI143" s="159"/>
      <c r="XEJ143" s="8"/>
      <c r="XEK143" s="8"/>
      <c r="XEL143" s="160"/>
      <c r="XEM143" s="158"/>
      <c r="XEN143" s="161"/>
      <c r="XEO143" s="162"/>
      <c r="XEP143" s="156"/>
      <c r="XEQ143" s="158"/>
      <c r="XER143" s="158"/>
      <c r="XES143" s="158"/>
      <c r="XET143" s="158"/>
      <c r="XEU143" s="159"/>
      <c r="XEV143" s="9"/>
      <c r="XEW143" s="9"/>
      <c r="XEX143" s="159"/>
      <c r="XEY143" s="159"/>
      <c r="XEZ143" s="8"/>
      <c r="XFA143" s="8"/>
      <c r="XFB143" s="160"/>
      <c r="XFC143" s="158"/>
      <c r="XFD143" s="161"/>
    </row>
    <row r="144" spans="1:16384" s="15" customFormat="1" ht="50.25" customHeight="1" x14ac:dyDescent="0.3">
      <c r="A144" s="1"/>
      <c r="B144" s="136">
        <v>80111701</v>
      </c>
      <c r="C144" s="47" t="s">
        <v>256</v>
      </c>
      <c r="D144" s="22">
        <v>1</v>
      </c>
      <c r="E144" s="22">
        <v>2</v>
      </c>
      <c r="F144" s="22">
        <v>4</v>
      </c>
      <c r="G144" s="53">
        <v>1</v>
      </c>
      <c r="H144" s="53">
        <v>0</v>
      </c>
      <c r="I144" s="24">
        <v>4025449199</v>
      </c>
      <c r="J144" s="24">
        <v>4025449199</v>
      </c>
      <c r="K144" s="53">
        <v>0</v>
      </c>
      <c r="L144" s="53">
        <v>0</v>
      </c>
      <c r="M144" s="42" t="s">
        <v>58</v>
      </c>
      <c r="N144" s="25" t="s">
        <v>1</v>
      </c>
      <c r="O144" s="40" t="s">
        <v>258</v>
      </c>
      <c r="P144" s="22">
        <v>3102466420</v>
      </c>
      <c r="Q144" s="41" t="s">
        <v>259</v>
      </c>
      <c r="R144" s="10">
        <v>44929</v>
      </c>
      <c r="S144" s="157">
        <v>44929</v>
      </c>
      <c r="T144" s="11">
        <v>4025449199</v>
      </c>
      <c r="U144" s="4"/>
      <c r="V144" s="17"/>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c r="AMK144" s="4"/>
      <c r="AML144" s="4"/>
      <c r="AMM144" s="4"/>
      <c r="AMN144" s="4"/>
      <c r="AMO144" s="4"/>
      <c r="AMP144" s="4"/>
      <c r="AMQ144" s="4"/>
      <c r="AMR144" s="4"/>
      <c r="AMS144" s="4"/>
      <c r="AMT144" s="4"/>
      <c r="AMU144" s="4"/>
      <c r="AMV144" s="4"/>
      <c r="AMW144" s="4"/>
      <c r="AMX144" s="4"/>
      <c r="AMY144" s="4"/>
      <c r="AMZ144" s="4"/>
      <c r="ANA144" s="4"/>
      <c r="ANB144" s="4"/>
      <c r="ANC144" s="4"/>
      <c r="AND144" s="4"/>
      <c r="ANE144" s="4"/>
      <c r="ANF144" s="4"/>
      <c r="ANG144" s="4"/>
      <c r="ANH144" s="4"/>
      <c r="ANI144" s="4"/>
      <c r="ANJ144" s="4"/>
      <c r="ANK144" s="4"/>
      <c r="ANL144" s="4"/>
      <c r="ANM144" s="4"/>
      <c r="ANN144" s="4"/>
      <c r="ANO144" s="4"/>
      <c r="ANP144" s="4"/>
      <c r="ANQ144" s="4"/>
      <c r="ANR144" s="4"/>
      <c r="ANS144" s="4"/>
      <c r="ANT144" s="158"/>
      <c r="ANU144" s="158"/>
      <c r="ANV144" s="158"/>
      <c r="ANW144" s="159"/>
      <c r="ANX144" s="9"/>
      <c r="ANY144" s="9"/>
      <c r="ANZ144" s="159"/>
      <c r="AOA144" s="159"/>
      <c r="AOB144" s="8"/>
      <c r="AOC144" s="8"/>
      <c r="AOD144" s="160"/>
      <c r="AOE144" s="158"/>
      <c r="AOF144" s="161"/>
      <c r="AOG144" s="162"/>
      <c r="AOH144" s="156"/>
      <c r="AOI144" s="158"/>
      <c r="AOJ144" s="158"/>
      <c r="AOK144" s="158"/>
      <c r="AOL144" s="158"/>
      <c r="AOM144" s="159"/>
      <c r="AON144" s="9"/>
      <c r="AOO144" s="9"/>
      <c r="AOP144" s="159"/>
      <c r="AOQ144" s="159"/>
      <c r="AOR144" s="8"/>
      <c r="AOS144" s="8"/>
      <c r="AOT144" s="160"/>
      <c r="AOU144" s="158"/>
      <c r="AOV144" s="161"/>
      <c r="AOW144" s="162"/>
      <c r="AOX144" s="156"/>
      <c r="AOY144" s="158"/>
      <c r="AOZ144" s="158"/>
      <c r="APA144" s="158"/>
      <c r="APB144" s="158"/>
      <c r="APC144" s="159"/>
      <c r="APD144" s="9"/>
      <c r="APE144" s="9"/>
      <c r="APF144" s="159"/>
      <c r="APG144" s="159"/>
      <c r="APH144" s="8"/>
      <c r="API144" s="8"/>
      <c r="APJ144" s="160"/>
      <c r="APK144" s="158"/>
      <c r="APL144" s="161"/>
      <c r="APM144" s="162"/>
      <c r="APN144" s="156"/>
      <c r="APO144" s="158"/>
      <c r="APP144" s="158"/>
      <c r="APQ144" s="158"/>
      <c r="APR144" s="158"/>
      <c r="APS144" s="159"/>
      <c r="APT144" s="9"/>
      <c r="APU144" s="9"/>
      <c r="APV144" s="159"/>
      <c r="APW144" s="159"/>
      <c r="APX144" s="8"/>
      <c r="APY144" s="8"/>
      <c r="APZ144" s="160"/>
      <c r="AQA144" s="158"/>
      <c r="AQB144" s="161"/>
      <c r="AQC144" s="162"/>
      <c r="AQD144" s="156"/>
      <c r="AQE144" s="158"/>
      <c r="AQF144" s="158"/>
      <c r="AQG144" s="158"/>
      <c r="AQH144" s="158"/>
      <c r="AQI144" s="159"/>
      <c r="AQJ144" s="9"/>
      <c r="AQK144" s="9"/>
      <c r="AQL144" s="159"/>
      <c r="AQM144" s="159"/>
      <c r="AQN144" s="8"/>
      <c r="AQO144" s="8"/>
      <c r="AQP144" s="160"/>
      <c r="AQQ144" s="158"/>
      <c r="AQR144" s="161"/>
      <c r="AQS144" s="162"/>
      <c r="AQT144" s="156"/>
      <c r="AQU144" s="158"/>
      <c r="AQV144" s="158"/>
      <c r="AQW144" s="158"/>
      <c r="AQX144" s="158"/>
      <c r="AQY144" s="159"/>
      <c r="AQZ144" s="9"/>
      <c r="ARA144" s="9"/>
      <c r="ARB144" s="159"/>
      <c r="ARC144" s="159"/>
      <c r="ARD144" s="8"/>
      <c r="ARE144" s="8"/>
      <c r="ARF144" s="160"/>
      <c r="ARG144" s="158"/>
      <c r="ARH144" s="161"/>
      <c r="ARI144" s="162"/>
      <c r="ARJ144" s="156"/>
      <c r="ARK144" s="158"/>
      <c r="ARL144" s="158"/>
      <c r="ARM144" s="158"/>
      <c r="ARN144" s="158"/>
      <c r="ARO144" s="159"/>
      <c r="ARP144" s="9"/>
      <c r="ARQ144" s="9"/>
      <c r="ARR144" s="159"/>
      <c r="ARS144" s="159"/>
      <c r="ART144" s="8"/>
      <c r="ARU144" s="8"/>
      <c r="ARV144" s="160"/>
      <c r="ARW144" s="158"/>
      <c r="ARX144" s="161"/>
      <c r="ARY144" s="162"/>
      <c r="ARZ144" s="156"/>
      <c r="ASA144" s="158"/>
      <c r="ASB144" s="158"/>
      <c r="ASC144" s="158"/>
      <c r="ASD144" s="158"/>
      <c r="ASE144" s="159"/>
      <c r="ASF144" s="9"/>
      <c r="ASG144" s="9"/>
      <c r="ASH144" s="159"/>
      <c r="ASI144" s="159"/>
      <c r="ASJ144" s="8"/>
      <c r="ASK144" s="8"/>
      <c r="ASL144" s="160"/>
      <c r="ASM144" s="158"/>
      <c r="ASN144" s="161"/>
      <c r="ASO144" s="162"/>
      <c r="ASP144" s="156"/>
      <c r="ASQ144" s="158"/>
      <c r="ASR144" s="158"/>
      <c r="ASS144" s="158"/>
      <c r="AST144" s="158"/>
      <c r="ASU144" s="159"/>
      <c r="ASV144" s="9"/>
      <c r="ASW144" s="9"/>
      <c r="ASX144" s="159"/>
      <c r="ASY144" s="159"/>
      <c r="ASZ144" s="8"/>
      <c r="ATA144" s="8"/>
      <c r="ATB144" s="160"/>
      <c r="ATC144" s="158"/>
      <c r="ATD144" s="161"/>
      <c r="ATE144" s="162"/>
      <c r="ATF144" s="156"/>
      <c r="ATG144" s="158"/>
      <c r="ATH144" s="158"/>
      <c r="ATI144" s="158"/>
      <c r="ATJ144" s="158"/>
      <c r="ATK144" s="159"/>
      <c r="ATL144" s="9"/>
      <c r="ATM144" s="9"/>
      <c r="ATN144" s="159"/>
      <c r="ATO144" s="159"/>
      <c r="ATP144" s="8"/>
      <c r="ATQ144" s="8"/>
      <c r="ATR144" s="160"/>
      <c r="ATS144" s="158"/>
      <c r="ATT144" s="161"/>
      <c r="ATU144" s="162"/>
      <c r="ATV144" s="156"/>
      <c r="ATW144" s="158"/>
      <c r="ATX144" s="158"/>
      <c r="ATY144" s="158"/>
      <c r="ATZ144" s="158"/>
      <c r="AUA144" s="159"/>
      <c r="AUB144" s="9"/>
      <c r="AUC144" s="9"/>
      <c r="AUD144" s="159"/>
      <c r="AUE144" s="159"/>
      <c r="AUF144" s="8"/>
      <c r="AUG144" s="8"/>
      <c r="AUH144" s="160"/>
      <c r="AUI144" s="158"/>
      <c r="AUJ144" s="161"/>
      <c r="AUK144" s="162"/>
      <c r="AUL144" s="156"/>
      <c r="AUM144" s="158"/>
      <c r="AUN144" s="158"/>
      <c r="AUO144" s="158"/>
      <c r="AUP144" s="158"/>
      <c r="AUQ144" s="159"/>
      <c r="AUR144" s="9"/>
      <c r="AUS144" s="9"/>
      <c r="AUT144" s="159"/>
      <c r="AUU144" s="159"/>
      <c r="AUV144" s="8"/>
      <c r="AUW144" s="8"/>
      <c r="AUX144" s="160"/>
      <c r="AUY144" s="158"/>
      <c r="AUZ144" s="161"/>
      <c r="AVA144" s="162"/>
      <c r="AVB144" s="156"/>
      <c r="AVC144" s="158"/>
      <c r="AVD144" s="158"/>
      <c r="AVE144" s="158"/>
      <c r="AVF144" s="158"/>
      <c r="AVG144" s="159"/>
      <c r="AVH144" s="9"/>
      <c r="AVI144" s="9"/>
      <c r="AVJ144" s="159"/>
      <c r="AVK144" s="159"/>
      <c r="AVL144" s="8"/>
      <c r="AVM144" s="8"/>
      <c r="AVN144" s="160"/>
      <c r="AVO144" s="158"/>
      <c r="AVP144" s="161"/>
      <c r="AVQ144" s="162"/>
      <c r="AVR144" s="156"/>
      <c r="AVS144" s="158"/>
      <c r="AVT144" s="158"/>
      <c r="AVU144" s="158"/>
      <c r="AVV144" s="158"/>
      <c r="AVW144" s="159"/>
      <c r="AVX144" s="9"/>
      <c r="AVY144" s="9"/>
      <c r="AVZ144" s="159"/>
      <c r="AWA144" s="159"/>
      <c r="AWB144" s="8"/>
      <c r="AWC144" s="8"/>
      <c r="AWD144" s="160"/>
      <c r="AWE144" s="158"/>
      <c r="AWF144" s="161"/>
      <c r="AWG144" s="162"/>
      <c r="AWH144" s="156"/>
      <c r="AWI144" s="158"/>
      <c r="AWJ144" s="158"/>
      <c r="AWK144" s="158"/>
      <c r="AWL144" s="158"/>
      <c r="AWM144" s="159"/>
      <c r="AWN144" s="9"/>
      <c r="AWO144" s="9"/>
      <c r="AWP144" s="159"/>
      <c r="AWQ144" s="159"/>
      <c r="AWR144" s="8"/>
      <c r="AWS144" s="8"/>
      <c r="AWT144" s="160"/>
      <c r="AWU144" s="158"/>
      <c r="AWV144" s="161"/>
      <c r="AWW144" s="162"/>
      <c r="AWX144" s="156"/>
      <c r="AWY144" s="158"/>
      <c r="AWZ144" s="158"/>
      <c r="AXA144" s="158"/>
      <c r="AXB144" s="158"/>
      <c r="AXC144" s="159"/>
      <c r="AXD144" s="9"/>
      <c r="AXE144" s="9"/>
      <c r="AXF144" s="159"/>
      <c r="AXG144" s="159"/>
      <c r="AXH144" s="8"/>
      <c r="AXI144" s="8"/>
      <c r="AXJ144" s="160"/>
      <c r="AXK144" s="158"/>
      <c r="AXL144" s="161"/>
      <c r="AXM144" s="162"/>
      <c r="AXN144" s="156"/>
      <c r="AXO144" s="158"/>
      <c r="AXP144" s="158"/>
      <c r="AXQ144" s="158"/>
      <c r="AXR144" s="158"/>
      <c r="AXS144" s="159"/>
      <c r="AXT144" s="9"/>
      <c r="AXU144" s="9"/>
      <c r="AXV144" s="159"/>
      <c r="AXW144" s="159"/>
      <c r="AXX144" s="8"/>
      <c r="AXY144" s="8"/>
      <c r="AXZ144" s="160"/>
      <c r="AYA144" s="158"/>
      <c r="AYB144" s="161"/>
      <c r="AYC144" s="162"/>
      <c r="AYD144" s="156"/>
      <c r="AYE144" s="158"/>
      <c r="AYF144" s="158"/>
      <c r="AYG144" s="158"/>
      <c r="AYH144" s="158"/>
      <c r="AYI144" s="159"/>
      <c r="AYJ144" s="9"/>
      <c r="AYK144" s="9"/>
      <c r="AYL144" s="159"/>
      <c r="AYM144" s="159"/>
      <c r="AYN144" s="8"/>
      <c r="AYO144" s="8"/>
      <c r="AYP144" s="160"/>
      <c r="AYQ144" s="158"/>
      <c r="AYR144" s="161"/>
      <c r="AYS144" s="162"/>
      <c r="AYT144" s="156"/>
      <c r="AYU144" s="158"/>
      <c r="AYV144" s="158"/>
      <c r="AYW144" s="158"/>
      <c r="AYX144" s="158"/>
      <c r="AYY144" s="159"/>
      <c r="AYZ144" s="9"/>
      <c r="AZA144" s="9"/>
      <c r="AZB144" s="159"/>
      <c r="AZC144" s="159"/>
      <c r="AZD144" s="8"/>
      <c r="AZE144" s="8"/>
      <c r="AZF144" s="160"/>
      <c r="AZG144" s="158"/>
      <c r="AZH144" s="161"/>
      <c r="AZI144" s="162"/>
      <c r="AZJ144" s="156"/>
      <c r="AZK144" s="158"/>
      <c r="AZL144" s="158"/>
      <c r="AZM144" s="158"/>
      <c r="AZN144" s="158"/>
      <c r="AZO144" s="159"/>
      <c r="AZP144" s="9"/>
      <c r="AZQ144" s="9"/>
      <c r="AZR144" s="159"/>
      <c r="AZS144" s="159"/>
      <c r="AZT144" s="8"/>
      <c r="AZU144" s="8"/>
      <c r="AZV144" s="160"/>
      <c r="AZW144" s="158"/>
      <c r="AZX144" s="161"/>
      <c r="AZY144" s="162"/>
      <c r="AZZ144" s="156"/>
      <c r="BAA144" s="158"/>
      <c r="BAB144" s="158"/>
      <c r="BAC144" s="158"/>
      <c r="BAD144" s="158"/>
      <c r="BAE144" s="159"/>
      <c r="BAF144" s="9"/>
      <c r="BAG144" s="9"/>
      <c r="BAH144" s="159"/>
      <c r="BAI144" s="159"/>
      <c r="BAJ144" s="8"/>
      <c r="BAK144" s="8"/>
      <c r="BAL144" s="160"/>
      <c r="BAM144" s="158"/>
      <c r="BAN144" s="161"/>
      <c r="BAO144" s="162"/>
      <c r="BAP144" s="156"/>
      <c r="BAQ144" s="158"/>
      <c r="BAR144" s="158"/>
      <c r="BAS144" s="158"/>
      <c r="BAT144" s="158"/>
      <c r="BAU144" s="159"/>
      <c r="BAV144" s="9"/>
      <c r="BAW144" s="9"/>
      <c r="BAX144" s="159"/>
      <c r="BAY144" s="159"/>
      <c r="BAZ144" s="8"/>
      <c r="BBA144" s="8"/>
      <c r="BBB144" s="160"/>
      <c r="BBC144" s="158"/>
      <c r="BBD144" s="161"/>
      <c r="BBE144" s="162"/>
      <c r="BBF144" s="156"/>
      <c r="BBG144" s="158"/>
      <c r="BBH144" s="158"/>
      <c r="BBI144" s="158"/>
      <c r="BBJ144" s="158"/>
      <c r="BBK144" s="159"/>
      <c r="BBL144" s="9"/>
      <c r="BBM144" s="9"/>
      <c r="BBN144" s="159"/>
      <c r="BBO144" s="159"/>
      <c r="BBP144" s="8"/>
      <c r="BBQ144" s="8"/>
      <c r="BBR144" s="160"/>
      <c r="BBS144" s="158"/>
      <c r="BBT144" s="161"/>
      <c r="BBU144" s="162"/>
      <c r="BBV144" s="156"/>
      <c r="BBW144" s="158"/>
      <c r="BBX144" s="158"/>
      <c r="BBY144" s="158"/>
      <c r="BBZ144" s="158"/>
      <c r="BCA144" s="159"/>
      <c r="BCB144" s="9"/>
      <c r="BCC144" s="9"/>
      <c r="BCD144" s="159"/>
      <c r="BCE144" s="159"/>
      <c r="BCF144" s="8"/>
      <c r="BCG144" s="8"/>
      <c r="BCH144" s="160"/>
      <c r="BCI144" s="158"/>
      <c r="BCJ144" s="161"/>
      <c r="BCK144" s="162"/>
      <c r="BCL144" s="156"/>
      <c r="BCM144" s="158"/>
      <c r="BCN144" s="158"/>
      <c r="BCO144" s="158"/>
      <c r="BCP144" s="158"/>
      <c r="BCQ144" s="159"/>
      <c r="BCR144" s="9"/>
      <c r="BCS144" s="9"/>
      <c r="BCT144" s="159"/>
      <c r="BCU144" s="159"/>
      <c r="BCV144" s="8"/>
      <c r="BCW144" s="8"/>
      <c r="BCX144" s="160"/>
      <c r="BCY144" s="158"/>
      <c r="BCZ144" s="161"/>
      <c r="BDA144" s="162"/>
      <c r="BDB144" s="156"/>
      <c r="BDC144" s="158"/>
      <c r="BDD144" s="158"/>
      <c r="BDE144" s="158"/>
      <c r="BDF144" s="158"/>
      <c r="BDG144" s="159"/>
      <c r="BDH144" s="9"/>
      <c r="BDI144" s="9"/>
      <c r="BDJ144" s="159"/>
      <c r="BDK144" s="159"/>
      <c r="BDL144" s="8"/>
      <c r="BDM144" s="8"/>
      <c r="BDN144" s="160"/>
      <c r="BDO144" s="158"/>
      <c r="BDP144" s="161"/>
      <c r="BDQ144" s="162"/>
      <c r="BDR144" s="156"/>
      <c r="BDS144" s="158"/>
      <c r="BDT144" s="158"/>
      <c r="BDU144" s="158"/>
      <c r="BDV144" s="158"/>
      <c r="BDW144" s="159"/>
      <c r="BDX144" s="9"/>
      <c r="BDY144" s="9"/>
      <c r="BDZ144" s="159"/>
      <c r="BEA144" s="159"/>
      <c r="BEB144" s="8"/>
      <c r="BEC144" s="8"/>
      <c r="BED144" s="160"/>
      <c r="BEE144" s="158"/>
      <c r="BEF144" s="161"/>
      <c r="BEG144" s="162"/>
      <c r="BEH144" s="156"/>
      <c r="BEI144" s="158"/>
      <c r="BEJ144" s="158"/>
      <c r="BEK144" s="158"/>
      <c r="BEL144" s="158"/>
      <c r="BEM144" s="159"/>
      <c r="BEN144" s="9"/>
      <c r="BEO144" s="9"/>
      <c r="BEP144" s="159"/>
      <c r="BEQ144" s="159"/>
      <c r="BER144" s="8"/>
      <c r="BES144" s="8"/>
      <c r="BET144" s="160"/>
      <c r="BEU144" s="158"/>
      <c r="BEV144" s="161"/>
      <c r="BEW144" s="162"/>
      <c r="BEX144" s="156"/>
      <c r="BEY144" s="158"/>
      <c r="BEZ144" s="158"/>
      <c r="BFA144" s="158"/>
      <c r="BFB144" s="158"/>
      <c r="BFC144" s="159"/>
      <c r="BFD144" s="9"/>
      <c r="BFE144" s="9"/>
      <c r="BFF144" s="159"/>
      <c r="BFG144" s="159"/>
      <c r="BFH144" s="8"/>
      <c r="BFI144" s="8"/>
      <c r="BFJ144" s="160"/>
      <c r="BFK144" s="158"/>
      <c r="BFL144" s="161"/>
      <c r="BFM144" s="162"/>
      <c r="BFN144" s="156"/>
      <c r="BFO144" s="158"/>
      <c r="BFP144" s="158"/>
      <c r="BFQ144" s="158"/>
      <c r="BFR144" s="158"/>
      <c r="BFS144" s="159"/>
      <c r="BFT144" s="9"/>
      <c r="BFU144" s="9"/>
      <c r="BFV144" s="159"/>
      <c r="BFW144" s="159"/>
      <c r="BFX144" s="8"/>
      <c r="BFY144" s="8"/>
      <c r="BFZ144" s="160"/>
      <c r="BGA144" s="158"/>
      <c r="BGB144" s="161"/>
      <c r="BGC144" s="162"/>
      <c r="BGD144" s="156"/>
      <c r="BGE144" s="158"/>
      <c r="BGF144" s="158"/>
      <c r="BGG144" s="158"/>
      <c r="BGH144" s="158"/>
      <c r="BGI144" s="159"/>
      <c r="BGJ144" s="9"/>
      <c r="BGK144" s="9"/>
      <c r="BGL144" s="159"/>
      <c r="BGM144" s="159"/>
      <c r="BGN144" s="8"/>
      <c r="BGO144" s="8"/>
      <c r="BGP144" s="160"/>
      <c r="BGQ144" s="158"/>
      <c r="BGR144" s="161"/>
      <c r="BGS144" s="162"/>
      <c r="BGT144" s="156"/>
      <c r="BGU144" s="158"/>
      <c r="BGV144" s="158"/>
      <c r="BGW144" s="158"/>
      <c r="BGX144" s="158"/>
      <c r="BGY144" s="159"/>
      <c r="BGZ144" s="9"/>
      <c r="BHA144" s="9"/>
      <c r="BHB144" s="159"/>
      <c r="BHC144" s="159"/>
      <c r="BHD144" s="8"/>
      <c r="BHE144" s="8"/>
      <c r="BHF144" s="160"/>
      <c r="BHG144" s="158"/>
      <c r="BHH144" s="161"/>
      <c r="BHI144" s="162"/>
      <c r="BHJ144" s="156"/>
      <c r="BHK144" s="158"/>
      <c r="BHL144" s="158"/>
      <c r="BHM144" s="158"/>
      <c r="BHN144" s="158"/>
      <c r="BHO144" s="159"/>
      <c r="BHP144" s="9"/>
      <c r="BHQ144" s="9"/>
      <c r="BHR144" s="159"/>
      <c r="BHS144" s="159"/>
      <c r="BHT144" s="8"/>
      <c r="BHU144" s="8"/>
      <c r="BHV144" s="160"/>
      <c r="BHW144" s="158"/>
      <c r="BHX144" s="161"/>
      <c r="BHY144" s="162"/>
      <c r="BHZ144" s="156"/>
      <c r="BIA144" s="158"/>
      <c r="BIB144" s="158"/>
      <c r="BIC144" s="158"/>
      <c r="BID144" s="158"/>
      <c r="BIE144" s="159"/>
      <c r="BIF144" s="9"/>
      <c r="BIG144" s="9"/>
      <c r="BIH144" s="159"/>
      <c r="BII144" s="159"/>
      <c r="BIJ144" s="8"/>
      <c r="BIK144" s="8"/>
      <c r="BIL144" s="160"/>
      <c r="BIM144" s="158"/>
      <c r="BIN144" s="161"/>
      <c r="BIO144" s="162"/>
      <c r="BIP144" s="156"/>
      <c r="BIQ144" s="158"/>
      <c r="BIR144" s="158"/>
      <c r="BIS144" s="158"/>
      <c r="BIT144" s="158"/>
      <c r="BIU144" s="159"/>
      <c r="BIV144" s="9"/>
      <c r="BIW144" s="9"/>
      <c r="BIX144" s="159"/>
      <c r="BIY144" s="159"/>
      <c r="BIZ144" s="8"/>
      <c r="BJA144" s="8"/>
      <c r="BJB144" s="160"/>
      <c r="BJC144" s="158"/>
      <c r="BJD144" s="161"/>
      <c r="BJE144" s="162"/>
      <c r="BJF144" s="156"/>
      <c r="BJG144" s="158"/>
      <c r="BJH144" s="158"/>
      <c r="BJI144" s="158"/>
      <c r="BJJ144" s="158"/>
      <c r="BJK144" s="159"/>
      <c r="BJL144" s="9"/>
      <c r="BJM144" s="9"/>
      <c r="BJN144" s="159"/>
      <c r="BJO144" s="159"/>
      <c r="BJP144" s="8"/>
      <c r="BJQ144" s="8"/>
      <c r="BJR144" s="160"/>
      <c r="BJS144" s="158"/>
      <c r="BJT144" s="161"/>
      <c r="BJU144" s="162"/>
      <c r="BJV144" s="156"/>
      <c r="BJW144" s="158"/>
      <c r="BJX144" s="158"/>
      <c r="BJY144" s="158"/>
      <c r="BJZ144" s="158"/>
      <c r="BKA144" s="159"/>
      <c r="BKB144" s="9"/>
      <c r="BKC144" s="9"/>
      <c r="BKD144" s="159"/>
      <c r="BKE144" s="159"/>
      <c r="BKF144" s="8"/>
      <c r="BKG144" s="8"/>
      <c r="BKH144" s="160"/>
      <c r="BKI144" s="158"/>
      <c r="BKJ144" s="161"/>
      <c r="BKK144" s="162"/>
      <c r="BKL144" s="156"/>
      <c r="BKM144" s="158"/>
      <c r="BKN144" s="158"/>
      <c r="BKO144" s="158"/>
      <c r="BKP144" s="158"/>
      <c r="BKQ144" s="159"/>
      <c r="BKR144" s="9"/>
      <c r="BKS144" s="9"/>
      <c r="BKT144" s="159"/>
      <c r="BKU144" s="159"/>
      <c r="BKV144" s="8"/>
      <c r="BKW144" s="8"/>
      <c r="BKX144" s="160"/>
      <c r="BKY144" s="158"/>
      <c r="BKZ144" s="161"/>
      <c r="BLA144" s="162"/>
      <c r="BLB144" s="156"/>
      <c r="BLC144" s="158"/>
      <c r="BLD144" s="158"/>
      <c r="BLE144" s="158"/>
      <c r="BLF144" s="158"/>
      <c r="BLG144" s="159"/>
      <c r="BLH144" s="9"/>
      <c r="BLI144" s="9"/>
      <c r="BLJ144" s="159"/>
      <c r="BLK144" s="159"/>
      <c r="BLL144" s="8"/>
      <c r="BLM144" s="8"/>
      <c r="BLN144" s="160"/>
      <c r="BLO144" s="158"/>
      <c r="BLP144" s="161"/>
      <c r="BLQ144" s="162"/>
      <c r="BLR144" s="156"/>
      <c r="BLS144" s="158"/>
      <c r="BLT144" s="158"/>
      <c r="BLU144" s="158"/>
      <c r="BLV144" s="158"/>
      <c r="BLW144" s="159"/>
      <c r="BLX144" s="9"/>
      <c r="BLY144" s="9"/>
      <c r="BLZ144" s="159"/>
      <c r="BMA144" s="159"/>
      <c r="BMB144" s="8"/>
      <c r="BMC144" s="8"/>
      <c r="BMD144" s="160"/>
      <c r="BME144" s="158"/>
      <c r="BMF144" s="161"/>
      <c r="BMG144" s="162"/>
      <c r="BMH144" s="156"/>
      <c r="BMI144" s="158"/>
      <c r="BMJ144" s="158"/>
      <c r="BMK144" s="158"/>
      <c r="BML144" s="158"/>
      <c r="BMM144" s="159"/>
      <c r="BMN144" s="9"/>
      <c r="BMO144" s="9"/>
      <c r="BMP144" s="159"/>
      <c r="BMQ144" s="159"/>
      <c r="BMR144" s="8"/>
      <c r="BMS144" s="8"/>
      <c r="BMT144" s="160"/>
      <c r="BMU144" s="158"/>
      <c r="BMV144" s="161"/>
      <c r="BMW144" s="162"/>
      <c r="BMX144" s="156"/>
      <c r="BMY144" s="158"/>
      <c r="BMZ144" s="158"/>
      <c r="BNA144" s="158"/>
      <c r="BNB144" s="158"/>
      <c r="BNC144" s="159"/>
      <c r="BND144" s="9"/>
      <c r="BNE144" s="9"/>
      <c r="BNF144" s="159"/>
      <c r="BNG144" s="159"/>
      <c r="BNH144" s="8"/>
      <c r="BNI144" s="8"/>
      <c r="BNJ144" s="160"/>
      <c r="BNK144" s="158"/>
      <c r="BNL144" s="161"/>
      <c r="BNM144" s="162"/>
      <c r="BNN144" s="156"/>
      <c r="BNO144" s="158"/>
      <c r="BNP144" s="158"/>
      <c r="BNQ144" s="158"/>
      <c r="BNR144" s="158"/>
      <c r="BNS144" s="159"/>
      <c r="BNT144" s="9"/>
      <c r="BNU144" s="9"/>
      <c r="BNV144" s="159"/>
      <c r="BNW144" s="159"/>
      <c r="BNX144" s="8"/>
      <c r="BNY144" s="8"/>
      <c r="BNZ144" s="160"/>
      <c r="BOA144" s="158"/>
      <c r="BOB144" s="161"/>
      <c r="BOC144" s="162"/>
      <c r="BOD144" s="156"/>
      <c r="BOE144" s="158"/>
      <c r="BOF144" s="158"/>
      <c r="BOG144" s="158"/>
      <c r="BOH144" s="158"/>
      <c r="BOI144" s="159"/>
      <c r="BOJ144" s="9"/>
      <c r="BOK144" s="9"/>
      <c r="BOL144" s="159"/>
      <c r="BOM144" s="159"/>
      <c r="BON144" s="8"/>
      <c r="BOO144" s="8"/>
      <c r="BOP144" s="160"/>
      <c r="BOQ144" s="158"/>
      <c r="BOR144" s="161"/>
      <c r="BOS144" s="162"/>
      <c r="BOT144" s="156"/>
      <c r="BOU144" s="158"/>
      <c r="BOV144" s="158"/>
      <c r="BOW144" s="158"/>
      <c r="BOX144" s="158"/>
      <c r="BOY144" s="159"/>
      <c r="BOZ144" s="9"/>
      <c r="BPA144" s="9"/>
      <c r="BPB144" s="159"/>
      <c r="BPC144" s="159"/>
      <c r="BPD144" s="8"/>
      <c r="BPE144" s="8"/>
      <c r="BPF144" s="160"/>
      <c r="BPG144" s="158"/>
      <c r="BPH144" s="161"/>
      <c r="BPI144" s="162"/>
      <c r="BPJ144" s="156"/>
      <c r="BPK144" s="158"/>
      <c r="BPL144" s="158"/>
      <c r="BPM144" s="158"/>
      <c r="BPN144" s="158"/>
      <c r="BPO144" s="159"/>
      <c r="BPP144" s="9"/>
      <c r="BPQ144" s="9"/>
      <c r="BPR144" s="159"/>
      <c r="BPS144" s="159"/>
      <c r="BPT144" s="8"/>
      <c r="BPU144" s="8"/>
      <c r="BPV144" s="160"/>
      <c r="BPW144" s="158"/>
      <c r="BPX144" s="161"/>
      <c r="BPY144" s="162"/>
      <c r="BPZ144" s="156"/>
      <c r="BQA144" s="158"/>
      <c r="BQB144" s="158"/>
      <c r="BQC144" s="158"/>
      <c r="BQD144" s="158"/>
      <c r="BQE144" s="159"/>
      <c r="BQF144" s="9"/>
      <c r="BQG144" s="9"/>
      <c r="BQH144" s="159"/>
      <c r="BQI144" s="159"/>
      <c r="BQJ144" s="8"/>
      <c r="BQK144" s="8"/>
      <c r="BQL144" s="160"/>
      <c r="BQM144" s="158"/>
      <c r="BQN144" s="161"/>
      <c r="BQO144" s="162"/>
      <c r="BQP144" s="156"/>
      <c r="BQQ144" s="158"/>
      <c r="BQR144" s="158"/>
      <c r="BQS144" s="158"/>
      <c r="BQT144" s="158"/>
      <c r="BQU144" s="159"/>
      <c r="BQV144" s="9"/>
      <c r="BQW144" s="9"/>
      <c r="BQX144" s="159"/>
      <c r="BQY144" s="159"/>
      <c r="BQZ144" s="8"/>
      <c r="BRA144" s="8"/>
      <c r="BRB144" s="160"/>
      <c r="BRC144" s="158"/>
      <c r="BRD144" s="161"/>
      <c r="BRE144" s="162"/>
      <c r="BRF144" s="156"/>
      <c r="BRG144" s="158"/>
      <c r="BRH144" s="158"/>
      <c r="BRI144" s="158"/>
      <c r="BRJ144" s="158"/>
      <c r="BRK144" s="159"/>
      <c r="BRL144" s="9"/>
      <c r="BRM144" s="9"/>
      <c r="BRN144" s="159"/>
      <c r="BRO144" s="159"/>
      <c r="BRP144" s="8"/>
      <c r="BRQ144" s="8"/>
      <c r="BRR144" s="160"/>
      <c r="BRS144" s="158"/>
      <c r="BRT144" s="161"/>
      <c r="BRU144" s="162"/>
      <c r="BRV144" s="156"/>
      <c r="BRW144" s="158"/>
      <c r="BRX144" s="158"/>
      <c r="BRY144" s="158"/>
      <c r="BRZ144" s="158"/>
      <c r="BSA144" s="159"/>
      <c r="BSB144" s="9"/>
      <c r="BSC144" s="9"/>
      <c r="BSD144" s="159"/>
      <c r="BSE144" s="159"/>
      <c r="BSF144" s="8"/>
      <c r="BSG144" s="8"/>
      <c r="BSH144" s="160"/>
      <c r="BSI144" s="158"/>
      <c r="BSJ144" s="161"/>
      <c r="BSK144" s="162"/>
      <c r="BSL144" s="156"/>
      <c r="BSM144" s="158"/>
      <c r="BSN144" s="158"/>
      <c r="BSO144" s="158"/>
      <c r="BSP144" s="158"/>
      <c r="BSQ144" s="159"/>
      <c r="BSR144" s="9"/>
      <c r="BSS144" s="9"/>
      <c r="BST144" s="159"/>
      <c r="BSU144" s="159"/>
      <c r="BSV144" s="8"/>
      <c r="BSW144" s="8"/>
      <c r="BSX144" s="160"/>
      <c r="BSY144" s="158"/>
      <c r="BSZ144" s="161"/>
      <c r="BTA144" s="162"/>
      <c r="BTB144" s="156"/>
      <c r="BTC144" s="158"/>
      <c r="BTD144" s="158"/>
      <c r="BTE144" s="158"/>
      <c r="BTF144" s="158"/>
      <c r="BTG144" s="159"/>
      <c r="BTH144" s="9"/>
      <c r="BTI144" s="9"/>
      <c r="BTJ144" s="159"/>
      <c r="BTK144" s="159"/>
      <c r="BTL144" s="8"/>
      <c r="BTM144" s="8"/>
      <c r="BTN144" s="160"/>
      <c r="BTO144" s="158"/>
      <c r="BTP144" s="161"/>
      <c r="BTQ144" s="162"/>
      <c r="BTR144" s="156"/>
      <c r="BTS144" s="158"/>
      <c r="BTT144" s="158"/>
      <c r="BTU144" s="158"/>
      <c r="BTV144" s="158"/>
      <c r="BTW144" s="159"/>
      <c r="BTX144" s="9"/>
      <c r="BTY144" s="9"/>
      <c r="BTZ144" s="159"/>
      <c r="BUA144" s="159"/>
      <c r="BUB144" s="8"/>
      <c r="BUC144" s="8"/>
      <c r="BUD144" s="160"/>
      <c r="BUE144" s="158"/>
      <c r="BUF144" s="161"/>
      <c r="BUG144" s="162"/>
      <c r="BUH144" s="156"/>
      <c r="BUI144" s="158"/>
      <c r="BUJ144" s="158"/>
      <c r="BUK144" s="158"/>
      <c r="BUL144" s="158"/>
      <c r="BUM144" s="159"/>
      <c r="BUN144" s="9"/>
      <c r="BUO144" s="9"/>
      <c r="BUP144" s="159"/>
      <c r="BUQ144" s="159"/>
      <c r="BUR144" s="8"/>
      <c r="BUS144" s="8"/>
      <c r="BUT144" s="160"/>
      <c r="BUU144" s="158"/>
      <c r="BUV144" s="161"/>
      <c r="BUW144" s="162"/>
      <c r="BUX144" s="156"/>
      <c r="BUY144" s="158"/>
      <c r="BUZ144" s="158"/>
      <c r="BVA144" s="158"/>
      <c r="BVB144" s="158"/>
      <c r="BVC144" s="159"/>
      <c r="BVD144" s="9"/>
      <c r="BVE144" s="9"/>
      <c r="BVF144" s="159"/>
      <c r="BVG144" s="159"/>
      <c r="BVH144" s="8"/>
      <c r="BVI144" s="8"/>
      <c r="BVJ144" s="160"/>
      <c r="BVK144" s="158"/>
      <c r="BVL144" s="161"/>
      <c r="BVM144" s="162"/>
      <c r="BVN144" s="156"/>
      <c r="BVO144" s="158"/>
      <c r="BVP144" s="158"/>
      <c r="BVQ144" s="158"/>
      <c r="BVR144" s="158"/>
      <c r="BVS144" s="159"/>
      <c r="BVT144" s="9"/>
      <c r="BVU144" s="9"/>
      <c r="BVV144" s="159"/>
      <c r="BVW144" s="159"/>
      <c r="BVX144" s="8"/>
      <c r="BVY144" s="8"/>
      <c r="BVZ144" s="160"/>
      <c r="BWA144" s="158"/>
      <c r="BWB144" s="161"/>
      <c r="BWC144" s="162"/>
      <c r="BWD144" s="156"/>
      <c r="BWE144" s="158"/>
      <c r="BWF144" s="158"/>
      <c r="BWG144" s="158"/>
      <c r="BWH144" s="158"/>
      <c r="BWI144" s="159"/>
      <c r="BWJ144" s="9"/>
      <c r="BWK144" s="9"/>
      <c r="BWL144" s="159"/>
      <c r="BWM144" s="159"/>
      <c r="BWN144" s="8"/>
      <c r="BWO144" s="8"/>
      <c r="BWP144" s="160"/>
      <c r="BWQ144" s="158"/>
      <c r="BWR144" s="161"/>
      <c r="BWS144" s="162"/>
      <c r="BWT144" s="156"/>
      <c r="BWU144" s="158"/>
      <c r="BWV144" s="158"/>
      <c r="BWW144" s="158"/>
      <c r="BWX144" s="158"/>
      <c r="BWY144" s="159"/>
      <c r="BWZ144" s="9"/>
      <c r="BXA144" s="9"/>
      <c r="BXB144" s="159"/>
      <c r="BXC144" s="159"/>
      <c r="BXD144" s="8"/>
      <c r="BXE144" s="8"/>
      <c r="BXF144" s="160"/>
      <c r="BXG144" s="158"/>
      <c r="BXH144" s="161"/>
      <c r="BXI144" s="162"/>
      <c r="BXJ144" s="156"/>
      <c r="BXK144" s="158"/>
      <c r="BXL144" s="158"/>
      <c r="BXM144" s="158"/>
      <c r="BXN144" s="158"/>
      <c r="BXO144" s="159"/>
      <c r="BXP144" s="9"/>
      <c r="BXQ144" s="9"/>
      <c r="BXR144" s="159"/>
      <c r="BXS144" s="159"/>
      <c r="BXT144" s="8"/>
      <c r="BXU144" s="8"/>
      <c r="BXV144" s="160"/>
      <c r="BXW144" s="158"/>
      <c r="BXX144" s="161"/>
      <c r="BXY144" s="162"/>
      <c r="BXZ144" s="156"/>
      <c r="BYA144" s="158"/>
      <c r="BYB144" s="158"/>
      <c r="BYC144" s="158"/>
      <c r="BYD144" s="158"/>
      <c r="BYE144" s="159"/>
      <c r="BYF144" s="9"/>
      <c r="BYG144" s="9"/>
      <c r="BYH144" s="159"/>
      <c r="BYI144" s="159"/>
      <c r="BYJ144" s="8"/>
      <c r="BYK144" s="8"/>
      <c r="BYL144" s="160"/>
      <c r="BYM144" s="158"/>
      <c r="BYN144" s="161"/>
      <c r="BYO144" s="162"/>
      <c r="BYP144" s="156"/>
      <c r="BYQ144" s="158"/>
      <c r="BYR144" s="158"/>
      <c r="BYS144" s="158"/>
      <c r="BYT144" s="158"/>
      <c r="BYU144" s="159"/>
      <c r="BYV144" s="9"/>
      <c r="BYW144" s="9"/>
      <c r="BYX144" s="159"/>
      <c r="BYY144" s="159"/>
      <c r="BYZ144" s="8"/>
      <c r="BZA144" s="8"/>
      <c r="BZB144" s="160"/>
      <c r="BZC144" s="158"/>
      <c r="BZD144" s="161"/>
      <c r="BZE144" s="162"/>
      <c r="BZF144" s="156"/>
      <c r="BZG144" s="158"/>
      <c r="BZH144" s="158"/>
      <c r="BZI144" s="158"/>
      <c r="BZJ144" s="158"/>
      <c r="BZK144" s="159"/>
      <c r="BZL144" s="9"/>
      <c r="BZM144" s="9"/>
      <c r="BZN144" s="159"/>
      <c r="BZO144" s="159"/>
      <c r="BZP144" s="8"/>
      <c r="BZQ144" s="8"/>
      <c r="BZR144" s="160"/>
      <c r="BZS144" s="158"/>
      <c r="BZT144" s="161"/>
      <c r="BZU144" s="162"/>
      <c r="BZV144" s="156"/>
      <c r="BZW144" s="158"/>
      <c r="BZX144" s="158"/>
      <c r="BZY144" s="158"/>
      <c r="BZZ144" s="158"/>
      <c r="CAA144" s="159"/>
      <c r="CAB144" s="9"/>
      <c r="CAC144" s="9"/>
      <c r="CAD144" s="159"/>
      <c r="CAE144" s="159"/>
      <c r="CAF144" s="8"/>
      <c r="CAG144" s="8"/>
      <c r="CAH144" s="160"/>
      <c r="CAI144" s="158"/>
      <c r="CAJ144" s="161"/>
      <c r="CAK144" s="162"/>
      <c r="CAL144" s="156"/>
      <c r="CAM144" s="158"/>
      <c r="CAN144" s="158"/>
      <c r="CAO144" s="158"/>
      <c r="CAP144" s="158"/>
      <c r="CAQ144" s="159"/>
      <c r="CAR144" s="9"/>
      <c r="CAS144" s="9"/>
      <c r="CAT144" s="159"/>
      <c r="CAU144" s="159"/>
      <c r="CAV144" s="8"/>
      <c r="CAW144" s="8"/>
      <c r="CAX144" s="160"/>
      <c r="CAY144" s="158"/>
      <c r="CAZ144" s="161"/>
      <c r="CBA144" s="162"/>
      <c r="CBB144" s="156"/>
      <c r="CBC144" s="158"/>
      <c r="CBD144" s="158"/>
      <c r="CBE144" s="158"/>
      <c r="CBF144" s="158"/>
      <c r="CBG144" s="159"/>
      <c r="CBH144" s="9"/>
      <c r="CBI144" s="9"/>
      <c r="CBJ144" s="159"/>
      <c r="CBK144" s="159"/>
      <c r="CBL144" s="8"/>
      <c r="CBM144" s="8"/>
      <c r="CBN144" s="160"/>
      <c r="CBO144" s="158"/>
      <c r="CBP144" s="161"/>
      <c r="CBQ144" s="162"/>
      <c r="CBR144" s="156"/>
      <c r="CBS144" s="158"/>
      <c r="CBT144" s="158"/>
      <c r="CBU144" s="158"/>
      <c r="CBV144" s="158"/>
      <c r="CBW144" s="159"/>
      <c r="CBX144" s="9"/>
      <c r="CBY144" s="9"/>
      <c r="CBZ144" s="159"/>
      <c r="CCA144" s="159"/>
      <c r="CCB144" s="8"/>
      <c r="CCC144" s="8"/>
      <c r="CCD144" s="160"/>
      <c r="CCE144" s="158"/>
      <c r="CCF144" s="161"/>
      <c r="CCG144" s="162"/>
      <c r="CCH144" s="156"/>
      <c r="CCI144" s="158"/>
      <c r="CCJ144" s="158"/>
      <c r="CCK144" s="158"/>
      <c r="CCL144" s="158"/>
      <c r="CCM144" s="159"/>
      <c r="CCN144" s="9"/>
      <c r="CCO144" s="9"/>
      <c r="CCP144" s="159"/>
      <c r="CCQ144" s="159"/>
      <c r="CCR144" s="8"/>
      <c r="CCS144" s="8"/>
      <c r="CCT144" s="160"/>
      <c r="CCU144" s="158"/>
      <c r="CCV144" s="161"/>
      <c r="CCW144" s="162"/>
      <c r="CCX144" s="156"/>
      <c r="CCY144" s="158"/>
      <c r="CCZ144" s="158"/>
      <c r="CDA144" s="158"/>
      <c r="CDB144" s="158"/>
      <c r="CDC144" s="159"/>
      <c r="CDD144" s="9"/>
      <c r="CDE144" s="9"/>
      <c r="CDF144" s="159"/>
      <c r="CDG144" s="159"/>
      <c r="CDH144" s="8"/>
      <c r="CDI144" s="8"/>
      <c r="CDJ144" s="160"/>
      <c r="CDK144" s="158"/>
      <c r="CDL144" s="161"/>
      <c r="CDM144" s="162"/>
      <c r="CDN144" s="156"/>
      <c r="CDO144" s="158"/>
      <c r="CDP144" s="158"/>
      <c r="CDQ144" s="158"/>
      <c r="CDR144" s="158"/>
      <c r="CDS144" s="159"/>
      <c r="CDT144" s="9"/>
      <c r="CDU144" s="9"/>
      <c r="CDV144" s="159"/>
      <c r="CDW144" s="159"/>
      <c r="CDX144" s="8"/>
      <c r="CDY144" s="8"/>
      <c r="CDZ144" s="160"/>
      <c r="CEA144" s="158"/>
      <c r="CEB144" s="161"/>
      <c r="CEC144" s="162"/>
      <c r="CED144" s="156"/>
      <c r="CEE144" s="158"/>
      <c r="CEF144" s="158"/>
      <c r="CEG144" s="158"/>
      <c r="CEH144" s="158"/>
      <c r="CEI144" s="159"/>
      <c r="CEJ144" s="9"/>
      <c r="CEK144" s="9"/>
      <c r="CEL144" s="159"/>
      <c r="CEM144" s="159"/>
      <c r="CEN144" s="8"/>
      <c r="CEO144" s="8"/>
      <c r="CEP144" s="160"/>
      <c r="CEQ144" s="158"/>
      <c r="CER144" s="161"/>
      <c r="CES144" s="162"/>
      <c r="CET144" s="156"/>
      <c r="CEU144" s="158"/>
      <c r="CEV144" s="158"/>
      <c r="CEW144" s="158"/>
      <c r="CEX144" s="158"/>
      <c r="CEY144" s="159"/>
      <c r="CEZ144" s="9"/>
      <c r="CFA144" s="9"/>
      <c r="CFB144" s="159"/>
      <c r="CFC144" s="159"/>
      <c r="CFD144" s="8"/>
      <c r="CFE144" s="8"/>
      <c r="CFF144" s="160"/>
      <c r="CFG144" s="158"/>
      <c r="CFH144" s="161"/>
      <c r="CFI144" s="162"/>
      <c r="CFJ144" s="156"/>
      <c r="CFK144" s="158"/>
      <c r="CFL144" s="158"/>
      <c r="CFM144" s="158"/>
      <c r="CFN144" s="158"/>
      <c r="CFO144" s="159"/>
      <c r="CFP144" s="9"/>
      <c r="CFQ144" s="9"/>
      <c r="CFR144" s="159"/>
      <c r="CFS144" s="159"/>
      <c r="CFT144" s="8"/>
      <c r="CFU144" s="8"/>
      <c r="CFV144" s="160"/>
      <c r="CFW144" s="158"/>
      <c r="CFX144" s="161"/>
      <c r="CFY144" s="162"/>
      <c r="CFZ144" s="156"/>
      <c r="CGA144" s="158"/>
      <c r="CGB144" s="158"/>
      <c r="CGC144" s="158"/>
      <c r="CGD144" s="158"/>
      <c r="CGE144" s="159"/>
      <c r="CGF144" s="9"/>
      <c r="CGG144" s="9"/>
      <c r="CGH144" s="159"/>
      <c r="CGI144" s="159"/>
      <c r="CGJ144" s="8"/>
      <c r="CGK144" s="8"/>
      <c r="CGL144" s="160"/>
      <c r="CGM144" s="158"/>
      <c r="CGN144" s="161"/>
      <c r="CGO144" s="162"/>
      <c r="CGP144" s="156"/>
      <c r="CGQ144" s="158"/>
      <c r="CGR144" s="158"/>
      <c r="CGS144" s="158"/>
      <c r="CGT144" s="158"/>
      <c r="CGU144" s="159"/>
      <c r="CGV144" s="9"/>
      <c r="CGW144" s="9"/>
      <c r="CGX144" s="159"/>
      <c r="CGY144" s="159"/>
      <c r="CGZ144" s="8"/>
      <c r="CHA144" s="8"/>
      <c r="CHB144" s="160"/>
      <c r="CHC144" s="158"/>
      <c r="CHD144" s="161"/>
      <c r="CHE144" s="162"/>
      <c r="CHF144" s="156"/>
      <c r="CHG144" s="158"/>
      <c r="CHH144" s="158"/>
      <c r="CHI144" s="158"/>
      <c r="CHJ144" s="158"/>
      <c r="CHK144" s="159"/>
      <c r="CHL144" s="9"/>
      <c r="CHM144" s="9"/>
      <c r="CHN144" s="159"/>
      <c r="CHO144" s="159"/>
      <c r="CHP144" s="8"/>
      <c r="CHQ144" s="8"/>
      <c r="CHR144" s="160"/>
      <c r="CHS144" s="158"/>
      <c r="CHT144" s="161"/>
      <c r="CHU144" s="162"/>
      <c r="CHV144" s="156"/>
      <c r="CHW144" s="158"/>
      <c r="CHX144" s="158"/>
      <c r="CHY144" s="158"/>
      <c r="CHZ144" s="158"/>
      <c r="CIA144" s="159"/>
      <c r="CIB144" s="9"/>
      <c r="CIC144" s="9"/>
      <c r="CID144" s="159"/>
      <c r="CIE144" s="159"/>
      <c r="CIF144" s="8"/>
      <c r="CIG144" s="8"/>
      <c r="CIH144" s="160"/>
      <c r="CII144" s="158"/>
      <c r="CIJ144" s="161"/>
      <c r="CIK144" s="162"/>
      <c r="CIL144" s="156"/>
      <c r="CIM144" s="158"/>
      <c r="CIN144" s="158"/>
      <c r="CIO144" s="158"/>
      <c r="CIP144" s="158"/>
      <c r="CIQ144" s="159"/>
      <c r="CIR144" s="9"/>
      <c r="CIS144" s="9"/>
      <c r="CIT144" s="159"/>
      <c r="CIU144" s="159"/>
      <c r="CIV144" s="8"/>
      <c r="CIW144" s="8"/>
      <c r="CIX144" s="160"/>
      <c r="CIY144" s="158"/>
      <c r="CIZ144" s="161"/>
      <c r="CJA144" s="162"/>
      <c r="CJB144" s="156"/>
      <c r="CJC144" s="158"/>
      <c r="CJD144" s="158"/>
      <c r="CJE144" s="158"/>
      <c r="CJF144" s="158"/>
      <c r="CJG144" s="159"/>
      <c r="CJH144" s="9"/>
      <c r="CJI144" s="9"/>
      <c r="CJJ144" s="159"/>
      <c r="CJK144" s="159"/>
      <c r="CJL144" s="8"/>
      <c r="CJM144" s="8"/>
      <c r="CJN144" s="160"/>
      <c r="CJO144" s="158"/>
      <c r="CJP144" s="161"/>
      <c r="CJQ144" s="162"/>
      <c r="CJR144" s="156"/>
      <c r="CJS144" s="158"/>
      <c r="CJT144" s="158"/>
      <c r="CJU144" s="158"/>
      <c r="CJV144" s="158"/>
      <c r="CJW144" s="159"/>
      <c r="CJX144" s="9"/>
      <c r="CJY144" s="9"/>
      <c r="CJZ144" s="159"/>
      <c r="CKA144" s="159"/>
      <c r="CKB144" s="8"/>
      <c r="CKC144" s="8"/>
      <c r="CKD144" s="160"/>
      <c r="CKE144" s="158"/>
      <c r="CKF144" s="161"/>
      <c r="CKG144" s="162"/>
      <c r="CKH144" s="156"/>
      <c r="CKI144" s="158"/>
      <c r="CKJ144" s="158"/>
      <c r="CKK144" s="158"/>
      <c r="CKL144" s="158"/>
      <c r="CKM144" s="159"/>
      <c r="CKN144" s="9"/>
      <c r="CKO144" s="9"/>
      <c r="CKP144" s="159"/>
      <c r="CKQ144" s="159"/>
      <c r="CKR144" s="8"/>
      <c r="CKS144" s="8"/>
      <c r="CKT144" s="160"/>
      <c r="CKU144" s="158"/>
      <c r="CKV144" s="161"/>
      <c r="CKW144" s="162"/>
      <c r="CKX144" s="156"/>
      <c r="CKY144" s="158"/>
      <c r="CKZ144" s="158"/>
      <c r="CLA144" s="158"/>
      <c r="CLB144" s="158"/>
      <c r="CLC144" s="159"/>
      <c r="CLD144" s="9"/>
      <c r="CLE144" s="9"/>
      <c r="CLF144" s="159"/>
      <c r="CLG144" s="159"/>
      <c r="CLH144" s="8"/>
      <c r="CLI144" s="8"/>
      <c r="CLJ144" s="160"/>
      <c r="CLK144" s="158"/>
      <c r="CLL144" s="161"/>
      <c r="CLM144" s="162"/>
      <c r="CLN144" s="156"/>
      <c r="CLO144" s="158"/>
      <c r="CLP144" s="158"/>
      <c r="CLQ144" s="158"/>
      <c r="CLR144" s="158"/>
      <c r="CLS144" s="159"/>
      <c r="CLT144" s="9"/>
      <c r="CLU144" s="9"/>
      <c r="CLV144" s="159"/>
      <c r="CLW144" s="159"/>
      <c r="CLX144" s="8"/>
      <c r="CLY144" s="8"/>
      <c r="CLZ144" s="160"/>
      <c r="CMA144" s="158"/>
      <c r="CMB144" s="161"/>
      <c r="CMC144" s="162"/>
      <c r="CMD144" s="156"/>
      <c r="CME144" s="158"/>
      <c r="CMF144" s="158"/>
      <c r="CMG144" s="158"/>
      <c r="CMH144" s="158"/>
      <c r="CMI144" s="159"/>
      <c r="CMJ144" s="9"/>
      <c r="CMK144" s="9"/>
      <c r="CML144" s="159"/>
      <c r="CMM144" s="159"/>
      <c r="CMN144" s="8"/>
      <c r="CMO144" s="8"/>
      <c r="CMP144" s="160"/>
      <c r="CMQ144" s="158"/>
      <c r="CMR144" s="161"/>
      <c r="CMS144" s="162"/>
      <c r="CMT144" s="156"/>
      <c r="CMU144" s="158"/>
      <c r="CMV144" s="158"/>
      <c r="CMW144" s="158"/>
      <c r="CMX144" s="158"/>
      <c r="CMY144" s="159"/>
      <c r="CMZ144" s="9"/>
      <c r="CNA144" s="9"/>
      <c r="CNB144" s="159"/>
      <c r="CNC144" s="159"/>
      <c r="CND144" s="8"/>
      <c r="CNE144" s="8"/>
      <c r="CNF144" s="160"/>
      <c r="CNG144" s="158"/>
      <c r="CNH144" s="161"/>
      <c r="CNI144" s="162"/>
      <c r="CNJ144" s="156"/>
      <c r="CNK144" s="158"/>
      <c r="CNL144" s="158"/>
      <c r="CNM144" s="158"/>
      <c r="CNN144" s="158"/>
      <c r="CNO144" s="159"/>
      <c r="CNP144" s="9"/>
      <c r="CNQ144" s="9"/>
      <c r="CNR144" s="159"/>
      <c r="CNS144" s="159"/>
      <c r="CNT144" s="8"/>
      <c r="CNU144" s="8"/>
      <c r="CNV144" s="160"/>
      <c r="CNW144" s="158"/>
      <c r="CNX144" s="161"/>
      <c r="CNY144" s="162"/>
      <c r="CNZ144" s="156"/>
      <c r="COA144" s="158"/>
      <c r="COB144" s="158"/>
      <c r="COC144" s="158"/>
      <c r="COD144" s="158"/>
      <c r="COE144" s="159"/>
      <c r="COF144" s="9"/>
      <c r="COG144" s="9"/>
      <c r="COH144" s="159"/>
      <c r="COI144" s="159"/>
      <c r="COJ144" s="8"/>
      <c r="COK144" s="8"/>
      <c r="COL144" s="160"/>
      <c r="COM144" s="158"/>
      <c r="CON144" s="161"/>
      <c r="COO144" s="162"/>
      <c r="COP144" s="156"/>
      <c r="COQ144" s="158"/>
      <c r="COR144" s="158"/>
      <c r="COS144" s="158"/>
      <c r="COT144" s="158"/>
      <c r="COU144" s="159"/>
      <c r="COV144" s="9"/>
      <c r="COW144" s="9"/>
      <c r="COX144" s="159"/>
      <c r="COY144" s="159"/>
      <c r="COZ144" s="8"/>
      <c r="CPA144" s="8"/>
      <c r="CPB144" s="160"/>
      <c r="CPC144" s="158"/>
      <c r="CPD144" s="161"/>
      <c r="CPE144" s="162"/>
      <c r="CPF144" s="156"/>
      <c r="CPG144" s="158"/>
      <c r="CPH144" s="158"/>
      <c r="CPI144" s="158"/>
      <c r="CPJ144" s="158"/>
      <c r="CPK144" s="159"/>
      <c r="CPL144" s="9"/>
      <c r="CPM144" s="9"/>
      <c r="CPN144" s="159"/>
      <c r="CPO144" s="159"/>
      <c r="CPP144" s="8"/>
      <c r="CPQ144" s="8"/>
      <c r="CPR144" s="160"/>
      <c r="CPS144" s="158"/>
      <c r="CPT144" s="161"/>
      <c r="CPU144" s="162"/>
      <c r="CPV144" s="156"/>
      <c r="CPW144" s="158"/>
      <c r="CPX144" s="158"/>
      <c r="CPY144" s="158"/>
      <c r="CPZ144" s="158"/>
      <c r="CQA144" s="159"/>
      <c r="CQB144" s="9"/>
      <c r="CQC144" s="9"/>
      <c r="CQD144" s="159"/>
      <c r="CQE144" s="159"/>
      <c r="CQF144" s="8"/>
      <c r="CQG144" s="8"/>
      <c r="CQH144" s="160"/>
      <c r="CQI144" s="158"/>
      <c r="CQJ144" s="161"/>
      <c r="CQK144" s="162"/>
      <c r="CQL144" s="156"/>
      <c r="CQM144" s="158"/>
      <c r="CQN144" s="158"/>
      <c r="CQO144" s="158"/>
      <c r="CQP144" s="158"/>
      <c r="CQQ144" s="159"/>
      <c r="CQR144" s="9"/>
      <c r="CQS144" s="9"/>
      <c r="CQT144" s="159"/>
      <c r="CQU144" s="159"/>
      <c r="CQV144" s="8"/>
      <c r="CQW144" s="8"/>
      <c r="CQX144" s="160"/>
      <c r="CQY144" s="158"/>
      <c r="CQZ144" s="161"/>
      <c r="CRA144" s="162"/>
      <c r="CRB144" s="156"/>
      <c r="CRC144" s="158"/>
      <c r="CRD144" s="158"/>
      <c r="CRE144" s="158"/>
      <c r="CRF144" s="158"/>
      <c r="CRG144" s="159"/>
      <c r="CRH144" s="9"/>
      <c r="CRI144" s="9"/>
      <c r="CRJ144" s="159"/>
      <c r="CRK144" s="159"/>
      <c r="CRL144" s="8"/>
      <c r="CRM144" s="8"/>
      <c r="CRN144" s="160"/>
      <c r="CRO144" s="158"/>
      <c r="CRP144" s="161"/>
      <c r="CRQ144" s="162"/>
      <c r="CRR144" s="156"/>
      <c r="CRS144" s="158"/>
      <c r="CRT144" s="158"/>
      <c r="CRU144" s="158"/>
      <c r="CRV144" s="158"/>
      <c r="CRW144" s="159"/>
      <c r="CRX144" s="9"/>
      <c r="CRY144" s="9"/>
      <c r="CRZ144" s="159"/>
      <c r="CSA144" s="159"/>
      <c r="CSB144" s="8"/>
      <c r="CSC144" s="8"/>
      <c r="CSD144" s="160"/>
      <c r="CSE144" s="158"/>
      <c r="CSF144" s="161"/>
      <c r="CSG144" s="162"/>
      <c r="CSH144" s="156"/>
      <c r="CSI144" s="158"/>
      <c r="CSJ144" s="158"/>
      <c r="CSK144" s="158"/>
      <c r="CSL144" s="158"/>
      <c r="CSM144" s="159"/>
      <c r="CSN144" s="9"/>
      <c r="CSO144" s="9"/>
      <c r="CSP144" s="159"/>
      <c r="CSQ144" s="159"/>
      <c r="CSR144" s="8"/>
      <c r="CSS144" s="8"/>
      <c r="CST144" s="160"/>
      <c r="CSU144" s="158"/>
      <c r="CSV144" s="161"/>
      <c r="CSW144" s="162"/>
      <c r="CSX144" s="156"/>
      <c r="CSY144" s="158"/>
      <c r="CSZ144" s="158"/>
      <c r="CTA144" s="158"/>
      <c r="CTB144" s="158"/>
      <c r="CTC144" s="159"/>
      <c r="CTD144" s="9"/>
      <c r="CTE144" s="9"/>
      <c r="CTF144" s="159"/>
      <c r="CTG144" s="159"/>
      <c r="CTH144" s="8"/>
      <c r="CTI144" s="8"/>
      <c r="CTJ144" s="160"/>
      <c r="CTK144" s="158"/>
      <c r="CTL144" s="161"/>
      <c r="CTM144" s="162"/>
      <c r="CTN144" s="156"/>
      <c r="CTO144" s="158"/>
      <c r="CTP144" s="158"/>
      <c r="CTQ144" s="158"/>
      <c r="CTR144" s="158"/>
      <c r="CTS144" s="159"/>
      <c r="CTT144" s="9"/>
      <c r="CTU144" s="9"/>
      <c r="CTV144" s="159"/>
      <c r="CTW144" s="159"/>
      <c r="CTX144" s="8"/>
      <c r="CTY144" s="8"/>
      <c r="CTZ144" s="160"/>
      <c r="CUA144" s="158"/>
      <c r="CUB144" s="161"/>
      <c r="CUC144" s="162"/>
      <c r="CUD144" s="156"/>
      <c r="CUE144" s="158"/>
      <c r="CUF144" s="158"/>
      <c r="CUG144" s="158"/>
      <c r="CUH144" s="158"/>
      <c r="CUI144" s="159"/>
      <c r="CUJ144" s="9"/>
      <c r="CUK144" s="9"/>
      <c r="CUL144" s="159"/>
      <c r="CUM144" s="159"/>
      <c r="CUN144" s="8"/>
      <c r="CUO144" s="8"/>
      <c r="CUP144" s="160"/>
      <c r="CUQ144" s="158"/>
      <c r="CUR144" s="161"/>
      <c r="CUS144" s="162"/>
      <c r="CUT144" s="156"/>
      <c r="CUU144" s="158"/>
      <c r="CUV144" s="158"/>
      <c r="CUW144" s="158"/>
      <c r="CUX144" s="158"/>
      <c r="CUY144" s="159"/>
      <c r="CUZ144" s="9"/>
      <c r="CVA144" s="9"/>
      <c r="CVB144" s="159"/>
      <c r="CVC144" s="159"/>
      <c r="CVD144" s="8"/>
      <c r="CVE144" s="8"/>
      <c r="CVF144" s="160"/>
      <c r="CVG144" s="158"/>
      <c r="CVH144" s="161"/>
      <c r="CVI144" s="162"/>
      <c r="CVJ144" s="156"/>
      <c r="CVK144" s="158"/>
      <c r="CVL144" s="158"/>
      <c r="CVM144" s="158"/>
      <c r="CVN144" s="158"/>
      <c r="CVO144" s="159"/>
      <c r="CVP144" s="9"/>
      <c r="CVQ144" s="9"/>
      <c r="CVR144" s="159"/>
      <c r="CVS144" s="159"/>
      <c r="CVT144" s="8"/>
      <c r="CVU144" s="8"/>
      <c r="CVV144" s="160"/>
      <c r="CVW144" s="158"/>
      <c r="CVX144" s="161"/>
      <c r="CVY144" s="162"/>
      <c r="CVZ144" s="156"/>
      <c r="CWA144" s="158"/>
      <c r="CWB144" s="158"/>
      <c r="CWC144" s="158"/>
      <c r="CWD144" s="158"/>
      <c r="CWE144" s="159"/>
      <c r="CWF144" s="9"/>
      <c r="CWG144" s="9"/>
      <c r="CWH144" s="159"/>
      <c r="CWI144" s="159"/>
      <c r="CWJ144" s="8"/>
      <c r="CWK144" s="8"/>
      <c r="CWL144" s="160"/>
      <c r="CWM144" s="158"/>
      <c r="CWN144" s="161"/>
      <c r="CWO144" s="162"/>
      <c r="CWP144" s="156"/>
      <c r="CWQ144" s="158"/>
      <c r="CWR144" s="158"/>
      <c r="CWS144" s="158"/>
      <c r="CWT144" s="158"/>
      <c r="CWU144" s="159"/>
      <c r="CWV144" s="9"/>
      <c r="CWW144" s="9"/>
      <c r="CWX144" s="159"/>
      <c r="CWY144" s="159"/>
      <c r="CWZ144" s="8"/>
      <c r="CXA144" s="8"/>
      <c r="CXB144" s="160"/>
      <c r="CXC144" s="158"/>
      <c r="CXD144" s="161"/>
      <c r="CXE144" s="162"/>
      <c r="CXF144" s="156"/>
      <c r="CXG144" s="158"/>
      <c r="CXH144" s="158"/>
      <c r="CXI144" s="158"/>
      <c r="CXJ144" s="158"/>
      <c r="CXK144" s="159"/>
      <c r="CXL144" s="9"/>
      <c r="CXM144" s="9"/>
      <c r="CXN144" s="159"/>
      <c r="CXO144" s="159"/>
      <c r="CXP144" s="8"/>
      <c r="CXQ144" s="8"/>
      <c r="CXR144" s="160"/>
      <c r="CXS144" s="158"/>
      <c r="CXT144" s="161"/>
      <c r="CXU144" s="162"/>
      <c r="CXV144" s="156"/>
      <c r="CXW144" s="158"/>
      <c r="CXX144" s="158"/>
      <c r="CXY144" s="158"/>
      <c r="CXZ144" s="158"/>
      <c r="CYA144" s="159"/>
      <c r="CYB144" s="9"/>
      <c r="CYC144" s="9"/>
      <c r="CYD144" s="159"/>
      <c r="CYE144" s="159"/>
      <c r="CYF144" s="8"/>
      <c r="CYG144" s="8"/>
      <c r="CYH144" s="160"/>
      <c r="CYI144" s="158"/>
      <c r="CYJ144" s="161"/>
      <c r="CYK144" s="162"/>
      <c r="CYL144" s="156"/>
      <c r="CYM144" s="158"/>
      <c r="CYN144" s="158"/>
      <c r="CYO144" s="158"/>
      <c r="CYP144" s="158"/>
      <c r="CYQ144" s="159"/>
      <c r="CYR144" s="9"/>
      <c r="CYS144" s="9"/>
      <c r="CYT144" s="159"/>
      <c r="CYU144" s="159"/>
      <c r="CYV144" s="8"/>
      <c r="CYW144" s="8"/>
      <c r="CYX144" s="160"/>
      <c r="CYY144" s="158"/>
      <c r="CYZ144" s="161"/>
      <c r="CZA144" s="162"/>
      <c r="CZB144" s="156"/>
      <c r="CZC144" s="158"/>
      <c r="CZD144" s="158"/>
      <c r="CZE144" s="158"/>
      <c r="CZF144" s="158"/>
      <c r="CZG144" s="159"/>
      <c r="CZH144" s="9"/>
      <c r="CZI144" s="9"/>
      <c r="CZJ144" s="159"/>
      <c r="CZK144" s="159"/>
      <c r="CZL144" s="8"/>
      <c r="CZM144" s="8"/>
      <c r="CZN144" s="160"/>
      <c r="CZO144" s="158"/>
      <c r="CZP144" s="161"/>
      <c r="CZQ144" s="162"/>
      <c r="CZR144" s="156"/>
      <c r="CZS144" s="158"/>
      <c r="CZT144" s="158"/>
      <c r="CZU144" s="158"/>
      <c r="CZV144" s="158"/>
      <c r="CZW144" s="159"/>
      <c r="CZX144" s="9"/>
      <c r="CZY144" s="9"/>
      <c r="CZZ144" s="159"/>
      <c r="DAA144" s="159"/>
      <c r="DAB144" s="8"/>
      <c r="DAC144" s="8"/>
      <c r="DAD144" s="160"/>
      <c r="DAE144" s="158"/>
      <c r="DAF144" s="161"/>
      <c r="DAG144" s="162"/>
      <c r="DAH144" s="156"/>
      <c r="DAI144" s="158"/>
      <c r="DAJ144" s="158"/>
      <c r="DAK144" s="158"/>
      <c r="DAL144" s="158"/>
      <c r="DAM144" s="159"/>
      <c r="DAN144" s="9"/>
      <c r="DAO144" s="9"/>
      <c r="DAP144" s="159"/>
      <c r="DAQ144" s="159"/>
      <c r="DAR144" s="8"/>
      <c r="DAS144" s="8"/>
      <c r="DAT144" s="160"/>
      <c r="DAU144" s="158"/>
      <c r="DAV144" s="161"/>
      <c r="DAW144" s="162"/>
      <c r="DAX144" s="156"/>
      <c r="DAY144" s="158"/>
      <c r="DAZ144" s="158"/>
      <c r="DBA144" s="158"/>
      <c r="DBB144" s="158"/>
      <c r="DBC144" s="159"/>
      <c r="DBD144" s="9"/>
      <c r="DBE144" s="9"/>
      <c r="DBF144" s="159"/>
      <c r="DBG144" s="159"/>
      <c r="DBH144" s="8"/>
      <c r="DBI144" s="8"/>
      <c r="DBJ144" s="160"/>
      <c r="DBK144" s="158"/>
      <c r="DBL144" s="161"/>
      <c r="DBM144" s="162"/>
      <c r="DBN144" s="156"/>
      <c r="DBO144" s="158"/>
      <c r="DBP144" s="158"/>
      <c r="DBQ144" s="158"/>
      <c r="DBR144" s="158"/>
      <c r="DBS144" s="159"/>
      <c r="DBT144" s="9"/>
      <c r="DBU144" s="9"/>
      <c r="DBV144" s="159"/>
      <c r="DBW144" s="159"/>
      <c r="DBX144" s="8"/>
      <c r="DBY144" s="8"/>
      <c r="DBZ144" s="160"/>
      <c r="DCA144" s="158"/>
      <c r="DCB144" s="161"/>
      <c r="DCC144" s="162"/>
      <c r="DCD144" s="156"/>
      <c r="DCE144" s="158"/>
      <c r="DCF144" s="158"/>
      <c r="DCG144" s="158"/>
      <c r="DCH144" s="158"/>
      <c r="DCI144" s="159"/>
      <c r="DCJ144" s="9"/>
      <c r="DCK144" s="9"/>
      <c r="DCL144" s="159"/>
      <c r="DCM144" s="159"/>
      <c r="DCN144" s="8"/>
      <c r="DCO144" s="8"/>
      <c r="DCP144" s="160"/>
      <c r="DCQ144" s="158"/>
      <c r="DCR144" s="161"/>
      <c r="DCS144" s="162"/>
      <c r="DCT144" s="156"/>
      <c r="DCU144" s="158"/>
      <c r="DCV144" s="158"/>
      <c r="DCW144" s="158"/>
      <c r="DCX144" s="158"/>
      <c r="DCY144" s="159"/>
      <c r="DCZ144" s="9"/>
      <c r="DDA144" s="9"/>
      <c r="DDB144" s="159"/>
      <c r="DDC144" s="159"/>
      <c r="DDD144" s="8"/>
      <c r="DDE144" s="8"/>
      <c r="DDF144" s="160"/>
      <c r="DDG144" s="158"/>
      <c r="DDH144" s="161"/>
      <c r="DDI144" s="162"/>
      <c r="DDJ144" s="156"/>
      <c r="DDK144" s="158"/>
      <c r="DDL144" s="158"/>
      <c r="DDM144" s="158"/>
      <c r="DDN144" s="158"/>
      <c r="DDO144" s="159"/>
      <c r="DDP144" s="9"/>
      <c r="DDQ144" s="9"/>
      <c r="DDR144" s="159"/>
      <c r="DDS144" s="159"/>
      <c r="DDT144" s="8"/>
      <c r="DDU144" s="8"/>
      <c r="DDV144" s="160"/>
      <c r="DDW144" s="158"/>
      <c r="DDX144" s="161"/>
      <c r="DDY144" s="162"/>
      <c r="DDZ144" s="156"/>
      <c r="DEA144" s="158"/>
      <c r="DEB144" s="158"/>
      <c r="DEC144" s="158"/>
      <c r="DED144" s="158"/>
      <c r="DEE144" s="159"/>
      <c r="DEF144" s="9"/>
      <c r="DEG144" s="9"/>
      <c r="DEH144" s="159"/>
      <c r="DEI144" s="159"/>
      <c r="DEJ144" s="8"/>
      <c r="DEK144" s="8"/>
      <c r="DEL144" s="160"/>
      <c r="DEM144" s="158"/>
      <c r="DEN144" s="161"/>
      <c r="DEO144" s="162"/>
      <c r="DEP144" s="156"/>
      <c r="DEQ144" s="158"/>
      <c r="DER144" s="158"/>
      <c r="DES144" s="158"/>
      <c r="DET144" s="158"/>
      <c r="DEU144" s="159"/>
      <c r="DEV144" s="9"/>
      <c r="DEW144" s="9"/>
      <c r="DEX144" s="159"/>
      <c r="DEY144" s="159"/>
      <c r="DEZ144" s="8"/>
      <c r="DFA144" s="8"/>
      <c r="DFB144" s="160"/>
      <c r="DFC144" s="158"/>
      <c r="DFD144" s="161"/>
      <c r="DFE144" s="162"/>
      <c r="DFF144" s="156"/>
      <c r="DFG144" s="158"/>
      <c r="DFH144" s="158"/>
      <c r="DFI144" s="158"/>
      <c r="DFJ144" s="158"/>
      <c r="DFK144" s="159"/>
      <c r="DFL144" s="9"/>
      <c r="DFM144" s="9"/>
      <c r="DFN144" s="159"/>
      <c r="DFO144" s="159"/>
      <c r="DFP144" s="8"/>
      <c r="DFQ144" s="8"/>
      <c r="DFR144" s="160"/>
      <c r="DFS144" s="158"/>
      <c r="DFT144" s="161"/>
      <c r="DFU144" s="162"/>
      <c r="DFV144" s="156"/>
      <c r="DFW144" s="158"/>
      <c r="DFX144" s="158"/>
      <c r="DFY144" s="158"/>
      <c r="DFZ144" s="158"/>
      <c r="DGA144" s="159"/>
      <c r="DGB144" s="9"/>
      <c r="DGC144" s="9"/>
      <c r="DGD144" s="159"/>
      <c r="DGE144" s="159"/>
      <c r="DGF144" s="8"/>
      <c r="DGG144" s="8"/>
      <c r="DGH144" s="160"/>
      <c r="DGI144" s="158"/>
      <c r="DGJ144" s="161"/>
      <c r="DGK144" s="162"/>
      <c r="DGL144" s="156"/>
      <c r="DGM144" s="158"/>
      <c r="DGN144" s="158"/>
      <c r="DGO144" s="158"/>
      <c r="DGP144" s="158"/>
      <c r="DGQ144" s="159"/>
      <c r="DGR144" s="9"/>
      <c r="DGS144" s="9"/>
      <c r="DGT144" s="159"/>
      <c r="DGU144" s="159"/>
      <c r="DGV144" s="8"/>
      <c r="DGW144" s="8"/>
      <c r="DGX144" s="160"/>
      <c r="DGY144" s="158"/>
      <c r="DGZ144" s="161"/>
      <c r="DHA144" s="162"/>
      <c r="DHB144" s="156"/>
      <c r="DHC144" s="158"/>
      <c r="DHD144" s="158"/>
      <c r="DHE144" s="158"/>
      <c r="DHF144" s="158"/>
      <c r="DHG144" s="159"/>
      <c r="DHH144" s="9"/>
      <c r="DHI144" s="9"/>
      <c r="DHJ144" s="159"/>
      <c r="DHK144" s="159"/>
      <c r="DHL144" s="8"/>
      <c r="DHM144" s="8"/>
      <c r="DHN144" s="160"/>
      <c r="DHO144" s="158"/>
      <c r="DHP144" s="161"/>
      <c r="DHQ144" s="162"/>
      <c r="DHR144" s="156"/>
      <c r="DHS144" s="158"/>
      <c r="DHT144" s="158"/>
      <c r="DHU144" s="158"/>
      <c r="DHV144" s="158"/>
      <c r="DHW144" s="159"/>
      <c r="DHX144" s="9"/>
      <c r="DHY144" s="9"/>
      <c r="DHZ144" s="159"/>
      <c r="DIA144" s="159"/>
      <c r="DIB144" s="8"/>
      <c r="DIC144" s="8"/>
      <c r="DID144" s="160"/>
      <c r="DIE144" s="158"/>
      <c r="DIF144" s="161"/>
      <c r="DIG144" s="162"/>
      <c r="DIH144" s="156"/>
      <c r="DII144" s="158"/>
      <c r="DIJ144" s="158"/>
      <c r="DIK144" s="158"/>
      <c r="DIL144" s="158"/>
      <c r="DIM144" s="159"/>
      <c r="DIN144" s="9"/>
      <c r="DIO144" s="9"/>
      <c r="DIP144" s="159"/>
      <c r="DIQ144" s="159"/>
      <c r="DIR144" s="8"/>
      <c r="DIS144" s="8"/>
      <c r="DIT144" s="160"/>
      <c r="DIU144" s="158"/>
      <c r="DIV144" s="161"/>
      <c r="DIW144" s="162"/>
      <c r="DIX144" s="156"/>
      <c r="DIY144" s="158"/>
      <c r="DIZ144" s="158"/>
      <c r="DJA144" s="158"/>
      <c r="DJB144" s="158"/>
      <c r="DJC144" s="159"/>
      <c r="DJD144" s="9"/>
      <c r="DJE144" s="9"/>
      <c r="DJF144" s="159"/>
      <c r="DJG144" s="159"/>
      <c r="DJH144" s="8"/>
      <c r="DJI144" s="8"/>
      <c r="DJJ144" s="160"/>
      <c r="DJK144" s="158"/>
      <c r="DJL144" s="161"/>
      <c r="DJM144" s="162"/>
      <c r="DJN144" s="156"/>
      <c r="DJO144" s="158"/>
      <c r="DJP144" s="158"/>
      <c r="DJQ144" s="158"/>
      <c r="DJR144" s="158"/>
      <c r="DJS144" s="159"/>
      <c r="DJT144" s="9"/>
      <c r="DJU144" s="9"/>
      <c r="DJV144" s="159"/>
      <c r="DJW144" s="159"/>
      <c r="DJX144" s="8"/>
      <c r="DJY144" s="8"/>
      <c r="DJZ144" s="160"/>
      <c r="DKA144" s="158"/>
      <c r="DKB144" s="161"/>
      <c r="DKC144" s="162"/>
      <c r="DKD144" s="156"/>
      <c r="DKE144" s="158"/>
      <c r="DKF144" s="158"/>
      <c r="DKG144" s="158"/>
      <c r="DKH144" s="158"/>
      <c r="DKI144" s="159"/>
      <c r="DKJ144" s="9"/>
      <c r="DKK144" s="9"/>
      <c r="DKL144" s="159"/>
      <c r="DKM144" s="159"/>
      <c r="DKN144" s="8"/>
      <c r="DKO144" s="8"/>
      <c r="DKP144" s="160"/>
      <c r="DKQ144" s="158"/>
      <c r="DKR144" s="161"/>
      <c r="DKS144" s="162"/>
      <c r="DKT144" s="156"/>
      <c r="DKU144" s="158"/>
      <c r="DKV144" s="158"/>
      <c r="DKW144" s="158"/>
      <c r="DKX144" s="158"/>
      <c r="DKY144" s="159"/>
      <c r="DKZ144" s="9"/>
      <c r="DLA144" s="9"/>
      <c r="DLB144" s="159"/>
      <c r="DLC144" s="159"/>
      <c r="DLD144" s="8"/>
      <c r="DLE144" s="8"/>
      <c r="DLF144" s="160"/>
      <c r="DLG144" s="158"/>
      <c r="DLH144" s="161"/>
      <c r="DLI144" s="162"/>
      <c r="DLJ144" s="156"/>
      <c r="DLK144" s="158"/>
      <c r="DLL144" s="158"/>
      <c r="DLM144" s="158"/>
      <c r="DLN144" s="158"/>
      <c r="DLO144" s="159"/>
      <c r="DLP144" s="9"/>
      <c r="DLQ144" s="9"/>
      <c r="DLR144" s="159"/>
      <c r="DLS144" s="159"/>
      <c r="DLT144" s="8"/>
      <c r="DLU144" s="8"/>
      <c r="DLV144" s="160"/>
      <c r="DLW144" s="158"/>
      <c r="DLX144" s="161"/>
      <c r="DLY144" s="162"/>
      <c r="DLZ144" s="156"/>
      <c r="DMA144" s="158"/>
      <c r="DMB144" s="158"/>
      <c r="DMC144" s="158"/>
      <c r="DMD144" s="158"/>
      <c r="DME144" s="159"/>
      <c r="DMF144" s="9"/>
      <c r="DMG144" s="9"/>
      <c r="DMH144" s="159"/>
      <c r="DMI144" s="159"/>
      <c r="DMJ144" s="8"/>
      <c r="DMK144" s="8"/>
      <c r="DML144" s="160"/>
      <c r="DMM144" s="158"/>
      <c r="DMN144" s="161"/>
      <c r="DMO144" s="162"/>
      <c r="DMP144" s="156"/>
      <c r="DMQ144" s="158"/>
      <c r="DMR144" s="158"/>
      <c r="DMS144" s="158"/>
      <c r="DMT144" s="158"/>
      <c r="DMU144" s="159"/>
      <c r="DMV144" s="9"/>
      <c r="DMW144" s="9"/>
      <c r="DMX144" s="159"/>
      <c r="DMY144" s="159"/>
      <c r="DMZ144" s="8"/>
      <c r="DNA144" s="8"/>
      <c r="DNB144" s="160"/>
      <c r="DNC144" s="158"/>
      <c r="DND144" s="161"/>
      <c r="DNE144" s="162"/>
      <c r="DNF144" s="156"/>
      <c r="DNG144" s="158"/>
      <c r="DNH144" s="158"/>
      <c r="DNI144" s="158"/>
      <c r="DNJ144" s="158"/>
      <c r="DNK144" s="159"/>
      <c r="DNL144" s="9"/>
      <c r="DNM144" s="9"/>
      <c r="DNN144" s="159"/>
      <c r="DNO144" s="159"/>
      <c r="DNP144" s="8"/>
      <c r="DNQ144" s="8"/>
      <c r="DNR144" s="160"/>
      <c r="DNS144" s="158"/>
      <c r="DNT144" s="161"/>
      <c r="DNU144" s="162"/>
      <c r="DNV144" s="156"/>
      <c r="DNW144" s="158"/>
      <c r="DNX144" s="158"/>
      <c r="DNY144" s="158"/>
      <c r="DNZ144" s="158"/>
      <c r="DOA144" s="159"/>
      <c r="DOB144" s="9"/>
      <c r="DOC144" s="9"/>
      <c r="DOD144" s="159"/>
      <c r="DOE144" s="159"/>
      <c r="DOF144" s="8"/>
      <c r="DOG144" s="8"/>
      <c r="DOH144" s="160"/>
      <c r="DOI144" s="158"/>
      <c r="DOJ144" s="161"/>
      <c r="DOK144" s="162"/>
      <c r="DOL144" s="156"/>
      <c r="DOM144" s="158"/>
      <c r="DON144" s="158"/>
      <c r="DOO144" s="158"/>
      <c r="DOP144" s="158"/>
      <c r="DOQ144" s="159"/>
      <c r="DOR144" s="9"/>
      <c r="DOS144" s="9"/>
      <c r="DOT144" s="159"/>
      <c r="DOU144" s="159"/>
      <c r="DOV144" s="8"/>
      <c r="DOW144" s="8"/>
      <c r="DOX144" s="160"/>
      <c r="DOY144" s="158"/>
      <c r="DOZ144" s="161"/>
      <c r="DPA144" s="162"/>
      <c r="DPB144" s="156"/>
      <c r="DPC144" s="158"/>
      <c r="DPD144" s="158"/>
      <c r="DPE144" s="158"/>
      <c r="DPF144" s="158"/>
      <c r="DPG144" s="159"/>
      <c r="DPH144" s="9"/>
      <c r="DPI144" s="9"/>
      <c r="DPJ144" s="159"/>
      <c r="DPK144" s="159"/>
      <c r="DPL144" s="8"/>
      <c r="DPM144" s="8"/>
      <c r="DPN144" s="160"/>
      <c r="DPO144" s="158"/>
      <c r="DPP144" s="161"/>
      <c r="DPQ144" s="162"/>
      <c r="DPR144" s="156"/>
      <c r="DPS144" s="158"/>
      <c r="DPT144" s="158"/>
      <c r="DPU144" s="158"/>
      <c r="DPV144" s="158"/>
      <c r="DPW144" s="159"/>
      <c r="DPX144" s="9"/>
      <c r="DPY144" s="9"/>
      <c r="DPZ144" s="159"/>
      <c r="DQA144" s="159"/>
      <c r="DQB144" s="8"/>
      <c r="DQC144" s="8"/>
      <c r="DQD144" s="160"/>
      <c r="DQE144" s="158"/>
      <c r="DQF144" s="161"/>
      <c r="DQG144" s="162"/>
      <c r="DQH144" s="156"/>
      <c r="DQI144" s="158"/>
      <c r="DQJ144" s="158"/>
      <c r="DQK144" s="158"/>
      <c r="DQL144" s="158"/>
      <c r="DQM144" s="159"/>
      <c r="DQN144" s="9"/>
      <c r="DQO144" s="9"/>
      <c r="DQP144" s="159"/>
      <c r="DQQ144" s="159"/>
      <c r="DQR144" s="8"/>
      <c r="DQS144" s="8"/>
      <c r="DQT144" s="160"/>
      <c r="DQU144" s="158"/>
      <c r="DQV144" s="161"/>
      <c r="DQW144" s="162"/>
      <c r="DQX144" s="156"/>
      <c r="DQY144" s="158"/>
      <c r="DQZ144" s="158"/>
      <c r="DRA144" s="158"/>
      <c r="DRB144" s="158"/>
      <c r="DRC144" s="159"/>
      <c r="DRD144" s="9"/>
      <c r="DRE144" s="9"/>
      <c r="DRF144" s="159"/>
      <c r="DRG144" s="159"/>
      <c r="DRH144" s="8"/>
      <c r="DRI144" s="8"/>
      <c r="DRJ144" s="160"/>
      <c r="DRK144" s="158"/>
      <c r="DRL144" s="161"/>
      <c r="DRM144" s="162"/>
      <c r="DRN144" s="156"/>
      <c r="DRO144" s="158"/>
      <c r="DRP144" s="158"/>
      <c r="DRQ144" s="158"/>
      <c r="DRR144" s="158"/>
      <c r="DRS144" s="159"/>
      <c r="DRT144" s="9"/>
      <c r="DRU144" s="9"/>
      <c r="DRV144" s="159"/>
      <c r="DRW144" s="159"/>
      <c r="DRX144" s="8"/>
      <c r="DRY144" s="8"/>
      <c r="DRZ144" s="160"/>
      <c r="DSA144" s="158"/>
      <c r="DSB144" s="161"/>
      <c r="DSC144" s="162"/>
      <c r="DSD144" s="156"/>
      <c r="DSE144" s="158"/>
      <c r="DSF144" s="158"/>
      <c r="DSG144" s="158"/>
      <c r="DSH144" s="158"/>
      <c r="DSI144" s="159"/>
      <c r="DSJ144" s="9"/>
      <c r="DSK144" s="9"/>
      <c r="DSL144" s="159"/>
      <c r="DSM144" s="159"/>
      <c r="DSN144" s="8"/>
      <c r="DSO144" s="8"/>
      <c r="DSP144" s="160"/>
      <c r="DSQ144" s="158"/>
      <c r="DSR144" s="161"/>
      <c r="DSS144" s="162"/>
      <c r="DST144" s="156"/>
      <c r="DSU144" s="158"/>
      <c r="DSV144" s="158"/>
      <c r="DSW144" s="158"/>
      <c r="DSX144" s="158"/>
      <c r="DSY144" s="159"/>
      <c r="DSZ144" s="9"/>
      <c r="DTA144" s="9"/>
      <c r="DTB144" s="159"/>
      <c r="DTC144" s="159"/>
      <c r="DTD144" s="8"/>
      <c r="DTE144" s="8"/>
      <c r="DTF144" s="160"/>
      <c r="DTG144" s="158"/>
      <c r="DTH144" s="161"/>
      <c r="DTI144" s="162"/>
      <c r="DTJ144" s="156"/>
      <c r="DTK144" s="158"/>
      <c r="DTL144" s="158"/>
      <c r="DTM144" s="158"/>
      <c r="DTN144" s="158"/>
      <c r="DTO144" s="159"/>
      <c r="DTP144" s="9"/>
      <c r="DTQ144" s="9"/>
      <c r="DTR144" s="159"/>
      <c r="DTS144" s="159"/>
      <c r="DTT144" s="8"/>
      <c r="DTU144" s="8"/>
      <c r="DTV144" s="160"/>
      <c r="DTW144" s="158"/>
      <c r="DTX144" s="161"/>
      <c r="DTY144" s="162"/>
      <c r="DTZ144" s="156"/>
      <c r="DUA144" s="158"/>
      <c r="DUB144" s="158"/>
      <c r="DUC144" s="158"/>
      <c r="DUD144" s="158"/>
      <c r="DUE144" s="159"/>
      <c r="DUF144" s="9"/>
      <c r="DUG144" s="9"/>
      <c r="DUH144" s="159"/>
      <c r="DUI144" s="159"/>
      <c r="DUJ144" s="8"/>
      <c r="DUK144" s="8"/>
      <c r="DUL144" s="160"/>
      <c r="DUM144" s="158"/>
      <c r="DUN144" s="161"/>
      <c r="DUO144" s="162"/>
      <c r="DUP144" s="156"/>
      <c r="DUQ144" s="158"/>
      <c r="DUR144" s="158"/>
      <c r="DUS144" s="158"/>
      <c r="DUT144" s="158"/>
      <c r="DUU144" s="159"/>
      <c r="DUV144" s="9"/>
      <c r="DUW144" s="9"/>
      <c r="DUX144" s="159"/>
      <c r="DUY144" s="159"/>
      <c r="DUZ144" s="8"/>
      <c r="DVA144" s="8"/>
      <c r="DVB144" s="160"/>
      <c r="DVC144" s="158"/>
      <c r="DVD144" s="161"/>
      <c r="DVE144" s="162"/>
      <c r="DVF144" s="156"/>
      <c r="DVG144" s="158"/>
      <c r="DVH144" s="158"/>
      <c r="DVI144" s="158"/>
      <c r="DVJ144" s="158"/>
      <c r="DVK144" s="159"/>
      <c r="DVL144" s="9"/>
      <c r="DVM144" s="9"/>
      <c r="DVN144" s="159"/>
      <c r="DVO144" s="159"/>
      <c r="DVP144" s="8"/>
      <c r="DVQ144" s="8"/>
      <c r="DVR144" s="160"/>
      <c r="DVS144" s="158"/>
      <c r="DVT144" s="161"/>
      <c r="DVU144" s="162"/>
      <c r="DVV144" s="156"/>
      <c r="DVW144" s="158"/>
      <c r="DVX144" s="158"/>
      <c r="DVY144" s="158"/>
      <c r="DVZ144" s="158"/>
      <c r="DWA144" s="159"/>
      <c r="DWB144" s="9"/>
      <c r="DWC144" s="9"/>
      <c r="DWD144" s="159"/>
      <c r="DWE144" s="159"/>
      <c r="DWF144" s="8"/>
      <c r="DWG144" s="8"/>
      <c r="DWH144" s="160"/>
      <c r="DWI144" s="158"/>
      <c r="DWJ144" s="161"/>
      <c r="DWK144" s="162"/>
      <c r="DWL144" s="156"/>
      <c r="DWM144" s="158"/>
      <c r="DWN144" s="158"/>
      <c r="DWO144" s="158"/>
      <c r="DWP144" s="158"/>
      <c r="DWQ144" s="159"/>
      <c r="DWR144" s="9"/>
      <c r="DWS144" s="9"/>
      <c r="DWT144" s="159"/>
      <c r="DWU144" s="159"/>
      <c r="DWV144" s="8"/>
      <c r="DWW144" s="8"/>
      <c r="DWX144" s="160"/>
      <c r="DWY144" s="158"/>
      <c r="DWZ144" s="161"/>
      <c r="DXA144" s="162"/>
      <c r="DXB144" s="156"/>
      <c r="DXC144" s="158"/>
      <c r="DXD144" s="158"/>
      <c r="DXE144" s="158"/>
      <c r="DXF144" s="158"/>
      <c r="DXG144" s="159"/>
      <c r="DXH144" s="9"/>
      <c r="DXI144" s="9"/>
      <c r="DXJ144" s="159"/>
      <c r="DXK144" s="159"/>
      <c r="DXL144" s="8"/>
      <c r="DXM144" s="8"/>
      <c r="DXN144" s="160"/>
      <c r="DXO144" s="158"/>
      <c r="DXP144" s="161"/>
      <c r="DXQ144" s="162"/>
      <c r="DXR144" s="156"/>
      <c r="DXS144" s="158"/>
      <c r="DXT144" s="158"/>
      <c r="DXU144" s="158"/>
      <c r="DXV144" s="158"/>
      <c r="DXW144" s="159"/>
      <c r="DXX144" s="9"/>
      <c r="DXY144" s="9"/>
      <c r="DXZ144" s="159"/>
      <c r="DYA144" s="159"/>
      <c r="DYB144" s="8"/>
      <c r="DYC144" s="8"/>
      <c r="DYD144" s="160"/>
      <c r="DYE144" s="158"/>
      <c r="DYF144" s="161"/>
      <c r="DYG144" s="162"/>
      <c r="DYH144" s="156"/>
      <c r="DYI144" s="158"/>
      <c r="DYJ144" s="158"/>
      <c r="DYK144" s="158"/>
      <c r="DYL144" s="158"/>
      <c r="DYM144" s="159"/>
      <c r="DYN144" s="9"/>
      <c r="DYO144" s="9"/>
      <c r="DYP144" s="159"/>
      <c r="DYQ144" s="159"/>
      <c r="DYR144" s="8"/>
      <c r="DYS144" s="8"/>
      <c r="DYT144" s="160"/>
      <c r="DYU144" s="158"/>
      <c r="DYV144" s="161"/>
      <c r="DYW144" s="162"/>
      <c r="DYX144" s="156"/>
      <c r="DYY144" s="158"/>
      <c r="DYZ144" s="158"/>
      <c r="DZA144" s="158"/>
      <c r="DZB144" s="158"/>
      <c r="DZC144" s="159"/>
      <c r="DZD144" s="9"/>
      <c r="DZE144" s="9"/>
      <c r="DZF144" s="159"/>
      <c r="DZG144" s="159"/>
      <c r="DZH144" s="8"/>
      <c r="DZI144" s="8"/>
      <c r="DZJ144" s="160"/>
      <c r="DZK144" s="158"/>
      <c r="DZL144" s="161"/>
      <c r="DZM144" s="162"/>
      <c r="DZN144" s="156"/>
      <c r="DZO144" s="158"/>
      <c r="DZP144" s="158"/>
      <c r="DZQ144" s="158"/>
      <c r="DZR144" s="158"/>
      <c r="DZS144" s="159"/>
      <c r="DZT144" s="9"/>
      <c r="DZU144" s="9"/>
      <c r="DZV144" s="159"/>
      <c r="DZW144" s="159"/>
      <c r="DZX144" s="8"/>
      <c r="DZY144" s="8"/>
      <c r="DZZ144" s="160"/>
      <c r="EAA144" s="158"/>
      <c r="EAB144" s="161"/>
      <c r="EAC144" s="162"/>
      <c r="EAD144" s="156"/>
      <c r="EAE144" s="158"/>
      <c r="EAF144" s="158"/>
      <c r="EAG144" s="158"/>
      <c r="EAH144" s="158"/>
      <c r="EAI144" s="159"/>
      <c r="EAJ144" s="9"/>
      <c r="EAK144" s="9"/>
      <c r="EAL144" s="159"/>
      <c r="EAM144" s="159"/>
      <c r="EAN144" s="8"/>
      <c r="EAO144" s="8"/>
      <c r="EAP144" s="160"/>
      <c r="EAQ144" s="158"/>
      <c r="EAR144" s="161"/>
      <c r="EAS144" s="162"/>
      <c r="EAT144" s="156"/>
      <c r="EAU144" s="158"/>
      <c r="EAV144" s="158"/>
      <c r="EAW144" s="158"/>
      <c r="EAX144" s="158"/>
      <c r="EAY144" s="159"/>
      <c r="EAZ144" s="9"/>
      <c r="EBA144" s="9"/>
      <c r="EBB144" s="159"/>
      <c r="EBC144" s="159"/>
      <c r="EBD144" s="8"/>
      <c r="EBE144" s="8"/>
      <c r="EBF144" s="160"/>
      <c r="EBG144" s="158"/>
      <c r="EBH144" s="161"/>
      <c r="EBI144" s="162"/>
      <c r="EBJ144" s="156"/>
      <c r="EBK144" s="158"/>
      <c r="EBL144" s="158"/>
      <c r="EBM144" s="158"/>
      <c r="EBN144" s="158"/>
      <c r="EBO144" s="159"/>
      <c r="EBP144" s="9"/>
      <c r="EBQ144" s="9"/>
      <c r="EBR144" s="159"/>
      <c r="EBS144" s="159"/>
      <c r="EBT144" s="8"/>
      <c r="EBU144" s="8"/>
      <c r="EBV144" s="160"/>
      <c r="EBW144" s="158"/>
      <c r="EBX144" s="161"/>
      <c r="EBY144" s="162"/>
      <c r="EBZ144" s="156"/>
      <c r="ECA144" s="158"/>
      <c r="ECB144" s="158"/>
      <c r="ECC144" s="158"/>
      <c r="ECD144" s="158"/>
      <c r="ECE144" s="159"/>
      <c r="ECF144" s="9"/>
      <c r="ECG144" s="9"/>
      <c r="ECH144" s="159"/>
      <c r="ECI144" s="159"/>
      <c r="ECJ144" s="8"/>
      <c r="ECK144" s="8"/>
      <c r="ECL144" s="160"/>
      <c r="ECM144" s="158"/>
      <c r="ECN144" s="161"/>
      <c r="ECO144" s="162"/>
      <c r="ECP144" s="156"/>
      <c r="ECQ144" s="158"/>
      <c r="ECR144" s="158"/>
      <c r="ECS144" s="158"/>
      <c r="ECT144" s="158"/>
      <c r="ECU144" s="159"/>
      <c r="ECV144" s="9"/>
      <c r="ECW144" s="9"/>
      <c r="ECX144" s="159"/>
      <c r="ECY144" s="159"/>
      <c r="ECZ144" s="8"/>
      <c r="EDA144" s="8"/>
      <c r="EDB144" s="160"/>
      <c r="EDC144" s="158"/>
      <c r="EDD144" s="161"/>
      <c r="EDE144" s="162"/>
      <c r="EDF144" s="156"/>
      <c r="EDG144" s="158"/>
      <c r="EDH144" s="158"/>
      <c r="EDI144" s="158"/>
      <c r="EDJ144" s="158"/>
      <c r="EDK144" s="159"/>
      <c r="EDL144" s="9"/>
      <c r="EDM144" s="9"/>
      <c r="EDN144" s="159"/>
      <c r="EDO144" s="159"/>
      <c r="EDP144" s="8"/>
      <c r="EDQ144" s="8"/>
      <c r="EDR144" s="160"/>
      <c r="EDS144" s="158"/>
      <c r="EDT144" s="161"/>
      <c r="EDU144" s="162"/>
      <c r="EDV144" s="156"/>
      <c r="EDW144" s="158"/>
      <c r="EDX144" s="158"/>
      <c r="EDY144" s="158"/>
      <c r="EDZ144" s="158"/>
      <c r="EEA144" s="159"/>
      <c r="EEB144" s="9"/>
      <c r="EEC144" s="9"/>
      <c r="EED144" s="159"/>
      <c r="EEE144" s="159"/>
      <c r="EEF144" s="8"/>
      <c r="EEG144" s="8"/>
      <c r="EEH144" s="160"/>
      <c r="EEI144" s="158"/>
      <c r="EEJ144" s="161"/>
      <c r="EEK144" s="162"/>
      <c r="EEL144" s="156"/>
      <c r="EEM144" s="158"/>
      <c r="EEN144" s="158"/>
      <c r="EEO144" s="158"/>
      <c r="EEP144" s="158"/>
      <c r="EEQ144" s="159"/>
      <c r="EER144" s="9"/>
      <c r="EES144" s="9"/>
      <c r="EET144" s="159"/>
      <c r="EEU144" s="159"/>
      <c r="EEV144" s="8"/>
      <c r="EEW144" s="8"/>
      <c r="EEX144" s="160"/>
      <c r="EEY144" s="158"/>
      <c r="EEZ144" s="161"/>
      <c r="EFA144" s="162"/>
      <c r="EFB144" s="156"/>
      <c r="EFC144" s="158"/>
      <c r="EFD144" s="158"/>
      <c r="EFE144" s="158"/>
      <c r="EFF144" s="158"/>
      <c r="EFG144" s="159"/>
      <c r="EFH144" s="9"/>
      <c r="EFI144" s="9"/>
      <c r="EFJ144" s="159"/>
      <c r="EFK144" s="159"/>
      <c r="EFL144" s="8"/>
      <c r="EFM144" s="8"/>
      <c r="EFN144" s="160"/>
      <c r="EFO144" s="158"/>
      <c r="EFP144" s="161"/>
      <c r="EFQ144" s="162"/>
      <c r="EFR144" s="156"/>
      <c r="EFS144" s="158"/>
      <c r="EFT144" s="158"/>
      <c r="EFU144" s="158"/>
      <c r="EFV144" s="158"/>
      <c r="EFW144" s="159"/>
      <c r="EFX144" s="9"/>
      <c r="EFY144" s="9"/>
      <c r="EFZ144" s="159"/>
      <c r="EGA144" s="159"/>
      <c r="EGB144" s="8"/>
      <c r="EGC144" s="8"/>
      <c r="EGD144" s="160"/>
      <c r="EGE144" s="158"/>
      <c r="EGF144" s="161"/>
      <c r="EGG144" s="162"/>
      <c r="EGH144" s="156"/>
      <c r="EGI144" s="158"/>
      <c r="EGJ144" s="158"/>
      <c r="EGK144" s="158"/>
      <c r="EGL144" s="158"/>
      <c r="EGM144" s="159"/>
      <c r="EGN144" s="9"/>
      <c r="EGO144" s="9"/>
      <c r="EGP144" s="159"/>
      <c r="EGQ144" s="159"/>
      <c r="EGR144" s="8"/>
      <c r="EGS144" s="8"/>
      <c r="EGT144" s="160"/>
      <c r="EGU144" s="158"/>
      <c r="EGV144" s="161"/>
      <c r="EGW144" s="162"/>
      <c r="EGX144" s="156"/>
      <c r="EGY144" s="158"/>
      <c r="EGZ144" s="158"/>
      <c r="EHA144" s="158"/>
      <c r="EHB144" s="158"/>
      <c r="EHC144" s="159"/>
      <c r="EHD144" s="9"/>
      <c r="EHE144" s="9"/>
      <c r="EHF144" s="159"/>
      <c r="EHG144" s="159"/>
      <c r="EHH144" s="8"/>
      <c r="EHI144" s="8"/>
      <c r="EHJ144" s="160"/>
      <c r="EHK144" s="158"/>
      <c r="EHL144" s="161"/>
      <c r="EHM144" s="162"/>
      <c r="EHN144" s="156"/>
      <c r="EHO144" s="158"/>
      <c r="EHP144" s="158"/>
      <c r="EHQ144" s="158"/>
      <c r="EHR144" s="158"/>
      <c r="EHS144" s="159"/>
      <c r="EHT144" s="9"/>
      <c r="EHU144" s="9"/>
      <c r="EHV144" s="159"/>
      <c r="EHW144" s="159"/>
      <c r="EHX144" s="8"/>
      <c r="EHY144" s="8"/>
      <c r="EHZ144" s="160"/>
      <c r="EIA144" s="158"/>
      <c r="EIB144" s="161"/>
      <c r="EIC144" s="162"/>
      <c r="EID144" s="156"/>
      <c r="EIE144" s="158"/>
      <c r="EIF144" s="158"/>
      <c r="EIG144" s="158"/>
      <c r="EIH144" s="158"/>
      <c r="EII144" s="159"/>
      <c r="EIJ144" s="9"/>
      <c r="EIK144" s="9"/>
      <c r="EIL144" s="159"/>
      <c r="EIM144" s="159"/>
      <c r="EIN144" s="8"/>
      <c r="EIO144" s="8"/>
      <c r="EIP144" s="160"/>
      <c r="EIQ144" s="158"/>
      <c r="EIR144" s="161"/>
      <c r="EIS144" s="162"/>
      <c r="EIT144" s="156"/>
      <c r="EIU144" s="158"/>
      <c r="EIV144" s="158"/>
      <c r="EIW144" s="158"/>
      <c r="EIX144" s="158"/>
      <c r="EIY144" s="159"/>
      <c r="EIZ144" s="9"/>
      <c r="EJA144" s="9"/>
      <c r="EJB144" s="159"/>
      <c r="EJC144" s="159"/>
      <c r="EJD144" s="8"/>
      <c r="EJE144" s="8"/>
      <c r="EJF144" s="160"/>
      <c r="EJG144" s="158"/>
      <c r="EJH144" s="161"/>
      <c r="EJI144" s="162"/>
      <c r="EJJ144" s="156"/>
      <c r="EJK144" s="158"/>
      <c r="EJL144" s="158"/>
      <c r="EJM144" s="158"/>
      <c r="EJN144" s="158"/>
      <c r="EJO144" s="159"/>
      <c r="EJP144" s="9"/>
      <c r="EJQ144" s="9"/>
      <c r="EJR144" s="159"/>
      <c r="EJS144" s="159"/>
      <c r="EJT144" s="8"/>
      <c r="EJU144" s="8"/>
      <c r="EJV144" s="160"/>
      <c r="EJW144" s="158"/>
      <c r="EJX144" s="161"/>
      <c r="EJY144" s="162"/>
      <c r="EJZ144" s="156"/>
      <c r="EKA144" s="158"/>
      <c r="EKB144" s="158"/>
      <c r="EKC144" s="158"/>
      <c r="EKD144" s="158"/>
      <c r="EKE144" s="159"/>
      <c r="EKF144" s="9"/>
      <c r="EKG144" s="9"/>
      <c r="EKH144" s="159"/>
      <c r="EKI144" s="159"/>
      <c r="EKJ144" s="8"/>
      <c r="EKK144" s="8"/>
      <c r="EKL144" s="160"/>
      <c r="EKM144" s="158"/>
      <c r="EKN144" s="161"/>
      <c r="EKO144" s="162"/>
      <c r="EKP144" s="156"/>
      <c r="EKQ144" s="158"/>
      <c r="EKR144" s="158"/>
      <c r="EKS144" s="158"/>
      <c r="EKT144" s="158"/>
      <c r="EKU144" s="159"/>
      <c r="EKV144" s="9"/>
      <c r="EKW144" s="9"/>
      <c r="EKX144" s="159"/>
      <c r="EKY144" s="159"/>
      <c r="EKZ144" s="8"/>
      <c r="ELA144" s="8"/>
      <c r="ELB144" s="160"/>
      <c r="ELC144" s="158"/>
      <c r="ELD144" s="161"/>
      <c r="ELE144" s="162"/>
      <c r="ELF144" s="156"/>
      <c r="ELG144" s="158"/>
      <c r="ELH144" s="158"/>
      <c r="ELI144" s="158"/>
      <c r="ELJ144" s="158"/>
      <c r="ELK144" s="159"/>
      <c r="ELL144" s="9"/>
      <c r="ELM144" s="9"/>
      <c r="ELN144" s="159"/>
      <c r="ELO144" s="159"/>
      <c r="ELP144" s="8"/>
      <c r="ELQ144" s="8"/>
      <c r="ELR144" s="160"/>
      <c r="ELS144" s="158"/>
      <c r="ELT144" s="161"/>
      <c r="ELU144" s="162"/>
      <c r="ELV144" s="156"/>
      <c r="ELW144" s="158"/>
      <c r="ELX144" s="158"/>
      <c r="ELY144" s="158"/>
      <c r="ELZ144" s="158"/>
      <c r="EMA144" s="159"/>
      <c r="EMB144" s="9"/>
      <c r="EMC144" s="9"/>
      <c r="EMD144" s="159"/>
      <c r="EME144" s="159"/>
      <c r="EMF144" s="8"/>
      <c r="EMG144" s="8"/>
      <c r="EMH144" s="160"/>
      <c r="EMI144" s="158"/>
      <c r="EMJ144" s="161"/>
      <c r="EMK144" s="162"/>
      <c r="EML144" s="156"/>
      <c r="EMM144" s="158"/>
      <c r="EMN144" s="158"/>
      <c r="EMO144" s="158"/>
      <c r="EMP144" s="158"/>
      <c r="EMQ144" s="159"/>
      <c r="EMR144" s="9"/>
      <c r="EMS144" s="9"/>
      <c r="EMT144" s="159"/>
      <c r="EMU144" s="159"/>
      <c r="EMV144" s="8"/>
      <c r="EMW144" s="8"/>
      <c r="EMX144" s="160"/>
      <c r="EMY144" s="158"/>
      <c r="EMZ144" s="161"/>
      <c r="ENA144" s="162"/>
      <c r="ENB144" s="156"/>
      <c r="ENC144" s="158"/>
      <c r="END144" s="158"/>
      <c r="ENE144" s="158"/>
      <c r="ENF144" s="158"/>
      <c r="ENG144" s="159"/>
      <c r="ENH144" s="9"/>
      <c r="ENI144" s="9"/>
      <c r="ENJ144" s="159"/>
      <c r="ENK144" s="159"/>
      <c r="ENL144" s="8"/>
      <c r="ENM144" s="8"/>
      <c r="ENN144" s="160"/>
      <c r="ENO144" s="158"/>
      <c r="ENP144" s="161"/>
      <c r="ENQ144" s="162"/>
      <c r="ENR144" s="156"/>
      <c r="ENS144" s="158"/>
      <c r="ENT144" s="158"/>
      <c r="ENU144" s="158"/>
      <c r="ENV144" s="158"/>
      <c r="ENW144" s="159"/>
      <c r="ENX144" s="9"/>
      <c r="ENY144" s="9"/>
      <c r="ENZ144" s="159"/>
      <c r="EOA144" s="159"/>
      <c r="EOB144" s="8"/>
      <c r="EOC144" s="8"/>
      <c r="EOD144" s="160"/>
      <c r="EOE144" s="158"/>
      <c r="EOF144" s="161"/>
      <c r="EOG144" s="162"/>
      <c r="EOH144" s="156"/>
      <c r="EOI144" s="158"/>
      <c r="EOJ144" s="158"/>
      <c r="EOK144" s="158"/>
      <c r="EOL144" s="158"/>
      <c r="EOM144" s="159"/>
      <c r="EON144" s="9"/>
      <c r="EOO144" s="9"/>
      <c r="EOP144" s="159"/>
      <c r="EOQ144" s="159"/>
      <c r="EOR144" s="8"/>
      <c r="EOS144" s="8"/>
      <c r="EOT144" s="160"/>
      <c r="EOU144" s="158"/>
      <c r="EOV144" s="161"/>
      <c r="EOW144" s="162"/>
      <c r="EOX144" s="156"/>
      <c r="EOY144" s="158"/>
      <c r="EOZ144" s="158"/>
      <c r="EPA144" s="158"/>
      <c r="EPB144" s="158"/>
      <c r="EPC144" s="159"/>
      <c r="EPD144" s="9"/>
      <c r="EPE144" s="9"/>
      <c r="EPF144" s="159"/>
      <c r="EPG144" s="159"/>
      <c r="EPH144" s="8"/>
      <c r="EPI144" s="8"/>
      <c r="EPJ144" s="160"/>
      <c r="EPK144" s="158"/>
      <c r="EPL144" s="161"/>
      <c r="EPM144" s="162"/>
      <c r="EPN144" s="156"/>
      <c r="EPO144" s="158"/>
      <c r="EPP144" s="158"/>
      <c r="EPQ144" s="158"/>
      <c r="EPR144" s="158"/>
      <c r="EPS144" s="159"/>
      <c r="EPT144" s="9"/>
      <c r="EPU144" s="9"/>
      <c r="EPV144" s="159"/>
      <c r="EPW144" s="159"/>
      <c r="EPX144" s="8"/>
      <c r="EPY144" s="8"/>
      <c r="EPZ144" s="160"/>
      <c r="EQA144" s="158"/>
      <c r="EQB144" s="161"/>
      <c r="EQC144" s="162"/>
      <c r="EQD144" s="156"/>
      <c r="EQE144" s="158"/>
      <c r="EQF144" s="158"/>
      <c r="EQG144" s="158"/>
      <c r="EQH144" s="158"/>
      <c r="EQI144" s="159"/>
      <c r="EQJ144" s="9"/>
      <c r="EQK144" s="9"/>
      <c r="EQL144" s="159"/>
      <c r="EQM144" s="159"/>
      <c r="EQN144" s="8"/>
      <c r="EQO144" s="8"/>
      <c r="EQP144" s="160"/>
      <c r="EQQ144" s="158"/>
      <c r="EQR144" s="161"/>
      <c r="EQS144" s="162"/>
      <c r="EQT144" s="156"/>
      <c r="EQU144" s="158"/>
      <c r="EQV144" s="158"/>
      <c r="EQW144" s="158"/>
      <c r="EQX144" s="158"/>
      <c r="EQY144" s="159"/>
      <c r="EQZ144" s="9"/>
      <c r="ERA144" s="9"/>
      <c r="ERB144" s="159"/>
      <c r="ERC144" s="159"/>
      <c r="ERD144" s="8"/>
      <c r="ERE144" s="8"/>
      <c r="ERF144" s="160"/>
      <c r="ERG144" s="158"/>
      <c r="ERH144" s="161"/>
      <c r="ERI144" s="162"/>
      <c r="ERJ144" s="156"/>
      <c r="ERK144" s="158"/>
      <c r="ERL144" s="158"/>
      <c r="ERM144" s="158"/>
      <c r="ERN144" s="158"/>
      <c r="ERO144" s="159"/>
      <c r="ERP144" s="9"/>
      <c r="ERQ144" s="9"/>
      <c r="ERR144" s="159"/>
      <c r="ERS144" s="159"/>
      <c r="ERT144" s="8"/>
      <c r="ERU144" s="8"/>
      <c r="ERV144" s="160"/>
      <c r="ERW144" s="158"/>
      <c r="ERX144" s="161"/>
      <c r="ERY144" s="162"/>
      <c r="ERZ144" s="156"/>
      <c r="ESA144" s="158"/>
      <c r="ESB144" s="158"/>
      <c r="ESC144" s="158"/>
      <c r="ESD144" s="158"/>
      <c r="ESE144" s="159"/>
      <c r="ESF144" s="9"/>
      <c r="ESG144" s="9"/>
      <c r="ESH144" s="159"/>
      <c r="ESI144" s="159"/>
      <c r="ESJ144" s="8"/>
      <c r="ESK144" s="8"/>
      <c r="ESL144" s="160"/>
      <c r="ESM144" s="158"/>
      <c r="ESN144" s="161"/>
      <c r="ESO144" s="162"/>
      <c r="ESP144" s="156"/>
      <c r="ESQ144" s="158"/>
      <c r="ESR144" s="158"/>
      <c r="ESS144" s="158"/>
      <c r="EST144" s="158"/>
      <c r="ESU144" s="159"/>
      <c r="ESV144" s="9"/>
      <c r="ESW144" s="9"/>
      <c r="ESX144" s="159"/>
      <c r="ESY144" s="159"/>
      <c r="ESZ144" s="8"/>
      <c r="ETA144" s="8"/>
      <c r="ETB144" s="160"/>
      <c r="ETC144" s="158"/>
      <c r="ETD144" s="161"/>
      <c r="ETE144" s="162"/>
      <c r="ETF144" s="156"/>
      <c r="ETG144" s="158"/>
      <c r="ETH144" s="158"/>
      <c r="ETI144" s="158"/>
      <c r="ETJ144" s="158"/>
      <c r="ETK144" s="159"/>
      <c r="ETL144" s="9"/>
      <c r="ETM144" s="9"/>
      <c r="ETN144" s="159"/>
      <c r="ETO144" s="159"/>
      <c r="ETP144" s="8"/>
      <c r="ETQ144" s="8"/>
      <c r="ETR144" s="160"/>
      <c r="ETS144" s="158"/>
      <c r="ETT144" s="161"/>
      <c r="ETU144" s="162"/>
      <c r="ETV144" s="156"/>
      <c r="ETW144" s="158"/>
      <c r="ETX144" s="158"/>
      <c r="ETY144" s="158"/>
      <c r="ETZ144" s="158"/>
      <c r="EUA144" s="159"/>
      <c r="EUB144" s="9"/>
      <c r="EUC144" s="9"/>
      <c r="EUD144" s="159"/>
      <c r="EUE144" s="159"/>
      <c r="EUF144" s="8"/>
      <c r="EUG144" s="8"/>
      <c r="EUH144" s="160"/>
      <c r="EUI144" s="158"/>
      <c r="EUJ144" s="161"/>
      <c r="EUK144" s="162"/>
      <c r="EUL144" s="156"/>
      <c r="EUM144" s="158"/>
      <c r="EUN144" s="158"/>
      <c r="EUO144" s="158"/>
      <c r="EUP144" s="158"/>
      <c r="EUQ144" s="159"/>
      <c r="EUR144" s="9"/>
      <c r="EUS144" s="9"/>
      <c r="EUT144" s="159"/>
      <c r="EUU144" s="159"/>
      <c r="EUV144" s="8"/>
      <c r="EUW144" s="8"/>
      <c r="EUX144" s="160"/>
      <c r="EUY144" s="158"/>
      <c r="EUZ144" s="161"/>
      <c r="EVA144" s="162"/>
      <c r="EVB144" s="156"/>
      <c r="EVC144" s="158"/>
      <c r="EVD144" s="158"/>
      <c r="EVE144" s="158"/>
      <c r="EVF144" s="158"/>
      <c r="EVG144" s="159"/>
      <c r="EVH144" s="9"/>
      <c r="EVI144" s="9"/>
      <c r="EVJ144" s="159"/>
      <c r="EVK144" s="159"/>
      <c r="EVL144" s="8"/>
      <c r="EVM144" s="8"/>
      <c r="EVN144" s="160"/>
      <c r="EVO144" s="158"/>
      <c r="EVP144" s="161"/>
      <c r="EVQ144" s="162"/>
      <c r="EVR144" s="156"/>
      <c r="EVS144" s="158"/>
      <c r="EVT144" s="158"/>
      <c r="EVU144" s="158"/>
      <c r="EVV144" s="158"/>
      <c r="EVW144" s="159"/>
      <c r="EVX144" s="9"/>
      <c r="EVY144" s="9"/>
      <c r="EVZ144" s="159"/>
      <c r="EWA144" s="159"/>
      <c r="EWB144" s="8"/>
      <c r="EWC144" s="8"/>
      <c r="EWD144" s="160"/>
      <c r="EWE144" s="158"/>
      <c r="EWF144" s="161"/>
      <c r="EWG144" s="162"/>
      <c r="EWH144" s="156"/>
      <c r="EWI144" s="158"/>
      <c r="EWJ144" s="158"/>
      <c r="EWK144" s="158"/>
      <c r="EWL144" s="158"/>
      <c r="EWM144" s="159"/>
      <c r="EWN144" s="9"/>
      <c r="EWO144" s="9"/>
      <c r="EWP144" s="159"/>
      <c r="EWQ144" s="159"/>
      <c r="EWR144" s="8"/>
      <c r="EWS144" s="8"/>
      <c r="EWT144" s="160"/>
      <c r="EWU144" s="158"/>
      <c r="EWV144" s="161"/>
      <c r="EWW144" s="162"/>
      <c r="EWX144" s="156"/>
      <c r="EWY144" s="158"/>
      <c r="EWZ144" s="158"/>
      <c r="EXA144" s="158"/>
      <c r="EXB144" s="158"/>
      <c r="EXC144" s="159"/>
      <c r="EXD144" s="9"/>
      <c r="EXE144" s="9"/>
      <c r="EXF144" s="159"/>
      <c r="EXG144" s="159"/>
      <c r="EXH144" s="8"/>
      <c r="EXI144" s="8"/>
      <c r="EXJ144" s="160"/>
      <c r="EXK144" s="158"/>
      <c r="EXL144" s="161"/>
      <c r="EXM144" s="162"/>
      <c r="EXN144" s="156"/>
      <c r="EXO144" s="158"/>
      <c r="EXP144" s="158"/>
      <c r="EXQ144" s="158"/>
      <c r="EXR144" s="158"/>
      <c r="EXS144" s="159"/>
      <c r="EXT144" s="9"/>
      <c r="EXU144" s="9"/>
      <c r="EXV144" s="159"/>
      <c r="EXW144" s="159"/>
      <c r="EXX144" s="8"/>
      <c r="EXY144" s="8"/>
      <c r="EXZ144" s="160"/>
      <c r="EYA144" s="158"/>
      <c r="EYB144" s="161"/>
      <c r="EYC144" s="162"/>
      <c r="EYD144" s="156"/>
      <c r="EYE144" s="158"/>
      <c r="EYF144" s="158"/>
      <c r="EYG144" s="158"/>
      <c r="EYH144" s="158"/>
      <c r="EYI144" s="159"/>
      <c r="EYJ144" s="9"/>
      <c r="EYK144" s="9"/>
      <c r="EYL144" s="159"/>
      <c r="EYM144" s="159"/>
      <c r="EYN144" s="8"/>
      <c r="EYO144" s="8"/>
      <c r="EYP144" s="160"/>
      <c r="EYQ144" s="158"/>
      <c r="EYR144" s="161"/>
      <c r="EYS144" s="162"/>
      <c r="EYT144" s="156"/>
      <c r="EYU144" s="158"/>
      <c r="EYV144" s="158"/>
      <c r="EYW144" s="158"/>
      <c r="EYX144" s="158"/>
      <c r="EYY144" s="159"/>
      <c r="EYZ144" s="9"/>
      <c r="EZA144" s="9"/>
      <c r="EZB144" s="159"/>
      <c r="EZC144" s="159"/>
      <c r="EZD144" s="8"/>
      <c r="EZE144" s="8"/>
      <c r="EZF144" s="160"/>
      <c r="EZG144" s="158"/>
      <c r="EZH144" s="161"/>
      <c r="EZI144" s="162"/>
      <c r="EZJ144" s="156"/>
      <c r="EZK144" s="158"/>
      <c r="EZL144" s="158"/>
      <c r="EZM144" s="158"/>
      <c r="EZN144" s="158"/>
      <c r="EZO144" s="159"/>
      <c r="EZP144" s="9"/>
      <c r="EZQ144" s="9"/>
      <c r="EZR144" s="159"/>
      <c r="EZS144" s="159"/>
      <c r="EZT144" s="8"/>
      <c r="EZU144" s="8"/>
      <c r="EZV144" s="160"/>
      <c r="EZW144" s="158"/>
      <c r="EZX144" s="161"/>
      <c r="EZY144" s="162"/>
      <c r="EZZ144" s="156"/>
      <c r="FAA144" s="158"/>
      <c r="FAB144" s="158"/>
      <c r="FAC144" s="158"/>
      <c r="FAD144" s="158"/>
      <c r="FAE144" s="159"/>
      <c r="FAF144" s="9"/>
      <c r="FAG144" s="9"/>
      <c r="FAH144" s="159"/>
      <c r="FAI144" s="159"/>
      <c r="FAJ144" s="8"/>
      <c r="FAK144" s="8"/>
      <c r="FAL144" s="160"/>
      <c r="FAM144" s="158"/>
      <c r="FAN144" s="161"/>
      <c r="FAO144" s="162"/>
      <c r="FAP144" s="156"/>
      <c r="FAQ144" s="158"/>
      <c r="FAR144" s="158"/>
      <c r="FAS144" s="158"/>
      <c r="FAT144" s="158"/>
      <c r="FAU144" s="159"/>
      <c r="FAV144" s="9"/>
      <c r="FAW144" s="9"/>
      <c r="FAX144" s="159"/>
      <c r="FAY144" s="159"/>
      <c r="FAZ144" s="8"/>
      <c r="FBA144" s="8"/>
      <c r="FBB144" s="160"/>
      <c r="FBC144" s="158"/>
      <c r="FBD144" s="161"/>
      <c r="FBE144" s="162"/>
      <c r="FBF144" s="156"/>
      <c r="FBG144" s="158"/>
      <c r="FBH144" s="158"/>
      <c r="FBI144" s="158"/>
      <c r="FBJ144" s="158"/>
      <c r="FBK144" s="159"/>
      <c r="FBL144" s="9"/>
      <c r="FBM144" s="9"/>
      <c r="FBN144" s="159"/>
      <c r="FBO144" s="159"/>
      <c r="FBP144" s="8"/>
      <c r="FBQ144" s="8"/>
      <c r="FBR144" s="160"/>
      <c r="FBS144" s="158"/>
      <c r="FBT144" s="161"/>
      <c r="FBU144" s="162"/>
      <c r="FBV144" s="156"/>
      <c r="FBW144" s="158"/>
      <c r="FBX144" s="158"/>
      <c r="FBY144" s="158"/>
      <c r="FBZ144" s="158"/>
      <c r="FCA144" s="159"/>
      <c r="FCB144" s="9"/>
      <c r="FCC144" s="9"/>
      <c r="FCD144" s="159"/>
      <c r="FCE144" s="159"/>
      <c r="FCF144" s="8"/>
      <c r="FCG144" s="8"/>
      <c r="FCH144" s="160"/>
      <c r="FCI144" s="158"/>
      <c r="FCJ144" s="161"/>
      <c r="FCK144" s="162"/>
      <c r="FCL144" s="156"/>
      <c r="FCM144" s="158"/>
      <c r="FCN144" s="158"/>
      <c r="FCO144" s="158"/>
      <c r="FCP144" s="158"/>
      <c r="FCQ144" s="159"/>
      <c r="FCR144" s="9"/>
      <c r="FCS144" s="9"/>
      <c r="FCT144" s="159"/>
      <c r="FCU144" s="159"/>
      <c r="FCV144" s="8"/>
      <c r="FCW144" s="8"/>
      <c r="FCX144" s="160"/>
      <c r="FCY144" s="158"/>
      <c r="FCZ144" s="161"/>
      <c r="FDA144" s="162"/>
      <c r="FDB144" s="156"/>
      <c r="FDC144" s="158"/>
      <c r="FDD144" s="158"/>
      <c r="FDE144" s="158"/>
      <c r="FDF144" s="158"/>
      <c r="FDG144" s="159"/>
      <c r="FDH144" s="9"/>
      <c r="FDI144" s="9"/>
      <c r="FDJ144" s="159"/>
      <c r="FDK144" s="159"/>
      <c r="FDL144" s="8"/>
      <c r="FDM144" s="8"/>
      <c r="FDN144" s="160"/>
      <c r="FDO144" s="158"/>
      <c r="FDP144" s="161"/>
      <c r="FDQ144" s="162"/>
      <c r="FDR144" s="156"/>
      <c r="FDS144" s="158"/>
      <c r="FDT144" s="158"/>
      <c r="FDU144" s="158"/>
      <c r="FDV144" s="158"/>
      <c r="FDW144" s="159"/>
      <c r="FDX144" s="9"/>
      <c r="FDY144" s="9"/>
      <c r="FDZ144" s="159"/>
      <c r="FEA144" s="159"/>
      <c r="FEB144" s="8"/>
      <c r="FEC144" s="8"/>
      <c r="FED144" s="160"/>
      <c r="FEE144" s="158"/>
      <c r="FEF144" s="161"/>
      <c r="FEG144" s="162"/>
      <c r="FEH144" s="156"/>
      <c r="FEI144" s="158"/>
      <c r="FEJ144" s="158"/>
      <c r="FEK144" s="158"/>
      <c r="FEL144" s="158"/>
      <c r="FEM144" s="159"/>
      <c r="FEN144" s="9"/>
      <c r="FEO144" s="9"/>
      <c r="FEP144" s="159"/>
      <c r="FEQ144" s="159"/>
      <c r="FER144" s="8"/>
      <c r="FES144" s="8"/>
      <c r="FET144" s="160"/>
      <c r="FEU144" s="158"/>
      <c r="FEV144" s="161"/>
      <c r="FEW144" s="162"/>
      <c r="FEX144" s="156"/>
      <c r="FEY144" s="158"/>
      <c r="FEZ144" s="158"/>
      <c r="FFA144" s="158"/>
      <c r="FFB144" s="158"/>
      <c r="FFC144" s="159"/>
      <c r="FFD144" s="9"/>
      <c r="FFE144" s="9"/>
      <c r="FFF144" s="159"/>
      <c r="FFG144" s="159"/>
      <c r="FFH144" s="8"/>
      <c r="FFI144" s="8"/>
      <c r="FFJ144" s="160"/>
      <c r="FFK144" s="158"/>
      <c r="FFL144" s="161"/>
      <c r="FFM144" s="162"/>
      <c r="FFN144" s="156"/>
      <c r="FFO144" s="158"/>
      <c r="FFP144" s="158"/>
      <c r="FFQ144" s="158"/>
      <c r="FFR144" s="158"/>
      <c r="FFS144" s="159"/>
      <c r="FFT144" s="9"/>
      <c r="FFU144" s="9"/>
      <c r="FFV144" s="159"/>
      <c r="FFW144" s="159"/>
      <c r="FFX144" s="8"/>
      <c r="FFY144" s="8"/>
      <c r="FFZ144" s="160"/>
      <c r="FGA144" s="158"/>
      <c r="FGB144" s="161"/>
      <c r="FGC144" s="162"/>
      <c r="FGD144" s="156"/>
      <c r="FGE144" s="158"/>
      <c r="FGF144" s="158"/>
      <c r="FGG144" s="158"/>
      <c r="FGH144" s="158"/>
      <c r="FGI144" s="159"/>
      <c r="FGJ144" s="9"/>
      <c r="FGK144" s="9"/>
      <c r="FGL144" s="159"/>
      <c r="FGM144" s="159"/>
      <c r="FGN144" s="8"/>
      <c r="FGO144" s="8"/>
      <c r="FGP144" s="160"/>
      <c r="FGQ144" s="158"/>
      <c r="FGR144" s="161"/>
      <c r="FGS144" s="162"/>
      <c r="FGT144" s="156"/>
      <c r="FGU144" s="158"/>
      <c r="FGV144" s="158"/>
      <c r="FGW144" s="158"/>
      <c r="FGX144" s="158"/>
      <c r="FGY144" s="159"/>
      <c r="FGZ144" s="9"/>
      <c r="FHA144" s="9"/>
      <c r="FHB144" s="159"/>
      <c r="FHC144" s="159"/>
      <c r="FHD144" s="8"/>
      <c r="FHE144" s="8"/>
      <c r="FHF144" s="160"/>
      <c r="FHG144" s="158"/>
      <c r="FHH144" s="161"/>
      <c r="FHI144" s="162"/>
      <c r="FHJ144" s="156"/>
      <c r="FHK144" s="158"/>
      <c r="FHL144" s="158"/>
      <c r="FHM144" s="158"/>
      <c r="FHN144" s="158"/>
      <c r="FHO144" s="159"/>
      <c r="FHP144" s="9"/>
      <c r="FHQ144" s="9"/>
      <c r="FHR144" s="159"/>
      <c r="FHS144" s="159"/>
      <c r="FHT144" s="8"/>
      <c r="FHU144" s="8"/>
      <c r="FHV144" s="160"/>
      <c r="FHW144" s="158"/>
      <c r="FHX144" s="161"/>
      <c r="FHY144" s="162"/>
      <c r="FHZ144" s="156"/>
      <c r="FIA144" s="158"/>
      <c r="FIB144" s="158"/>
      <c r="FIC144" s="158"/>
      <c r="FID144" s="158"/>
      <c r="FIE144" s="159"/>
      <c r="FIF144" s="9"/>
      <c r="FIG144" s="9"/>
      <c r="FIH144" s="159"/>
      <c r="FII144" s="159"/>
      <c r="FIJ144" s="8"/>
      <c r="FIK144" s="8"/>
      <c r="FIL144" s="160"/>
      <c r="FIM144" s="158"/>
      <c r="FIN144" s="161"/>
      <c r="FIO144" s="162"/>
      <c r="FIP144" s="156"/>
      <c r="FIQ144" s="158"/>
      <c r="FIR144" s="158"/>
      <c r="FIS144" s="158"/>
      <c r="FIT144" s="158"/>
      <c r="FIU144" s="159"/>
      <c r="FIV144" s="9"/>
      <c r="FIW144" s="9"/>
      <c r="FIX144" s="159"/>
      <c r="FIY144" s="159"/>
      <c r="FIZ144" s="8"/>
      <c r="FJA144" s="8"/>
      <c r="FJB144" s="160"/>
      <c r="FJC144" s="158"/>
      <c r="FJD144" s="161"/>
      <c r="FJE144" s="162"/>
      <c r="FJF144" s="156"/>
      <c r="FJG144" s="158"/>
      <c r="FJH144" s="158"/>
      <c r="FJI144" s="158"/>
      <c r="FJJ144" s="158"/>
      <c r="FJK144" s="159"/>
      <c r="FJL144" s="9"/>
      <c r="FJM144" s="9"/>
      <c r="FJN144" s="159"/>
      <c r="FJO144" s="159"/>
      <c r="FJP144" s="8"/>
      <c r="FJQ144" s="8"/>
      <c r="FJR144" s="160"/>
      <c r="FJS144" s="158"/>
      <c r="FJT144" s="161"/>
      <c r="FJU144" s="162"/>
      <c r="FJV144" s="156"/>
      <c r="FJW144" s="158"/>
      <c r="FJX144" s="158"/>
      <c r="FJY144" s="158"/>
      <c r="FJZ144" s="158"/>
      <c r="FKA144" s="159"/>
      <c r="FKB144" s="9"/>
      <c r="FKC144" s="9"/>
      <c r="FKD144" s="159"/>
      <c r="FKE144" s="159"/>
      <c r="FKF144" s="8"/>
      <c r="FKG144" s="8"/>
      <c r="FKH144" s="160"/>
      <c r="FKI144" s="158"/>
      <c r="FKJ144" s="161"/>
      <c r="FKK144" s="162"/>
      <c r="FKL144" s="156"/>
      <c r="FKM144" s="158"/>
      <c r="FKN144" s="158"/>
      <c r="FKO144" s="158"/>
      <c r="FKP144" s="158"/>
      <c r="FKQ144" s="159"/>
      <c r="FKR144" s="9"/>
      <c r="FKS144" s="9"/>
      <c r="FKT144" s="159"/>
      <c r="FKU144" s="159"/>
      <c r="FKV144" s="8"/>
      <c r="FKW144" s="8"/>
      <c r="FKX144" s="160"/>
      <c r="FKY144" s="158"/>
      <c r="FKZ144" s="161"/>
      <c r="FLA144" s="162"/>
      <c r="FLB144" s="156"/>
      <c r="FLC144" s="158"/>
      <c r="FLD144" s="158"/>
      <c r="FLE144" s="158"/>
      <c r="FLF144" s="158"/>
      <c r="FLG144" s="159"/>
      <c r="FLH144" s="9"/>
      <c r="FLI144" s="9"/>
      <c r="FLJ144" s="159"/>
      <c r="FLK144" s="159"/>
      <c r="FLL144" s="8"/>
      <c r="FLM144" s="8"/>
      <c r="FLN144" s="160"/>
      <c r="FLO144" s="158"/>
      <c r="FLP144" s="161"/>
      <c r="FLQ144" s="162"/>
      <c r="FLR144" s="156"/>
      <c r="FLS144" s="158"/>
      <c r="FLT144" s="158"/>
      <c r="FLU144" s="158"/>
      <c r="FLV144" s="158"/>
      <c r="FLW144" s="159"/>
      <c r="FLX144" s="9"/>
      <c r="FLY144" s="9"/>
      <c r="FLZ144" s="159"/>
      <c r="FMA144" s="159"/>
      <c r="FMB144" s="8"/>
      <c r="FMC144" s="8"/>
      <c r="FMD144" s="160"/>
      <c r="FME144" s="158"/>
      <c r="FMF144" s="161"/>
      <c r="FMG144" s="162"/>
      <c r="FMH144" s="156"/>
      <c r="FMI144" s="158"/>
      <c r="FMJ144" s="158"/>
      <c r="FMK144" s="158"/>
      <c r="FML144" s="158"/>
      <c r="FMM144" s="159"/>
      <c r="FMN144" s="9"/>
      <c r="FMO144" s="9"/>
      <c r="FMP144" s="159"/>
      <c r="FMQ144" s="159"/>
      <c r="FMR144" s="8"/>
      <c r="FMS144" s="8"/>
      <c r="FMT144" s="160"/>
      <c r="FMU144" s="158"/>
      <c r="FMV144" s="161"/>
      <c r="FMW144" s="162"/>
      <c r="FMX144" s="156"/>
      <c r="FMY144" s="158"/>
      <c r="FMZ144" s="158"/>
      <c r="FNA144" s="158"/>
      <c r="FNB144" s="158"/>
      <c r="FNC144" s="159"/>
      <c r="FND144" s="9"/>
      <c r="FNE144" s="9"/>
      <c r="FNF144" s="159"/>
      <c r="FNG144" s="159"/>
      <c r="FNH144" s="8"/>
      <c r="FNI144" s="8"/>
      <c r="FNJ144" s="160"/>
      <c r="FNK144" s="158"/>
      <c r="FNL144" s="161"/>
      <c r="FNM144" s="162"/>
      <c r="FNN144" s="156"/>
      <c r="FNO144" s="158"/>
      <c r="FNP144" s="158"/>
      <c r="FNQ144" s="158"/>
      <c r="FNR144" s="158"/>
      <c r="FNS144" s="159"/>
      <c r="FNT144" s="9"/>
      <c r="FNU144" s="9"/>
      <c r="FNV144" s="159"/>
      <c r="FNW144" s="159"/>
      <c r="FNX144" s="8"/>
      <c r="FNY144" s="8"/>
      <c r="FNZ144" s="160"/>
      <c r="FOA144" s="158"/>
      <c r="FOB144" s="161"/>
      <c r="FOC144" s="162"/>
      <c r="FOD144" s="156"/>
      <c r="FOE144" s="158"/>
      <c r="FOF144" s="158"/>
      <c r="FOG144" s="158"/>
      <c r="FOH144" s="158"/>
      <c r="FOI144" s="159"/>
      <c r="FOJ144" s="9"/>
      <c r="FOK144" s="9"/>
      <c r="FOL144" s="159"/>
      <c r="FOM144" s="159"/>
      <c r="FON144" s="8"/>
      <c r="FOO144" s="8"/>
      <c r="FOP144" s="160"/>
      <c r="FOQ144" s="158"/>
      <c r="FOR144" s="161"/>
      <c r="FOS144" s="162"/>
      <c r="FOT144" s="156"/>
      <c r="FOU144" s="158"/>
      <c r="FOV144" s="158"/>
      <c r="FOW144" s="158"/>
      <c r="FOX144" s="158"/>
      <c r="FOY144" s="159"/>
      <c r="FOZ144" s="9"/>
      <c r="FPA144" s="9"/>
      <c r="FPB144" s="159"/>
      <c r="FPC144" s="159"/>
      <c r="FPD144" s="8"/>
      <c r="FPE144" s="8"/>
      <c r="FPF144" s="160"/>
      <c r="FPG144" s="158"/>
      <c r="FPH144" s="161"/>
      <c r="FPI144" s="162"/>
      <c r="FPJ144" s="156"/>
      <c r="FPK144" s="158"/>
      <c r="FPL144" s="158"/>
      <c r="FPM144" s="158"/>
      <c r="FPN144" s="158"/>
      <c r="FPO144" s="159"/>
      <c r="FPP144" s="9"/>
      <c r="FPQ144" s="9"/>
      <c r="FPR144" s="159"/>
      <c r="FPS144" s="159"/>
      <c r="FPT144" s="8"/>
      <c r="FPU144" s="8"/>
      <c r="FPV144" s="160"/>
      <c r="FPW144" s="158"/>
      <c r="FPX144" s="161"/>
      <c r="FPY144" s="162"/>
      <c r="FPZ144" s="156"/>
      <c r="FQA144" s="158"/>
      <c r="FQB144" s="158"/>
      <c r="FQC144" s="158"/>
      <c r="FQD144" s="158"/>
      <c r="FQE144" s="159"/>
      <c r="FQF144" s="9"/>
      <c r="FQG144" s="9"/>
      <c r="FQH144" s="159"/>
      <c r="FQI144" s="159"/>
      <c r="FQJ144" s="8"/>
      <c r="FQK144" s="8"/>
      <c r="FQL144" s="160"/>
      <c r="FQM144" s="158"/>
      <c r="FQN144" s="161"/>
      <c r="FQO144" s="162"/>
      <c r="FQP144" s="156"/>
      <c r="FQQ144" s="158"/>
      <c r="FQR144" s="158"/>
      <c r="FQS144" s="158"/>
      <c r="FQT144" s="158"/>
      <c r="FQU144" s="159"/>
      <c r="FQV144" s="9"/>
      <c r="FQW144" s="9"/>
      <c r="FQX144" s="159"/>
      <c r="FQY144" s="159"/>
      <c r="FQZ144" s="8"/>
      <c r="FRA144" s="8"/>
      <c r="FRB144" s="160"/>
      <c r="FRC144" s="158"/>
      <c r="FRD144" s="161"/>
      <c r="FRE144" s="162"/>
      <c r="FRF144" s="156"/>
      <c r="FRG144" s="158"/>
      <c r="FRH144" s="158"/>
      <c r="FRI144" s="158"/>
      <c r="FRJ144" s="158"/>
      <c r="FRK144" s="159"/>
      <c r="FRL144" s="9"/>
      <c r="FRM144" s="9"/>
      <c r="FRN144" s="159"/>
      <c r="FRO144" s="159"/>
      <c r="FRP144" s="8"/>
      <c r="FRQ144" s="8"/>
      <c r="FRR144" s="160"/>
      <c r="FRS144" s="158"/>
      <c r="FRT144" s="161"/>
      <c r="FRU144" s="162"/>
      <c r="FRV144" s="156"/>
      <c r="FRW144" s="158"/>
      <c r="FRX144" s="158"/>
      <c r="FRY144" s="158"/>
      <c r="FRZ144" s="158"/>
      <c r="FSA144" s="159"/>
      <c r="FSB144" s="9"/>
      <c r="FSC144" s="9"/>
      <c r="FSD144" s="159"/>
      <c r="FSE144" s="159"/>
      <c r="FSF144" s="8"/>
      <c r="FSG144" s="8"/>
      <c r="FSH144" s="160"/>
      <c r="FSI144" s="158"/>
      <c r="FSJ144" s="161"/>
      <c r="FSK144" s="162"/>
      <c r="FSL144" s="156"/>
      <c r="FSM144" s="158"/>
      <c r="FSN144" s="158"/>
      <c r="FSO144" s="158"/>
      <c r="FSP144" s="158"/>
      <c r="FSQ144" s="159"/>
      <c r="FSR144" s="9"/>
      <c r="FSS144" s="9"/>
      <c r="FST144" s="159"/>
      <c r="FSU144" s="159"/>
      <c r="FSV144" s="8"/>
      <c r="FSW144" s="8"/>
      <c r="FSX144" s="160"/>
      <c r="FSY144" s="158"/>
      <c r="FSZ144" s="161"/>
      <c r="FTA144" s="162"/>
      <c r="FTB144" s="156"/>
      <c r="FTC144" s="158"/>
      <c r="FTD144" s="158"/>
      <c r="FTE144" s="158"/>
      <c r="FTF144" s="158"/>
      <c r="FTG144" s="159"/>
      <c r="FTH144" s="9"/>
      <c r="FTI144" s="9"/>
      <c r="FTJ144" s="159"/>
      <c r="FTK144" s="159"/>
      <c r="FTL144" s="8"/>
      <c r="FTM144" s="8"/>
      <c r="FTN144" s="160"/>
      <c r="FTO144" s="158"/>
      <c r="FTP144" s="161"/>
      <c r="FTQ144" s="162"/>
      <c r="FTR144" s="156"/>
      <c r="FTS144" s="158"/>
      <c r="FTT144" s="158"/>
      <c r="FTU144" s="158"/>
      <c r="FTV144" s="158"/>
      <c r="FTW144" s="159"/>
      <c r="FTX144" s="9"/>
      <c r="FTY144" s="9"/>
      <c r="FTZ144" s="159"/>
      <c r="FUA144" s="159"/>
      <c r="FUB144" s="8"/>
      <c r="FUC144" s="8"/>
      <c r="FUD144" s="160"/>
      <c r="FUE144" s="158"/>
      <c r="FUF144" s="161"/>
      <c r="FUG144" s="162"/>
      <c r="FUH144" s="156"/>
      <c r="FUI144" s="158"/>
      <c r="FUJ144" s="158"/>
      <c r="FUK144" s="158"/>
      <c r="FUL144" s="158"/>
      <c r="FUM144" s="159"/>
      <c r="FUN144" s="9"/>
      <c r="FUO144" s="9"/>
      <c r="FUP144" s="159"/>
      <c r="FUQ144" s="159"/>
      <c r="FUR144" s="8"/>
      <c r="FUS144" s="8"/>
      <c r="FUT144" s="160"/>
      <c r="FUU144" s="158"/>
      <c r="FUV144" s="161"/>
      <c r="FUW144" s="162"/>
      <c r="FUX144" s="156"/>
      <c r="FUY144" s="158"/>
      <c r="FUZ144" s="158"/>
      <c r="FVA144" s="158"/>
      <c r="FVB144" s="158"/>
      <c r="FVC144" s="159"/>
      <c r="FVD144" s="9"/>
      <c r="FVE144" s="9"/>
      <c r="FVF144" s="159"/>
      <c r="FVG144" s="159"/>
      <c r="FVH144" s="8"/>
      <c r="FVI144" s="8"/>
      <c r="FVJ144" s="160"/>
      <c r="FVK144" s="158"/>
      <c r="FVL144" s="161"/>
      <c r="FVM144" s="162"/>
      <c r="FVN144" s="156"/>
      <c r="FVO144" s="158"/>
      <c r="FVP144" s="158"/>
      <c r="FVQ144" s="158"/>
      <c r="FVR144" s="158"/>
      <c r="FVS144" s="159"/>
      <c r="FVT144" s="9"/>
      <c r="FVU144" s="9"/>
      <c r="FVV144" s="159"/>
      <c r="FVW144" s="159"/>
      <c r="FVX144" s="8"/>
      <c r="FVY144" s="8"/>
      <c r="FVZ144" s="160"/>
      <c r="FWA144" s="158"/>
      <c r="FWB144" s="161"/>
      <c r="FWC144" s="162"/>
      <c r="FWD144" s="156"/>
      <c r="FWE144" s="158"/>
      <c r="FWF144" s="158"/>
      <c r="FWG144" s="158"/>
      <c r="FWH144" s="158"/>
      <c r="FWI144" s="159"/>
      <c r="FWJ144" s="9"/>
      <c r="FWK144" s="9"/>
      <c r="FWL144" s="159"/>
      <c r="FWM144" s="159"/>
      <c r="FWN144" s="8"/>
      <c r="FWO144" s="8"/>
      <c r="FWP144" s="160"/>
      <c r="FWQ144" s="158"/>
      <c r="FWR144" s="161"/>
      <c r="FWS144" s="162"/>
      <c r="FWT144" s="156"/>
      <c r="FWU144" s="158"/>
      <c r="FWV144" s="158"/>
      <c r="FWW144" s="158"/>
      <c r="FWX144" s="158"/>
      <c r="FWY144" s="159"/>
      <c r="FWZ144" s="9"/>
      <c r="FXA144" s="9"/>
      <c r="FXB144" s="159"/>
      <c r="FXC144" s="159"/>
      <c r="FXD144" s="8"/>
      <c r="FXE144" s="8"/>
      <c r="FXF144" s="160"/>
      <c r="FXG144" s="158"/>
      <c r="FXH144" s="161"/>
      <c r="FXI144" s="162"/>
      <c r="FXJ144" s="156"/>
      <c r="FXK144" s="158"/>
      <c r="FXL144" s="158"/>
      <c r="FXM144" s="158"/>
      <c r="FXN144" s="158"/>
      <c r="FXO144" s="159"/>
      <c r="FXP144" s="9"/>
      <c r="FXQ144" s="9"/>
      <c r="FXR144" s="159"/>
      <c r="FXS144" s="159"/>
      <c r="FXT144" s="8"/>
      <c r="FXU144" s="8"/>
      <c r="FXV144" s="160"/>
      <c r="FXW144" s="158"/>
      <c r="FXX144" s="161"/>
      <c r="FXY144" s="162"/>
      <c r="FXZ144" s="156"/>
      <c r="FYA144" s="158"/>
      <c r="FYB144" s="158"/>
      <c r="FYC144" s="158"/>
      <c r="FYD144" s="158"/>
      <c r="FYE144" s="159"/>
      <c r="FYF144" s="9"/>
      <c r="FYG144" s="9"/>
      <c r="FYH144" s="159"/>
      <c r="FYI144" s="159"/>
      <c r="FYJ144" s="8"/>
      <c r="FYK144" s="8"/>
      <c r="FYL144" s="160"/>
      <c r="FYM144" s="158"/>
      <c r="FYN144" s="161"/>
      <c r="FYO144" s="162"/>
      <c r="FYP144" s="156"/>
      <c r="FYQ144" s="158"/>
      <c r="FYR144" s="158"/>
      <c r="FYS144" s="158"/>
      <c r="FYT144" s="158"/>
      <c r="FYU144" s="159"/>
      <c r="FYV144" s="9"/>
      <c r="FYW144" s="9"/>
      <c r="FYX144" s="159"/>
      <c r="FYY144" s="159"/>
      <c r="FYZ144" s="8"/>
      <c r="FZA144" s="8"/>
      <c r="FZB144" s="160"/>
      <c r="FZC144" s="158"/>
      <c r="FZD144" s="161"/>
      <c r="FZE144" s="162"/>
      <c r="FZF144" s="156"/>
      <c r="FZG144" s="158"/>
      <c r="FZH144" s="158"/>
      <c r="FZI144" s="158"/>
      <c r="FZJ144" s="158"/>
      <c r="FZK144" s="159"/>
      <c r="FZL144" s="9"/>
      <c r="FZM144" s="9"/>
      <c r="FZN144" s="159"/>
      <c r="FZO144" s="159"/>
      <c r="FZP144" s="8"/>
      <c r="FZQ144" s="8"/>
      <c r="FZR144" s="160"/>
      <c r="FZS144" s="158"/>
      <c r="FZT144" s="161"/>
      <c r="FZU144" s="162"/>
      <c r="FZV144" s="156"/>
      <c r="FZW144" s="158"/>
      <c r="FZX144" s="158"/>
      <c r="FZY144" s="158"/>
      <c r="FZZ144" s="158"/>
      <c r="GAA144" s="159"/>
      <c r="GAB144" s="9"/>
      <c r="GAC144" s="9"/>
      <c r="GAD144" s="159"/>
      <c r="GAE144" s="159"/>
      <c r="GAF144" s="8"/>
      <c r="GAG144" s="8"/>
      <c r="GAH144" s="160"/>
      <c r="GAI144" s="158"/>
      <c r="GAJ144" s="161"/>
      <c r="GAK144" s="162"/>
      <c r="GAL144" s="156"/>
      <c r="GAM144" s="158"/>
      <c r="GAN144" s="158"/>
      <c r="GAO144" s="158"/>
      <c r="GAP144" s="158"/>
      <c r="GAQ144" s="159"/>
      <c r="GAR144" s="9"/>
      <c r="GAS144" s="9"/>
      <c r="GAT144" s="159"/>
      <c r="GAU144" s="159"/>
      <c r="GAV144" s="8"/>
      <c r="GAW144" s="8"/>
      <c r="GAX144" s="160"/>
      <c r="GAY144" s="158"/>
      <c r="GAZ144" s="161"/>
      <c r="GBA144" s="162"/>
      <c r="GBB144" s="156"/>
      <c r="GBC144" s="158"/>
      <c r="GBD144" s="158"/>
      <c r="GBE144" s="158"/>
      <c r="GBF144" s="158"/>
      <c r="GBG144" s="159"/>
      <c r="GBH144" s="9"/>
      <c r="GBI144" s="9"/>
      <c r="GBJ144" s="159"/>
      <c r="GBK144" s="159"/>
      <c r="GBL144" s="8"/>
      <c r="GBM144" s="8"/>
      <c r="GBN144" s="160"/>
      <c r="GBO144" s="158"/>
      <c r="GBP144" s="161"/>
      <c r="GBQ144" s="162"/>
      <c r="GBR144" s="156"/>
      <c r="GBS144" s="158"/>
      <c r="GBT144" s="158"/>
      <c r="GBU144" s="158"/>
      <c r="GBV144" s="158"/>
      <c r="GBW144" s="159"/>
      <c r="GBX144" s="9"/>
      <c r="GBY144" s="9"/>
      <c r="GBZ144" s="159"/>
      <c r="GCA144" s="159"/>
      <c r="GCB144" s="8"/>
      <c r="GCC144" s="8"/>
      <c r="GCD144" s="160"/>
      <c r="GCE144" s="158"/>
      <c r="GCF144" s="161"/>
      <c r="GCG144" s="162"/>
      <c r="GCH144" s="156"/>
      <c r="GCI144" s="158"/>
      <c r="GCJ144" s="158"/>
      <c r="GCK144" s="158"/>
      <c r="GCL144" s="158"/>
      <c r="GCM144" s="159"/>
      <c r="GCN144" s="9"/>
      <c r="GCO144" s="9"/>
      <c r="GCP144" s="159"/>
      <c r="GCQ144" s="159"/>
      <c r="GCR144" s="8"/>
      <c r="GCS144" s="8"/>
      <c r="GCT144" s="160"/>
      <c r="GCU144" s="158"/>
      <c r="GCV144" s="161"/>
      <c r="GCW144" s="162"/>
      <c r="GCX144" s="156"/>
      <c r="GCY144" s="158"/>
      <c r="GCZ144" s="158"/>
      <c r="GDA144" s="158"/>
      <c r="GDB144" s="158"/>
      <c r="GDC144" s="159"/>
      <c r="GDD144" s="9"/>
      <c r="GDE144" s="9"/>
      <c r="GDF144" s="159"/>
      <c r="GDG144" s="159"/>
      <c r="GDH144" s="8"/>
      <c r="GDI144" s="8"/>
      <c r="GDJ144" s="160"/>
      <c r="GDK144" s="158"/>
      <c r="GDL144" s="161"/>
      <c r="GDM144" s="162"/>
      <c r="GDN144" s="156"/>
      <c r="GDO144" s="158"/>
      <c r="GDP144" s="158"/>
      <c r="GDQ144" s="158"/>
      <c r="GDR144" s="158"/>
      <c r="GDS144" s="159"/>
      <c r="GDT144" s="9"/>
      <c r="GDU144" s="9"/>
      <c r="GDV144" s="159"/>
      <c r="GDW144" s="159"/>
      <c r="GDX144" s="8"/>
      <c r="GDY144" s="8"/>
      <c r="GDZ144" s="160"/>
      <c r="GEA144" s="158"/>
      <c r="GEB144" s="161"/>
      <c r="GEC144" s="162"/>
      <c r="GED144" s="156"/>
      <c r="GEE144" s="158"/>
      <c r="GEF144" s="158"/>
      <c r="GEG144" s="158"/>
      <c r="GEH144" s="158"/>
      <c r="GEI144" s="159"/>
      <c r="GEJ144" s="9"/>
      <c r="GEK144" s="9"/>
      <c r="GEL144" s="159"/>
      <c r="GEM144" s="159"/>
      <c r="GEN144" s="8"/>
      <c r="GEO144" s="8"/>
      <c r="GEP144" s="160"/>
      <c r="GEQ144" s="158"/>
      <c r="GER144" s="161"/>
      <c r="GES144" s="162"/>
      <c r="GET144" s="156"/>
      <c r="GEU144" s="158"/>
      <c r="GEV144" s="158"/>
      <c r="GEW144" s="158"/>
      <c r="GEX144" s="158"/>
      <c r="GEY144" s="159"/>
      <c r="GEZ144" s="9"/>
      <c r="GFA144" s="9"/>
      <c r="GFB144" s="159"/>
      <c r="GFC144" s="159"/>
      <c r="GFD144" s="8"/>
      <c r="GFE144" s="8"/>
      <c r="GFF144" s="160"/>
      <c r="GFG144" s="158"/>
      <c r="GFH144" s="161"/>
      <c r="GFI144" s="162"/>
      <c r="GFJ144" s="156"/>
      <c r="GFK144" s="158"/>
      <c r="GFL144" s="158"/>
      <c r="GFM144" s="158"/>
      <c r="GFN144" s="158"/>
      <c r="GFO144" s="159"/>
      <c r="GFP144" s="9"/>
      <c r="GFQ144" s="9"/>
      <c r="GFR144" s="159"/>
      <c r="GFS144" s="159"/>
      <c r="GFT144" s="8"/>
      <c r="GFU144" s="8"/>
      <c r="GFV144" s="160"/>
      <c r="GFW144" s="158"/>
      <c r="GFX144" s="161"/>
      <c r="GFY144" s="162"/>
      <c r="GFZ144" s="156"/>
      <c r="GGA144" s="158"/>
      <c r="GGB144" s="158"/>
      <c r="GGC144" s="158"/>
      <c r="GGD144" s="158"/>
      <c r="GGE144" s="159"/>
      <c r="GGF144" s="9"/>
      <c r="GGG144" s="9"/>
      <c r="GGH144" s="159"/>
      <c r="GGI144" s="159"/>
      <c r="GGJ144" s="8"/>
      <c r="GGK144" s="8"/>
      <c r="GGL144" s="160"/>
      <c r="GGM144" s="158"/>
      <c r="GGN144" s="161"/>
      <c r="GGO144" s="162"/>
      <c r="GGP144" s="156"/>
      <c r="GGQ144" s="158"/>
      <c r="GGR144" s="158"/>
      <c r="GGS144" s="158"/>
      <c r="GGT144" s="158"/>
      <c r="GGU144" s="159"/>
      <c r="GGV144" s="9"/>
      <c r="GGW144" s="9"/>
      <c r="GGX144" s="159"/>
      <c r="GGY144" s="159"/>
      <c r="GGZ144" s="8"/>
      <c r="GHA144" s="8"/>
      <c r="GHB144" s="160"/>
      <c r="GHC144" s="158"/>
      <c r="GHD144" s="161"/>
      <c r="GHE144" s="162"/>
      <c r="GHF144" s="156"/>
      <c r="GHG144" s="158"/>
      <c r="GHH144" s="158"/>
      <c r="GHI144" s="158"/>
      <c r="GHJ144" s="158"/>
      <c r="GHK144" s="159"/>
      <c r="GHL144" s="9"/>
      <c r="GHM144" s="9"/>
      <c r="GHN144" s="159"/>
      <c r="GHO144" s="159"/>
      <c r="GHP144" s="8"/>
      <c r="GHQ144" s="8"/>
      <c r="GHR144" s="160"/>
      <c r="GHS144" s="158"/>
      <c r="GHT144" s="161"/>
      <c r="GHU144" s="162"/>
      <c r="GHV144" s="156"/>
      <c r="GHW144" s="158"/>
      <c r="GHX144" s="158"/>
      <c r="GHY144" s="158"/>
      <c r="GHZ144" s="158"/>
      <c r="GIA144" s="159"/>
      <c r="GIB144" s="9"/>
      <c r="GIC144" s="9"/>
      <c r="GID144" s="159"/>
      <c r="GIE144" s="159"/>
      <c r="GIF144" s="8"/>
      <c r="GIG144" s="8"/>
      <c r="GIH144" s="160"/>
      <c r="GII144" s="158"/>
      <c r="GIJ144" s="161"/>
      <c r="GIK144" s="162"/>
      <c r="GIL144" s="156"/>
      <c r="GIM144" s="158"/>
      <c r="GIN144" s="158"/>
      <c r="GIO144" s="158"/>
      <c r="GIP144" s="158"/>
      <c r="GIQ144" s="159"/>
      <c r="GIR144" s="9"/>
      <c r="GIS144" s="9"/>
      <c r="GIT144" s="159"/>
      <c r="GIU144" s="159"/>
      <c r="GIV144" s="8"/>
      <c r="GIW144" s="8"/>
      <c r="GIX144" s="160"/>
      <c r="GIY144" s="158"/>
      <c r="GIZ144" s="161"/>
      <c r="GJA144" s="162"/>
      <c r="GJB144" s="156"/>
      <c r="GJC144" s="158"/>
      <c r="GJD144" s="158"/>
      <c r="GJE144" s="158"/>
      <c r="GJF144" s="158"/>
      <c r="GJG144" s="159"/>
      <c r="GJH144" s="9"/>
      <c r="GJI144" s="9"/>
      <c r="GJJ144" s="159"/>
      <c r="GJK144" s="159"/>
      <c r="GJL144" s="8"/>
      <c r="GJM144" s="8"/>
      <c r="GJN144" s="160"/>
      <c r="GJO144" s="158"/>
      <c r="GJP144" s="161"/>
      <c r="GJQ144" s="162"/>
      <c r="GJR144" s="156"/>
      <c r="GJS144" s="158"/>
      <c r="GJT144" s="158"/>
      <c r="GJU144" s="158"/>
      <c r="GJV144" s="158"/>
      <c r="GJW144" s="159"/>
      <c r="GJX144" s="9"/>
      <c r="GJY144" s="9"/>
      <c r="GJZ144" s="159"/>
      <c r="GKA144" s="159"/>
      <c r="GKB144" s="8"/>
      <c r="GKC144" s="8"/>
      <c r="GKD144" s="160"/>
      <c r="GKE144" s="158"/>
      <c r="GKF144" s="161"/>
      <c r="GKG144" s="162"/>
      <c r="GKH144" s="156"/>
      <c r="GKI144" s="158"/>
      <c r="GKJ144" s="158"/>
      <c r="GKK144" s="158"/>
      <c r="GKL144" s="158"/>
      <c r="GKM144" s="159"/>
      <c r="GKN144" s="9"/>
      <c r="GKO144" s="9"/>
      <c r="GKP144" s="159"/>
      <c r="GKQ144" s="159"/>
      <c r="GKR144" s="8"/>
      <c r="GKS144" s="8"/>
      <c r="GKT144" s="160"/>
      <c r="GKU144" s="158"/>
      <c r="GKV144" s="161"/>
      <c r="GKW144" s="162"/>
      <c r="GKX144" s="156"/>
      <c r="GKY144" s="158"/>
      <c r="GKZ144" s="158"/>
      <c r="GLA144" s="158"/>
      <c r="GLB144" s="158"/>
      <c r="GLC144" s="159"/>
      <c r="GLD144" s="9"/>
      <c r="GLE144" s="9"/>
      <c r="GLF144" s="159"/>
      <c r="GLG144" s="159"/>
      <c r="GLH144" s="8"/>
      <c r="GLI144" s="8"/>
      <c r="GLJ144" s="160"/>
      <c r="GLK144" s="158"/>
      <c r="GLL144" s="161"/>
      <c r="GLM144" s="162"/>
      <c r="GLN144" s="156"/>
      <c r="GLO144" s="158"/>
      <c r="GLP144" s="158"/>
      <c r="GLQ144" s="158"/>
      <c r="GLR144" s="158"/>
      <c r="GLS144" s="159"/>
      <c r="GLT144" s="9"/>
      <c r="GLU144" s="9"/>
      <c r="GLV144" s="159"/>
      <c r="GLW144" s="159"/>
      <c r="GLX144" s="8"/>
      <c r="GLY144" s="8"/>
      <c r="GLZ144" s="160"/>
      <c r="GMA144" s="158"/>
      <c r="GMB144" s="161"/>
      <c r="GMC144" s="162"/>
      <c r="GMD144" s="156"/>
      <c r="GME144" s="158"/>
      <c r="GMF144" s="158"/>
      <c r="GMG144" s="158"/>
      <c r="GMH144" s="158"/>
      <c r="GMI144" s="159"/>
      <c r="GMJ144" s="9"/>
      <c r="GMK144" s="9"/>
      <c r="GML144" s="159"/>
      <c r="GMM144" s="159"/>
      <c r="GMN144" s="8"/>
      <c r="GMO144" s="8"/>
      <c r="GMP144" s="160"/>
      <c r="GMQ144" s="158"/>
      <c r="GMR144" s="161"/>
      <c r="GMS144" s="162"/>
      <c r="GMT144" s="156"/>
      <c r="GMU144" s="158"/>
      <c r="GMV144" s="158"/>
      <c r="GMW144" s="158"/>
      <c r="GMX144" s="158"/>
      <c r="GMY144" s="159"/>
      <c r="GMZ144" s="9"/>
      <c r="GNA144" s="9"/>
      <c r="GNB144" s="159"/>
      <c r="GNC144" s="159"/>
      <c r="GND144" s="8"/>
      <c r="GNE144" s="8"/>
      <c r="GNF144" s="160"/>
      <c r="GNG144" s="158"/>
      <c r="GNH144" s="161"/>
      <c r="GNI144" s="162"/>
      <c r="GNJ144" s="156"/>
      <c r="GNK144" s="158"/>
      <c r="GNL144" s="158"/>
      <c r="GNM144" s="158"/>
      <c r="GNN144" s="158"/>
      <c r="GNO144" s="159"/>
      <c r="GNP144" s="9"/>
      <c r="GNQ144" s="9"/>
      <c r="GNR144" s="159"/>
      <c r="GNS144" s="159"/>
      <c r="GNT144" s="8"/>
      <c r="GNU144" s="8"/>
      <c r="GNV144" s="160"/>
      <c r="GNW144" s="158"/>
      <c r="GNX144" s="161"/>
      <c r="GNY144" s="162"/>
      <c r="GNZ144" s="156"/>
      <c r="GOA144" s="158"/>
      <c r="GOB144" s="158"/>
      <c r="GOC144" s="158"/>
      <c r="GOD144" s="158"/>
      <c r="GOE144" s="159"/>
      <c r="GOF144" s="9"/>
      <c r="GOG144" s="9"/>
      <c r="GOH144" s="159"/>
      <c r="GOI144" s="159"/>
      <c r="GOJ144" s="8"/>
      <c r="GOK144" s="8"/>
      <c r="GOL144" s="160"/>
      <c r="GOM144" s="158"/>
      <c r="GON144" s="161"/>
      <c r="GOO144" s="162"/>
      <c r="GOP144" s="156"/>
      <c r="GOQ144" s="158"/>
      <c r="GOR144" s="158"/>
      <c r="GOS144" s="158"/>
      <c r="GOT144" s="158"/>
      <c r="GOU144" s="159"/>
      <c r="GOV144" s="9"/>
      <c r="GOW144" s="9"/>
      <c r="GOX144" s="159"/>
      <c r="GOY144" s="159"/>
      <c r="GOZ144" s="8"/>
      <c r="GPA144" s="8"/>
      <c r="GPB144" s="160"/>
      <c r="GPC144" s="158"/>
      <c r="GPD144" s="161"/>
      <c r="GPE144" s="162"/>
      <c r="GPF144" s="156"/>
      <c r="GPG144" s="158"/>
      <c r="GPH144" s="158"/>
      <c r="GPI144" s="158"/>
      <c r="GPJ144" s="158"/>
      <c r="GPK144" s="159"/>
      <c r="GPL144" s="9"/>
      <c r="GPM144" s="9"/>
      <c r="GPN144" s="159"/>
      <c r="GPO144" s="159"/>
      <c r="GPP144" s="8"/>
      <c r="GPQ144" s="8"/>
      <c r="GPR144" s="160"/>
      <c r="GPS144" s="158"/>
      <c r="GPT144" s="161"/>
      <c r="GPU144" s="162"/>
      <c r="GPV144" s="156"/>
      <c r="GPW144" s="158"/>
      <c r="GPX144" s="158"/>
      <c r="GPY144" s="158"/>
      <c r="GPZ144" s="158"/>
      <c r="GQA144" s="159"/>
      <c r="GQB144" s="9"/>
      <c r="GQC144" s="9"/>
      <c r="GQD144" s="159"/>
      <c r="GQE144" s="159"/>
      <c r="GQF144" s="8"/>
      <c r="GQG144" s="8"/>
      <c r="GQH144" s="160"/>
      <c r="GQI144" s="158"/>
      <c r="GQJ144" s="161"/>
      <c r="GQK144" s="162"/>
      <c r="GQL144" s="156"/>
      <c r="GQM144" s="158"/>
      <c r="GQN144" s="158"/>
      <c r="GQO144" s="158"/>
      <c r="GQP144" s="158"/>
      <c r="GQQ144" s="159"/>
      <c r="GQR144" s="9"/>
      <c r="GQS144" s="9"/>
      <c r="GQT144" s="159"/>
      <c r="GQU144" s="159"/>
      <c r="GQV144" s="8"/>
      <c r="GQW144" s="8"/>
      <c r="GQX144" s="160"/>
      <c r="GQY144" s="158"/>
      <c r="GQZ144" s="161"/>
      <c r="GRA144" s="162"/>
      <c r="GRB144" s="156"/>
      <c r="GRC144" s="158"/>
      <c r="GRD144" s="158"/>
      <c r="GRE144" s="158"/>
      <c r="GRF144" s="158"/>
      <c r="GRG144" s="159"/>
      <c r="GRH144" s="9"/>
      <c r="GRI144" s="9"/>
      <c r="GRJ144" s="159"/>
      <c r="GRK144" s="159"/>
      <c r="GRL144" s="8"/>
      <c r="GRM144" s="8"/>
      <c r="GRN144" s="160"/>
      <c r="GRO144" s="158"/>
      <c r="GRP144" s="161"/>
      <c r="GRQ144" s="162"/>
      <c r="GRR144" s="156"/>
      <c r="GRS144" s="158"/>
      <c r="GRT144" s="158"/>
      <c r="GRU144" s="158"/>
      <c r="GRV144" s="158"/>
      <c r="GRW144" s="159"/>
      <c r="GRX144" s="9"/>
      <c r="GRY144" s="9"/>
      <c r="GRZ144" s="159"/>
      <c r="GSA144" s="159"/>
      <c r="GSB144" s="8"/>
      <c r="GSC144" s="8"/>
      <c r="GSD144" s="160"/>
      <c r="GSE144" s="158"/>
      <c r="GSF144" s="161"/>
      <c r="GSG144" s="162"/>
      <c r="GSH144" s="156"/>
      <c r="GSI144" s="158"/>
      <c r="GSJ144" s="158"/>
      <c r="GSK144" s="158"/>
      <c r="GSL144" s="158"/>
      <c r="GSM144" s="159"/>
      <c r="GSN144" s="9"/>
      <c r="GSO144" s="9"/>
      <c r="GSP144" s="159"/>
      <c r="GSQ144" s="159"/>
      <c r="GSR144" s="8"/>
      <c r="GSS144" s="8"/>
      <c r="GST144" s="160"/>
      <c r="GSU144" s="158"/>
      <c r="GSV144" s="161"/>
      <c r="GSW144" s="162"/>
      <c r="GSX144" s="156"/>
      <c r="GSY144" s="158"/>
      <c r="GSZ144" s="158"/>
      <c r="GTA144" s="158"/>
      <c r="GTB144" s="158"/>
      <c r="GTC144" s="159"/>
      <c r="GTD144" s="9"/>
      <c r="GTE144" s="9"/>
      <c r="GTF144" s="159"/>
      <c r="GTG144" s="159"/>
      <c r="GTH144" s="8"/>
      <c r="GTI144" s="8"/>
      <c r="GTJ144" s="160"/>
      <c r="GTK144" s="158"/>
      <c r="GTL144" s="161"/>
      <c r="GTM144" s="162"/>
      <c r="GTN144" s="156"/>
      <c r="GTO144" s="158"/>
      <c r="GTP144" s="158"/>
      <c r="GTQ144" s="158"/>
      <c r="GTR144" s="158"/>
      <c r="GTS144" s="159"/>
      <c r="GTT144" s="9"/>
      <c r="GTU144" s="9"/>
      <c r="GTV144" s="159"/>
      <c r="GTW144" s="159"/>
      <c r="GTX144" s="8"/>
      <c r="GTY144" s="8"/>
      <c r="GTZ144" s="160"/>
      <c r="GUA144" s="158"/>
      <c r="GUB144" s="161"/>
      <c r="GUC144" s="162"/>
      <c r="GUD144" s="156"/>
      <c r="GUE144" s="158"/>
      <c r="GUF144" s="158"/>
      <c r="GUG144" s="158"/>
      <c r="GUH144" s="158"/>
      <c r="GUI144" s="159"/>
      <c r="GUJ144" s="9"/>
      <c r="GUK144" s="9"/>
      <c r="GUL144" s="159"/>
      <c r="GUM144" s="159"/>
      <c r="GUN144" s="8"/>
      <c r="GUO144" s="8"/>
      <c r="GUP144" s="160"/>
      <c r="GUQ144" s="158"/>
      <c r="GUR144" s="161"/>
      <c r="GUS144" s="162"/>
      <c r="GUT144" s="156"/>
      <c r="GUU144" s="158"/>
      <c r="GUV144" s="158"/>
      <c r="GUW144" s="158"/>
      <c r="GUX144" s="158"/>
      <c r="GUY144" s="159"/>
      <c r="GUZ144" s="9"/>
      <c r="GVA144" s="9"/>
      <c r="GVB144" s="159"/>
      <c r="GVC144" s="159"/>
      <c r="GVD144" s="8"/>
      <c r="GVE144" s="8"/>
      <c r="GVF144" s="160"/>
      <c r="GVG144" s="158"/>
      <c r="GVH144" s="161"/>
      <c r="GVI144" s="162"/>
      <c r="GVJ144" s="156"/>
      <c r="GVK144" s="158"/>
      <c r="GVL144" s="158"/>
      <c r="GVM144" s="158"/>
      <c r="GVN144" s="158"/>
      <c r="GVO144" s="159"/>
      <c r="GVP144" s="9"/>
      <c r="GVQ144" s="9"/>
      <c r="GVR144" s="159"/>
      <c r="GVS144" s="159"/>
      <c r="GVT144" s="8"/>
      <c r="GVU144" s="8"/>
      <c r="GVV144" s="160"/>
      <c r="GVW144" s="158"/>
      <c r="GVX144" s="161"/>
      <c r="GVY144" s="162"/>
      <c r="GVZ144" s="156"/>
      <c r="GWA144" s="158"/>
      <c r="GWB144" s="158"/>
      <c r="GWC144" s="158"/>
      <c r="GWD144" s="158"/>
      <c r="GWE144" s="159"/>
      <c r="GWF144" s="9"/>
      <c r="GWG144" s="9"/>
      <c r="GWH144" s="159"/>
      <c r="GWI144" s="159"/>
      <c r="GWJ144" s="8"/>
      <c r="GWK144" s="8"/>
      <c r="GWL144" s="160"/>
      <c r="GWM144" s="158"/>
      <c r="GWN144" s="161"/>
      <c r="GWO144" s="162"/>
      <c r="GWP144" s="156"/>
      <c r="GWQ144" s="158"/>
      <c r="GWR144" s="158"/>
      <c r="GWS144" s="158"/>
      <c r="GWT144" s="158"/>
      <c r="GWU144" s="159"/>
      <c r="GWV144" s="9"/>
      <c r="GWW144" s="9"/>
      <c r="GWX144" s="159"/>
      <c r="GWY144" s="159"/>
      <c r="GWZ144" s="8"/>
      <c r="GXA144" s="8"/>
      <c r="GXB144" s="160"/>
      <c r="GXC144" s="158"/>
      <c r="GXD144" s="161"/>
      <c r="GXE144" s="162"/>
      <c r="GXF144" s="156"/>
      <c r="GXG144" s="158"/>
      <c r="GXH144" s="158"/>
      <c r="GXI144" s="158"/>
      <c r="GXJ144" s="158"/>
      <c r="GXK144" s="159"/>
      <c r="GXL144" s="9"/>
      <c r="GXM144" s="9"/>
      <c r="GXN144" s="159"/>
      <c r="GXO144" s="159"/>
      <c r="GXP144" s="8"/>
      <c r="GXQ144" s="8"/>
      <c r="GXR144" s="160"/>
      <c r="GXS144" s="158"/>
      <c r="GXT144" s="161"/>
      <c r="GXU144" s="162"/>
      <c r="GXV144" s="156"/>
      <c r="GXW144" s="158"/>
      <c r="GXX144" s="158"/>
      <c r="GXY144" s="158"/>
      <c r="GXZ144" s="158"/>
      <c r="GYA144" s="159"/>
      <c r="GYB144" s="9"/>
      <c r="GYC144" s="9"/>
      <c r="GYD144" s="159"/>
      <c r="GYE144" s="159"/>
      <c r="GYF144" s="8"/>
      <c r="GYG144" s="8"/>
      <c r="GYH144" s="160"/>
      <c r="GYI144" s="158"/>
      <c r="GYJ144" s="161"/>
      <c r="GYK144" s="162"/>
      <c r="GYL144" s="156"/>
      <c r="GYM144" s="158"/>
      <c r="GYN144" s="158"/>
      <c r="GYO144" s="158"/>
      <c r="GYP144" s="158"/>
      <c r="GYQ144" s="159"/>
      <c r="GYR144" s="9"/>
      <c r="GYS144" s="9"/>
      <c r="GYT144" s="159"/>
      <c r="GYU144" s="159"/>
      <c r="GYV144" s="8"/>
      <c r="GYW144" s="8"/>
      <c r="GYX144" s="160"/>
      <c r="GYY144" s="158"/>
      <c r="GYZ144" s="161"/>
      <c r="GZA144" s="162"/>
      <c r="GZB144" s="156"/>
      <c r="GZC144" s="158"/>
      <c r="GZD144" s="158"/>
      <c r="GZE144" s="158"/>
      <c r="GZF144" s="158"/>
      <c r="GZG144" s="159"/>
      <c r="GZH144" s="9"/>
      <c r="GZI144" s="9"/>
      <c r="GZJ144" s="159"/>
      <c r="GZK144" s="159"/>
      <c r="GZL144" s="8"/>
      <c r="GZM144" s="8"/>
      <c r="GZN144" s="160"/>
      <c r="GZO144" s="158"/>
      <c r="GZP144" s="161"/>
      <c r="GZQ144" s="162"/>
      <c r="GZR144" s="156"/>
      <c r="GZS144" s="158"/>
      <c r="GZT144" s="158"/>
      <c r="GZU144" s="158"/>
      <c r="GZV144" s="158"/>
      <c r="GZW144" s="159"/>
      <c r="GZX144" s="9"/>
      <c r="GZY144" s="9"/>
      <c r="GZZ144" s="159"/>
      <c r="HAA144" s="159"/>
      <c r="HAB144" s="8"/>
      <c r="HAC144" s="8"/>
      <c r="HAD144" s="160"/>
      <c r="HAE144" s="158"/>
      <c r="HAF144" s="161"/>
      <c r="HAG144" s="162"/>
      <c r="HAH144" s="156"/>
      <c r="HAI144" s="158"/>
      <c r="HAJ144" s="158"/>
      <c r="HAK144" s="158"/>
      <c r="HAL144" s="158"/>
      <c r="HAM144" s="159"/>
      <c r="HAN144" s="9"/>
      <c r="HAO144" s="9"/>
      <c r="HAP144" s="159"/>
      <c r="HAQ144" s="159"/>
      <c r="HAR144" s="8"/>
      <c r="HAS144" s="8"/>
      <c r="HAT144" s="160"/>
      <c r="HAU144" s="158"/>
      <c r="HAV144" s="161"/>
      <c r="HAW144" s="162"/>
      <c r="HAX144" s="156"/>
      <c r="HAY144" s="158"/>
      <c r="HAZ144" s="158"/>
      <c r="HBA144" s="158"/>
      <c r="HBB144" s="158"/>
      <c r="HBC144" s="159"/>
      <c r="HBD144" s="9"/>
      <c r="HBE144" s="9"/>
      <c r="HBF144" s="159"/>
      <c r="HBG144" s="159"/>
      <c r="HBH144" s="8"/>
      <c r="HBI144" s="8"/>
      <c r="HBJ144" s="160"/>
      <c r="HBK144" s="158"/>
      <c r="HBL144" s="161"/>
      <c r="HBM144" s="162"/>
      <c r="HBN144" s="156"/>
      <c r="HBO144" s="158"/>
      <c r="HBP144" s="158"/>
      <c r="HBQ144" s="158"/>
      <c r="HBR144" s="158"/>
      <c r="HBS144" s="159"/>
      <c r="HBT144" s="9"/>
      <c r="HBU144" s="9"/>
      <c r="HBV144" s="159"/>
      <c r="HBW144" s="159"/>
      <c r="HBX144" s="8"/>
      <c r="HBY144" s="8"/>
      <c r="HBZ144" s="160"/>
      <c r="HCA144" s="158"/>
      <c r="HCB144" s="161"/>
      <c r="HCC144" s="162"/>
      <c r="HCD144" s="156"/>
      <c r="HCE144" s="158"/>
      <c r="HCF144" s="158"/>
      <c r="HCG144" s="158"/>
      <c r="HCH144" s="158"/>
      <c r="HCI144" s="159"/>
      <c r="HCJ144" s="9"/>
      <c r="HCK144" s="9"/>
      <c r="HCL144" s="159"/>
      <c r="HCM144" s="159"/>
      <c r="HCN144" s="8"/>
      <c r="HCO144" s="8"/>
      <c r="HCP144" s="160"/>
      <c r="HCQ144" s="158"/>
      <c r="HCR144" s="161"/>
      <c r="HCS144" s="162"/>
      <c r="HCT144" s="156"/>
      <c r="HCU144" s="158"/>
      <c r="HCV144" s="158"/>
      <c r="HCW144" s="158"/>
      <c r="HCX144" s="158"/>
      <c r="HCY144" s="159"/>
      <c r="HCZ144" s="9"/>
      <c r="HDA144" s="9"/>
      <c r="HDB144" s="159"/>
      <c r="HDC144" s="159"/>
      <c r="HDD144" s="8"/>
      <c r="HDE144" s="8"/>
      <c r="HDF144" s="160"/>
      <c r="HDG144" s="158"/>
      <c r="HDH144" s="161"/>
      <c r="HDI144" s="162"/>
      <c r="HDJ144" s="156"/>
      <c r="HDK144" s="158"/>
      <c r="HDL144" s="158"/>
      <c r="HDM144" s="158"/>
      <c r="HDN144" s="158"/>
      <c r="HDO144" s="159"/>
      <c r="HDP144" s="9"/>
      <c r="HDQ144" s="9"/>
      <c r="HDR144" s="159"/>
      <c r="HDS144" s="159"/>
      <c r="HDT144" s="8"/>
      <c r="HDU144" s="8"/>
      <c r="HDV144" s="160"/>
      <c r="HDW144" s="158"/>
      <c r="HDX144" s="161"/>
      <c r="HDY144" s="162"/>
      <c r="HDZ144" s="156"/>
      <c r="HEA144" s="158"/>
      <c r="HEB144" s="158"/>
      <c r="HEC144" s="158"/>
      <c r="HED144" s="158"/>
      <c r="HEE144" s="159"/>
      <c r="HEF144" s="9"/>
      <c r="HEG144" s="9"/>
      <c r="HEH144" s="159"/>
      <c r="HEI144" s="159"/>
      <c r="HEJ144" s="8"/>
      <c r="HEK144" s="8"/>
      <c r="HEL144" s="160"/>
      <c r="HEM144" s="158"/>
      <c r="HEN144" s="161"/>
      <c r="HEO144" s="162"/>
      <c r="HEP144" s="156"/>
      <c r="HEQ144" s="158"/>
      <c r="HER144" s="158"/>
      <c r="HES144" s="158"/>
      <c r="HET144" s="158"/>
      <c r="HEU144" s="159"/>
      <c r="HEV144" s="9"/>
      <c r="HEW144" s="9"/>
      <c r="HEX144" s="159"/>
      <c r="HEY144" s="159"/>
      <c r="HEZ144" s="8"/>
      <c r="HFA144" s="8"/>
      <c r="HFB144" s="160"/>
      <c r="HFC144" s="158"/>
      <c r="HFD144" s="161"/>
      <c r="HFE144" s="162"/>
      <c r="HFF144" s="156"/>
      <c r="HFG144" s="158"/>
      <c r="HFH144" s="158"/>
      <c r="HFI144" s="158"/>
      <c r="HFJ144" s="158"/>
      <c r="HFK144" s="159"/>
      <c r="HFL144" s="9"/>
      <c r="HFM144" s="9"/>
      <c r="HFN144" s="159"/>
      <c r="HFO144" s="159"/>
      <c r="HFP144" s="8"/>
      <c r="HFQ144" s="8"/>
      <c r="HFR144" s="160"/>
      <c r="HFS144" s="158"/>
      <c r="HFT144" s="161"/>
      <c r="HFU144" s="162"/>
      <c r="HFV144" s="156"/>
      <c r="HFW144" s="158"/>
      <c r="HFX144" s="158"/>
      <c r="HFY144" s="158"/>
      <c r="HFZ144" s="158"/>
      <c r="HGA144" s="159"/>
      <c r="HGB144" s="9"/>
      <c r="HGC144" s="9"/>
      <c r="HGD144" s="159"/>
      <c r="HGE144" s="159"/>
      <c r="HGF144" s="8"/>
      <c r="HGG144" s="8"/>
      <c r="HGH144" s="160"/>
      <c r="HGI144" s="158"/>
      <c r="HGJ144" s="161"/>
      <c r="HGK144" s="162"/>
      <c r="HGL144" s="156"/>
      <c r="HGM144" s="158"/>
      <c r="HGN144" s="158"/>
      <c r="HGO144" s="158"/>
      <c r="HGP144" s="158"/>
      <c r="HGQ144" s="159"/>
      <c r="HGR144" s="9"/>
      <c r="HGS144" s="9"/>
      <c r="HGT144" s="159"/>
      <c r="HGU144" s="159"/>
      <c r="HGV144" s="8"/>
      <c r="HGW144" s="8"/>
      <c r="HGX144" s="160"/>
      <c r="HGY144" s="158"/>
      <c r="HGZ144" s="161"/>
      <c r="HHA144" s="162"/>
      <c r="HHB144" s="156"/>
      <c r="HHC144" s="158"/>
      <c r="HHD144" s="158"/>
      <c r="HHE144" s="158"/>
      <c r="HHF144" s="158"/>
      <c r="HHG144" s="159"/>
      <c r="HHH144" s="9"/>
      <c r="HHI144" s="9"/>
      <c r="HHJ144" s="159"/>
      <c r="HHK144" s="159"/>
      <c r="HHL144" s="8"/>
      <c r="HHM144" s="8"/>
      <c r="HHN144" s="160"/>
      <c r="HHO144" s="158"/>
      <c r="HHP144" s="161"/>
      <c r="HHQ144" s="162"/>
      <c r="HHR144" s="156"/>
      <c r="HHS144" s="158"/>
      <c r="HHT144" s="158"/>
      <c r="HHU144" s="158"/>
      <c r="HHV144" s="158"/>
      <c r="HHW144" s="159"/>
      <c r="HHX144" s="9"/>
      <c r="HHY144" s="9"/>
      <c r="HHZ144" s="159"/>
      <c r="HIA144" s="159"/>
      <c r="HIB144" s="8"/>
      <c r="HIC144" s="8"/>
      <c r="HID144" s="160"/>
      <c r="HIE144" s="158"/>
      <c r="HIF144" s="161"/>
      <c r="HIG144" s="162"/>
      <c r="HIH144" s="156"/>
      <c r="HII144" s="158"/>
      <c r="HIJ144" s="158"/>
      <c r="HIK144" s="158"/>
      <c r="HIL144" s="158"/>
      <c r="HIM144" s="159"/>
      <c r="HIN144" s="9"/>
      <c r="HIO144" s="9"/>
      <c r="HIP144" s="159"/>
      <c r="HIQ144" s="159"/>
      <c r="HIR144" s="8"/>
      <c r="HIS144" s="8"/>
      <c r="HIT144" s="160"/>
      <c r="HIU144" s="158"/>
      <c r="HIV144" s="161"/>
      <c r="HIW144" s="162"/>
      <c r="HIX144" s="156"/>
      <c r="HIY144" s="158"/>
      <c r="HIZ144" s="158"/>
      <c r="HJA144" s="158"/>
      <c r="HJB144" s="158"/>
      <c r="HJC144" s="159"/>
      <c r="HJD144" s="9"/>
      <c r="HJE144" s="9"/>
      <c r="HJF144" s="159"/>
      <c r="HJG144" s="159"/>
      <c r="HJH144" s="8"/>
      <c r="HJI144" s="8"/>
      <c r="HJJ144" s="160"/>
      <c r="HJK144" s="158"/>
      <c r="HJL144" s="161"/>
      <c r="HJM144" s="162"/>
      <c r="HJN144" s="156"/>
      <c r="HJO144" s="158"/>
      <c r="HJP144" s="158"/>
      <c r="HJQ144" s="158"/>
      <c r="HJR144" s="158"/>
      <c r="HJS144" s="159"/>
      <c r="HJT144" s="9"/>
      <c r="HJU144" s="9"/>
      <c r="HJV144" s="159"/>
      <c r="HJW144" s="159"/>
      <c r="HJX144" s="8"/>
      <c r="HJY144" s="8"/>
      <c r="HJZ144" s="160"/>
      <c r="HKA144" s="158"/>
      <c r="HKB144" s="161"/>
      <c r="HKC144" s="162"/>
      <c r="HKD144" s="156"/>
      <c r="HKE144" s="158"/>
      <c r="HKF144" s="158"/>
      <c r="HKG144" s="158"/>
      <c r="HKH144" s="158"/>
      <c r="HKI144" s="159"/>
      <c r="HKJ144" s="9"/>
      <c r="HKK144" s="9"/>
      <c r="HKL144" s="159"/>
      <c r="HKM144" s="159"/>
      <c r="HKN144" s="8"/>
      <c r="HKO144" s="8"/>
      <c r="HKP144" s="160"/>
      <c r="HKQ144" s="158"/>
      <c r="HKR144" s="161"/>
      <c r="HKS144" s="162"/>
      <c r="HKT144" s="156"/>
      <c r="HKU144" s="158"/>
      <c r="HKV144" s="158"/>
      <c r="HKW144" s="158"/>
      <c r="HKX144" s="158"/>
      <c r="HKY144" s="159"/>
      <c r="HKZ144" s="9"/>
      <c r="HLA144" s="9"/>
      <c r="HLB144" s="159"/>
      <c r="HLC144" s="159"/>
      <c r="HLD144" s="8"/>
      <c r="HLE144" s="8"/>
      <c r="HLF144" s="160"/>
      <c r="HLG144" s="158"/>
      <c r="HLH144" s="161"/>
      <c r="HLI144" s="162"/>
      <c r="HLJ144" s="156"/>
      <c r="HLK144" s="158"/>
      <c r="HLL144" s="158"/>
      <c r="HLM144" s="158"/>
      <c r="HLN144" s="158"/>
      <c r="HLO144" s="159"/>
      <c r="HLP144" s="9"/>
      <c r="HLQ144" s="9"/>
      <c r="HLR144" s="159"/>
      <c r="HLS144" s="159"/>
      <c r="HLT144" s="8"/>
      <c r="HLU144" s="8"/>
      <c r="HLV144" s="160"/>
      <c r="HLW144" s="158"/>
      <c r="HLX144" s="161"/>
      <c r="HLY144" s="162"/>
      <c r="HLZ144" s="156"/>
      <c r="HMA144" s="158"/>
      <c r="HMB144" s="158"/>
      <c r="HMC144" s="158"/>
      <c r="HMD144" s="158"/>
      <c r="HME144" s="159"/>
      <c r="HMF144" s="9"/>
      <c r="HMG144" s="9"/>
      <c r="HMH144" s="159"/>
      <c r="HMI144" s="159"/>
      <c r="HMJ144" s="8"/>
      <c r="HMK144" s="8"/>
      <c r="HML144" s="160"/>
      <c r="HMM144" s="158"/>
      <c r="HMN144" s="161"/>
      <c r="HMO144" s="162"/>
      <c r="HMP144" s="156"/>
      <c r="HMQ144" s="158"/>
      <c r="HMR144" s="158"/>
      <c r="HMS144" s="158"/>
      <c r="HMT144" s="158"/>
      <c r="HMU144" s="159"/>
      <c r="HMV144" s="9"/>
      <c r="HMW144" s="9"/>
      <c r="HMX144" s="159"/>
      <c r="HMY144" s="159"/>
      <c r="HMZ144" s="8"/>
      <c r="HNA144" s="8"/>
      <c r="HNB144" s="160"/>
      <c r="HNC144" s="158"/>
      <c r="HND144" s="161"/>
      <c r="HNE144" s="162"/>
      <c r="HNF144" s="156"/>
      <c r="HNG144" s="158"/>
      <c r="HNH144" s="158"/>
      <c r="HNI144" s="158"/>
      <c r="HNJ144" s="158"/>
      <c r="HNK144" s="159"/>
      <c r="HNL144" s="9"/>
      <c r="HNM144" s="9"/>
      <c r="HNN144" s="159"/>
      <c r="HNO144" s="159"/>
      <c r="HNP144" s="8"/>
      <c r="HNQ144" s="8"/>
      <c r="HNR144" s="160"/>
      <c r="HNS144" s="158"/>
      <c r="HNT144" s="161"/>
      <c r="HNU144" s="162"/>
      <c r="HNV144" s="156"/>
      <c r="HNW144" s="158"/>
      <c r="HNX144" s="158"/>
      <c r="HNY144" s="158"/>
      <c r="HNZ144" s="158"/>
      <c r="HOA144" s="159"/>
      <c r="HOB144" s="9"/>
      <c r="HOC144" s="9"/>
      <c r="HOD144" s="159"/>
      <c r="HOE144" s="159"/>
      <c r="HOF144" s="8"/>
      <c r="HOG144" s="8"/>
      <c r="HOH144" s="160"/>
      <c r="HOI144" s="158"/>
      <c r="HOJ144" s="161"/>
      <c r="HOK144" s="162"/>
      <c r="HOL144" s="156"/>
      <c r="HOM144" s="158"/>
      <c r="HON144" s="158"/>
      <c r="HOO144" s="158"/>
      <c r="HOP144" s="158"/>
      <c r="HOQ144" s="159"/>
      <c r="HOR144" s="9"/>
      <c r="HOS144" s="9"/>
      <c r="HOT144" s="159"/>
      <c r="HOU144" s="159"/>
      <c r="HOV144" s="8"/>
      <c r="HOW144" s="8"/>
      <c r="HOX144" s="160"/>
      <c r="HOY144" s="158"/>
      <c r="HOZ144" s="161"/>
      <c r="HPA144" s="162"/>
      <c r="HPB144" s="156"/>
      <c r="HPC144" s="158"/>
      <c r="HPD144" s="158"/>
      <c r="HPE144" s="158"/>
      <c r="HPF144" s="158"/>
      <c r="HPG144" s="159"/>
      <c r="HPH144" s="9"/>
      <c r="HPI144" s="9"/>
      <c r="HPJ144" s="159"/>
      <c r="HPK144" s="159"/>
      <c r="HPL144" s="8"/>
      <c r="HPM144" s="8"/>
      <c r="HPN144" s="160"/>
      <c r="HPO144" s="158"/>
      <c r="HPP144" s="161"/>
      <c r="HPQ144" s="162"/>
      <c r="HPR144" s="156"/>
      <c r="HPS144" s="158"/>
      <c r="HPT144" s="158"/>
      <c r="HPU144" s="158"/>
      <c r="HPV144" s="158"/>
      <c r="HPW144" s="159"/>
      <c r="HPX144" s="9"/>
      <c r="HPY144" s="9"/>
      <c r="HPZ144" s="159"/>
      <c r="HQA144" s="159"/>
      <c r="HQB144" s="8"/>
      <c r="HQC144" s="8"/>
      <c r="HQD144" s="160"/>
      <c r="HQE144" s="158"/>
      <c r="HQF144" s="161"/>
      <c r="HQG144" s="162"/>
      <c r="HQH144" s="156"/>
      <c r="HQI144" s="158"/>
      <c r="HQJ144" s="158"/>
      <c r="HQK144" s="158"/>
      <c r="HQL144" s="158"/>
      <c r="HQM144" s="159"/>
      <c r="HQN144" s="9"/>
      <c r="HQO144" s="9"/>
      <c r="HQP144" s="159"/>
      <c r="HQQ144" s="159"/>
      <c r="HQR144" s="8"/>
      <c r="HQS144" s="8"/>
      <c r="HQT144" s="160"/>
      <c r="HQU144" s="158"/>
      <c r="HQV144" s="161"/>
      <c r="HQW144" s="162"/>
      <c r="HQX144" s="156"/>
      <c r="HQY144" s="158"/>
      <c r="HQZ144" s="158"/>
      <c r="HRA144" s="158"/>
      <c r="HRB144" s="158"/>
      <c r="HRC144" s="159"/>
      <c r="HRD144" s="9"/>
      <c r="HRE144" s="9"/>
      <c r="HRF144" s="159"/>
      <c r="HRG144" s="159"/>
      <c r="HRH144" s="8"/>
      <c r="HRI144" s="8"/>
      <c r="HRJ144" s="160"/>
      <c r="HRK144" s="158"/>
      <c r="HRL144" s="161"/>
      <c r="HRM144" s="162"/>
      <c r="HRN144" s="156"/>
      <c r="HRO144" s="158"/>
      <c r="HRP144" s="158"/>
      <c r="HRQ144" s="158"/>
      <c r="HRR144" s="158"/>
      <c r="HRS144" s="159"/>
      <c r="HRT144" s="9"/>
      <c r="HRU144" s="9"/>
      <c r="HRV144" s="159"/>
      <c r="HRW144" s="159"/>
      <c r="HRX144" s="8"/>
      <c r="HRY144" s="8"/>
      <c r="HRZ144" s="160"/>
      <c r="HSA144" s="158"/>
      <c r="HSB144" s="161"/>
      <c r="HSC144" s="162"/>
      <c r="HSD144" s="156"/>
      <c r="HSE144" s="158"/>
      <c r="HSF144" s="158"/>
      <c r="HSG144" s="158"/>
      <c r="HSH144" s="158"/>
      <c r="HSI144" s="159"/>
      <c r="HSJ144" s="9"/>
      <c r="HSK144" s="9"/>
      <c r="HSL144" s="159"/>
      <c r="HSM144" s="159"/>
      <c r="HSN144" s="8"/>
      <c r="HSO144" s="8"/>
      <c r="HSP144" s="160"/>
      <c r="HSQ144" s="158"/>
      <c r="HSR144" s="161"/>
      <c r="HSS144" s="162"/>
      <c r="HST144" s="156"/>
      <c r="HSU144" s="158"/>
      <c r="HSV144" s="158"/>
      <c r="HSW144" s="158"/>
      <c r="HSX144" s="158"/>
      <c r="HSY144" s="159"/>
      <c r="HSZ144" s="9"/>
      <c r="HTA144" s="9"/>
      <c r="HTB144" s="159"/>
      <c r="HTC144" s="159"/>
      <c r="HTD144" s="8"/>
      <c r="HTE144" s="8"/>
      <c r="HTF144" s="160"/>
      <c r="HTG144" s="158"/>
      <c r="HTH144" s="161"/>
      <c r="HTI144" s="162"/>
      <c r="HTJ144" s="156"/>
      <c r="HTK144" s="158"/>
      <c r="HTL144" s="158"/>
      <c r="HTM144" s="158"/>
      <c r="HTN144" s="158"/>
      <c r="HTO144" s="159"/>
      <c r="HTP144" s="9"/>
      <c r="HTQ144" s="9"/>
      <c r="HTR144" s="159"/>
      <c r="HTS144" s="159"/>
      <c r="HTT144" s="8"/>
      <c r="HTU144" s="8"/>
      <c r="HTV144" s="160"/>
      <c r="HTW144" s="158"/>
      <c r="HTX144" s="161"/>
      <c r="HTY144" s="162"/>
      <c r="HTZ144" s="156"/>
      <c r="HUA144" s="158"/>
      <c r="HUB144" s="158"/>
      <c r="HUC144" s="158"/>
      <c r="HUD144" s="158"/>
      <c r="HUE144" s="159"/>
      <c r="HUF144" s="9"/>
      <c r="HUG144" s="9"/>
      <c r="HUH144" s="159"/>
      <c r="HUI144" s="159"/>
      <c r="HUJ144" s="8"/>
      <c r="HUK144" s="8"/>
      <c r="HUL144" s="160"/>
      <c r="HUM144" s="158"/>
      <c r="HUN144" s="161"/>
      <c r="HUO144" s="162"/>
      <c r="HUP144" s="156"/>
      <c r="HUQ144" s="158"/>
      <c r="HUR144" s="158"/>
      <c r="HUS144" s="158"/>
      <c r="HUT144" s="158"/>
      <c r="HUU144" s="159"/>
      <c r="HUV144" s="9"/>
      <c r="HUW144" s="9"/>
      <c r="HUX144" s="159"/>
      <c r="HUY144" s="159"/>
      <c r="HUZ144" s="8"/>
      <c r="HVA144" s="8"/>
      <c r="HVB144" s="160"/>
      <c r="HVC144" s="158"/>
      <c r="HVD144" s="161"/>
      <c r="HVE144" s="162"/>
      <c r="HVF144" s="156"/>
      <c r="HVG144" s="158"/>
      <c r="HVH144" s="158"/>
      <c r="HVI144" s="158"/>
      <c r="HVJ144" s="158"/>
      <c r="HVK144" s="159"/>
      <c r="HVL144" s="9"/>
      <c r="HVM144" s="9"/>
      <c r="HVN144" s="159"/>
      <c r="HVO144" s="159"/>
      <c r="HVP144" s="8"/>
      <c r="HVQ144" s="8"/>
      <c r="HVR144" s="160"/>
      <c r="HVS144" s="158"/>
      <c r="HVT144" s="161"/>
      <c r="HVU144" s="162"/>
      <c r="HVV144" s="156"/>
      <c r="HVW144" s="158"/>
      <c r="HVX144" s="158"/>
      <c r="HVY144" s="158"/>
      <c r="HVZ144" s="158"/>
      <c r="HWA144" s="159"/>
      <c r="HWB144" s="9"/>
      <c r="HWC144" s="9"/>
      <c r="HWD144" s="159"/>
      <c r="HWE144" s="159"/>
      <c r="HWF144" s="8"/>
      <c r="HWG144" s="8"/>
      <c r="HWH144" s="160"/>
      <c r="HWI144" s="158"/>
      <c r="HWJ144" s="161"/>
      <c r="HWK144" s="162"/>
      <c r="HWL144" s="156"/>
      <c r="HWM144" s="158"/>
      <c r="HWN144" s="158"/>
      <c r="HWO144" s="158"/>
      <c r="HWP144" s="158"/>
      <c r="HWQ144" s="159"/>
      <c r="HWR144" s="9"/>
      <c r="HWS144" s="9"/>
      <c r="HWT144" s="159"/>
      <c r="HWU144" s="159"/>
      <c r="HWV144" s="8"/>
      <c r="HWW144" s="8"/>
      <c r="HWX144" s="160"/>
      <c r="HWY144" s="158"/>
      <c r="HWZ144" s="161"/>
      <c r="HXA144" s="162"/>
      <c r="HXB144" s="156"/>
      <c r="HXC144" s="158"/>
      <c r="HXD144" s="158"/>
      <c r="HXE144" s="158"/>
      <c r="HXF144" s="158"/>
      <c r="HXG144" s="159"/>
      <c r="HXH144" s="9"/>
      <c r="HXI144" s="9"/>
      <c r="HXJ144" s="159"/>
      <c r="HXK144" s="159"/>
      <c r="HXL144" s="8"/>
      <c r="HXM144" s="8"/>
      <c r="HXN144" s="160"/>
      <c r="HXO144" s="158"/>
      <c r="HXP144" s="161"/>
      <c r="HXQ144" s="162"/>
      <c r="HXR144" s="156"/>
      <c r="HXS144" s="158"/>
      <c r="HXT144" s="158"/>
      <c r="HXU144" s="158"/>
      <c r="HXV144" s="158"/>
      <c r="HXW144" s="159"/>
      <c r="HXX144" s="9"/>
      <c r="HXY144" s="9"/>
      <c r="HXZ144" s="159"/>
      <c r="HYA144" s="159"/>
      <c r="HYB144" s="8"/>
      <c r="HYC144" s="8"/>
      <c r="HYD144" s="160"/>
      <c r="HYE144" s="158"/>
      <c r="HYF144" s="161"/>
      <c r="HYG144" s="162"/>
      <c r="HYH144" s="156"/>
      <c r="HYI144" s="158"/>
      <c r="HYJ144" s="158"/>
      <c r="HYK144" s="158"/>
      <c r="HYL144" s="158"/>
      <c r="HYM144" s="159"/>
      <c r="HYN144" s="9"/>
      <c r="HYO144" s="9"/>
      <c r="HYP144" s="159"/>
      <c r="HYQ144" s="159"/>
      <c r="HYR144" s="8"/>
      <c r="HYS144" s="8"/>
      <c r="HYT144" s="160"/>
      <c r="HYU144" s="158"/>
      <c r="HYV144" s="161"/>
      <c r="HYW144" s="162"/>
      <c r="HYX144" s="156"/>
      <c r="HYY144" s="158"/>
      <c r="HYZ144" s="158"/>
      <c r="HZA144" s="158"/>
      <c r="HZB144" s="158"/>
      <c r="HZC144" s="159"/>
      <c r="HZD144" s="9"/>
      <c r="HZE144" s="9"/>
      <c r="HZF144" s="159"/>
      <c r="HZG144" s="159"/>
      <c r="HZH144" s="8"/>
      <c r="HZI144" s="8"/>
      <c r="HZJ144" s="160"/>
      <c r="HZK144" s="158"/>
      <c r="HZL144" s="161"/>
      <c r="HZM144" s="162"/>
      <c r="HZN144" s="156"/>
      <c r="HZO144" s="158"/>
      <c r="HZP144" s="158"/>
      <c r="HZQ144" s="158"/>
      <c r="HZR144" s="158"/>
      <c r="HZS144" s="159"/>
      <c r="HZT144" s="9"/>
      <c r="HZU144" s="9"/>
      <c r="HZV144" s="159"/>
      <c r="HZW144" s="159"/>
      <c r="HZX144" s="8"/>
      <c r="HZY144" s="8"/>
      <c r="HZZ144" s="160"/>
      <c r="IAA144" s="158"/>
      <c r="IAB144" s="161"/>
      <c r="IAC144" s="162"/>
      <c r="IAD144" s="156"/>
      <c r="IAE144" s="158"/>
      <c r="IAF144" s="158"/>
      <c r="IAG144" s="158"/>
      <c r="IAH144" s="158"/>
      <c r="IAI144" s="159"/>
      <c r="IAJ144" s="9"/>
      <c r="IAK144" s="9"/>
      <c r="IAL144" s="159"/>
      <c r="IAM144" s="159"/>
      <c r="IAN144" s="8"/>
      <c r="IAO144" s="8"/>
      <c r="IAP144" s="160"/>
      <c r="IAQ144" s="158"/>
      <c r="IAR144" s="161"/>
      <c r="IAS144" s="162"/>
      <c r="IAT144" s="156"/>
      <c r="IAU144" s="158"/>
      <c r="IAV144" s="158"/>
      <c r="IAW144" s="158"/>
      <c r="IAX144" s="158"/>
      <c r="IAY144" s="159"/>
      <c r="IAZ144" s="9"/>
      <c r="IBA144" s="9"/>
      <c r="IBB144" s="159"/>
      <c r="IBC144" s="159"/>
      <c r="IBD144" s="8"/>
      <c r="IBE144" s="8"/>
      <c r="IBF144" s="160"/>
      <c r="IBG144" s="158"/>
      <c r="IBH144" s="161"/>
      <c r="IBI144" s="162"/>
      <c r="IBJ144" s="156"/>
      <c r="IBK144" s="158"/>
      <c r="IBL144" s="158"/>
      <c r="IBM144" s="158"/>
      <c r="IBN144" s="158"/>
      <c r="IBO144" s="159"/>
      <c r="IBP144" s="9"/>
      <c r="IBQ144" s="9"/>
      <c r="IBR144" s="159"/>
      <c r="IBS144" s="159"/>
      <c r="IBT144" s="8"/>
      <c r="IBU144" s="8"/>
      <c r="IBV144" s="160"/>
      <c r="IBW144" s="158"/>
      <c r="IBX144" s="161"/>
      <c r="IBY144" s="162"/>
      <c r="IBZ144" s="156"/>
      <c r="ICA144" s="158"/>
      <c r="ICB144" s="158"/>
      <c r="ICC144" s="158"/>
      <c r="ICD144" s="158"/>
      <c r="ICE144" s="159"/>
      <c r="ICF144" s="9"/>
      <c r="ICG144" s="9"/>
      <c r="ICH144" s="159"/>
      <c r="ICI144" s="159"/>
      <c r="ICJ144" s="8"/>
      <c r="ICK144" s="8"/>
      <c r="ICL144" s="160"/>
      <c r="ICM144" s="158"/>
      <c r="ICN144" s="161"/>
      <c r="ICO144" s="162"/>
      <c r="ICP144" s="156"/>
      <c r="ICQ144" s="158"/>
      <c r="ICR144" s="158"/>
      <c r="ICS144" s="158"/>
      <c r="ICT144" s="158"/>
      <c r="ICU144" s="159"/>
      <c r="ICV144" s="9"/>
      <c r="ICW144" s="9"/>
      <c r="ICX144" s="159"/>
      <c r="ICY144" s="159"/>
      <c r="ICZ144" s="8"/>
      <c r="IDA144" s="8"/>
      <c r="IDB144" s="160"/>
      <c r="IDC144" s="158"/>
      <c r="IDD144" s="161"/>
      <c r="IDE144" s="162"/>
      <c r="IDF144" s="156"/>
      <c r="IDG144" s="158"/>
      <c r="IDH144" s="158"/>
      <c r="IDI144" s="158"/>
      <c r="IDJ144" s="158"/>
      <c r="IDK144" s="159"/>
      <c r="IDL144" s="9"/>
      <c r="IDM144" s="9"/>
      <c r="IDN144" s="159"/>
      <c r="IDO144" s="159"/>
      <c r="IDP144" s="8"/>
      <c r="IDQ144" s="8"/>
      <c r="IDR144" s="160"/>
      <c r="IDS144" s="158"/>
      <c r="IDT144" s="161"/>
      <c r="IDU144" s="162"/>
      <c r="IDV144" s="156"/>
      <c r="IDW144" s="158"/>
      <c r="IDX144" s="158"/>
      <c r="IDY144" s="158"/>
      <c r="IDZ144" s="158"/>
      <c r="IEA144" s="159"/>
      <c r="IEB144" s="9"/>
      <c r="IEC144" s="9"/>
      <c r="IED144" s="159"/>
      <c r="IEE144" s="159"/>
      <c r="IEF144" s="8"/>
      <c r="IEG144" s="8"/>
      <c r="IEH144" s="160"/>
      <c r="IEI144" s="158"/>
      <c r="IEJ144" s="161"/>
      <c r="IEK144" s="162"/>
      <c r="IEL144" s="156"/>
      <c r="IEM144" s="158"/>
      <c r="IEN144" s="158"/>
      <c r="IEO144" s="158"/>
      <c r="IEP144" s="158"/>
      <c r="IEQ144" s="159"/>
      <c r="IER144" s="9"/>
      <c r="IES144" s="9"/>
      <c r="IET144" s="159"/>
      <c r="IEU144" s="159"/>
      <c r="IEV144" s="8"/>
      <c r="IEW144" s="8"/>
      <c r="IEX144" s="160"/>
      <c r="IEY144" s="158"/>
      <c r="IEZ144" s="161"/>
      <c r="IFA144" s="162"/>
      <c r="IFB144" s="156"/>
      <c r="IFC144" s="158"/>
      <c r="IFD144" s="158"/>
      <c r="IFE144" s="158"/>
      <c r="IFF144" s="158"/>
      <c r="IFG144" s="159"/>
      <c r="IFH144" s="9"/>
      <c r="IFI144" s="9"/>
      <c r="IFJ144" s="159"/>
      <c r="IFK144" s="159"/>
      <c r="IFL144" s="8"/>
      <c r="IFM144" s="8"/>
      <c r="IFN144" s="160"/>
      <c r="IFO144" s="158"/>
      <c r="IFP144" s="161"/>
      <c r="IFQ144" s="162"/>
      <c r="IFR144" s="156"/>
      <c r="IFS144" s="158"/>
      <c r="IFT144" s="158"/>
      <c r="IFU144" s="158"/>
      <c r="IFV144" s="158"/>
      <c r="IFW144" s="159"/>
      <c r="IFX144" s="9"/>
      <c r="IFY144" s="9"/>
      <c r="IFZ144" s="159"/>
      <c r="IGA144" s="159"/>
      <c r="IGB144" s="8"/>
      <c r="IGC144" s="8"/>
      <c r="IGD144" s="160"/>
      <c r="IGE144" s="158"/>
      <c r="IGF144" s="161"/>
      <c r="IGG144" s="162"/>
      <c r="IGH144" s="156"/>
      <c r="IGI144" s="158"/>
      <c r="IGJ144" s="158"/>
      <c r="IGK144" s="158"/>
      <c r="IGL144" s="158"/>
      <c r="IGM144" s="159"/>
      <c r="IGN144" s="9"/>
      <c r="IGO144" s="9"/>
      <c r="IGP144" s="159"/>
      <c r="IGQ144" s="159"/>
      <c r="IGR144" s="8"/>
      <c r="IGS144" s="8"/>
      <c r="IGT144" s="160"/>
      <c r="IGU144" s="158"/>
      <c r="IGV144" s="161"/>
      <c r="IGW144" s="162"/>
      <c r="IGX144" s="156"/>
      <c r="IGY144" s="158"/>
      <c r="IGZ144" s="158"/>
      <c r="IHA144" s="158"/>
      <c r="IHB144" s="158"/>
      <c r="IHC144" s="159"/>
      <c r="IHD144" s="9"/>
      <c r="IHE144" s="9"/>
      <c r="IHF144" s="159"/>
      <c r="IHG144" s="159"/>
      <c r="IHH144" s="8"/>
      <c r="IHI144" s="8"/>
      <c r="IHJ144" s="160"/>
      <c r="IHK144" s="158"/>
      <c r="IHL144" s="161"/>
      <c r="IHM144" s="162"/>
      <c r="IHN144" s="156"/>
      <c r="IHO144" s="158"/>
      <c r="IHP144" s="158"/>
      <c r="IHQ144" s="158"/>
      <c r="IHR144" s="158"/>
      <c r="IHS144" s="159"/>
      <c r="IHT144" s="9"/>
      <c r="IHU144" s="9"/>
      <c r="IHV144" s="159"/>
      <c r="IHW144" s="159"/>
      <c r="IHX144" s="8"/>
      <c r="IHY144" s="8"/>
      <c r="IHZ144" s="160"/>
      <c r="IIA144" s="158"/>
      <c r="IIB144" s="161"/>
      <c r="IIC144" s="162"/>
      <c r="IID144" s="156"/>
      <c r="IIE144" s="158"/>
      <c r="IIF144" s="158"/>
      <c r="IIG144" s="158"/>
      <c r="IIH144" s="158"/>
      <c r="III144" s="159"/>
      <c r="IIJ144" s="9"/>
      <c r="IIK144" s="9"/>
      <c r="IIL144" s="159"/>
      <c r="IIM144" s="159"/>
      <c r="IIN144" s="8"/>
      <c r="IIO144" s="8"/>
      <c r="IIP144" s="160"/>
      <c r="IIQ144" s="158"/>
      <c r="IIR144" s="161"/>
      <c r="IIS144" s="162"/>
      <c r="IIT144" s="156"/>
      <c r="IIU144" s="158"/>
      <c r="IIV144" s="158"/>
      <c r="IIW144" s="158"/>
      <c r="IIX144" s="158"/>
      <c r="IIY144" s="159"/>
      <c r="IIZ144" s="9"/>
      <c r="IJA144" s="9"/>
      <c r="IJB144" s="159"/>
      <c r="IJC144" s="159"/>
      <c r="IJD144" s="8"/>
      <c r="IJE144" s="8"/>
      <c r="IJF144" s="160"/>
      <c r="IJG144" s="158"/>
      <c r="IJH144" s="161"/>
      <c r="IJI144" s="162"/>
      <c r="IJJ144" s="156"/>
      <c r="IJK144" s="158"/>
      <c r="IJL144" s="158"/>
      <c r="IJM144" s="158"/>
      <c r="IJN144" s="158"/>
      <c r="IJO144" s="159"/>
      <c r="IJP144" s="9"/>
      <c r="IJQ144" s="9"/>
      <c r="IJR144" s="159"/>
      <c r="IJS144" s="159"/>
      <c r="IJT144" s="8"/>
      <c r="IJU144" s="8"/>
      <c r="IJV144" s="160"/>
      <c r="IJW144" s="158"/>
      <c r="IJX144" s="161"/>
      <c r="IJY144" s="162"/>
      <c r="IJZ144" s="156"/>
      <c r="IKA144" s="158"/>
      <c r="IKB144" s="158"/>
      <c r="IKC144" s="158"/>
      <c r="IKD144" s="158"/>
      <c r="IKE144" s="159"/>
      <c r="IKF144" s="9"/>
      <c r="IKG144" s="9"/>
      <c r="IKH144" s="159"/>
      <c r="IKI144" s="159"/>
      <c r="IKJ144" s="8"/>
      <c r="IKK144" s="8"/>
      <c r="IKL144" s="160"/>
      <c r="IKM144" s="158"/>
      <c r="IKN144" s="161"/>
      <c r="IKO144" s="162"/>
      <c r="IKP144" s="156"/>
      <c r="IKQ144" s="158"/>
      <c r="IKR144" s="158"/>
      <c r="IKS144" s="158"/>
      <c r="IKT144" s="158"/>
      <c r="IKU144" s="159"/>
      <c r="IKV144" s="9"/>
      <c r="IKW144" s="9"/>
      <c r="IKX144" s="159"/>
      <c r="IKY144" s="159"/>
      <c r="IKZ144" s="8"/>
      <c r="ILA144" s="8"/>
      <c r="ILB144" s="160"/>
      <c r="ILC144" s="158"/>
      <c r="ILD144" s="161"/>
      <c r="ILE144" s="162"/>
      <c r="ILF144" s="156"/>
      <c r="ILG144" s="158"/>
      <c r="ILH144" s="158"/>
      <c r="ILI144" s="158"/>
      <c r="ILJ144" s="158"/>
      <c r="ILK144" s="159"/>
      <c r="ILL144" s="9"/>
      <c r="ILM144" s="9"/>
      <c r="ILN144" s="159"/>
      <c r="ILO144" s="159"/>
      <c r="ILP144" s="8"/>
      <c r="ILQ144" s="8"/>
      <c r="ILR144" s="160"/>
      <c r="ILS144" s="158"/>
      <c r="ILT144" s="161"/>
      <c r="ILU144" s="162"/>
      <c r="ILV144" s="156"/>
      <c r="ILW144" s="158"/>
      <c r="ILX144" s="158"/>
      <c r="ILY144" s="158"/>
      <c r="ILZ144" s="158"/>
      <c r="IMA144" s="159"/>
      <c r="IMB144" s="9"/>
      <c r="IMC144" s="9"/>
      <c r="IMD144" s="159"/>
      <c r="IME144" s="159"/>
      <c r="IMF144" s="8"/>
      <c r="IMG144" s="8"/>
      <c r="IMH144" s="160"/>
      <c r="IMI144" s="158"/>
      <c r="IMJ144" s="161"/>
      <c r="IMK144" s="162"/>
      <c r="IML144" s="156"/>
      <c r="IMM144" s="158"/>
      <c r="IMN144" s="158"/>
      <c r="IMO144" s="158"/>
      <c r="IMP144" s="158"/>
      <c r="IMQ144" s="159"/>
      <c r="IMR144" s="9"/>
      <c r="IMS144" s="9"/>
      <c r="IMT144" s="159"/>
      <c r="IMU144" s="159"/>
      <c r="IMV144" s="8"/>
      <c r="IMW144" s="8"/>
      <c r="IMX144" s="160"/>
      <c r="IMY144" s="158"/>
      <c r="IMZ144" s="161"/>
      <c r="INA144" s="162"/>
      <c r="INB144" s="156"/>
      <c r="INC144" s="158"/>
      <c r="IND144" s="158"/>
      <c r="INE144" s="158"/>
      <c r="INF144" s="158"/>
      <c r="ING144" s="159"/>
      <c r="INH144" s="9"/>
      <c r="INI144" s="9"/>
      <c r="INJ144" s="159"/>
      <c r="INK144" s="159"/>
      <c r="INL144" s="8"/>
      <c r="INM144" s="8"/>
      <c r="INN144" s="160"/>
      <c r="INO144" s="158"/>
      <c r="INP144" s="161"/>
      <c r="INQ144" s="162"/>
      <c r="INR144" s="156"/>
      <c r="INS144" s="158"/>
      <c r="INT144" s="158"/>
      <c r="INU144" s="158"/>
      <c r="INV144" s="158"/>
      <c r="INW144" s="159"/>
      <c r="INX144" s="9"/>
      <c r="INY144" s="9"/>
      <c r="INZ144" s="159"/>
      <c r="IOA144" s="159"/>
      <c r="IOB144" s="8"/>
      <c r="IOC144" s="8"/>
      <c r="IOD144" s="160"/>
      <c r="IOE144" s="158"/>
      <c r="IOF144" s="161"/>
      <c r="IOG144" s="162"/>
      <c r="IOH144" s="156"/>
      <c r="IOI144" s="158"/>
      <c r="IOJ144" s="158"/>
      <c r="IOK144" s="158"/>
      <c r="IOL144" s="158"/>
      <c r="IOM144" s="159"/>
      <c r="ION144" s="9"/>
      <c r="IOO144" s="9"/>
      <c r="IOP144" s="159"/>
      <c r="IOQ144" s="159"/>
      <c r="IOR144" s="8"/>
      <c r="IOS144" s="8"/>
      <c r="IOT144" s="160"/>
      <c r="IOU144" s="158"/>
      <c r="IOV144" s="161"/>
      <c r="IOW144" s="162"/>
      <c r="IOX144" s="156"/>
      <c r="IOY144" s="158"/>
      <c r="IOZ144" s="158"/>
      <c r="IPA144" s="158"/>
      <c r="IPB144" s="158"/>
      <c r="IPC144" s="159"/>
      <c r="IPD144" s="9"/>
      <c r="IPE144" s="9"/>
      <c r="IPF144" s="159"/>
      <c r="IPG144" s="159"/>
      <c r="IPH144" s="8"/>
      <c r="IPI144" s="8"/>
      <c r="IPJ144" s="160"/>
      <c r="IPK144" s="158"/>
      <c r="IPL144" s="161"/>
      <c r="IPM144" s="162"/>
      <c r="IPN144" s="156"/>
      <c r="IPO144" s="158"/>
      <c r="IPP144" s="158"/>
      <c r="IPQ144" s="158"/>
      <c r="IPR144" s="158"/>
      <c r="IPS144" s="159"/>
      <c r="IPT144" s="9"/>
      <c r="IPU144" s="9"/>
      <c r="IPV144" s="159"/>
      <c r="IPW144" s="159"/>
      <c r="IPX144" s="8"/>
      <c r="IPY144" s="8"/>
      <c r="IPZ144" s="160"/>
      <c r="IQA144" s="158"/>
      <c r="IQB144" s="161"/>
      <c r="IQC144" s="162"/>
      <c r="IQD144" s="156"/>
      <c r="IQE144" s="158"/>
      <c r="IQF144" s="158"/>
      <c r="IQG144" s="158"/>
      <c r="IQH144" s="158"/>
      <c r="IQI144" s="159"/>
      <c r="IQJ144" s="9"/>
      <c r="IQK144" s="9"/>
      <c r="IQL144" s="159"/>
      <c r="IQM144" s="159"/>
      <c r="IQN144" s="8"/>
      <c r="IQO144" s="8"/>
      <c r="IQP144" s="160"/>
      <c r="IQQ144" s="158"/>
      <c r="IQR144" s="161"/>
      <c r="IQS144" s="162"/>
      <c r="IQT144" s="156"/>
      <c r="IQU144" s="158"/>
      <c r="IQV144" s="158"/>
      <c r="IQW144" s="158"/>
      <c r="IQX144" s="158"/>
      <c r="IQY144" s="159"/>
      <c r="IQZ144" s="9"/>
      <c r="IRA144" s="9"/>
      <c r="IRB144" s="159"/>
      <c r="IRC144" s="159"/>
      <c r="IRD144" s="8"/>
      <c r="IRE144" s="8"/>
      <c r="IRF144" s="160"/>
      <c r="IRG144" s="158"/>
      <c r="IRH144" s="161"/>
      <c r="IRI144" s="162"/>
      <c r="IRJ144" s="156"/>
      <c r="IRK144" s="158"/>
      <c r="IRL144" s="158"/>
      <c r="IRM144" s="158"/>
      <c r="IRN144" s="158"/>
      <c r="IRO144" s="159"/>
      <c r="IRP144" s="9"/>
      <c r="IRQ144" s="9"/>
      <c r="IRR144" s="159"/>
      <c r="IRS144" s="159"/>
      <c r="IRT144" s="8"/>
      <c r="IRU144" s="8"/>
      <c r="IRV144" s="160"/>
      <c r="IRW144" s="158"/>
      <c r="IRX144" s="161"/>
      <c r="IRY144" s="162"/>
      <c r="IRZ144" s="156"/>
      <c r="ISA144" s="158"/>
      <c r="ISB144" s="158"/>
      <c r="ISC144" s="158"/>
      <c r="ISD144" s="158"/>
      <c r="ISE144" s="159"/>
      <c r="ISF144" s="9"/>
      <c r="ISG144" s="9"/>
      <c r="ISH144" s="159"/>
      <c r="ISI144" s="159"/>
      <c r="ISJ144" s="8"/>
      <c r="ISK144" s="8"/>
      <c r="ISL144" s="160"/>
      <c r="ISM144" s="158"/>
      <c r="ISN144" s="161"/>
      <c r="ISO144" s="162"/>
      <c r="ISP144" s="156"/>
      <c r="ISQ144" s="158"/>
      <c r="ISR144" s="158"/>
      <c r="ISS144" s="158"/>
      <c r="IST144" s="158"/>
      <c r="ISU144" s="159"/>
      <c r="ISV144" s="9"/>
      <c r="ISW144" s="9"/>
      <c r="ISX144" s="159"/>
      <c r="ISY144" s="159"/>
      <c r="ISZ144" s="8"/>
      <c r="ITA144" s="8"/>
      <c r="ITB144" s="160"/>
      <c r="ITC144" s="158"/>
      <c r="ITD144" s="161"/>
      <c r="ITE144" s="162"/>
      <c r="ITF144" s="156"/>
      <c r="ITG144" s="158"/>
      <c r="ITH144" s="158"/>
      <c r="ITI144" s="158"/>
      <c r="ITJ144" s="158"/>
      <c r="ITK144" s="159"/>
      <c r="ITL144" s="9"/>
      <c r="ITM144" s="9"/>
      <c r="ITN144" s="159"/>
      <c r="ITO144" s="159"/>
      <c r="ITP144" s="8"/>
      <c r="ITQ144" s="8"/>
      <c r="ITR144" s="160"/>
      <c r="ITS144" s="158"/>
      <c r="ITT144" s="161"/>
      <c r="ITU144" s="162"/>
      <c r="ITV144" s="156"/>
      <c r="ITW144" s="158"/>
      <c r="ITX144" s="158"/>
      <c r="ITY144" s="158"/>
      <c r="ITZ144" s="158"/>
      <c r="IUA144" s="159"/>
      <c r="IUB144" s="9"/>
      <c r="IUC144" s="9"/>
      <c r="IUD144" s="159"/>
      <c r="IUE144" s="159"/>
      <c r="IUF144" s="8"/>
      <c r="IUG144" s="8"/>
      <c r="IUH144" s="160"/>
      <c r="IUI144" s="158"/>
      <c r="IUJ144" s="161"/>
      <c r="IUK144" s="162"/>
      <c r="IUL144" s="156"/>
      <c r="IUM144" s="158"/>
      <c r="IUN144" s="158"/>
      <c r="IUO144" s="158"/>
      <c r="IUP144" s="158"/>
      <c r="IUQ144" s="159"/>
      <c r="IUR144" s="9"/>
      <c r="IUS144" s="9"/>
      <c r="IUT144" s="159"/>
      <c r="IUU144" s="159"/>
      <c r="IUV144" s="8"/>
      <c r="IUW144" s="8"/>
      <c r="IUX144" s="160"/>
      <c r="IUY144" s="158"/>
      <c r="IUZ144" s="161"/>
      <c r="IVA144" s="162"/>
      <c r="IVB144" s="156"/>
      <c r="IVC144" s="158"/>
      <c r="IVD144" s="158"/>
      <c r="IVE144" s="158"/>
      <c r="IVF144" s="158"/>
      <c r="IVG144" s="159"/>
      <c r="IVH144" s="9"/>
      <c r="IVI144" s="9"/>
      <c r="IVJ144" s="159"/>
      <c r="IVK144" s="159"/>
      <c r="IVL144" s="8"/>
      <c r="IVM144" s="8"/>
      <c r="IVN144" s="160"/>
      <c r="IVO144" s="158"/>
      <c r="IVP144" s="161"/>
      <c r="IVQ144" s="162"/>
      <c r="IVR144" s="156"/>
      <c r="IVS144" s="158"/>
      <c r="IVT144" s="158"/>
      <c r="IVU144" s="158"/>
      <c r="IVV144" s="158"/>
      <c r="IVW144" s="159"/>
      <c r="IVX144" s="9"/>
      <c r="IVY144" s="9"/>
      <c r="IVZ144" s="159"/>
      <c r="IWA144" s="159"/>
      <c r="IWB144" s="8"/>
      <c r="IWC144" s="8"/>
      <c r="IWD144" s="160"/>
      <c r="IWE144" s="158"/>
      <c r="IWF144" s="161"/>
      <c r="IWG144" s="162"/>
      <c r="IWH144" s="156"/>
      <c r="IWI144" s="158"/>
      <c r="IWJ144" s="158"/>
      <c r="IWK144" s="158"/>
      <c r="IWL144" s="158"/>
      <c r="IWM144" s="159"/>
      <c r="IWN144" s="9"/>
      <c r="IWO144" s="9"/>
      <c r="IWP144" s="159"/>
      <c r="IWQ144" s="159"/>
      <c r="IWR144" s="8"/>
      <c r="IWS144" s="8"/>
      <c r="IWT144" s="160"/>
      <c r="IWU144" s="158"/>
      <c r="IWV144" s="161"/>
      <c r="IWW144" s="162"/>
      <c r="IWX144" s="156"/>
      <c r="IWY144" s="158"/>
      <c r="IWZ144" s="158"/>
      <c r="IXA144" s="158"/>
      <c r="IXB144" s="158"/>
      <c r="IXC144" s="159"/>
      <c r="IXD144" s="9"/>
      <c r="IXE144" s="9"/>
      <c r="IXF144" s="159"/>
      <c r="IXG144" s="159"/>
      <c r="IXH144" s="8"/>
      <c r="IXI144" s="8"/>
      <c r="IXJ144" s="160"/>
      <c r="IXK144" s="158"/>
      <c r="IXL144" s="161"/>
      <c r="IXM144" s="162"/>
      <c r="IXN144" s="156"/>
      <c r="IXO144" s="158"/>
      <c r="IXP144" s="158"/>
      <c r="IXQ144" s="158"/>
      <c r="IXR144" s="158"/>
      <c r="IXS144" s="159"/>
      <c r="IXT144" s="9"/>
      <c r="IXU144" s="9"/>
      <c r="IXV144" s="159"/>
      <c r="IXW144" s="159"/>
      <c r="IXX144" s="8"/>
      <c r="IXY144" s="8"/>
      <c r="IXZ144" s="160"/>
      <c r="IYA144" s="158"/>
      <c r="IYB144" s="161"/>
      <c r="IYC144" s="162"/>
      <c r="IYD144" s="156"/>
      <c r="IYE144" s="158"/>
      <c r="IYF144" s="158"/>
      <c r="IYG144" s="158"/>
      <c r="IYH144" s="158"/>
      <c r="IYI144" s="159"/>
      <c r="IYJ144" s="9"/>
      <c r="IYK144" s="9"/>
      <c r="IYL144" s="159"/>
      <c r="IYM144" s="159"/>
      <c r="IYN144" s="8"/>
      <c r="IYO144" s="8"/>
      <c r="IYP144" s="160"/>
      <c r="IYQ144" s="158"/>
      <c r="IYR144" s="161"/>
      <c r="IYS144" s="162"/>
      <c r="IYT144" s="156"/>
      <c r="IYU144" s="158"/>
      <c r="IYV144" s="158"/>
      <c r="IYW144" s="158"/>
      <c r="IYX144" s="158"/>
      <c r="IYY144" s="159"/>
      <c r="IYZ144" s="9"/>
      <c r="IZA144" s="9"/>
      <c r="IZB144" s="159"/>
      <c r="IZC144" s="159"/>
      <c r="IZD144" s="8"/>
      <c r="IZE144" s="8"/>
      <c r="IZF144" s="160"/>
      <c r="IZG144" s="158"/>
      <c r="IZH144" s="161"/>
      <c r="IZI144" s="162"/>
      <c r="IZJ144" s="156"/>
      <c r="IZK144" s="158"/>
      <c r="IZL144" s="158"/>
      <c r="IZM144" s="158"/>
      <c r="IZN144" s="158"/>
      <c r="IZO144" s="159"/>
      <c r="IZP144" s="9"/>
      <c r="IZQ144" s="9"/>
      <c r="IZR144" s="159"/>
      <c r="IZS144" s="159"/>
      <c r="IZT144" s="8"/>
      <c r="IZU144" s="8"/>
      <c r="IZV144" s="160"/>
      <c r="IZW144" s="158"/>
      <c r="IZX144" s="161"/>
      <c r="IZY144" s="162"/>
      <c r="IZZ144" s="156"/>
      <c r="JAA144" s="158"/>
      <c r="JAB144" s="158"/>
      <c r="JAC144" s="158"/>
      <c r="JAD144" s="158"/>
      <c r="JAE144" s="159"/>
      <c r="JAF144" s="9"/>
      <c r="JAG144" s="9"/>
      <c r="JAH144" s="159"/>
      <c r="JAI144" s="159"/>
      <c r="JAJ144" s="8"/>
      <c r="JAK144" s="8"/>
      <c r="JAL144" s="160"/>
      <c r="JAM144" s="158"/>
      <c r="JAN144" s="161"/>
      <c r="JAO144" s="162"/>
      <c r="JAP144" s="156"/>
      <c r="JAQ144" s="158"/>
      <c r="JAR144" s="158"/>
      <c r="JAS144" s="158"/>
      <c r="JAT144" s="158"/>
      <c r="JAU144" s="159"/>
      <c r="JAV144" s="9"/>
      <c r="JAW144" s="9"/>
      <c r="JAX144" s="159"/>
      <c r="JAY144" s="159"/>
      <c r="JAZ144" s="8"/>
      <c r="JBA144" s="8"/>
      <c r="JBB144" s="160"/>
      <c r="JBC144" s="158"/>
      <c r="JBD144" s="161"/>
      <c r="JBE144" s="162"/>
      <c r="JBF144" s="156"/>
      <c r="JBG144" s="158"/>
      <c r="JBH144" s="158"/>
      <c r="JBI144" s="158"/>
      <c r="JBJ144" s="158"/>
      <c r="JBK144" s="159"/>
      <c r="JBL144" s="9"/>
      <c r="JBM144" s="9"/>
      <c r="JBN144" s="159"/>
      <c r="JBO144" s="159"/>
      <c r="JBP144" s="8"/>
      <c r="JBQ144" s="8"/>
      <c r="JBR144" s="160"/>
      <c r="JBS144" s="158"/>
      <c r="JBT144" s="161"/>
      <c r="JBU144" s="162"/>
      <c r="JBV144" s="156"/>
      <c r="JBW144" s="158"/>
      <c r="JBX144" s="158"/>
      <c r="JBY144" s="158"/>
      <c r="JBZ144" s="158"/>
      <c r="JCA144" s="159"/>
      <c r="JCB144" s="9"/>
      <c r="JCC144" s="9"/>
      <c r="JCD144" s="159"/>
      <c r="JCE144" s="159"/>
      <c r="JCF144" s="8"/>
      <c r="JCG144" s="8"/>
      <c r="JCH144" s="160"/>
      <c r="JCI144" s="158"/>
      <c r="JCJ144" s="161"/>
      <c r="JCK144" s="162"/>
      <c r="JCL144" s="156"/>
      <c r="JCM144" s="158"/>
      <c r="JCN144" s="158"/>
      <c r="JCO144" s="158"/>
      <c r="JCP144" s="158"/>
      <c r="JCQ144" s="159"/>
      <c r="JCR144" s="9"/>
      <c r="JCS144" s="9"/>
      <c r="JCT144" s="159"/>
      <c r="JCU144" s="159"/>
      <c r="JCV144" s="8"/>
      <c r="JCW144" s="8"/>
      <c r="JCX144" s="160"/>
      <c r="JCY144" s="158"/>
      <c r="JCZ144" s="161"/>
      <c r="JDA144" s="162"/>
      <c r="JDB144" s="156"/>
      <c r="JDC144" s="158"/>
      <c r="JDD144" s="158"/>
      <c r="JDE144" s="158"/>
      <c r="JDF144" s="158"/>
      <c r="JDG144" s="159"/>
      <c r="JDH144" s="9"/>
      <c r="JDI144" s="9"/>
      <c r="JDJ144" s="159"/>
      <c r="JDK144" s="159"/>
      <c r="JDL144" s="8"/>
      <c r="JDM144" s="8"/>
      <c r="JDN144" s="160"/>
      <c r="JDO144" s="158"/>
      <c r="JDP144" s="161"/>
      <c r="JDQ144" s="162"/>
      <c r="JDR144" s="156"/>
      <c r="JDS144" s="158"/>
      <c r="JDT144" s="158"/>
      <c r="JDU144" s="158"/>
      <c r="JDV144" s="158"/>
      <c r="JDW144" s="159"/>
      <c r="JDX144" s="9"/>
      <c r="JDY144" s="9"/>
      <c r="JDZ144" s="159"/>
      <c r="JEA144" s="159"/>
      <c r="JEB144" s="8"/>
      <c r="JEC144" s="8"/>
      <c r="JED144" s="160"/>
      <c r="JEE144" s="158"/>
      <c r="JEF144" s="161"/>
      <c r="JEG144" s="162"/>
      <c r="JEH144" s="156"/>
      <c r="JEI144" s="158"/>
      <c r="JEJ144" s="158"/>
      <c r="JEK144" s="158"/>
      <c r="JEL144" s="158"/>
      <c r="JEM144" s="159"/>
      <c r="JEN144" s="9"/>
      <c r="JEO144" s="9"/>
      <c r="JEP144" s="159"/>
      <c r="JEQ144" s="159"/>
      <c r="JER144" s="8"/>
      <c r="JES144" s="8"/>
      <c r="JET144" s="160"/>
      <c r="JEU144" s="158"/>
      <c r="JEV144" s="161"/>
      <c r="JEW144" s="162"/>
      <c r="JEX144" s="156"/>
      <c r="JEY144" s="158"/>
      <c r="JEZ144" s="158"/>
      <c r="JFA144" s="158"/>
      <c r="JFB144" s="158"/>
      <c r="JFC144" s="159"/>
      <c r="JFD144" s="9"/>
      <c r="JFE144" s="9"/>
      <c r="JFF144" s="159"/>
      <c r="JFG144" s="159"/>
      <c r="JFH144" s="8"/>
      <c r="JFI144" s="8"/>
      <c r="JFJ144" s="160"/>
      <c r="JFK144" s="158"/>
      <c r="JFL144" s="161"/>
      <c r="JFM144" s="162"/>
      <c r="JFN144" s="156"/>
      <c r="JFO144" s="158"/>
      <c r="JFP144" s="158"/>
      <c r="JFQ144" s="158"/>
      <c r="JFR144" s="158"/>
      <c r="JFS144" s="159"/>
      <c r="JFT144" s="9"/>
      <c r="JFU144" s="9"/>
      <c r="JFV144" s="159"/>
      <c r="JFW144" s="159"/>
      <c r="JFX144" s="8"/>
      <c r="JFY144" s="8"/>
      <c r="JFZ144" s="160"/>
      <c r="JGA144" s="158"/>
      <c r="JGB144" s="161"/>
      <c r="JGC144" s="162"/>
      <c r="JGD144" s="156"/>
      <c r="JGE144" s="158"/>
      <c r="JGF144" s="158"/>
      <c r="JGG144" s="158"/>
      <c r="JGH144" s="158"/>
      <c r="JGI144" s="159"/>
      <c r="JGJ144" s="9"/>
      <c r="JGK144" s="9"/>
      <c r="JGL144" s="159"/>
      <c r="JGM144" s="159"/>
      <c r="JGN144" s="8"/>
      <c r="JGO144" s="8"/>
      <c r="JGP144" s="160"/>
      <c r="JGQ144" s="158"/>
      <c r="JGR144" s="161"/>
      <c r="JGS144" s="162"/>
      <c r="JGT144" s="156"/>
      <c r="JGU144" s="158"/>
      <c r="JGV144" s="158"/>
      <c r="JGW144" s="158"/>
      <c r="JGX144" s="158"/>
      <c r="JGY144" s="159"/>
      <c r="JGZ144" s="9"/>
      <c r="JHA144" s="9"/>
      <c r="JHB144" s="159"/>
      <c r="JHC144" s="159"/>
      <c r="JHD144" s="8"/>
      <c r="JHE144" s="8"/>
      <c r="JHF144" s="160"/>
      <c r="JHG144" s="158"/>
      <c r="JHH144" s="161"/>
      <c r="JHI144" s="162"/>
      <c r="JHJ144" s="156"/>
      <c r="JHK144" s="158"/>
      <c r="JHL144" s="158"/>
      <c r="JHM144" s="158"/>
      <c r="JHN144" s="158"/>
      <c r="JHO144" s="159"/>
      <c r="JHP144" s="9"/>
      <c r="JHQ144" s="9"/>
      <c r="JHR144" s="159"/>
      <c r="JHS144" s="159"/>
      <c r="JHT144" s="8"/>
      <c r="JHU144" s="8"/>
      <c r="JHV144" s="160"/>
      <c r="JHW144" s="158"/>
      <c r="JHX144" s="161"/>
      <c r="JHY144" s="162"/>
      <c r="JHZ144" s="156"/>
      <c r="JIA144" s="158"/>
      <c r="JIB144" s="158"/>
      <c r="JIC144" s="158"/>
      <c r="JID144" s="158"/>
      <c r="JIE144" s="159"/>
      <c r="JIF144" s="9"/>
      <c r="JIG144" s="9"/>
      <c r="JIH144" s="159"/>
      <c r="JII144" s="159"/>
      <c r="JIJ144" s="8"/>
      <c r="JIK144" s="8"/>
      <c r="JIL144" s="160"/>
      <c r="JIM144" s="158"/>
      <c r="JIN144" s="161"/>
      <c r="JIO144" s="162"/>
      <c r="JIP144" s="156"/>
      <c r="JIQ144" s="158"/>
      <c r="JIR144" s="158"/>
      <c r="JIS144" s="158"/>
      <c r="JIT144" s="158"/>
      <c r="JIU144" s="159"/>
      <c r="JIV144" s="9"/>
      <c r="JIW144" s="9"/>
      <c r="JIX144" s="159"/>
      <c r="JIY144" s="159"/>
      <c r="JIZ144" s="8"/>
      <c r="JJA144" s="8"/>
      <c r="JJB144" s="160"/>
      <c r="JJC144" s="158"/>
      <c r="JJD144" s="161"/>
      <c r="JJE144" s="162"/>
      <c r="JJF144" s="156"/>
      <c r="JJG144" s="158"/>
      <c r="JJH144" s="158"/>
      <c r="JJI144" s="158"/>
      <c r="JJJ144" s="158"/>
      <c r="JJK144" s="159"/>
      <c r="JJL144" s="9"/>
      <c r="JJM144" s="9"/>
      <c r="JJN144" s="159"/>
      <c r="JJO144" s="159"/>
      <c r="JJP144" s="8"/>
      <c r="JJQ144" s="8"/>
      <c r="JJR144" s="160"/>
      <c r="JJS144" s="158"/>
      <c r="JJT144" s="161"/>
      <c r="JJU144" s="162"/>
      <c r="JJV144" s="156"/>
      <c r="JJW144" s="158"/>
      <c r="JJX144" s="158"/>
      <c r="JJY144" s="158"/>
      <c r="JJZ144" s="158"/>
      <c r="JKA144" s="159"/>
      <c r="JKB144" s="9"/>
      <c r="JKC144" s="9"/>
      <c r="JKD144" s="159"/>
      <c r="JKE144" s="159"/>
      <c r="JKF144" s="8"/>
      <c r="JKG144" s="8"/>
      <c r="JKH144" s="160"/>
      <c r="JKI144" s="158"/>
      <c r="JKJ144" s="161"/>
      <c r="JKK144" s="162"/>
      <c r="JKL144" s="156"/>
      <c r="JKM144" s="158"/>
      <c r="JKN144" s="158"/>
      <c r="JKO144" s="158"/>
      <c r="JKP144" s="158"/>
      <c r="JKQ144" s="159"/>
      <c r="JKR144" s="9"/>
      <c r="JKS144" s="9"/>
      <c r="JKT144" s="159"/>
      <c r="JKU144" s="159"/>
      <c r="JKV144" s="8"/>
      <c r="JKW144" s="8"/>
      <c r="JKX144" s="160"/>
      <c r="JKY144" s="158"/>
      <c r="JKZ144" s="161"/>
      <c r="JLA144" s="162"/>
      <c r="JLB144" s="156"/>
      <c r="JLC144" s="158"/>
      <c r="JLD144" s="158"/>
      <c r="JLE144" s="158"/>
      <c r="JLF144" s="158"/>
      <c r="JLG144" s="159"/>
      <c r="JLH144" s="9"/>
      <c r="JLI144" s="9"/>
      <c r="JLJ144" s="159"/>
      <c r="JLK144" s="159"/>
      <c r="JLL144" s="8"/>
      <c r="JLM144" s="8"/>
      <c r="JLN144" s="160"/>
      <c r="JLO144" s="158"/>
      <c r="JLP144" s="161"/>
      <c r="JLQ144" s="162"/>
      <c r="JLR144" s="156"/>
      <c r="JLS144" s="158"/>
      <c r="JLT144" s="158"/>
      <c r="JLU144" s="158"/>
      <c r="JLV144" s="158"/>
      <c r="JLW144" s="159"/>
      <c r="JLX144" s="9"/>
      <c r="JLY144" s="9"/>
      <c r="JLZ144" s="159"/>
      <c r="JMA144" s="159"/>
      <c r="JMB144" s="8"/>
      <c r="JMC144" s="8"/>
      <c r="JMD144" s="160"/>
      <c r="JME144" s="158"/>
      <c r="JMF144" s="161"/>
      <c r="JMG144" s="162"/>
      <c r="JMH144" s="156"/>
      <c r="JMI144" s="158"/>
      <c r="JMJ144" s="158"/>
      <c r="JMK144" s="158"/>
      <c r="JML144" s="158"/>
      <c r="JMM144" s="159"/>
      <c r="JMN144" s="9"/>
      <c r="JMO144" s="9"/>
      <c r="JMP144" s="159"/>
      <c r="JMQ144" s="159"/>
      <c r="JMR144" s="8"/>
      <c r="JMS144" s="8"/>
      <c r="JMT144" s="160"/>
      <c r="JMU144" s="158"/>
      <c r="JMV144" s="161"/>
      <c r="JMW144" s="162"/>
      <c r="JMX144" s="156"/>
      <c r="JMY144" s="158"/>
      <c r="JMZ144" s="158"/>
      <c r="JNA144" s="158"/>
      <c r="JNB144" s="158"/>
      <c r="JNC144" s="159"/>
      <c r="JND144" s="9"/>
      <c r="JNE144" s="9"/>
      <c r="JNF144" s="159"/>
      <c r="JNG144" s="159"/>
      <c r="JNH144" s="8"/>
      <c r="JNI144" s="8"/>
      <c r="JNJ144" s="160"/>
      <c r="JNK144" s="158"/>
      <c r="JNL144" s="161"/>
      <c r="JNM144" s="162"/>
      <c r="JNN144" s="156"/>
      <c r="JNO144" s="158"/>
      <c r="JNP144" s="158"/>
      <c r="JNQ144" s="158"/>
      <c r="JNR144" s="158"/>
      <c r="JNS144" s="159"/>
      <c r="JNT144" s="9"/>
      <c r="JNU144" s="9"/>
      <c r="JNV144" s="159"/>
      <c r="JNW144" s="159"/>
      <c r="JNX144" s="8"/>
      <c r="JNY144" s="8"/>
      <c r="JNZ144" s="160"/>
      <c r="JOA144" s="158"/>
      <c r="JOB144" s="161"/>
      <c r="JOC144" s="162"/>
      <c r="JOD144" s="156"/>
      <c r="JOE144" s="158"/>
      <c r="JOF144" s="158"/>
      <c r="JOG144" s="158"/>
      <c r="JOH144" s="158"/>
      <c r="JOI144" s="159"/>
      <c r="JOJ144" s="9"/>
      <c r="JOK144" s="9"/>
      <c r="JOL144" s="159"/>
      <c r="JOM144" s="159"/>
      <c r="JON144" s="8"/>
      <c r="JOO144" s="8"/>
      <c r="JOP144" s="160"/>
      <c r="JOQ144" s="158"/>
      <c r="JOR144" s="161"/>
      <c r="JOS144" s="162"/>
      <c r="JOT144" s="156"/>
      <c r="JOU144" s="158"/>
      <c r="JOV144" s="158"/>
      <c r="JOW144" s="158"/>
      <c r="JOX144" s="158"/>
      <c r="JOY144" s="159"/>
      <c r="JOZ144" s="9"/>
      <c r="JPA144" s="9"/>
      <c r="JPB144" s="159"/>
      <c r="JPC144" s="159"/>
      <c r="JPD144" s="8"/>
      <c r="JPE144" s="8"/>
      <c r="JPF144" s="160"/>
      <c r="JPG144" s="158"/>
      <c r="JPH144" s="161"/>
      <c r="JPI144" s="162"/>
      <c r="JPJ144" s="156"/>
      <c r="JPK144" s="158"/>
      <c r="JPL144" s="158"/>
      <c r="JPM144" s="158"/>
      <c r="JPN144" s="158"/>
      <c r="JPO144" s="159"/>
      <c r="JPP144" s="9"/>
      <c r="JPQ144" s="9"/>
      <c r="JPR144" s="159"/>
      <c r="JPS144" s="159"/>
      <c r="JPT144" s="8"/>
      <c r="JPU144" s="8"/>
      <c r="JPV144" s="160"/>
      <c r="JPW144" s="158"/>
      <c r="JPX144" s="161"/>
      <c r="JPY144" s="162"/>
      <c r="JPZ144" s="156"/>
      <c r="JQA144" s="158"/>
      <c r="JQB144" s="158"/>
      <c r="JQC144" s="158"/>
      <c r="JQD144" s="158"/>
      <c r="JQE144" s="159"/>
      <c r="JQF144" s="9"/>
      <c r="JQG144" s="9"/>
      <c r="JQH144" s="159"/>
      <c r="JQI144" s="159"/>
      <c r="JQJ144" s="8"/>
      <c r="JQK144" s="8"/>
      <c r="JQL144" s="160"/>
      <c r="JQM144" s="158"/>
      <c r="JQN144" s="161"/>
      <c r="JQO144" s="162"/>
      <c r="JQP144" s="156"/>
      <c r="JQQ144" s="158"/>
      <c r="JQR144" s="158"/>
      <c r="JQS144" s="158"/>
      <c r="JQT144" s="158"/>
      <c r="JQU144" s="159"/>
      <c r="JQV144" s="9"/>
      <c r="JQW144" s="9"/>
      <c r="JQX144" s="159"/>
      <c r="JQY144" s="159"/>
      <c r="JQZ144" s="8"/>
      <c r="JRA144" s="8"/>
      <c r="JRB144" s="160"/>
      <c r="JRC144" s="158"/>
      <c r="JRD144" s="161"/>
      <c r="JRE144" s="162"/>
      <c r="JRF144" s="156"/>
      <c r="JRG144" s="158"/>
      <c r="JRH144" s="158"/>
      <c r="JRI144" s="158"/>
      <c r="JRJ144" s="158"/>
      <c r="JRK144" s="159"/>
      <c r="JRL144" s="9"/>
      <c r="JRM144" s="9"/>
      <c r="JRN144" s="159"/>
      <c r="JRO144" s="159"/>
      <c r="JRP144" s="8"/>
      <c r="JRQ144" s="8"/>
      <c r="JRR144" s="160"/>
      <c r="JRS144" s="158"/>
      <c r="JRT144" s="161"/>
      <c r="JRU144" s="162"/>
      <c r="JRV144" s="156"/>
      <c r="JRW144" s="158"/>
      <c r="JRX144" s="158"/>
      <c r="JRY144" s="158"/>
      <c r="JRZ144" s="158"/>
      <c r="JSA144" s="159"/>
      <c r="JSB144" s="9"/>
      <c r="JSC144" s="9"/>
      <c r="JSD144" s="159"/>
      <c r="JSE144" s="159"/>
      <c r="JSF144" s="8"/>
      <c r="JSG144" s="8"/>
      <c r="JSH144" s="160"/>
      <c r="JSI144" s="158"/>
      <c r="JSJ144" s="161"/>
      <c r="JSK144" s="162"/>
      <c r="JSL144" s="156"/>
      <c r="JSM144" s="158"/>
      <c r="JSN144" s="158"/>
      <c r="JSO144" s="158"/>
      <c r="JSP144" s="158"/>
      <c r="JSQ144" s="159"/>
      <c r="JSR144" s="9"/>
      <c r="JSS144" s="9"/>
      <c r="JST144" s="159"/>
      <c r="JSU144" s="159"/>
      <c r="JSV144" s="8"/>
      <c r="JSW144" s="8"/>
      <c r="JSX144" s="160"/>
      <c r="JSY144" s="158"/>
      <c r="JSZ144" s="161"/>
      <c r="JTA144" s="162"/>
      <c r="JTB144" s="156"/>
      <c r="JTC144" s="158"/>
      <c r="JTD144" s="158"/>
      <c r="JTE144" s="158"/>
      <c r="JTF144" s="158"/>
      <c r="JTG144" s="159"/>
      <c r="JTH144" s="9"/>
      <c r="JTI144" s="9"/>
      <c r="JTJ144" s="159"/>
      <c r="JTK144" s="159"/>
      <c r="JTL144" s="8"/>
      <c r="JTM144" s="8"/>
      <c r="JTN144" s="160"/>
      <c r="JTO144" s="158"/>
      <c r="JTP144" s="161"/>
      <c r="JTQ144" s="162"/>
      <c r="JTR144" s="156"/>
      <c r="JTS144" s="158"/>
      <c r="JTT144" s="158"/>
      <c r="JTU144" s="158"/>
      <c r="JTV144" s="158"/>
      <c r="JTW144" s="159"/>
      <c r="JTX144" s="9"/>
      <c r="JTY144" s="9"/>
      <c r="JTZ144" s="159"/>
      <c r="JUA144" s="159"/>
      <c r="JUB144" s="8"/>
      <c r="JUC144" s="8"/>
      <c r="JUD144" s="160"/>
      <c r="JUE144" s="158"/>
      <c r="JUF144" s="161"/>
      <c r="JUG144" s="162"/>
      <c r="JUH144" s="156"/>
      <c r="JUI144" s="158"/>
      <c r="JUJ144" s="158"/>
      <c r="JUK144" s="158"/>
      <c r="JUL144" s="158"/>
      <c r="JUM144" s="159"/>
      <c r="JUN144" s="9"/>
      <c r="JUO144" s="9"/>
      <c r="JUP144" s="159"/>
      <c r="JUQ144" s="159"/>
      <c r="JUR144" s="8"/>
      <c r="JUS144" s="8"/>
      <c r="JUT144" s="160"/>
      <c r="JUU144" s="158"/>
      <c r="JUV144" s="161"/>
      <c r="JUW144" s="162"/>
      <c r="JUX144" s="156"/>
      <c r="JUY144" s="158"/>
      <c r="JUZ144" s="158"/>
      <c r="JVA144" s="158"/>
      <c r="JVB144" s="158"/>
      <c r="JVC144" s="159"/>
      <c r="JVD144" s="9"/>
      <c r="JVE144" s="9"/>
      <c r="JVF144" s="159"/>
      <c r="JVG144" s="159"/>
      <c r="JVH144" s="8"/>
      <c r="JVI144" s="8"/>
      <c r="JVJ144" s="160"/>
      <c r="JVK144" s="158"/>
      <c r="JVL144" s="161"/>
      <c r="JVM144" s="162"/>
      <c r="JVN144" s="156"/>
      <c r="JVO144" s="158"/>
      <c r="JVP144" s="158"/>
      <c r="JVQ144" s="158"/>
      <c r="JVR144" s="158"/>
      <c r="JVS144" s="159"/>
      <c r="JVT144" s="9"/>
      <c r="JVU144" s="9"/>
      <c r="JVV144" s="159"/>
      <c r="JVW144" s="159"/>
      <c r="JVX144" s="8"/>
      <c r="JVY144" s="8"/>
      <c r="JVZ144" s="160"/>
      <c r="JWA144" s="158"/>
      <c r="JWB144" s="161"/>
      <c r="JWC144" s="162"/>
      <c r="JWD144" s="156"/>
      <c r="JWE144" s="158"/>
      <c r="JWF144" s="158"/>
      <c r="JWG144" s="158"/>
      <c r="JWH144" s="158"/>
      <c r="JWI144" s="159"/>
      <c r="JWJ144" s="9"/>
      <c r="JWK144" s="9"/>
      <c r="JWL144" s="159"/>
      <c r="JWM144" s="159"/>
      <c r="JWN144" s="8"/>
      <c r="JWO144" s="8"/>
      <c r="JWP144" s="160"/>
      <c r="JWQ144" s="158"/>
      <c r="JWR144" s="161"/>
      <c r="JWS144" s="162"/>
      <c r="JWT144" s="156"/>
      <c r="JWU144" s="158"/>
      <c r="JWV144" s="158"/>
      <c r="JWW144" s="158"/>
      <c r="JWX144" s="158"/>
      <c r="JWY144" s="159"/>
      <c r="JWZ144" s="9"/>
      <c r="JXA144" s="9"/>
      <c r="JXB144" s="159"/>
      <c r="JXC144" s="159"/>
      <c r="JXD144" s="8"/>
      <c r="JXE144" s="8"/>
      <c r="JXF144" s="160"/>
      <c r="JXG144" s="158"/>
      <c r="JXH144" s="161"/>
      <c r="JXI144" s="162"/>
      <c r="JXJ144" s="156"/>
      <c r="JXK144" s="158"/>
      <c r="JXL144" s="158"/>
      <c r="JXM144" s="158"/>
      <c r="JXN144" s="158"/>
      <c r="JXO144" s="159"/>
      <c r="JXP144" s="9"/>
      <c r="JXQ144" s="9"/>
      <c r="JXR144" s="159"/>
      <c r="JXS144" s="159"/>
      <c r="JXT144" s="8"/>
      <c r="JXU144" s="8"/>
      <c r="JXV144" s="160"/>
      <c r="JXW144" s="158"/>
      <c r="JXX144" s="161"/>
      <c r="JXY144" s="162"/>
      <c r="JXZ144" s="156"/>
      <c r="JYA144" s="158"/>
      <c r="JYB144" s="158"/>
      <c r="JYC144" s="158"/>
      <c r="JYD144" s="158"/>
      <c r="JYE144" s="159"/>
      <c r="JYF144" s="9"/>
      <c r="JYG144" s="9"/>
      <c r="JYH144" s="159"/>
      <c r="JYI144" s="159"/>
      <c r="JYJ144" s="8"/>
      <c r="JYK144" s="8"/>
      <c r="JYL144" s="160"/>
      <c r="JYM144" s="158"/>
      <c r="JYN144" s="161"/>
      <c r="JYO144" s="162"/>
      <c r="JYP144" s="156"/>
      <c r="JYQ144" s="158"/>
      <c r="JYR144" s="158"/>
      <c r="JYS144" s="158"/>
      <c r="JYT144" s="158"/>
      <c r="JYU144" s="159"/>
      <c r="JYV144" s="9"/>
      <c r="JYW144" s="9"/>
      <c r="JYX144" s="159"/>
      <c r="JYY144" s="159"/>
      <c r="JYZ144" s="8"/>
      <c r="JZA144" s="8"/>
      <c r="JZB144" s="160"/>
      <c r="JZC144" s="158"/>
      <c r="JZD144" s="161"/>
      <c r="JZE144" s="162"/>
      <c r="JZF144" s="156"/>
      <c r="JZG144" s="158"/>
      <c r="JZH144" s="158"/>
      <c r="JZI144" s="158"/>
      <c r="JZJ144" s="158"/>
      <c r="JZK144" s="159"/>
      <c r="JZL144" s="9"/>
      <c r="JZM144" s="9"/>
      <c r="JZN144" s="159"/>
      <c r="JZO144" s="159"/>
      <c r="JZP144" s="8"/>
      <c r="JZQ144" s="8"/>
      <c r="JZR144" s="160"/>
      <c r="JZS144" s="158"/>
      <c r="JZT144" s="161"/>
      <c r="JZU144" s="162"/>
      <c r="JZV144" s="156"/>
      <c r="JZW144" s="158"/>
      <c r="JZX144" s="158"/>
      <c r="JZY144" s="158"/>
      <c r="JZZ144" s="158"/>
      <c r="KAA144" s="159"/>
      <c r="KAB144" s="9"/>
      <c r="KAC144" s="9"/>
      <c r="KAD144" s="159"/>
      <c r="KAE144" s="159"/>
      <c r="KAF144" s="8"/>
      <c r="KAG144" s="8"/>
      <c r="KAH144" s="160"/>
      <c r="KAI144" s="158"/>
      <c r="KAJ144" s="161"/>
      <c r="KAK144" s="162"/>
      <c r="KAL144" s="156"/>
      <c r="KAM144" s="158"/>
      <c r="KAN144" s="158"/>
      <c r="KAO144" s="158"/>
      <c r="KAP144" s="158"/>
      <c r="KAQ144" s="159"/>
      <c r="KAR144" s="9"/>
      <c r="KAS144" s="9"/>
      <c r="KAT144" s="159"/>
      <c r="KAU144" s="159"/>
      <c r="KAV144" s="8"/>
      <c r="KAW144" s="8"/>
      <c r="KAX144" s="160"/>
      <c r="KAY144" s="158"/>
      <c r="KAZ144" s="161"/>
      <c r="KBA144" s="162"/>
      <c r="KBB144" s="156"/>
      <c r="KBC144" s="158"/>
      <c r="KBD144" s="158"/>
      <c r="KBE144" s="158"/>
      <c r="KBF144" s="158"/>
      <c r="KBG144" s="159"/>
      <c r="KBH144" s="9"/>
      <c r="KBI144" s="9"/>
      <c r="KBJ144" s="159"/>
      <c r="KBK144" s="159"/>
      <c r="KBL144" s="8"/>
      <c r="KBM144" s="8"/>
      <c r="KBN144" s="160"/>
      <c r="KBO144" s="158"/>
      <c r="KBP144" s="161"/>
      <c r="KBQ144" s="162"/>
      <c r="KBR144" s="156"/>
      <c r="KBS144" s="158"/>
      <c r="KBT144" s="158"/>
      <c r="KBU144" s="158"/>
      <c r="KBV144" s="158"/>
      <c r="KBW144" s="159"/>
      <c r="KBX144" s="9"/>
      <c r="KBY144" s="9"/>
      <c r="KBZ144" s="159"/>
      <c r="KCA144" s="159"/>
      <c r="KCB144" s="8"/>
      <c r="KCC144" s="8"/>
      <c r="KCD144" s="160"/>
      <c r="KCE144" s="158"/>
      <c r="KCF144" s="161"/>
      <c r="KCG144" s="162"/>
      <c r="KCH144" s="156"/>
      <c r="KCI144" s="158"/>
      <c r="KCJ144" s="158"/>
      <c r="KCK144" s="158"/>
      <c r="KCL144" s="158"/>
      <c r="KCM144" s="159"/>
      <c r="KCN144" s="9"/>
      <c r="KCO144" s="9"/>
      <c r="KCP144" s="159"/>
      <c r="KCQ144" s="159"/>
      <c r="KCR144" s="8"/>
      <c r="KCS144" s="8"/>
      <c r="KCT144" s="160"/>
      <c r="KCU144" s="158"/>
      <c r="KCV144" s="161"/>
      <c r="KCW144" s="162"/>
      <c r="KCX144" s="156"/>
      <c r="KCY144" s="158"/>
      <c r="KCZ144" s="158"/>
      <c r="KDA144" s="158"/>
      <c r="KDB144" s="158"/>
      <c r="KDC144" s="159"/>
      <c r="KDD144" s="9"/>
      <c r="KDE144" s="9"/>
      <c r="KDF144" s="159"/>
      <c r="KDG144" s="159"/>
      <c r="KDH144" s="8"/>
      <c r="KDI144" s="8"/>
      <c r="KDJ144" s="160"/>
      <c r="KDK144" s="158"/>
      <c r="KDL144" s="161"/>
      <c r="KDM144" s="162"/>
      <c r="KDN144" s="156"/>
      <c r="KDO144" s="158"/>
      <c r="KDP144" s="158"/>
      <c r="KDQ144" s="158"/>
      <c r="KDR144" s="158"/>
      <c r="KDS144" s="159"/>
      <c r="KDT144" s="9"/>
      <c r="KDU144" s="9"/>
      <c r="KDV144" s="159"/>
      <c r="KDW144" s="159"/>
      <c r="KDX144" s="8"/>
      <c r="KDY144" s="8"/>
      <c r="KDZ144" s="160"/>
      <c r="KEA144" s="158"/>
      <c r="KEB144" s="161"/>
      <c r="KEC144" s="162"/>
      <c r="KED144" s="156"/>
      <c r="KEE144" s="158"/>
      <c r="KEF144" s="158"/>
      <c r="KEG144" s="158"/>
      <c r="KEH144" s="158"/>
      <c r="KEI144" s="159"/>
      <c r="KEJ144" s="9"/>
      <c r="KEK144" s="9"/>
      <c r="KEL144" s="159"/>
      <c r="KEM144" s="159"/>
      <c r="KEN144" s="8"/>
      <c r="KEO144" s="8"/>
      <c r="KEP144" s="160"/>
      <c r="KEQ144" s="158"/>
      <c r="KER144" s="161"/>
      <c r="KES144" s="162"/>
      <c r="KET144" s="156"/>
      <c r="KEU144" s="158"/>
      <c r="KEV144" s="158"/>
      <c r="KEW144" s="158"/>
      <c r="KEX144" s="158"/>
      <c r="KEY144" s="159"/>
      <c r="KEZ144" s="9"/>
      <c r="KFA144" s="9"/>
      <c r="KFB144" s="159"/>
      <c r="KFC144" s="159"/>
      <c r="KFD144" s="8"/>
      <c r="KFE144" s="8"/>
      <c r="KFF144" s="160"/>
      <c r="KFG144" s="158"/>
      <c r="KFH144" s="161"/>
      <c r="KFI144" s="162"/>
      <c r="KFJ144" s="156"/>
      <c r="KFK144" s="158"/>
      <c r="KFL144" s="158"/>
      <c r="KFM144" s="158"/>
      <c r="KFN144" s="158"/>
      <c r="KFO144" s="159"/>
      <c r="KFP144" s="9"/>
      <c r="KFQ144" s="9"/>
      <c r="KFR144" s="159"/>
      <c r="KFS144" s="159"/>
      <c r="KFT144" s="8"/>
      <c r="KFU144" s="8"/>
      <c r="KFV144" s="160"/>
      <c r="KFW144" s="158"/>
      <c r="KFX144" s="161"/>
      <c r="KFY144" s="162"/>
      <c r="KFZ144" s="156"/>
      <c r="KGA144" s="158"/>
      <c r="KGB144" s="158"/>
      <c r="KGC144" s="158"/>
      <c r="KGD144" s="158"/>
      <c r="KGE144" s="159"/>
      <c r="KGF144" s="9"/>
      <c r="KGG144" s="9"/>
      <c r="KGH144" s="159"/>
      <c r="KGI144" s="159"/>
      <c r="KGJ144" s="8"/>
      <c r="KGK144" s="8"/>
      <c r="KGL144" s="160"/>
      <c r="KGM144" s="158"/>
      <c r="KGN144" s="161"/>
      <c r="KGO144" s="162"/>
      <c r="KGP144" s="156"/>
      <c r="KGQ144" s="158"/>
      <c r="KGR144" s="158"/>
      <c r="KGS144" s="158"/>
      <c r="KGT144" s="158"/>
      <c r="KGU144" s="159"/>
      <c r="KGV144" s="9"/>
      <c r="KGW144" s="9"/>
      <c r="KGX144" s="159"/>
      <c r="KGY144" s="159"/>
      <c r="KGZ144" s="8"/>
      <c r="KHA144" s="8"/>
      <c r="KHB144" s="160"/>
      <c r="KHC144" s="158"/>
      <c r="KHD144" s="161"/>
      <c r="KHE144" s="162"/>
      <c r="KHF144" s="156"/>
      <c r="KHG144" s="158"/>
      <c r="KHH144" s="158"/>
      <c r="KHI144" s="158"/>
      <c r="KHJ144" s="158"/>
      <c r="KHK144" s="159"/>
      <c r="KHL144" s="9"/>
      <c r="KHM144" s="9"/>
      <c r="KHN144" s="159"/>
      <c r="KHO144" s="159"/>
      <c r="KHP144" s="8"/>
      <c r="KHQ144" s="8"/>
      <c r="KHR144" s="160"/>
      <c r="KHS144" s="158"/>
      <c r="KHT144" s="161"/>
      <c r="KHU144" s="162"/>
      <c r="KHV144" s="156"/>
      <c r="KHW144" s="158"/>
      <c r="KHX144" s="158"/>
      <c r="KHY144" s="158"/>
      <c r="KHZ144" s="158"/>
      <c r="KIA144" s="159"/>
      <c r="KIB144" s="9"/>
      <c r="KIC144" s="9"/>
      <c r="KID144" s="159"/>
      <c r="KIE144" s="159"/>
      <c r="KIF144" s="8"/>
      <c r="KIG144" s="8"/>
      <c r="KIH144" s="160"/>
      <c r="KII144" s="158"/>
      <c r="KIJ144" s="161"/>
      <c r="KIK144" s="162"/>
      <c r="KIL144" s="156"/>
      <c r="KIM144" s="158"/>
      <c r="KIN144" s="158"/>
      <c r="KIO144" s="158"/>
      <c r="KIP144" s="158"/>
      <c r="KIQ144" s="159"/>
      <c r="KIR144" s="9"/>
      <c r="KIS144" s="9"/>
      <c r="KIT144" s="159"/>
      <c r="KIU144" s="159"/>
      <c r="KIV144" s="8"/>
      <c r="KIW144" s="8"/>
      <c r="KIX144" s="160"/>
      <c r="KIY144" s="158"/>
      <c r="KIZ144" s="161"/>
      <c r="KJA144" s="162"/>
      <c r="KJB144" s="156"/>
      <c r="KJC144" s="158"/>
      <c r="KJD144" s="158"/>
      <c r="KJE144" s="158"/>
      <c r="KJF144" s="158"/>
      <c r="KJG144" s="159"/>
      <c r="KJH144" s="9"/>
      <c r="KJI144" s="9"/>
      <c r="KJJ144" s="159"/>
      <c r="KJK144" s="159"/>
      <c r="KJL144" s="8"/>
      <c r="KJM144" s="8"/>
      <c r="KJN144" s="160"/>
      <c r="KJO144" s="158"/>
      <c r="KJP144" s="161"/>
      <c r="KJQ144" s="162"/>
      <c r="KJR144" s="156"/>
      <c r="KJS144" s="158"/>
      <c r="KJT144" s="158"/>
      <c r="KJU144" s="158"/>
      <c r="KJV144" s="158"/>
      <c r="KJW144" s="159"/>
      <c r="KJX144" s="9"/>
      <c r="KJY144" s="9"/>
      <c r="KJZ144" s="159"/>
      <c r="KKA144" s="159"/>
      <c r="KKB144" s="8"/>
      <c r="KKC144" s="8"/>
      <c r="KKD144" s="160"/>
      <c r="KKE144" s="158"/>
      <c r="KKF144" s="161"/>
      <c r="KKG144" s="162"/>
      <c r="KKH144" s="156"/>
      <c r="KKI144" s="158"/>
      <c r="KKJ144" s="158"/>
      <c r="KKK144" s="158"/>
      <c r="KKL144" s="158"/>
      <c r="KKM144" s="159"/>
      <c r="KKN144" s="9"/>
      <c r="KKO144" s="9"/>
      <c r="KKP144" s="159"/>
      <c r="KKQ144" s="159"/>
      <c r="KKR144" s="8"/>
      <c r="KKS144" s="8"/>
      <c r="KKT144" s="160"/>
      <c r="KKU144" s="158"/>
      <c r="KKV144" s="161"/>
      <c r="KKW144" s="162"/>
      <c r="KKX144" s="156"/>
      <c r="KKY144" s="158"/>
      <c r="KKZ144" s="158"/>
      <c r="KLA144" s="158"/>
      <c r="KLB144" s="158"/>
      <c r="KLC144" s="159"/>
      <c r="KLD144" s="9"/>
      <c r="KLE144" s="9"/>
      <c r="KLF144" s="159"/>
      <c r="KLG144" s="159"/>
      <c r="KLH144" s="8"/>
      <c r="KLI144" s="8"/>
      <c r="KLJ144" s="160"/>
      <c r="KLK144" s="158"/>
      <c r="KLL144" s="161"/>
      <c r="KLM144" s="162"/>
      <c r="KLN144" s="156"/>
      <c r="KLO144" s="158"/>
      <c r="KLP144" s="158"/>
      <c r="KLQ144" s="158"/>
      <c r="KLR144" s="158"/>
      <c r="KLS144" s="159"/>
      <c r="KLT144" s="9"/>
      <c r="KLU144" s="9"/>
      <c r="KLV144" s="159"/>
      <c r="KLW144" s="159"/>
      <c r="KLX144" s="8"/>
      <c r="KLY144" s="8"/>
      <c r="KLZ144" s="160"/>
      <c r="KMA144" s="158"/>
      <c r="KMB144" s="161"/>
      <c r="KMC144" s="162"/>
      <c r="KMD144" s="156"/>
      <c r="KME144" s="158"/>
      <c r="KMF144" s="158"/>
      <c r="KMG144" s="158"/>
      <c r="KMH144" s="158"/>
      <c r="KMI144" s="159"/>
      <c r="KMJ144" s="9"/>
      <c r="KMK144" s="9"/>
      <c r="KML144" s="159"/>
      <c r="KMM144" s="159"/>
      <c r="KMN144" s="8"/>
      <c r="KMO144" s="8"/>
      <c r="KMP144" s="160"/>
      <c r="KMQ144" s="158"/>
      <c r="KMR144" s="161"/>
      <c r="KMS144" s="162"/>
      <c r="KMT144" s="156"/>
      <c r="KMU144" s="158"/>
      <c r="KMV144" s="158"/>
      <c r="KMW144" s="158"/>
      <c r="KMX144" s="158"/>
      <c r="KMY144" s="159"/>
      <c r="KMZ144" s="9"/>
      <c r="KNA144" s="9"/>
      <c r="KNB144" s="159"/>
      <c r="KNC144" s="159"/>
      <c r="KND144" s="8"/>
      <c r="KNE144" s="8"/>
      <c r="KNF144" s="160"/>
      <c r="KNG144" s="158"/>
      <c r="KNH144" s="161"/>
      <c r="KNI144" s="162"/>
      <c r="KNJ144" s="156"/>
      <c r="KNK144" s="158"/>
      <c r="KNL144" s="158"/>
      <c r="KNM144" s="158"/>
      <c r="KNN144" s="158"/>
      <c r="KNO144" s="159"/>
      <c r="KNP144" s="9"/>
      <c r="KNQ144" s="9"/>
      <c r="KNR144" s="159"/>
      <c r="KNS144" s="159"/>
      <c r="KNT144" s="8"/>
      <c r="KNU144" s="8"/>
      <c r="KNV144" s="160"/>
      <c r="KNW144" s="158"/>
      <c r="KNX144" s="161"/>
      <c r="KNY144" s="162"/>
      <c r="KNZ144" s="156"/>
      <c r="KOA144" s="158"/>
      <c r="KOB144" s="158"/>
      <c r="KOC144" s="158"/>
      <c r="KOD144" s="158"/>
      <c r="KOE144" s="159"/>
      <c r="KOF144" s="9"/>
      <c r="KOG144" s="9"/>
      <c r="KOH144" s="159"/>
      <c r="KOI144" s="159"/>
      <c r="KOJ144" s="8"/>
      <c r="KOK144" s="8"/>
      <c r="KOL144" s="160"/>
      <c r="KOM144" s="158"/>
      <c r="KON144" s="161"/>
      <c r="KOO144" s="162"/>
      <c r="KOP144" s="156"/>
      <c r="KOQ144" s="158"/>
      <c r="KOR144" s="158"/>
      <c r="KOS144" s="158"/>
      <c r="KOT144" s="158"/>
      <c r="KOU144" s="159"/>
      <c r="KOV144" s="9"/>
      <c r="KOW144" s="9"/>
      <c r="KOX144" s="159"/>
      <c r="KOY144" s="159"/>
      <c r="KOZ144" s="8"/>
      <c r="KPA144" s="8"/>
      <c r="KPB144" s="160"/>
      <c r="KPC144" s="158"/>
      <c r="KPD144" s="161"/>
      <c r="KPE144" s="162"/>
      <c r="KPF144" s="156"/>
      <c r="KPG144" s="158"/>
      <c r="KPH144" s="158"/>
      <c r="KPI144" s="158"/>
      <c r="KPJ144" s="158"/>
      <c r="KPK144" s="159"/>
      <c r="KPL144" s="9"/>
      <c r="KPM144" s="9"/>
      <c r="KPN144" s="159"/>
      <c r="KPO144" s="159"/>
      <c r="KPP144" s="8"/>
      <c r="KPQ144" s="8"/>
      <c r="KPR144" s="160"/>
      <c r="KPS144" s="158"/>
      <c r="KPT144" s="161"/>
      <c r="KPU144" s="162"/>
      <c r="KPV144" s="156"/>
      <c r="KPW144" s="158"/>
      <c r="KPX144" s="158"/>
      <c r="KPY144" s="158"/>
      <c r="KPZ144" s="158"/>
      <c r="KQA144" s="159"/>
      <c r="KQB144" s="9"/>
      <c r="KQC144" s="9"/>
      <c r="KQD144" s="159"/>
      <c r="KQE144" s="159"/>
      <c r="KQF144" s="8"/>
      <c r="KQG144" s="8"/>
      <c r="KQH144" s="160"/>
      <c r="KQI144" s="158"/>
      <c r="KQJ144" s="161"/>
      <c r="KQK144" s="162"/>
      <c r="KQL144" s="156"/>
      <c r="KQM144" s="158"/>
      <c r="KQN144" s="158"/>
      <c r="KQO144" s="158"/>
      <c r="KQP144" s="158"/>
      <c r="KQQ144" s="159"/>
      <c r="KQR144" s="9"/>
      <c r="KQS144" s="9"/>
      <c r="KQT144" s="159"/>
      <c r="KQU144" s="159"/>
      <c r="KQV144" s="8"/>
      <c r="KQW144" s="8"/>
      <c r="KQX144" s="160"/>
      <c r="KQY144" s="158"/>
      <c r="KQZ144" s="161"/>
      <c r="KRA144" s="162"/>
      <c r="KRB144" s="156"/>
      <c r="KRC144" s="158"/>
      <c r="KRD144" s="158"/>
      <c r="KRE144" s="158"/>
      <c r="KRF144" s="158"/>
      <c r="KRG144" s="159"/>
      <c r="KRH144" s="9"/>
      <c r="KRI144" s="9"/>
      <c r="KRJ144" s="159"/>
      <c r="KRK144" s="159"/>
      <c r="KRL144" s="8"/>
      <c r="KRM144" s="8"/>
      <c r="KRN144" s="160"/>
      <c r="KRO144" s="158"/>
      <c r="KRP144" s="161"/>
      <c r="KRQ144" s="162"/>
      <c r="KRR144" s="156"/>
      <c r="KRS144" s="158"/>
      <c r="KRT144" s="158"/>
      <c r="KRU144" s="158"/>
      <c r="KRV144" s="158"/>
      <c r="KRW144" s="159"/>
      <c r="KRX144" s="9"/>
      <c r="KRY144" s="9"/>
      <c r="KRZ144" s="159"/>
      <c r="KSA144" s="159"/>
      <c r="KSB144" s="8"/>
      <c r="KSC144" s="8"/>
      <c r="KSD144" s="160"/>
      <c r="KSE144" s="158"/>
      <c r="KSF144" s="161"/>
      <c r="KSG144" s="162"/>
      <c r="KSH144" s="156"/>
      <c r="KSI144" s="158"/>
      <c r="KSJ144" s="158"/>
      <c r="KSK144" s="158"/>
      <c r="KSL144" s="158"/>
      <c r="KSM144" s="159"/>
      <c r="KSN144" s="9"/>
      <c r="KSO144" s="9"/>
      <c r="KSP144" s="159"/>
      <c r="KSQ144" s="159"/>
      <c r="KSR144" s="8"/>
      <c r="KSS144" s="8"/>
      <c r="KST144" s="160"/>
      <c r="KSU144" s="158"/>
      <c r="KSV144" s="161"/>
      <c r="KSW144" s="162"/>
      <c r="KSX144" s="156"/>
      <c r="KSY144" s="158"/>
      <c r="KSZ144" s="158"/>
      <c r="KTA144" s="158"/>
      <c r="KTB144" s="158"/>
      <c r="KTC144" s="159"/>
      <c r="KTD144" s="9"/>
      <c r="KTE144" s="9"/>
      <c r="KTF144" s="159"/>
      <c r="KTG144" s="159"/>
      <c r="KTH144" s="8"/>
      <c r="KTI144" s="8"/>
      <c r="KTJ144" s="160"/>
      <c r="KTK144" s="158"/>
      <c r="KTL144" s="161"/>
      <c r="KTM144" s="162"/>
      <c r="KTN144" s="156"/>
      <c r="KTO144" s="158"/>
      <c r="KTP144" s="158"/>
      <c r="KTQ144" s="158"/>
      <c r="KTR144" s="158"/>
      <c r="KTS144" s="159"/>
      <c r="KTT144" s="9"/>
      <c r="KTU144" s="9"/>
      <c r="KTV144" s="159"/>
      <c r="KTW144" s="159"/>
      <c r="KTX144" s="8"/>
      <c r="KTY144" s="8"/>
      <c r="KTZ144" s="160"/>
      <c r="KUA144" s="158"/>
      <c r="KUB144" s="161"/>
      <c r="KUC144" s="162"/>
      <c r="KUD144" s="156"/>
      <c r="KUE144" s="158"/>
      <c r="KUF144" s="158"/>
      <c r="KUG144" s="158"/>
      <c r="KUH144" s="158"/>
      <c r="KUI144" s="159"/>
      <c r="KUJ144" s="9"/>
      <c r="KUK144" s="9"/>
      <c r="KUL144" s="159"/>
      <c r="KUM144" s="159"/>
      <c r="KUN144" s="8"/>
      <c r="KUO144" s="8"/>
      <c r="KUP144" s="160"/>
      <c r="KUQ144" s="158"/>
      <c r="KUR144" s="161"/>
      <c r="KUS144" s="162"/>
      <c r="KUT144" s="156"/>
      <c r="KUU144" s="158"/>
      <c r="KUV144" s="158"/>
      <c r="KUW144" s="158"/>
      <c r="KUX144" s="158"/>
      <c r="KUY144" s="159"/>
      <c r="KUZ144" s="9"/>
      <c r="KVA144" s="9"/>
      <c r="KVB144" s="159"/>
      <c r="KVC144" s="159"/>
      <c r="KVD144" s="8"/>
      <c r="KVE144" s="8"/>
      <c r="KVF144" s="160"/>
      <c r="KVG144" s="158"/>
      <c r="KVH144" s="161"/>
      <c r="KVI144" s="162"/>
      <c r="KVJ144" s="156"/>
      <c r="KVK144" s="158"/>
      <c r="KVL144" s="158"/>
      <c r="KVM144" s="158"/>
      <c r="KVN144" s="158"/>
      <c r="KVO144" s="159"/>
      <c r="KVP144" s="9"/>
      <c r="KVQ144" s="9"/>
      <c r="KVR144" s="159"/>
      <c r="KVS144" s="159"/>
      <c r="KVT144" s="8"/>
      <c r="KVU144" s="8"/>
      <c r="KVV144" s="160"/>
      <c r="KVW144" s="158"/>
      <c r="KVX144" s="161"/>
      <c r="KVY144" s="162"/>
      <c r="KVZ144" s="156"/>
      <c r="KWA144" s="158"/>
      <c r="KWB144" s="158"/>
      <c r="KWC144" s="158"/>
      <c r="KWD144" s="158"/>
      <c r="KWE144" s="159"/>
      <c r="KWF144" s="9"/>
      <c r="KWG144" s="9"/>
      <c r="KWH144" s="159"/>
      <c r="KWI144" s="159"/>
      <c r="KWJ144" s="8"/>
      <c r="KWK144" s="8"/>
      <c r="KWL144" s="160"/>
      <c r="KWM144" s="158"/>
      <c r="KWN144" s="161"/>
      <c r="KWO144" s="162"/>
      <c r="KWP144" s="156"/>
      <c r="KWQ144" s="158"/>
      <c r="KWR144" s="158"/>
      <c r="KWS144" s="158"/>
      <c r="KWT144" s="158"/>
      <c r="KWU144" s="159"/>
      <c r="KWV144" s="9"/>
      <c r="KWW144" s="9"/>
      <c r="KWX144" s="159"/>
      <c r="KWY144" s="159"/>
      <c r="KWZ144" s="8"/>
      <c r="KXA144" s="8"/>
      <c r="KXB144" s="160"/>
      <c r="KXC144" s="158"/>
      <c r="KXD144" s="161"/>
      <c r="KXE144" s="162"/>
      <c r="KXF144" s="156"/>
      <c r="KXG144" s="158"/>
      <c r="KXH144" s="158"/>
      <c r="KXI144" s="158"/>
      <c r="KXJ144" s="158"/>
      <c r="KXK144" s="159"/>
      <c r="KXL144" s="9"/>
      <c r="KXM144" s="9"/>
      <c r="KXN144" s="159"/>
      <c r="KXO144" s="159"/>
      <c r="KXP144" s="8"/>
      <c r="KXQ144" s="8"/>
      <c r="KXR144" s="160"/>
      <c r="KXS144" s="158"/>
      <c r="KXT144" s="161"/>
      <c r="KXU144" s="162"/>
      <c r="KXV144" s="156"/>
      <c r="KXW144" s="158"/>
      <c r="KXX144" s="158"/>
      <c r="KXY144" s="158"/>
      <c r="KXZ144" s="158"/>
      <c r="KYA144" s="159"/>
      <c r="KYB144" s="9"/>
      <c r="KYC144" s="9"/>
      <c r="KYD144" s="159"/>
      <c r="KYE144" s="159"/>
      <c r="KYF144" s="8"/>
      <c r="KYG144" s="8"/>
      <c r="KYH144" s="160"/>
      <c r="KYI144" s="158"/>
      <c r="KYJ144" s="161"/>
      <c r="KYK144" s="162"/>
      <c r="KYL144" s="156"/>
      <c r="KYM144" s="158"/>
      <c r="KYN144" s="158"/>
      <c r="KYO144" s="158"/>
      <c r="KYP144" s="158"/>
      <c r="KYQ144" s="159"/>
      <c r="KYR144" s="9"/>
      <c r="KYS144" s="9"/>
      <c r="KYT144" s="159"/>
      <c r="KYU144" s="159"/>
      <c r="KYV144" s="8"/>
      <c r="KYW144" s="8"/>
      <c r="KYX144" s="160"/>
      <c r="KYY144" s="158"/>
      <c r="KYZ144" s="161"/>
      <c r="KZA144" s="162"/>
      <c r="KZB144" s="156"/>
      <c r="KZC144" s="158"/>
      <c r="KZD144" s="158"/>
      <c r="KZE144" s="158"/>
      <c r="KZF144" s="158"/>
      <c r="KZG144" s="159"/>
      <c r="KZH144" s="9"/>
      <c r="KZI144" s="9"/>
      <c r="KZJ144" s="159"/>
      <c r="KZK144" s="159"/>
      <c r="KZL144" s="8"/>
      <c r="KZM144" s="8"/>
      <c r="KZN144" s="160"/>
      <c r="KZO144" s="158"/>
      <c r="KZP144" s="161"/>
      <c r="KZQ144" s="162"/>
      <c r="KZR144" s="156"/>
      <c r="KZS144" s="158"/>
      <c r="KZT144" s="158"/>
      <c r="KZU144" s="158"/>
      <c r="KZV144" s="158"/>
      <c r="KZW144" s="159"/>
      <c r="KZX144" s="9"/>
      <c r="KZY144" s="9"/>
      <c r="KZZ144" s="159"/>
      <c r="LAA144" s="159"/>
      <c r="LAB144" s="8"/>
      <c r="LAC144" s="8"/>
      <c r="LAD144" s="160"/>
      <c r="LAE144" s="158"/>
      <c r="LAF144" s="161"/>
      <c r="LAG144" s="162"/>
      <c r="LAH144" s="156"/>
      <c r="LAI144" s="158"/>
      <c r="LAJ144" s="158"/>
      <c r="LAK144" s="158"/>
      <c r="LAL144" s="158"/>
      <c r="LAM144" s="159"/>
      <c r="LAN144" s="9"/>
      <c r="LAO144" s="9"/>
      <c r="LAP144" s="159"/>
      <c r="LAQ144" s="159"/>
      <c r="LAR144" s="8"/>
      <c r="LAS144" s="8"/>
      <c r="LAT144" s="160"/>
      <c r="LAU144" s="158"/>
      <c r="LAV144" s="161"/>
      <c r="LAW144" s="162"/>
      <c r="LAX144" s="156"/>
      <c r="LAY144" s="158"/>
      <c r="LAZ144" s="158"/>
      <c r="LBA144" s="158"/>
      <c r="LBB144" s="158"/>
      <c r="LBC144" s="159"/>
      <c r="LBD144" s="9"/>
      <c r="LBE144" s="9"/>
      <c r="LBF144" s="159"/>
      <c r="LBG144" s="159"/>
      <c r="LBH144" s="8"/>
      <c r="LBI144" s="8"/>
      <c r="LBJ144" s="160"/>
      <c r="LBK144" s="158"/>
      <c r="LBL144" s="161"/>
      <c r="LBM144" s="162"/>
      <c r="LBN144" s="156"/>
      <c r="LBO144" s="158"/>
      <c r="LBP144" s="158"/>
      <c r="LBQ144" s="158"/>
      <c r="LBR144" s="158"/>
      <c r="LBS144" s="159"/>
      <c r="LBT144" s="9"/>
      <c r="LBU144" s="9"/>
      <c r="LBV144" s="159"/>
      <c r="LBW144" s="159"/>
      <c r="LBX144" s="8"/>
      <c r="LBY144" s="8"/>
      <c r="LBZ144" s="160"/>
      <c r="LCA144" s="158"/>
      <c r="LCB144" s="161"/>
      <c r="LCC144" s="162"/>
      <c r="LCD144" s="156"/>
      <c r="LCE144" s="158"/>
      <c r="LCF144" s="158"/>
      <c r="LCG144" s="158"/>
      <c r="LCH144" s="158"/>
      <c r="LCI144" s="159"/>
      <c r="LCJ144" s="9"/>
      <c r="LCK144" s="9"/>
      <c r="LCL144" s="159"/>
      <c r="LCM144" s="159"/>
      <c r="LCN144" s="8"/>
      <c r="LCO144" s="8"/>
      <c r="LCP144" s="160"/>
      <c r="LCQ144" s="158"/>
      <c r="LCR144" s="161"/>
      <c r="LCS144" s="162"/>
      <c r="LCT144" s="156"/>
      <c r="LCU144" s="158"/>
      <c r="LCV144" s="158"/>
      <c r="LCW144" s="158"/>
      <c r="LCX144" s="158"/>
      <c r="LCY144" s="159"/>
      <c r="LCZ144" s="9"/>
      <c r="LDA144" s="9"/>
      <c r="LDB144" s="159"/>
      <c r="LDC144" s="159"/>
      <c r="LDD144" s="8"/>
      <c r="LDE144" s="8"/>
      <c r="LDF144" s="160"/>
      <c r="LDG144" s="158"/>
      <c r="LDH144" s="161"/>
      <c r="LDI144" s="162"/>
      <c r="LDJ144" s="156"/>
      <c r="LDK144" s="158"/>
      <c r="LDL144" s="158"/>
      <c r="LDM144" s="158"/>
      <c r="LDN144" s="158"/>
      <c r="LDO144" s="159"/>
      <c r="LDP144" s="9"/>
      <c r="LDQ144" s="9"/>
      <c r="LDR144" s="159"/>
      <c r="LDS144" s="159"/>
      <c r="LDT144" s="8"/>
      <c r="LDU144" s="8"/>
      <c r="LDV144" s="160"/>
      <c r="LDW144" s="158"/>
      <c r="LDX144" s="161"/>
      <c r="LDY144" s="162"/>
      <c r="LDZ144" s="156"/>
      <c r="LEA144" s="158"/>
      <c r="LEB144" s="158"/>
      <c r="LEC144" s="158"/>
      <c r="LED144" s="158"/>
      <c r="LEE144" s="159"/>
      <c r="LEF144" s="9"/>
      <c r="LEG144" s="9"/>
      <c r="LEH144" s="159"/>
      <c r="LEI144" s="159"/>
      <c r="LEJ144" s="8"/>
      <c r="LEK144" s="8"/>
      <c r="LEL144" s="160"/>
      <c r="LEM144" s="158"/>
      <c r="LEN144" s="161"/>
      <c r="LEO144" s="162"/>
      <c r="LEP144" s="156"/>
      <c r="LEQ144" s="158"/>
      <c r="LER144" s="158"/>
      <c r="LES144" s="158"/>
      <c r="LET144" s="158"/>
      <c r="LEU144" s="159"/>
      <c r="LEV144" s="9"/>
      <c r="LEW144" s="9"/>
      <c r="LEX144" s="159"/>
      <c r="LEY144" s="159"/>
      <c r="LEZ144" s="8"/>
      <c r="LFA144" s="8"/>
      <c r="LFB144" s="160"/>
      <c r="LFC144" s="158"/>
      <c r="LFD144" s="161"/>
      <c r="LFE144" s="162"/>
      <c r="LFF144" s="156"/>
      <c r="LFG144" s="158"/>
      <c r="LFH144" s="158"/>
      <c r="LFI144" s="158"/>
      <c r="LFJ144" s="158"/>
      <c r="LFK144" s="159"/>
      <c r="LFL144" s="9"/>
      <c r="LFM144" s="9"/>
      <c r="LFN144" s="159"/>
      <c r="LFO144" s="159"/>
      <c r="LFP144" s="8"/>
      <c r="LFQ144" s="8"/>
      <c r="LFR144" s="160"/>
      <c r="LFS144" s="158"/>
      <c r="LFT144" s="161"/>
      <c r="LFU144" s="162"/>
      <c r="LFV144" s="156"/>
      <c r="LFW144" s="158"/>
      <c r="LFX144" s="158"/>
      <c r="LFY144" s="158"/>
      <c r="LFZ144" s="158"/>
      <c r="LGA144" s="159"/>
      <c r="LGB144" s="9"/>
      <c r="LGC144" s="9"/>
      <c r="LGD144" s="159"/>
      <c r="LGE144" s="159"/>
      <c r="LGF144" s="8"/>
      <c r="LGG144" s="8"/>
      <c r="LGH144" s="160"/>
      <c r="LGI144" s="158"/>
      <c r="LGJ144" s="161"/>
      <c r="LGK144" s="162"/>
      <c r="LGL144" s="156"/>
      <c r="LGM144" s="158"/>
      <c r="LGN144" s="158"/>
      <c r="LGO144" s="158"/>
      <c r="LGP144" s="158"/>
      <c r="LGQ144" s="159"/>
      <c r="LGR144" s="9"/>
      <c r="LGS144" s="9"/>
      <c r="LGT144" s="159"/>
      <c r="LGU144" s="159"/>
      <c r="LGV144" s="8"/>
      <c r="LGW144" s="8"/>
      <c r="LGX144" s="160"/>
      <c r="LGY144" s="158"/>
      <c r="LGZ144" s="161"/>
      <c r="LHA144" s="162"/>
      <c r="LHB144" s="156"/>
      <c r="LHC144" s="158"/>
      <c r="LHD144" s="158"/>
      <c r="LHE144" s="158"/>
      <c r="LHF144" s="158"/>
      <c r="LHG144" s="159"/>
      <c r="LHH144" s="9"/>
      <c r="LHI144" s="9"/>
      <c r="LHJ144" s="159"/>
      <c r="LHK144" s="159"/>
      <c r="LHL144" s="8"/>
      <c r="LHM144" s="8"/>
      <c r="LHN144" s="160"/>
      <c r="LHO144" s="158"/>
      <c r="LHP144" s="161"/>
      <c r="LHQ144" s="162"/>
      <c r="LHR144" s="156"/>
      <c r="LHS144" s="158"/>
      <c r="LHT144" s="158"/>
      <c r="LHU144" s="158"/>
      <c r="LHV144" s="158"/>
      <c r="LHW144" s="159"/>
      <c r="LHX144" s="9"/>
      <c r="LHY144" s="9"/>
      <c r="LHZ144" s="159"/>
      <c r="LIA144" s="159"/>
      <c r="LIB144" s="8"/>
      <c r="LIC144" s="8"/>
      <c r="LID144" s="160"/>
      <c r="LIE144" s="158"/>
      <c r="LIF144" s="161"/>
      <c r="LIG144" s="162"/>
      <c r="LIH144" s="156"/>
      <c r="LII144" s="158"/>
      <c r="LIJ144" s="158"/>
      <c r="LIK144" s="158"/>
      <c r="LIL144" s="158"/>
      <c r="LIM144" s="159"/>
      <c r="LIN144" s="9"/>
      <c r="LIO144" s="9"/>
      <c r="LIP144" s="159"/>
      <c r="LIQ144" s="159"/>
      <c r="LIR144" s="8"/>
      <c r="LIS144" s="8"/>
      <c r="LIT144" s="160"/>
      <c r="LIU144" s="158"/>
      <c r="LIV144" s="161"/>
      <c r="LIW144" s="162"/>
      <c r="LIX144" s="156"/>
      <c r="LIY144" s="158"/>
      <c r="LIZ144" s="158"/>
      <c r="LJA144" s="158"/>
      <c r="LJB144" s="158"/>
      <c r="LJC144" s="159"/>
      <c r="LJD144" s="9"/>
      <c r="LJE144" s="9"/>
      <c r="LJF144" s="159"/>
      <c r="LJG144" s="159"/>
      <c r="LJH144" s="8"/>
      <c r="LJI144" s="8"/>
      <c r="LJJ144" s="160"/>
      <c r="LJK144" s="158"/>
      <c r="LJL144" s="161"/>
      <c r="LJM144" s="162"/>
      <c r="LJN144" s="156"/>
      <c r="LJO144" s="158"/>
      <c r="LJP144" s="158"/>
      <c r="LJQ144" s="158"/>
      <c r="LJR144" s="158"/>
      <c r="LJS144" s="159"/>
      <c r="LJT144" s="9"/>
      <c r="LJU144" s="9"/>
      <c r="LJV144" s="159"/>
      <c r="LJW144" s="159"/>
      <c r="LJX144" s="8"/>
      <c r="LJY144" s="8"/>
      <c r="LJZ144" s="160"/>
      <c r="LKA144" s="158"/>
      <c r="LKB144" s="161"/>
      <c r="LKC144" s="162"/>
      <c r="LKD144" s="156"/>
      <c r="LKE144" s="158"/>
      <c r="LKF144" s="158"/>
      <c r="LKG144" s="158"/>
      <c r="LKH144" s="158"/>
      <c r="LKI144" s="159"/>
      <c r="LKJ144" s="9"/>
      <c r="LKK144" s="9"/>
      <c r="LKL144" s="159"/>
      <c r="LKM144" s="159"/>
      <c r="LKN144" s="8"/>
      <c r="LKO144" s="8"/>
      <c r="LKP144" s="160"/>
      <c r="LKQ144" s="158"/>
      <c r="LKR144" s="161"/>
      <c r="LKS144" s="162"/>
      <c r="LKT144" s="156"/>
      <c r="LKU144" s="158"/>
      <c r="LKV144" s="158"/>
      <c r="LKW144" s="158"/>
      <c r="LKX144" s="158"/>
      <c r="LKY144" s="159"/>
      <c r="LKZ144" s="9"/>
      <c r="LLA144" s="9"/>
      <c r="LLB144" s="159"/>
      <c r="LLC144" s="159"/>
      <c r="LLD144" s="8"/>
      <c r="LLE144" s="8"/>
      <c r="LLF144" s="160"/>
      <c r="LLG144" s="158"/>
      <c r="LLH144" s="161"/>
      <c r="LLI144" s="162"/>
      <c r="LLJ144" s="156"/>
      <c r="LLK144" s="158"/>
      <c r="LLL144" s="158"/>
      <c r="LLM144" s="158"/>
      <c r="LLN144" s="158"/>
      <c r="LLO144" s="159"/>
      <c r="LLP144" s="9"/>
      <c r="LLQ144" s="9"/>
      <c r="LLR144" s="159"/>
      <c r="LLS144" s="159"/>
      <c r="LLT144" s="8"/>
      <c r="LLU144" s="8"/>
      <c r="LLV144" s="160"/>
      <c r="LLW144" s="158"/>
      <c r="LLX144" s="161"/>
      <c r="LLY144" s="162"/>
      <c r="LLZ144" s="156"/>
      <c r="LMA144" s="158"/>
      <c r="LMB144" s="158"/>
      <c r="LMC144" s="158"/>
      <c r="LMD144" s="158"/>
      <c r="LME144" s="159"/>
      <c r="LMF144" s="9"/>
      <c r="LMG144" s="9"/>
      <c r="LMH144" s="159"/>
      <c r="LMI144" s="159"/>
      <c r="LMJ144" s="8"/>
      <c r="LMK144" s="8"/>
      <c r="LML144" s="160"/>
      <c r="LMM144" s="158"/>
      <c r="LMN144" s="161"/>
      <c r="LMO144" s="162"/>
      <c r="LMP144" s="156"/>
      <c r="LMQ144" s="158"/>
      <c r="LMR144" s="158"/>
      <c r="LMS144" s="158"/>
      <c r="LMT144" s="158"/>
      <c r="LMU144" s="159"/>
      <c r="LMV144" s="9"/>
      <c r="LMW144" s="9"/>
      <c r="LMX144" s="159"/>
      <c r="LMY144" s="159"/>
      <c r="LMZ144" s="8"/>
      <c r="LNA144" s="8"/>
      <c r="LNB144" s="160"/>
      <c r="LNC144" s="158"/>
      <c r="LND144" s="161"/>
      <c r="LNE144" s="162"/>
      <c r="LNF144" s="156"/>
      <c r="LNG144" s="158"/>
      <c r="LNH144" s="158"/>
      <c r="LNI144" s="158"/>
      <c r="LNJ144" s="158"/>
      <c r="LNK144" s="159"/>
      <c r="LNL144" s="9"/>
      <c r="LNM144" s="9"/>
      <c r="LNN144" s="159"/>
      <c r="LNO144" s="159"/>
      <c r="LNP144" s="8"/>
      <c r="LNQ144" s="8"/>
      <c r="LNR144" s="160"/>
      <c r="LNS144" s="158"/>
      <c r="LNT144" s="161"/>
      <c r="LNU144" s="162"/>
      <c r="LNV144" s="156"/>
      <c r="LNW144" s="158"/>
      <c r="LNX144" s="158"/>
      <c r="LNY144" s="158"/>
      <c r="LNZ144" s="158"/>
      <c r="LOA144" s="159"/>
      <c r="LOB144" s="9"/>
      <c r="LOC144" s="9"/>
      <c r="LOD144" s="159"/>
      <c r="LOE144" s="159"/>
      <c r="LOF144" s="8"/>
      <c r="LOG144" s="8"/>
      <c r="LOH144" s="160"/>
      <c r="LOI144" s="158"/>
      <c r="LOJ144" s="161"/>
      <c r="LOK144" s="162"/>
      <c r="LOL144" s="156"/>
      <c r="LOM144" s="158"/>
      <c r="LON144" s="158"/>
      <c r="LOO144" s="158"/>
      <c r="LOP144" s="158"/>
      <c r="LOQ144" s="159"/>
      <c r="LOR144" s="9"/>
      <c r="LOS144" s="9"/>
      <c r="LOT144" s="159"/>
      <c r="LOU144" s="159"/>
      <c r="LOV144" s="8"/>
      <c r="LOW144" s="8"/>
      <c r="LOX144" s="160"/>
      <c r="LOY144" s="158"/>
      <c r="LOZ144" s="161"/>
      <c r="LPA144" s="162"/>
      <c r="LPB144" s="156"/>
      <c r="LPC144" s="158"/>
      <c r="LPD144" s="158"/>
      <c r="LPE144" s="158"/>
      <c r="LPF144" s="158"/>
      <c r="LPG144" s="159"/>
      <c r="LPH144" s="9"/>
      <c r="LPI144" s="9"/>
      <c r="LPJ144" s="159"/>
      <c r="LPK144" s="159"/>
      <c r="LPL144" s="8"/>
      <c r="LPM144" s="8"/>
      <c r="LPN144" s="160"/>
      <c r="LPO144" s="158"/>
      <c r="LPP144" s="161"/>
      <c r="LPQ144" s="162"/>
      <c r="LPR144" s="156"/>
      <c r="LPS144" s="158"/>
      <c r="LPT144" s="158"/>
      <c r="LPU144" s="158"/>
      <c r="LPV144" s="158"/>
      <c r="LPW144" s="159"/>
      <c r="LPX144" s="9"/>
      <c r="LPY144" s="9"/>
      <c r="LPZ144" s="159"/>
      <c r="LQA144" s="159"/>
      <c r="LQB144" s="8"/>
      <c r="LQC144" s="8"/>
      <c r="LQD144" s="160"/>
      <c r="LQE144" s="158"/>
      <c r="LQF144" s="161"/>
      <c r="LQG144" s="162"/>
      <c r="LQH144" s="156"/>
      <c r="LQI144" s="158"/>
      <c r="LQJ144" s="158"/>
      <c r="LQK144" s="158"/>
      <c r="LQL144" s="158"/>
      <c r="LQM144" s="159"/>
      <c r="LQN144" s="9"/>
      <c r="LQO144" s="9"/>
      <c r="LQP144" s="159"/>
      <c r="LQQ144" s="159"/>
      <c r="LQR144" s="8"/>
      <c r="LQS144" s="8"/>
      <c r="LQT144" s="160"/>
      <c r="LQU144" s="158"/>
      <c r="LQV144" s="161"/>
      <c r="LQW144" s="162"/>
      <c r="LQX144" s="156"/>
      <c r="LQY144" s="158"/>
      <c r="LQZ144" s="158"/>
      <c r="LRA144" s="158"/>
      <c r="LRB144" s="158"/>
      <c r="LRC144" s="159"/>
      <c r="LRD144" s="9"/>
      <c r="LRE144" s="9"/>
      <c r="LRF144" s="159"/>
      <c r="LRG144" s="159"/>
      <c r="LRH144" s="8"/>
      <c r="LRI144" s="8"/>
      <c r="LRJ144" s="160"/>
      <c r="LRK144" s="158"/>
      <c r="LRL144" s="161"/>
      <c r="LRM144" s="162"/>
      <c r="LRN144" s="156"/>
      <c r="LRO144" s="158"/>
      <c r="LRP144" s="158"/>
      <c r="LRQ144" s="158"/>
      <c r="LRR144" s="158"/>
      <c r="LRS144" s="159"/>
      <c r="LRT144" s="9"/>
      <c r="LRU144" s="9"/>
      <c r="LRV144" s="159"/>
      <c r="LRW144" s="159"/>
      <c r="LRX144" s="8"/>
      <c r="LRY144" s="8"/>
      <c r="LRZ144" s="160"/>
      <c r="LSA144" s="158"/>
      <c r="LSB144" s="161"/>
      <c r="LSC144" s="162"/>
      <c r="LSD144" s="156"/>
      <c r="LSE144" s="158"/>
      <c r="LSF144" s="158"/>
      <c r="LSG144" s="158"/>
      <c r="LSH144" s="158"/>
      <c r="LSI144" s="159"/>
      <c r="LSJ144" s="9"/>
      <c r="LSK144" s="9"/>
      <c r="LSL144" s="159"/>
      <c r="LSM144" s="159"/>
      <c r="LSN144" s="8"/>
      <c r="LSO144" s="8"/>
      <c r="LSP144" s="160"/>
      <c r="LSQ144" s="158"/>
      <c r="LSR144" s="161"/>
      <c r="LSS144" s="162"/>
      <c r="LST144" s="156"/>
      <c r="LSU144" s="158"/>
      <c r="LSV144" s="158"/>
      <c r="LSW144" s="158"/>
      <c r="LSX144" s="158"/>
      <c r="LSY144" s="159"/>
      <c r="LSZ144" s="9"/>
      <c r="LTA144" s="9"/>
      <c r="LTB144" s="159"/>
      <c r="LTC144" s="159"/>
      <c r="LTD144" s="8"/>
      <c r="LTE144" s="8"/>
      <c r="LTF144" s="160"/>
      <c r="LTG144" s="158"/>
      <c r="LTH144" s="161"/>
      <c r="LTI144" s="162"/>
      <c r="LTJ144" s="156"/>
      <c r="LTK144" s="158"/>
      <c r="LTL144" s="158"/>
      <c r="LTM144" s="158"/>
      <c r="LTN144" s="158"/>
      <c r="LTO144" s="159"/>
      <c r="LTP144" s="9"/>
      <c r="LTQ144" s="9"/>
      <c r="LTR144" s="159"/>
      <c r="LTS144" s="159"/>
      <c r="LTT144" s="8"/>
      <c r="LTU144" s="8"/>
      <c r="LTV144" s="160"/>
      <c r="LTW144" s="158"/>
      <c r="LTX144" s="161"/>
      <c r="LTY144" s="162"/>
      <c r="LTZ144" s="156"/>
      <c r="LUA144" s="158"/>
      <c r="LUB144" s="158"/>
      <c r="LUC144" s="158"/>
      <c r="LUD144" s="158"/>
      <c r="LUE144" s="159"/>
      <c r="LUF144" s="9"/>
      <c r="LUG144" s="9"/>
      <c r="LUH144" s="159"/>
      <c r="LUI144" s="159"/>
      <c r="LUJ144" s="8"/>
      <c r="LUK144" s="8"/>
      <c r="LUL144" s="160"/>
      <c r="LUM144" s="158"/>
      <c r="LUN144" s="161"/>
      <c r="LUO144" s="162"/>
      <c r="LUP144" s="156"/>
      <c r="LUQ144" s="158"/>
      <c r="LUR144" s="158"/>
      <c r="LUS144" s="158"/>
      <c r="LUT144" s="158"/>
      <c r="LUU144" s="159"/>
      <c r="LUV144" s="9"/>
      <c r="LUW144" s="9"/>
      <c r="LUX144" s="159"/>
      <c r="LUY144" s="159"/>
      <c r="LUZ144" s="8"/>
      <c r="LVA144" s="8"/>
      <c r="LVB144" s="160"/>
      <c r="LVC144" s="158"/>
      <c r="LVD144" s="161"/>
      <c r="LVE144" s="162"/>
      <c r="LVF144" s="156"/>
      <c r="LVG144" s="158"/>
      <c r="LVH144" s="158"/>
      <c r="LVI144" s="158"/>
      <c r="LVJ144" s="158"/>
      <c r="LVK144" s="159"/>
      <c r="LVL144" s="9"/>
      <c r="LVM144" s="9"/>
      <c r="LVN144" s="159"/>
      <c r="LVO144" s="159"/>
      <c r="LVP144" s="8"/>
      <c r="LVQ144" s="8"/>
      <c r="LVR144" s="160"/>
      <c r="LVS144" s="158"/>
      <c r="LVT144" s="161"/>
      <c r="LVU144" s="162"/>
      <c r="LVV144" s="156"/>
      <c r="LVW144" s="158"/>
      <c r="LVX144" s="158"/>
      <c r="LVY144" s="158"/>
      <c r="LVZ144" s="158"/>
      <c r="LWA144" s="159"/>
      <c r="LWB144" s="9"/>
      <c r="LWC144" s="9"/>
      <c r="LWD144" s="159"/>
      <c r="LWE144" s="159"/>
      <c r="LWF144" s="8"/>
      <c r="LWG144" s="8"/>
      <c r="LWH144" s="160"/>
      <c r="LWI144" s="158"/>
      <c r="LWJ144" s="161"/>
      <c r="LWK144" s="162"/>
      <c r="LWL144" s="156"/>
      <c r="LWM144" s="158"/>
      <c r="LWN144" s="158"/>
      <c r="LWO144" s="158"/>
      <c r="LWP144" s="158"/>
      <c r="LWQ144" s="159"/>
      <c r="LWR144" s="9"/>
      <c r="LWS144" s="9"/>
      <c r="LWT144" s="159"/>
      <c r="LWU144" s="159"/>
      <c r="LWV144" s="8"/>
      <c r="LWW144" s="8"/>
      <c r="LWX144" s="160"/>
      <c r="LWY144" s="158"/>
      <c r="LWZ144" s="161"/>
      <c r="LXA144" s="162"/>
      <c r="LXB144" s="156"/>
      <c r="LXC144" s="158"/>
      <c r="LXD144" s="158"/>
      <c r="LXE144" s="158"/>
      <c r="LXF144" s="158"/>
      <c r="LXG144" s="159"/>
      <c r="LXH144" s="9"/>
      <c r="LXI144" s="9"/>
      <c r="LXJ144" s="159"/>
      <c r="LXK144" s="159"/>
      <c r="LXL144" s="8"/>
      <c r="LXM144" s="8"/>
      <c r="LXN144" s="160"/>
      <c r="LXO144" s="158"/>
      <c r="LXP144" s="161"/>
      <c r="LXQ144" s="162"/>
      <c r="LXR144" s="156"/>
      <c r="LXS144" s="158"/>
      <c r="LXT144" s="158"/>
      <c r="LXU144" s="158"/>
      <c r="LXV144" s="158"/>
      <c r="LXW144" s="159"/>
      <c r="LXX144" s="9"/>
      <c r="LXY144" s="9"/>
      <c r="LXZ144" s="159"/>
      <c r="LYA144" s="159"/>
      <c r="LYB144" s="8"/>
      <c r="LYC144" s="8"/>
      <c r="LYD144" s="160"/>
      <c r="LYE144" s="158"/>
      <c r="LYF144" s="161"/>
      <c r="LYG144" s="162"/>
      <c r="LYH144" s="156"/>
      <c r="LYI144" s="158"/>
      <c r="LYJ144" s="158"/>
      <c r="LYK144" s="158"/>
      <c r="LYL144" s="158"/>
      <c r="LYM144" s="159"/>
      <c r="LYN144" s="9"/>
      <c r="LYO144" s="9"/>
      <c r="LYP144" s="159"/>
      <c r="LYQ144" s="159"/>
      <c r="LYR144" s="8"/>
      <c r="LYS144" s="8"/>
      <c r="LYT144" s="160"/>
      <c r="LYU144" s="158"/>
      <c r="LYV144" s="161"/>
      <c r="LYW144" s="162"/>
      <c r="LYX144" s="156"/>
      <c r="LYY144" s="158"/>
      <c r="LYZ144" s="158"/>
      <c r="LZA144" s="158"/>
      <c r="LZB144" s="158"/>
      <c r="LZC144" s="159"/>
      <c r="LZD144" s="9"/>
      <c r="LZE144" s="9"/>
      <c r="LZF144" s="159"/>
      <c r="LZG144" s="159"/>
      <c r="LZH144" s="8"/>
      <c r="LZI144" s="8"/>
      <c r="LZJ144" s="160"/>
      <c r="LZK144" s="158"/>
      <c r="LZL144" s="161"/>
      <c r="LZM144" s="162"/>
      <c r="LZN144" s="156"/>
      <c r="LZO144" s="158"/>
      <c r="LZP144" s="158"/>
      <c r="LZQ144" s="158"/>
      <c r="LZR144" s="158"/>
      <c r="LZS144" s="159"/>
      <c r="LZT144" s="9"/>
      <c r="LZU144" s="9"/>
      <c r="LZV144" s="159"/>
      <c r="LZW144" s="159"/>
      <c r="LZX144" s="8"/>
      <c r="LZY144" s="8"/>
      <c r="LZZ144" s="160"/>
      <c r="MAA144" s="158"/>
      <c r="MAB144" s="161"/>
      <c r="MAC144" s="162"/>
      <c r="MAD144" s="156"/>
      <c r="MAE144" s="158"/>
      <c r="MAF144" s="158"/>
      <c r="MAG144" s="158"/>
      <c r="MAH144" s="158"/>
      <c r="MAI144" s="159"/>
      <c r="MAJ144" s="9"/>
      <c r="MAK144" s="9"/>
      <c r="MAL144" s="159"/>
      <c r="MAM144" s="159"/>
      <c r="MAN144" s="8"/>
      <c r="MAO144" s="8"/>
      <c r="MAP144" s="160"/>
      <c r="MAQ144" s="158"/>
      <c r="MAR144" s="161"/>
      <c r="MAS144" s="162"/>
      <c r="MAT144" s="156"/>
      <c r="MAU144" s="158"/>
      <c r="MAV144" s="158"/>
      <c r="MAW144" s="158"/>
      <c r="MAX144" s="158"/>
      <c r="MAY144" s="159"/>
      <c r="MAZ144" s="9"/>
      <c r="MBA144" s="9"/>
      <c r="MBB144" s="159"/>
      <c r="MBC144" s="159"/>
      <c r="MBD144" s="8"/>
      <c r="MBE144" s="8"/>
      <c r="MBF144" s="160"/>
      <c r="MBG144" s="158"/>
      <c r="MBH144" s="161"/>
      <c r="MBI144" s="162"/>
      <c r="MBJ144" s="156"/>
      <c r="MBK144" s="158"/>
      <c r="MBL144" s="158"/>
      <c r="MBM144" s="158"/>
      <c r="MBN144" s="158"/>
      <c r="MBO144" s="159"/>
      <c r="MBP144" s="9"/>
      <c r="MBQ144" s="9"/>
      <c r="MBR144" s="159"/>
      <c r="MBS144" s="159"/>
      <c r="MBT144" s="8"/>
      <c r="MBU144" s="8"/>
      <c r="MBV144" s="160"/>
      <c r="MBW144" s="158"/>
      <c r="MBX144" s="161"/>
      <c r="MBY144" s="162"/>
      <c r="MBZ144" s="156"/>
      <c r="MCA144" s="158"/>
      <c r="MCB144" s="158"/>
      <c r="MCC144" s="158"/>
      <c r="MCD144" s="158"/>
      <c r="MCE144" s="159"/>
      <c r="MCF144" s="9"/>
      <c r="MCG144" s="9"/>
      <c r="MCH144" s="159"/>
      <c r="MCI144" s="159"/>
      <c r="MCJ144" s="8"/>
      <c r="MCK144" s="8"/>
      <c r="MCL144" s="160"/>
      <c r="MCM144" s="158"/>
      <c r="MCN144" s="161"/>
      <c r="MCO144" s="162"/>
      <c r="MCP144" s="156"/>
      <c r="MCQ144" s="158"/>
      <c r="MCR144" s="158"/>
      <c r="MCS144" s="158"/>
      <c r="MCT144" s="158"/>
      <c r="MCU144" s="159"/>
      <c r="MCV144" s="9"/>
      <c r="MCW144" s="9"/>
      <c r="MCX144" s="159"/>
      <c r="MCY144" s="159"/>
      <c r="MCZ144" s="8"/>
      <c r="MDA144" s="8"/>
      <c r="MDB144" s="160"/>
      <c r="MDC144" s="158"/>
      <c r="MDD144" s="161"/>
      <c r="MDE144" s="162"/>
      <c r="MDF144" s="156"/>
      <c r="MDG144" s="158"/>
      <c r="MDH144" s="158"/>
      <c r="MDI144" s="158"/>
      <c r="MDJ144" s="158"/>
      <c r="MDK144" s="159"/>
      <c r="MDL144" s="9"/>
      <c r="MDM144" s="9"/>
      <c r="MDN144" s="159"/>
      <c r="MDO144" s="159"/>
      <c r="MDP144" s="8"/>
      <c r="MDQ144" s="8"/>
      <c r="MDR144" s="160"/>
      <c r="MDS144" s="158"/>
      <c r="MDT144" s="161"/>
      <c r="MDU144" s="162"/>
      <c r="MDV144" s="156"/>
      <c r="MDW144" s="158"/>
      <c r="MDX144" s="158"/>
      <c r="MDY144" s="158"/>
      <c r="MDZ144" s="158"/>
      <c r="MEA144" s="159"/>
      <c r="MEB144" s="9"/>
      <c r="MEC144" s="9"/>
      <c r="MED144" s="159"/>
      <c r="MEE144" s="159"/>
      <c r="MEF144" s="8"/>
      <c r="MEG144" s="8"/>
      <c r="MEH144" s="160"/>
      <c r="MEI144" s="158"/>
      <c r="MEJ144" s="161"/>
      <c r="MEK144" s="162"/>
      <c r="MEL144" s="156"/>
      <c r="MEM144" s="158"/>
      <c r="MEN144" s="158"/>
      <c r="MEO144" s="158"/>
      <c r="MEP144" s="158"/>
      <c r="MEQ144" s="159"/>
      <c r="MER144" s="9"/>
      <c r="MES144" s="9"/>
      <c r="MET144" s="159"/>
      <c r="MEU144" s="159"/>
      <c r="MEV144" s="8"/>
      <c r="MEW144" s="8"/>
      <c r="MEX144" s="160"/>
      <c r="MEY144" s="158"/>
      <c r="MEZ144" s="161"/>
      <c r="MFA144" s="162"/>
      <c r="MFB144" s="156"/>
      <c r="MFC144" s="158"/>
      <c r="MFD144" s="158"/>
      <c r="MFE144" s="158"/>
      <c r="MFF144" s="158"/>
      <c r="MFG144" s="159"/>
      <c r="MFH144" s="9"/>
      <c r="MFI144" s="9"/>
      <c r="MFJ144" s="159"/>
      <c r="MFK144" s="159"/>
      <c r="MFL144" s="8"/>
      <c r="MFM144" s="8"/>
      <c r="MFN144" s="160"/>
      <c r="MFO144" s="158"/>
      <c r="MFP144" s="161"/>
      <c r="MFQ144" s="162"/>
      <c r="MFR144" s="156"/>
      <c r="MFS144" s="158"/>
      <c r="MFT144" s="158"/>
      <c r="MFU144" s="158"/>
      <c r="MFV144" s="158"/>
      <c r="MFW144" s="159"/>
      <c r="MFX144" s="9"/>
      <c r="MFY144" s="9"/>
      <c r="MFZ144" s="159"/>
      <c r="MGA144" s="159"/>
      <c r="MGB144" s="8"/>
      <c r="MGC144" s="8"/>
      <c r="MGD144" s="160"/>
      <c r="MGE144" s="158"/>
      <c r="MGF144" s="161"/>
      <c r="MGG144" s="162"/>
      <c r="MGH144" s="156"/>
      <c r="MGI144" s="158"/>
      <c r="MGJ144" s="158"/>
      <c r="MGK144" s="158"/>
      <c r="MGL144" s="158"/>
      <c r="MGM144" s="159"/>
      <c r="MGN144" s="9"/>
      <c r="MGO144" s="9"/>
      <c r="MGP144" s="159"/>
      <c r="MGQ144" s="159"/>
      <c r="MGR144" s="8"/>
      <c r="MGS144" s="8"/>
      <c r="MGT144" s="160"/>
      <c r="MGU144" s="158"/>
      <c r="MGV144" s="161"/>
      <c r="MGW144" s="162"/>
      <c r="MGX144" s="156"/>
      <c r="MGY144" s="158"/>
      <c r="MGZ144" s="158"/>
      <c r="MHA144" s="158"/>
      <c r="MHB144" s="158"/>
      <c r="MHC144" s="159"/>
      <c r="MHD144" s="9"/>
      <c r="MHE144" s="9"/>
      <c r="MHF144" s="159"/>
      <c r="MHG144" s="159"/>
      <c r="MHH144" s="8"/>
      <c r="MHI144" s="8"/>
      <c r="MHJ144" s="160"/>
      <c r="MHK144" s="158"/>
      <c r="MHL144" s="161"/>
      <c r="MHM144" s="162"/>
      <c r="MHN144" s="156"/>
      <c r="MHO144" s="158"/>
      <c r="MHP144" s="158"/>
      <c r="MHQ144" s="158"/>
      <c r="MHR144" s="158"/>
      <c r="MHS144" s="159"/>
      <c r="MHT144" s="9"/>
      <c r="MHU144" s="9"/>
      <c r="MHV144" s="159"/>
      <c r="MHW144" s="159"/>
      <c r="MHX144" s="8"/>
      <c r="MHY144" s="8"/>
      <c r="MHZ144" s="160"/>
      <c r="MIA144" s="158"/>
      <c r="MIB144" s="161"/>
      <c r="MIC144" s="162"/>
      <c r="MID144" s="156"/>
      <c r="MIE144" s="158"/>
      <c r="MIF144" s="158"/>
      <c r="MIG144" s="158"/>
      <c r="MIH144" s="158"/>
      <c r="MII144" s="159"/>
      <c r="MIJ144" s="9"/>
      <c r="MIK144" s="9"/>
      <c r="MIL144" s="159"/>
      <c r="MIM144" s="159"/>
      <c r="MIN144" s="8"/>
      <c r="MIO144" s="8"/>
      <c r="MIP144" s="160"/>
      <c r="MIQ144" s="158"/>
      <c r="MIR144" s="161"/>
      <c r="MIS144" s="162"/>
      <c r="MIT144" s="156"/>
      <c r="MIU144" s="158"/>
      <c r="MIV144" s="158"/>
      <c r="MIW144" s="158"/>
      <c r="MIX144" s="158"/>
      <c r="MIY144" s="159"/>
      <c r="MIZ144" s="9"/>
      <c r="MJA144" s="9"/>
      <c r="MJB144" s="159"/>
      <c r="MJC144" s="159"/>
      <c r="MJD144" s="8"/>
      <c r="MJE144" s="8"/>
      <c r="MJF144" s="160"/>
      <c r="MJG144" s="158"/>
      <c r="MJH144" s="161"/>
      <c r="MJI144" s="162"/>
      <c r="MJJ144" s="156"/>
      <c r="MJK144" s="158"/>
      <c r="MJL144" s="158"/>
      <c r="MJM144" s="158"/>
      <c r="MJN144" s="158"/>
      <c r="MJO144" s="159"/>
      <c r="MJP144" s="9"/>
      <c r="MJQ144" s="9"/>
      <c r="MJR144" s="159"/>
      <c r="MJS144" s="159"/>
      <c r="MJT144" s="8"/>
      <c r="MJU144" s="8"/>
      <c r="MJV144" s="160"/>
      <c r="MJW144" s="158"/>
      <c r="MJX144" s="161"/>
      <c r="MJY144" s="162"/>
      <c r="MJZ144" s="156"/>
      <c r="MKA144" s="158"/>
      <c r="MKB144" s="158"/>
      <c r="MKC144" s="158"/>
      <c r="MKD144" s="158"/>
      <c r="MKE144" s="159"/>
      <c r="MKF144" s="9"/>
      <c r="MKG144" s="9"/>
      <c r="MKH144" s="159"/>
      <c r="MKI144" s="159"/>
      <c r="MKJ144" s="8"/>
      <c r="MKK144" s="8"/>
      <c r="MKL144" s="160"/>
      <c r="MKM144" s="158"/>
      <c r="MKN144" s="161"/>
      <c r="MKO144" s="162"/>
      <c r="MKP144" s="156"/>
      <c r="MKQ144" s="158"/>
      <c r="MKR144" s="158"/>
      <c r="MKS144" s="158"/>
      <c r="MKT144" s="158"/>
      <c r="MKU144" s="159"/>
      <c r="MKV144" s="9"/>
      <c r="MKW144" s="9"/>
      <c r="MKX144" s="159"/>
      <c r="MKY144" s="159"/>
      <c r="MKZ144" s="8"/>
      <c r="MLA144" s="8"/>
      <c r="MLB144" s="160"/>
      <c r="MLC144" s="158"/>
      <c r="MLD144" s="161"/>
      <c r="MLE144" s="162"/>
      <c r="MLF144" s="156"/>
      <c r="MLG144" s="158"/>
      <c r="MLH144" s="158"/>
      <c r="MLI144" s="158"/>
      <c r="MLJ144" s="158"/>
      <c r="MLK144" s="159"/>
      <c r="MLL144" s="9"/>
      <c r="MLM144" s="9"/>
      <c r="MLN144" s="159"/>
      <c r="MLO144" s="159"/>
      <c r="MLP144" s="8"/>
      <c r="MLQ144" s="8"/>
      <c r="MLR144" s="160"/>
      <c r="MLS144" s="158"/>
      <c r="MLT144" s="161"/>
      <c r="MLU144" s="162"/>
      <c r="MLV144" s="156"/>
      <c r="MLW144" s="158"/>
      <c r="MLX144" s="158"/>
      <c r="MLY144" s="158"/>
      <c r="MLZ144" s="158"/>
      <c r="MMA144" s="159"/>
      <c r="MMB144" s="9"/>
      <c r="MMC144" s="9"/>
      <c r="MMD144" s="159"/>
      <c r="MME144" s="159"/>
      <c r="MMF144" s="8"/>
      <c r="MMG144" s="8"/>
      <c r="MMH144" s="160"/>
      <c r="MMI144" s="158"/>
      <c r="MMJ144" s="161"/>
      <c r="MMK144" s="162"/>
      <c r="MML144" s="156"/>
      <c r="MMM144" s="158"/>
      <c r="MMN144" s="158"/>
      <c r="MMO144" s="158"/>
      <c r="MMP144" s="158"/>
      <c r="MMQ144" s="159"/>
      <c r="MMR144" s="9"/>
      <c r="MMS144" s="9"/>
      <c r="MMT144" s="159"/>
      <c r="MMU144" s="159"/>
      <c r="MMV144" s="8"/>
      <c r="MMW144" s="8"/>
      <c r="MMX144" s="160"/>
      <c r="MMY144" s="158"/>
      <c r="MMZ144" s="161"/>
      <c r="MNA144" s="162"/>
      <c r="MNB144" s="156"/>
      <c r="MNC144" s="158"/>
      <c r="MND144" s="158"/>
      <c r="MNE144" s="158"/>
      <c r="MNF144" s="158"/>
      <c r="MNG144" s="159"/>
      <c r="MNH144" s="9"/>
      <c r="MNI144" s="9"/>
      <c r="MNJ144" s="159"/>
      <c r="MNK144" s="159"/>
      <c r="MNL144" s="8"/>
      <c r="MNM144" s="8"/>
      <c r="MNN144" s="160"/>
      <c r="MNO144" s="158"/>
      <c r="MNP144" s="161"/>
      <c r="MNQ144" s="162"/>
      <c r="MNR144" s="156"/>
      <c r="MNS144" s="158"/>
      <c r="MNT144" s="158"/>
      <c r="MNU144" s="158"/>
      <c r="MNV144" s="158"/>
      <c r="MNW144" s="159"/>
      <c r="MNX144" s="9"/>
      <c r="MNY144" s="9"/>
      <c r="MNZ144" s="159"/>
      <c r="MOA144" s="159"/>
      <c r="MOB144" s="8"/>
      <c r="MOC144" s="8"/>
      <c r="MOD144" s="160"/>
      <c r="MOE144" s="158"/>
      <c r="MOF144" s="161"/>
      <c r="MOG144" s="162"/>
      <c r="MOH144" s="156"/>
      <c r="MOI144" s="158"/>
      <c r="MOJ144" s="158"/>
      <c r="MOK144" s="158"/>
      <c r="MOL144" s="158"/>
      <c r="MOM144" s="159"/>
      <c r="MON144" s="9"/>
      <c r="MOO144" s="9"/>
      <c r="MOP144" s="159"/>
      <c r="MOQ144" s="159"/>
      <c r="MOR144" s="8"/>
      <c r="MOS144" s="8"/>
      <c r="MOT144" s="160"/>
      <c r="MOU144" s="158"/>
      <c r="MOV144" s="161"/>
      <c r="MOW144" s="162"/>
      <c r="MOX144" s="156"/>
      <c r="MOY144" s="158"/>
      <c r="MOZ144" s="158"/>
      <c r="MPA144" s="158"/>
      <c r="MPB144" s="158"/>
      <c r="MPC144" s="159"/>
      <c r="MPD144" s="9"/>
      <c r="MPE144" s="9"/>
      <c r="MPF144" s="159"/>
      <c r="MPG144" s="159"/>
      <c r="MPH144" s="8"/>
      <c r="MPI144" s="8"/>
      <c r="MPJ144" s="160"/>
      <c r="MPK144" s="158"/>
      <c r="MPL144" s="161"/>
      <c r="MPM144" s="162"/>
      <c r="MPN144" s="156"/>
      <c r="MPO144" s="158"/>
      <c r="MPP144" s="158"/>
      <c r="MPQ144" s="158"/>
      <c r="MPR144" s="158"/>
      <c r="MPS144" s="159"/>
      <c r="MPT144" s="9"/>
      <c r="MPU144" s="9"/>
      <c r="MPV144" s="159"/>
      <c r="MPW144" s="159"/>
      <c r="MPX144" s="8"/>
      <c r="MPY144" s="8"/>
      <c r="MPZ144" s="160"/>
      <c r="MQA144" s="158"/>
      <c r="MQB144" s="161"/>
      <c r="MQC144" s="162"/>
      <c r="MQD144" s="156"/>
      <c r="MQE144" s="158"/>
      <c r="MQF144" s="158"/>
      <c r="MQG144" s="158"/>
      <c r="MQH144" s="158"/>
      <c r="MQI144" s="159"/>
      <c r="MQJ144" s="9"/>
      <c r="MQK144" s="9"/>
      <c r="MQL144" s="159"/>
      <c r="MQM144" s="159"/>
      <c r="MQN144" s="8"/>
      <c r="MQO144" s="8"/>
      <c r="MQP144" s="160"/>
      <c r="MQQ144" s="158"/>
      <c r="MQR144" s="161"/>
      <c r="MQS144" s="162"/>
      <c r="MQT144" s="156"/>
      <c r="MQU144" s="158"/>
      <c r="MQV144" s="158"/>
      <c r="MQW144" s="158"/>
      <c r="MQX144" s="158"/>
      <c r="MQY144" s="159"/>
      <c r="MQZ144" s="9"/>
      <c r="MRA144" s="9"/>
      <c r="MRB144" s="159"/>
      <c r="MRC144" s="159"/>
      <c r="MRD144" s="8"/>
      <c r="MRE144" s="8"/>
      <c r="MRF144" s="160"/>
      <c r="MRG144" s="158"/>
      <c r="MRH144" s="161"/>
      <c r="MRI144" s="162"/>
      <c r="MRJ144" s="156"/>
      <c r="MRK144" s="158"/>
      <c r="MRL144" s="158"/>
      <c r="MRM144" s="158"/>
      <c r="MRN144" s="158"/>
      <c r="MRO144" s="159"/>
      <c r="MRP144" s="9"/>
      <c r="MRQ144" s="9"/>
      <c r="MRR144" s="159"/>
      <c r="MRS144" s="159"/>
      <c r="MRT144" s="8"/>
      <c r="MRU144" s="8"/>
      <c r="MRV144" s="160"/>
      <c r="MRW144" s="158"/>
      <c r="MRX144" s="161"/>
      <c r="MRY144" s="162"/>
      <c r="MRZ144" s="156"/>
      <c r="MSA144" s="158"/>
      <c r="MSB144" s="158"/>
      <c r="MSC144" s="158"/>
      <c r="MSD144" s="158"/>
      <c r="MSE144" s="159"/>
      <c r="MSF144" s="9"/>
      <c r="MSG144" s="9"/>
      <c r="MSH144" s="159"/>
      <c r="MSI144" s="159"/>
      <c r="MSJ144" s="8"/>
      <c r="MSK144" s="8"/>
      <c r="MSL144" s="160"/>
      <c r="MSM144" s="158"/>
      <c r="MSN144" s="161"/>
      <c r="MSO144" s="162"/>
      <c r="MSP144" s="156"/>
      <c r="MSQ144" s="158"/>
      <c r="MSR144" s="158"/>
      <c r="MSS144" s="158"/>
      <c r="MST144" s="158"/>
      <c r="MSU144" s="159"/>
      <c r="MSV144" s="9"/>
      <c r="MSW144" s="9"/>
      <c r="MSX144" s="159"/>
      <c r="MSY144" s="159"/>
      <c r="MSZ144" s="8"/>
      <c r="MTA144" s="8"/>
      <c r="MTB144" s="160"/>
      <c r="MTC144" s="158"/>
      <c r="MTD144" s="161"/>
      <c r="MTE144" s="162"/>
      <c r="MTF144" s="156"/>
      <c r="MTG144" s="158"/>
      <c r="MTH144" s="158"/>
      <c r="MTI144" s="158"/>
      <c r="MTJ144" s="158"/>
      <c r="MTK144" s="159"/>
      <c r="MTL144" s="9"/>
      <c r="MTM144" s="9"/>
      <c r="MTN144" s="159"/>
      <c r="MTO144" s="159"/>
      <c r="MTP144" s="8"/>
      <c r="MTQ144" s="8"/>
      <c r="MTR144" s="160"/>
      <c r="MTS144" s="158"/>
      <c r="MTT144" s="161"/>
      <c r="MTU144" s="162"/>
      <c r="MTV144" s="156"/>
      <c r="MTW144" s="158"/>
      <c r="MTX144" s="158"/>
      <c r="MTY144" s="158"/>
      <c r="MTZ144" s="158"/>
      <c r="MUA144" s="159"/>
      <c r="MUB144" s="9"/>
      <c r="MUC144" s="9"/>
      <c r="MUD144" s="159"/>
      <c r="MUE144" s="159"/>
      <c r="MUF144" s="8"/>
      <c r="MUG144" s="8"/>
      <c r="MUH144" s="160"/>
      <c r="MUI144" s="158"/>
      <c r="MUJ144" s="161"/>
      <c r="MUK144" s="162"/>
      <c r="MUL144" s="156"/>
      <c r="MUM144" s="158"/>
      <c r="MUN144" s="158"/>
      <c r="MUO144" s="158"/>
      <c r="MUP144" s="158"/>
      <c r="MUQ144" s="159"/>
      <c r="MUR144" s="9"/>
      <c r="MUS144" s="9"/>
      <c r="MUT144" s="159"/>
      <c r="MUU144" s="159"/>
      <c r="MUV144" s="8"/>
      <c r="MUW144" s="8"/>
      <c r="MUX144" s="160"/>
      <c r="MUY144" s="158"/>
      <c r="MUZ144" s="161"/>
      <c r="MVA144" s="162"/>
      <c r="MVB144" s="156"/>
      <c r="MVC144" s="158"/>
      <c r="MVD144" s="158"/>
      <c r="MVE144" s="158"/>
      <c r="MVF144" s="158"/>
      <c r="MVG144" s="159"/>
      <c r="MVH144" s="9"/>
      <c r="MVI144" s="9"/>
      <c r="MVJ144" s="159"/>
      <c r="MVK144" s="159"/>
      <c r="MVL144" s="8"/>
      <c r="MVM144" s="8"/>
      <c r="MVN144" s="160"/>
      <c r="MVO144" s="158"/>
      <c r="MVP144" s="161"/>
      <c r="MVQ144" s="162"/>
      <c r="MVR144" s="156"/>
      <c r="MVS144" s="158"/>
      <c r="MVT144" s="158"/>
      <c r="MVU144" s="158"/>
      <c r="MVV144" s="158"/>
      <c r="MVW144" s="159"/>
      <c r="MVX144" s="9"/>
      <c r="MVY144" s="9"/>
      <c r="MVZ144" s="159"/>
      <c r="MWA144" s="159"/>
      <c r="MWB144" s="8"/>
      <c r="MWC144" s="8"/>
      <c r="MWD144" s="160"/>
      <c r="MWE144" s="158"/>
      <c r="MWF144" s="161"/>
      <c r="MWG144" s="162"/>
      <c r="MWH144" s="156"/>
      <c r="MWI144" s="158"/>
      <c r="MWJ144" s="158"/>
      <c r="MWK144" s="158"/>
      <c r="MWL144" s="158"/>
      <c r="MWM144" s="159"/>
      <c r="MWN144" s="9"/>
      <c r="MWO144" s="9"/>
      <c r="MWP144" s="159"/>
      <c r="MWQ144" s="159"/>
      <c r="MWR144" s="8"/>
      <c r="MWS144" s="8"/>
      <c r="MWT144" s="160"/>
      <c r="MWU144" s="158"/>
      <c r="MWV144" s="161"/>
      <c r="MWW144" s="162"/>
      <c r="MWX144" s="156"/>
      <c r="MWY144" s="158"/>
      <c r="MWZ144" s="158"/>
      <c r="MXA144" s="158"/>
      <c r="MXB144" s="158"/>
      <c r="MXC144" s="159"/>
      <c r="MXD144" s="9"/>
      <c r="MXE144" s="9"/>
      <c r="MXF144" s="159"/>
      <c r="MXG144" s="159"/>
      <c r="MXH144" s="8"/>
      <c r="MXI144" s="8"/>
      <c r="MXJ144" s="160"/>
      <c r="MXK144" s="158"/>
      <c r="MXL144" s="161"/>
      <c r="MXM144" s="162"/>
      <c r="MXN144" s="156"/>
      <c r="MXO144" s="158"/>
      <c r="MXP144" s="158"/>
      <c r="MXQ144" s="158"/>
      <c r="MXR144" s="158"/>
      <c r="MXS144" s="159"/>
      <c r="MXT144" s="9"/>
      <c r="MXU144" s="9"/>
      <c r="MXV144" s="159"/>
      <c r="MXW144" s="159"/>
      <c r="MXX144" s="8"/>
      <c r="MXY144" s="8"/>
      <c r="MXZ144" s="160"/>
      <c r="MYA144" s="158"/>
      <c r="MYB144" s="161"/>
      <c r="MYC144" s="162"/>
      <c r="MYD144" s="156"/>
      <c r="MYE144" s="158"/>
      <c r="MYF144" s="158"/>
      <c r="MYG144" s="158"/>
      <c r="MYH144" s="158"/>
      <c r="MYI144" s="159"/>
      <c r="MYJ144" s="9"/>
      <c r="MYK144" s="9"/>
      <c r="MYL144" s="159"/>
      <c r="MYM144" s="159"/>
      <c r="MYN144" s="8"/>
      <c r="MYO144" s="8"/>
      <c r="MYP144" s="160"/>
      <c r="MYQ144" s="158"/>
      <c r="MYR144" s="161"/>
      <c r="MYS144" s="162"/>
      <c r="MYT144" s="156"/>
      <c r="MYU144" s="158"/>
      <c r="MYV144" s="158"/>
      <c r="MYW144" s="158"/>
      <c r="MYX144" s="158"/>
      <c r="MYY144" s="159"/>
      <c r="MYZ144" s="9"/>
      <c r="MZA144" s="9"/>
      <c r="MZB144" s="159"/>
      <c r="MZC144" s="159"/>
      <c r="MZD144" s="8"/>
      <c r="MZE144" s="8"/>
      <c r="MZF144" s="160"/>
      <c r="MZG144" s="158"/>
      <c r="MZH144" s="161"/>
      <c r="MZI144" s="162"/>
      <c r="MZJ144" s="156"/>
      <c r="MZK144" s="158"/>
      <c r="MZL144" s="158"/>
      <c r="MZM144" s="158"/>
      <c r="MZN144" s="158"/>
      <c r="MZO144" s="159"/>
      <c r="MZP144" s="9"/>
      <c r="MZQ144" s="9"/>
      <c r="MZR144" s="159"/>
      <c r="MZS144" s="159"/>
      <c r="MZT144" s="8"/>
      <c r="MZU144" s="8"/>
      <c r="MZV144" s="160"/>
      <c r="MZW144" s="158"/>
      <c r="MZX144" s="161"/>
      <c r="MZY144" s="162"/>
      <c r="MZZ144" s="156"/>
      <c r="NAA144" s="158"/>
      <c r="NAB144" s="158"/>
      <c r="NAC144" s="158"/>
      <c r="NAD144" s="158"/>
      <c r="NAE144" s="159"/>
      <c r="NAF144" s="9"/>
      <c r="NAG144" s="9"/>
      <c r="NAH144" s="159"/>
      <c r="NAI144" s="159"/>
      <c r="NAJ144" s="8"/>
      <c r="NAK144" s="8"/>
      <c r="NAL144" s="160"/>
      <c r="NAM144" s="158"/>
      <c r="NAN144" s="161"/>
      <c r="NAO144" s="162"/>
      <c r="NAP144" s="156"/>
      <c r="NAQ144" s="158"/>
      <c r="NAR144" s="158"/>
      <c r="NAS144" s="158"/>
      <c r="NAT144" s="158"/>
      <c r="NAU144" s="159"/>
      <c r="NAV144" s="9"/>
      <c r="NAW144" s="9"/>
      <c r="NAX144" s="159"/>
      <c r="NAY144" s="159"/>
      <c r="NAZ144" s="8"/>
      <c r="NBA144" s="8"/>
      <c r="NBB144" s="160"/>
      <c r="NBC144" s="158"/>
      <c r="NBD144" s="161"/>
      <c r="NBE144" s="162"/>
      <c r="NBF144" s="156"/>
      <c r="NBG144" s="158"/>
      <c r="NBH144" s="158"/>
      <c r="NBI144" s="158"/>
      <c r="NBJ144" s="158"/>
      <c r="NBK144" s="159"/>
      <c r="NBL144" s="9"/>
      <c r="NBM144" s="9"/>
      <c r="NBN144" s="159"/>
      <c r="NBO144" s="159"/>
      <c r="NBP144" s="8"/>
      <c r="NBQ144" s="8"/>
      <c r="NBR144" s="160"/>
      <c r="NBS144" s="158"/>
      <c r="NBT144" s="161"/>
      <c r="NBU144" s="162"/>
      <c r="NBV144" s="156"/>
      <c r="NBW144" s="158"/>
      <c r="NBX144" s="158"/>
      <c r="NBY144" s="158"/>
      <c r="NBZ144" s="158"/>
      <c r="NCA144" s="159"/>
      <c r="NCB144" s="9"/>
      <c r="NCC144" s="9"/>
      <c r="NCD144" s="159"/>
      <c r="NCE144" s="159"/>
      <c r="NCF144" s="8"/>
      <c r="NCG144" s="8"/>
      <c r="NCH144" s="160"/>
      <c r="NCI144" s="158"/>
      <c r="NCJ144" s="161"/>
      <c r="NCK144" s="162"/>
      <c r="NCL144" s="156"/>
      <c r="NCM144" s="158"/>
      <c r="NCN144" s="158"/>
      <c r="NCO144" s="158"/>
      <c r="NCP144" s="158"/>
      <c r="NCQ144" s="159"/>
      <c r="NCR144" s="9"/>
      <c r="NCS144" s="9"/>
      <c r="NCT144" s="159"/>
      <c r="NCU144" s="159"/>
      <c r="NCV144" s="8"/>
      <c r="NCW144" s="8"/>
      <c r="NCX144" s="160"/>
      <c r="NCY144" s="158"/>
      <c r="NCZ144" s="161"/>
      <c r="NDA144" s="162"/>
      <c r="NDB144" s="156"/>
      <c r="NDC144" s="158"/>
      <c r="NDD144" s="158"/>
      <c r="NDE144" s="158"/>
      <c r="NDF144" s="158"/>
      <c r="NDG144" s="159"/>
      <c r="NDH144" s="9"/>
      <c r="NDI144" s="9"/>
      <c r="NDJ144" s="159"/>
      <c r="NDK144" s="159"/>
      <c r="NDL144" s="8"/>
      <c r="NDM144" s="8"/>
      <c r="NDN144" s="160"/>
      <c r="NDO144" s="158"/>
      <c r="NDP144" s="161"/>
      <c r="NDQ144" s="162"/>
      <c r="NDR144" s="156"/>
      <c r="NDS144" s="158"/>
      <c r="NDT144" s="158"/>
      <c r="NDU144" s="158"/>
      <c r="NDV144" s="158"/>
      <c r="NDW144" s="159"/>
      <c r="NDX144" s="9"/>
      <c r="NDY144" s="9"/>
      <c r="NDZ144" s="159"/>
      <c r="NEA144" s="159"/>
      <c r="NEB144" s="8"/>
      <c r="NEC144" s="8"/>
      <c r="NED144" s="160"/>
      <c r="NEE144" s="158"/>
      <c r="NEF144" s="161"/>
      <c r="NEG144" s="162"/>
      <c r="NEH144" s="156"/>
      <c r="NEI144" s="158"/>
      <c r="NEJ144" s="158"/>
      <c r="NEK144" s="158"/>
      <c r="NEL144" s="158"/>
      <c r="NEM144" s="159"/>
      <c r="NEN144" s="9"/>
      <c r="NEO144" s="9"/>
      <c r="NEP144" s="159"/>
      <c r="NEQ144" s="159"/>
      <c r="NER144" s="8"/>
      <c r="NES144" s="8"/>
      <c r="NET144" s="160"/>
      <c r="NEU144" s="158"/>
      <c r="NEV144" s="161"/>
      <c r="NEW144" s="162"/>
      <c r="NEX144" s="156"/>
      <c r="NEY144" s="158"/>
      <c r="NEZ144" s="158"/>
      <c r="NFA144" s="158"/>
      <c r="NFB144" s="158"/>
      <c r="NFC144" s="159"/>
      <c r="NFD144" s="9"/>
      <c r="NFE144" s="9"/>
      <c r="NFF144" s="159"/>
      <c r="NFG144" s="159"/>
      <c r="NFH144" s="8"/>
      <c r="NFI144" s="8"/>
      <c r="NFJ144" s="160"/>
      <c r="NFK144" s="158"/>
      <c r="NFL144" s="161"/>
      <c r="NFM144" s="162"/>
      <c r="NFN144" s="156"/>
      <c r="NFO144" s="158"/>
      <c r="NFP144" s="158"/>
      <c r="NFQ144" s="158"/>
      <c r="NFR144" s="158"/>
      <c r="NFS144" s="159"/>
      <c r="NFT144" s="9"/>
      <c r="NFU144" s="9"/>
      <c r="NFV144" s="159"/>
      <c r="NFW144" s="159"/>
      <c r="NFX144" s="8"/>
      <c r="NFY144" s="8"/>
      <c r="NFZ144" s="160"/>
      <c r="NGA144" s="158"/>
      <c r="NGB144" s="161"/>
      <c r="NGC144" s="162"/>
      <c r="NGD144" s="156"/>
      <c r="NGE144" s="158"/>
      <c r="NGF144" s="158"/>
      <c r="NGG144" s="158"/>
      <c r="NGH144" s="158"/>
      <c r="NGI144" s="159"/>
      <c r="NGJ144" s="9"/>
      <c r="NGK144" s="9"/>
      <c r="NGL144" s="159"/>
      <c r="NGM144" s="159"/>
      <c r="NGN144" s="8"/>
      <c r="NGO144" s="8"/>
      <c r="NGP144" s="160"/>
      <c r="NGQ144" s="158"/>
      <c r="NGR144" s="161"/>
      <c r="NGS144" s="162"/>
      <c r="NGT144" s="156"/>
      <c r="NGU144" s="158"/>
      <c r="NGV144" s="158"/>
      <c r="NGW144" s="158"/>
      <c r="NGX144" s="158"/>
      <c r="NGY144" s="159"/>
      <c r="NGZ144" s="9"/>
      <c r="NHA144" s="9"/>
      <c r="NHB144" s="159"/>
      <c r="NHC144" s="159"/>
      <c r="NHD144" s="8"/>
      <c r="NHE144" s="8"/>
      <c r="NHF144" s="160"/>
      <c r="NHG144" s="158"/>
      <c r="NHH144" s="161"/>
      <c r="NHI144" s="162"/>
      <c r="NHJ144" s="156"/>
      <c r="NHK144" s="158"/>
      <c r="NHL144" s="158"/>
      <c r="NHM144" s="158"/>
      <c r="NHN144" s="158"/>
      <c r="NHO144" s="159"/>
      <c r="NHP144" s="9"/>
      <c r="NHQ144" s="9"/>
      <c r="NHR144" s="159"/>
      <c r="NHS144" s="159"/>
      <c r="NHT144" s="8"/>
      <c r="NHU144" s="8"/>
      <c r="NHV144" s="160"/>
      <c r="NHW144" s="158"/>
      <c r="NHX144" s="161"/>
      <c r="NHY144" s="162"/>
      <c r="NHZ144" s="156"/>
      <c r="NIA144" s="158"/>
      <c r="NIB144" s="158"/>
      <c r="NIC144" s="158"/>
      <c r="NID144" s="158"/>
      <c r="NIE144" s="159"/>
      <c r="NIF144" s="9"/>
      <c r="NIG144" s="9"/>
      <c r="NIH144" s="159"/>
      <c r="NII144" s="159"/>
      <c r="NIJ144" s="8"/>
      <c r="NIK144" s="8"/>
      <c r="NIL144" s="160"/>
      <c r="NIM144" s="158"/>
      <c r="NIN144" s="161"/>
      <c r="NIO144" s="162"/>
      <c r="NIP144" s="156"/>
      <c r="NIQ144" s="158"/>
      <c r="NIR144" s="158"/>
      <c r="NIS144" s="158"/>
      <c r="NIT144" s="158"/>
      <c r="NIU144" s="159"/>
      <c r="NIV144" s="9"/>
      <c r="NIW144" s="9"/>
      <c r="NIX144" s="159"/>
      <c r="NIY144" s="159"/>
      <c r="NIZ144" s="8"/>
      <c r="NJA144" s="8"/>
      <c r="NJB144" s="160"/>
      <c r="NJC144" s="158"/>
      <c r="NJD144" s="161"/>
      <c r="NJE144" s="162"/>
      <c r="NJF144" s="156"/>
      <c r="NJG144" s="158"/>
      <c r="NJH144" s="158"/>
      <c r="NJI144" s="158"/>
      <c r="NJJ144" s="158"/>
      <c r="NJK144" s="159"/>
      <c r="NJL144" s="9"/>
      <c r="NJM144" s="9"/>
      <c r="NJN144" s="159"/>
      <c r="NJO144" s="159"/>
      <c r="NJP144" s="8"/>
      <c r="NJQ144" s="8"/>
      <c r="NJR144" s="160"/>
      <c r="NJS144" s="158"/>
      <c r="NJT144" s="161"/>
      <c r="NJU144" s="162"/>
      <c r="NJV144" s="156"/>
      <c r="NJW144" s="158"/>
      <c r="NJX144" s="158"/>
      <c r="NJY144" s="158"/>
      <c r="NJZ144" s="158"/>
      <c r="NKA144" s="159"/>
      <c r="NKB144" s="9"/>
      <c r="NKC144" s="9"/>
      <c r="NKD144" s="159"/>
      <c r="NKE144" s="159"/>
      <c r="NKF144" s="8"/>
      <c r="NKG144" s="8"/>
      <c r="NKH144" s="160"/>
      <c r="NKI144" s="158"/>
      <c r="NKJ144" s="161"/>
      <c r="NKK144" s="162"/>
      <c r="NKL144" s="156"/>
      <c r="NKM144" s="158"/>
      <c r="NKN144" s="158"/>
      <c r="NKO144" s="158"/>
      <c r="NKP144" s="158"/>
      <c r="NKQ144" s="159"/>
      <c r="NKR144" s="9"/>
      <c r="NKS144" s="9"/>
      <c r="NKT144" s="159"/>
      <c r="NKU144" s="159"/>
      <c r="NKV144" s="8"/>
      <c r="NKW144" s="8"/>
      <c r="NKX144" s="160"/>
      <c r="NKY144" s="158"/>
      <c r="NKZ144" s="161"/>
      <c r="NLA144" s="162"/>
      <c r="NLB144" s="156"/>
      <c r="NLC144" s="158"/>
      <c r="NLD144" s="158"/>
      <c r="NLE144" s="158"/>
      <c r="NLF144" s="158"/>
      <c r="NLG144" s="159"/>
      <c r="NLH144" s="9"/>
      <c r="NLI144" s="9"/>
      <c r="NLJ144" s="159"/>
      <c r="NLK144" s="159"/>
      <c r="NLL144" s="8"/>
      <c r="NLM144" s="8"/>
      <c r="NLN144" s="160"/>
      <c r="NLO144" s="158"/>
      <c r="NLP144" s="161"/>
      <c r="NLQ144" s="162"/>
      <c r="NLR144" s="156"/>
      <c r="NLS144" s="158"/>
      <c r="NLT144" s="158"/>
      <c r="NLU144" s="158"/>
      <c r="NLV144" s="158"/>
      <c r="NLW144" s="159"/>
      <c r="NLX144" s="9"/>
      <c r="NLY144" s="9"/>
      <c r="NLZ144" s="159"/>
      <c r="NMA144" s="159"/>
      <c r="NMB144" s="8"/>
      <c r="NMC144" s="8"/>
      <c r="NMD144" s="160"/>
      <c r="NME144" s="158"/>
      <c r="NMF144" s="161"/>
      <c r="NMG144" s="162"/>
      <c r="NMH144" s="156"/>
      <c r="NMI144" s="158"/>
      <c r="NMJ144" s="158"/>
      <c r="NMK144" s="158"/>
      <c r="NML144" s="158"/>
      <c r="NMM144" s="159"/>
      <c r="NMN144" s="9"/>
      <c r="NMO144" s="9"/>
      <c r="NMP144" s="159"/>
      <c r="NMQ144" s="159"/>
      <c r="NMR144" s="8"/>
      <c r="NMS144" s="8"/>
      <c r="NMT144" s="160"/>
      <c r="NMU144" s="158"/>
      <c r="NMV144" s="161"/>
      <c r="NMW144" s="162"/>
      <c r="NMX144" s="156"/>
      <c r="NMY144" s="158"/>
      <c r="NMZ144" s="158"/>
      <c r="NNA144" s="158"/>
      <c r="NNB144" s="158"/>
      <c r="NNC144" s="159"/>
      <c r="NND144" s="9"/>
      <c r="NNE144" s="9"/>
      <c r="NNF144" s="159"/>
      <c r="NNG144" s="159"/>
      <c r="NNH144" s="8"/>
      <c r="NNI144" s="8"/>
      <c r="NNJ144" s="160"/>
      <c r="NNK144" s="158"/>
      <c r="NNL144" s="161"/>
      <c r="NNM144" s="162"/>
      <c r="NNN144" s="156"/>
      <c r="NNO144" s="158"/>
      <c r="NNP144" s="158"/>
      <c r="NNQ144" s="158"/>
      <c r="NNR144" s="158"/>
      <c r="NNS144" s="159"/>
      <c r="NNT144" s="9"/>
      <c r="NNU144" s="9"/>
      <c r="NNV144" s="159"/>
      <c r="NNW144" s="159"/>
      <c r="NNX144" s="8"/>
      <c r="NNY144" s="8"/>
      <c r="NNZ144" s="160"/>
      <c r="NOA144" s="158"/>
      <c r="NOB144" s="161"/>
      <c r="NOC144" s="162"/>
      <c r="NOD144" s="156"/>
      <c r="NOE144" s="158"/>
      <c r="NOF144" s="158"/>
      <c r="NOG144" s="158"/>
      <c r="NOH144" s="158"/>
      <c r="NOI144" s="159"/>
      <c r="NOJ144" s="9"/>
      <c r="NOK144" s="9"/>
      <c r="NOL144" s="159"/>
      <c r="NOM144" s="159"/>
      <c r="NON144" s="8"/>
      <c r="NOO144" s="8"/>
      <c r="NOP144" s="160"/>
      <c r="NOQ144" s="158"/>
      <c r="NOR144" s="161"/>
      <c r="NOS144" s="162"/>
      <c r="NOT144" s="156"/>
      <c r="NOU144" s="158"/>
      <c r="NOV144" s="158"/>
      <c r="NOW144" s="158"/>
      <c r="NOX144" s="158"/>
      <c r="NOY144" s="159"/>
      <c r="NOZ144" s="9"/>
      <c r="NPA144" s="9"/>
      <c r="NPB144" s="159"/>
      <c r="NPC144" s="159"/>
      <c r="NPD144" s="8"/>
      <c r="NPE144" s="8"/>
      <c r="NPF144" s="160"/>
      <c r="NPG144" s="158"/>
      <c r="NPH144" s="161"/>
      <c r="NPI144" s="162"/>
      <c r="NPJ144" s="156"/>
      <c r="NPK144" s="158"/>
      <c r="NPL144" s="158"/>
      <c r="NPM144" s="158"/>
      <c r="NPN144" s="158"/>
      <c r="NPO144" s="159"/>
      <c r="NPP144" s="9"/>
      <c r="NPQ144" s="9"/>
      <c r="NPR144" s="159"/>
      <c r="NPS144" s="159"/>
      <c r="NPT144" s="8"/>
      <c r="NPU144" s="8"/>
      <c r="NPV144" s="160"/>
      <c r="NPW144" s="158"/>
      <c r="NPX144" s="161"/>
      <c r="NPY144" s="162"/>
      <c r="NPZ144" s="156"/>
      <c r="NQA144" s="158"/>
      <c r="NQB144" s="158"/>
      <c r="NQC144" s="158"/>
      <c r="NQD144" s="158"/>
      <c r="NQE144" s="159"/>
      <c r="NQF144" s="9"/>
      <c r="NQG144" s="9"/>
      <c r="NQH144" s="159"/>
      <c r="NQI144" s="159"/>
      <c r="NQJ144" s="8"/>
      <c r="NQK144" s="8"/>
      <c r="NQL144" s="160"/>
      <c r="NQM144" s="158"/>
      <c r="NQN144" s="161"/>
      <c r="NQO144" s="162"/>
      <c r="NQP144" s="156"/>
      <c r="NQQ144" s="158"/>
      <c r="NQR144" s="158"/>
      <c r="NQS144" s="158"/>
      <c r="NQT144" s="158"/>
      <c r="NQU144" s="159"/>
      <c r="NQV144" s="9"/>
      <c r="NQW144" s="9"/>
      <c r="NQX144" s="159"/>
      <c r="NQY144" s="159"/>
      <c r="NQZ144" s="8"/>
      <c r="NRA144" s="8"/>
      <c r="NRB144" s="160"/>
      <c r="NRC144" s="158"/>
      <c r="NRD144" s="161"/>
      <c r="NRE144" s="162"/>
      <c r="NRF144" s="156"/>
      <c r="NRG144" s="158"/>
      <c r="NRH144" s="158"/>
      <c r="NRI144" s="158"/>
      <c r="NRJ144" s="158"/>
      <c r="NRK144" s="159"/>
      <c r="NRL144" s="9"/>
      <c r="NRM144" s="9"/>
      <c r="NRN144" s="159"/>
      <c r="NRO144" s="159"/>
      <c r="NRP144" s="8"/>
      <c r="NRQ144" s="8"/>
      <c r="NRR144" s="160"/>
      <c r="NRS144" s="158"/>
      <c r="NRT144" s="161"/>
      <c r="NRU144" s="162"/>
      <c r="NRV144" s="156"/>
      <c r="NRW144" s="158"/>
      <c r="NRX144" s="158"/>
      <c r="NRY144" s="158"/>
      <c r="NRZ144" s="158"/>
      <c r="NSA144" s="159"/>
      <c r="NSB144" s="9"/>
      <c r="NSC144" s="9"/>
      <c r="NSD144" s="159"/>
      <c r="NSE144" s="159"/>
      <c r="NSF144" s="8"/>
      <c r="NSG144" s="8"/>
      <c r="NSH144" s="160"/>
      <c r="NSI144" s="158"/>
      <c r="NSJ144" s="161"/>
      <c r="NSK144" s="162"/>
      <c r="NSL144" s="156"/>
      <c r="NSM144" s="158"/>
      <c r="NSN144" s="158"/>
      <c r="NSO144" s="158"/>
      <c r="NSP144" s="158"/>
      <c r="NSQ144" s="159"/>
      <c r="NSR144" s="9"/>
      <c r="NSS144" s="9"/>
      <c r="NST144" s="159"/>
      <c r="NSU144" s="159"/>
      <c r="NSV144" s="8"/>
      <c r="NSW144" s="8"/>
      <c r="NSX144" s="160"/>
      <c r="NSY144" s="158"/>
      <c r="NSZ144" s="161"/>
      <c r="NTA144" s="162"/>
      <c r="NTB144" s="156"/>
      <c r="NTC144" s="158"/>
      <c r="NTD144" s="158"/>
      <c r="NTE144" s="158"/>
      <c r="NTF144" s="158"/>
      <c r="NTG144" s="159"/>
      <c r="NTH144" s="9"/>
      <c r="NTI144" s="9"/>
      <c r="NTJ144" s="159"/>
      <c r="NTK144" s="159"/>
      <c r="NTL144" s="8"/>
      <c r="NTM144" s="8"/>
      <c r="NTN144" s="160"/>
      <c r="NTO144" s="158"/>
      <c r="NTP144" s="161"/>
      <c r="NTQ144" s="162"/>
      <c r="NTR144" s="156"/>
      <c r="NTS144" s="158"/>
      <c r="NTT144" s="158"/>
      <c r="NTU144" s="158"/>
      <c r="NTV144" s="158"/>
      <c r="NTW144" s="159"/>
      <c r="NTX144" s="9"/>
      <c r="NTY144" s="9"/>
      <c r="NTZ144" s="159"/>
      <c r="NUA144" s="159"/>
      <c r="NUB144" s="8"/>
      <c r="NUC144" s="8"/>
      <c r="NUD144" s="160"/>
      <c r="NUE144" s="158"/>
      <c r="NUF144" s="161"/>
      <c r="NUG144" s="162"/>
      <c r="NUH144" s="156"/>
      <c r="NUI144" s="158"/>
      <c r="NUJ144" s="158"/>
      <c r="NUK144" s="158"/>
      <c r="NUL144" s="158"/>
      <c r="NUM144" s="159"/>
      <c r="NUN144" s="9"/>
      <c r="NUO144" s="9"/>
      <c r="NUP144" s="159"/>
      <c r="NUQ144" s="159"/>
      <c r="NUR144" s="8"/>
      <c r="NUS144" s="8"/>
      <c r="NUT144" s="160"/>
      <c r="NUU144" s="158"/>
      <c r="NUV144" s="161"/>
      <c r="NUW144" s="162"/>
      <c r="NUX144" s="156"/>
      <c r="NUY144" s="158"/>
      <c r="NUZ144" s="158"/>
      <c r="NVA144" s="158"/>
      <c r="NVB144" s="158"/>
      <c r="NVC144" s="159"/>
      <c r="NVD144" s="9"/>
      <c r="NVE144" s="9"/>
      <c r="NVF144" s="159"/>
      <c r="NVG144" s="159"/>
      <c r="NVH144" s="8"/>
      <c r="NVI144" s="8"/>
      <c r="NVJ144" s="160"/>
      <c r="NVK144" s="158"/>
      <c r="NVL144" s="161"/>
      <c r="NVM144" s="162"/>
      <c r="NVN144" s="156"/>
      <c r="NVO144" s="158"/>
      <c r="NVP144" s="158"/>
      <c r="NVQ144" s="158"/>
      <c r="NVR144" s="158"/>
      <c r="NVS144" s="159"/>
      <c r="NVT144" s="9"/>
      <c r="NVU144" s="9"/>
      <c r="NVV144" s="159"/>
      <c r="NVW144" s="159"/>
      <c r="NVX144" s="8"/>
      <c r="NVY144" s="8"/>
      <c r="NVZ144" s="160"/>
      <c r="NWA144" s="158"/>
      <c r="NWB144" s="161"/>
      <c r="NWC144" s="162"/>
      <c r="NWD144" s="156"/>
      <c r="NWE144" s="158"/>
      <c r="NWF144" s="158"/>
      <c r="NWG144" s="158"/>
      <c r="NWH144" s="158"/>
      <c r="NWI144" s="159"/>
      <c r="NWJ144" s="9"/>
      <c r="NWK144" s="9"/>
      <c r="NWL144" s="159"/>
      <c r="NWM144" s="159"/>
      <c r="NWN144" s="8"/>
      <c r="NWO144" s="8"/>
      <c r="NWP144" s="160"/>
      <c r="NWQ144" s="158"/>
      <c r="NWR144" s="161"/>
      <c r="NWS144" s="162"/>
      <c r="NWT144" s="156"/>
      <c r="NWU144" s="158"/>
      <c r="NWV144" s="158"/>
      <c r="NWW144" s="158"/>
      <c r="NWX144" s="158"/>
      <c r="NWY144" s="159"/>
      <c r="NWZ144" s="9"/>
      <c r="NXA144" s="9"/>
      <c r="NXB144" s="159"/>
      <c r="NXC144" s="159"/>
      <c r="NXD144" s="8"/>
      <c r="NXE144" s="8"/>
      <c r="NXF144" s="160"/>
      <c r="NXG144" s="158"/>
      <c r="NXH144" s="161"/>
      <c r="NXI144" s="162"/>
      <c r="NXJ144" s="156"/>
      <c r="NXK144" s="158"/>
      <c r="NXL144" s="158"/>
      <c r="NXM144" s="158"/>
      <c r="NXN144" s="158"/>
      <c r="NXO144" s="159"/>
      <c r="NXP144" s="9"/>
      <c r="NXQ144" s="9"/>
      <c r="NXR144" s="159"/>
      <c r="NXS144" s="159"/>
      <c r="NXT144" s="8"/>
      <c r="NXU144" s="8"/>
      <c r="NXV144" s="160"/>
      <c r="NXW144" s="158"/>
      <c r="NXX144" s="161"/>
      <c r="NXY144" s="162"/>
      <c r="NXZ144" s="156"/>
      <c r="NYA144" s="158"/>
      <c r="NYB144" s="158"/>
      <c r="NYC144" s="158"/>
      <c r="NYD144" s="158"/>
      <c r="NYE144" s="159"/>
      <c r="NYF144" s="9"/>
      <c r="NYG144" s="9"/>
      <c r="NYH144" s="159"/>
      <c r="NYI144" s="159"/>
      <c r="NYJ144" s="8"/>
      <c r="NYK144" s="8"/>
      <c r="NYL144" s="160"/>
      <c r="NYM144" s="158"/>
      <c r="NYN144" s="161"/>
      <c r="NYO144" s="162"/>
      <c r="NYP144" s="156"/>
      <c r="NYQ144" s="158"/>
      <c r="NYR144" s="158"/>
      <c r="NYS144" s="158"/>
      <c r="NYT144" s="158"/>
      <c r="NYU144" s="159"/>
      <c r="NYV144" s="9"/>
      <c r="NYW144" s="9"/>
      <c r="NYX144" s="159"/>
      <c r="NYY144" s="159"/>
      <c r="NYZ144" s="8"/>
      <c r="NZA144" s="8"/>
      <c r="NZB144" s="160"/>
      <c r="NZC144" s="158"/>
      <c r="NZD144" s="161"/>
      <c r="NZE144" s="162"/>
      <c r="NZF144" s="156"/>
      <c r="NZG144" s="158"/>
      <c r="NZH144" s="158"/>
      <c r="NZI144" s="158"/>
      <c r="NZJ144" s="158"/>
      <c r="NZK144" s="159"/>
      <c r="NZL144" s="9"/>
      <c r="NZM144" s="9"/>
      <c r="NZN144" s="159"/>
      <c r="NZO144" s="159"/>
      <c r="NZP144" s="8"/>
      <c r="NZQ144" s="8"/>
      <c r="NZR144" s="160"/>
      <c r="NZS144" s="158"/>
      <c r="NZT144" s="161"/>
      <c r="NZU144" s="162"/>
      <c r="NZV144" s="156"/>
      <c r="NZW144" s="158"/>
      <c r="NZX144" s="158"/>
      <c r="NZY144" s="158"/>
      <c r="NZZ144" s="158"/>
      <c r="OAA144" s="159"/>
      <c r="OAB144" s="9"/>
      <c r="OAC144" s="9"/>
      <c r="OAD144" s="159"/>
      <c r="OAE144" s="159"/>
      <c r="OAF144" s="8"/>
      <c r="OAG144" s="8"/>
      <c r="OAH144" s="160"/>
      <c r="OAI144" s="158"/>
      <c r="OAJ144" s="161"/>
      <c r="OAK144" s="162"/>
      <c r="OAL144" s="156"/>
      <c r="OAM144" s="158"/>
      <c r="OAN144" s="158"/>
      <c r="OAO144" s="158"/>
      <c r="OAP144" s="158"/>
      <c r="OAQ144" s="159"/>
      <c r="OAR144" s="9"/>
      <c r="OAS144" s="9"/>
      <c r="OAT144" s="159"/>
      <c r="OAU144" s="159"/>
      <c r="OAV144" s="8"/>
      <c r="OAW144" s="8"/>
      <c r="OAX144" s="160"/>
      <c r="OAY144" s="158"/>
      <c r="OAZ144" s="161"/>
      <c r="OBA144" s="162"/>
      <c r="OBB144" s="156"/>
      <c r="OBC144" s="158"/>
      <c r="OBD144" s="158"/>
      <c r="OBE144" s="158"/>
      <c r="OBF144" s="158"/>
      <c r="OBG144" s="159"/>
      <c r="OBH144" s="9"/>
      <c r="OBI144" s="9"/>
      <c r="OBJ144" s="159"/>
      <c r="OBK144" s="159"/>
      <c r="OBL144" s="8"/>
      <c r="OBM144" s="8"/>
      <c r="OBN144" s="160"/>
      <c r="OBO144" s="158"/>
      <c r="OBP144" s="161"/>
      <c r="OBQ144" s="162"/>
      <c r="OBR144" s="156"/>
      <c r="OBS144" s="158"/>
      <c r="OBT144" s="158"/>
      <c r="OBU144" s="158"/>
      <c r="OBV144" s="158"/>
      <c r="OBW144" s="159"/>
      <c r="OBX144" s="9"/>
      <c r="OBY144" s="9"/>
      <c r="OBZ144" s="159"/>
      <c r="OCA144" s="159"/>
      <c r="OCB144" s="8"/>
      <c r="OCC144" s="8"/>
      <c r="OCD144" s="160"/>
      <c r="OCE144" s="158"/>
      <c r="OCF144" s="161"/>
      <c r="OCG144" s="162"/>
      <c r="OCH144" s="156"/>
      <c r="OCI144" s="158"/>
      <c r="OCJ144" s="158"/>
      <c r="OCK144" s="158"/>
      <c r="OCL144" s="158"/>
      <c r="OCM144" s="159"/>
      <c r="OCN144" s="9"/>
      <c r="OCO144" s="9"/>
      <c r="OCP144" s="159"/>
      <c r="OCQ144" s="159"/>
      <c r="OCR144" s="8"/>
      <c r="OCS144" s="8"/>
      <c r="OCT144" s="160"/>
      <c r="OCU144" s="158"/>
      <c r="OCV144" s="161"/>
      <c r="OCW144" s="162"/>
      <c r="OCX144" s="156"/>
      <c r="OCY144" s="158"/>
      <c r="OCZ144" s="158"/>
      <c r="ODA144" s="158"/>
      <c r="ODB144" s="158"/>
      <c r="ODC144" s="159"/>
      <c r="ODD144" s="9"/>
      <c r="ODE144" s="9"/>
      <c r="ODF144" s="159"/>
      <c r="ODG144" s="159"/>
      <c r="ODH144" s="8"/>
      <c r="ODI144" s="8"/>
      <c r="ODJ144" s="160"/>
      <c r="ODK144" s="158"/>
      <c r="ODL144" s="161"/>
      <c r="ODM144" s="162"/>
      <c r="ODN144" s="156"/>
      <c r="ODO144" s="158"/>
      <c r="ODP144" s="158"/>
      <c r="ODQ144" s="158"/>
      <c r="ODR144" s="158"/>
      <c r="ODS144" s="159"/>
      <c r="ODT144" s="9"/>
      <c r="ODU144" s="9"/>
      <c r="ODV144" s="159"/>
      <c r="ODW144" s="159"/>
      <c r="ODX144" s="8"/>
      <c r="ODY144" s="8"/>
      <c r="ODZ144" s="160"/>
      <c r="OEA144" s="158"/>
      <c r="OEB144" s="161"/>
      <c r="OEC144" s="162"/>
      <c r="OED144" s="156"/>
      <c r="OEE144" s="158"/>
      <c r="OEF144" s="158"/>
      <c r="OEG144" s="158"/>
      <c r="OEH144" s="158"/>
      <c r="OEI144" s="159"/>
      <c r="OEJ144" s="9"/>
      <c r="OEK144" s="9"/>
      <c r="OEL144" s="159"/>
      <c r="OEM144" s="159"/>
      <c r="OEN144" s="8"/>
      <c r="OEO144" s="8"/>
      <c r="OEP144" s="160"/>
      <c r="OEQ144" s="158"/>
      <c r="OER144" s="161"/>
      <c r="OES144" s="162"/>
      <c r="OET144" s="156"/>
      <c r="OEU144" s="158"/>
      <c r="OEV144" s="158"/>
      <c r="OEW144" s="158"/>
      <c r="OEX144" s="158"/>
      <c r="OEY144" s="159"/>
      <c r="OEZ144" s="9"/>
      <c r="OFA144" s="9"/>
      <c r="OFB144" s="159"/>
      <c r="OFC144" s="159"/>
      <c r="OFD144" s="8"/>
      <c r="OFE144" s="8"/>
      <c r="OFF144" s="160"/>
      <c r="OFG144" s="158"/>
      <c r="OFH144" s="161"/>
      <c r="OFI144" s="162"/>
      <c r="OFJ144" s="156"/>
      <c r="OFK144" s="158"/>
      <c r="OFL144" s="158"/>
      <c r="OFM144" s="158"/>
      <c r="OFN144" s="158"/>
      <c r="OFO144" s="159"/>
      <c r="OFP144" s="9"/>
      <c r="OFQ144" s="9"/>
      <c r="OFR144" s="159"/>
      <c r="OFS144" s="159"/>
      <c r="OFT144" s="8"/>
      <c r="OFU144" s="8"/>
      <c r="OFV144" s="160"/>
      <c r="OFW144" s="158"/>
      <c r="OFX144" s="161"/>
      <c r="OFY144" s="162"/>
      <c r="OFZ144" s="156"/>
      <c r="OGA144" s="158"/>
      <c r="OGB144" s="158"/>
      <c r="OGC144" s="158"/>
      <c r="OGD144" s="158"/>
      <c r="OGE144" s="159"/>
      <c r="OGF144" s="9"/>
      <c r="OGG144" s="9"/>
      <c r="OGH144" s="159"/>
      <c r="OGI144" s="159"/>
      <c r="OGJ144" s="8"/>
      <c r="OGK144" s="8"/>
      <c r="OGL144" s="160"/>
      <c r="OGM144" s="158"/>
      <c r="OGN144" s="161"/>
      <c r="OGO144" s="162"/>
      <c r="OGP144" s="156"/>
      <c r="OGQ144" s="158"/>
      <c r="OGR144" s="158"/>
      <c r="OGS144" s="158"/>
      <c r="OGT144" s="158"/>
      <c r="OGU144" s="159"/>
      <c r="OGV144" s="9"/>
      <c r="OGW144" s="9"/>
      <c r="OGX144" s="159"/>
      <c r="OGY144" s="159"/>
      <c r="OGZ144" s="8"/>
      <c r="OHA144" s="8"/>
      <c r="OHB144" s="160"/>
      <c r="OHC144" s="158"/>
      <c r="OHD144" s="161"/>
      <c r="OHE144" s="162"/>
      <c r="OHF144" s="156"/>
      <c r="OHG144" s="158"/>
      <c r="OHH144" s="158"/>
      <c r="OHI144" s="158"/>
      <c r="OHJ144" s="158"/>
      <c r="OHK144" s="159"/>
      <c r="OHL144" s="9"/>
      <c r="OHM144" s="9"/>
      <c r="OHN144" s="159"/>
      <c r="OHO144" s="159"/>
      <c r="OHP144" s="8"/>
      <c r="OHQ144" s="8"/>
      <c r="OHR144" s="160"/>
      <c r="OHS144" s="158"/>
      <c r="OHT144" s="161"/>
      <c r="OHU144" s="162"/>
      <c r="OHV144" s="156"/>
      <c r="OHW144" s="158"/>
      <c r="OHX144" s="158"/>
      <c r="OHY144" s="158"/>
      <c r="OHZ144" s="158"/>
      <c r="OIA144" s="159"/>
      <c r="OIB144" s="9"/>
      <c r="OIC144" s="9"/>
      <c r="OID144" s="159"/>
      <c r="OIE144" s="159"/>
      <c r="OIF144" s="8"/>
      <c r="OIG144" s="8"/>
      <c r="OIH144" s="160"/>
      <c r="OII144" s="158"/>
      <c r="OIJ144" s="161"/>
      <c r="OIK144" s="162"/>
      <c r="OIL144" s="156"/>
      <c r="OIM144" s="158"/>
      <c r="OIN144" s="158"/>
      <c r="OIO144" s="158"/>
      <c r="OIP144" s="158"/>
      <c r="OIQ144" s="159"/>
      <c r="OIR144" s="9"/>
      <c r="OIS144" s="9"/>
      <c r="OIT144" s="159"/>
      <c r="OIU144" s="159"/>
      <c r="OIV144" s="8"/>
      <c r="OIW144" s="8"/>
      <c r="OIX144" s="160"/>
      <c r="OIY144" s="158"/>
      <c r="OIZ144" s="161"/>
      <c r="OJA144" s="162"/>
      <c r="OJB144" s="156"/>
      <c r="OJC144" s="158"/>
      <c r="OJD144" s="158"/>
      <c r="OJE144" s="158"/>
      <c r="OJF144" s="158"/>
      <c r="OJG144" s="159"/>
      <c r="OJH144" s="9"/>
      <c r="OJI144" s="9"/>
      <c r="OJJ144" s="159"/>
      <c r="OJK144" s="159"/>
      <c r="OJL144" s="8"/>
      <c r="OJM144" s="8"/>
      <c r="OJN144" s="160"/>
      <c r="OJO144" s="158"/>
      <c r="OJP144" s="161"/>
      <c r="OJQ144" s="162"/>
      <c r="OJR144" s="156"/>
      <c r="OJS144" s="158"/>
      <c r="OJT144" s="158"/>
      <c r="OJU144" s="158"/>
      <c r="OJV144" s="158"/>
      <c r="OJW144" s="159"/>
      <c r="OJX144" s="9"/>
      <c r="OJY144" s="9"/>
      <c r="OJZ144" s="159"/>
      <c r="OKA144" s="159"/>
      <c r="OKB144" s="8"/>
      <c r="OKC144" s="8"/>
      <c r="OKD144" s="160"/>
      <c r="OKE144" s="158"/>
      <c r="OKF144" s="161"/>
      <c r="OKG144" s="162"/>
      <c r="OKH144" s="156"/>
      <c r="OKI144" s="158"/>
      <c r="OKJ144" s="158"/>
      <c r="OKK144" s="158"/>
      <c r="OKL144" s="158"/>
      <c r="OKM144" s="159"/>
      <c r="OKN144" s="9"/>
      <c r="OKO144" s="9"/>
      <c r="OKP144" s="159"/>
      <c r="OKQ144" s="159"/>
      <c r="OKR144" s="8"/>
      <c r="OKS144" s="8"/>
      <c r="OKT144" s="160"/>
      <c r="OKU144" s="158"/>
      <c r="OKV144" s="161"/>
      <c r="OKW144" s="162"/>
      <c r="OKX144" s="156"/>
      <c r="OKY144" s="158"/>
      <c r="OKZ144" s="158"/>
      <c r="OLA144" s="158"/>
      <c r="OLB144" s="158"/>
      <c r="OLC144" s="159"/>
      <c r="OLD144" s="9"/>
      <c r="OLE144" s="9"/>
      <c r="OLF144" s="159"/>
      <c r="OLG144" s="159"/>
      <c r="OLH144" s="8"/>
      <c r="OLI144" s="8"/>
      <c r="OLJ144" s="160"/>
      <c r="OLK144" s="158"/>
      <c r="OLL144" s="161"/>
      <c r="OLM144" s="162"/>
      <c r="OLN144" s="156"/>
      <c r="OLO144" s="158"/>
      <c r="OLP144" s="158"/>
      <c r="OLQ144" s="158"/>
      <c r="OLR144" s="158"/>
      <c r="OLS144" s="159"/>
      <c r="OLT144" s="9"/>
      <c r="OLU144" s="9"/>
      <c r="OLV144" s="159"/>
      <c r="OLW144" s="159"/>
      <c r="OLX144" s="8"/>
      <c r="OLY144" s="8"/>
      <c r="OLZ144" s="160"/>
      <c r="OMA144" s="158"/>
      <c r="OMB144" s="161"/>
      <c r="OMC144" s="162"/>
      <c r="OMD144" s="156"/>
      <c r="OME144" s="158"/>
      <c r="OMF144" s="158"/>
      <c r="OMG144" s="158"/>
      <c r="OMH144" s="158"/>
      <c r="OMI144" s="159"/>
      <c r="OMJ144" s="9"/>
      <c r="OMK144" s="9"/>
      <c r="OML144" s="159"/>
      <c r="OMM144" s="159"/>
      <c r="OMN144" s="8"/>
      <c r="OMO144" s="8"/>
      <c r="OMP144" s="160"/>
      <c r="OMQ144" s="158"/>
      <c r="OMR144" s="161"/>
      <c r="OMS144" s="162"/>
      <c r="OMT144" s="156"/>
      <c r="OMU144" s="158"/>
      <c r="OMV144" s="158"/>
      <c r="OMW144" s="158"/>
      <c r="OMX144" s="158"/>
      <c r="OMY144" s="159"/>
      <c r="OMZ144" s="9"/>
      <c r="ONA144" s="9"/>
      <c r="ONB144" s="159"/>
      <c r="ONC144" s="159"/>
      <c r="OND144" s="8"/>
      <c r="ONE144" s="8"/>
      <c r="ONF144" s="160"/>
      <c r="ONG144" s="158"/>
      <c r="ONH144" s="161"/>
      <c r="ONI144" s="162"/>
      <c r="ONJ144" s="156"/>
      <c r="ONK144" s="158"/>
      <c r="ONL144" s="158"/>
      <c r="ONM144" s="158"/>
      <c r="ONN144" s="158"/>
      <c r="ONO144" s="159"/>
      <c r="ONP144" s="9"/>
      <c r="ONQ144" s="9"/>
      <c r="ONR144" s="159"/>
      <c r="ONS144" s="159"/>
      <c r="ONT144" s="8"/>
      <c r="ONU144" s="8"/>
      <c r="ONV144" s="160"/>
      <c r="ONW144" s="158"/>
      <c r="ONX144" s="161"/>
      <c r="ONY144" s="162"/>
      <c r="ONZ144" s="156"/>
      <c r="OOA144" s="158"/>
      <c r="OOB144" s="158"/>
      <c r="OOC144" s="158"/>
      <c r="OOD144" s="158"/>
      <c r="OOE144" s="159"/>
      <c r="OOF144" s="9"/>
      <c r="OOG144" s="9"/>
      <c r="OOH144" s="159"/>
      <c r="OOI144" s="159"/>
      <c r="OOJ144" s="8"/>
      <c r="OOK144" s="8"/>
      <c r="OOL144" s="160"/>
      <c r="OOM144" s="158"/>
      <c r="OON144" s="161"/>
      <c r="OOO144" s="162"/>
      <c r="OOP144" s="156"/>
      <c r="OOQ144" s="158"/>
      <c r="OOR144" s="158"/>
      <c r="OOS144" s="158"/>
      <c r="OOT144" s="158"/>
      <c r="OOU144" s="159"/>
      <c r="OOV144" s="9"/>
      <c r="OOW144" s="9"/>
      <c r="OOX144" s="159"/>
      <c r="OOY144" s="159"/>
      <c r="OOZ144" s="8"/>
      <c r="OPA144" s="8"/>
      <c r="OPB144" s="160"/>
      <c r="OPC144" s="158"/>
      <c r="OPD144" s="161"/>
      <c r="OPE144" s="162"/>
      <c r="OPF144" s="156"/>
      <c r="OPG144" s="158"/>
      <c r="OPH144" s="158"/>
      <c r="OPI144" s="158"/>
      <c r="OPJ144" s="158"/>
      <c r="OPK144" s="159"/>
      <c r="OPL144" s="9"/>
      <c r="OPM144" s="9"/>
      <c r="OPN144" s="159"/>
      <c r="OPO144" s="159"/>
      <c r="OPP144" s="8"/>
      <c r="OPQ144" s="8"/>
      <c r="OPR144" s="160"/>
      <c r="OPS144" s="158"/>
      <c r="OPT144" s="161"/>
      <c r="OPU144" s="162"/>
      <c r="OPV144" s="156"/>
      <c r="OPW144" s="158"/>
      <c r="OPX144" s="158"/>
      <c r="OPY144" s="158"/>
      <c r="OPZ144" s="158"/>
      <c r="OQA144" s="159"/>
      <c r="OQB144" s="9"/>
      <c r="OQC144" s="9"/>
      <c r="OQD144" s="159"/>
      <c r="OQE144" s="159"/>
      <c r="OQF144" s="8"/>
      <c r="OQG144" s="8"/>
      <c r="OQH144" s="160"/>
      <c r="OQI144" s="158"/>
      <c r="OQJ144" s="161"/>
      <c r="OQK144" s="162"/>
      <c r="OQL144" s="156"/>
      <c r="OQM144" s="158"/>
      <c r="OQN144" s="158"/>
      <c r="OQO144" s="158"/>
      <c r="OQP144" s="158"/>
      <c r="OQQ144" s="159"/>
      <c r="OQR144" s="9"/>
      <c r="OQS144" s="9"/>
      <c r="OQT144" s="159"/>
      <c r="OQU144" s="159"/>
      <c r="OQV144" s="8"/>
      <c r="OQW144" s="8"/>
      <c r="OQX144" s="160"/>
      <c r="OQY144" s="158"/>
      <c r="OQZ144" s="161"/>
      <c r="ORA144" s="162"/>
      <c r="ORB144" s="156"/>
      <c r="ORC144" s="158"/>
      <c r="ORD144" s="158"/>
      <c r="ORE144" s="158"/>
      <c r="ORF144" s="158"/>
      <c r="ORG144" s="159"/>
      <c r="ORH144" s="9"/>
      <c r="ORI144" s="9"/>
      <c r="ORJ144" s="159"/>
      <c r="ORK144" s="159"/>
      <c r="ORL144" s="8"/>
      <c r="ORM144" s="8"/>
      <c r="ORN144" s="160"/>
      <c r="ORO144" s="158"/>
      <c r="ORP144" s="161"/>
      <c r="ORQ144" s="162"/>
      <c r="ORR144" s="156"/>
      <c r="ORS144" s="158"/>
      <c r="ORT144" s="158"/>
      <c r="ORU144" s="158"/>
      <c r="ORV144" s="158"/>
      <c r="ORW144" s="159"/>
      <c r="ORX144" s="9"/>
      <c r="ORY144" s="9"/>
      <c r="ORZ144" s="159"/>
      <c r="OSA144" s="159"/>
      <c r="OSB144" s="8"/>
      <c r="OSC144" s="8"/>
      <c r="OSD144" s="160"/>
      <c r="OSE144" s="158"/>
      <c r="OSF144" s="161"/>
      <c r="OSG144" s="162"/>
      <c r="OSH144" s="156"/>
      <c r="OSI144" s="158"/>
      <c r="OSJ144" s="158"/>
      <c r="OSK144" s="158"/>
      <c r="OSL144" s="158"/>
      <c r="OSM144" s="159"/>
      <c r="OSN144" s="9"/>
      <c r="OSO144" s="9"/>
      <c r="OSP144" s="159"/>
      <c r="OSQ144" s="159"/>
      <c r="OSR144" s="8"/>
      <c r="OSS144" s="8"/>
      <c r="OST144" s="160"/>
      <c r="OSU144" s="158"/>
      <c r="OSV144" s="161"/>
      <c r="OSW144" s="162"/>
      <c r="OSX144" s="156"/>
      <c r="OSY144" s="158"/>
      <c r="OSZ144" s="158"/>
      <c r="OTA144" s="158"/>
      <c r="OTB144" s="158"/>
      <c r="OTC144" s="159"/>
      <c r="OTD144" s="9"/>
      <c r="OTE144" s="9"/>
      <c r="OTF144" s="159"/>
      <c r="OTG144" s="159"/>
      <c r="OTH144" s="8"/>
      <c r="OTI144" s="8"/>
      <c r="OTJ144" s="160"/>
      <c r="OTK144" s="158"/>
      <c r="OTL144" s="161"/>
      <c r="OTM144" s="162"/>
      <c r="OTN144" s="156"/>
      <c r="OTO144" s="158"/>
      <c r="OTP144" s="158"/>
      <c r="OTQ144" s="158"/>
      <c r="OTR144" s="158"/>
      <c r="OTS144" s="159"/>
      <c r="OTT144" s="9"/>
      <c r="OTU144" s="9"/>
      <c r="OTV144" s="159"/>
      <c r="OTW144" s="159"/>
      <c r="OTX144" s="8"/>
      <c r="OTY144" s="8"/>
      <c r="OTZ144" s="160"/>
      <c r="OUA144" s="158"/>
      <c r="OUB144" s="161"/>
      <c r="OUC144" s="162"/>
      <c r="OUD144" s="156"/>
      <c r="OUE144" s="158"/>
      <c r="OUF144" s="158"/>
      <c r="OUG144" s="158"/>
      <c r="OUH144" s="158"/>
      <c r="OUI144" s="159"/>
      <c r="OUJ144" s="9"/>
      <c r="OUK144" s="9"/>
      <c r="OUL144" s="159"/>
      <c r="OUM144" s="159"/>
      <c r="OUN144" s="8"/>
      <c r="OUO144" s="8"/>
      <c r="OUP144" s="160"/>
      <c r="OUQ144" s="158"/>
      <c r="OUR144" s="161"/>
      <c r="OUS144" s="162"/>
      <c r="OUT144" s="156"/>
      <c r="OUU144" s="158"/>
      <c r="OUV144" s="158"/>
      <c r="OUW144" s="158"/>
      <c r="OUX144" s="158"/>
      <c r="OUY144" s="159"/>
      <c r="OUZ144" s="9"/>
      <c r="OVA144" s="9"/>
      <c r="OVB144" s="159"/>
      <c r="OVC144" s="159"/>
      <c r="OVD144" s="8"/>
      <c r="OVE144" s="8"/>
      <c r="OVF144" s="160"/>
      <c r="OVG144" s="158"/>
      <c r="OVH144" s="161"/>
      <c r="OVI144" s="162"/>
      <c r="OVJ144" s="156"/>
      <c r="OVK144" s="158"/>
      <c r="OVL144" s="158"/>
      <c r="OVM144" s="158"/>
      <c r="OVN144" s="158"/>
      <c r="OVO144" s="159"/>
      <c r="OVP144" s="9"/>
      <c r="OVQ144" s="9"/>
      <c r="OVR144" s="159"/>
      <c r="OVS144" s="159"/>
      <c r="OVT144" s="8"/>
      <c r="OVU144" s="8"/>
      <c r="OVV144" s="160"/>
      <c r="OVW144" s="158"/>
      <c r="OVX144" s="161"/>
      <c r="OVY144" s="162"/>
      <c r="OVZ144" s="156"/>
      <c r="OWA144" s="158"/>
      <c r="OWB144" s="158"/>
      <c r="OWC144" s="158"/>
      <c r="OWD144" s="158"/>
      <c r="OWE144" s="159"/>
      <c r="OWF144" s="9"/>
      <c r="OWG144" s="9"/>
      <c r="OWH144" s="159"/>
      <c r="OWI144" s="159"/>
      <c r="OWJ144" s="8"/>
      <c r="OWK144" s="8"/>
      <c r="OWL144" s="160"/>
      <c r="OWM144" s="158"/>
      <c r="OWN144" s="161"/>
      <c r="OWO144" s="162"/>
      <c r="OWP144" s="156"/>
      <c r="OWQ144" s="158"/>
      <c r="OWR144" s="158"/>
      <c r="OWS144" s="158"/>
      <c r="OWT144" s="158"/>
      <c r="OWU144" s="159"/>
      <c r="OWV144" s="9"/>
      <c r="OWW144" s="9"/>
      <c r="OWX144" s="159"/>
      <c r="OWY144" s="159"/>
      <c r="OWZ144" s="8"/>
      <c r="OXA144" s="8"/>
      <c r="OXB144" s="160"/>
      <c r="OXC144" s="158"/>
      <c r="OXD144" s="161"/>
      <c r="OXE144" s="162"/>
      <c r="OXF144" s="156"/>
      <c r="OXG144" s="158"/>
      <c r="OXH144" s="158"/>
      <c r="OXI144" s="158"/>
      <c r="OXJ144" s="158"/>
      <c r="OXK144" s="159"/>
      <c r="OXL144" s="9"/>
      <c r="OXM144" s="9"/>
      <c r="OXN144" s="159"/>
      <c r="OXO144" s="159"/>
      <c r="OXP144" s="8"/>
      <c r="OXQ144" s="8"/>
      <c r="OXR144" s="160"/>
      <c r="OXS144" s="158"/>
      <c r="OXT144" s="161"/>
      <c r="OXU144" s="162"/>
      <c r="OXV144" s="156"/>
      <c r="OXW144" s="158"/>
      <c r="OXX144" s="158"/>
      <c r="OXY144" s="158"/>
      <c r="OXZ144" s="158"/>
      <c r="OYA144" s="159"/>
      <c r="OYB144" s="9"/>
      <c r="OYC144" s="9"/>
      <c r="OYD144" s="159"/>
      <c r="OYE144" s="159"/>
      <c r="OYF144" s="8"/>
      <c r="OYG144" s="8"/>
      <c r="OYH144" s="160"/>
      <c r="OYI144" s="158"/>
      <c r="OYJ144" s="161"/>
      <c r="OYK144" s="162"/>
      <c r="OYL144" s="156"/>
      <c r="OYM144" s="158"/>
      <c r="OYN144" s="158"/>
      <c r="OYO144" s="158"/>
      <c r="OYP144" s="158"/>
      <c r="OYQ144" s="159"/>
      <c r="OYR144" s="9"/>
      <c r="OYS144" s="9"/>
      <c r="OYT144" s="159"/>
      <c r="OYU144" s="159"/>
      <c r="OYV144" s="8"/>
      <c r="OYW144" s="8"/>
      <c r="OYX144" s="160"/>
      <c r="OYY144" s="158"/>
      <c r="OYZ144" s="161"/>
      <c r="OZA144" s="162"/>
      <c r="OZB144" s="156"/>
      <c r="OZC144" s="158"/>
      <c r="OZD144" s="158"/>
      <c r="OZE144" s="158"/>
      <c r="OZF144" s="158"/>
      <c r="OZG144" s="159"/>
      <c r="OZH144" s="9"/>
      <c r="OZI144" s="9"/>
      <c r="OZJ144" s="159"/>
      <c r="OZK144" s="159"/>
      <c r="OZL144" s="8"/>
      <c r="OZM144" s="8"/>
      <c r="OZN144" s="160"/>
      <c r="OZO144" s="158"/>
      <c r="OZP144" s="161"/>
      <c r="OZQ144" s="162"/>
      <c r="OZR144" s="156"/>
      <c r="OZS144" s="158"/>
      <c r="OZT144" s="158"/>
      <c r="OZU144" s="158"/>
      <c r="OZV144" s="158"/>
      <c r="OZW144" s="159"/>
      <c r="OZX144" s="9"/>
      <c r="OZY144" s="9"/>
      <c r="OZZ144" s="159"/>
      <c r="PAA144" s="159"/>
      <c r="PAB144" s="8"/>
      <c r="PAC144" s="8"/>
      <c r="PAD144" s="160"/>
      <c r="PAE144" s="158"/>
      <c r="PAF144" s="161"/>
      <c r="PAG144" s="162"/>
      <c r="PAH144" s="156"/>
      <c r="PAI144" s="158"/>
      <c r="PAJ144" s="158"/>
      <c r="PAK144" s="158"/>
      <c r="PAL144" s="158"/>
      <c r="PAM144" s="159"/>
      <c r="PAN144" s="9"/>
      <c r="PAO144" s="9"/>
      <c r="PAP144" s="159"/>
      <c r="PAQ144" s="159"/>
      <c r="PAR144" s="8"/>
      <c r="PAS144" s="8"/>
      <c r="PAT144" s="160"/>
      <c r="PAU144" s="158"/>
      <c r="PAV144" s="161"/>
      <c r="PAW144" s="162"/>
      <c r="PAX144" s="156"/>
      <c r="PAY144" s="158"/>
      <c r="PAZ144" s="158"/>
      <c r="PBA144" s="158"/>
      <c r="PBB144" s="158"/>
      <c r="PBC144" s="159"/>
      <c r="PBD144" s="9"/>
      <c r="PBE144" s="9"/>
      <c r="PBF144" s="159"/>
      <c r="PBG144" s="159"/>
      <c r="PBH144" s="8"/>
      <c r="PBI144" s="8"/>
      <c r="PBJ144" s="160"/>
      <c r="PBK144" s="158"/>
      <c r="PBL144" s="161"/>
      <c r="PBM144" s="162"/>
      <c r="PBN144" s="156"/>
      <c r="PBO144" s="158"/>
      <c r="PBP144" s="158"/>
      <c r="PBQ144" s="158"/>
      <c r="PBR144" s="158"/>
      <c r="PBS144" s="159"/>
      <c r="PBT144" s="9"/>
      <c r="PBU144" s="9"/>
      <c r="PBV144" s="159"/>
      <c r="PBW144" s="159"/>
      <c r="PBX144" s="8"/>
      <c r="PBY144" s="8"/>
      <c r="PBZ144" s="160"/>
      <c r="PCA144" s="158"/>
      <c r="PCB144" s="161"/>
      <c r="PCC144" s="162"/>
      <c r="PCD144" s="156"/>
      <c r="PCE144" s="158"/>
      <c r="PCF144" s="158"/>
      <c r="PCG144" s="158"/>
      <c r="PCH144" s="158"/>
      <c r="PCI144" s="159"/>
      <c r="PCJ144" s="9"/>
      <c r="PCK144" s="9"/>
      <c r="PCL144" s="159"/>
      <c r="PCM144" s="159"/>
      <c r="PCN144" s="8"/>
      <c r="PCO144" s="8"/>
      <c r="PCP144" s="160"/>
      <c r="PCQ144" s="158"/>
      <c r="PCR144" s="161"/>
      <c r="PCS144" s="162"/>
      <c r="PCT144" s="156"/>
      <c r="PCU144" s="158"/>
      <c r="PCV144" s="158"/>
      <c r="PCW144" s="158"/>
      <c r="PCX144" s="158"/>
      <c r="PCY144" s="159"/>
      <c r="PCZ144" s="9"/>
      <c r="PDA144" s="9"/>
      <c r="PDB144" s="159"/>
      <c r="PDC144" s="159"/>
      <c r="PDD144" s="8"/>
      <c r="PDE144" s="8"/>
      <c r="PDF144" s="160"/>
      <c r="PDG144" s="158"/>
      <c r="PDH144" s="161"/>
      <c r="PDI144" s="162"/>
      <c r="PDJ144" s="156"/>
      <c r="PDK144" s="158"/>
      <c r="PDL144" s="158"/>
      <c r="PDM144" s="158"/>
      <c r="PDN144" s="158"/>
      <c r="PDO144" s="159"/>
      <c r="PDP144" s="9"/>
      <c r="PDQ144" s="9"/>
      <c r="PDR144" s="159"/>
      <c r="PDS144" s="159"/>
      <c r="PDT144" s="8"/>
      <c r="PDU144" s="8"/>
      <c r="PDV144" s="160"/>
      <c r="PDW144" s="158"/>
      <c r="PDX144" s="161"/>
      <c r="PDY144" s="162"/>
      <c r="PDZ144" s="156"/>
      <c r="PEA144" s="158"/>
      <c r="PEB144" s="158"/>
      <c r="PEC144" s="158"/>
      <c r="PED144" s="158"/>
      <c r="PEE144" s="159"/>
      <c r="PEF144" s="9"/>
      <c r="PEG144" s="9"/>
      <c r="PEH144" s="159"/>
      <c r="PEI144" s="159"/>
      <c r="PEJ144" s="8"/>
      <c r="PEK144" s="8"/>
      <c r="PEL144" s="160"/>
      <c r="PEM144" s="158"/>
      <c r="PEN144" s="161"/>
      <c r="PEO144" s="162"/>
      <c r="PEP144" s="156"/>
      <c r="PEQ144" s="158"/>
      <c r="PER144" s="158"/>
      <c r="PES144" s="158"/>
      <c r="PET144" s="158"/>
      <c r="PEU144" s="159"/>
      <c r="PEV144" s="9"/>
      <c r="PEW144" s="9"/>
      <c r="PEX144" s="159"/>
      <c r="PEY144" s="159"/>
      <c r="PEZ144" s="8"/>
      <c r="PFA144" s="8"/>
      <c r="PFB144" s="160"/>
      <c r="PFC144" s="158"/>
      <c r="PFD144" s="161"/>
      <c r="PFE144" s="162"/>
      <c r="PFF144" s="156"/>
      <c r="PFG144" s="158"/>
      <c r="PFH144" s="158"/>
      <c r="PFI144" s="158"/>
      <c r="PFJ144" s="158"/>
      <c r="PFK144" s="159"/>
      <c r="PFL144" s="9"/>
      <c r="PFM144" s="9"/>
      <c r="PFN144" s="159"/>
      <c r="PFO144" s="159"/>
      <c r="PFP144" s="8"/>
      <c r="PFQ144" s="8"/>
      <c r="PFR144" s="160"/>
      <c r="PFS144" s="158"/>
      <c r="PFT144" s="161"/>
      <c r="PFU144" s="162"/>
      <c r="PFV144" s="156"/>
      <c r="PFW144" s="158"/>
      <c r="PFX144" s="158"/>
      <c r="PFY144" s="158"/>
      <c r="PFZ144" s="158"/>
      <c r="PGA144" s="159"/>
      <c r="PGB144" s="9"/>
      <c r="PGC144" s="9"/>
      <c r="PGD144" s="159"/>
      <c r="PGE144" s="159"/>
      <c r="PGF144" s="8"/>
      <c r="PGG144" s="8"/>
      <c r="PGH144" s="160"/>
      <c r="PGI144" s="158"/>
      <c r="PGJ144" s="161"/>
      <c r="PGK144" s="162"/>
      <c r="PGL144" s="156"/>
      <c r="PGM144" s="158"/>
      <c r="PGN144" s="158"/>
      <c r="PGO144" s="158"/>
      <c r="PGP144" s="158"/>
      <c r="PGQ144" s="159"/>
      <c r="PGR144" s="9"/>
      <c r="PGS144" s="9"/>
      <c r="PGT144" s="159"/>
      <c r="PGU144" s="159"/>
      <c r="PGV144" s="8"/>
      <c r="PGW144" s="8"/>
      <c r="PGX144" s="160"/>
      <c r="PGY144" s="158"/>
      <c r="PGZ144" s="161"/>
      <c r="PHA144" s="162"/>
      <c r="PHB144" s="156"/>
      <c r="PHC144" s="158"/>
      <c r="PHD144" s="158"/>
      <c r="PHE144" s="158"/>
      <c r="PHF144" s="158"/>
      <c r="PHG144" s="159"/>
      <c r="PHH144" s="9"/>
      <c r="PHI144" s="9"/>
      <c r="PHJ144" s="159"/>
      <c r="PHK144" s="159"/>
      <c r="PHL144" s="8"/>
      <c r="PHM144" s="8"/>
      <c r="PHN144" s="160"/>
      <c r="PHO144" s="158"/>
      <c r="PHP144" s="161"/>
      <c r="PHQ144" s="162"/>
      <c r="PHR144" s="156"/>
      <c r="PHS144" s="158"/>
      <c r="PHT144" s="158"/>
      <c r="PHU144" s="158"/>
      <c r="PHV144" s="158"/>
      <c r="PHW144" s="159"/>
      <c r="PHX144" s="9"/>
      <c r="PHY144" s="9"/>
      <c r="PHZ144" s="159"/>
      <c r="PIA144" s="159"/>
      <c r="PIB144" s="8"/>
      <c r="PIC144" s="8"/>
      <c r="PID144" s="160"/>
      <c r="PIE144" s="158"/>
      <c r="PIF144" s="161"/>
      <c r="PIG144" s="162"/>
      <c r="PIH144" s="156"/>
      <c r="PII144" s="158"/>
      <c r="PIJ144" s="158"/>
      <c r="PIK144" s="158"/>
      <c r="PIL144" s="158"/>
      <c r="PIM144" s="159"/>
      <c r="PIN144" s="9"/>
      <c r="PIO144" s="9"/>
      <c r="PIP144" s="159"/>
      <c r="PIQ144" s="159"/>
      <c r="PIR144" s="8"/>
      <c r="PIS144" s="8"/>
      <c r="PIT144" s="160"/>
      <c r="PIU144" s="158"/>
      <c r="PIV144" s="161"/>
      <c r="PIW144" s="162"/>
      <c r="PIX144" s="156"/>
      <c r="PIY144" s="158"/>
      <c r="PIZ144" s="158"/>
      <c r="PJA144" s="158"/>
      <c r="PJB144" s="158"/>
      <c r="PJC144" s="159"/>
      <c r="PJD144" s="9"/>
      <c r="PJE144" s="9"/>
      <c r="PJF144" s="159"/>
      <c r="PJG144" s="159"/>
      <c r="PJH144" s="8"/>
      <c r="PJI144" s="8"/>
      <c r="PJJ144" s="160"/>
      <c r="PJK144" s="158"/>
      <c r="PJL144" s="161"/>
      <c r="PJM144" s="162"/>
      <c r="PJN144" s="156"/>
      <c r="PJO144" s="158"/>
      <c r="PJP144" s="158"/>
      <c r="PJQ144" s="158"/>
      <c r="PJR144" s="158"/>
      <c r="PJS144" s="159"/>
      <c r="PJT144" s="9"/>
      <c r="PJU144" s="9"/>
      <c r="PJV144" s="159"/>
      <c r="PJW144" s="159"/>
      <c r="PJX144" s="8"/>
      <c r="PJY144" s="8"/>
      <c r="PJZ144" s="160"/>
      <c r="PKA144" s="158"/>
      <c r="PKB144" s="161"/>
      <c r="PKC144" s="162"/>
      <c r="PKD144" s="156"/>
      <c r="PKE144" s="158"/>
      <c r="PKF144" s="158"/>
      <c r="PKG144" s="158"/>
      <c r="PKH144" s="158"/>
      <c r="PKI144" s="159"/>
      <c r="PKJ144" s="9"/>
      <c r="PKK144" s="9"/>
      <c r="PKL144" s="159"/>
      <c r="PKM144" s="159"/>
      <c r="PKN144" s="8"/>
      <c r="PKO144" s="8"/>
      <c r="PKP144" s="160"/>
      <c r="PKQ144" s="158"/>
      <c r="PKR144" s="161"/>
      <c r="PKS144" s="162"/>
      <c r="PKT144" s="156"/>
      <c r="PKU144" s="158"/>
      <c r="PKV144" s="158"/>
      <c r="PKW144" s="158"/>
      <c r="PKX144" s="158"/>
      <c r="PKY144" s="159"/>
      <c r="PKZ144" s="9"/>
      <c r="PLA144" s="9"/>
      <c r="PLB144" s="159"/>
      <c r="PLC144" s="159"/>
      <c r="PLD144" s="8"/>
      <c r="PLE144" s="8"/>
      <c r="PLF144" s="160"/>
      <c r="PLG144" s="158"/>
      <c r="PLH144" s="161"/>
      <c r="PLI144" s="162"/>
      <c r="PLJ144" s="156"/>
      <c r="PLK144" s="158"/>
      <c r="PLL144" s="158"/>
      <c r="PLM144" s="158"/>
      <c r="PLN144" s="158"/>
      <c r="PLO144" s="159"/>
      <c r="PLP144" s="9"/>
      <c r="PLQ144" s="9"/>
      <c r="PLR144" s="159"/>
      <c r="PLS144" s="159"/>
      <c r="PLT144" s="8"/>
      <c r="PLU144" s="8"/>
      <c r="PLV144" s="160"/>
      <c r="PLW144" s="158"/>
      <c r="PLX144" s="161"/>
      <c r="PLY144" s="162"/>
      <c r="PLZ144" s="156"/>
      <c r="PMA144" s="158"/>
      <c r="PMB144" s="158"/>
      <c r="PMC144" s="158"/>
      <c r="PMD144" s="158"/>
      <c r="PME144" s="159"/>
      <c r="PMF144" s="9"/>
      <c r="PMG144" s="9"/>
      <c r="PMH144" s="159"/>
      <c r="PMI144" s="159"/>
      <c r="PMJ144" s="8"/>
      <c r="PMK144" s="8"/>
      <c r="PML144" s="160"/>
      <c r="PMM144" s="158"/>
      <c r="PMN144" s="161"/>
      <c r="PMO144" s="162"/>
      <c r="PMP144" s="156"/>
      <c r="PMQ144" s="158"/>
      <c r="PMR144" s="158"/>
      <c r="PMS144" s="158"/>
      <c r="PMT144" s="158"/>
      <c r="PMU144" s="159"/>
      <c r="PMV144" s="9"/>
      <c r="PMW144" s="9"/>
      <c r="PMX144" s="159"/>
      <c r="PMY144" s="159"/>
      <c r="PMZ144" s="8"/>
      <c r="PNA144" s="8"/>
      <c r="PNB144" s="160"/>
      <c r="PNC144" s="158"/>
      <c r="PND144" s="161"/>
      <c r="PNE144" s="162"/>
      <c r="PNF144" s="156"/>
      <c r="PNG144" s="158"/>
      <c r="PNH144" s="158"/>
      <c r="PNI144" s="158"/>
      <c r="PNJ144" s="158"/>
      <c r="PNK144" s="159"/>
      <c r="PNL144" s="9"/>
      <c r="PNM144" s="9"/>
      <c r="PNN144" s="159"/>
      <c r="PNO144" s="159"/>
      <c r="PNP144" s="8"/>
      <c r="PNQ144" s="8"/>
      <c r="PNR144" s="160"/>
      <c r="PNS144" s="158"/>
      <c r="PNT144" s="161"/>
      <c r="PNU144" s="162"/>
      <c r="PNV144" s="156"/>
      <c r="PNW144" s="158"/>
      <c r="PNX144" s="158"/>
      <c r="PNY144" s="158"/>
      <c r="PNZ144" s="158"/>
      <c r="POA144" s="159"/>
      <c r="POB144" s="9"/>
      <c r="POC144" s="9"/>
      <c r="POD144" s="159"/>
      <c r="POE144" s="159"/>
      <c r="POF144" s="8"/>
      <c r="POG144" s="8"/>
      <c r="POH144" s="160"/>
      <c r="POI144" s="158"/>
      <c r="POJ144" s="161"/>
      <c r="POK144" s="162"/>
      <c r="POL144" s="156"/>
      <c r="POM144" s="158"/>
      <c r="PON144" s="158"/>
      <c r="POO144" s="158"/>
      <c r="POP144" s="158"/>
      <c r="POQ144" s="159"/>
      <c r="POR144" s="9"/>
      <c r="POS144" s="9"/>
      <c r="POT144" s="159"/>
      <c r="POU144" s="159"/>
      <c r="POV144" s="8"/>
      <c r="POW144" s="8"/>
      <c r="POX144" s="160"/>
      <c r="POY144" s="158"/>
      <c r="POZ144" s="161"/>
      <c r="PPA144" s="162"/>
      <c r="PPB144" s="156"/>
      <c r="PPC144" s="158"/>
      <c r="PPD144" s="158"/>
      <c r="PPE144" s="158"/>
      <c r="PPF144" s="158"/>
      <c r="PPG144" s="159"/>
      <c r="PPH144" s="9"/>
      <c r="PPI144" s="9"/>
      <c r="PPJ144" s="159"/>
      <c r="PPK144" s="159"/>
      <c r="PPL144" s="8"/>
      <c r="PPM144" s="8"/>
      <c r="PPN144" s="160"/>
      <c r="PPO144" s="158"/>
      <c r="PPP144" s="161"/>
      <c r="PPQ144" s="162"/>
      <c r="PPR144" s="156"/>
      <c r="PPS144" s="158"/>
      <c r="PPT144" s="158"/>
      <c r="PPU144" s="158"/>
      <c r="PPV144" s="158"/>
      <c r="PPW144" s="159"/>
      <c r="PPX144" s="9"/>
      <c r="PPY144" s="9"/>
      <c r="PPZ144" s="159"/>
      <c r="PQA144" s="159"/>
      <c r="PQB144" s="8"/>
      <c r="PQC144" s="8"/>
      <c r="PQD144" s="160"/>
      <c r="PQE144" s="158"/>
      <c r="PQF144" s="161"/>
      <c r="PQG144" s="162"/>
      <c r="PQH144" s="156"/>
      <c r="PQI144" s="158"/>
      <c r="PQJ144" s="158"/>
      <c r="PQK144" s="158"/>
      <c r="PQL144" s="158"/>
      <c r="PQM144" s="159"/>
      <c r="PQN144" s="9"/>
      <c r="PQO144" s="9"/>
      <c r="PQP144" s="159"/>
      <c r="PQQ144" s="159"/>
      <c r="PQR144" s="8"/>
      <c r="PQS144" s="8"/>
      <c r="PQT144" s="160"/>
      <c r="PQU144" s="158"/>
      <c r="PQV144" s="161"/>
      <c r="PQW144" s="162"/>
      <c r="PQX144" s="156"/>
      <c r="PQY144" s="158"/>
      <c r="PQZ144" s="158"/>
      <c r="PRA144" s="158"/>
      <c r="PRB144" s="158"/>
      <c r="PRC144" s="159"/>
      <c r="PRD144" s="9"/>
      <c r="PRE144" s="9"/>
      <c r="PRF144" s="159"/>
      <c r="PRG144" s="159"/>
      <c r="PRH144" s="8"/>
      <c r="PRI144" s="8"/>
      <c r="PRJ144" s="160"/>
      <c r="PRK144" s="158"/>
      <c r="PRL144" s="161"/>
      <c r="PRM144" s="162"/>
      <c r="PRN144" s="156"/>
      <c r="PRO144" s="158"/>
      <c r="PRP144" s="158"/>
      <c r="PRQ144" s="158"/>
      <c r="PRR144" s="158"/>
      <c r="PRS144" s="159"/>
      <c r="PRT144" s="9"/>
      <c r="PRU144" s="9"/>
      <c r="PRV144" s="159"/>
      <c r="PRW144" s="159"/>
      <c r="PRX144" s="8"/>
      <c r="PRY144" s="8"/>
      <c r="PRZ144" s="160"/>
      <c r="PSA144" s="158"/>
      <c r="PSB144" s="161"/>
      <c r="PSC144" s="162"/>
      <c r="PSD144" s="156"/>
      <c r="PSE144" s="158"/>
      <c r="PSF144" s="158"/>
      <c r="PSG144" s="158"/>
      <c r="PSH144" s="158"/>
      <c r="PSI144" s="159"/>
      <c r="PSJ144" s="9"/>
      <c r="PSK144" s="9"/>
      <c r="PSL144" s="159"/>
      <c r="PSM144" s="159"/>
      <c r="PSN144" s="8"/>
      <c r="PSO144" s="8"/>
      <c r="PSP144" s="160"/>
      <c r="PSQ144" s="158"/>
      <c r="PSR144" s="161"/>
      <c r="PSS144" s="162"/>
      <c r="PST144" s="156"/>
      <c r="PSU144" s="158"/>
      <c r="PSV144" s="158"/>
      <c r="PSW144" s="158"/>
      <c r="PSX144" s="158"/>
      <c r="PSY144" s="159"/>
      <c r="PSZ144" s="9"/>
      <c r="PTA144" s="9"/>
      <c r="PTB144" s="159"/>
      <c r="PTC144" s="159"/>
      <c r="PTD144" s="8"/>
      <c r="PTE144" s="8"/>
      <c r="PTF144" s="160"/>
      <c r="PTG144" s="158"/>
      <c r="PTH144" s="161"/>
      <c r="PTI144" s="162"/>
      <c r="PTJ144" s="156"/>
      <c r="PTK144" s="158"/>
      <c r="PTL144" s="158"/>
      <c r="PTM144" s="158"/>
      <c r="PTN144" s="158"/>
      <c r="PTO144" s="159"/>
      <c r="PTP144" s="9"/>
      <c r="PTQ144" s="9"/>
      <c r="PTR144" s="159"/>
      <c r="PTS144" s="159"/>
      <c r="PTT144" s="8"/>
      <c r="PTU144" s="8"/>
      <c r="PTV144" s="160"/>
      <c r="PTW144" s="158"/>
      <c r="PTX144" s="161"/>
      <c r="PTY144" s="162"/>
      <c r="PTZ144" s="156"/>
      <c r="PUA144" s="158"/>
      <c r="PUB144" s="158"/>
      <c r="PUC144" s="158"/>
      <c r="PUD144" s="158"/>
      <c r="PUE144" s="159"/>
      <c r="PUF144" s="9"/>
      <c r="PUG144" s="9"/>
      <c r="PUH144" s="159"/>
      <c r="PUI144" s="159"/>
      <c r="PUJ144" s="8"/>
      <c r="PUK144" s="8"/>
      <c r="PUL144" s="160"/>
      <c r="PUM144" s="158"/>
      <c r="PUN144" s="161"/>
      <c r="PUO144" s="162"/>
      <c r="PUP144" s="156"/>
      <c r="PUQ144" s="158"/>
      <c r="PUR144" s="158"/>
      <c r="PUS144" s="158"/>
      <c r="PUT144" s="158"/>
      <c r="PUU144" s="159"/>
      <c r="PUV144" s="9"/>
      <c r="PUW144" s="9"/>
      <c r="PUX144" s="159"/>
      <c r="PUY144" s="159"/>
      <c r="PUZ144" s="8"/>
      <c r="PVA144" s="8"/>
      <c r="PVB144" s="160"/>
      <c r="PVC144" s="158"/>
      <c r="PVD144" s="161"/>
      <c r="PVE144" s="162"/>
      <c r="PVF144" s="156"/>
      <c r="PVG144" s="158"/>
      <c r="PVH144" s="158"/>
      <c r="PVI144" s="158"/>
      <c r="PVJ144" s="158"/>
      <c r="PVK144" s="159"/>
      <c r="PVL144" s="9"/>
      <c r="PVM144" s="9"/>
      <c r="PVN144" s="159"/>
      <c r="PVO144" s="159"/>
      <c r="PVP144" s="8"/>
      <c r="PVQ144" s="8"/>
      <c r="PVR144" s="160"/>
      <c r="PVS144" s="158"/>
      <c r="PVT144" s="161"/>
      <c r="PVU144" s="162"/>
      <c r="PVV144" s="156"/>
      <c r="PVW144" s="158"/>
      <c r="PVX144" s="158"/>
      <c r="PVY144" s="158"/>
      <c r="PVZ144" s="158"/>
      <c r="PWA144" s="159"/>
      <c r="PWB144" s="9"/>
      <c r="PWC144" s="9"/>
      <c r="PWD144" s="159"/>
      <c r="PWE144" s="159"/>
      <c r="PWF144" s="8"/>
      <c r="PWG144" s="8"/>
      <c r="PWH144" s="160"/>
      <c r="PWI144" s="158"/>
      <c r="PWJ144" s="161"/>
      <c r="PWK144" s="162"/>
      <c r="PWL144" s="156"/>
      <c r="PWM144" s="158"/>
      <c r="PWN144" s="158"/>
      <c r="PWO144" s="158"/>
      <c r="PWP144" s="158"/>
      <c r="PWQ144" s="159"/>
      <c r="PWR144" s="9"/>
      <c r="PWS144" s="9"/>
      <c r="PWT144" s="159"/>
      <c r="PWU144" s="159"/>
      <c r="PWV144" s="8"/>
      <c r="PWW144" s="8"/>
      <c r="PWX144" s="160"/>
      <c r="PWY144" s="158"/>
      <c r="PWZ144" s="161"/>
      <c r="PXA144" s="162"/>
      <c r="PXB144" s="156"/>
      <c r="PXC144" s="158"/>
      <c r="PXD144" s="158"/>
      <c r="PXE144" s="158"/>
      <c r="PXF144" s="158"/>
      <c r="PXG144" s="159"/>
      <c r="PXH144" s="9"/>
      <c r="PXI144" s="9"/>
      <c r="PXJ144" s="159"/>
      <c r="PXK144" s="159"/>
      <c r="PXL144" s="8"/>
      <c r="PXM144" s="8"/>
      <c r="PXN144" s="160"/>
      <c r="PXO144" s="158"/>
      <c r="PXP144" s="161"/>
      <c r="PXQ144" s="162"/>
      <c r="PXR144" s="156"/>
      <c r="PXS144" s="158"/>
      <c r="PXT144" s="158"/>
      <c r="PXU144" s="158"/>
      <c r="PXV144" s="158"/>
      <c r="PXW144" s="159"/>
      <c r="PXX144" s="9"/>
      <c r="PXY144" s="9"/>
      <c r="PXZ144" s="159"/>
      <c r="PYA144" s="159"/>
      <c r="PYB144" s="8"/>
      <c r="PYC144" s="8"/>
      <c r="PYD144" s="160"/>
      <c r="PYE144" s="158"/>
      <c r="PYF144" s="161"/>
      <c r="PYG144" s="162"/>
      <c r="PYH144" s="156"/>
      <c r="PYI144" s="158"/>
      <c r="PYJ144" s="158"/>
      <c r="PYK144" s="158"/>
      <c r="PYL144" s="158"/>
      <c r="PYM144" s="159"/>
      <c r="PYN144" s="9"/>
      <c r="PYO144" s="9"/>
      <c r="PYP144" s="159"/>
      <c r="PYQ144" s="159"/>
      <c r="PYR144" s="8"/>
      <c r="PYS144" s="8"/>
      <c r="PYT144" s="160"/>
      <c r="PYU144" s="158"/>
      <c r="PYV144" s="161"/>
      <c r="PYW144" s="162"/>
      <c r="PYX144" s="156"/>
      <c r="PYY144" s="158"/>
      <c r="PYZ144" s="158"/>
      <c r="PZA144" s="158"/>
      <c r="PZB144" s="158"/>
      <c r="PZC144" s="159"/>
      <c r="PZD144" s="9"/>
      <c r="PZE144" s="9"/>
      <c r="PZF144" s="159"/>
      <c r="PZG144" s="159"/>
      <c r="PZH144" s="8"/>
      <c r="PZI144" s="8"/>
      <c r="PZJ144" s="160"/>
      <c r="PZK144" s="158"/>
      <c r="PZL144" s="161"/>
      <c r="PZM144" s="162"/>
      <c r="PZN144" s="156"/>
      <c r="PZO144" s="158"/>
      <c r="PZP144" s="158"/>
      <c r="PZQ144" s="158"/>
      <c r="PZR144" s="158"/>
      <c r="PZS144" s="159"/>
      <c r="PZT144" s="9"/>
      <c r="PZU144" s="9"/>
      <c r="PZV144" s="159"/>
      <c r="PZW144" s="159"/>
      <c r="PZX144" s="8"/>
      <c r="PZY144" s="8"/>
      <c r="PZZ144" s="160"/>
      <c r="QAA144" s="158"/>
      <c r="QAB144" s="161"/>
      <c r="QAC144" s="162"/>
      <c r="QAD144" s="156"/>
      <c r="QAE144" s="158"/>
      <c r="QAF144" s="158"/>
      <c r="QAG144" s="158"/>
      <c r="QAH144" s="158"/>
      <c r="QAI144" s="159"/>
      <c r="QAJ144" s="9"/>
      <c r="QAK144" s="9"/>
      <c r="QAL144" s="159"/>
      <c r="QAM144" s="159"/>
      <c r="QAN144" s="8"/>
      <c r="QAO144" s="8"/>
      <c r="QAP144" s="160"/>
      <c r="QAQ144" s="158"/>
      <c r="QAR144" s="161"/>
      <c r="QAS144" s="162"/>
      <c r="QAT144" s="156"/>
      <c r="QAU144" s="158"/>
      <c r="QAV144" s="158"/>
      <c r="QAW144" s="158"/>
      <c r="QAX144" s="158"/>
      <c r="QAY144" s="159"/>
      <c r="QAZ144" s="9"/>
      <c r="QBA144" s="9"/>
      <c r="QBB144" s="159"/>
      <c r="QBC144" s="159"/>
      <c r="QBD144" s="8"/>
      <c r="QBE144" s="8"/>
      <c r="QBF144" s="160"/>
      <c r="QBG144" s="158"/>
      <c r="QBH144" s="161"/>
      <c r="QBI144" s="162"/>
      <c r="QBJ144" s="156"/>
      <c r="QBK144" s="158"/>
      <c r="QBL144" s="158"/>
      <c r="QBM144" s="158"/>
      <c r="QBN144" s="158"/>
      <c r="QBO144" s="159"/>
      <c r="QBP144" s="9"/>
      <c r="QBQ144" s="9"/>
      <c r="QBR144" s="159"/>
      <c r="QBS144" s="159"/>
      <c r="QBT144" s="8"/>
      <c r="QBU144" s="8"/>
      <c r="QBV144" s="160"/>
      <c r="QBW144" s="158"/>
      <c r="QBX144" s="161"/>
      <c r="QBY144" s="162"/>
      <c r="QBZ144" s="156"/>
      <c r="QCA144" s="158"/>
      <c r="QCB144" s="158"/>
      <c r="QCC144" s="158"/>
      <c r="QCD144" s="158"/>
      <c r="QCE144" s="159"/>
      <c r="QCF144" s="9"/>
      <c r="QCG144" s="9"/>
      <c r="QCH144" s="159"/>
      <c r="QCI144" s="159"/>
      <c r="QCJ144" s="8"/>
      <c r="QCK144" s="8"/>
      <c r="QCL144" s="160"/>
      <c r="QCM144" s="158"/>
      <c r="QCN144" s="161"/>
      <c r="QCO144" s="162"/>
      <c r="QCP144" s="156"/>
      <c r="QCQ144" s="158"/>
      <c r="QCR144" s="158"/>
      <c r="QCS144" s="158"/>
      <c r="QCT144" s="158"/>
      <c r="QCU144" s="159"/>
      <c r="QCV144" s="9"/>
      <c r="QCW144" s="9"/>
      <c r="QCX144" s="159"/>
      <c r="QCY144" s="159"/>
      <c r="QCZ144" s="8"/>
      <c r="QDA144" s="8"/>
      <c r="QDB144" s="160"/>
      <c r="QDC144" s="158"/>
      <c r="QDD144" s="161"/>
      <c r="QDE144" s="162"/>
      <c r="QDF144" s="156"/>
      <c r="QDG144" s="158"/>
      <c r="QDH144" s="158"/>
      <c r="QDI144" s="158"/>
      <c r="QDJ144" s="158"/>
      <c r="QDK144" s="159"/>
      <c r="QDL144" s="9"/>
      <c r="QDM144" s="9"/>
      <c r="QDN144" s="159"/>
      <c r="QDO144" s="159"/>
      <c r="QDP144" s="8"/>
      <c r="QDQ144" s="8"/>
      <c r="QDR144" s="160"/>
      <c r="QDS144" s="158"/>
      <c r="QDT144" s="161"/>
      <c r="QDU144" s="162"/>
      <c r="QDV144" s="156"/>
      <c r="QDW144" s="158"/>
      <c r="QDX144" s="158"/>
      <c r="QDY144" s="158"/>
      <c r="QDZ144" s="158"/>
      <c r="QEA144" s="159"/>
      <c r="QEB144" s="9"/>
      <c r="QEC144" s="9"/>
      <c r="QED144" s="159"/>
      <c r="QEE144" s="159"/>
      <c r="QEF144" s="8"/>
      <c r="QEG144" s="8"/>
      <c r="QEH144" s="160"/>
      <c r="QEI144" s="158"/>
      <c r="QEJ144" s="161"/>
      <c r="QEK144" s="162"/>
      <c r="QEL144" s="156"/>
      <c r="QEM144" s="158"/>
      <c r="QEN144" s="158"/>
      <c r="QEO144" s="158"/>
      <c r="QEP144" s="158"/>
      <c r="QEQ144" s="159"/>
      <c r="QER144" s="9"/>
      <c r="QES144" s="9"/>
      <c r="QET144" s="159"/>
      <c r="QEU144" s="159"/>
      <c r="QEV144" s="8"/>
      <c r="QEW144" s="8"/>
      <c r="QEX144" s="160"/>
      <c r="QEY144" s="158"/>
      <c r="QEZ144" s="161"/>
      <c r="QFA144" s="162"/>
      <c r="QFB144" s="156"/>
      <c r="QFC144" s="158"/>
      <c r="QFD144" s="158"/>
      <c r="QFE144" s="158"/>
      <c r="QFF144" s="158"/>
      <c r="QFG144" s="159"/>
      <c r="QFH144" s="9"/>
      <c r="QFI144" s="9"/>
      <c r="QFJ144" s="159"/>
      <c r="QFK144" s="159"/>
      <c r="QFL144" s="8"/>
      <c r="QFM144" s="8"/>
      <c r="QFN144" s="160"/>
      <c r="QFO144" s="158"/>
      <c r="QFP144" s="161"/>
      <c r="QFQ144" s="162"/>
      <c r="QFR144" s="156"/>
      <c r="QFS144" s="158"/>
      <c r="QFT144" s="158"/>
      <c r="QFU144" s="158"/>
      <c r="QFV144" s="158"/>
      <c r="QFW144" s="159"/>
      <c r="QFX144" s="9"/>
      <c r="QFY144" s="9"/>
      <c r="QFZ144" s="159"/>
      <c r="QGA144" s="159"/>
      <c r="QGB144" s="8"/>
      <c r="QGC144" s="8"/>
      <c r="QGD144" s="160"/>
      <c r="QGE144" s="158"/>
      <c r="QGF144" s="161"/>
      <c r="QGG144" s="162"/>
      <c r="QGH144" s="156"/>
      <c r="QGI144" s="158"/>
      <c r="QGJ144" s="158"/>
      <c r="QGK144" s="158"/>
      <c r="QGL144" s="158"/>
      <c r="QGM144" s="159"/>
      <c r="QGN144" s="9"/>
      <c r="QGO144" s="9"/>
      <c r="QGP144" s="159"/>
      <c r="QGQ144" s="159"/>
      <c r="QGR144" s="8"/>
      <c r="QGS144" s="8"/>
      <c r="QGT144" s="160"/>
      <c r="QGU144" s="158"/>
      <c r="QGV144" s="161"/>
      <c r="QGW144" s="162"/>
      <c r="QGX144" s="156"/>
      <c r="QGY144" s="158"/>
      <c r="QGZ144" s="158"/>
      <c r="QHA144" s="158"/>
      <c r="QHB144" s="158"/>
      <c r="QHC144" s="159"/>
      <c r="QHD144" s="9"/>
      <c r="QHE144" s="9"/>
      <c r="QHF144" s="159"/>
      <c r="QHG144" s="159"/>
      <c r="QHH144" s="8"/>
      <c r="QHI144" s="8"/>
      <c r="QHJ144" s="160"/>
      <c r="QHK144" s="158"/>
      <c r="QHL144" s="161"/>
      <c r="QHM144" s="162"/>
      <c r="QHN144" s="156"/>
      <c r="QHO144" s="158"/>
      <c r="QHP144" s="158"/>
      <c r="QHQ144" s="158"/>
      <c r="QHR144" s="158"/>
      <c r="QHS144" s="159"/>
      <c r="QHT144" s="9"/>
      <c r="QHU144" s="9"/>
      <c r="QHV144" s="159"/>
      <c r="QHW144" s="159"/>
      <c r="QHX144" s="8"/>
      <c r="QHY144" s="8"/>
      <c r="QHZ144" s="160"/>
      <c r="QIA144" s="158"/>
      <c r="QIB144" s="161"/>
      <c r="QIC144" s="162"/>
      <c r="QID144" s="156"/>
      <c r="QIE144" s="158"/>
      <c r="QIF144" s="158"/>
      <c r="QIG144" s="158"/>
      <c r="QIH144" s="158"/>
      <c r="QII144" s="159"/>
      <c r="QIJ144" s="9"/>
      <c r="QIK144" s="9"/>
      <c r="QIL144" s="159"/>
      <c r="QIM144" s="159"/>
      <c r="QIN144" s="8"/>
      <c r="QIO144" s="8"/>
      <c r="QIP144" s="160"/>
      <c r="QIQ144" s="158"/>
      <c r="QIR144" s="161"/>
      <c r="QIS144" s="162"/>
      <c r="QIT144" s="156"/>
      <c r="QIU144" s="158"/>
      <c r="QIV144" s="158"/>
      <c r="QIW144" s="158"/>
      <c r="QIX144" s="158"/>
      <c r="QIY144" s="159"/>
      <c r="QIZ144" s="9"/>
      <c r="QJA144" s="9"/>
      <c r="QJB144" s="159"/>
      <c r="QJC144" s="159"/>
      <c r="QJD144" s="8"/>
      <c r="QJE144" s="8"/>
      <c r="QJF144" s="160"/>
      <c r="QJG144" s="158"/>
      <c r="QJH144" s="161"/>
      <c r="QJI144" s="162"/>
      <c r="QJJ144" s="156"/>
      <c r="QJK144" s="158"/>
      <c r="QJL144" s="158"/>
      <c r="QJM144" s="158"/>
      <c r="QJN144" s="158"/>
      <c r="QJO144" s="159"/>
      <c r="QJP144" s="9"/>
      <c r="QJQ144" s="9"/>
      <c r="QJR144" s="159"/>
      <c r="QJS144" s="159"/>
      <c r="QJT144" s="8"/>
      <c r="QJU144" s="8"/>
      <c r="QJV144" s="160"/>
      <c r="QJW144" s="158"/>
      <c r="QJX144" s="161"/>
      <c r="QJY144" s="162"/>
      <c r="QJZ144" s="156"/>
      <c r="QKA144" s="158"/>
      <c r="QKB144" s="158"/>
      <c r="QKC144" s="158"/>
      <c r="QKD144" s="158"/>
      <c r="QKE144" s="159"/>
      <c r="QKF144" s="9"/>
      <c r="QKG144" s="9"/>
      <c r="QKH144" s="159"/>
      <c r="QKI144" s="159"/>
      <c r="QKJ144" s="8"/>
      <c r="QKK144" s="8"/>
      <c r="QKL144" s="160"/>
      <c r="QKM144" s="158"/>
      <c r="QKN144" s="161"/>
      <c r="QKO144" s="162"/>
      <c r="QKP144" s="156"/>
      <c r="QKQ144" s="158"/>
      <c r="QKR144" s="158"/>
      <c r="QKS144" s="158"/>
      <c r="QKT144" s="158"/>
      <c r="QKU144" s="159"/>
      <c r="QKV144" s="9"/>
      <c r="QKW144" s="9"/>
      <c r="QKX144" s="159"/>
      <c r="QKY144" s="159"/>
      <c r="QKZ144" s="8"/>
      <c r="QLA144" s="8"/>
      <c r="QLB144" s="160"/>
      <c r="QLC144" s="158"/>
      <c r="QLD144" s="161"/>
      <c r="QLE144" s="162"/>
      <c r="QLF144" s="156"/>
      <c r="QLG144" s="158"/>
      <c r="QLH144" s="158"/>
      <c r="QLI144" s="158"/>
      <c r="QLJ144" s="158"/>
      <c r="QLK144" s="159"/>
      <c r="QLL144" s="9"/>
      <c r="QLM144" s="9"/>
      <c r="QLN144" s="159"/>
      <c r="QLO144" s="159"/>
      <c r="QLP144" s="8"/>
      <c r="QLQ144" s="8"/>
      <c r="QLR144" s="160"/>
      <c r="QLS144" s="158"/>
      <c r="QLT144" s="161"/>
      <c r="QLU144" s="162"/>
      <c r="QLV144" s="156"/>
      <c r="QLW144" s="158"/>
      <c r="QLX144" s="158"/>
      <c r="QLY144" s="158"/>
      <c r="QLZ144" s="158"/>
      <c r="QMA144" s="159"/>
      <c r="QMB144" s="9"/>
      <c r="QMC144" s="9"/>
      <c r="QMD144" s="159"/>
      <c r="QME144" s="159"/>
      <c r="QMF144" s="8"/>
      <c r="QMG144" s="8"/>
      <c r="QMH144" s="160"/>
      <c r="QMI144" s="158"/>
      <c r="QMJ144" s="161"/>
      <c r="QMK144" s="162"/>
      <c r="QML144" s="156"/>
      <c r="QMM144" s="158"/>
      <c r="QMN144" s="158"/>
      <c r="QMO144" s="158"/>
      <c r="QMP144" s="158"/>
      <c r="QMQ144" s="159"/>
      <c r="QMR144" s="9"/>
      <c r="QMS144" s="9"/>
      <c r="QMT144" s="159"/>
      <c r="QMU144" s="159"/>
      <c r="QMV144" s="8"/>
      <c r="QMW144" s="8"/>
      <c r="QMX144" s="160"/>
      <c r="QMY144" s="158"/>
      <c r="QMZ144" s="161"/>
      <c r="QNA144" s="162"/>
      <c r="QNB144" s="156"/>
      <c r="QNC144" s="158"/>
      <c r="QND144" s="158"/>
      <c r="QNE144" s="158"/>
      <c r="QNF144" s="158"/>
      <c r="QNG144" s="159"/>
      <c r="QNH144" s="9"/>
      <c r="QNI144" s="9"/>
      <c r="QNJ144" s="159"/>
      <c r="QNK144" s="159"/>
      <c r="QNL144" s="8"/>
      <c r="QNM144" s="8"/>
      <c r="QNN144" s="160"/>
      <c r="QNO144" s="158"/>
      <c r="QNP144" s="161"/>
      <c r="QNQ144" s="162"/>
      <c r="QNR144" s="156"/>
      <c r="QNS144" s="158"/>
      <c r="QNT144" s="158"/>
      <c r="QNU144" s="158"/>
      <c r="QNV144" s="158"/>
      <c r="QNW144" s="159"/>
      <c r="QNX144" s="9"/>
      <c r="QNY144" s="9"/>
      <c r="QNZ144" s="159"/>
      <c r="QOA144" s="159"/>
      <c r="QOB144" s="8"/>
      <c r="QOC144" s="8"/>
      <c r="QOD144" s="160"/>
      <c r="QOE144" s="158"/>
      <c r="QOF144" s="161"/>
      <c r="QOG144" s="162"/>
      <c r="QOH144" s="156"/>
      <c r="QOI144" s="158"/>
      <c r="QOJ144" s="158"/>
      <c r="QOK144" s="158"/>
      <c r="QOL144" s="158"/>
      <c r="QOM144" s="159"/>
      <c r="QON144" s="9"/>
      <c r="QOO144" s="9"/>
      <c r="QOP144" s="159"/>
      <c r="QOQ144" s="159"/>
      <c r="QOR144" s="8"/>
      <c r="QOS144" s="8"/>
      <c r="QOT144" s="160"/>
      <c r="QOU144" s="158"/>
      <c r="QOV144" s="161"/>
      <c r="QOW144" s="162"/>
      <c r="QOX144" s="156"/>
      <c r="QOY144" s="158"/>
      <c r="QOZ144" s="158"/>
      <c r="QPA144" s="158"/>
      <c r="QPB144" s="158"/>
      <c r="QPC144" s="159"/>
      <c r="QPD144" s="9"/>
      <c r="QPE144" s="9"/>
      <c r="QPF144" s="159"/>
      <c r="QPG144" s="159"/>
      <c r="QPH144" s="8"/>
      <c r="QPI144" s="8"/>
      <c r="QPJ144" s="160"/>
      <c r="QPK144" s="158"/>
      <c r="QPL144" s="161"/>
      <c r="QPM144" s="162"/>
      <c r="QPN144" s="156"/>
      <c r="QPO144" s="158"/>
      <c r="QPP144" s="158"/>
      <c r="QPQ144" s="158"/>
      <c r="QPR144" s="158"/>
      <c r="QPS144" s="159"/>
      <c r="QPT144" s="9"/>
      <c r="QPU144" s="9"/>
      <c r="QPV144" s="159"/>
      <c r="QPW144" s="159"/>
      <c r="QPX144" s="8"/>
      <c r="QPY144" s="8"/>
      <c r="QPZ144" s="160"/>
      <c r="QQA144" s="158"/>
      <c r="QQB144" s="161"/>
      <c r="QQC144" s="162"/>
      <c r="QQD144" s="156"/>
      <c r="QQE144" s="158"/>
      <c r="QQF144" s="158"/>
      <c r="QQG144" s="158"/>
      <c r="QQH144" s="158"/>
      <c r="QQI144" s="159"/>
      <c r="QQJ144" s="9"/>
      <c r="QQK144" s="9"/>
      <c r="QQL144" s="159"/>
      <c r="QQM144" s="159"/>
      <c r="QQN144" s="8"/>
      <c r="QQO144" s="8"/>
      <c r="QQP144" s="160"/>
      <c r="QQQ144" s="158"/>
      <c r="QQR144" s="161"/>
      <c r="QQS144" s="162"/>
      <c r="QQT144" s="156"/>
      <c r="QQU144" s="158"/>
      <c r="QQV144" s="158"/>
      <c r="QQW144" s="158"/>
      <c r="QQX144" s="158"/>
      <c r="QQY144" s="159"/>
      <c r="QQZ144" s="9"/>
      <c r="QRA144" s="9"/>
      <c r="QRB144" s="159"/>
      <c r="QRC144" s="159"/>
      <c r="QRD144" s="8"/>
      <c r="QRE144" s="8"/>
      <c r="QRF144" s="160"/>
      <c r="QRG144" s="158"/>
      <c r="QRH144" s="161"/>
      <c r="QRI144" s="162"/>
      <c r="QRJ144" s="156"/>
      <c r="QRK144" s="158"/>
      <c r="QRL144" s="158"/>
      <c r="QRM144" s="158"/>
      <c r="QRN144" s="158"/>
      <c r="QRO144" s="159"/>
      <c r="QRP144" s="9"/>
      <c r="QRQ144" s="9"/>
      <c r="QRR144" s="159"/>
      <c r="QRS144" s="159"/>
      <c r="QRT144" s="8"/>
      <c r="QRU144" s="8"/>
      <c r="QRV144" s="160"/>
      <c r="QRW144" s="158"/>
      <c r="QRX144" s="161"/>
      <c r="QRY144" s="162"/>
      <c r="QRZ144" s="156"/>
      <c r="QSA144" s="158"/>
      <c r="QSB144" s="158"/>
      <c r="QSC144" s="158"/>
      <c r="QSD144" s="158"/>
      <c r="QSE144" s="159"/>
      <c r="QSF144" s="9"/>
      <c r="QSG144" s="9"/>
      <c r="QSH144" s="159"/>
      <c r="QSI144" s="159"/>
      <c r="QSJ144" s="8"/>
      <c r="QSK144" s="8"/>
      <c r="QSL144" s="160"/>
      <c r="QSM144" s="158"/>
      <c r="QSN144" s="161"/>
      <c r="QSO144" s="162"/>
      <c r="QSP144" s="156"/>
      <c r="QSQ144" s="158"/>
      <c r="QSR144" s="158"/>
      <c r="QSS144" s="158"/>
      <c r="QST144" s="158"/>
      <c r="QSU144" s="159"/>
      <c r="QSV144" s="9"/>
      <c r="QSW144" s="9"/>
      <c r="QSX144" s="159"/>
      <c r="QSY144" s="159"/>
      <c r="QSZ144" s="8"/>
      <c r="QTA144" s="8"/>
      <c r="QTB144" s="160"/>
      <c r="QTC144" s="158"/>
      <c r="QTD144" s="161"/>
      <c r="QTE144" s="162"/>
      <c r="QTF144" s="156"/>
      <c r="QTG144" s="158"/>
      <c r="QTH144" s="158"/>
      <c r="QTI144" s="158"/>
      <c r="QTJ144" s="158"/>
      <c r="QTK144" s="159"/>
      <c r="QTL144" s="9"/>
      <c r="QTM144" s="9"/>
      <c r="QTN144" s="159"/>
      <c r="QTO144" s="159"/>
      <c r="QTP144" s="8"/>
      <c r="QTQ144" s="8"/>
      <c r="QTR144" s="160"/>
      <c r="QTS144" s="158"/>
      <c r="QTT144" s="161"/>
      <c r="QTU144" s="162"/>
      <c r="QTV144" s="156"/>
      <c r="QTW144" s="158"/>
      <c r="QTX144" s="158"/>
      <c r="QTY144" s="158"/>
      <c r="QTZ144" s="158"/>
      <c r="QUA144" s="159"/>
      <c r="QUB144" s="9"/>
      <c r="QUC144" s="9"/>
      <c r="QUD144" s="159"/>
      <c r="QUE144" s="159"/>
      <c r="QUF144" s="8"/>
      <c r="QUG144" s="8"/>
      <c r="QUH144" s="160"/>
      <c r="QUI144" s="158"/>
      <c r="QUJ144" s="161"/>
      <c r="QUK144" s="162"/>
      <c r="QUL144" s="156"/>
      <c r="QUM144" s="158"/>
      <c r="QUN144" s="158"/>
      <c r="QUO144" s="158"/>
      <c r="QUP144" s="158"/>
      <c r="QUQ144" s="159"/>
      <c r="QUR144" s="9"/>
      <c r="QUS144" s="9"/>
      <c r="QUT144" s="159"/>
      <c r="QUU144" s="159"/>
      <c r="QUV144" s="8"/>
      <c r="QUW144" s="8"/>
      <c r="QUX144" s="160"/>
      <c r="QUY144" s="158"/>
      <c r="QUZ144" s="161"/>
      <c r="QVA144" s="162"/>
      <c r="QVB144" s="156"/>
      <c r="QVC144" s="158"/>
      <c r="QVD144" s="158"/>
      <c r="QVE144" s="158"/>
      <c r="QVF144" s="158"/>
      <c r="QVG144" s="159"/>
      <c r="QVH144" s="9"/>
      <c r="QVI144" s="9"/>
      <c r="QVJ144" s="159"/>
      <c r="QVK144" s="159"/>
      <c r="QVL144" s="8"/>
      <c r="QVM144" s="8"/>
      <c r="QVN144" s="160"/>
      <c r="QVO144" s="158"/>
      <c r="QVP144" s="161"/>
      <c r="QVQ144" s="162"/>
      <c r="QVR144" s="156"/>
      <c r="QVS144" s="158"/>
      <c r="QVT144" s="158"/>
      <c r="QVU144" s="158"/>
      <c r="QVV144" s="158"/>
      <c r="QVW144" s="159"/>
      <c r="QVX144" s="9"/>
      <c r="QVY144" s="9"/>
      <c r="QVZ144" s="159"/>
      <c r="QWA144" s="159"/>
      <c r="QWB144" s="8"/>
      <c r="QWC144" s="8"/>
      <c r="QWD144" s="160"/>
      <c r="QWE144" s="158"/>
      <c r="QWF144" s="161"/>
      <c r="QWG144" s="162"/>
      <c r="QWH144" s="156"/>
      <c r="QWI144" s="158"/>
      <c r="QWJ144" s="158"/>
      <c r="QWK144" s="158"/>
      <c r="QWL144" s="158"/>
      <c r="QWM144" s="159"/>
      <c r="QWN144" s="9"/>
      <c r="QWO144" s="9"/>
      <c r="QWP144" s="159"/>
      <c r="QWQ144" s="159"/>
      <c r="QWR144" s="8"/>
      <c r="QWS144" s="8"/>
      <c r="QWT144" s="160"/>
      <c r="QWU144" s="158"/>
      <c r="QWV144" s="161"/>
      <c r="QWW144" s="162"/>
      <c r="QWX144" s="156"/>
      <c r="QWY144" s="158"/>
      <c r="QWZ144" s="158"/>
      <c r="QXA144" s="158"/>
      <c r="QXB144" s="158"/>
      <c r="QXC144" s="159"/>
      <c r="QXD144" s="9"/>
      <c r="QXE144" s="9"/>
      <c r="QXF144" s="159"/>
      <c r="QXG144" s="159"/>
      <c r="QXH144" s="8"/>
      <c r="QXI144" s="8"/>
      <c r="QXJ144" s="160"/>
      <c r="QXK144" s="158"/>
      <c r="QXL144" s="161"/>
      <c r="QXM144" s="162"/>
      <c r="QXN144" s="156"/>
      <c r="QXO144" s="158"/>
      <c r="QXP144" s="158"/>
      <c r="QXQ144" s="158"/>
      <c r="QXR144" s="158"/>
      <c r="QXS144" s="159"/>
      <c r="QXT144" s="9"/>
      <c r="QXU144" s="9"/>
      <c r="QXV144" s="159"/>
      <c r="QXW144" s="159"/>
      <c r="QXX144" s="8"/>
      <c r="QXY144" s="8"/>
      <c r="QXZ144" s="160"/>
      <c r="QYA144" s="158"/>
      <c r="QYB144" s="161"/>
      <c r="QYC144" s="162"/>
      <c r="QYD144" s="156"/>
      <c r="QYE144" s="158"/>
      <c r="QYF144" s="158"/>
      <c r="QYG144" s="158"/>
      <c r="QYH144" s="158"/>
      <c r="QYI144" s="159"/>
      <c r="QYJ144" s="9"/>
      <c r="QYK144" s="9"/>
      <c r="QYL144" s="159"/>
      <c r="QYM144" s="159"/>
      <c r="QYN144" s="8"/>
      <c r="QYO144" s="8"/>
      <c r="QYP144" s="160"/>
      <c r="QYQ144" s="158"/>
      <c r="QYR144" s="161"/>
      <c r="QYS144" s="162"/>
      <c r="QYT144" s="156"/>
      <c r="QYU144" s="158"/>
      <c r="QYV144" s="158"/>
      <c r="QYW144" s="158"/>
      <c r="QYX144" s="158"/>
      <c r="QYY144" s="159"/>
      <c r="QYZ144" s="9"/>
      <c r="QZA144" s="9"/>
      <c r="QZB144" s="159"/>
      <c r="QZC144" s="159"/>
      <c r="QZD144" s="8"/>
      <c r="QZE144" s="8"/>
      <c r="QZF144" s="160"/>
      <c r="QZG144" s="158"/>
      <c r="QZH144" s="161"/>
      <c r="QZI144" s="162"/>
      <c r="QZJ144" s="156"/>
      <c r="QZK144" s="158"/>
      <c r="QZL144" s="158"/>
      <c r="QZM144" s="158"/>
      <c r="QZN144" s="158"/>
      <c r="QZO144" s="159"/>
      <c r="QZP144" s="9"/>
      <c r="QZQ144" s="9"/>
      <c r="QZR144" s="159"/>
      <c r="QZS144" s="159"/>
      <c r="QZT144" s="8"/>
      <c r="QZU144" s="8"/>
      <c r="QZV144" s="160"/>
      <c r="QZW144" s="158"/>
      <c r="QZX144" s="161"/>
      <c r="QZY144" s="162"/>
      <c r="QZZ144" s="156"/>
      <c r="RAA144" s="158"/>
      <c r="RAB144" s="158"/>
      <c r="RAC144" s="158"/>
      <c r="RAD144" s="158"/>
      <c r="RAE144" s="159"/>
      <c r="RAF144" s="9"/>
      <c r="RAG144" s="9"/>
      <c r="RAH144" s="159"/>
      <c r="RAI144" s="159"/>
      <c r="RAJ144" s="8"/>
      <c r="RAK144" s="8"/>
      <c r="RAL144" s="160"/>
      <c r="RAM144" s="158"/>
      <c r="RAN144" s="161"/>
      <c r="RAO144" s="162"/>
      <c r="RAP144" s="156"/>
      <c r="RAQ144" s="158"/>
      <c r="RAR144" s="158"/>
      <c r="RAS144" s="158"/>
      <c r="RAT144" s="158"/>
      <c r="RAU144" s="159"/>
      <c r="RAV144" s="9"/>
      <c r="RAW144" s="9"/>
      <c r="RAX144" s="159"/>
      <c r="RAY144" s="159"/>
      <c r="RAZ144" s="8"/>
      <c r="RBA144" s="8"/>
      <c r="RBB144" s="160"/>
      <c r="RBC144" s="158"/>
      <c r="RBD144" s="161"/>
      <c r="RBE144" s="162"/>
      <c r="RBF144" s="156"/>
      <c r="RBG144" s="158"/>
      <c r="RBH144" s="158"/>
      <c r="RBI144" s="158"/>
      <c r="RBJ144" s="158"/>
      <c r="RBK144" s="159"/>
      <c r="RBL144" s="9"/>
      <c r="RBM144" s="9"/>
      <c r="RBN144" s="159"/>
      <c r="RBO144" s="159"/>
      <c r="RBP144" s="8"/>
      <c r="RBQ144" s="8"/>
      <c r="RBR144" s="160"/>
      <c r="RBS144" s="158"/>
      <c r="RBT144" s="161"/>
      <c r="RBU144" s="162"/>
      <c r="RBV144" s="156"/>
      <c r="RBW144" s="158"/>
      <c r="RBX144" s="158"/>
      <c r="RBY144" s="158"/>
      <c r="RBZ144" s="158"/>
      <c r="RCA144" s="159"/>
      <c r="RCB144" s="9"/>
      <c r="RCC144" s="9"/>
      <c r="RCD144" s="159"/>
      <c r="RCE144" s="159"/>
      <c r="RCF144" s="8"/>
      <c r="RCG144" s="8"/>
      <c r="RCH144" s="160"/>
      <c r="RCI144" s="158"/>
      <c r="RCJ144" s="161"/>
      <c r="RCK144" s="162"/>
      <c r="RCL144" s="156"/>
      <c r="RCM144" s="158"/>
      <c r="RCN144" s="158"/>
      <c r="RCO144" s="158"/>
      <c r="RCP144" s="158"/>
      <c r="RCQ144" s="159"/>
      <c r="RCR144" s="9"/>
      <c r="RCS144" s="9"/>
      <c r="RCT144" s="159"/>
      <c r="RCU144" s="159"/>
      <c r="RCV144" s="8"/>
      <c r="RCW144" s="8"/>
      <c r="RCX144" s="160"/>
      <c r="RCY144" s="158"/>
      <c r="RCZ144" s="161"/>
      <c r="RDA144" s="162"/>
      <c r="RDB144" s="156"/>
      <c r="RDC144" s="158"/>
      <c r="RDD144" s="158"/>
      <c r="RDE144" s="158"/>
      <c r="RDF144" s="158"/>
      <c r="RDG144" s="159"/>
      <c r="RDH144" s="9"/>
      <c r="RDI144" s="9"/>
      <c r="RDJ144" s="159"/>
      <c r="RDK144" s="159"/>
      <c r="RDL144" s="8"/>
      <c r="RDM144" s="8"/>
      <c r="RDN144" s="160"/>
      <c r="RDO144" s="158"/>
      <c r="RDP144" s="161"/>
      <c r="RDQ144" s="162"/>
      <c r="RDR144" s="156"/>
      <c r="RDS144" s="158"/>
      <c r="RDT144" s="158"/>
      <c r="RDU144" s="158"/>
      <c r="RDV144" s="158"/>
      <c r="RDW144" s="159"/>
      <c r="RDX144" s="9"/>
      <c r="RDY144" s="9"/>
      <c r="RDZ144" s="159"/>
      <c r="REA144" s="159"/>
      <c r="REB144" s="8"/>
      <c r="REC144" s="8"/>
      <c r="RED144" s="160"/>
      <c r="REE144" s="158"/>
      <c r="REF144" s="161"/>
      <c r="REG144" s="162"/>
      <c r="REH144" s="156"/>
      <c r="REI144" s="158"/>
      <c r="REJ144" s="158"/>
      <c r="REK144" s="158"/>
      <c r="REL144" s="158"/>
      <c r="REM144" s="159"/>
      <c r="REN144" s="9"/>
      <c r="REO144" s="9"/>
      <c r="REP144" s="159"/>
      <c r="REQ144" s="159"/>
      <c r="RER144" s="8"/>
      <c r="RES144" s="8"/>
      <c r="RET144" s="160"/>
      <c r="REU144" s="158"/>
      <c r="REV144" s="161"/>
      <c r="REW144" s="162"/>
      <c r="REX144" s="156"/>
      <c r="REY144" s="158"/>
      <c r="REZ144" s="158"/>
      <c r="RFA144" s="158"/>
      <c r="RFB144" s="158"/>
      <c r="RFC144" s="159"/>
      <c r="RFD144" s="9"/>
      <c r="RFE144" s="9"/>
      <c r="RFF144" s="159"/>
      <c r="RFG144" s="159"/>
      <c r="RFH144" s="8"/>
      <c r="RFI144" s="8"/>
      <c r="RFJ144" s="160"/>
      <c r="RFK144" s="158"/>
      <c r="RFL144" s="161"/>
      <c r="RFM144" s="162"/>
      <c r="RFN144" s="156"/>
      <c r="RFO144" s="158"/>
      <c r="RFP144" s="158"/>
      <c r="RFQ144" s="158"/>
      <c r="RFR144" s="158"/>
      <c r="RFS144" s="159"/>
      <c r="RFT144" s="9"/>
      <c r="RFU144" s="9"/>
      <c r="RFV144" s="159"/>
      <c r="RFW144" s="159"/>
      <c r="RFX144" s="8"/>
      <c r="RFY144" s="8"/>
      <c r="RFZ144" s="160"/>
      <c r="RGA144" s="158"/>
      <c r="RGB144" s="161"/>
      <c r="RGC144" s="162"/>
      <c r="RGD144" s="156"/>
      <c r="RGE144" s="158"/>
      <c r="RGF144" s="158"/>
      <c r="RGG144" s="158"/>
      <c r="RGH144" s="158"/>
      <c r="RGI144" s="159"/>
      <c r="RGJ144" s="9"/>
      <c r="RGK144" s="9"/>
      <c r="RGL144" s="159"/>
      <c r="RGM144" s="159"/>
      <c r="RGN144" s="8"/>
      <c r="RGO144" s="8"/>
      <c r="RGP144" s="160"/>
      <c r="RGQ144" s="158"/>
      <c r="RGR144" s="161"/>
      <c r="RGS144" s="162"/>
      <c r="RGT144" s="156"/>
      <c r="RGU144" s="158"/>
      <c r="RGV144" s="158"/>
      <c r="RGW144" s="158"/>
      <c r="RGX144" s="158"/>
      <c r="RGY144" s="159"/>
      <c r="RGZ144" s="9"/>
      <c r="RHA144" s="9"/>
      <c r="RHB144" s="159"/>
      <c r="RHC144" s="159"/>
      <c r="RHD144" s="8"/>
      <c r="RHE144" s="8"/>
      <c r="RHF144" s="160"/>
      <c r="RHG144" s="158"/>
      <c r="RHH144" s="161"/>
      <c r="RHI144" s="162"/>
      <c r="RHJ144" s="156"/>
      <c r="RHK144" s="158"/>
      <c r="RHL144" s="158"/>
      <c r="RHM144" s="158"/>
      <c r="RHN144" s="158"/>
      <c r="RHO144" s="159"/>
      <c r="RHP144" s="9"/>
      <c r="RHQ144" s="9"/>
      <c r="RHR144" s="159"/>
      <c r="RHS144" s="159"/>
      <c r="RHT144" s="8"/>
      <c r="RHU144" s="8"/>
      <c r="RHV144" s="160"/>
      <c r="RHW144" s="158"/>
      <c r="RHX144" s="161"/>
      <c r="RHY144" s="162"/>
      <c r="RHZ144" s="156"/>
      <c r="RIA144" s="158"/>
      <c r="RIB144" s="158"/>
      <c r="RIC144" s="158"/>
      <c r="RID144" s="158"/>
      <c r="RIE144" s="159"/>
      <c r="RIF144" s="9"/>
      <c r="RIG144" s="9"/>
      <c r="RIH144" s="159"/>
      <c r="RII144" s="159"/>
      <c r="RIJ144" s="8"/>
      <c r="RIK144" s="8"/>
      <c r="RIL144" s="160"/>
      <c r="RIM144" s="158"/>
      <c r="RIN144" s="161"/>
      <c r="RIO144" s="162"/>
      <c r="RIP144" s="156"/>
      <c r="RIQ144" s="158"/>
      <c r="RIR144" s="158"/>
      <c r="RIS144" s="158"/>
      <c r="RIT144" s="158"/>
      <c r="RIU144" s="159"/>
      <c r="RIV144" s="9"/>
      <c r="RIW144" s="9"/>
      <c r="RIX144" s="159"/>
      <c r="RIY144" s="159"/>
      <c r="RIZ144" s="8"/>
      <c r="RJA144" s="8"/>
      <c r="RJB144" s="160"/>
      <c r="RJC144" s="158"/>
      <c r="RJD144" s="161"/>
      <c r="RJE144" s="162"/>
      <c r="RJF144" s="156"/>
      <c r="RJG144" s="158"/>
      <c r="RJH144" s="158"/>
      <c r="RJI144" s="158"/>
      <c r="RJJ144" s="158"/>
      <c r="RJK144" s="159"/>
      <c r="RJL144" s="9"/>
      <c r="RJM144" s="9"/>
      <c r="RJN144" s="159"/>
      <c r="RJO144" s="159"/>
      <c r="RJP144" s="8"/>
      <c r="RJQ144" s="8"/>
      <c r="RJR144" s="160"/>
      <c r="RJS144" s="158"/>
      <c r="RJT144" s="161"/>
      <c r="RJU144" s="162"/>
      <c r="RJV144" s="156"/>
      <c r="RJW144" s="158"/>
      <c r="RJX144" s="158"/>
      <c r="RJY144" s="158"/>
      <c r="RJZ144" s="158"/>
      <c r="RKA144" s="159"/>
      <c r="RKB144" s="9"/>
      <c r="RKC144" s="9"/>
      <c r="RKD144" s="159"/>
      <c r="RKE144" s="159"/>
      <c r="RKF144" s="8"/>
      <c r="RKG144" s="8"/>
      <c r="RKH144" s="160"/>
      <c r="RKI144" s="158"/>
      <c r="RKJ144" s="161"/>
      <c r="RKK144" s="162"/>
      <c r="RKL144" s="156"/>
      <c r="RKM144" s="158"/>
      <c r="RKN144" s="158"/>
      <c r="RKO144" s="158"/>
      <c r="RKP144" s="158"/>
      <c r="RKQ144" s="159"/>
      <c r="RKR144" s="9"/>
      <c r="RKS144" s="9"/>
      <c r="RKT144" s="159"/>
      <c r="RKU144" s="159"/>
      <c r="RKV144" s="8"/>
      <c r="RKW144" s="8"/>
      <c r="RKX144" s="160"/>
      <c r="RKY144" s="158"/>
      <c r="RKZ144" s="161"/>
      <c r="RLA144" s="162"/>
      <c r="RLB144" s="156"/>
      <c r="RLC144" s="158"/>
      <c r="RLD144" s="158"/>
      <c r="RLE144" s="158"/>
      <c r="RLF144" s="158"/>
      <c r="RLG144" s="159"/>
      <c r="RLH144" s="9"/>
      <c r="RLI144" s="9"/>
      <c r="RLJ144" s="159"/>
      <c r="RLK144" s="159"/>
      <c r="RLL144" s="8"/>
      <c r="RLM144" s="8"/>
      <c r="RLN144" s="160"/>
      <c r="RLO144" s="158"/>
      <c r="RLP144" s="161"/>
      <c r="RLQ144" s="162"/>
      <c r="RLR144" s="156"/>
      <c r="RLS144" s="158"/>
      <c r="RLT144" s="158"/>
      <c r="RLU144" s="158"/>
      <c r="RLV144" s="158"/>
      <c r="RLW144" s="159"/>
      <c r="RLX144" s="9"/>
      <c r="RLY144" s="9"/>
      <c r="RLZ144" s="159"/>
      <c r="RMA144" s="159"/>
      <c r="RMB144" s="8"/>
      <c r="RMC144" s="8"/>
      <c r="RMD144" s="160"/>
      <c r="RME144" s="158"/>
      <c r="RMF144" s="161"/>
      <c r="RMG144" s="162"/>
      <c r="RMH144" s="156"/>
      <c r="RMI144" s="158"/>
      <c r="RMJ144" s="158"/>
      <c r="RMK144" s="158"/>
      <c r="RML144" s="158"/>
      <c r="RMM144" s="159"/>
      <c r="RMN144" s="9"/>
      <c r="RMO144" s="9"/>
      <c r="RMP144" s="159"/>
      <c r="RMQ144" s="159"/>
      <c r="RMR144" s="8"/>
      <c r="RMS144" s="8"/>
      <c r="RMT144" s="160"/>
      <c r="RMU144" s="158"/>
      <c r="RMV144" s="161"/>
      <c r="RMW144" s="162"/>
      <c r="RMX144" s="156"/>
      <c r="RMY144" s="158"/>
      <c r="RMZ144" s="158"/>
      <c r="RNA144" s="158"/>
      <c r="RNB144" s="158"/>
      <c r="RNC144" s="159"/>
      <c r="RND144" s="9"/>
      <c r="RNE144" s="9"/>
      <c r="RNF144" s="159"/>
      <c r="RNG144" s="159"/>
      <c r="RNH144" s="8"/>
      <c r="RNI144" s="8"/>
      <c r="RNJ144" s="160"/>
      <c r="RNK144" s="158"/>
      <c r="RNL144" s="161"/>
      <c r="RNM144" s="162"/>
      <c r="RNN144" s="156"/>
      <c r="RNO144" s="158"/>
      <c r="RNP144" s="158"/>
      <c r="RNQ144" s="158"/>
      <c r="RNR144" s="158"/>
      <c r="RNS144" s="159"/>
      <c r="RNT144" s="9"/>
      <c r="RNU144" s="9"/>
      <c r="RNV144" s="159"/>
      <c r="RNW144" s="159"/>
      <c r="RNX144" s="8"/>
      <c r="RNY144" s="8"/>
      <c r="RNZ144" s="160"/>
      <c r="ROA144" s="158"/>
      <c r="ROB144" s="161"/>
      <c r="ROC144" s="162"/>
      <c r="ROD144" s="156"/>
      <c r="ROE144" s="158"/>
      <c r="ROF144" s="158"/>
      <c r="ROG144" s="158"/>
      <c r="ROH144" s="158"/>
      <c r="ROI144" s="159"/>
      <c r="ROJ144" s="9"/>
      <c r="ROK144" s="9"/>
      <c r="ROL144" s="159"/>
      <c r="ROM144" s="159"/>
      <c r="RON144" s="8"/>
      <c r="ROO144" s="8"/>
      <c r="ROP144" s="160"/>
      <c r="ROQ144" s="158"/>
      <c r="ROR144" s="161"/>
      <c r="ROS144" s="162"/>
      <c r="ROT144" s="156"/>
      <c r="ROU144" s="158"/>
      <c r="ROV144" s="158"/>
      <c r="ROW144" s="158"/>
      <c r="ROX144" s="158"/>
      <c r="ROY144" s="159"/>
      <c r="ROZ144" s="9"/>
      <c r="RPA144" s="9"/>
      <c r="RPB144" s="159"/>
      <c r="RPC144" s="159"/>
      <c r="RPD144" s="8"/>
      <c r="RPE144" s="8"/>
      <c r="RPF144" s="160"/>
      <c r="RPG144" s="158"/>
      <c r="RPH144" s="161"/>
      <c r="RPI144" s="162"/>
      <c r="RPJ144" s="156"/>
      <c r="RPK144" s="158"/>
      <c r="RPL144" s="158"/>
      <c r="RPM144" s="158"/>
      <c r="RPN144" s="158"/>
      <c r="RPO144" s="159"/>
      <c r="RPP144" s="9"/>
      <c r="RPQ144" s="9"/>
      <c r="RPR144" s="159"/>
      <c r="RPS144" s="159"/>
      <c r="RPT144" s="8"/>
      <c r="RPU144" s="8"/>
      <c r="RPV144" s="160"/>
      <c r="RPW144" s="158"/>
      <c r="RPX144" s="161"/>
      <c r="RPY144" s="162"/>
      <c r="RPZ144" s="156"/>
      <c r="RQA144" s="158"/>
      <c r="RQB144" s="158"/>
      <c r="RQC144" s="158"/>
      <c r="RQD144" s="158"/>
      <c r="RQE144" s="159"/>
      <c r="RQF144" s="9"/>
      <c r="RQG144" s="9"/>
      <c r="RQH144" s="159"/>
      <c r="RQI144" s="159"/>
      <c r="RQJ144" s="8"/>
      <c r="RQK144" s="8"/>
      <c r="RQL144" s="160"/>
      <c r="RQM144" s="158"/>
      <c r="RQN144" s="161"/>
      <c r="RQO144" s="162"/>
      <c r="RQP144" s="156"/>
      <c r="RQQ144" s="158"/>
      <c r="RQR144" s="158"/>
      <c r="RQS144" s="158"/>
      <c r="RQT144" s="158"/>
      <c r="RQU144" s="159"/>
      <c r="RQV144" s="9"/>
      <c r="RQW144" s="9"/>
      <c r="RQX144" s="159"/>
      <c r="RQY144" s="159"/>
      <c r="RQZ144" s="8"/>
      <c r="RRA144" s="8"/>
      <c r="RRB144" s="160"/>
      <c r="RRC144" s="158"/>
      <c r="RRD144" s="161"/>
      <c r="RRE144" s="162"/>
      <c r="RRF144" s="156"/>
      <c r="RRG144" s="158"/>
      <c r="RRH144" s="158"/>
      <c r="RRI144" s="158"/>
      <c r="RRJ144" s="158"/>
      <c r="RRK144" s="159"/>
      <c r="RRL144" s="9"/>
      <c r="RRM144" s="9"/>
      <c r="RRN144" s="159"/>
      <c r="RRO144" s="159"/>
      <c r="RRP144" s="8"/>
      <c r="RRQ144" s="8"/>
      <c r="RRR144" s="160"/>
      <c r="RRS144" s="158"/>
      <c r="RRT144" s="161"/>
      <c r="RRU144" s="162"/>
      <c r="RRV144" s="156"/>
      <c r="RRW144" s="158"/>
      <c r="RRX144" s="158"/>
      <c r="RRY144" s="158"/>
      <c r="RRZ144" s="158"/>
      <c r="RSA144" s="159"/>
      <c r="RSB144" s="9"/>
      <c r="RSC144" s="9"/>
      <c r="RSD144" s="159"/>
      <c r="RSE144" s="159"/>
      <c r="RSF144" s="8"/>
      <c r="RSG144" s="8"/>
      <c r="RSH144" s="160"/>
      <c r="RSI144" s="158"/>
      <c r="RSJ144" s="161"/>
      <c r="RSK144" s="162"/>
      <c r="RSL144" s="156"/>
      <c r="RSM144" s="158"/>
      <c r="RSN144" s="158"/>
      <c r="RSO144" s="158"/>
      <c r="RSP144" s="158"/>
      <c r="RSQ144" s="159"/>
      <c r="RSR144" s="9"/>
      <c r="RSS144" s="9"/>
      <c r="RST144" s="159"/>
      <c r="RSU144" s="159"/>
      <c r="RSV144" s="8"/>
      <c r="RSW144" s="8"/>
      <c r="RSX144" s="160"/>
      <c r="RSY144" s="158"/>
      <c r="RSZ144" s="161"/>
      <c r="RTA144" s="162"/>
      <c r="RTB144" s="156"/>
      <c r="RTC144" s="158"/>
      <c r="RTD144" s="158"/>
      <c r="RTE144" s="158"/>
      <c r="RTF144" s="158"/>
      <c r="RTG144" s="159"/>
      <c r="RTH144" s="9"/>
      <c r="RTI144" s="9"/>
      <c r="RTJ144" s="159"/>
      <c r="RTK144" s="159"/>
      <c r="RTL144" s="8"/>
      <c r="RTM144" s="8"/>
      <c r="RTN144" s="160"/>
      <c r="RTO144" s="158"/>
      <c r="RTP144" s="161"/>
      <c r="RTQ144" s="162"/>
      <c r="RTR144" s="156"/>
      <c r="RTS144" s="158"/>
      <c r="RTT144" s="158"/>
      <c r="RTU144" s="158"/>
      <c r="RTV144" s="158"/>
      <c r="RTW144" s="159"/>
      <c r="RTX144" s="9"/>
      <c r="RTY144" s="9"/>
      <c r="RTZ144" s="159"/>
      <c r="RUA144" s="159"/>
      <c r="RUB144" s="8"/>
      <c r="RUC144" s="8"/>
      <c r="RUD144" s="160"/>
      <c r="RUE144" s="158"/>
      <c r="RUF144" s="161"/>
      <c r="RUG144" s="162"/>
      <c r="RUH144" s="156"/>
      <c r="RUI144" s="158"/>
      <c r="RUJ144" s="158"/>
      <c r="RUK144" s="158"/>
      <c r="RUL144" s="158"/>
      <c r="RUM144" s="159"/>
      <c r="RUN144" s="9"/>
      <c r="RUO144" s="9"/>
      <c r="RUP144" s="159"/>
      <c r="RUQ144" s="159"/>
      <c r="RUR144" s="8"/>
      <c r="RUS144" s="8"/>
      <c r="RUT144" s="160"/>
      <c r="RUU144" s="158"/>
      <c r="RUV144" s="161"/>
      <c r="RUW144" s="162"/>
      <c r="RUX144" s="156"/>
      <c r="RUY144" s="158"/>
      <c r="RUZ144" s="158"/>
      <c r="RVA144" s="158"/>
      <c r="RVB144" s="158"/>
      <c r="RVC144" s="159"/>
      <c r="RVD144" s="9"/>
      <c r="RVE144" s="9"/>
      <c r="RVF144" s="159"/>
      <c r="RVG144" s="159"/>
      <c r="RVH144" s="8"/>
      <c r="RVI144" s="8"/>
      <c r="RVJ144" s="160"/>
      <c r="RVK144" s="158"/>
      <c r="RVL144" s="161"/>
      <c r="RVM144" s="162"/>
      <c r="RVN144" s="156"/>
      <c r="RVO144" s="158"/>
      <c r="RVP144" s="158"/>
      <c r="RVQ144" s="158"/>
      <c r="RVR144" s="158"/>
      <c r="RVS144" s="159"/>
      <c r="RVT144" s="9"/>
      <c r="RVU144" s="9"/>
      <c r="RVV144" s="159"/>
      <c r="RVW144" s="159"/>
      <c r="RVX144" s="8"/>
      <c r="RVY144" s="8"/>
      <c r="RVZ144" s="160"/>
      <c r="RWA144" s="158"/>
      <c r="RWB144" s="161"/>
      <c r="RWC144" s="162"/>
      <c r="RWD144" s="156"/>
      <c r="RWE144" s="158"/>
      <c r="RWF144" s="158"/>
      <c r="RWG144" s="158"/>
      <c r="RWH144" s="158"/>
      <c r="RWI144" s="159"/>
      <c r="RWJ144" s="9"/>
      <c r="RWK144" s="9"/>
      <c r="RWL144" s="159"/>
      <c r="RWM144" s="159"/>
      <c r="RWN144" s="8"/>
      <c r="RWO144" s="8"/>
      <c r="RWP144" s="160"/>
      <c r="RWQ144" s="158"/>
      <c r="RWR144" s="161"/>
      <c r="RWS144" s="162"/>
      <c r="RWT144" s="156"/>
      <c r="RWU144" s="158"/>
      <c r="RWV144" s="158"/>
      <c r="RWW144" s="158"/>
      <c r="RWX144" s="158"/>
      <c r="RWY144" s="159"/>
      <c r="RWZ144" s="9"/>
      <c r="RXA144" s="9"/>
      <c r="RXB144" s="159"/>
      <c r="RXC144" s="159"/>
      <c r="RXD144" s="8"/>
      <c r="RXE144" s="8"/>
      <c r="RXF144" s="160"/>
      <c r="RXG144" s="158"/>
      <c r="RXH144" s="161"/>
      <c r="RXI144" s="162"/>
      <c r="RXJ144" s="156"/>
      <c r="RXK144" s="158"/>
      <c r="RXL144" s="158"/>
      <c r="RXM144" s="158"/>
      <c r="RXN144" s="158"/>
      <c r="RXO144" s="159"/>
      <c r="RXP144" s="9"/>
      <c r="RXQ144" s="9"/>
      <c r="RXR144" s="159"/>
      <c r="RXS144" s="159"/>
      <c r="RXT144" s="8"/>
      <c r="RXU144" s="8"/>
      <c r="RXV144" s="160"/>
      <c r="RXW144" s="158"/>
      <c r="RXX144" s="161"/>
      <c r="RXY144" s="162"/>
      <c r="RXZ144" s="156"/>
      <c r="RYA144" s="158"/>
      <c r="RYB144" s="158"/>
      <c r="RYC144" s="158"/>
      <c r="RYD144" s="158"/>
      <c r="RYE144" s="159"/>
      <c r="RYF144" s="9"/>
      <c r="RYG144" s="9"/>
      <c r="RYH144" s="159"/>
      <c r="RYI144" s="159"/>
      <c r="RYJ144" s="8"/>
      <c r="RYK144" s="8"/>
      <c r="RYL144" s="160"/>
      <c r="RYM144" s="158"/>
      <c r="RYN144" s="161"/>
      <c r="RYO144" s="162"/>
      <c r="RYP144" s="156"/>
      <c r="RYQ144" s="158"/>
      <c r="RYR144" s="158"/>
      <c r="RYS144" s="158"/>
      <c r="RYT144" s="158"/>
      <c r="RYU144" s="159"/>
      <c r="RYV144" s="9"/>
      <c r="RYW144" s="9"/>
      <c r="RYX144" s="159"/>
      <c r="RYY144" s="159"/>
      <c r="RYZ144" s="8"/>
      <c r="RZA144" s="8"/>
      <c r="RZB144" s="160"/>
      <c r="RZC144" s="158"/>
      <c r="RZD144" s="161"/>
      <c r="RZE144" s="162"/>
      <c r="RZF144" s="156"/>
      <c r="RZG144" s="158"/>
      <c r="RZH144" s="158"/>
      <c r="RZI144" s="158"/>
      <c r="RZJ144" s="158"/>
      <c r="RZK144" s="159"/>
      <c r="RZL144" s="9"/>
      <c r="RZM144" s="9"/>
      <c r="RZN144" s="159"/>
      <c r="RZO144" s="159"/>
      <c r="RZP144" s="8"/>
      <c r="RZQ144" s="8"/>
      <c r="RZR144" s="160"/>
      <c r="RZS144" s="158"/>
      <c r="RZT144" s="161"/>
      <c r="RZU144" s="162"/>
      <c r="RZV144" s="156"/>
      <c r="RZW144" s="158"/>
      <c r="RZX144" s="158"/>
      <c r="RZY144" s="158"/>
      <c r="RZZ144" s="158"/>
      <c r="SAA144" s="159"/>
      <c r="SAB144" s="9"/>
      <c r="SAC144" s="9"/>
      <c r="SAD144" s="159"/>
      <c r="SAE144" s="159"/>
      <c r="SAF144" s="8"/>
      <c r="SAG144" s="8"/>
      <c r="SAH144" s="160"/>
      <c r="SAI144" s="158"/>
      <c r="SAJ144" s="161"/>
      <c r="SAK144" s="162"/>
      <c r="SAL144" s="156"/>
      <c r="SAM144" s="158"/>
      <c r="SAN144" s="158"/>
      <c r="SAO144" s="158"/>
      <c r="SAP144" s="158"/>
      <c r="SAQ144" s="159"/>
      <c r="SAR144" s="9"/>
      <c r="SAS144" s="9"/>
      <c r="SAT144" s="159"/>
      <c r="SAU144" s="159"/>
      <c r="SAV144" s="8"/>
      <c r="SAW144" s="8"/>
      <c r="SAX144" s="160"/>
      <c r="SAY144" s="158"/>
      <c r="SAZ144" s="161"/>
      <c r="SBA144" s="162"/>
      <c r="SBB144" s="156"/>
      <c r="SBC144" s="158"/>
      <c r="SBD144" s="158"/>
      <c r="SBE144" s="158"/>
      <c r="SBF144" s="158"/>
      <c r="SBG144" s="159"/>
      <c r="SBH144" s="9"/>
      <c r="SBI144" s="9"/>
      <c r="SBJ144" s="159"/>
      <c r="SBK144" s="159"/>
      <c r="SBL144" s="8"/>
      <c r="SBM144" s="8"/>
      <c r="SBN144" s="160"/>
      <c r="SBO144" s="158"/>
      <c r="SBP144" s="161"/>
      <c r="SBQ144" s="162"/>
      <c r="SBR144" s="156"/>
      <c r="SBS144" s="158"/>
      <c r="SBT144" s="158"/>
      <c r="SBU144" s="158"/>
      <c r="SBV144" s="158"/>
      <c r="SBW144" s="159"/>
      <c r="SBX144" s="9"/>
      <c r="SBY144" s="9"/>
      <c r="SBZ144" s="159"/>
      <c r="SCA144" s="159"/>
      <c r="SCB144" s="8"/>
      <c r="SCC144" s="8"/>
      <c r="SCD144" s="160"/>
      <c r="SCE144" s="158"/>
      <c r="SCF144" s="161"/>
      <c r="SCG144" s="162"/>
      <c r="SCH144" s="156"/>
      <c r="SCI144" s="158"/>
      <c r="SCJ144" s="158"/>
      <c r="SCK144" s="158"/>
      <c r="SCL144" s="158"/>
      <c r="SCM144" s="159"/>
      <c r="SCN144" s="9"/>
      <c r="SCO144" s="9"/>
      <c r="SCP144" s="159"/>
      <c r="SCQ144" s="159"/>
      <c r="SCR144" s="8"/>
      <c r="SCS144" s="8"/>
      <c r="SCT144" s="160"/>
      <c r="SCU144" s="158"/>
      <c r="SCV144" s="161"/>
      <c r="SCW144" s="162"/>
      <c r="SCX144" s="156"/>
      <c r="SCY144" s="158"/>
      <c r="SCZ144" s="158"/>
      <c r="SDA144" s="158"/>
      <c r="SDB144" s="158"/>
      <c r="SDC144" s="159"/>
      <c r="SDD144" s="9"/>
      <c r="SDE144" s="9"/>
      <c r="SDF144" s="159"/>
      <c r="SDG144" s="159"/>
      <c r="SDH144" s="8"/>
      <c r="SDI144" s="8"/>
      <c r="SDJ144" s="160"/>
      <c r="SDK144" s="158"/>
      <c r="SDL144" s="161"/>
      <c r="SDM144" s="162"/>
      <c r="SDN144" s="156"/>
      <c r="SDO144" s="158"/>
      <c r="SDP144" s="158"/>
      <c r="SDQ144" s="158"/>
      <c r="SDR144" s="158"/>
      <c r="SDS144" s="159"/>
      <c r="SDT144" s="9"/>
      <c r="SDU144" s="9"/>
      <c r="SDV144" s="159"/>
      <c r="SDW144" s="159"/>
      <c r="SDX144" s="8"/>
      <c r="SDY144" s="8"/>
      <c r="SDZ144" s="160"/>
      <c r="SEA144" s="158"/>
      <c r="SEB144" s="161"/>
      <c r="SEC144" s="162"/>
      <c r="SED144" s="156"/>
      <c r="SEE144" s="158"/>
      <c r="SEF144" s="158"/>
      <c r="SEG144" s="158"/>
      <c r="SEH144" s="158"/>
      <c r="SEI144" s="159"/>
      <c r="SEJ144" s="9"/>
      <c r="SEK144" s="9"/>
      <c r="SEL144" s="159"/>
      <c r="SEM144" s="159"/>
      <c r="SEN144" s="8"/>
      <c r="SEO144" s="8"/>
      <c r="SEP144" s="160"/>
      <c r="SEQ144" s="158"/>
      <c r="SER144" s="161"/>
      <c r="SES144" s="162"/>
      <c r="SET144" s="156"/>
      <c r="SEU144" s="158"/>
      <c r="SEV144" s="158"/>
      <c r="SEW144" s="158"/>
      <c r="SEX144" s="158"/>
      <c r="SEY144" s="159"/>
      <c r="SEZ144" s="9"/>
      <c r="SFA144" s="9"/>
      <c r="SFB144" s="159"/>
      <c r="SFC144" s="159"/>
      <c r="SFD144" s="8"/>
      <c r="SFE144" s="8"/>
      <c r="SFF144" s="160"/>
      <c r="SFG144" s="158"/>
      <c r="SFH144" s="161"/>
      <c r="SFI144" s="162"/>
      <c r="SFJ144" s="156"/>
      <c r="SFK144" s="158"/>
      <c r="SFL144" s="158"/>
      <c r="SFM144" s="158"/>
      <c r="SFN144" s="158"/>
      <c r="SFO144" s="159"/>
      <c r="SFP144" s="9"/>
      <c r="SFQ144" s="9"/>
      <c r="SFR144" s="159"/>
      <c r="SFS144" s="159"/>
      <c r="SFT144" s="8"/>
      <c r="SFU144" s="8"/>
      <c r="SFV144" s="160"/>
      <c r="SFW144" s="158"/>
      <c r="SFX144" s="161"/>
      <c r="SFY144" s="162"/>
      <c r="SFZ144" s="156"/>
      <c r="SGA144" s="158"/>
      <c r="SGB144" s="158"/>
      <c r="SGC144" s="158"/>
      <c r="SGD144" s="158"/>
      <c r="SGE144" s="159"/>
      <c r="SGF144" s="9"/>
      <c r="SGG144" s="9"/>
      <c r="SGH144" s="159"/>
      <c r="SGI144" s="159"/>
      <c r="SGJ144" s="8"/>
      <c r="SGK144" s="8"/>
      <c r="SGL144" s="160"/>
      <c r="SGM144" s="158"/>
      <c r="SGN144" s="161"/>
      <c r="SGO144" s="162"/>
      <c r="SGP144" s="156"/>
      <c r="SGQ144" s="158"/>
      <c r="SGR144" s="158"/>
      <c r="SGS144" s="158"/>
      <c r="SGT144" s="158"/>
      <c r="SGU144" s="159"/>
      <c r="SGV144" s="9"/>
      <c r="SGW144" s="9"/>
      <c r="SGX144" s="159"/>
      <c r="SGY144" s="159"/>
      <c r="SGZ144" s="8"/>
      <c r="SHA144" s="8"/>
      <c r="SHB144" s="160"/>
      <c r="SHC144" s="158"/>
      <c r="SHD144" s="161"/>
      <c r="SHE144" s="162"/>
      <c r="SHF144" s="156"/>
      <c r="SHG144" s="158"/>
      <c r="SHH144" s="158"/>
      <c r="SHI144" s="158"/>
      <c r="SHJ144" s="158"/>
      <c r="SHK144" s="159"/>
      <c r="SHL144" s="9"/>
      <c r="SHM144" s="9"/>
      <c r="SHN144" s="159"/>
      <c r="SHO144" s="159"/>
      <c r="SHP144" s="8"/>
      <c r="SHQ144" s="8"/>
      <c r="SHR144" s="160"/>
      <c r="SHS144" s="158"/>
      <c r="SHT144" s="161"/>
      <c r="SHU144" s="162"/>
      <c r="SHV144" s="156"/>
      <c r="SHW144" s="158"/>
      <c r="SHX144" s="158"/>
      <c r="SHY144" s="158"/>
      <c r="SHZ144" s="158"/>
      <c r="SIA144" s="159"/>
      <c r="SIB144" s="9"/>
      <c r="SIC144" s="9"/>
      <c r="SID144" s="159"/>
      <c r="SIE144" s="159"/>
      <c r="SIF144" s="8"/>
      <c r="SIG144" s="8"/>
      <c r="SIH144" s="160"/>
      <c r="SII144" s="158"/>
      <c r="SIJ144" s="161"/>
      <c r="SIK144" s="162"/>
      <c r="SIL144" s="156"/>
      <c r="SIM144" s="158"/>
      <c r="SIN144" s="158"/>
      <c r="SIO144" s="158"/>
      <c r="SIP144" s="158"/>
      <c r="SIQ144" s="159"/>
      <c r="SIR144" s="9"/>
      <c r="SIS144" s="9"/>
      <c r="SIT144" s="159"/>
      <c r="SIU144" s="159"/>
      <c r="SIV144" s="8"/>
      <c r="SIW144" s="8"/>
      <c r="SIX144" s="160"/>
      <c r="SIY144" s="158"/>
      <c r="SIZ144" s="161"/>
      <c r="SJA144" s="162"/>
      <c r="SJB144" s="156"/>
      <c r="SJC144" s="158"/>
      <c r="SJD144" s="158"/>
      <c r="SJE144" s="158"/>
      <c r="SJF144" s="158"/>
      <c r="SJG144" s="159"/>
      <c r="SJH144" s="9"/>
      <c r="SJI144" s="9"/>
      <c r="SJJ144" s="159"/>
      <c r="SJK144" s="159"/>
      <c r="SJL144" s="8"/>
      <c r="SJM144" s="8"/>
      <c r="SJN144" s="160"/>
      <c r="SJO144" s="158"/>
      <c r="SJP144" s="161"/>
      <c r="SJQ144" s="162"/>
      <c r="SJR144" s="156"/>
      <c r="SJS144" s="158"/>
      <c r="SJT144" s="158"/>
      <c r="SJU144" s="158"/>
      <c r="SJV144" s="158"/>
      <c r="SJW144" s="159"/>
      <c r="SJX144" s="9"/>
      <c r="SJY144" s="9"/>
      <c r="SJZ144" s="159"/>
      <c r="SKA144" s="159"/>
      <c r="SKB144" s="8"/>
      <c r="SKC144" s="8"/>
      <c r="SKD144" s="160"/>
      <c r="SKE144" s="158"/>
      <c r="SKF144" s="161"/>
      <c r="SKG144" s="162"/>
      <c r="SKH144" s="156"/>
      <c r="SKI144" s="158"/>
      <c r="SKJ144" s="158"/>
      <c r="SKK144" s="158"/>
      <c r="SKL144" s="158"/>
      <c r="SKM144" s="159"/>
      <c r="SKN144" s="9"/>
      <c r="SKO144" s="9"/>
      <c r="SKP144" s="159"/>
      <c r="SKQ144" s="159"/>
      <c r="SKR144" s="8"/>
      <c r="SKS144" s="8"/>
      <c r="SKT144" s="160"/>
      <c r="SKU144" s="158"/>
      <c r="SKV144" s="161"/>
      <c r="SKW144" s="162"/>
      <c r="SKX144" s="156"/>
      <c r="SKY144" s="158"/>
      <c r="SKZ144" s="158"/>
      <c r="SLA144" s="158"/>
      <c r="SLB144" s="158"/>
      <c r="SLC144" s="159"/>
      <c r="SLD144" s="9"/>
      <c r="SLE144" s="9"/>
      <c r="SLF144" s="159"/>
      <c r="SLG144" s="159"/>
      <c r="SLH144" s="8"/>
      <c r="SLI144" s="8"/>
      <c r="SLJ144" s="160"/>
      <c r="SLK144" s="158"/>
      <c r="SLL144" s="161"/>
      <c r="SLM144" s="162"/>
      <c r="SLN144" s="156"/>
      <c r="SLO144" s="158"/>
      <c r="SLP144" s="158"/>
      <c r="SLQ144" s="158"/>
      <c r="SLR144" s="158"/>
      <c r="SLS144" s="159"/>
      <c r="SLT144" s="9"/>
      <c r="SLU144" s="9"/>
      <c r="SLV144" s="159"/>
      <c r="SLW144" s="159"/>
      <c r="SLX144" s="8"/>
      <c r="SLY144" s="8"/>
      <c r="SLZ144" s="160"/>
      <c r="SMA144" s="158"/>
      <c r="SMB144" s="161"/>
      <c r="SMC144" s="162"/>
      <c r="SMD144" s="156"/>
      <c r="SME144" s="158"/>
      <c r="SMF144" s="158"/>
      <c r="SMG144" s="158"/>
      <c r="SMH144" s="158"/>
      <c r="SMI144" s="159"/>
      <c r="SMJ144" s="9"/>
      <c r="SMK144" s="9"/>
      <c r="SML144" s="159"/>
      <c r="SMM144" s="159"/>
      <c r="SMN144" s="8"/>
      <c r="SMO144" s="8"/>
      <c r="SMP144" s="160"/>
      <c r="SMQ144" s="158"/>
      <c r="SMR144" s="161"/>
      <c r="SMS144" s="162"/>
      <c r="SMT144" s="156"/>
      <c r="SMU144" s="158"/>
      <c r="SMV144" s="158"/>
      <c r="SMW144" s="158"/>
      <c r="SMX144" s="158"/>
      <c r="SMY144" s="159"/>
      <c r="SMZ144" s="9"/>
      <c r="SNA144" s="9"/>
      <c r="SNB144" s="159"/>
      <c r="SNC144" s="159"/>
      <c r="SND144" s="8"/>
      <c r="SNE144" s="8"/>
      <c r="SNF144" s="160"/>
      <c r="SNG144" s="158"/>
      <c r="SNH144" s="161"/>
      <c r="SNI144" s="162"/>
      <c r="SNJ144" s="156"/>
      <c r="SNK144" s="158"/>
      <c r="SNL144" s="158"/>
      <c r="SNM144" s="158"/>
      <c r="SNN144" s="158"/>
      <c r="SNO144" s="159"/>
      <c r="SNP144" s="9"/>
      <c r="SNQ144" s="9"/>
      <c r="SNR144" s="159"/>
      <c r="SNS144" s="159"/>
      <c r="SNT144" s="8"/>
      <c r="SNU144" s="8"/>
      <c r="SNV144" s="160"/>
      <c r="SNW144" s="158"/>
      <c r="SNX144" s="161"/>
      <c r="SNY144" s="162"/>
      <c r="SNZ144" s="156"/>
      <c r="SOA144" s="158"/>
      <c r="SOB144" s="158"/>
      <c r="SOC144" s="158"/>
      <c r="SOD144" s="158"/>
      <c r="SOE144" s="159"/>
      <c r="SOF144" s="9"/>
      <c r="SOG144" s="9"/>
      <c r="SOH144" s="159"/>
      <c r="SOI144" s="159"/>
      <c r="SOJ144" s="8"/>
      <c r="SOK144" s="8"/>
      <c r="SOL144" s="160"/>
      <c r="SOM144" s="158"/>
      <c r="SON144" s="161"/>
      <c r="SOO144" s="162"/>
      <c r="SOP144" s="156"/>
      <c r="SOQ144" s="158"/>
      <c r="SOR144" s="158"/>
      <c r="SOS144" s="158"/>
      <c r="SOT144" s="158"/>
      <c r="SOU144" s="159"/>
      <c r="SOV144" s="9"/>
      <c r="SOW144" s="9"/>
      <c r="SOX144" s="159"/>
      <c r="SOY144" s="159"/>
      <c r="SOZ144" s="8"/>
      <c r="SPA144" s="8"/>
      <c r="SPB144" s="160"/>
      <c r="SPC144" s="158"/>
      <c r="SPD144" s="161"/>
      <c r="SPE144" s="162"/>
      <c r="SPF144" s="156"/>
      <c r="SPG144" s="158"/>
      <c r="SPH144" s="158"/>
      <c r="SPI144" s="158"/>
      <c r="SPJ144" s="158"/>
      <c r="SPK144" s="159"/>
      <c r="SPL144" s="9"/>
      <c r="SPM144" s="9"/>
      <c r="SPN144" s="159"/>
      <c r="SPO144" s="159"/>
      <c r="SPP144" s="8"/>
      <c r="SPQ144" s="8"/>
      <c r="SPR144" s="160"/>
      <c r="SPS144" s="158"/>
      <c r="SPT144" s="161"/>
      <c r="SPU144" s="162"/>
      <c r="SPV144" s="156"/>
      <c r="SPW144" s="158"/>
      <c r="SPX144" s="158"/>
      <c r="SPY144" s="158"/>
      <c r="SPZ144" s="158"/>
      <c r="SQA144" s="159"/>
      <c r="SQB144" s="9"/>
      <c r="SQC144" s="9"/>
      <c r="SQD144" s="159"/>
      <c r="SQE144" s="159"/>
      <c r="SQF144" s="8"/>
      <c r="SQG144" s="8"/>
      <c r="SQH144" s="160"/>
      <c r="SQI144" s="158"/>
      <c r="SQJ144" s="161"/>
      <c r="SQK144" s="162"/>
      <c r="SQL144" s="156"/>
      <c r="SQM144" s="158"/>
      <c r="SQN144" s="158"/>
      <c r="SQO144" s="158"/>
      <c r="SQP144" s="158"/>
      <c r="SQQ144" s="159"/>
      <c r="SQR144" s="9"/>
      <c r="SQS144" s="9"/>
      <c r="SQT144" s="159"/>
      <c r="SQU144" s="159"/>
      <c r="SQV144" s="8"/>
      <c r="SQW144" s="8"/>
      <c r="SQX144" s="160"/>
      <c r="SQY144" s="158"/>
      <c r="SQZ144" s="161"/>
      <c r="SRA144" s="162"/>
      <c r="SRB144" s="156"/>
      <c r="SRC144" s="158"/>
      <c r="SRD144" s="158"/>
      <c r="SRE144" s="158"/>
      <c r="SRF144" s="158"/>
      <c r="SRG144" s="159"/>
      <c r="SRH144" s="9"/>
      <c r="SRI144" s="9"/>
      <c r="SRJ144" s="159"/>
      <c r="SRK144" s="159"/>
      <c r="SRL144" s="8"/>
      <c r="SRM144" s="8"/>
      <c r="SRN144" s="160"/>
      <c r="SRO144" s="158"/>
      <c r="SRP144" s="161"/>
      <c r="SRQ144" s="162"/>
      <c r="SRR144" s="156"/>
      <c r="SRS144" s="158"/>
      <c r="SRT144" s="158"/>
      <c r="SRU144" s="158"/>
      <c r="SRV144" s="158"/>
      <c r="SRW144" s="159"/>
      <c r="SRX144" s="9"/>
      <c r="SRY144" s="9"/>
      <c r="SRZ144" s="159"/>
      <c r="SSA144" s="159"/>
      <c r="SSB144" s="8"/>
      <c r="SSC144" s="8"/>
      <c r="SSD144" s="160"/>
      <c r="SSE144" s="158"/>
      <c r="SSF144" s="161"/>
      <c r="SSG144" s="162"/>
      <c r="SSH144" s="156"/>
      <c r="SSI144" s="158"/>
      <c r="SSJ144" s="158"/>
      <c r="SSK144" s="158"/>
      <c r="SSL144" s="158"/>
      <c r="SSM144" s="159"/>
      <c r="SSN144" s="9"/>
      <c r="SSO144" s="9"/>
      <c r="SSP144" s="159"/>
      <c r="SSQ144" s="159"/>
      <c r="SSR144" s="8"/>
      <c r="SSS144" s="8"/>
      <c r="SST144" s="160"/>
      <c r="SSU144" s="158"/>
      <c r="SSV144" s="161"/>
      <c r="SSW144" s="162"/>
      <c r="SSX144" s="156"/>
      <c r="SSY144" s="158"/>
      <c r="SSZ144" s="158"/>
      <c r="STA144" s="158"/>
      <c r="STB144" s="158"/>
      <c r="STC144" s="159"/>
      <c r="STD144" s="9"/>
      <c r="STE144" s="9"/>
      <c r="STF144" s="159"/>
      <c r="STG144" s="159"/>
      <c r="STH144" s="8"/>
      <c r="STI144" s="8"/>
      <c r="STJ144" s="160"/>
      <c r="STK144" s="158"/>
      <c r="STL144" s="161"/>
      <c r="STM144" s="162"/>
      <c r="STN144" s="156"/>
      <c r="STO144" s="158"/>
      <c r="STP144" s="158"/>
      <c r="STQ144" s="158"/>
      <c r="STR144" s="158"/>
      <c r="STS144" s="159"/>
      <c r="STT144" s="9"/>
      <c r="STU144" s="9"/>
      <c r="STV144" s="159"/>
      <c r="STW144" s="159"/>
      <c r="STX144" s="8"/>
      <c r="STY144" s="8"/>
      <c r="STZ144" s="160"/>
      <c r="SUA144" s="158"/>
      <c r="SUB144" s="161"/>
      <c r="SUC144" s="162"/>
      <c r="SUD144" s="156"/>
      <c r="SUE144" s="158"/>
      <c r="SUF144" s="158"/>
      <c r="SUG144" s="158"/>
      <c r="SUH144" s="158"/>
      <c r="SUI144" s="159"/>
      <c r="SUJ144" s="9"/>
      <c r="SUK144" s="9"/>
      <c r="SUL144" s="159"/>
      <c r="SUM144" s="159"/>
      <c r="SUN144" s="8"/>
      <c r="SUO144" s="8"/>
      <c r="SUP144" s="160"/>
      <c r="SUQ144" s="158"/>
      <c r="SUR144" s="161"/>
      <c r="SUS144" s="162"/>
      <c r="SUT144" s="156"/>
      <c r="SUU144" s="158"/>
      <c r="SUV144" s="158"/>
      <c r="SUW144" s="158"/>
      <c r="SUX144" s="158"/>
      <c r="SUY144" s="159"/>
      <c r="SUZ144" s="9"/>
      <c r="SVA144" s="9"/>
      <c r="SVB144" s="159"/>
      <c r="SVC144" s="159"/>
      <c r="SVD144" s="8"/>
      <c r="SVE144" s="8"/>
      <c r="SVF144" s="160"/>
      <c r="SVG144" s="158"/>
      <c r="SVH144" s="161"/>
      <c r="SVI144" s="162"/>
      <c r="SVJ144" s="156"/>
      <c r="SVK144" s="158"/>
      <c r="SVL144" s="158"/>
      <c r="SVM144" s="158"/>
      <c r="SVN144" s="158"/>
      <c r="SVO144" s="159"/>
      <c r="SVP144" s="9"/>
      <c r="SVQ144" s="9"/>
      <c r="SVR144" s="159"/>
      <c r="SVS144" s="159"/>
      <c r="SVT144" s="8"/>
      <c r="SVU144" s="8"/>
      <c r="SVV144" s="160"/>
      <c r="SVW144" s="158"/>
      <c r="SVX144" s="161"/>
      <c r="SVY144" s="162"/>
      <c r="SVZ144" s="156"/>
      <c r="SWA144" s="158"/>
      <c r="SWB144" s="158"/>
      <c r="SWC144" s="158"/>
      <c r="SWD144" s="158"/>
      <c r="SWE144" s="159"/>
      <c r="SWF144" s="9"/>
      <c r="SWG144" s="9"/>
      <c r="SWH144" s="159"/>
      <c r="SWI144" s="159"/>
      <c r="SWJ144" s="8"/>
      <c r="SWK144" s="8"/>
      <c r="SWL144" s="160"/>
      <c r="SWM144" s="158"/>
      <c r="SWN144" s="161"/>
      <c r="SWO144" s="162"/>
      <c r="SWP144" s="156"/>
      <c r="SWQ144" s="158"/>
      <c r="SWR144" s="158"/>
      <c r="SWS144" s="158"/>
      <c r="SWT144" s="158"/>
      <c r="SWU144" s="159"/>
      <c r="SWV144" s="9"/>
      <c r="SWW144" s="9"/>
      <c r="SWX144" s="159"/>
      <c r="SWY144" s="159"/>
      <c r="SWZ144" s="8"/>
      <c r="SXA144" s="8"/>
      <c r="SXB144" s="160"/>
      <c r="SXC144" s="158"/>
      <c r="SXD144" s="161"/>
      <c r="SXE144" s="162"/>
      <c r="SXF144" s="156"/>
      <c r="SXG144" s="158"/>
      <c r="SXH144" s="158"/>
      <c r="SXI144" s="158"/>
      <c r="SXJ144" s="158"/>
      <c r="SXK144" s="159"/>
      <c r="SXL144" s="9"/>
      <c r="SXM144" s="9"/>
      <c r="SXN144" s="159"/>
      <c r="SXO144" s="159"/>
      <c r="SXP144" s="8"/>
      <c r="SXQ144" s="8"/>
      <c r="SXR144" s="160"/>
      <c r="SXS144" s="158"/>
      <c r="SXT144" s="161"/>
      <c r="SXU144" s="162"/>
      <c r="SXV144" s="156"/>
      <c r="SXW144" s="158"/>
      <c r="SXX144" s="158"/>
      <c r="SXY144" s="158"/>
      <c r="SXZ144" s="158"/>
      <c r="SYA144" s="159"/>
      <c r="SYB144" s="9"/>
      <c r="SYC144" s="9"/>
      <c r="SYD144" s="159"/>
      <c r="SYE144" s="159"/>
      <c r="SYF144" s="8"/>
      <c r="SYG144" s="8"/>
      <c r="SYH144" s="160"/>
      <c r="SYI144" s="158"/>
      <c r="SYJ144" s="161"/>
      <c r="SYK144" s="162"/>
      <c r="SYL144" s="156"/>
      <c r="SYM144" s="158"/>
      <c r="SYN144" s="158"/>
      <c r="SYO144" s="158"/>
      <c r="SYP144" s="158"/>
      <c r="SYQ144" s="159"/>
      <c r="SYR144" s="9"/>
      <c r="SYS144" s="9"/>
      <c r="SYT144" s="159"/>
      <c r="SYU144" s="159"/>
      <c r="SYV144" s="8"/>
      <c r="SYW144" s="8"/>
      <c r="SYX144" s="160"/>
      <c r="SYY144" s="158"/>
      <c r="SYZ144" s="161"/>
      <c r="SZA144" s="162"/>
      <c r="SZB144" s="156"/>
      <c r="SZC144" s="158"/>
      <c r="SZD144" s="158"/>
      <c r="SZE144" s="158"/>
      <c r="SZF144" s="158"/>
      <c r="SZG144" s="159"/>
      <c r="SZH144" s="9"/>
      <c r="SZI144" s="9"/>
      <c r="SZJ144" s="159"/>
      <c r="SZK144" s="159"/>
      <c r="SZL144" s="8"/>
      <c r="SZM144" s="8"/>
      <c r="SZN144" s="160"/>
      <c r="SZO144" s="158"/>
      <c r="SZP144" s="161"/>
      <c r="SZQ144" s="162"/>
      <c r="SZR144" s="156"/>
      <c r="SZS144" s="158"/>
      <c r="SZT144" s="158"/>
      <c r="SZU144" s="158"/>
      <c r="SZV144" s="158"/>
      <c r="SZW144" s="159"/>
      <c r="SZX144" s="9"/>
      <c r="SZY144" s="9"/>
      <c r="SZZ144" s="159"/>
      <c r="TAA144" s="159"/>
      <c r="TAB144" s="8"/>
      <c r="TAC144" s="8"/>
      <c r="TAD144" s="160"/>
      <c r="TAE144" s="158"/>
      <c r="TAF144" s="161"/>
      <c r="TAG144" s="162"/>
      <c r="TAH144" s="156"/>
      <c r="TAI144" s="158"/>
      <c r="TAJ144" s="158"/>
      <c r="TAK144" s="158"/>
      <c r="TAL144" s="158"/>
      <c r="TAM144" s="159"/>
      <c r="TAN144" s="9"/>
      <c r="TAO144" s="9"/>
      <c r="TAP144" s="159"/>
      <c r="TAQ144" s="159"/>
      <c r="TAR144" s="8"/>
      <c r="TAS144" s="8"/>
      <c r="TAT144" s="160"/>
      <c r="TAU144" s="158"/>
      <c r="TAV144" s="161"/>
      <c r="TAW144" s="162"/>
      <c r="TAX144" s="156"/>
      <c r="TAY144" s="158"/>
      <c r="TAZ144" s="158"/>
      <c r="TBA144" s="158"/>
      <c r="TBB144" s="158"/>
      <c r="TBC144" s="159"/>
      <c r="TBD144" s="9"/>
      <c r="TBE144" s="9"/>
      <c r="TBF144" s="159"/>
      <c r="TBG144" s="159"/>
      <c r="TBH144" s="8"/>
      <c r="TBI144" s="8"/>
      <c r="TBJ144" s="160"/>
      <c r="TBK144" s="158"/>
      <c r="TBL144" s="161"/>
      <c r="TBM144" s="162"/>
      <c r="TBN144" s="156"/>
      <c r="TBO144" s="158"/>
      <c r="TBP144" s="158"/>
      <c r="TBQ144" s="158"/>
      <c r="TBR144" s="158"/>
      <c r="TBS144" s="159"/>
      <c r="TBT144" s="9"/>
      <c r="TBU144" s="9"/>
      <c r="TBV144" s="159"/>
      <c r="TBW144" s="159"/>
      <c r="TBX144" s="8"/>
      <c r="TBY144" s="8"/>
      <c r="TBZ144" s="160"/>
      <c r="TCA144" s="158"/>
      <c r="TCB144" s="161"/>
      <c r="TCC144" s="162"/>
      <c r="TCD144" s="156"/>
      <c r="TCE144" s="158"/>
      <c r="TCF144" s="158"/>
      <c r="TCG144" s="158"/>
      <c r="TCH144" s="158"/>
      <c r="TCI144" s="159"/>
      <c r="TCJ144" s="9"/>
      <c r="TCK144" s="9"/>
      <c r="TCL144" s="159"/>
      <c r="TCM144" s="159"/>
      <c r="TCN144" s="8"/>
      <c r="TCO144" s="8"/>
      <c r="TCP144" s="160"/>
      <c r="TCQ144" s="158"/>
      <c r="TCR144" s="161"/>
      <c r="TCS144" s="162"/>
      <c r="TCT144" s="156"/>
      <c r="TCU144" s="158"/>
      <c r="TCV144" s="158"/>
      <c r="TCW144" s="158"/>
      <c r="TCX144" s="158"/>
      <c r="TCY144" s="159"/>
      <c r="TCZ144" s="9"/>
      <c r="TDA144" s="9"/>
      <c r="TDB144" s="159"/>
      <c r="TDC144" s="159"/>
      <c r="TDD144" s="8"/>
      <c r="TDE144" s="8"/>
      <c r="TDF144" s="160"/>
      <c r="TDG144" s="158"/>
      <c r="TDH144" s="161"/>
      <c r="TDI144" s="162"/>
      <c r="TDJ144" s="156"/>
      <c r="TDK144" s="158"/>
      <c r="TDL144" s="158"/>
      <c r="TDM144" s="158"/>
      <c r="TDN144" s="158"/>
      <c r="TDO144" s="159"/>
      <c r="TDP144" s="9"/>
      <c r="TDQ144" s="9"/>
      <c r="TDR144" s="159"/>
      <c r="TDS144" s="159"/>
      <c r="TDT144" s="8"/>
      <c r="TDU144" s="8"/>
      <c r="TDV144" s="160"/>
      <c r="TDW144" s="158"/>
      <c r="TDX144" s="161"/>
      <c r="TDY144" s="162"/>
      <c r="TDZ144" s="156"/>
      <c r="TEA144" s="158"/>
      <c r="TEB144" s="158"/>
      <c r="TEC144" s="158"/>
      <c r="TED144" s="158"/>
      <c r="TEE144" s="159"/>
      <c r="TEF144" s="9"/>
      <c r="TEG144" s="9"/>
      <c r="TEH144" s="159"/>
      <c r="TEI144" s="159"/>
      <c r="TEJ144" s="8"/>
      <c r="TEK144" s="8"/>
      <c r="TEL144" s="160"/>
      <c r="TEM144" s="158"/>
      <c r="TEN144" s="161"/>
      <c r="TEO144" s="162"/>
      <c r="TEP144" s="156"/>
      <c r="TEQ144" s="158"/>
      <c r="TER144" s="158"/>
      <c r="TES144" s="158"/>
      <c r="TET144" s="158"/>
      <c r="TEU144" s="159"/>
      <c r="TEV144" s="9"/>
      <c r="TEW144" s="9"/>
      <c r="TEX144" s="159"/>
      <c r="TEY144" s="159"/>
      <c r="TEZ144" s="8"/>
      <c r="TFA144" s="8"/>
      <c r="TFB144" s="160"/>
      <c r="TFC144" s="158"/>
      <c r="TFD144" s="161"/>
      <c r="TFE144" s="162"/>
      <c r="TFF144" s="156"/>
      <c r="TFG144" s="158"/>
      <c r="TFH144" s="158"/>
      <c r="TFI144" s="158"/>
      <c r="TFJ144" s="158"/>
      <c r="TFK144" s="159"/>
      <c r="TFL144" s="9"/>
      <c r="TFM144" s="9"/>
      <c r="TFN144" s="159"/>
      <c r="TFO144" s="159"/>
      <c r="TFP144" s="8"/>
      <c r="TFQ144" s="8"/>
      <c r="TFR144" s="160"/>
      <c r="TFS144" s="158"/>
      <c r="TFT144" s="161"/>
      <c r="TFU144" s="162"/>
      <c r="TFV144" s="156"/>
      <c r="TFW144" s="158"/>
      <c r="TFX144" s="158"/>
      <c r="TFY144" s="158"/>
      <c r="TFZ144" s="158"/>
      <c r="TGA144" s="159"/>
      <c r="TGB144" s="9"/>
      <c r="TGC144" s="9"/>
      <c r="TGD144" s="159"/>
      <c r="TGE144" s="159"/>
      <c r="TGF144" s="8"/>
      <c r="TGG144" s="8"/>
      <c r="TGH144" s="160"/>
      <c r="TGI144" s="158"/>
      <c r="TGJ144" s="161"/>
      <c r="TGK144" s="162"/>
      <c r="TGL144" s="156"/>
      <c r="TGM144" s="158"/>
      <c r="TGN144" s="158"/>
      <c r="TGO144" s="158"/>
      <c r="TGP144" s="158"/>
      <c r="TGQ144" s="159"/>
      <c r="TGR144" s="9"/>
      <c r="TGS144" s="9"/>
      <c r="TGT144" s="159"/>
      <c r="TGU144" s="159"/>
      <c r="TGV144" s="8"/>
      <c r="TGW144" s="8"/>
      <c r="TGX144" s="160"/>
      <c r="TGY144" s="158"/>
      <c r="TGZ144" s="161"/>
      <c r="THA144" s="162"/>
      <c r="THB144" s="156"/>
      <c r="THC144" s="158"/>
      <c r="THD144" s="158"/>
      <c r="THE144" s="158"/>
      <c r="THF144" s="158"/>
      <c r="THG144" s="159"/>
      <c r="THH144" s="9"/>
      <c r="THI144" s="9"/>
      <c r="THJ144" s="159"/>
      <c r="THK144" s="159"/>
      <c r="THL144" s="8"/>
      <c r="THM144" s="8"/>
      <c r="THN144" s="160"/>
      <c r="THO144" s="158"/>
      <c r="THP144" s="161"/>
      <c r="THQ144" s="162"/>
      <c r="THR144" s="156"/>
      <c r="THS144" s="158"/>
      <c r="THT144" s="158"/>
      <c r="THU144" s="158"/>
      <c r="THV144" s="158"/>
      <c r="THW144" s="159"/>
      <c r="THX144" s="9"/>
      <c r="THY144" s="9"/>
      <c r="THZ144" s="159"/>
      <c r="TIA144" s="159"/>
      <c r="TIB144" s="8"/>
      <c r="TIC144" s="8"/>
      <c r="TID144" s="160"/>
      <c r="TIE144" s="158"/>
      <c r="TIF144" s="161"/>
      <c r="TIG144" s="162"/>
      <c r="TIH144" s="156"/>
      <c r="TII144" s="158"/>
      <c r="TIJ144" s="158"/>
      <c r="TIK144" s="158"/>
      <c r="TIL144" s="158"/>
      <c r="TIM144" s="159"/>
      <c r="TIN144" s="9"/>
      <c r="TIO144" s="9"/>
      <c r="TIP144" s="159"/>
      <c r="TIQ144" s="159"/>
      <c r="TIR144" s="8"/>
      <c r="TIS144" s="8"/>
      <c r="TIT144" s="160"/>
      <c r="TIU144" s="158"/>
      <c r="TIV144" s="161"/>
      <c r="TIW144" s="162"/>
      <c r="TIX144" s="156"/>
      <c r="TIY144" s="158"/>
      <c r="TIZ144" s="158"/>
      <c r="TJA144" s="158"/>
      <c r="TJB144" s="158"/>
      <c r="TJC144" s="159"/>
      <c r="TJD144" s="9"/>
      <c r="TJE144" s="9"/>
      <c r="TJF144" s="159"/>
      <c r="TJG144" s="159"/>
      <c r="TJH144" s="8"/>
      <c r="TJI144" s="8"/>
      <c r="TJJ144" s="160"/>
      <c r="TJK144" s="158"/>
      <c r="TJL144" s="161"/>
      <c r="TJM144" s="162"/>
      <c r="TJN144" s="156"/>
      <c r="TJO144" s="158"/>
      <c r="TJP144" s="158"/>
      <c r="TJQ144" s="158"/>
      <c r="TJR144" s="158"/>
      <c r="TJS144" s="159"/>
      <c r="TJT144" s="9"/>
      <c r="TJU144" s="9"/>
      <c r="TJV144" s="159"/>
      <c r="TJW144" s="159"/>
      <c r="TJX144" s="8"/>
      <c r="TJY144" s="8"/>
      <c r="TJZ144" s="160"/>
      <c r="TKA144" s="158"/>
      <c r="TKB144" s="161"/>
      <c r="TKC144" s="162"/>
      <c r="TKD144" s="156"/>
      <c r="TKE144" s="158"/>
      <c r="TKF144" s="158"/>
      <c r="TKG144" s="158"/>
      <c r="TKH144" s="158"/>
      <c r="TKI144" s="159"/>
      <c r="TKJ144" s="9"/>
      <c r="TKK144" s="9"/>
      <c r="TKL144" s="159"/>
      <c r="TKM144" s="159"/>
      <c r="TKN144" s="8"/>
      <c r="TKO144" s="8"/>
      <c r="TKP144" s="160"/>
      <c r="TKQ144" s="158"/>
      <c r="TKR144" s="161"/>
      <c r="TKS144" s="162"/>
      <c r="TKT144" s="156"/>
      <c r="TKU144" s="158"/>
      <c r="TKV144" s="158"/>
      <c r="TKW144" s="158"/>
      <c r="TKX144" s="158"/>
      <c r="TKY144" s="159"/>
      <c r="TKZ144" s="9"/>
      <c r="TLA144" s="9"/>
      <c r="TLB144" s="159"/>
      <c r="TLC144" s="159"/>
      <c r="TLD144" s="8"/>
      <c r="TLE144" s="8"/>
      <c r="TLF144" s="160"/>
      <c r="TLG144" s="158"/>
      <c r="TLH144" s="161"/>
      <c r="TLI144" s="162"/>
      <c r="TLJ144" s="156"/>
      <c r="TLK144" s="158"/>
      <c r="TLL144" s="158"/>
      <c r="TLM144" s="158"/>
      <c r="TLN144" s="158"/>
      <c r="TLO144" s="159"/>
      <c r="TLP144" s="9"/>
      <c r="TLQ144" s="9"/>
      <c r="TLR144" s="159"/>
      <c r="TLS144" s="159"/>
      <c r="TLT144" s="8"/>
      <c r="TLU144" s="8"/>
      <c r="TLV144" s="160"/>
      <c r="TLW144" s="158"/>
      <c r="TLX144" s="161"/>
      <c r="TLY144" s="162"/>
      <c r="TLZ144" s="156"/>
      <c r="TMA144" s="158"/>
      <c r="TMB144" s="158"/>
      <c r="TMC144" s="158"/>
      <c r="TMD144" s="158"/>
      <c r="TME144" s="159"/>
      <c r="TMF144" s="9"/>
      <c r="TMG144" s="9"/>
      <c r="TMH144" s="159"/>
      <c r="TMI144" s="159"/>
      <c r="TMJ144" s="8"/>
      <c r="TMK144" s="8"/>
      <c r="TML144" s="160"/>
      <c r="TMM144" s="158"/>
      <c r="TMN144" s="161"/>
      <c r="TMO144" s="162"/>
      <c r="TMP144" s="156"/>
      <c r="TMQ144" s="158"/>
      <c r="TMR144" s="158"/>
      <c r="TMS144" s="158"/>
      <c r="TMT144" s="158"/>
      <c r="TMU144" s="159"/>
      <c r="TMV144" s="9"/>
      <c r="TMW144" s="9"/>
      <c r="TMX144" s="159"/>
      <c r="TMY144" s="159"/>
      <c r="TMZ144" s="8"/>
      <c r="TNA144" s="8"/>
      <c r="TNB144" s="160"/>
      <c r="TNC144" s="158"/>
      <c r="TND144" s="161"/>
      <c r="TNE144" s="162"/>
      <c r="TNF144" s="156"/>
      <c r="TNG144" s="158"/>
      <c r="TNH144" s="158"/>
      <c r="TNI144" s="158"/>
      <c r="TNJ144" s="158"/>
      <c r="TNK144" s="159"/>
      <c r="TNL144" s="9"/>
      <c r="TNM144" s="9"/>
      <c r="TNN144" s="159"/>
      <c r="TNO144" s="159"/>
      <c r="TNP144" s="8"/>
      <c r="TNQ144" s="8"/>
      <c r="TNR144" s="160"/>
      <c r="TNS144" s="158"/>
      <c r="TNT144" s="161"/>
      <c r="TNU144" s="162"/>
      <c r="TNV144" s="156"/>
      <c r="TNW144" s="158"/>
      <c r="TNX144" s="158"/>
      <c r="TNY144" s="158"/>
      <c r="TNZ144" s="158"/>
      <c r="TOA144" s="159"/>
      <c r="TOB144" s="9"/>
      <c r="TOC144" s="9"/>
      <c r="TOD144" s="159"/>
      <c r="TOE144" s="159"/>
      <c r="TOF144" s="8"/>
      <c r="TOG144" s="8"/>
      <c r="TOH144" s="160"/>
      <c r="TOI144" s="158"/>
      <c r="TOJ144" s="161"/>
      <c r="TOK144" s="162"/>
      <c r="TOL144" s="156"/>
      <c r="TOM144" s="158"/>
      <c r="TON144" s="158"/>
      <c r="TOO144" s="158"/>
      <c r="TOP144" s="158"/>
      <c r="TOQ144" s="159"/>
      <c r="TOR144" s="9"/>
      <c r="TOS144" s="9"/>
      <c r="TOT144" s="159"/>
      <c r="TOU144" s="159"/>
      <c r="TOV144" s="8"/>
      <c r="TOW144" s="8"/>
      <c r="TOX144" s="160"/>
      <c r="TOY144" s="158"/>
      <c r="TOZ144" s="161"/>
      <c r="TPA144" s="162"/>
      <c r="TPB144" s="156"/>
      <c r="TPC144" s="158"/>
      <c r="TPD144" s="158"/>
      <c r="TPE144" s="158"/>
      <c r="TPF144" s="158"/>
      <c r="TPG144" s="159"/>
      <c r="TPH144" s="9"/>
      <c r="TPI144" s="9"/>
      <c r="TPJ144" s="159"/>
      <c r="TPK144" s="159"/>
      <c r="TPL144" s="8"/>
      <c r="TPM144" s="8"/>
      <c r="TPN144" s="160"/>
      <c r="TPO144" s="158"/>
      <c r="TPP144" s="161"/>
      <c r="TPQ144" s="162"/>
      <c r="TPR144" s="156"/>
      <c r="TPS144" s="158"/>
      <c r="TPT144" s="158"/>
      <c r="TPU144" s="158"/>
      <c r="TPV144" s="158"/>
      <c r="TPW144" s="159"/>
      <c r="TPX144" s="9"/>
      <c r="TPY144" s="9"/>
      <c r="TPZ144" s="159"/>
      <c r="TQA144" s="159"/>
      <c r="TQB144" s="8"/>
      <c r="TQC144" s="8"/>
      <c r="TQD144" s="160"/>
      <c r="TQE144" s="158"/>
      <c r="TQF144" s="161"/>
      <c r="TQG144" s="162"/>
      <c r="TQH144" s="156"/>
      <c r="TQI144" s="158"/>
      <c r="TQJ144" s="158"/>
      <c r="TQK144" s="158"/>
      <c r="TQL144" s="158"/>
      <c r="TQM144" s="159"/>
      <c r="TQN144" s="9"/>
      <c r="TQO144" s="9"/>
      <c r="TQP144" s="159"/>
      <c r="TQQ144" s="159"/>
      <c r="TQR144" s="8"/>
      <c r="TQS144" s="8"/>
      <c r="TQT144" s="160"/>
      <c r="TQU144" s="158"/>
      <c r="TQV144" s="161"/>
      <c r="TQW144" s="162"/>
      <c r="TQX144" s="156"/>
      <c r="TQY144" s="158"/>
      <c r="TQZ144" s="158"/>
      <c r="TRA144" s="158"/>
      <c r="TRB144" s="158"/>
      <c r="TRC144" s="159"/>
      <c r="TRD144" s="9"/>
      <c r="TRE144" s="9"/>
      <c r="TRF144" s="159"/>
      <c r="TRG144" s="159"/>
      <c r="TRH144" s="8"/>
      <c r="TRI144" s="8"/>
      <c r="TRJ144" s="160"/>
      <c r="TRK144" s="158"/>
      <c r="TRL144" s="161"/>
      <c r="TRM144" s="162"/>
      <c r="TRN144" s="156"/>
      <c r="TRO144" s="158"/>
      <c r="TRP144" s="158"/>
      <c r="TRQ144" s="158"/>
      <c r="TRR144" s="158"/>
      <c r="TRS144" s="159"/>
      <c r="TRT144" s="9"/>
      <c r="TRU144" s="9"/>
      <c r="TRV144" s="159"/>
      <c r="TRW144" s="159"/>
      <c r="TRX144" s="8"/>
      <c r="TRY144" s="8"/>
      <c r="TRZ144" s="160"/>
      <c r="TSA144" s="158"/>
      <c r="TSB144" s="161"/>
      <c r="TSC144" s="162"/>
      <c r="TSD144" s="156"/>
      <c r="TSE144" s="158"/>
      <c r="TSF144" s="158"/>
      <c r="TSG144" s="158"/>
      <c r="TSH144" s="158"/>
      <c r="TSI144" s="159"/>
      <c r="TSJ144" s="9"/>
      <c r="TSK144" s="9"/>
      <c r="TSL144" s="159"/>
      <c r="TSM144" s="159"/>
      <c r="TSN144" s="8"/>
      <c r="TSO144" s="8"/>
      <c r="TSP144" s="160"/>
      <c r="TSQ144" s="158"/>
      <c r="TSR144" s="161"/>
      <c r="TSS144" s="162"/>
      <c r="TST144" s="156"/>
      <c r="TSU144" s="158"/>
      <c r="TSV144" s="158"/>
      <c r="TSW144" s="158"/>
      <c r="TSX144" s="158"/>
      <c r="TSY144" s="159"/>
      <c r="TSZ144" s="9"/>
      <c r="TTA144" s="9"/>
      <c r="TTB144" s="159"/>
      <c r="TTC144" s="159"/>
      <c r="TTD144" s="8"/>
      <c r="TTE144" s="8"/>
      <c r="TTF144" s="160"/>
      <c r="TTG144" s="158"/>
      <c r="TTH144" s="161"/>
      <c r="TTI144" s="162"/>
      <c r="TTJ144" s="156"/>
      <c r="TTK144" s="158"/>
      <c r="TTL144" s="158"/>
      <c r="TTM144" s="158"/>
      <c r="TTN144" s="158"/>
      <c r="TTO144" s="159"/>
      <c r="TTP144" s="9"/>
      <c r="TTQ144" s="9"/>
      <c r="TTR144" s="159"/>
      <c r="TTS144" s="159"/>
      <c r="TTT144" s="8"/>
      <c r="TTU144" s="8"/>
      <c r="TTV144" s="160"/>
      <c r="TTW144" s="158"/>
      <c r="TTX144" s="161"/>
      <c r="TTY144" s="162"/>
      <c r="TTZ144" s="156"/>
      <c r="TUA144" s="158"/>
      <c r="TUB144" s="158"/>
      <c r="TUC144" s="158"/>
      <c r="TUD144" s="158"/>
      <c r="TUE144" s="159"/>
      <c r="TUF144" s="9"/>
      <c r="TUG144" s="9"/>
      <c r="TUH144" s="159"/>
      <c r="TUI144" s="159"/>
      <c r="TUJ144" s="8"/>
      <c r="TUK144" s="8"/>
      <c r="TUL144" s="160"/>
      <c r="TUM144" s="158"/>
      <c r="TUN144" s="161"/>
      <c r="TUO144" s="162"/>
      <c r="TUP144" s="156"/>
      <c r="TUQ144" s="158"/>
      <c r="TUR144" s="158"/>
      <c r="TUS144" s="158"/>
      <c r="TUT144" s="158"/>
      <c r="TUU144" s="159"/>
      <c r="TUV144" s="9"/>
      <c r="TUW144" s="9"/>
      <c r="TUX144" s="159"/>
      <c r="TUY144" s="159"/>
      <c r="TUZ144" s="8"/>
      <c r="TVA144" s="8"/>
      <c r="TVB144" s="160"/>
      <c r="TVC144" s="158"/>
      <c r="TVD144" s="161"/>
      <c r="TVE144" s="162"/>
      <c r="TVF144" s="156"/>
      <c r="TVG144" s="158"/>
      <c r="TVH144" s="158"/>
      <c r="TVI144" s="158"/>
      <c r="TVJ144" s="158"/>
      <c r="TVK144" s="159"/>
      <c r="TVL144" s="9"/>
      <c r="TVM144" s="9"/>
      <c r="TVN144" s="159"/>
      <c r="TVO144" s="159"/>
      <c r="TVP144" s="8"/>
      <c r="TVQ144" s="8"/>
      <c r="TVR144" s="160"/>
      <c r="TVS144" s="158"/>
      <c r="TVT144" s="161"/>
      <c r="TVU144" s="162"/>
      <c r="TVV144" s="156"/>
      <c r="TVW144" s="158"/>
      <c r="TVX144" s="158"/>
      <c r="TVY144" s="158"/>
      <c r="TVZ144" s="158"/>
      <c r="TWA144" s="159"/>
      <c r="TWB144" s="9"/>
      <c r="TWC144" s="9"/>
      <c r="TWD144" s="159"/>
      <c r="TWE144" s="159"/>
      <c r="TWF144" s="8"/>
      <c r="TWG144" s="8"/>
      <c r="TWH144" s="160"/>
      <c r="TWI144" s="158"/>
      <c r="TWJ144" s="161"/>
      <c r="TWK144" s="162"/>
      <c r="TWL144" s="156"/>
      <c r="TWM144" s="158"/>
      <c r="TWN144" s="158"/>
      <c r="TWO144" s="158"/>
      <c r="TWP144" s="158"/>
      <c r="TWQ144" s="159"/>
      <c r="TWR144" s="9"/>
      <c r="TWS144" s="9"/>
      <c r="TWT144" s="159"/>
      <c r="TWU144" s="159"/>
      <c r="TWV144" s="8"/>
      <c r="TWW144" s="8"/>
      <c r="TWX144" s="160"/>
      <c r="TWY144" s="158"/>
      <c r="TWZ144" s="161"/>
      <c r="TXA144" s="162"/>
      <c r="TXB144" s="156"/>
      <c r="TXC144" s="158"/>
      <c r="TXD144" s="158"/>
      <c r="TXE144" s="158"/>
      <c r="TXF144" s="158"/>
      <c r="TXG144" s="159"/>
      <c r="TXH144" s="9"/>
      <c r="TXI144" s="9"/>
      <c r="TXJ144" s="159"/>
      <c r="TXK144" s="159"/>
      <c r="TXL144" s="8"/>
      <c r="TXM144" s="8"/>
      <c r="TXN144" s="160"/>
      <c r="TXO144" s="158"/>
      <c r="TXP144" s="161"/>
      <c r="TXQ144" s="162"/>
      <c r="TXR144" s="156"/>
      <c r="TXS144" s="158"/>
      <c r="TXT144" s="158"/>
      <c r="TXU144" s="158"/>
      <c r="TXV144" s="158"/>
      <c r="TXW144" s="159"/>
      <c r="TXX144" s="9"/>
      <c r="TXY144" s="9"/>
      <c r="TXZ144" s="159"/>
      <c r="TYA144" s="159"/>
      <c r="TYB144" s="8"/>
      <c r="TYC144" s="8"/>
      <c r="TYD144" s="160"/>
      <c r="TYE144" s="158"/>
      <c r="TYF144" s="161"/>
      <c r="TYG144" s="162"/>
      <c r="TYH144" s="156"/>
      <c r="TYI144" s="158"/>
      <c r="TYJ144" s="158"/>
      <c r="TYK144" s="158"/>
      <c r="TYL144" s="158"/>
      <c r="TYM144" s="159"/>
      <c r="TYN144" s="9"/>
      <c r="TYO144" s="9"/>
      <c r="TYP144" s="159"/>
      <c r="TYQ144" s="159"/>
      <c r="TYR144" s="8"/>
      <c r="TYS144" s="8"/>
      <c r="TYT144" s="160"/>
      <c r="TYU144" s="158"/>
      <c r="TYV144" s="161"/>
      <c r="TYW144" s="162"/>
      <c r="TYX144" s="156"/>
      <c r="TYY144" s="158"/>
      <c r="TYZ144" s="158"/>
      <c r="TZA144" s="158"/>
      <c r="TZB144" s="158"/>
      <c r="TZC144" s="159"/>
      <c r="TZD144" s="9"/>
      <c r="TZE144" s="9"/>
      <c r="TZF144" s="159"/>
      <c r="TZG144" s="159"/>
      <c r="TZH144" s="8"/>
      <c r="TZI144" s="8"/>
      <c r="TZJ144" s="160"/>
      <c r="TZK144" s="158"/>
      <c r="TZL144" s="161"/>
      <c r="TZM144" s="162"/>
      <c r="TZN144" s="156"/>
      <c r="TZO144" s="158"/>
      <c r="TZP144" s="158"/>
      <c r="TZQ144" s="158"/>
      <c r="TZR144" s="158"/>
      <c r="TZS144" s="159"/>
      <c r="TZT144" s="9"/>
      <c r="TZU144" s="9"/>
      <c r="TZV144" s="159"/>
      <c r="TZW144" s="159"/>
      <c r="TZX144" s="8"/>
      <c r="TZY144" s="8"/>
      <c r="TZZ144" s="160"/>
      <c r="UAA144" s="158"/>
      <c r="UAB144" s="161"/>
      <c r="UAC144" s="162"/>
      <c r="UAD144" s="156"/>
      <c r="UAE144" s="158"/>
      <c r="UAF144" s="158"/>
      <c r="UAG144" s="158"/>
      <c r="UAH144" s="158"/>
      <c r="UAI144" s="159"/>
      <c r="UAJ144" s="9"/>
      <c r="UAK144" s="9"/>
      <c r="UAL144" s="159"/>
      <c r="UAM144" s="159"/>
      <c r="UAN144" s="8"/>
      <c r="UAO144" s="8"/>
      <c r="UAP144" s="160"/>
      <c r="UAQ144" s="158"/>
      <c r="UAR144" s="161"/>
      <c r="UAS144" s="162"/>
      <c r="UAT144" s="156"/>
      <c r="UAU144" s="158"/>
      <c r="UAV144" s="158"/>
      <c r="UAW144" s="158"/>
      <c r="UAX144" s="158"/>
      <c r="UAY144" s="159"/>
      <c r="UAZ144" s="9"/>
      <c r="UBA144" s="9"/>
      <c r="UBB144" s="159"/>
      <c r="UBC144" s="159"/>
      <c r="UBD144" s="8"/>
      <c r="UBE144" s="8"/>
      <c r="UBF144" s="160"/>
      <c r="UBG144" s="158"/>
      <c r="UBH144" s="161"/>
      <c r="UBI144" s="162"/>
      <c r="UBJ144" s="156"/>
      <c r="UBK144" s="158"/>
      <c r="UBL144" s="158"/>
      <c r="UBM144" s="158"/>
      <c r="UBN144" s="158"/>
      <c r="UBO144" s="159"/>
      <c r="UBP144" s="9"/>
      <c r="UBQ144" s="9"/>
      <c r="UBR144" s="159"/>
      <c r="UBS144" s="159"/>
      <c r="UBT144" s="8"/>
      <c r="UBU144" s="8"/>
      <c r="UBV144" s="160"/>
      <c r="UBW144" s="158"/>
      <c r="UBX144" s="161"/>
      <c r="UBY144" s="162"/>
      <c r="UBZ144" s="156"/>
      <c r="UCA144" s="158"/>
      <c r="UCB144" s="158"/>
      <c r="UCC144" s="158"/>
      <c r="UCD144" s="158"/>
      <c r="UCE144" s="159"/>
      <c r="UCF144" s="9"/>
      <c r="UCG144" s="9"/>
      <c r="UCH144" s="159"/>
      <c r="UCI144" s="159"/>
      <c r="UCJ144" s="8"/>
      <c r="UCK144" s="8"/>
      <c r="UCL144" s="160"/>
      <c r="UCM144" s="158"/>
      <c r="UCN144" s="161"/>
      <c r="UCO144" s="162"/>
      <c r="UCP144" s="156"/>
      <c r="UCQ144" s="158"/>
      <c r="UCR144" s="158"/>
      <c r="UCS144" s="158"/>
      <c r="UCT144" s="158"/>
      <c r="UCU144" s="159"/>
      <c r="UCV144" s="9"/>
      <c r="UCW144" s="9"/>
      <c r="UCX144" s="159"/>
      <c r="UCY144" s="159"/>
      <c r="UCZ144" s="8"/>
      <c r="UDA144" s="8"/>
      <c r="UDB144" s="160"/>
      <c r="UDC144" s="158"/>
      <c r="UDD144" s="161"/>
      <c r="UDE144" s="162"/>
      <c r="UDF144" s="156"/>
      <c r="UDG144" s="158"/>
      <c r="UDH144" s="158"/>
      <c r="UDI144" s="158"/>
      <c r="UDJ144" s="158"/>
      <c r="UDK144" s="159"/>
      <c r="UDL144" s="9"/>
      <c r="UDM144" s="9"/>
      <c r="UDN144" s="159"/>
      <c r="UDO144" s="159"/>
      <c r="UDP144" s="8"/>
      <c r="UDQ144" s="8"/>
      <c r="UDR144" s="160"/>
      <c r="UDS144" s="158"/>
      <c r="UDT144" s="161"/>
      <c r="UDU144" s="162"/>
      <c r="UDV144" s="156"/>
      <c r="UDW144" s="158"/>
      <c r="UDX144" s="158"/>
      <c r="UDY144" s="158"/>
      <c r="UDZ144" s="158"/>
      <c r="UEA144" s="159"/>
      <c r="UEB144" s="9"/>
      <c r="UEC144" s="9"/>
      <c r="UED144" s="159"/>
      <c r="UEE144" s="159"/>
      <c r="UEF144" s="8"/>
      <c r="UEG144" s="8"/>
      <c r="UEH144" s="160"/>
      <c r="UEI144" s="158"/>
      <c r="UEJ144" s="161"/>
      <c r="UEK144" s="162"/>
      <c r="UEL144" s="156"/>
      <c r="UEM144" s="158"/>
      <c r="UEN144" s="158"/>
      <c r="UEO144" s="158"/>
      <c r="UEP144" s="158"/>
      <c r="UEQ144" s="159"/>
      <c r="UER144" s="9"/>
      <c r="UES144" s="9"/>
      <c r="UET144" s="159"/>
      <c r="UEU144" s="159"/>
      <c r="UEV144" s="8"/>
      <c r="UEW144" s="8"/>
      <c r="UEX144" s="160"/>
      <c r="UEY144" s="158"/>
      <c r="UEZ144" s="161"/>
      <c r="UFA144" s="162"/>
      <c r="UFB144" s="156"/>
      <c r="UFC144" s="158"/>
      <c r="UFD144" s="158"/>
      <c r="UFE144" s="158"/>
      <c r="UFF144" s="158"/>
      <c r="UFG144" s="159"/>
      <c r="UFH144" s="9"/>
      <c r="UFI144" s="9"/>
      <c r="UFJ144" s="159"/>
      <c r="UFK144" s="159"/>
      <c r="UFL144" s="8"/>
      <c r="UFM144" s="8"/>
      <c r="UFN144" s="160"/>
      <c r="UFO144" s="158"/>
      <c r="UFP144" s="161"/>
      <c r="UFQ144" s="162"/>
      <c r="UFR144" s="156"/>
      <c r="UFS144" s="158"/>
      <c r="UFT144" s="158"/>
      <c r="UFU144" s="158"/>
      <c r="UFV144" s="158"/>
      <c r="UFW144" s="159"/>
      <c r="UFX144" s="9"/>
      <c r="UFY144" s="9"/>
      <c r="UFZ144" s="159"/>
      <c r="UGA144" s="159"/>
      <c r="UGB144" s="8"/>
      <c r="UGC144" s="8"/>
      <c r="UGD144" s="160"/>
      <c r="UGE144" s="158"/>
      <c r="UGF144" s="161"/>
      <c r="UGG144" s="162"/>
      <c r="UGH144" s="156"/>
      <c r="UGI144" s="158"/>
      <c r="UGJ144" s="158"/>
      <c r="UGK144" s="158"/>
      <c r="UGL144" s="158"/>
      <c r="UGM144" s="159"/>
      <c r="UGN144" s="9"/>
      <c r="UGO144" s="9"/>
      <c r="UGP144" s="159"/>
      <c r="UGQ144" s="159"/>
      <c r="UGR144" s="8"/>
      <c r="UGS144" s="8"/>
      <c r="UGT144" s="160"/>
      <c r="UGU144" s="158"/>
      <c r="UGV144" s="161"/>
      <c r="UGW144" s="162"/>
      <c r="UGX144" s="156"/>
      <c r="UGY144" s="158"/>
      <c r="UGZ144" s="158"/>
      <c r="UHA144" s="158"/>
      <c r="UHB144" s="158"/>
      <c r="UHC144" s="159"/>
      <c r="UHD144" s="9"/>
      <c r="UHE144" s="9"/>
      <c r="UHF144" s="159"/>
      <c r="UHG144" s="159"/>
      <c r="UHH144" s="8"/>
      <c r="UHI144" s="8"/>
      <c r="UHJ144" s="160"/>
      <c r="UHK144" s="158"/>
      <c r="UHL144" s="161"/>
      <c r="UHM144" s="162"/>
      <c r="UHN144" s="156"/>
      <c r="UHO144" s="158"/>
      <c r="UHP144" s="158"/>
      <c r="UHQ144" s="158"/>
      <c r="UHR144" s="158"/>
      <c r="UHS144" s="159"/>
      <c r="UHT144" s="9"/>
      <c r="UHU144" s="9"/>
      <c r="UHV144" s="159"/>
      <c r="UHW144" s="159"/>
      <c r="UHX144" s="8"/>
      <c r="UHY144" s="8"/>
      <c r="UHZ144" s="160"/>
      <c r="UIA144" s="158"/>
      <c r="UIB144" s="161"/>
      <c r="UIC144" s="162"/>
      <c r="UID144" s="156"/>
      <c r="UIE144" s="158"/>
      <c r="UIF144" s="158"/>
      <c r="UIG144" s="158"/>
      <c r="UIH144" s="158"/>
      <c r="UII144" s="159"/>
      <c r="UIJ144" s="9"/>
      <c r="UIK144" s="9"/>
      <c r="UIL144" s="159"/>
      <c r="UIM144" s="159"/>
      <c r="UIN144" s="8"/>
      <c r="UIO144" s="8"/>
      <c r="UIP144" s="160"/>
      <c r="UIQ144" s="158"/>
      <c r="UIR144" s="161"/>
      <c r="UIS144" s="162"/>
      <c r="UIT144" s="156"/>
      <c r="UIU144" s="158"/>
      <c r="UIV144" s="158"/>
      <c r="UIW144" s="158"/>
      <c r="UIX144" s="158"/>
      <c r="UIY144" s="159"/>
      <c r="UIZ144" s="9"/>
      <c r="UJA144" s="9"/>
      <c r="UJB144" s="159"/>
      <c r="UJC144" s="159"/>
      <c r="UJD144" s="8"/>
      <c r="UJE144" s="8"/>
      <c r="UJF144" s="160"/>
      <c r="UJG144" s="158"/>
      <c r="UJH144" s="161"/>
      <c r="UJI144" s="162"/>
      <c r="UJJ144" s="156"/>
      <c r="UJK144" s="158"/>
      <c r="UJL144" s="158"/>
      <c r="UJM144" s="158"/>
      <c r="UJN144" s="158"/>
      <c r="UJO144" s="159"/>
      <c r="UJP144" s="9"/>
      <c r="UJQ144" s="9"/>
      <c r="UJR144" s="159"/>
      <c r="UJS144" s="159"/>
      <c r="UJT144" s="8"/>
      <c r="UJU144" s="8"/>
      <c r="UJV144" s="160"/>
      <c r="UJW144" s="158"/>
      <c r="UJX144" s="161"/>
      <c r="UJY144" s="162"/>
      <c r="UJZ144" s="156"/>
      <c r="UKA144" s="158"/>
      <c r="UKB144" s="158"/>
      <c r="UKC144" s="158"/>
      <c r="UKD144" s="158"/>
      <c r="UKE144" s="159"/>
      <c r="UKF144" s="9"/>
      <c r="UKG144" s="9"/>
      <c r="UKH144" s="159"/>
      <c r="UKI144" s="159"/>
      <c r="UKJ144" s="8"/>
      <c r="UKK144" s="8"/>
      <c r="UKL144" s="160"/>
      <c r="UKM144" s="158"/>
      <c r="UKN144" s="161"/>
      <c r="UKO144" s="162"/>
      <c r="UKP144" s="156"/>
      <c r="UKQ144" s="158"/>
      <c r="UKR144" s="158"/>
      <c r="UKS144" s="158"/>
      <c r="UKT144" s="158"/>
      <c r="UKU144" s="159"/>
      <c r="UKV144" s="9"/>
      <c r="UKW144" s="9"/>
      <c r="UKX144" s="159"/>
      <c r="UKY144" s="159"/>
      <c r="UKZ144" s="8"/>
      <c r="ULA144" s="8"/>
      <c r="ULB144" s="160"/>
      <c r="ULC144" s="158"/>
      <c r="ULD144" s="161"/>
      <c r="ULE144" s="162"/>
      <c r="ULF144" s="156"/>
      <c r="ULG144" s="158"/>
      <c r="ULH144" s="158"/>
      <c r="ULI144" s="158"/>
      <c r="ULJ144" s="158"/>
      <c r="ULK144" s="159"/>
      <c r="ULL144" s="9"/>
      <c r="ULM144" s="9"/>
      <c r="ULN144" s="159"/>
      <c r="ULO144" s="159"/>
      <c r="ULP144" s="8"/>
      <c r="ULQ144" s="8"/>
      <c r="ULR144" s="160"/>
      <c r="ULS144" s="158"/>
      <c r="ULT144" s="161"/>
      <c r="ULU144" s="162"/>
      <c r="ULV144" s="156"/>
      <c r="ULW144" s="158"/>
      <c r="ULX144" s="158"/>
      <c r="ULY144" s="158"/>
      <c r="ULZ144" s="158"/>
      <c r="UMA144" s="159"/>
      <c r="UMB144" s="9"/>
      <c r="UMC144" s="9"/>
      <c r="UMD144" s="159"/>
      <c r="UME144" s="159"/>
      <c r="UMF144" s="8"/>
      <c r="UMG144" s="8"/>
      <c r="UMH144" s="160"/>
      <c r="UMI144" s="158"/>
      <c r="UMJ144" s="161"/>
      <c r="UMK144" s="162"/>
      <c r="UML144" s="156"/>
      <c r="UMM144" s="158"/>
      <c r="UMN144" s="158"/>
      <c r="UMO144" s="158"/>
      <c r="UMP144" s="158"/>
      <c r="UMQ144" s="159"/>
      <c r="UMR144" s="9"/>
      <c r="UMS144" s="9"/>
      <c r="UMT144" s="159"/>
      <c r="UMU144" s="159"/>
      <c r="UMV144" s="8"/>
      <c r="UMW144" s="8"/>
      <c r="UMX144" s="160"/>
      <c r="UMY144" s="158"/>
      <c r="UMZ144" s="161"/>
      <c r="UNA144" s="162"/>
      <c r="UNB144" s="156"/>
      <c r="UNC144" s="158"/>
      <c r="UND144" s="158"/>
      <c r="UNE144" s="158"/>
      <c r="UNF144" s="158"/>
      <c r="UNG144" s="159"/>
      <c r="UNH144" s="9"/>
      <c r="UNI144" s="9"/>
      <c r="UNJ144" s="159"/>
      <c r="UNK144" s="159"/>
      <c r="UNL144" s="8"/>
      <c r="UNM144" s="8"/>
      <c r="UNN144" s="160"/>
      <c r="UNO144" s="158"/>
      <c r="UNP144" s="161"/>
      <c r="UNQ144" s="162"/>
      <c r="UNR144" s="156"/>
      <c r="UNS144" s="158"/>
      <c r="UNT144" s="158"/>
      <c r="UNU144" s="158"/>
      <c r="UNV144" s="158"/>
      <c r="UNW144" s="159"/>
      <c r="UNX144" s="9"/>
      <c r="UNY144" s="9"/>
      <c r="UNZ144" s="159"/>
      <c r="UOA144" s="159"/>
      <c r="UOB144" s="8"/>
      <c r="UOC144" s="8"/>
      <c r="UOD144" s="160"/>
      <c r="UOE144" s="158"/>
      <c r="UOF144" s="161"/>
      <c r="UOG144" s="162"/>
      <c r="UOH144" s="156"/>
      <c r="UOI144" s="158"/>
      <c r="UOJ144" s="158"/>
      <c r="UOK144" s="158"/>
      <c r="UOL144" s="158"/>
      <c r="UOM144" s="159"/>
      <c r="UON144" s="9"/>
      <c r="UOO144" s="9"/>
      <c r="UOP144" s="159"/>
      <c r="UOQ144" s="159"/>
      <c r="UOR144" s="8"/>
      <c r="UOS144" s="8"/>
      <c r="UOT144" s="160"/>
      <c r="UOU144" s="158"/>
      <c r="UOV144" s="161"/>
      <c r="UOW144" s="162"/>
      <c r="UOX144" s="156"/>
      <c r="UOY144" s="158"/>
      <c r="UOZ144" s="158"/>
      <c r="UPA144" s="158"/>
      <c r="UPB144" s="158"/>
      <c r="UPC144" s="159"/>
      <c r="UPD144" s="9"/>
      <c r="UPE144" s="9"/>
      <c r="UPF144" s="159"/>
      <c r="UPG144" s="159"/>
      <c r="UPH144" s="8"/>
      <c r="UPI144" s="8"/>
      <c r="UPJ144" s="160"/>
      <c r="UPK144" s="158"/>
      <c r="UPL144" s="161"/>
      <c r="UPM144" s="162"/>
      <c r="UPN144" s="156"/>
      <c r="UPO144" s="158"/>
      <c r="UPP144" s="158"/>
      <c r="UPQ144" s="158"/>
      <c r="UPR144" s="158"/>
      <c r="UPS144" s="159"/>
      <c r="UPT144" s="9"/>
      <c r="UPU144" s="9"/>
      <c r="UPV144" s="159"/>
      <c r="UPW144" s="159"/>
      <c r="UPX144" s="8"/>
      <c r="UPY144" s="8"/>
      <c r="UPZ144" s="160"/>
      <c r="UQA144" s="158"/>
      <c r="UQB144" s="161"/>
      <c r="UQC144" s="162"/>
      <c r="UQD144" s="156"/>
      <c r="UQE144" s="158"/>
      <c r="UQF144" s="158"/>
      <c r="UQG144" s="158"/>
      <c r="UQH144" s="158"/>
      <c r="UQI144" s="159"/>
      <c r="UQJ144" s="9"/>
      <c r="UQK144" s="9"/>
      <c r="UQL144" s="159"/>
      <c r="UQM144" s="159"/>
      <c r="UQN144" s="8"/>
      <c r="UQO144" s="8"/>
      <c r="UQP144" s="160"/>
      <c r="UQQ144" s="158"/>
      <c r="UQR144" s="161"/>
      <c r="UQS144" s="162"/>
      <c r="UQT144" s="156"/>
      <c r="UQU144" s="158"/>
      <c r="UQV144" s="158"/>
      <c r="UQW144" s="158"/>
      <c r="UQX144" s="158"/>
      <c r="UQY144" s="159"/>
      <c r="UQZ144" s="9"/>
      <c r="URA144" s="9"/>
      <c r="URB144" s="159"/>
      <c r="URC144" s="159"/>
      <c r="URD144" s="8"/>
      <c r="URE144" s="8"/>
      <c r="URF144" s="160"/>
      <c r="URG144" s="158"/>
      <c r="URH144" s="161"/>
      <c r="URI144" s="162"/>
      <c r="URJ144" s="156"/>
      <c r="URK144" s="158"/>
      <c r="URL144" s="158"/>
      <c r="URM144" s="158"/>
      <c r="URN144" s="158"/>
      <c r="URO144" s="159"/>
      <c r="URP144" s="9"/>
      <c r="URQ144" s="9"/>
      <c r="URR144" s="159"/>
      <c r="URS144" s="159"/>
      <c r="URT144" s="8"/>
      <c r="URU144" s="8"/>
      <c r="URV144" s="160"/>
      <c r="URW144" s="158"/>
      <c r="URX144" s="161"/>
      <c r="URY144" s="162"/>
      <c r="URZ144" s="156"/>
      <c r="USA144" s="158"/>
      <c r="USB144" s="158"/>
      <c r="USC144" s="158"/>
      <c r="USD144" s="158"/>
      <c r="USE144" s="159"/>
      <c r="USF144" s="9"/>
      <c r="USG144" s="9"/>
      <c r="USH144" s="159"/>
      <c r="USI144" s="159"/>
      <c r="USJ144" s="8"/>
      <c r="USK144" s="8"/>
      <c r="USL144" s="160"/>
      <c r="USM144" s="158"/>
      <c r="USN144" s="161"/>
      <c r="USO144" s="162"/>
      <c r="USP144" s="156"/>
      <c r="USQ144" s="158"/>
      <c r="USR144" s="158"/>
      <c r="USS144" s="158"/>
      <c r="UST144" s="158"/>
      <c r="USU144" s="159"/>
      <c r="USV144" s="9"/>
      <c r="USW144" s="9"/>
      <c r="USX144" s="159"/>
      <c r="USY144" s="159"/>
      <c r="USZ144" s="8"/>
      <c r="UTA144" s="8"/>
      <c r="UTB144" s="160"/>
      <c r="UTC144" s="158"/>
      <c r="UTD144" s="161"/>
      <c r="UTE144" s="162"/>
      <c r="UTF144" s="156"/>
      <c r="UTG144" s="158"/>
      <c r="UTH144" s="158"/>
      <c r="UTI144" s="158"/>
      <c r="UTJ144" s="158"/>
      <c r="UTK144" s="159"/>
      <c r="UTL144" s="9"/>
      <c r="UTM144" s="9"/>
      <c r="UTN144" s="159"/>
      <c r="UTO144" s="159"/>
      <c r="UTP144" s="8"/>
      <c r="UTQ144" s="8"/>
      <c r="UTR144" s="160"/>
      <c r="UTS144" s="158"/>
      <c r="UTT144" s="161"/>
      <c r="UTU144" s="162"/>
      <c r="UTV144" s="156"/>
      <c r="UTW144" s="158"/>
      <c r="UTX144" s="158"/>
      <c r="UTY144" s="158"/>
      <c r="UTZ144" s="158"/>
      <c r="UUA144" s="159"/>
      <c r="UUB144" s="9"/>
      <c r="UUC144" s="9"/>
      <c r="UUD144" s="159"/>
      <c r="UUE144" s="159"/>
      <c r="UUF144" s="8"/>
      <c r="UUG144" s="8"/>
      <c r="UUH144" s="160"/>
      <c r="UUI144" s="158"/>
      <c r="UUJ144" s="161"/>
      <c r="UUK144" s="162"/>
      <c r="UUL144" s="156"/>
      <c r="UUM144" s="158"/>
      <c r="UUN144" s="158"/>
      <c r="UUO144" s="158"/>
      <c r="UUP144" s="158"/>
      <c r="UUQ144" s="159"/>
      <c r="UUR144" s="9"/>
      <c r="UUS144" s="9"/>
      <c r="UUT144" s="159"/>
      <c r="UUU144" s="159"/>
      <c r="UUV144" s="8"/>
      <c r="UUW144" s="8"/>
      <c r="UUX144" s="160"/>
      <c r="UUY144" s="158"/>
      <c r="UUZ144" s="161"/>
      <c r="UVA144" s="162"/>
      <c r="UVB144" s="156"/>
      <c r="UVC144" s="158"/>
      <c r="UVD144" s="158"/>
      <c r="UVE144" s="158"/>
      <c r="UVF144" s="158"/>
      <c r="UVG144" s="159"/>
      <c r="UVH144" s="9"/>
      <c r="UVI144" s="9"/>
      <c r="UVJ144" s="159"/>
      <c r="UVK144" s="159"/>
      <c r="UVL144" s="8"/>
      <c r="UVM144" s="8"/>
      <c r="UVN144" s="160"/>
      <c r="UVO144" s="158"/>
      <c r="UVP144" s="161"/>
      <c r="UVQ144" s="162"/>
      <c r="UVR144" s="156"/>
      <c r="UVS144" s="158"/>
      <c r="UVT144" s="158"/>
      <c r="UVU144" s="158"/>
      <c r="UVV144" s="158"/>
      <c r="UVW144" s="159"/>
      <c r="UVX144" s="9"/>
      <c r="UVY144" s="9"/>
      <c r="UVZ144" s="159"/>
      <c r="UWA144" s="159"/>
      <c r="UWB144" s="8"/>
      <c r="UWC144" s="8"/>
      <c r="UWD144" s="160"/>
      <c r="UWE144" s="158"/>
      <c r="UWF144" s="161"/>
      <c r="UWG144" s="162"/>
      <c r="UWH144" s="156"/>
      <c r="UWI144" s="158"/>
      <c r="UWJ144" s="158"/>
      <c r="UWK144" s="158"/>
      <c r="UWL144" s="158"/>
      <c r="UWM144" s="159"/>
      <c r="UWN144" s="9"/>
      <c r="UWO144" s="9"/>
      <c r="UWP144" s="159"/>
      <c r="UWQ144" s="159"/>
      <c r="UWR144" s="8"/>
      <c r="UWS144" s="8"/>
      <c r="UWT144" s="160"/>
      <c r="UWU144" s="158"/>
      <c r="UWV144" s="161"/>
      <c r="UWW144" s="162"/>
      <c r="UWX144" s="156"/>
      <c r="UWY144" s="158"/>
      <c r="UWZ144" s="158"/>
      <c r="UXA144" s="158"/>
      <c r="UXB144" s="158"/>
      <c r="UXC144" s="159"/>
      <c r="UXD144" s="9"/>
      <c r="UXE144" s="9"/>
      <c r="UXF144" s="159"/>
      <c r="UXG144" s="159"/>
      <c r="UXH144" s="8"/>
      <c r="UXI144" s="8"/>
      <c r="UXJ144" s="160"/>
      <c r="UXK144" s="158"/>
      <c r="UXL144" s="161"/>
      <c r="UXM144" s="162"/>
      <c r="UXN144" s="156"/>
      <c r="UXO144" s="158"/>
      <c r="UXP144" s="158"/>
      <c r="UXQ144" s="158"/>
      <c r="UXR144" s="158"/>
      <c r="UXS144" s="159"/>
      <c r="UXT144" s="9"/>
      <c r="UXU144" s="9"/>
      <c r="UXV144" s="159"/>
      <c r="UXW144" s="159"/>
      <c r="UXX144" s="8"/>
      <c r="UXY144" s="8"/>
      <c r="UXZ144" s="160"/>
      <c r="UYA144" s="158"/>
      <c r="UYB144" s="161"/>
      <c r="UYC144" s="162"/>
      <c r="UYD144" s="156"/>
      <c r="UYE144" s="158"/>
      <c r="UYF144" s="158"/>
      <c r="UYG144" s="158"/>
      <c r="UYH144" s="158"/>
      <c r="UYI144" s="159"/>
      <c r="UYJ144" s="9"/>
      <c r="UYK144" s="9"/>
      <c r="UYL144" s="159"/>
      <c r="UYM144" s="159"/>
      <c r="UYN144" s="8"/>
      <c r="UYO144" s="8"/>
      <c r="UYP144" s="160"/>
      <c r="UYQ144" s="158"/>
      <c r="UYR144" s="161"/>
      <c r="UYS144" s="162"/>
      <c r="UYT144" s="156"/>
      <c r="UYU144" s="158"/>
      <c r="UYV144" s="158"/>
      <c r="UYW144" s="158"/>
      <c r="UYX144" s="158"/>
      <c r="UYY144" s="159"/>
      <c r="UYZ144" s="9"/>
      <c r="UZA144" s="9"/>
      <c r="UZB144" s="159"/>
      <c r="UZC144" s="159"/>
      <c r="UZD144" s="8"/>
      <c r="UZE144" s="8"/>
      <c r="UZF144" s="160"/>
      <c r="UZG144" s="158"/>
      <c r="UZH144" s="161"/>
      <c r="UZI144" s="162"/>
      <c r="UZJ144" s="156"/>
      <c r="UZK144" s="158"/>
      <c r="UZL144" s="158"/>
      <c r="UZM144" s="158"/>
      <c r="UZN144" s="158"/>
      <c r="UZO144" s="159"/>
      <c r="UZP144" s="9"/>
      <c r="UZQ144" s="9"/>
      <c r="UZR144" s="159"/>
      <c r="UZS144" s="159"/>
      <c r="UZT144" s="8"/>
      <c r="UZU144" s="8"/>
      <c r="UZV144" s="160"/>
      <c r="UZW144" s="158"/>
      <c r="UZX144" s="161"/>
      <c r="UZY144" s="162"/>
      <c r="UZZ144" s="156"/>
      <c r="VAA144" s="158"/>
      <c r="VAB144" s="158"/>
      <c r="VAC144" s="158"/>
      <c r="VAD144" s="158"/>
      <c r="VAE144" s="159"/>
      <c r="VAF144" s="9"/>
      <c r="VAG144" s="9"/>
      <c r="VAH144" s="159"/>
      <c r="VAI144" s="159"/>
      <c r="VAJ144" s="8"/>
      <c r="VAK144" s="8"/>
      <c r="VAL144" s="160"/>
      <c r="VAM144" s="158"/>
      <c r="VAN144" s="161"/>
      <c r="VAO144" s="162"/>
      <c r="VAP144" s="156"/>
      <c r="VAQ144" s="158"/>
      <c r="VAR144" s="158"/>
      <c r="VAS144" s="158"/>
      <c r="VAT144" s="158"/>
      <c r="VAU144" s="159"/>
      <c r="VAV144" s="9"/>
      <c r="VAW144" s="9"/>
      <c r="VAX144" s="159"/>
      <c r="VAY144" s="159"/>
      <c r="VAZ144" s="8"/>
      <c r="VBA144" s="8"/>
      <c r="VBB144" s="160"/>
      <c r="VBC144" s="158"/>
      <c r="VBD144" s="161"/>
      <c r="VBE144" s="162"/>
      <c r="VBF144" s="156"/>
      <c r="VBG144" s="158"/>
      <c r="VBH144" s="158"/>
      <c r="VBI144" s="158"/>
      <c r="VBJ144" s="158"/>
      <c r="VBK144" s="159"/>
      <c r="VBL144" s="9"/>
      <c r="VBM144" s="9"/>
      <c r="VBN144" s="159"/>
      <c r="VBO144" s="159"/>
      <c r="VBP144" s="8"/>
      <c r="VBQ144" s="8"/>
      <c r="VBR144" s="160"/>
      <c r="VBS144" s="158"/>
      <c r="VBT144" s="161"/>
      <c r="VBU144" s="162"/>
      <c r="VBV144" s="156"/>
      <c r="VBW144" s="158"/>
      <c r="VBX144" s="158"/>
      <c r="VBY144" s="158"/>
      <c r="VBZ144" s="158"/>
      <c r="VCA144" s="159"/>
      <c r="VCB144" s="9"/>
      <c r="VCC144" s="9"/>
      <c r="VCD144" s="159"/>
      <c r="VCE144" s="159"/>
      <c r="VCF144" s="8"/>
      <c r="VCG144" s="8"/>
      <c r="VCH144" s="160"/>
      <c r="VCI144" s="158"/>
      <c r="VCJ144" s="161"/>
      <c r="VCK144" s="162"/>
      <c r="VCL144" s="156"/>
      <c r="VCM144" s="158"/>
      <c r="VCN144" s="158"/>
      <c r="VCO144" s="158"/>
      <c r="VCP144" s="158"/>
      <c r="VCQ144" s="159"/>
      <c r="VCR144" s="9"/>
      <c r="VCS144" s="9"/>
      <c r="VCT144" s="159"/>
      <c r="VCU144" s="159"/>
      <c r="VCV144" s="8"/>
      <c r="VCW144" s="8"/>
      <c r="VCX144" s="160"/>
      <c r="VCY144" s="158"/>
      <c r="VCZ144" s="161"/>
      <c r="VDA144" s="162"/>
      <c r="VDB144" s="156"/>
      <c r="VDC144" s="158"/>
      <c r="VDD144" s="158"/>
      <c r="VDE144" s="158"/>
      <c r="VDF144" s="158"/>
      <c r="VDG144" s="159"/>
      <c r="VDH144" s="9"/>
      <c r="VDI144" s="9"/>
      <c r="VDJ144" s="159"/>
      <c r="VDK144" s="159"/>
      <c r="VDL144" s="8"/>
      <c r="VDM144" s="8"/>
      <c r="VDN144" s="160"/>
      <c r="VDO144" s="158"/>
      <c r="VDP144" s="161"/>
      <c r="VDQ144" s="162"/>
      <c r="VDR144" s="156"/>
      <c r="VDS144" s="158"/>
      <c r="VDT144" s="158"/>
      <c r="VDU144" s="158"/>
      <c r="VDV144" s="158"/>
      <c r="VDW144" s="159"/>
      <c r="VDX144" s="9"/>
      <c r="VDY144" s="9"/>
      <c r="VDZ144" s="159"/>
      <c r="VEA144" s="159"/>
      <c r="VEB144" s="8"/>
      <c r="VEC144" s="8"/>
      <c r="VED144" s="160"/>
      <c r="VEE144" s="158"/>
      <c r="VEF144" s="161"/>
      <c r="VEG144" s="162"/>
      <c r="VEH144" s="156"/>
      <c r="VEI144" s="158"/>
      <c r="VEJ144" s="158"/>
      <c r="VEK144" s="158"/>
      <c r="VEL144" s="158"/>
      <c r="VEM144" s="159"/>
      <c r="VEN144" s="9"/>
      <c r="VEO144" s="9"/>
      <c r="VEP144" s="159"/>
      <c r="VEQ144" s="159"/>
      <c r="VER144" s="8"/>
      <c r="VES144" s="8"/>
      <c r="VET144" s="160"/>
      <c r="VEU144" s="158"/>
      <c r="VEV144" s="161"/>
      <c r="VEW144" s="162"/>
      <c r="VEX144" s="156"/>
      <c r="VEY144" s="158"/>
      <c r="VEZ144" s="158"/>
      <c r="VFA144" s="158"/>
      <c r="VFB144" s="158"/>
      <c r="VFC144" s="159"/>
      <c r="VFD144" s="9"/>
      <c r="VFE144" s="9"/>
      <c r="VFF144" s="159"/>
      <c r="VFG144" s="159"/>
      <c r="VFH144" s="8"/>
      <c r="VFI144" s="8"/>
      <c r="VFJ144" s="160"/>
      <c r="VFK144" s="158"/>
      <c r="VFL144" s="161"/>
      <c r="VFM144" s="162"/>
      <c r="VFN144" s="156"/>
      <c r="VFO144" s="158"/>
      <c r="VFP144" s="158"/>
      <c r="VFQ144" s="158"/>
      <c r="VFR144" s="158"/>
      <c r="VFS144" s="159"/>
      <c r="VFT144" s="9"/>
      <c r="VFU144" s="9"/>
      <c r="VFV144" s="159"/>
      <c r="VFW144" s="159"/>
      <c r="VFX144" s="8"/>
      <c r="VFY144" s="8"/>
      <c r="VFZ144" s="160"/>
      <c r="VGA144" s="158"/>
      <c r="VGB144" s="161"/>
      <c r="VGC144" s="162"/>
      <c r="VGD144" s="156"/>
      <c r="VGE144" s="158"/>
      <c r="VGF144" s="158"/>
      <c r="VGG144" s="158"/>
      <c r="VGH144" s="158"/>
      <c r="VGI144" s="159"/>
      <c r="VGJ144" s="9"/>
      <c r="VGK144" s="9"/>
      <c r="VGL144" s="159"/>
      <c r="VGM144" s="159"/>
      <c r="VGN144" s="8"/>
      <c r="VGO144" s="8"/>
      <c r="VGP144" s="160"/>
      <c r="VGQ144" s="158"/>
      <c r="VGR144" s="161"/>
      <c r="VGS144" s="162"/>
      <c r="VGT144" s="156"/>
      <c r="VGU144" s="158"/>
      <c r="VGV144" s="158"/>
      <c r="VGW144" s="158"/>
      <c r="VGX144" s="158"/>
      <c r="VGY144" s="159"/>
      <c r="VGZ144" s="9"/>
      <c r="VHA144" s="9"/>
      <c r="VHB144" s="159"/>
      <c r="VHC144" s="159"/>
      <c r="VHD144" s="8"/>
      <c r="VHE144" s="8"/>
      <c r="VHF144" s="160"/>
      <c r="VHG144" s="158"/>
      <c r="VHH144" s="161"/>
      <c r="VHI144" s="162"/>
      <c r="VHJ144" s="156"/>
      <c r="VHK144" s="158"/>
      <c r="VHL144" s="158"/>
      <c r="VHM144" s="158"/>
      <c r="VHN144" s="158"/>
      <c r="VHO144" s="159"/>
      <c r="VHP144" s="9"/>
      <c r="VHQ144" s="9"/>
      <c r="VHR144" s="159"/>
      <c r="VHS144" s="159"/>
      <c r="VHT144" s="8"/>
      <c r="VHU144" s="8"/>
      <c r="VHV144" s="160"/>
      <c r="VHW144" s="158"/>
      <c r="VHX144" s="161"/>
      <c r="VHY144" s="162"/>
      <c r="VHZ144" s="156"/>
      <c r="VIA144" s="158"/>
      <c r="VIB144" s="158"/>
      <c r="VIC144" s="158"/>
      <c r="VID144" s="158"/>
      <c r="VIE144" s="159"/>
      <c r="VIF144" s="9"/>
      <c r="VIG144" s="9"/>
      <c r="VIH144" s="159"/>
      <c r="VII144" s="159"/>
      <c r="VIJ144" s="8"/>
      <c r="VIK144" s="8"/>
      <c r="VIL144" s="160"/>
      <c r="VIM144" s="158"/>
      <c r="VIN144" s="161"/>
      <c r="VIO144" s="162"/>
      <c r="VIP144" s="156"/>
      <c r="VIQ144" s="158"/>
      <c r="VIR144" s="158"/>
      <c r="VIS144" s="158"/>
      <c r="VIT144" s="158"/>
      <c r="VIU144" s="159"/>
      <c r="VIV144" s="9"/>
      <c r="VIW144" s="9"/>
      <c r="VIX144" s="159"/>
      <c r="VIY144" s="159"/>
      <c r="VIZ144" s="8"/>
      <c r="VJA144" s="8"/>
      <c r="VJB144" s="160"/>
      <c r="VJC144" s="158"/>
      <c r="VJD144" s="161"/>
      <c r="VJE144" s="162"/>
      <c r="VJF144" s="156"/>
      <c r="VJG144" s="158"/>
      <c r="VJH144" s="158"/>
      <c r="VJI144" s="158"/>
      <c r="VJJ144" s="158"/>
      <c r="VJK144" s="159"/>
      <c r="VJL144" s="9"/>
      <c r="VJM144" s="9"/>
      <c r="VJN144" s="159"/>
      <c r="VJO144" s="159"/>
      <c r="VJP144" s="8"/>
      <c r="VJQ144" s="8"/>
      <c r="VJR144" s="160"/>
      <c r="VJS144" s="158"/>
      <c r="VJT144" s="161"/>
      <c r="VJU144" s="162"/>
      <c r="VJV144" s="156"/>
      <c r="VJW144" s="158"/>
      <c r="VJX144" s="158"/>
      <c r="VJY144" s="158"/>
      <c r="VJZ144" s="158"/>
      <c r="VKA144" s="159"/>
      <c r="VKB144" s="9"/>
      <c r="VKC144" s="9"/>
      <c r="VKD144" s="159"/>
      <c r="VKE144" s="159"/>
      <c r="VKF144" s="8"/>
      <c r="VKG144" s="8"/>
      <c r="VKH144" s="160"/>
      <c r="VKI144" s="158"/>
      <c r="VKJ144" s="161"/>
      <c r="VKK144" s="162"/>
      <c r="VKL144" s="156"/>
      <c r="VKM144" s="158"/>
      <c r="VKN144" s="158"/>
      <c r="VKO144" s="158"/>
      <c r="VKP144" s="158"/>
      <c r="VKQ144" s="159"/>
      <c r="VKR144" s="9"/>
      <c r="VKS144" s="9"/>
      <c r="VKT144" s="159"/>
      <c r="VKU144" s="159"/>
      <c r="VKV144" s="8"/>
      <c r="VKW144" s="8"/>
      <c r="VKX144" s="160"/>
      <c r="VKY144" s="158"/>
      <c r="VKZ144" s="161"/>
      <c r="VLA144" s="162"/>
      <c r="VLB144" s="156"/>
      <c r="VLC144" s="158"/>
      <c r="VLD144" s="158"/>
      <c r="VLE144" s="158"/>
      <c r="VLF144" s="158"/>
      <c r="VLG144" s="159"/>
      <c r="VLH144" s="9"/>
      <c r="VLI144" s="9"/>
      <c r="VLJ144" s="159"/>
      <c r="VLK144" s="159"/>
      <c r="VLL144" s="8"/>
      <c r="VLM144" s="8"/>
      <c r="VLN144" s="160"/>
      <c r="VLO144" s="158"/>
      <c r="VLP144" s="161"/>
      <c r="VLQ144" s="162"/>
      <c r="VLR144" s="156"/>
      <c r="VLS144" s="158"/>
      <c r="VLT144" s="158"/>
      <c r="VLU144" s="158"/>
      <c r="VLV144" s="158"/>
      <c r="VLW144" s="159"/>
      <c r="VLX144" s="9"/>
      <c r="VLY144" s="9"/>
      <c r="VLZ144" s="159"/>
      <c r="VMA144" s="159"/>
      <c r="VMB144" s="8"/>
      <c r="VMC144" s="8"/>
      <c r="VMD144" s="160"/>
      <c r="VME144" s="158"/>
      <c r="VMF144" s="161"/>
      <c r="VMG144" s="162"/>
      <c r="VMH144" s="156"/>
      <c r="VMI144" s="158"/>
      <c r="VMJ144" s="158"/>
      <c r="VMK144" s="158"/>
      <c r="VML144" s="158"/>
      <c r="VMM144" s="159"/>
      <c r="VMN144" s="9"/>
      <c r="VMO144" s="9"/>
      <c r="VMP144" s="159"/>
      <c r="VMQ144" s="159"/>
      <c r="VMR144" s="8"/>
      <c r="VMS144" s="8"/>
      <c r="VMT144" s="160"/>
      <c r="VMU144" s="158"/>
      <c r="VMV144" s="161"/>
      <c r="VMW144" s="162"/>
      <c r="VMX144" s="156"/>
      <c r="VMY144" s="158"/>
      <c r="VMZ144" s="158"/>
      <c r="VNA144" s="158"/>
      <c r="VNB144" s="158"/>
      <c r="VNC144" s="159"/>
      <c r="VND144" s="9"/>
      <c r="VNE144" s="9"/>
      <c r="VNF144" s="159"/>
      <c r="VNG144" s="159"/>
      <c r="VNH144" s="8"/>
      <c r="VNI144" s="8"/>
      <c r="VNJ144" s="160"/>
      <c r="VNK144" s="158"/>
      <c r="VNL144" s="161"/>
      <c r="VNM144" s="162"/>
      <c r="VNN144" s="156"/>
      <c r="VNO144" s="158"/>
      <c r="VNP144" s="158"/>
      <c r="VNQ144" s="158"/>
      <c r="VNR144" s="158"/>
      <c r="VNS144" s="159"/>
      <c r="VNT144" s="9"/>
      <c r="VNU144" s="9"/>
      <c r="VNV144" s="159"/>
      <c r="VNW144" s="159"/>
      <c r="VNX144" s="8"/>
      <c r="VNY144" s="8"/>
      <c r="VNZ144" s="160"/>
      <c r="VOA144" s="158"/>
      <c r="VOB144" s="161"/>
      <c r="VOC144" s="162"/>
      <c r="VOD144" s="156"/>
      <c r="VOE144" s="158"/>
      <c r="VOF144" s="158"/>
      <c r="VOG144" s="158"/>
      <c r="VOH144" s="158"/>
      <c r="VOI144" s="159"/>
      <c r="VOJ144" s="9"/>
      <c r="VOK144" s="9"/>
      <c r="VOL144" s="159"/>
      <c r="VOM144" s="159"/>
      <c r="VON144" s="8"/>
      <c r="VOO144" s="8"/>
      <c r="VOP144" s="160"/>
      <c r="VOQ144" s="158"/>
      <c r="VOR144" s="161"/>
      <c r="VOS144" s="162"/>
      <c r="VOT144" s="156"/>
      <c r="VOU144" s="158"/>
      <c r="VOV144" s="158"/>
      <c r="VOW144" s="158"/>
      <c r="VOX144" s="158"/>
      <c r="VOY144" s="159"/>
      <c r="VOZ144" s="9"/>
      <c r="VPA144" s="9"/>
      <c r="VPB144" s="159"/>
      <c r="VPC144" s="159"/>
      <c r="VPD144" s="8"/>
      <c r="VPE144" s="8"/>
      <c r="VPF144" s="160"/>
      <c r="VPG144" s="158"/>
      <c r="VPH144" s="161"/>
      <c r="VPI144" s="162"/>
      <c r="VPJ144" s="156"/>
      <c r="VPK144" s="158"/>
      <c r="VPL144" s="158"/>
      <c r="VPM144" s="158"/>
      <c r="VPN144" s="158"/>
      <c r="VPO144" s="159"/>
      <c r="VPP144" s="9"/>
      <c r="VPQ144" s="9"/>
      <c r="VPR144" s="159"/>
      <c r="VPS144" s="159"/>
      <c r="VPT144" s="8"/>
      <c r="VPU144" s="8"/>
      <c r="VPV144" s="160"/>
      <c r="VPW144" s="158"/>
      <c r="VPX144" s="161"/>
      <c r="VPY144" s="162"/>
      <c r="VPZ144" s="156"/>
      <c r="VQA144" s="158"/>
      <c r="VQB144" s="158"/>
      <c r="VQC144" s="158"/>
      <c r="VQD144" s="158"/>
      <c r="VQE144" s="159"/>
      <c r="VQF144" s="9"/>
      <c r="VQG144" s="9"/>
      <c r="VQH144" s="159"/>
      <c r="VQI144" s="159"/>
      <c r="VQJ144" s="8"/>
      <c r="VQK144" s="8"/>
      <c r="VQL144" s="160"/>
      <c r="VQM144" s="158"/>
      <c r="VQN144" s="161"/>
      <c r="VQO144" s="162"/>
      <c r="VQP144" s="156"/>
      <c r="VQQ144" s="158"/>
      <c r="VQR144" s="158"/>
      <c r="VQS144" s="158"/>
      <c r="VQT144" s="158"/>
      <c r="VQU144" s="159"/>
      <c r="VQV144" s="9"/>
      <c r="VQW144" s="9"/>
      <c r="VQX144" s="159"/>
      <c r="VQY144" s="159"/>
      <c r="VQZ144" s="8"/>
      <c r="VRA144" s="8"/>
      <c r="VRB144" s="160"/>
      <c r="VRC144" s="158"/>
      <c r="VRD144" s="161"/>
      <c r="VRE144" s="162"/>
      <c r="VRF144" s="156"/>
      <c r="VRG144" s="158"/>
      <c r="VRH144" s="158"/>
      <c r="VRI144" s="158"/>
      <c r="VRJ144" s="158"/>
      <c r="VRK144" s="159"/>
      <c r="VRL144" s="9"/>
      <c r="VRM144" s="9"/>
      <c r="VRN144" s="159"/>
      <c r="VRO144" s="159"/>
      <c r="VRP144" s="8"/>
      <c r="VRQ144" s="8"/>
      <c r="VRR144" s="160"/>
      <c r="VRS144" s="158"/>
      <c r="VRT144" s="161"/>
      <c r="VRU144" s="162"/>
      <c r="VRV144" s="156"/>
      <c r="VRW144" s="158"/>
      <c r="VRX144" s="158"/>
      <c r="VRY144" s="158"/>
      <c r="VRZ144" s="158"/>
      <c r="VSA144" s="159"/>
      <c r="VSB144" s="9"/>
      <c r="VSC144" s="9"/>
      <c r="VSD144" s="159"/>
      <c r="VSE144" s="159"/>
      <c r="VSF144" s="8"/>
      <c r="VSG144" s="8"/>
      <c r="VSH144" s="160"/>
      <c r="VSI144" s="158"/>
      <c r="VSJ144" s="161"/>
      <c r="VSK144" s="162"/>
      <c r="VSL144" s="156"/>
      <c r="VSM144" s="158"/>
      <c r="VSN144" s="158"/>
      <c r="VSO144" s="158"/>
      <c r="VSP144" s="158"/>
      <c r="VSQ144" s="159"/>
      <c r="VSR144" s="9"/>
      <c r="VSS144" s="9"/>
      <c r="VST144" s="159"/>
      <c r="VSU144" s="159"/>
      <c r="VSV144" s="8"/>
      <c r="VSW144" s="8"/>
      <c r="VSX144" s="160"/>
      <c r="VSY144" s="158"/>
      <c r="VSZ144" s="161"/>
      <c r="VTA144" s="162"/>
      <c r="VTB144" s="156"/>
      <c r="VTC144" s="158"/>
      <c r="VTD144" s="158"/>
      <c r="VTE144" s="158"/>
      <c r="VTF144" s="158"/>
      <c r="VTG144" s="159"/>
      <c r="VTH144" s="9"/>
      <c r="VTI144" s="9"/>
      <c r="VTJ144" s="159"/>
      <c r="VTK144" s="159"/>
      <c r="VTL144" s="8"/>
      <c r="VTM144" s="8"/>
      <c r="VTN144" s="160"/>
      <c r="VTO144" s="158"/>
      <c r="VTP144" s="161"/>
      <c r="VTQ144" s="162"/>
      <c r="VTR144" s="156"/>
      <c r="VTS144" s="158"/>
      <c r="VTT144" s="158"/>
      <c r="VTU144" s="158"/>
      <c r="VTV144" s="158"/>
      <c r="VTW144" s="159"/>
      <c r="VTX144" s="9"/>
      <c r="VTY144" s="9"/>
      <c r="VTZ144" s="159"/>
      <c r="VUA144" s="159"/>
      <c r="VUB144" s="8"/>
      <c r="VUC144" s="8"/>
      <c r="VUD144" s="160"/>
      <c r="VUE144" s="158"/>
      <c r="VUF144" s="161"/>
      <c r="VUG144" s="162"/>
      <c r="VUH144" s="156"/>
      <c r="VUI144" s="158"/>
      <c r="VUJ144" s="158"/>
      <c r="VUK144" s="158"/>
      <c r="VUL144" s="158"/>
      <c r="VUM144" s="159"/>
      <c r="VUN144" s="9"/>
      <c r="VUO144" s="9"/>
      <c r="VUP144" s="159"/>
      <c r="VUQ144" s="159"/>
      <c r="VUR144" s="8"/>
      <c r="VUS144" s="8"/>
      <c r="VUT144" s="160"/>
      <c r="VUU144" s="158"/>
      <c r="VUV144" s="161"/>
      <c r="VUW144" s="162"/>
      <c r="VUX144" s="156"/>
      <c r="VUY144" s="158"/>
      <c r="VUZ144" s="158"/>
      <c r="VVA144" s="158"/>
      <c r="VVB144" s="158"/>
      <c r="VVC144" s="159"/>
      <c r="VVD144" s="9"/>
      <c r="VVE144" s="9"/>
      <c r="VVF144" s="159"/>
      <c r="VVG144" s="159"/>
      <c r="VVH144" s="8"/>
      <c r="VVI144" s="8"/>
      <c r="VVJ144" s="160"/>
      <c r="VVK144" s="158"/>
      <c r="VVL144" s="161"/>
      <c r="VVM144" s="162"/>
      <c r="VVN144" s="156"/>
      <c r="VVO144" s="158"/>
      <c r="VVP144" s="158"/>
      <c r="VVQ144" s="158"/>
      <c r="VVR144" s="158"/>
      <c r="VVS144" s="159"/>
      <c r="VVT144" s="9"/>
      <c r="VVU144" s="9"/>
      <c r="VVV144" s="159"/>
      <c r="VVW144" s="159"/>
      <c r="VVX144" s="8"/>
      <c r="VVY144" s="8"/>
      <c r="VVZ144" s="160"/>
      <c r="VWA144" s="158"/>
      <c r="VWB144" s="161"/>
      <c r="VWC144" s="162"/>
      <c r="VWD144" s="156"/>
      <c r="VWE144" s="158"/>
      <c r="VWF144" s="158"/>
      <c r="VWG144" s="158"/>
      <c r="VWH144" s="158"/>
      <c r="VWI144" s="159"/>
      <c r="VWJ144" s="9"/>
      <c r="VWK144" s="9"/>
      <c r="VWL144" s="159"/>
      <c r="VWM144" s="159"/>
      <c r="VWN144" s="8"/>
      <c r="VWO144" s="8"/>
      <c r="VWP144" s="160"/>
      <c r="VWQ144" s="158"/>
      <c r="VWR144" s="161"/>
      <c r="VWS144" s="162"/>
      <c r="VWT144" s="156"/>
      <c r="VWU144" s="158"/>
      <c r="VWV144" s="158"/>
      <c r="VWW144" s="158"/>
      <c r="VWX144" s="158"/>
      <c r="VWY144" s="159"/>
      <c r="VWZ144" s="9"/>
      <c r="VXA144" s="9"/>
      <c r="VXB144" s="159"/>
      <c r="VXC144" s="159"/>
      <c r="VXD144" s="8"/>
      <c r="VXE144" s="8"/>
      <c r="VXF144" s="160"/>
      <c r="VXG144" s="158"/>
      <c r="VXH144" s="161"/>
      <c r="VXI144" s="162"/>
      <c r="VXJ144" s="156"/>
      <c r="VXK144" s="158"/>
      <c r="VXL144" s="158"/>
      <c r="VXM144" s="158"/>
      <c r="VXN144" s="158"/>
      <c r="VXO144" s="159"/>
      <c r="VXP144" s="9"/>
      <c r="VXQ144" s="9"/>
      <c r="VXR144" s="159"/>
      <c r="VXS144" s="159"/>
      <c r="VXT144" s="8"/>
      <c r="VXU144" s="8"/>
      <c r="VXV144" s="160"/>
      <c r="VXW144" s="158"/>
      <c r="VXX144" s="161"/>
      <c r="VXY144" s="162"/>
      <c r="VXZ144" s="156"/>
      <c r="VYA144" s="158"/>
      <c r="VYB144" s="158"/>
      <c r="VYC144" s="158"/>
      <c r="VYD144" s="158"/>
      <c r="VYE144" s="159"/>
      <c r="VYF144" s="9"/>
      <c r="VYG144" s="9"/>
      <c r="VYH144" s="159"/>
      <c r="VYI144" s="159"/>
      <c r="VYJ144" s="8"/>
      <c r="VYK144" s="8"/>
      <c r="VYL144" s="160"/>
      <c r="VYM144" s="158"/>
      <c r="VYN144" s="161"/>
      <c r="VYO144" s="162"/>
      <c r="VYP144" s="156"/>
      <c r="VYQ144" s="158"/>
      <c r="VYR144" s="158"/>
      <c r="VYS144" s="158"/>
      <c r="VYT144" s="158"/>
      <c r="VYU144" s="159"/>
      <c r="VYV144" s="9"/>
      <c r="VYW144" s="9"/>
      <c r="VYX144" s="159"/>
      <c r="VYY144" s="159"/>
      <c r="VYZ144" s="8"/>
      <c r="VZA144" s="8"/>
      <c r="VZB144" s="160"/>
      <c r="VZC144" s="158"/>
      <c r="VZD144" s="161"/>
      <c r="VZE144" s="162"/>
      <c r="VZF144" s="156"/>
      <c r="VZG144" s="158"/>
      <c r="VZH144" s="158"/>
      <c r="VZI144" s="158"/>
      <c r="VZJ144" s="158"/>
      <c r="VZK144" s="159"/>
      <c r="VZL144" s="9"/>
      <c r="VZM144" s="9"/>
      <c r="VZN144" s="159"/>
      <c r="VZO144" s="159"/>
      <c r="VZP144" s="8"/>
      <c r="VZQ144" s="8"/>
      <c r="VZR144" s="160"/>
      <c r="VZS144" s="158"/>
      <c r="VZT144" s="161"/>
      <c r="VZU144" s="162"/>
      <c r="VZV144" s="156"/>
      <c r="VZW144" s="158"/>
      <c r="VZX144" s="158"/>
      <c r="VZY144" s="158"/>
      <c r="VZZ144" s="158"/>
      <c r="WAA144" s="159"/>
      <c r="WAB144" s="9"/>
      <c r="WAC144" s="9"/>
      <c r="WAD144" s="159"/>
      <c r="WAE144" s="159"/>
      <c r="WAF144" s="8"/>
      <c r="WAG144" s="8"/>
      <c r="WAH144" s="160"/>
      <c r="WAI144" s="158"/>
      <c r="WAJ144" s="161"/>
      <c r="WAK144" s="162"/>
      <c r="WAL144" s="156"/>
      <c r="WAM144" s="158"/>
      <c r="WAN144" s="158"/>
      <c r="WAO144" s="158"/>
      <c r="WAP144" s="158"/>
      <c r="WAQ144" s="159"/>
      <c r="WAR144" s="9"/>
      <c r="WAS144" s="9"/>
      <c r="WAT144" s="159"/>
      <c r="WAU144" s="159"/>
      <c r="WAV144" s="8"/>
      <c r="WAW144" s="8"/>
      <c r="WAX144" s="160"/>
      <c r="WAY144" s="158"/>
      <c r="WAZ144" s="161"/>
      <c r="WBA144" s="162"/>
      <c r="WBB144" s="156"/>
      <c r="WBC144" s="158"/>
      <c r="WBD144" s="158"/>
      <c r="WBE144" s="158"/>
      <c r="WBF144" s="158"/>
      <c r="WBG144" s="159"/>
      <c r="WBH144" s="9"/>
      <c r="WBI144" s="9"/>
      <c r="WBJ144" s="159"/>
      <c r="WBK144" s="159"/>
      <c r="WBL144" s="8"/>
      <c r="WBM144" s="8"/>
      <c r="WBN144" s="160"/>
      <c r="WBO144" s="158"/>
      <c r="WBP144" s="161"/>
      <c r="WBQ144" s="162"/>
      <c r="WBR144" s="156"/>
      <c r="WBS144" s="158"/>
      <c r="WBT144" s="158"/>
      <c r="WBU144" s="158"/>
      <c r="WBV144" s="158"/>
      <c r="WBW144" s="159"/>
      <c r="WBX144" s="9"/>
      <c r="WBY144" s="9"/>
      <c r="WBZ144" s="159"/>
      <c r="WCA144" s="159"/>
      <c r="WCB144" s="8"/>
      <c r="WCC144" s="8"/>
      <c r="WCD144" s="160"/>
      <c r="WCE144" s="158"/>
      <c r="WCF144" s="161"/>
      <c r="WCG144" s="162"/>
      <c r="WCH144" s="156"/>
      <c r="WCI144" s="158"/>
      <c r="WCJ144" s="158"/>
      <c r="WCK144" s="158"/>
      <c r="WCL144" s="158"/>
      <c r="WCM144" s="159"/>
      <c r="WCN144" s="9"/>
      <c r="WCO144" s="9"/>
      <c r="WCP144" s="159"/>
      <c r="WCQ144" s="159"/>
      <c r="WCR144" s="8"/>
      <c r="WCS144" s="8"/>
      <c r="WCT144" s="160"/>
      <c r="WCU144" s="158"/>
      <c r="WCV144" s="161"/>
      <c r="WCW144" s="162"/>
      <c r="WCX144" s="156"/>
      <c r="WCY144" s="158"/>
      <c r="WCZ144" s="158"/>
      <c r="WDA144" s="158"/>
      <c r="WDB144" s="158"/>
      <c r="WDC144" s="159"/>
      <c r="WDD144" s="9"/>
      <c r="WDE144" s="9"/>
      <c r="WDF144" s="159"/>
      <c r="WDG144" s="159"/>
      <c r="WDH144" s="8"/>
      <c r="WDI144" s="8"/>
      <c r="WDJ144" s="160"/>
      <c r="WDK144" s="158"/>
      <c r="WDL144" s="161"/>
      <c r="WDM144" s="162"/>
      <c r="WDN144" s="156"/>
      <c r="WDO144" s="158"/>
      <c r="WDP144" s="158"/>
      <c r="WDQ144" s="158"/>
      <c r="WDR144" s="158"/>
      <c r="WDS144" s="159"/>
      <c r="WDT144" s="9"/>
      <c r="WDU144" s="9"/>
      <c r="WDV144" s="159"/>
      <c r="WDW144" s="159"/>
      <c r="WDX144" s="8"/>
      <c r="WDY144" s="8"/>
      <c r="WDZ144" s="160"/>
      <c r="WEA144" s="158"/>
      <c r="WEB144" s="161"/>
      <c r="WEC144" s="162"/>
      <c r="WED144" s="156"/>
      <c r="WEE144" s="158"/>
      <c r="WEF144" s="158"/>
      <c r="WEG144" s="158"/>
      <c r="WEH144" s="158"/>
      <c r="WEI144" s="159"/>
      <c r="WEJ144" s="9"/>
      <c r="WEK144" s="9"/>
      <c r="WEL144" s="159"/>
      <c r="WEM144" s="159"/>
      <c r="WEN144" s="8"/>
      <c r="WEO144" s="8"/>
      <c r="WEP144" s="160"/>
      <c r="WEQ144" s="158"/>
      <c r="WER144" s="161"/>
      <c r="WES144" s="162"/>
      <c r="WET144" s="156"/>
      <c r="WEU144" s="158"/>
      <c r="WEV144" s="158"/>
      <c r="WEW144" s="158"/>
      <c r="WEX144" s="158"/>
      <c r="WEY144" s="159"/>
      <c r="WEZ144" s="9"/>
      <c r="WFA144" s="9"/>
      <c r="WFB144" s="159"/>
      <c r="WFC144" s="159"/>
      <c r="WFD144" s="8"/>
      <c r="WFE144" s="8"/>
      <c r="WFF144" s="160"/>
      <c r="WFG144" s="158"/>
      <c r="WFH144" s="161"/>
      <c r="WFI144" s="162"/>
      <c r="WFJ144" s="156"/>
      <c r="WFK144" s="158"/>
      <c r="WFL144" s="158"/>
      <c r="WFM144" s="158"/>
      <c r="WFN144" s="158"/>
      <c r="WFO144" s="159"/>
      <c r="WFP144" s="9"/>
      <c r="WFQ144" s="9"/>
      <c r="WFR144" s="159"/>
      <c r="WFS144" s="159"/>
      <c r="WFT144" s="8"/>
      <c r="WFU144" s="8"/>
      <c r="WFV144" s="160"/>
      <c r="WFW144" s="158"/>
      <c r="WFX144" s="161"/>
      <c r="WFY144" s="162"/>
      <c r="WFZ144" s="156"/>
      <c r="WGA144" s="158"/>
      <c r="WGB144" s="158"/>
      <c r="WGC144" s="158"/>
      <c r="WGD144" s="158"/>
      <c r="WGE144" s="159"/>
      <c r="WGF144" s="9"/>
      <c r="WGG144" s="9"/>
      <c r="WGH144" s="159"/>
      <c r="WGI144" s="159"/>
      <c r="WGJ144" s="8"/>
      <c r="WGK144" s="8"/>
      <c r="WGL144" s="160"/>
      <c r="WGM144" s="158"/>
      <c r="WGN144" s="161"/>
      <c r="WGO144" s="162"/>
      <c r="WGP144" s="156"/>
      <c r="WGQ144" s="158"/>
      <c r="WGR144" s="158"/>
      <c r="WGS144" s="158"/>
      <c r="WGT144" s="158"/>
      <c r="WGU144" s="159"/>
      <c r="WGV144" s="9"/>
      <c r="WGW144" s="9"/>
      <c r="WGX144" s="159"/>
      <c r="WGY144" s="159"/>
      <c r="WGZ144" s="8"/>
      <c r="WHA144" s="8"/>
      <c r="WHB144" s="160"/>
      <c r="WHC144" s="158"/>
      <c r="WHD144" s="161"/>
      <c r="WHE144" s="162"/>
      <c r="WHF144" s="156"/>
      <c r="WHG144" s="158"/>
      <c r="WHH144" s="158"/>
      <c r="WHI144" s="158"/>
      <c r="WHJ144" s="158"/>
      <c r="WHK144" s="159"/>
      <c r="WHL144" s="9"/>
      <c r="WHM144" s="9"/>
      <c r="WHN144" s="159"/>
      <c r="WHO144" s="159"/>
      <c r="WHP144" s="8"/>
      <c r="WHQ144" s="8"/>
      <c r="WHR144" s="160"/>
      <c r="WHS144" s="158"/>
      <c r="WHT144" s="161"/>
      <c r="WHU144" s="162"/>
      <c r="WHV144" s="156"/>
      <c r="WHW144" s="158"/>
      <c r="WHX144" s="158"/>
      <c r="WHY144" s="158"/>
      <c r="WHZ144" s="158"/>
      <c r="WIA144" s="159"/>
      <c r="WIB144" s="9"/>
      <c r="WIC144" s="9"/>
      <c r="WID144" s="159"/>
      <c r="WIE144" s="159"/>
      <c r="WIF144" s="8"/>
      <c r="WIG144" s="8"/>
      <c r="WIH144" s="160"/>
      <c r="WII144" s="158"/>
      <c r="WIJ144" s="161"/>
      <c r="WIK144" s="162"/>
      <c r="WIL144" s="156"/>
      <c r="WIM144" s="158"/>
      <c r="WIN144" s="158"/>
      <c r="WIO144" s="158"/>
      <c r="WIP144" s="158"/>
      <c r="WIQ144" s="159"/>
      <c r="WIR144" s="9"/>
      <c r="WIS144" s="9"/>
      <c r="WIT144" s="159"/>
      <c r="WIU144" s="159"/>
      <c r="WIV144" s="8"/>
      <c r="WIW144" s="8"/>
      <c r="WIX144" s="160"/>
      <c r="WIY144" s="158"/>
      <c r="WIZ144" s="161"/>
      <c r="WJA144" s="162"/>
      <c r="WJB144" s="156"/>
      <c r="WJC144" s="158"/>
      <c r="WJD144" s="158"/>
      <c r="WJE144" s="158"/>
      <c r="WJF144" s="158"/>
      <c r="WJG144" s="159"/>
      <c r="WJH144" s="9"/>
      <c r="WJI144" s="9"/>
      <c r="WJJ144" s="159"/>
      <c r="WJK144" s="159"/>
      <c r="WJL144" s="8"/>
      <c r="WJM144" s="8"/>
      <c r="WJN144" s="160"/>
      <c r="WJO144" s="158"/>
      <c r="WJP144" s="161"/>
      <c r="WJQ144" s="162"/>
      <c r="WJR144" s="156"/>
      <c r="WJS144" s="158"/>
      <c r="WJT144" s="158"/>
      <c r="WJU144" s="158"/>
      <c r="WJV144" s="158"/>
      <c r="WJW144" s="159"/>
      <c r="WJX144" s="9"/>
      <c r="WJY144" s="9"/>
      <c r="WJZ144" s="159"/>
      <c r="WKA144" s="159"/>
      <c r="WKB144" s="8"/>
      <c r="WKC144" s="8"/>
      <c r="WKD144" s="160"/>
      <c r="WKE144" s="158"/>
      <c r="WKF144" s="161"/>
      <c r="WKG144" s="162"/>
      <c r="WKH144" s="156"/>
      <c r="WKI144" s="158"/>
      <c r="WKJ144" s="158"/>
      <c r="WKK144" s="158"/>
      <c r="WKL144" s="158"/>
      <c r="WKM144" s="159"/>
      <c r="WKN144" s="9"/>
      <c r="WKO144" s="9"/>
      <c r="WKP144" s="159"/>
      <c r="WKQ144" s="159"/>
      <c r="WKR144" s="8"/>
      <c r="WKS144" s="8"/>
      <c r="WKT144" s="160"/>
      <c r="WKU144" s="158"/>
      <c r="WKV144" s="161"/>
      <c r="WKW144" s="162"/>
      <c r="WKX144" s="156"/>
      <c r="WKY144" s="158"/>
      <c r="WKZ144" s="158"/>
      <c r="WLA144" s="158"/>
      <c r="WLB144" s="158"/>
      <c r="WLC144" s="159"/>
      <c r="WLD144" s="9"/>
      <c r="WLE144" s="9"/>
      <c r="WLF144" s="159"/>
      <c r="WLG144" s="159"/>
      <c r="WLH144" s="8"/>
      <c r="WLI144" s="8"/>
      <c r="WLJ144" s="160"/>
      <c r="WLK144" s="158"/>
      <c r="WLL144" s="161"/>
      <c r="WLM144" s="162"/>
      <c r="WLN144" s="156"/>
      <c r="WLO144" s="158"/>
      <c r="WLP144" s="158"/>
      <c r="WLQ144" s="158"/>
      <c r="WLR144" s="158"/>
      <c r="WLS144" s="159"/>
      <c r="WLT144" s="9"/>
      <c r="WLU144" s="9"/>
      <c r="WLV144" s="159"/>
      <c r="WLW144" s="159"/>
      <c r="WLX144" s="8"/>
      <c r="WLY144" s="8"/>
      <c r="WLZ144" s="160"/>
      <c r="WMA144" s="158"/>
      <c r="WMB144" s="161"/>
      <c r="WMC144" s="162"/>
      <c r="WMD144" s="156"/>
      <c r="WME144" s="158"/>
      <c r="WMF144" s="158"/>
      <c r="WMG144" s="158"/>
      <c r="WMH144" s="158"/>
      <c r="WMI144" s="159"/>
      <c r="WMJ144" s="9"/>
      <c r="WMK144" s="9"/>
      <c r="WML144" s="159"/>
      <c r="WMM144" s="159"/>
      <c r="WMN144" s="8"/>
      <c r="WMO144" s="8"/>
      <c r="WMP144" s="160"/>
      <c r="WMQ144" s="158"/>
      <c r="WMR144" s="161"/>
      <c r="WMS144" s="162"/>
      <c r="WMT144" s="156"/>
      <c r="WMU144" s="158"/>
      <c r="WMV144" s="158"/>
      <c r="WMW144" s="158"/>
      <c r="WMX144" s="158"/>
      <c r="WMY144" s="159"/>
      <c r="WMZ144" s="9"/>
      <c r="WNA144" s="9"/>
      <c r="WNB144" s="159"/>
      <c r="WNC144" s="159"/>
      <c r="WND144" s="8"/>
      <c r="WNE144" s="8"/>
      <c r="WNF144" s="160"/>
      <c r="WNG144" s="158"/>
      <c r="WNH144" s="161"/>
      <c r="WNI144" s="162"/>
      <c r="WNJ144" s="156"/>
      <c r="WNK144" s="158"/>
      <c r="WNL144" s="158"/>
      <c r="WNM144" s="158"/>
      <c r="WNN144" s="158"/>
      <c r="WNO144" s="159"/>
      <c r="WNP144" s="9"/>
      <c r="WNQ144" s="9"/>
      <c r="WNR144" s="159"/>
      <c r="WNS144" s="159"/>
      <c r="WNT144" s="8"/>
      <c r="WNU144" s="8"/>
      <c r="WNV144" s="160"/>
      <c r="WNW144" s="158"/>
      <c r="WNX144" s="161"/>
      <c r="WNY144" s="162"/>
      <c r="WNZ144" s="156"/>
      <c r="WOA144" s="158"/>
      <c r="WOB144" s="158"/>
      <c r="WOC144" s="158"/>
      <c r="WOD144" s="158"/>
      <c r="WOE144" s="159"/>
      <c r="WOF144" s="9"/>
      <c r="WOG144" s="9"/>
      <c r="WOH144" s="159"/>
      <c r="WOI144" s="159"/>
      <c r="WOJ144" s="8"/>
      <c r="WOK144" s="8"/>
      <c r="WOL144" s="160"/>
      <c r="WOM144" s="158"/>
      <c r="WON144" s="161"/>
      <c r="WOO144" s="162"/>
      <c r="WOP144" s="156"/>
      <c r="WOQ144" s="158"/>
      <c r="WOR144" s="158"/>
      <c r="WOS144" s="158"/>
      <c r="WOT144" s="158"/>
      <c r="WOU144" s="159"/>
      <c r="WOV144" s="9"/>
      <c r="WOW144" s="9"/>
      <c r="WOX144" s="159"/>
      <c r="WOY144" s="159"/>
      <c r="WOZ144" s="8"/>
      <c r="WPA144" s="8"/>
      <c r="WPB144" s="160"/>
      <c r="WPC144" s="158"/>
      <c r="WPD144" s="161"/>
      <c r="WPE144" s="162"/>
      <c r="WPF144" s="156"/>
      <c r="WPG144" s="158"/>
      <c r="WPH144" s="158"/>
      <c r="WPI144" s="158"/>
      <c r="WPJ144" s="158"/>
      <c r="WPK144" s="159"/>
      <c r="WPL144" s="9"/>
      <c r="WPM144" s="9"/>
      <c r="WPN144" s="159"/>
      <c r="WPO144" s="159"/>
      <c r="WPP144" s="8"/>
      <c r="WPQ144" s="8"/>
      <c r="WPR144" s="160"/>
      <c r="WPS144" s="158"/>
      <c r="WPT144" s="161"/>
      <c r="WPU144" s="162"/>
      <c r="WPV144" s="156"/>
      <c r="WPW144" s="158"/>
      <c r="WPX144" s="158"/>
      <c r="WPY144" s="158"/>
      <c r="WPZ144" s="158"/>
      <c r="WQA144" s="159"/>
      <c r="WQB144" s="9"/>
      <c r="WQC144" s="9"/>
      <c r="WQD144" s="159"/>
      <c r="WQE144" s="159"/>
      <c r="WQF144" s="8"/>
      <c r="WQG144" s="8"/>
      <c r="WQH144" s="160"/>
      <c r="WQI144" s="158"/>
      <c r="WQJ144" s="161"/>
      <c r="WQK144" s="162"/>
      <c r="WQL144" s="156"/>
      <c r="WQM144" s="158"/>
      <c r="WQN144" s="158"/>
      <c r="WQO144" s="158"/>
      <c r="WQP144" s="158"/>
      <c r="WQQ144" s="159"/>
      <c r="WQR144" s="9"/>
      <c r="WQS144" s="9"/>
      <c r="WQT144" s="159"/>
      <c r="WQU144" s="159"/>
      <c r="WQV144" s="8"/>
      <c r="WQW144" s="8"/>
      <c r="WQX144" s="160"/>
      <c r="WQY144" s="158"/>
      <c r="WQZ144" s="161"/>
      <c r="WRA144" s="162"/>
      <c r="WRB144" s="156"/>
      <c r="WRC144" s="158"/>
      <c r="WRD144" s="158"/>
      <c r="WRE144" s="158"/>
      <c r="WRF144" s="158"/>
      <c r="WRG144" s="159"/>
      <c r="WRH144" s="9"/>
      <c r="WRI144" s="9"/>
      <c r="WRJ144" s="159"/>
      <c r="WRK144" s="159"/>
      <c r="WRL144" s="8"/>
      <c r="WRM144" s="8"/>
      <c r="WRN144" s="160"/>
      <c r="WRO144" s="158"/>
      <c r="WRP144" s="161"/>
      <c r="WRQ144" s="162"/>
      <c r="WRR144" s="156"/>
      <c r="WRS144" s="158"/>
      <c r="WRT144" s="158"/>
      <c r="WRU144" s="158"/>
      <c r="WRV144" s="158"/>
      <c r="WRW144" s="159"/>
      <c r="WRX144" s="9"/>
      <c r="WRY144" s="9"/>
      <c r="WRZ144" s="159"/>
      <c r="WSA144" s="159"/>
      <c r="WSB144" s="8"/>
      <c r="WSC144" s="8"/>
      <c r="WSD144" s="160"/>
      <c r="WSE144" s="158"/>
      <c r="WSF144" s="161"/>
      <c r="WSG144" s="162"/>
      <c r="WSH144" s="156"/>
      <c r="WSI144" s="158"/>
      <c r="WSJ144" s="158"/>
      <c r="WSK144" s="158"/>
      <c r="WSL144" s="158"/>
      <c r="WSM144" s="159"/>
      <c r="WSN144" s="9"/>
      <c r="WSO144" s="9"/>
      <c r="WSP144" s="159"/>
      <c r="WSQ144" s="159"/>
      <c r="WSR144" s="8"/>
      <c r="WSS144" s="8"/>
      <c r="WST144" s="160"/>
      <c r="WSU144" s="158"/>
      <c r="WSV144" s="161"/>
      <c r="WSW144" s="162"/>
      <c r="WSX144" s="156"/>
      <c r="WSY144" s="158"/>
      <c r="WSZ144" s="158"/>
      <c r="WTA144" s="158"/>
      <c r="WTB144" s="158"/>
      <c r="WTC144" s="159"/>
      <c r="WTD144" s="9"/>
      <c r="WTE144" s="9"/>
      <c r="WTF144" s="159"/>
      <c r="WTG144" s="159"/>
      <c r="WTH144" s="8"/>
      <c r="WTI144" s="8"/>
      <c r="WTJ144" s="160"/>
      <c r="WTK144" s="158"/>
      <c r="WTL144" s="161"/>
      <c r="WTM144" s="162"/>
      <c r="WTN144" s="156"/>
      <c r="WTO144" s="158"/>
      <c r="WTP144" s="158"/>
      <c r="WTQ144" s="158"/>
      <c r="WTR144" s="158"/>
      <c r="WTS144" s="159"/>
      <c r="WTT144" s="9"/>
      <c r="WTU144" s="9"/>
      <c r="WTV144" s="159"/>
      <c r="WTW144" s="159"/>
      <c r="WTX144" s="8"/>
      <c r="WTY144" s="8"/>
      <c r="WTZ144" s="160"/>
      <c r="WUA144" s="158"/>
      <c r="WUB144" s="161"/>
      <c r="WUC144" s="162"/>
      <c r="WUD144" s="156"/>
      <c r="WUE144" s="158"/>
      <c r="WUF144" s="158"/>
      <c r="WUG144" s="158"/>
      <c r="WUH144" s="158"/>
      <c r="WUI144" s="159"/>
      <c r="WUJ144" s="9"/>
      <c r="WUK144" s="9"/>
      <c r="WUL144" s="159"/>
      <c r="WUM144" s="159"/>
      <c r="WUN144" s="8"/>
      <c r="WUO144" s="8"/>
      <c r="WUP144" s="160"/>
      <c r="WUQ144" s="158"/>
      <c r="WUR144" s="161"/>
      <c r="WUS144" s="162"/>
      <c r="WUT144" s="156"/>
      <c r="WUU144" s="158"/>
      <c r="WUV144" s="158"/>
      <c r="WUW144" s="158"/>
      <c r="WUX144" s="158"/>
      <c r="WUY144" s="159"/>
      <c r="WUZ144" s="9"/>
      <c r="WVA144" s="9"/>
      <c r="WVB144" s="159"/>
      <c r="WVC144" s="159"/>
      <c r="WVD144" s="8"/>
      <c r="WVE144" s="8"/>
      <c r="WVF144" s="160"/>
      <c r="WVG144" s="158"/>
      <c r="WVH144" s="161"/>
      <c r="WVI144" s="162"/>
      <c r="WVJ144" s="156"/>
      <c r="WVK144" s="158"/>
      <c r="WVL144" s="158"/>
      <c r="WVM144" s="158"/>
      <c r="WVN144" s="158"/>
      <c r="WVO144" s="159"/>
      <c r="WVP144" s="9"/>
      <c r="WVQ144" s="9"/>
      <c r="WVR144" s="159"/>
      <c r="WVS144" s="159"/>
      <c r="WVT144" s="8"/>
      <c r="WVU144" s="8"/>
      <c r="WVV144" s="160"/>
      <c r="WVW144" s="158"/>
      <c r="WVX144" s="161"/>
      <c r="WVY144" s="162"/>
      <c r="WVZ144" s="156"/>
      <c r="WWA144" s="158"/>
      <c r="WWB144" s="158"/>
      <c r="WWC144" s="158"/>
      <c r="WWD144" s="158"/>
      <c r="WWE144" s="159"/>
      <c r="WWF144" s="9"/>
      <c r="WWG144" s="9"/>
      <c r="WWH144" s="159"/>
      <c r="WWI144" s="159"/>
      <c r="WWJ144" s="8"/>
      <c r="WWK144" s="8"/>
      <c r="WWL144" s="160"/>
      <c r="WWM144" s="158"/>
      <c r="WWN144" s="161"/>
      <c r="WWO144" s="162"/>
      <c r="WWP144" s="156"/>
      <c r="WWQ144" s="158"/>
      <c r="WWR144" s="158"/>
      <c r="WWS144" s="158"/>
      <c r="WWT144" s="158"/>
      <c r="WWU144" s="159"/>
      <c r="WWV144" s="9"/>
      <c r="WWW144" s="9"/>
      <c r="WWX144" s="159"/>
      <c r="WWY144" s="159"/>
      <c r="WWZ144" s="8"/>
      <c r="WXA144" s="8"/>
      <c r="WXB144" s="160"/>
      <c r="WXC144" s="158"/>
      <c r="WXD144" s="161"/>
      <c r="WXE144" s="162"/>
      <c r="WXF144" s="156"/>
      <c r="WXG144" s="158"/>
      <c r="WXH144" s="158"/>
      <c r="WXI144" s="158"/>
      <c r="WXJ144" s="158"/>
      <c r="WXK144" s="159"/>
      <c r="WXL144" s="9"/>
      <c r="WXM144" s="9"/>
      <c r="WXN144" s="159"/>
      <c r="WXO144" s="159"/>
      <c r="WXP144" s="8"/>
      <c r="WXQ144" s="8"/>
      <c r="WXR144" s="160"/>
      <c r="WXS144" s="158"/>
      <c r="WXT144" s="161"/>
      <c r="WXU144" s="162"/>
      <c r="WXV144" s="156"/>
      <c r="WXW144" s="158"/>
      <c r="WXX144" s="158"/>
      <c r="WXY144" s="158"/>
      <c r="WXZ144" s="158"/>
      <c r="WYA144" s="159"/>
      <c r="WYB144" s="9"/>
      <c r="WYC144" s="9"/>
      <c r="WYD144" s="159"/>
      <c r="WYE144" s="159"/>
      <c r="WYF144" s="8"/>
      <c r="WYG144" s="8"/>
      <c r="WYH144" s="160"/>
      <c r="WYI144" s="158"/>
      <c r="WYJ144" s="161"/>
      <c r="WYK144" s="162"/>
      <c r="WYL144" s="156"/>
      <c r="WYM144" s="158"/>
      <c r="WYN144" s="158"/>
      <c r="WYO144" s="158"/>
      <c r="WYP144" s="158"/>
      <c r="WYQ144" s="159"/>
      <c r="WYR144" s="9"/>
      <c r="WYS144" s="9"/>
      <c r="WYT144" s="159"/>
      <c r="WYU144" s="159"/>
      <c r="WYV144" s="8"/>
      <c r="WYW144" s="8"/>
      <c r="WYX144" s="160"/>
      <c r="WYY144" s="158"/>
      <c r="WYZ144" s="161"/>
      <c r="WZA144" s="162"/>
      <c r="WZB144" s="156"/>
      <c r="WZC144" s="158"/>
      <c r="WZD144" s="158"/>
      <c r="WZE144" s="158"/>
      <c r="WZF144" s="158"/>
      <c r="WZG144" s="159"/>
      <c r="WZH144" s="9"/>
      <c r="WZI144" s="9"/>
      <c r="WZJ144" s="159"/>
      <c r="WZK144" s="159"/>
      <c r="WZL144" s="8"/>
      <c r="WZM144" s="8"/>
      <c r="WZN144" s="160"/>
      <c r="WZO144" s="158"/>
      <c r="WZP144" s="161"/>
      <c r="WZQ144" s="162"/>
      <c r="WZR144" s="156"/>
      <c r="WZS144" s="158"/>
      <c r="WZT144" s="158"/>
      <c r="WZU144" s="158"/>
      <c r="WZV144" s="158"/>
      <c r="WZW144" s="159"/>
      <c r="WZX144" s="9"/>
      <c r="WZY144" s="9"/>
      <c r="WZZ144" s="159"/>
      <c r="XAA144" s="159"/>
      <c r="XAB144" s="8"/>
      <c r="XAC144" s="8"/>
      <c r="XAD144" s="160"/>
      <c r="XAE144" s="158"/>
      <c r="XAF144" s="161"/>
      <c r="XAG144" s="162"/>
      <c r="XAH144" s="156"/>
      <c r="XAI144" s="158"/>
      <c r="XAJ144" s="158"/>
      <c r="XAK144" s="158"/>
      <c r="XAL144" s="158"/>
      <c r="XAM144" s="159"/>
      <c r="XAN144" s="9"/>
      <c r="XAO144" s="9"/>
      <c r="XAP144" s="159"/>
      <c r="XAQ144" s="159"/>
      <c r="XAR144" s="8"/>
      <c r="XAS144" s="8"/>
      <c r="XAT144" s="160"/>
      <c r="XAU144" s="158"/>
      <c r="XAV144" s="161"/>
      <c r="XAW144" s="162"/>
      <c r="XAX144" s="156"/>
      <c r="XAY144" s="158"/>
      <c r="XAZ144" s="158"/>
      <c r="XBA144" s="158"/>
      <c r="XBB144" s="158"/>
      <c r="XBC144" s="159"/>
      <c r="XBD144" s="9"/>
      <c r="XBE144" s="9"/>
      <c r="XBF144" s="159"/>
      <c r="XBG144" s="159"/>
      <c r="XBH144" s="8"/>
      <c r="XBI144" s="8"/>
      <c r="XBJ144" s="160"/>
      <c r="XBK144" s="158"/>
      <c r="XBL144" s="161"/>
      <c r="XBM144" s="162"/>
      <c r="XBN144" s="156"/>
      <c r="XBO144" s="158"/>
      <c r="XBP144" s="158"/>
      <c r="XBQ144" s="158"/>
      <c r="XBR144" s="158"/>
      <c r="XBS144" s="159"/>
      <c r="XBT144" s="9"/>
      <c r="XBU144" s="9"/>
      <c r="XBV144" s="159"/>
      <c r="XBW144" s="159"/>
      <c r="XBX144" s="8"/>
      <c r="XBY144" s="8"/>
      <c r="XBZ144" s="160"/>
      <c r="XCA144" s="158"/>
      <c r="XCB144" s="161"/>
      <c r="XCC144" s="162"/>
      <c r="XCD144" s="156"/>
      <c r="XCE144" s="158"/>
      <c r="XCF144" s="158"/>
      <c r="XCG144" s="158"/>
      <c r="XCH144" s="158"/>
      <c r="XCI144" s="159"/>
      <c r="XCJ144" s="9"/>
      <c r="XCK144" s="9"/>
      <c r="XCL144" s="159"/>
      <c r="XCM144" s="159"/>
      <c r="XCN144" s="8"/>
      <c r="XCO144" s="8"/>
      <c r="XCP144" s="160"/>
      <c r="XCQ144" s="158"/>
      <c r="XCR144" s="161"/>
      <c r="XCS144" s="162"/>
      <c r="XCT144" s="156"/>
      <c r="XCU144" s="158"/>
      <c r="XCV144" s="158"/>
      <c r="XCW144" s="158"/>
      <c r="XCX144" s="158"/>
      <c r="XCY144" s="159"/>
      <c r="XCZ144" s="9"/>
      <c r="XDA144" s="9"/>
      <c r="XDB144" s="159"/>
      <c r="XDC144" s="159"/>
      <c r="XDD144" s="8"/>
      <c r="XDE144" s="8"/>
      <c r="XDF144" s="160"/>
      <c r="XDG144" s="158"/>
      <c r="XDH144" s="161"/>
      <c r="XDI144" s="162"/>
      <c r="XDJ144" s="156"/>
      <c r="XDK144" s="158"/>
      <c r="XDL144" s="158"/>
      <c r="XDM144" s="158"/>
      <c r="XDN144" s="158"/>
      <c r="XDO144" s="159"/>
      <c r="XDP144" s="9"/>
      <c r="XDQ144" s="9"/>
      <c r="XDR144" s="159"/>
      <c r="XDS144" s="159"/>
      <c r="XDT144" s="8"/>
      <c r="XDU144" s="8"/>
      <c r="XDV144" s="160"/>
      <c r="XDW144" s="158"/>
      <c r="XDX144" s="161"/>
      <c r="XDY144" s="162"/>
      <c r="XDZ144" s="156"/>
      <c r="XEA144" s="158"/>
      <c r="XEB144" s="158"/>
      <c r="XEC144" s="158"/>
      <c r="XED144" s="158"/>
      <c r="XEE144" s="159"/>
      <c r="XEF144" s="9"/>
      <c r="XEG144" s="9"/>
      <c r="XEH144" s="159"/>
      <c r="XEI144" s="159"/>
      <c r="XEJ144" s="8"/>
      <c r="XEK144" s="8"/>
      <c r="XEL144" s="160"/>
      <c r="XEM144" s="158"/>
      <c r="XEN144" s="161"/>
      <c r="XEO144" s="162"/>
      <c r="XEP144" s="156"/>
      <c r="XEQ144" s="158"/>
      <c r="XER144" s="158"/>
      <c r="XES144" s="158"/>
      <c r="XET144" s="158"/>
      <c r="XEU144" s="159"/>
      <c r="XEV144" s="9"/>
      <c r="XEW144" s="9"/>
      <c r="XEX144" s="159"/>
      <c r="XEY144" s="159"/>
      <c r="XEZ144" s="8"/>
      <c r="XFA144" s="8"/>
      <c r="XFB144" s="160"/>
      <c r="XFC144" s="158"/>
      <c r="XFD144" s="161"/>
    </row>
    <row r="145" spans="1:16384" s="15" customFormat="1" ht="50.25" customHeight="1" x14ac:dyDescent="0.3">
      <c r="A145" s="1"/>
      <c r="B145" s="136">
        <v>80111701</v>
      </c>
      <c r="C145" s="47" t="s">
        <v>257</v>
      </c>
      <c r="D145" s="22">
        <v>1</v>
      </c>
      <c r="E145" s="22">
        <v>2</v>
      </c>
      <c r="F145" s="22">
        <v>4</v>
      </c>
      <c r="G145" s="53">
        <v>1</v>
      </c>
      <c r="H145" s="53">
        <v>0</v>
      </c>
      <c r="I145" s="24">
        <v>16600000000</v>
      </c>
      <c r="J145" s="24">
        <v>16600000000</v>
      </c>
      <c r="K145" s="53">
        <v>0</v>
      </c>
      <c r="L145" s="53">
        <v>0</v>
      </c>
      <c r="M145" s="42" t="s">
        <v>58</v>
      </c>
      <c r="N145" s="25" t="s">
        <v>1</v>
      </c>
      <c r="O145" s="40" t="s">
        <v>258</v>
      </c>
      <c r="P145" s="22">
        <v>3102466420</v>
      </c>
      <c r="Q145" s="41" t="s">
        <v>259</v>
      </c>
      <c r="R145" s="10">
        <v>44929</v>
      </c>
      <c r="S145" s="157">
        <v>44929</v>
      </c>
      <c r="T145" s="11">
        <v>16600000000</v>
      </c>
      <c r="U145" s="4"/>
      <c r="V145" s="17"/>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c r="AMK145" s="4"/>
      <c r="AML145" s="4"/>
      <c r="AMM145" s="4"/>
      <c r="AMN145" s="4"/>
      <c r="AMO145" s="4"/>
      <c r="AMP145" s="4"/>
      <c r="AMQ145" s="4"/>
      <c r="AMR145" s="4"/>
      <c r="AMS145" s="4"/>
      <c r="AMT145" s="4"/>
      <c r="AMU145" s="4"/>
      <c r="AMV145" s="4"/>
      <c r="AMW145" s="4"/>
      <c r="AMX145" s="4"/>
      <c r="AMY145" s="4"/>
      <c r="AMZ145" s="4"/>
      <c r="ANA145" s="4"/>
      <c r="ANB145" s="4"/>
      <c r="ANC145" s="4"/>
      <c r="AND145" s="4"/>
      <c r="ANE145" s="4"/>
      <c r="ANF145" s="4"/>
      <c r="ANG145" s="4"/>
      <c r="ANH145" s="4"/>
      <c r="ANI145" s="4"/>
      <c r="ANJ145" s="4"/>
      <c r="ANK145" s="4"/>
      <c r="ANL145" s="4"/>
      <c r="ANM145" s="4"/>
      <c r="ANN145" s="4"/>
      <c r="ANO145" s="4"/>
      <c r="ANP145" s="4"/>
      <c r="ANQ145" s="4"/>
      <c r="ANR145" s="4"/>
      <c r="ANS145" s="4"/>
      <c r="ANT145" s="158"/>
      <c r="ANU145" s="158"/>
      <c r="ANV145" s="158"/>
      <c r="ANW145" s="159"/>
      <c r="ANX145" s="9"/>
      <c r="ANY145" s="9"/>
      <c r="ANZ145" s="159"/>
      <c r="AOA145" s="159"/>
      <c r="AOB145" s="8"/>
      <c r="AOC145" s="8"/>
      <c r="AOD145" s="160"/>
      <c r="AOE145" s="158"/>
      <c r="AOF145" s="161"/>
      <c r="AOG145" s="162"/>
      <c r="AOH145" s="156"/>
      <c r="AOI145" s="158"/>
      <c r="AOJ145" s="158"/>
      <c r="AOK145" s="158"/>
      <c r="AOL145" s="158"/>
      <c r="AOM145" s="159"/>
      <c r="AON145" s="9"/>
      <c r="AOO145" s="9"/>
      <c r="AOP145" s="159"/>
      <c r="AOQ145" s="159"/>
      <c r="AOR145" s="8"/>
      <c r="AOS145" s="8"/>
      <c r="AOT145" s="160"/>
      <c r="AOU145" s="158"/>
      <c r="AOV145" s="161"/>
      <c r="AOW145" s="162"/>
      <c r="AOX145" s="156"/>
      <c r="AOY145" s="158"/>
      <c r="AOZ145" s="158"/>
      <c r="APA145" s="158"/>
      <c r="APB145" s="158"/>
      <c r="APC145" s="159"/>
      <c r="APD145" s="9"/>
      <c r="APE145" s="9"/>
      <c r="APF145" s="159"/>
      <c r="APG145" s="159"/>
      <c r="APH145" s="8"/>
      <c r="API145" s="8"/>
      <c r="APJ145" s="160"/>
      <c r="APK145" s="158"/>
      <c r="APL145" s="161"/>
      <c r="APM145" s="162"/>
      <c r="APN145" s="156"/>
      <c r="APO145" s="158"/>
      <c r="APP145" s="158"/>
      <c r="APQ145" s="158"/>
      <c r="APR145" s="158"/>
      <c r="APS145" s="159"/>
      <c r="APT145" s="9"/>
      <c r="APU145" s="9"/>
      <c r="APV145" s="159"/>
      <c r="APW145" s="159"/>
      <c r="APX145" s="8"/>
      <c r="APY145" s="8"/>
      <c r="APZ145" s="160"/>
      <c r="AQA145" s="158"/>
      <c r="AQB145" s="161"/>
      <c r="AQC145" s="162"/>
      <c r="AQD145" s="156"/>
      <c r="AQE145" s="158"/>
      <c r="AQF145" s="158"/>
      <c r="AQG145" s="158"/>
      <c r="AQH145" s="158"/>
      <c r="AQI145" s="159"/>
      <c r="AQJ145" s="9"/>
      <c r="AQK145" s="9"/>
      <c r="AQL145" s="159"/>
      <c r="AQM145" s="159"/>
      <c r="AQN145" s="8"/>
      <c r="AQO145" s="8"/>
      <c r="AQP145" s="160"/>
      <c r="AQQ145" s="158"/>
      <c r="AQR145" s="161"/>
      <c r="AQS145" s="162"/>
      <c r="AQT145" s="156"/>
      <c r="AQU145" s="158"/>
      <c r="AQV145" s="158"/>
      <c r="AQW145" s="158"/>
      <c r="AQX145" s="158"/>
      <c r="AQY145" s="159"/>
      <c r="AQZ145" s="9"/>
      <c r="ARA145" s="9"/>
      <c r="ARB145" s="159"/>
      <c r="ARC145" s="159"/>
      <c r="ARD145" s="8"/>
      <c r="ARE145" s="8"/>
      <c r="ARF145" s="160"/>
      <c r="ARG145" s="158"/>
      <c r="ARH145" s="161"/>
      <c r="ARI145" s="162"/>
      <c r="ARJ145" s="156"/>
      <c r="ARK145" s="158"/>
      <c r="ARL145" s="158"/>
      <c r="ARM145" s="158"/>
      <c r="ARN145" s="158"/>
      <c r="ARO145" s="159"/>
      <c r="ARP145" s="9"/>
      <c r="ARQ145" s="9"/>
      <c r="ARR145" s="159"/>
      <c r="ARS145" s="159"/>
      <c r="ART145" s="8"/>
      <c r="ARU145" s="8"/>
      <c r="ARV145" s="160"/>
      <c r="ARW145" s="158"/>
      <c r="ARX145" s="161"/>
      <c r="ARY145" s="162"/>
      <c r="ARZ145" s="156"/>
      <c r="ASA145" s="158"/>
      <c r="ASB145" s="158"/>
      <c r="ASC145" s="158"/>
      <c r="ASD145" s="158"/>
      <c r="ASE145" s="159"/>
      <c r="ASF145" s="9"/>
      <c r="ASG145" s="9"/>
      <c r="ASH145" s="159"/>
      <c r="ASI145" s="159"/>
      <c r="ASJ145" s="8"/>
      <c r="ASK145" s="8"/>
      <c r="ASL145" s="160"/>
      <c r="ASM145" s="158"/>
      <c r="ASN145" s="161"/>
      <c r="ASO145" s="162"/>
      <c r="ASP145" s="156"/>
      <c r="ASQ145" s="158"/>
      <c r="ASR145" s="158"/>
      <c r="ASS145" s="158"/>
      <c r="AST145" s="158"/>
      <c r="ASU145" s="159"/>
      <c r="ASV145" s="9"/>
      <c r="ASW145" s="9"/>
      <c r="ASX145" s="159"/>
      <c r="ASY145" s="159"/>
      <c r="ASZ145" s="8"/>
      <c r="ATA145" s="8"/>
      <c r="ATB145" s="160"/>
      <c r="ATC145" s="158"/>
      <c r="ATD145" s="161"/>
      <c r="ATE145" s="162"/>
      <c r="ATF145" s="156"/>
      <c r="ATG145" s="158"/>
      <c r="ATH145" s="158"/>
      <c r="ATI145" s="158"/>
      <c r="ATJ145" s="158"/>
      <c r="ATK145" s="159"/>
      <c r="ATL145" s="9"/>
      <c r="ATM145" s="9"/>
      <c r="ATN145" s="159"/>
      <c r="ATO145" s="159"/>
      <c r="ATP145" s="8"/>
      <c r="ATQ145" s="8"/>
      <c r="ATR145" s="160"/>
      <c r="ATS145" s="158"/>
      <c r="ATT145" s="161"/>
      <c r="ATU145" s="162"/>
      <c r="ATV145" s="156"/>
      <c r="ATW145" s="158"/>
      <c r="ATX145" s="158"/>
      <c r="ATY145" s="158"/>
      <c r="ATZ145" s="158"/>
      <c r="AUA145" s="159"/>
      <c r="AUB145" s="9"/>
      <c r="AUC145" s="9"/>
      <c r="AUD145" s="159"/>
      <c r="AUE145" s="159"/>
      <c r="AUF145" s="8"/>
      <c r="AUG145" s="8"/>
      <c r="AUH145" s="160"/>
      <c r="AUI145" s="158"/>
      <c r="AUJ145" s="161"/>
      <c r="AUK145" s="162"/>
      <c r="AUL145" s="156"/>
      <c r="AUM145" s="158"/>
      <c r="AUN145" s="158"/>
      <c r="AUO145" s="158"/>
      <c r="AUP145" s="158"/>
      <c r="AUQ145" s="159"/>
      <c r="AUR145" s="9"/>
      <c r="AUS145" s="9"/>
      <c r="AUT145" s="159"/>
      <c r="AUU145" s="159"/>
      <c r="AUV145" s="8"/>
      <c r="AUW145" s="8"/>
      <c r="AUX145" s="160"/>
      <c r="AUY145" s="158"/>
      <c r="AUZ145" s="161"/>
      <c r="AVA145" s="162"/>
      <c r="AVB145" s="156"/>
      <c r="AVC145" s="158"/>
      <c r="AVD145" s="158"/>
      <c r="AVE145" s="158"/>
      <c r="AVF145" s="158"/>
      <c r="AVG145" s="159"/>
      <c r="AVH145" s="9"/>
      <c r="AVI145" s="9"/>
      <c r="AVJ145" s="159"/>
      <c r="AVK145" s="159"/>
      <c r="AVL145" s="8"/>
      <c r="AVM145" s="8"/>
      <c r="AVN145" s="160"/>
      <c r="AVO145" s="158"/>
      <c r="AVP145" s="161"/>
      <c r="AVQ145" s="162"/>
      <c r="AVR145" s="156"/>
      <c r="AVS145" s="158"/>
      <c r="AVT145" s="158"/>
      <c r="AVU145" s="158"/>
      <c r="AVV145" s="158"/>
      <c r="AVW145" s="159"/>
      <c r="AVX145" s="9"/>
      <c r="AVY145" s="9"/>
      <c r="AVZ145" s="159"/>
      <c r="AWA145" s="159"/>
      <c r="AWB145" s="8"/>
      <c r="AWC145" s="8"/>
      <c r="AWD145" s="160"/>
      <c r="AWE145" s="158"/>
      <c r="AWF145" s="161"/>
      <c r="AWG145" s="162"/>
      <c r="AWH145" s="156"/>
      <c r="AWI145" s="158"/>
      <c r="AWJ145" s="158"/>
      <c r="AWK145" s="158"/>
      <c r="AWL145" s="158"/>
      <c r="AWM145" s="159"/>
      <c r="AWN145" s="9"/>
      <c r="AWO145" s="9"/>
      <c r="AWP145" s="159"/>
      <c r="AWQ145" s="159"/>
      <c r="AWR145" s="8"/>
      <c r="AWS145" s="8"/>
      <c r="AWT145" s="160"/>
      <c r="AWU145" s="158"/>
      <c r="AWV145" s="161"/>
      <c r="AWW145" s="162"/>
      <c r="AWX145" s="156"/>
      <c r="AWY145" s="158"/>
      <c r="AWZ145" s="158"/>
      <c r="AXA145" s="158"/>
      <c r="AXB145" s="158"/>
      <c r="AXC145" s="159"/>
      <c r="AXD145" s="9"/>
      <c r="AXE145" s="9"/>
      <c r="AXF145" s="159"/>
      <c r="AXG145" s="159"/>
      <c r="AXH145" s="8"/>
      <c r="AXI145" s="8"/>
      <c r="AXJ145" s="160"/>
      <c r="AXK145" s="158"/>
      <c r="AXL145" s="161"/>
      <c r="AXM145" s="162"/>
      <c r="AXN145" s="156"/>
      <c r="AXO145" s="158"/>
      <c r="AXP145" s="158"/>
      <c r="AXQ145" s="158"/>
      <c r="AXR145" s="158"/>
      <c r="AXS145" s="159"/>
      <c r="AXT145" s="9"/>
      <c r="AXU145" s="9"/>
      <c r="AXV145" s="159"/>
      <c r="AXW145" s="159"/>
      <c r="AXX145" s="8"/>
      <c r="AXY145" s="8"/>
      <c r="AXZ145" s="160"/>
      <c r="AYA145" s="158"/>
      <c r="AYB145" s="161"/>
      <c r="AYC145" s="162"/>
      <c r="AYD145" s="156"/>
      <c r="AYE145" s="158"/>
      <c r="AYF145" s="158"/>
      <c r="AYG145" s="158"/>
      <c r="AYH145" s="158"/>
      <c r="AYI145" s="159"/>
      <c r="AYJ145" s="9"/>
      <c r="AYK145" s="9"/>
      <c r="AYL145" s="159"/>
      <c r="AYM145" s="159"/>
      <c r="AYN145" s="8"/>
      <c r="AYO145" s="8"/>
      <c r="AYP145" s="160"/>
      <c r="AYQ145" s="158"/>
      <c r="AYR145" s="161"/>
      <c r="AYS145" s="162"/>
      <c r="AYT145" s="156"/>
      <c r="AYU145" s="158"/>
      <c r="AYV145" s="158"/>
      <c r="AYW145" s="158"/>
      <c r="AYX145" s="158"/>
      <c r="AYY145" s="159"/>
      <c r="AYZ145" s="9"/>
      <c r="AZA145" s="9"/>
      <c r="AZB145" s="159"/>
      <c r="AZC145" s="159"/>
      <c r="AZD145" s="8"/>
      <c r="AZE145" s="8"/>
      <c r="AZF145" s="160"/>
      <c r="AZG145" s="158"/>
      <c r="AZH145" s="161"/>
      <c r="AZI145" s="162"/>
      <c r="AZJ145" s="156"/>
      <c r="AZK145" s="158"/>
      <c r="AZL145" s="158"/>
      <c r="AZM145" s="158"/>
      <c r="AZN145" s="158"/>
      <c r="AZO145" s="159"/>
      <c r="AZP145" s="9"/>
      <c r="AZQ145" s="9"/>
      <c r="AZR145" s="159"/>
      <c r="AZS145" s="159"/>
      <c r="AZT145" s="8"/>
      <c r="AZU145" s="8"/>
      <c r="AZV145" s="160"/>
      <c r="AZW145" s="158"/>
      <c r="AZX145" s="161"/>
      <c r="AZY145" s="162"/>
      <c r="AZZ145" s="156"/>
      <c r="BAA145" s="158"/>
      <c r="BAB145" s="158"/>
      <c r="BAC145" s="158"/>
      <c r="BAD145" s="158"/>
      <c r="BAE145" s="159"/>
      <c r="BAF145" s="9"/>
      <c r="BAG145" s="9"/>
      <c r="BAH145" s="159"/>
      <c r="BAI145" s="159"/>
      <c r="BAJ145" s="8"/>
      <c r="BAK145" s="8"/>
      <c r="BAL145" s="160"/>
      <c r="BAM145" s="158"/>
      <c r="BAN145" s="161"/>
      <c r="BAO145" s="162"/>
      <c r="BAP145" s="156"/>
      <c r="BAQ145" s="158"/>
      <c r="BAR145" s="158"/>
      <c r="BAS145" s="158"/>
      <c r="BAT145" s="158"/>
      <c r="BAU145" s="159"/>
      <c r="BAV145" s="9"/>
      <c r="BAW145" s="9"/>
      <c r="BAX145" s="159"/>
      <c r="BAY145" s="159"/>
      <c r="BAZ145" s="8"/>
      <c r="BBA145" s="8"/>
      <c r="BBB145" s="160"/>
      <c r="BBC145" s="158"/>
      <c r="BBD145" s="161"/>
      <c r="BBE145" s="162"/>
      <c r="BBF145" s="156"/>
      <c r="BBG145" s="158"/>
      <c r="BBH145" s="158"/>
      <c r="BBI145" s="158"/>
      <c r="BBJ145" s="158"/>
      <c r="BBK145" s="159"/>
      <c r="BBL145" s="9"/>
      <c r="BBM145" s="9"/>
      <c r="BBN145" s="159"/>
      <c r="BBO145" s="159"/>
      <c r="BBP145" s="8"/>
      <c r="BBQ145" s="8"/>
      <c r="BBR145" s="160"/>
      <c r="BBS145" s="158"/>
      <c r="BBT145" s="161"/>
      <c r="BBU145" s="162"/>
      <c r="BBV145" s="156"/>
      <c r="BBW145" s="158"/>
      <c r="BBX145" s="158"/>
      <c r="BBY145" s="158"/>
      <c r="BBZ145" s="158"/>
      <c r="BCA145" s="159"/>
      <c r="BCB145" s="9"/>
      <c r="BCC145" s="9"/>
      <c r="BCD145" s="159"/>
      <c r="BCE145" s="159"/>
      <c r="BCF145" s="8"/>
      <c r="BCG145" s="8"/>
      <c r="BCH145" s="160"/>
      <c r="BCI145" s="158"/>
      <c r="BCJ145" s="161"/>
      <c r="BCK145" s="162"/>
      <c r="BCL145" s="156"/>
      <c r="BCM145" s="158"/>
      <c r="BCN145" s="158"/>
      <c r="BCO145" s="158"/>
      <c r="BCP145" s="158"/>
      <c r="BCQ145" s="159"/>
      <c r="BCR145" s="9"/>
      <c r="BCS145" s="9"/>
      <c r="BCT145" s="159"/>
      <c r="BCU145" s="159"/>
      <c r="BCV145" s="8"/>
      <c r="BCW145" s="8"/>
      <c r="BCX145" s="160"/>
      <c r="BCY145" s="158"/>
      <c r="BCZ145" s="161"/>
      <c r="BDA145" s="162"/>
      <c r="BDB145" s="156"/>
      <c r="BDC145" s="158"/>
      <c r="BDD145" s="158"/>
      <c r="BDE145" s="158"/>
      <c r="BDF145" s="158"/>
      <c r="BDG145" s="159"/>
      <c r="BDH145" s="9"/>
      <c r="BDI145" s="9"/>
      <c r="BDJ145" s="159"/>
      <c r="BDK145" s="159"/>
      <c r="BDL145" s="8"/>
      <c r="BDM145" s="8"/>
      <c r="BDN145" s="160"/>
      <c r="BDO145" s="158"/>
      <c r="BDP145" s="161"/>
      <c r="BDQ145" s="162"/>
      <c r="BDR145" s="156"/>
      <c r="BDS145" s="158"/>
      <c r="BDT145" s="158"/>
      <c r="BDU145" s="158"/>
      <c r="BDV145" s="158"/>
      <c r="BDW145" s="159"/>
      <c r="BDX145" s="9"/>
      <c r="BDY145" s="9"/>
      <c r="BDZ145" s="159"/>
      <c r="BEA145" s="159"/>
      <c r="BEB145" s="8"/>
      <c r="BEC145" s="8"/>
      <c r="BED145" s="160"/>
      <c r="BEE145" s="158"/>
      <c r="BEF145" s="161"/>
      <c r="BEG145" s="162"/>
      <c r="BEH145" s="156"/>
      <c r="BEI145" s="158"/>
      <c r="BEJ145" s="158"/>
      <c r="BEK145" s="158"/>
      <c r="BEL145" s="158"/>
      <c r="BEM145" s="159"/>
      <c r="BEN145" s="9"/>
      <c r="BEO145" s="9"/>
      <c r="BEP145" s="159"/>
      <c r="BEQ145" s="159"/>
      <c r="BER145" s="8"/>
      <c r="BES145" s="8"/>
      <c r="BET145" s="160"/>
      <c r="BEU145" s="158"/>
      <c r="BEV145" s="161"/>
      <c r="BEW145" s="162"/>
      <c r="BEX145" s="156"/>
      <c r="BEY145" s="158"/>
      <c r="BEZ145" s="158"/>
      <c r="BFA145" s="158"/>
      <c r="BFB145" s="158"/>
      <c r="BFC145" s="159"/>
      <c r="BFD145" s="9"/>
      <c r="BFE145" s="9"/>
      <c r="BFF145" s="159"/>
      <c r="BFG145" s="159"/>
      <c r="BFH145" s="8"/>
      <c r="BFI145" s="8"/>
      <c r="BFJ145" s="160"/>
      <c r="BFK145" s="158"/>
      <c r="BFL145" s="161"/>
      <c r="BFM145" s="162"/>
      <c r="BFN145" s="156"/>
      <c r="BFO145" s="158"/>
      <c r="BFP145" s="158"/>
      <c r="BFQ145" s="158"/>
      <c r="BFR145" s="158"/>
      <c r="BFS145" s="159"/>
      <c r="BFT145" s="9"/>
      <c r="BFU145" s="9"/>
      <c r="BFV145" s="159"/>
      <c r="BFW145" s="159"/>
      <c r="BFX145" s="8"/>
      <c r="BFY145" s="8"/>
      <c r="BFZ145" s="160"/>
      <c r="BGA145" s="158"/>
      <c r="BGB145" s="161"/>
      <c r="BGC145" s="162"/>
      <c r="BGD145" s="156"/>
      <c r="BGE145" s="158"/>
      <c r="BGF145" s="158"/>
      <c r="BGG145" s="158"/>
      <c r="BGH145" s="158"/>
      <c r="BGI145" s="159"/>
      <c r="BGJ145" s="9"/>
      <c r="BGK145" s="9"/>
      <c r="BGL145" s="159"/>
      <c r="BGM145" s="159"/>
      <c r="BGN145" s="8"/>
      <c r="BGO145" s="8"/>
      <c r="BGP145" s="160"/>
      <c r="BGQ145" s="158"/>
      <c r="BGR145" s="161"/>
      <c r="BGS145" s="162"/>
      <c r="BGT145" s="156"/>
      <c r="BGU145" s="158"/>
      <c r="BGV145" s="158"/>
      <c r="BGW145" s="158"/>
      <c r="BGX145" s="158"/>
      <c r="BGY145" s="159"/>
      <c r="BGZ145" s="9"/>
      <c r="BHA145" s="9"/>
      <c r="BHB145" s="159"/>
      <c r="BHC145" s="159"/>
      <c r="BHD145" s="8"/>
      <c r="BHE145" s="8"/>
      <c r="BHF145" s="160"/>
      <c r="BHG145" s="158"/>
      <c r="BHH145" s="161"/>
      <c r="BHI145" s="162"/>
      <c r="BHJ145" s="156"/>
      <c r="BHK145" s="158"/>
      <c r="BHL145" s="158"/>
      <c r="BHM145" s="158"/>
      <c r="BHN145" s="158"/>
      <c r="BHO145" s="159"/>
      <c r="BHP145" s="9"/>
      <c r="BHQ145" s="9"/>
      <c r="BHR145" s="159"/>
      <c r="BHS145" s="159"/>
      <c r="BHT145" s="8"/>
      <c r="BHU145" s="8"/>
      <c r="BHV145" s="160"/>
      <c r="BHW145" s="158"/>
      <c r="BHX145" s="161"/>
      <c r="BHY145" s="162"/>
      <c r="BHZ145" s="156"/>
      <c r="BIA145" s="158"/>
      <c r="BIB145" s="158"/>
      <c r="BIC145" s="158"/>
      <c r="BID145" s="158"/>
      <c r="BIE145" s="159"/>
      <c r="BIF145" s="9"/>
      <c r="BIG145" s="9"/>
      <c r="BIH145" s="159"/>
      <c r="BII145" s="159"/>
      <c r="BIJ145" s="8"/>
      <c r="BIK145" s="8"/>
      <c r="BIL145" s="160"/>
      <c r="BIM145" s="158"/>
      <c r="BIN145" s="161"/>
      <c r="BIO145" s="162"/>
      <c r="BIP145" s="156"/>
      <c r="BIQ145" s="158"/>
      <c r="BIR145" s="158"/>
      <c r="BIS145" s="158"/>
      <c r="BIT145" s="158"/>
      <c r="BIU145" s="159"/>
      <c r="BIV145" s="9"/>
      <c r="BIW145" s="9"/>
      <c r="BIX145" s="159"/>
      <c r="BIY145" s="159"/>
      <c r="BIZ145" s="8"/>
      <c r="BJA145" s="8"/>
      <c r="BJB145" s="160"/>
      <c r="BJC145" s="158"/>
      <c r="BJD145" s="161"/>
      <c r="BJE145" s="162"/>
      <c r="BJF145" s="156"/>
      <c r="BJG145" s="158"/>
      <c r="BJH145" s="158"/>
      <c r="BJI145" s="158"/>
      <c r="BJJ145" s="158"/>
      <c r="BJK145" s="159"/>
      <c r="BJL145" s="9"/>
      <c r="BJM145" s="9"/>
      <c r="BJN145" s="159"/>
      <c r="BJO145" s="159"/>
      <c r="BJP145" s="8"/>
      <c r="BJQ145" s="8"/>
      <c r="BJR145" s="160"/>
      <c r="BJS145" s="158"/>
      <c r="BJT145" s="161"/>
      <c r="BJU145" s="162"/>
      <c r="BJV145" s="156"/>
      <c r="BJW145" s="158"/>
      <c r="BJX145" s="158"/>
      <c r="BJY145" s="158"/>
      <c r="BJZ145" s="158"/>
      <c r="BKA145" s="159"/>
      <c r="BKB145" s="9"/>
      <c r="BKC145" s="9"/>
      <c r="BKD145" s="159"/>
      <c r="BKE145" s="159"/>
      <c r="BKF145" s="8"/>
      <c r="BKG145" s="8"/>
      <c r="BKH145" s="160"/>
      <c r="BKI145" s="158"/>
      <c r="BKJ145" s="161"/>
      <c r="BKK145" s="162"/>
      <c r="BKL145" s="156"/>
      <c r="BKM145" s="158"/>
      <c r="BKN145" s="158"/>
      <c r="BKO145" s="158"/>
      <c r="BKP145" s="158"/>
      <c r="BKQ145" s="159"/>
      <c r="BKR145" s="9"/>
      <c r="BKS145" s="9"/>
      <c r="BKT145" s="159"/>
      <c r="BKU145" s="159"/>
      <c r="BKV145" s="8"/>
      <c r="BKW145" s="8"/>
      <c r="BKX145" s="160"/>
      <c r="BKY145" s="158"/>
      <c r="BKZ145" s="161"/>
      <c r="BLA145" s="162"/>
      <c r="BLB145" s="156"/>
      <c r="BLC145" s="158"/>
      <c r="BLD145" s="158"/>
      <c r="BLE145" s="158"/>
      <c r="BLF145" s="158"/>
      <c r="BLG145" s="159"/>
      <c r="BLH145" s="9"/>
      <c r="BLI145" s="9"/>
      <c r="BLJ145" s="159"/>
      <c r="BLK145" s="159"/>
      <c r="BLL145" s="8"/>
      <c r="BLM145" s="8"/>
      <c r="BLN145" s="160"/>
      <c r="BLO145" s="158"/>
      <c r="BLP145" s="161"/>
      <c r="BLQ145" s="162"/>
      <c r="BLR145" s="156"/>
      <c r="BLS145" s="158"/>
      <c r="BLT145" s="158"/>
      <c r="BLU145" s="158"/>
      <c r="BLV145" s="158"/>
      <c r="BLW145" s="159"/>
      <c r="BLX145" s="9"/>
      <c r="BLY145" s="9"/>
      <c r="BLZ145" s="159"/>
      <c r="BMA145" s="159"/>
      <c r="BMB145" s="8"/>
      <c r="BMC145" s="8"/>
      <c r="BMD145" s="160"/>
      <c r="BME145" s="158"/>
      <c r="BMF145" s="161"/>
      <c r="BMG145" s="162"/>
      <c r="BMH145" s="156"/>
      <c r="BMI145" s="158"/>
      <c r="BMJ145" s="158"/>
      <c r="BMK145" s="158"/>
      <c r="BML145" s="158"/>
      <c r="BMM145" s="159"/>
      <c r="BMN145" s="9"/>
      <c r="BMO145" s="9"/>
      <c r="BMP145" s="159"/>
      <c r="BMQ145" s="159"/>
      <c r="BMR145" s="8"/>
      <c r="BMS145" s="8"/>
      <c r="BMT145" s="160"/>
      <c r="BMU145" s="158"/>
      <c r="BMV145" s="161"/>
      <c r="BMW145" s="162"/>
      <c r="BMX145" s="156"/>
      <c r="BMY145" s="158"/>
      <c r="BMZ145" s="158"/>
      <c r="BNA145" s="158"/>
      <c r="BNB145" s="158"/>
      <c r="BNC145" s="159"/>
      <c r="BND145" s="9"/>
      <c r="BNE145" s="9"/>
      <c r="BNF145" s="159"/>
      <c r="BNG145" s="159"/>
      <c r="BNH145" s="8"/>
      <c r="BNI145" s="8"/>
      <c r="BNJ145" s="160"/>
      <c r="BNK145" s="158"/>
      <c r="BNL145" s="161"/>
      <c r="BNM145" s="162"/>
      <c r="BNN145" s="156"/>
      <c r="BNO145" s="158"/>
      <c r="BNP145" s="158"/>
      <c r="BNQ145" s="158"/>
      <c r="BNR145" s="158"/>
      <c r="BNS145" s="159"/>
      <c r="BNT145" s="9"/>
      <c r="BNU145" s="9"/>
      <c r="BNV145" s="159"/>
      <c r="BNW145" s="159"/>
      <c r="BNX145" s="8"/>
      <c r="BNY145" s="8"/>
      <c r="BNZ145" s="160"/>
      <c r="BOA145" s="158"/>
      <c r="BOB145" s="161"/>
      <c r="BOC145" s="162"/>
      <c r="BOD145" s="156"/>
      <c r="BOE145" s="158"/>
      <c r="BOF145" s="158"/>
      <c r="BOG145" s="158"/>
      <c r="BOH145" s="158"/>
      <c r="BOI145" s="159"/>
      <c r="BOJ145" s="9"/>
      <c r="BOK145" s="9"/>
      <c r="BOL145" s="159"/>
      <c r="BOM145" s="159"/>
      <c r="BON145" s="8"/>
      <c r="BOO145" s="8"/>
      <c r="BOP145" s="160"/>
      <c r="BOQ145" s="158"/>
      <c r="BOR145" s="161"/>
      <c r="BOS145" s="162"/>
      <c r="BOT145" s="156"/>
      <c r="BOU145" s="158"/>
      <c r="BOV145" s="158"/>
      <c r="BOW145" s="158"/>
      <c r="BOX145" s="158"/>
      <c r="BOY145" s="159"/>
      <c r="BOZ145" s="9"/>
      <c r="BPA145" s="9"/>
      <c r="BPB145" s="159"/>
      <c r="BPC145" s="159"/>
      <c r="BPD145" s="8"/>
      <c r="BPE145" s="8"/>
      <c r="BPF145" s="160"/>
      <c r="BPG145" s="158"/>
      <c r="BPH145" s="161"/>
      <c r="BPI145" s="162"/>
      <c r="BPJ145" s="156"/>
      <c r="BPK145" s="158"/>
      <c r="BPL145" s="158"/>
      <c r="BPM145" s="158"/>
      <c r="BPN145" s="158"/>
      <c r="BPO145" s="159"/>
      <c r="BPP145" s="9"/>
      <c r="BPQ145" s="9"/>
      <c r="BPR145" s="159"/>
      <c r="BPS145" s="159"/>
      <c r="BPT145" s="8"/>
      <c r="BPU145" s="8"/>
      <c r="BPV145" s="160"/>
      <c r="BPW145" s="158"/>
      <c r="BPX145" s="161"/>
      <c r="BPY145" s="162"/>
      <c r="BPZ145" s="156"/>
      <c r="BQA145" s="158"/>
      <c r="BQB145" s="158"/>
      <c r="BQC145" s="158"/>
      <c r="BQD145" s="158"/>
      <c r="BQE145" s="159"/>
      <c r="BQF145" s="9"/>
      <c r="BQG145" s="9"/>
      <c r="BQH145" s="159"/>
      <c r="BQI145" s="159"/>
      <c r="BQJ145" s="8"/>
      <c r="BQK145" s="8"/>
      <c r="BQL145" s="160"/>
      <c r="BQM145" s="158"/>
      <c r="BQN145" s="161"/>
      <c r="BQO145" s="162"/>
      <c r="BQP145" s="156"/>
      <c r="BQQ145" s="158"/>
      <c r="BQR145" s="158"/>
      <c r="BQS145" s="158"/>
      <c r="BQT145" s="158"/>
      <c r="BQU145" s="159"/>
      <c r="BQV145" s="9"/>
      <c r="BQW145" s="9"/>
      <c r="BQX145" s="159"/>
      <c r="BQY145" s="159"/>
      <c r="BQZ145" s="8"/>
      <c r="BRA145" s="8"/>
      <c r="BRB145" s="160"/>
      <c r="BRC145" s="158"/>
      <c r="BRD145" s="161"/>
      <c r="BRE145" s="162"/>
      <c r="BRF145" s="156"/>
      <c r="BRG145" s="158"/>
      <c r="BRH145" s="158"/>
      <c r="BRI145" s="158"/>
      <c r="BRJ145" s="158"/>
      <c r="BRK145" s="159"/>
      <c r="BRL145" s="9"/>
      <c r="BRM145" s="9"/>
      <c r="BRN145" s="159"/>
      <c r="BRO145" s="159"/>
      <c r="BRP145" s="8"/>
      <c r="BRQ145" s="8"/>
      <c r="BRR145" s="160"/>
      <c r="BRS145" s="158"/>
      <c r="BRT145" s="161"/>
      <c r="BRU145" s="162"/>
      <c r="BRV145" s="156"/>
      <c r="BRW145" s="158"/>
      <c r="BRX145" s="158"/>
      <c r="BRY145" s="158"/>
      <c r="BRZ145" s="158"/>
      <c r="BSA145" s="159"/>
      <c r="BSB145" s="9"/>
      <c r="BSC145" s="9"/>
      <c r="BSD145" s="159"/>
      <c r="BSE145" s="159"/>
      <c r="BSF145" s="8"/>
      <c r="BSG145" s="8"/>
      <c r="BSH145" s="160"/>
      <c r="BSI145" s="158"/>
      <c r="BSJ145" s="161"/>
      <c r="BSK145" s="162"/>
      <c r="BSL145" s="156"/>
      <c r="BSM145" s="158"/>
      <c r="BSN145" s="158"/>
      <c r="BSO145" s="158"/>
      <c r="BSP145" s="158"/>
      <c r="BSQ145" s="159"/>
      <c r="BSR145" s="9"/>
      <c r="BSS145" s="9"/>
      <c r="BST145" s="159"/>
      <c r="BSU145" s="159"/>
      <c r="BSV145" s="8"/>
      <c r="BSW145" s="8"/>
      <c r="BSX145" s="160"/>
      <c r="BSY145" s="158"/>
      <c r="BSZ145" s="161"/>
      <c r="BTA145" s="162"/>
      <c r="BTB145" s="156"/>
      <c r="BTC145" s="158"/>
      <c r="BTD145" s="158"/>
      <c r="BTE145" s="158"/>
      <c r="BTF145" s="158"/>
      <c r="BTG145" s="159"/>
      <c r="BTH145" s="9"/>
      <c r="BTI145" s="9"/>
      <c r="BTJ145" s="159"/>
      <c r="BTK145" s="159"/>
      <c r="BTL145" s="8"/>
      <c r="BTM145" s="8"/>
      <c r="BTN145" s="160"/>
      <c r="BTO145" s="158"/>
      <c r="BTP145" s="161"/>
      <c r="BTQ145" s="162"/>
      <c r="BTR145" s="156"/>
      <c r="BTS145" s="158"/>
      <c r="BTT145" s="158"/>
      <c r="BTU145" s="158"/>
      <c r="BTV145" s="158"/>
      <c r="BTW145" s="159"/>
      <c r="BTX145" s="9"/>
      <c r="BTY145" s="9"/>
      <c r="BTZ145" s="159"/>
      <c r="BUA145" s="159"/>
      <c r="BUB145" s="8"/>
      <c r="BUC145" s="8"/>
      <c r="BUD145" s="160"/>
      <c r="BUE145" s="158"/>
      <c r="BUF145" s="161"/>
      <c r="BUG145" s="162"/>
      <c r="BUH145" s="156"/>
      <c r="BUI145" s="158"/>
      <c r="BUJ145" s="158"/>
      <c r="BUK145" s="158"/>
      <c r="BUL145" s="158"/>
      <c r="BUM145" s="159"/>
      <c r="BUN145" s="9"/>
      <c r="BUO145" s="9"/>
      <c r="BUP145" s="159"/>
      <c r="BUQ145" s="159"/>
      <c r="BUR145" s="8"/>
      <c r="BUS145" s="8"/>
      <c r="BUT145" s="160"/>
      <c r="BUU145" s="158"/>
      <c r="BUV145" s="161"/>
      <c r="BUW145" s="162"/>
      <c r="BUX145" s="156"/>
      <c r="BUY145" s="158"/>
      <c r="BUZ145" s="158"/>
      <c r="BVA145" s="158"/>
      <c r="BVB145" s="158"/>
      <c r="BVC145" s="159"/>
      <c r="BVD145" s="9"/>
      <c r="BVE145" s="9"/>
      <c r="BVF145" s="159"/>
      <c r="BVG145" s="159"/>
      <c r="BVH145" s="8"/>
      <c r="BVI145" s="8"/>
      <c r="BVJ145" s="160"/>
      <c r="BVK145" s="158"/>
      <c r="BVL145" s="161"/>
      <c r="BVM145" s="162"/>
      <c r="BVN145" s="156"/>
      <c r="BVO145" s="158"/>
      <c r="BVP145" s="158"/>
      <c r="BVQ145" s="158"/>
      <c r="BVR145" s="158"/>
      <c r="BVS145" s="159"/>
      <c r="BVT145" s="9"/>
      <c r="BVU145" s="9"/>
      <c r="BVV145" s="159"/>
      <c r="BVW145" s="159"/>
      <c r="BVX145" s="8"/>
      <c r="BVY145" s="8"/>
      <c r="BVZ145" s="160"/>
      <c r="BWA145" s="158"/>
      <c r="BWB145" s="161"/>
      <c r="BWC145" s="162"/>
      <c r="BWD145" s="156"/>
      <c r="BWE145" s="158"/>
      <c r="BWF145" s="158"/>
      <c r="BWG145" s="158"/>
      <c r="BWH145" s="158"/>
      <c r="BWI145" s="159"/>
      <c r="BWJ145" s="9"/>
      <c r="BWK145" s="9"/>
      <c r="BWL145" s="159"/>
      <c r="BWM145" s="159"/>
      <c r="BWN145" s="8"/>
      <c r="BWO145" s="8"/>
      <c r="BWP145" s="160"/>
      <c r="BWQ145" s="158"/>
      <c r="BWR145" s="161"/>
      <c r="BWS145" s="162"/>
      <c r="BWT145" s="156"/>
      <c r="BWU145" s="158"/>
      <c r="BWV145" s="158"/>
      <c r="BWW145" s="158"/>
      <c r="BWX145" s="158"/>
      <c r="BWY145" s="159"/>
      <c r="BWZ145" s="9"/>
      <c r="BXA145" s="9"/>
      <c r="BXB145" s="159"/>
      <c r="BXC145" s="159"/>
      <c r="BXD145" s="8"/>
      <c r="BXE145" s="8"/>
      <c r="BXF145" s="160"/>
      <c r="BXG145" s="158"/>
      <c r="BXH145" s="161"/>
      <c r="BXI145" s="162"/>
      <c r="BXJ145" s="156"/>
      <c r="BXK145" s="158"/>
      <c r="BXL145" s="158"/>
      <c r="BXM145" s="158"/>
      <c r="BXN145" s="158"/>
      <c r="BXO145" s="159"/>
      <c r="BXP145" s="9"/>
      <c r="BXQ145" s="9"/>
      <c r="BXR145" s="159"/>
      <c r="BXS145" s="159"/>
      <c r="BXT145" s="8"/>
      <c r="BXU145" s="8"/>
      <c r="BXV145" s="160"/>
      <c r="BXW145" s="158"/>
      <c r="BXX145" s="161"/>
      <c r="BXY145" s="162"/>
      <c r="BXZ145" s="156"/>
      <c r="BYA145" s="158"/>
      <c r="BYB145" s="158"/>
      <c r="BYC145" s="158"/>
      <c r="BYD145" s="158"/>
      <c r="BYE145" s="159"/>
      <c r="BYF145" s="9"/>
      <c r="BYG145" s="9"/>
      <c r="BYH145" s="159"/>
      <c r="BYI145" s="159"/>
      <c r="BYJ145" s="8"/>
      <c r="BYK145" s="8"/>
      <c r="BYL145" s="160"/>
      <c r="BYM145" s="158"/>
      <c r="BYN145" s="161"/>
      <c r="BYO145" s="162"/>
      <c r="BYP145" s="156"/>
      <c r="BYQ145" s="158"/>
      <c r="BYR145" s="158"/>
      <c r="BYS145" s="158"/>
      <c r="BYT145" s="158"/>
      <c r="BYU145" s="159"/>
      <c r="BYV145" s="9"/>
      <c r="BYW145" s="9"/>
      <c r="BYX145" s="159"/>
      <c r="BYY145" s="159"/>
      <c r="BYZ145" s="8"/>
      <c r="BZA145" s="8"/>
      <c r="BZB145" s="160"/>
      <c r="BZC145" s="158"/>
      <c r="BZD145" s="161"/>
      <c r="BZE145" s="162"/>
      <c r="BZF145" s="156"/>
      <c r="BZG145" s="158"/>
      <c r="BZH145" s="158"/>
      <c r="BZI145" s="158"/>
      <c r="BZJ145" s="158"/>
      <c r="BZK145" s="159"/>
      <c r="BZL145" s="9"/>
      <c r="BZM145" s="9"/>
      <c r="BZN145" s="159"/>
      <c r="BZO145" s="159"/>
      <c r="BZP145" s="8"/>
      <c r="BZQ145" s="8"/>
      <c r="BZR145" s="160"/>
      <c r="BZS145" s="158"/>
      <c r="BZT145" s="161"/>
      <c r="BZU145" s="162"/>
      <c r="BZV145" s="156"/>
      <c r="BZW145" s="158"/>
      <c r="BZX145" s="158"/>
      <c r="BZY145" s="158"/>
      <c r="BZZ145" s="158"/>
      <c r="CAA145" s="159"/>
      <c r="CAB145" s="9"/>
      <c r="CAC145" s="9"/>
      <c r="CAD145" s="159"/>
      <c r="CAE145" s="159"/>
      <c r="CAF145" s="8"/>
      <c r="CAG145" s="8"/>
      <c r="CAH145" s="160"/>
      <c r="CAI145" s="158"/>
      <c r="CAJ145" s="161"/>
      <c r="CAK145" s="162"/>
      <c r="CAL145" s="156"/>
      <c r="CAM145" s="158"/>
      <c r="CAN145" s="158"/>
      <c r="CAO145" s="158"/>
      <c r="CAP145" s="158"/>
      <c r="CAQ145" s="159"/>
      <c r="CAR145" s="9"/>
      <c r="CAS145" s="9"/>
      <c r="CAT145" s="159"/>
      <c r="CAU145" s="159"/>
      <c r="CAV145" s="8"/>
      <c r="CAW145" s="8"/>
      <c r="CAX145" s="160"/>
      <c r="CAY145" s="158"/>
      <c r="CAZ145" s="161"/>
      <c r="CBA145" s="162"/>
      <c r="CBB145" s="156"/>
      <c r="CBC145" s="158"/>
      <c r="CBD145" s="158"/>
      <c r="CBE145" s="158"/>
      <c r="CBF145" s="158"/>
      <c r="CBG145" s="159"/>
      <c r="CBH145" s="9"/>
      <c r="CBI145" s="9"/>
      <c r="CBJ145" s="159"/>
      <c r="CBK145" s="159"/>
      <c r="CBL145" s="8"/>
      <c r="CBM145" s="8"/>
      <c r="CBN145" s="160"/>
      <c r="CBO145" s="158"/>
      <c r="CBP145" s="161"/>
      <c r="CBQ145" s="162"/>
      <c r="CBR145" s="156"/>
      <c r="CBS145" s="158"/>
      <c r="CBT145" s="158"/>
      <c r="CBU145" s="158"/>
      <c r="CBV145" s="158"/>
      <c r="CBW145" s="159"/>
      <c r="CBX145" s="9"/>
      <c r="CBY145" s="9"/>
      <c r="CBZ145" s="159"/>
      <c r="CCA145" s="159"/>
      <c r="CCB145" s="8"/>
      <c r="CCC145" s="8"/>
      <c r="CCD145" s="160"/>
      <c r="CCE145" s="158"/>
      <c r="CCF145" s="161"/>
      <c r="CCG145" s="162"/>
      <c r="CCH145" s="156"/>
      <c r="CCI145" s="158"/>
      <c r="CCJ145" s="158"/>
      <c r="CCK145" s="158"/>
      <c r="CCL145" s="158"/>
      <c r="CCM145" s="159"/>
      <c r="CCN145" s="9"/>
      <c r="CCO145" s="9"/>
      <c r="CCP145" s="159"/>
      <c r="CCQ145" s="159"/>
      <c r="CCR145" s="8"/>
      <c r="CCS145" s="8"/>
      <c r="CCT145" s="160"/>
      <c r="CCU145" s="158"/>
      <c r="CCV145" s="161"/>
      <c r="CCW145" s="162"/>
      <c r="CCX145" s="156"/>
      <c r="CCY145" s="158"/>
      <c r="CCZ145" s="158"/>
      <c r="CDA145" s="158"/>
      <c r="CDB145" s="158"/>
      <c r="CDC145" s="159"/>
      <c r="CDD145" s="9"/>
      <c r="CDE145" s="9"/>
      <c r="CDF145" s="159"/>
      <c r="CDG145" s="159"/>
      <c r="CDH145" s="8"/>
      <c r="CDI145" s="8"/>
      <c r="CDJ145" s="160"/>
      <c r="CDK145" s="158"/>
      <c r="CDL145" s="161"/>
      <c r="CDM145" s="162"/>
      <c r="CDN145" s="156"/>
      <c r="CDO145" s="158"/>
      <c r="CDP145" s="158"/>
      <c r="CDQ145" s="158"/>
      <c r="CDR145" s="158"/>
      <c r="CDS145" s="159"/>
      <c r="CDT145" s="9"/>
      <c r="CDU145" s="9"/>
      <c r="CDV145" s="159"/>
      <c r="CDW145" s="159"/>
      <c r="CDX145" s="8"/>
      <c r="CDY145" s="8"/>
      <c r="CDZ145" s="160"/>
      <c r="CEA145" s="158"/>
      <c r="CEB145" s="161"/>
      <c r="CEC145" s="162"/>
      <c r="CED145" s="156"/>
      <c r="CEE145" s="158"/>
      <c r="CEF145" s="158"/>
      <c r="CEG145" s="158"/>
      <c r="CEH145" s="158"/>
      <c r="CEI145" s="159"/>
      <c r="CEJ145" s="9"/>
      <c r="CEK145" s="9"/>
      <c r="CEL145" s="159"/>
      <c r="CEM145" s="159"/>
      <c r="CEN145" s="8"/>
      <c r="CEO145" s="8"/>
      <c r="CEP145" s="160"/>
      <c r="CEQ145" s="158"/>
      <c r="CER145" s="161"/>
      <c r="CES145" s="162"/>
      <c r="CET145" s="156"/>
      <c r="CEU145" s="158"/>
      <c r="CEV145" s="158"/>
      <c r="CEW145" s="158"/>
      <c r="CEX145" s="158"/>
      <c r="CEY145" s="159"/>
      <c r="CEZ145" s="9"/>
      <c r="CFA145" s="9"/>
      <c r="CFB145" s="159"/>
      <c r="CFC145" s="159"/>
      <c r="CFD145" s="8"/>
      <c r="CFE145" s="8"/>
      <c r="CFF145" s="160"/>
      <c r="CFG145" s="158"/>
      <c r="CFH145" s="161"/>
      <c r="CFI145" s="162"/>
      <c r="CFJ145" s="156"/>
      <c r="CFK145" s="158"/>
      <c r="CFL145" s="158"/>
      <c r="CFM145" s="158"/>
      <c r="CFN145" s="158"/>
      <c r="CFO145" s="159"/>
      <c r="CFP145" s="9"/>
      <c r="CFQ145" s="9"/>
      <c r="CFR145" s="159"/>
      <c r="CFS145" s="159"/>
      <c r="CFT145" s="8"/>
      <c r="CFU145" s="8"/>
      <c r="CFV145" s="160"/>
      <c r="CFW145" s="158"/>
      <c r="CFX145" s="161"/>
      <c r="CFY145" s="162"/>
      <c r="CFZ145" s="156"/>
      <c r="CGA145" s="158"/>
      <c r="CGB145" s="158"/>
      <c r="CGC145" s="158"/>
      <c r="CGD145" s="158"/>
      <c r="CGE145" s="159"/>
      <c r="CGF145" s="9"/>
      <c r="CGG145" s="9"/>
      <c r="CGH145" s="159"/>
      <c r="CGI145" s="159"/>
      <c r="CGJ145" s="8"/>
      <c r="CGK145" s="8"/>
      <c r="CGL145" s="160"/>
      <c r="CGM145" s="158"/>
      <c r="CGN145" s="161"/>
      <c r="CGO145" s="162"/>
      <c r="CGP145" s="156"/>
      <c r="CGQ145" s="158"/>
      <c r="CGR145" s="158"/>
      <c r="CGS145" s="158"/>
      <c r="CGT145" s="158"/>
      <c r="CGU145" s="159"/>
      <c r="CGV145" s="9"/>
      <c r="CGW145" s="9"/>
      <c r="CGX145" s="159"/>
      <c r="CGY145" s="159"/>
      <c r="CGZ145" s="8"/>
      <c r="CHA145" s="8"/>
      <c r="CHB145" s="160"/>
      <c r="CHC145" s="158"/>
      <c r="CHD145" s="161"/>
      <c r="CHE145" s="162"/>
      <c r="CHF145" s="156"/>
      <c r="CHG145" s="158"/>
      <c r="CHH145" s="158"/>
      <c r="CHI145" s="158"/>
      <c r="CHJ145" s="158"/>
      <c r="CHK145" s="159"/>
      <c r="CHL145" s="9"/>
      <c r="CHM145" s="9"/>
      <c r="CHN145" s="159"/>
      <c r="CHO145" s="159"/>
      <c r="CHP145" s="8"/>
      <c r="CHQ145" s="8"/>
      <c r="CHR145" s="160"/>
      <c r="CHS145" s="158"/>
      <c r="CHT145" s="161"/>
      <c r="CHU145" s="162"/>
      <c r="CHV145" s="156"/>
      <c r="CHW145" s="158"/>
      <c r="CHX145" s="158"/>
      <c r="CHY145" s="158"/>
      <c r="CHZ145" s="158"/>
      <c r="CIA145" s="159"/>
      <c r="CIB145" s="9"/>
      <c r="CIC145" s="9"/>
      <c r="CID145" s="159"/>
      <c r="CIE145" s="159"/>
      <c r="CIF145" s="8"/>
      <c r="CIG145" s="8"/>
      <c r="CIH145" s="160"/>
      <c r="CII145" s="158"/>
      <c r="CIJ145" s="161"/>
      <c r="CIK145" s="162"/>
      <c r="CIL145" s="156"/>
      <c r="CIM145" s="158"/>
      <c r="CIN145" s="158"/>
      <c r="CIO145" s="158"/>
      <c r="CIP145" s="158"/>
      <c r="CIQ145" s="159"/>
      <c r="CIR145" s="9"/>
      <c r="CIS145" s="9"/>
      <c r="CIT145" s="159"/>
      <c r="CIU145" s="159"/>
      <c r="CIV145" s="8"/>
      <c r="CIW145" s="8"/>
      <c r="CIX145" s="160"/>
      <c r="CIY145" s="158"/>
      <c r="CIZ145" s="161"/>
      <c r="CJA145" s="162"/>
      <c r="CJB145" s="156"/>
      <c r="CJC145" s="158"/>
      <c r="CJD145" s="158"/>
      <c r="CJE145" s="158"/>
      <c r="CJF145" s="158"/>
      <c r="CJG145" s="159"/>
      <c r="CJH145" s="9"/>
      <c r="CJI145" s="9"/>
      <c r="CJJ145" s="159"/>
      <c r="CJK145" s="159"/>
      <c r="CJL145" s="8"/>
      <c r="CJM145" s="8"/>
      <c r="CJN145" s="160"/>
      <c r="CJO145" s="158"/>
      <c r="CJP145" s="161"/>
      <c r="CJQ145" s="162"/>
      <c r="CJR145" s="156"/>
      <c r="CJS145" s="158"/>
      <c r="CJT145" s="158"/>
      <c r="CJU145" s="158"/>
      <c r="CJV145" s="158"/>
      <c r="CJW145" s="159"/>
      <c r="CJX145" s="9"/>
      <c r="CJY145" s="9"/>
      <c r="CJZ145" s="159"/>
      <c r="CKA145" s="159"/>
      <c r="CKB145" s="8"/>
      <c r="CKC145" s="8"/>
      <c r="CKD145" s="160"/>
      <c r="CKE145" s="158"/>
      <c r="CKF145" s="161"/>
      <c r="CKG145" s="162"/>
      <c r="CKH145" s="156"/>
      <c r="CKI145" s="158"/>
      <c r="CKJ145" s="158"/>
      <c r="CKK145" s="158"/>
      <c r="CKL145" s="158"/>
      <c r="CKM145" s="159"/>
      <c r="CKN145" s="9"/>
      <c r="CKO145" s="9"/>
      <c r="CKP145" s="159"/>
      <c r="CKQ145" s="159"/>
      <c r="CKR145" s="8"/>
      <c r="CKS145" s="8"/>
      <c r="CKT145" s="160"/>
      <c r="CKU145" s="158"/>
      <c r="CKV145" s="161"/>
      <c r="CKW145" s="162"/>
      <c r="CKX145" s="156"/>
      <c r="CKY145" s="158"/>
      <c r="CKZ145" s="158"/>
      <c r="CLA145" s="158"/>
      <c r="CLB145" s="158"/>
      <c r="CLC145" s="159"/>
      <c r="CLD145" s="9"/>
      <c r="CLE145" s="9"/>
      <c r="CLF145" s="159"/>
      <c r="CLG145" s="159"/>
      <c r="CLH145" s="8"/>
      <c r="CLI145" s="8"/>
      <c r="CLJ145" s="160"/>
      <c r="CLK145" s="158"/>
      <c r="CLL145" s="161"/>
      <c r="CLM145" s="162"/>
      <c r="CLN145" s="156"/>
      <c r="CLO145" s="158"/>
      <c r="CLP145" s="158"/>
      <c r="CLQ145" s="158"/>
      <c r="CLR145" s="158"/>
      <c r="CLS145" s="159"/>
      <c r="CLT145" s="9"/>
      <c r="CLU145" s="9"/>
      <c r="CLV145" s="159"/>
      <c r="CLW145" s="159"/>
      <c r="CLX145" s="8"/>
      <c r="CLY145" s="8"/>
      <c r="CLZ145" s="160"/>
      <c r="CMA145" s="158"/>
      <c r="CMB145" s="161"/>
      <c r="CMC145" s="162"/>
      <c r="CMD145" s="156"/>
      <c r="CME145" s="158"/>
      <c r="CMF145" s="158"/>
      <c r="CMG145" s="158"/>
      <c r="CMH145" s="158"/>
      <c r="CMI145" s="159"/>
      <c r="CMJ145" s="9"/>
      <c r="CMK145" s="9"/>
      <c r="CML145" s="159"/>
      <c r="CMM145" s="159"/>
      <c r="CMN145" s="8"/>
      <c r="CMO145" s="8"/>
      <c r="CMP145" s="160"/>
      <c r="CMQ145" s="158"/>
      <c r="CMR145" s="161"/>
      <c r="CMS145" s="162"/>
      <c r="CMT145" s="156"/>
      <c r="CMU145" s="158"/>
      <c r="CMV145" s="158"/>
      <c r="CMW145" s="158"/>
      <c r="CMX145" s="158"/>
      <c r="CMY145" s="159"/>
      <c r="CMZ145" s="9"/>
      <c r="CNA145" s="9"/>
      <c r="CNB145" s="159"/>
      <c r="CNC145" s="159"/>
      <c r="CND145" s="8"/>
      <c r="CNE145" s="8"/>
      <c r="CNF145" s="160"/>
      <c r="CNG145" s="158"/>
      <c r="CNH145" s="161"/>
      <c r="CNI145" s="162"/>
      <c r="CNJ145" s="156"/>
      <c r="CNK145" s="158"/>
      <c r="CNL145" s="158"/>
      <c r="CNM145" s="158"/>
      <c r="CNN145" s="158"/>
      <c r="CNO145" s="159"/>
      <c r="CNP145" s="9"/>
      <c r="CNQ145" s="9"/>
      <c r="CNR145" s="159"/>
      <c r="CNS145" s="159"/>
      <c r="CNT145" s="8"/>
      <c r="CNU145" s="8"/>
      <c r="CNV145" s="160"/>
      <c r="CNW145" s="158"/>
      <c r="CNX145" s="161"/>
      <c r="CNY145" s="162"/>
      <c r="CNZ145" s="156"/>
      <c r="COA145" s="158"/>
      <c r="COB145" s="158"/>
      <c r="COC145" s="158"/>
      <c r="COD145" s="158"/>
      <c r="COE145" s="159"/>
      <c r="COF145" s="9"/>
      <c r="COG145" s="9"/>
      <c r="COH145" s="159"/>
      <c r="COI145" s="159"/>
      <c r="COJ145" s="8"/>
      <c r="COK145" s="8"/>
      <c r="COL145" s="160"/>
      <c r="COM145" s="158"/>
      <c r="CON145" s="161"/>
      <c r="COO145" s="162"/>
      <c r="COP145" s="156"/>
      <c r="COQ145" s="158"/>
      <c r="COR145" s="158"/>
      <c r="COS145" s="158"/>
      <c r="COT145" s="158"/>
      <c r="COU145" s="159"/>
      <c r="COV145" s="9"/>
      <c r="COW145" s="9"/>
      <c r="COX145" s="159"/>
      <c r="COY145" s="159"/>
      <c r="COZ145" s="8"/>
      <c r="CPA145" s="8"/>
      <c r="CPB145" s="160"/>
      <c r="CPC145" s="158"/>
      <c r="CPD145" s="161"/>
      <c r="CPE145" s="162"/>
      <c r="CPF145" s="156"/>
      <c r="CPG145" s="158"/>
      <c r="CPH145" s="158"/>
      <c r="CPI145" s="158"/>
      <c r="CPJ145" s="158"/>
      <c r="CPK145" s="159"/>
      <c r="CPL145" s="9"/>
      <c r="CPM145" s="9"/>
      <c r="CPN145" s="159"/>
      <c r="CPO145" s="159"/>
      <c r="CPP145" s="8"/>
      <c r="CPQ145" s="8"/>
      <c r="CPR145" s="160"/>
      <c r="CPS145" s="158"/>
      <c r="CPT145" s="161"/>
      <c r="CPU145" s="162"/>
      <c r="CPV145" s="156"/>
      <c r="CPW145" s="158"/>
      <c r="CPX145" s="158"/>
      <c r="CPY145" s="158"/>
      <c r="CPZ145" s="158"/>
      <c r="CQA145" s="159"/>
      <c r="CQB145" s="9"/>
      <c r="CQC145" s="9"/>
      <c r="CQD145" s="159"/>
      <c r="CQE145" s="159"/>
      <c r="CQF145" s="8"/>
      <c r="CQG145" s="8"/>
      <c r="CQH145" s="160"/>
      <c r="CQI145" s="158"/>
      <c r="CQJ145" s="161"/>
      <c r="CQK145" s="162"/>
      <c r="CQL145" s="156"/>
      <c r="CQM145" s="158"/>
      <c r="CQN145" s="158"/>
      <c r="CQO145" s="158"/>
      <c r="CQP145" s="158"/>
      <c r="CQQ145" s="159"/>
      <c r="CQR145" s="9"/>
      <c r="CQS145" s="9"/>
      <c r="CQT145" s="159"/>
      <c r="CQU145" s="159"/>
      <c r="CQV145" s="8"/>
      <c r="CQW145" s="8"/>
      <c r="CQX145" s="160"/>
      <c r="CQY145" s="158"/>
      <c r="CQZ145" s="161"/>
      <c r="CRA145" s="162"/>
      <c r="CRB145" s="156"/>
      <c r="CRC145" s="158"/>
      <c r="CRD145" s="158"/>
      <c r="CRE145" s="158"/>
      <c r="CRF145" s="158"/>
      <c r="CRG145" s="159"/>
      <c r="CRH145" s="9"/>
      <c r="CRI145" s="9"/>
      <c r="CRJ145" s="159"/>
      <c r="CRK145" s="159"/>
      <c r="CRL145" s="8"/>
      <c r="CRM145" s="8"/>
      <c r="CRN145" s="160"/>
      <c r="CRO145" s="158"/>
      <c r="CRP145" s="161"/>
      <c r="CRQ145" s="162"/>
      <c r="CRR145" s="156"/>
      <c r="CRS145" s="158"/>
      <c r="CRT145" s="158"/>
      <c r="CRU145" s="158"/>
      <c r="CRV145" s="158"/>
      <c r="CRW145" s="159"/>
      <c r="CRX145" s="9"/>
      <c r="CRY145" s="9"/>
      <c r="CRZ145" s="159"/>
      <c r="CSA145" s="159"/>
      <c r="CSB145" s="8"/>
      <c r="CSC145" s="8"/>
      <c r="CSD145" s="160"/>
      <c r="CSE145" s="158"/>
      <c r="CSF145" s="161"/>
      <c r="CSG145" s="162"/>
      <c r="CSH145" s="156"/>
      <c r="CSI145" s="158"/>
      <c r="CSJ145" s="158"/>
      <c r="CSK145" s="158"/>
      <c r="CSL145" s="158"/>
      <c r="CSM145" s="159"/>
      <c r="CSN145" s="9"/>
      <c r="CSO145" s="9"/>
      <c r="CSP145" s="159"/>
      <c r="CSQ145" s="159"/>
      <c r="CSR145" s="8"/>
      <c r="CSS145" s="8"/>
      <c r="CST145" s="160"/>
      <c r="CSU145" s="158"/>
      <c r="CSV145" s="161"/>
      <c r="CSW145" s="162"/>
      <c r="CSX145" s="156"/>
      <c r="CSY145" s="158"/>
      <c r="CSZ145" s="158"/>
      <c r="CTA145" s="158"/>
      <c r="CTB145" s="158"/>
      <c r="CTC145" s="159"/>
      <c r="CTD145" s="9"/>
      <c r="CTE145" s="9"/>
      <c r="CTF145" s="159"/>
      <c r="CTG145" s="159"/>
      <c r="CTH145" s="8"/>
      <c r="CTI145" s="8"/>
      <c r="CTJ145" s="160"/>
      <c r="CTK145" s="158"/>
      <c r="CTL145" s="161"/>
      <c r="CTM145" s="162"/>
      <c r="CTN145" s="156"/>
      <c r="CTO145" s="158"/>
      <c r="CTP145" s="158"/>
      <c r="CTQ145" s="158"/>
      <c r="CTR145" s="158"/>
      <c r="CTS145" s="159"/>
      <c r="CTT145" s="9"/>
      <c r="CTU145" s="9"/>
      <c r="CTV145" s="159"/>
      <c r="CTW145" s="159"/>
      <c r="CTX145" s="8"/>
      <c r="CTY145" s="8"/>
      <c r="CTZ145" s="160"/>
      <c r="CUA145" s="158"/>
      <c r="CUB145" s="161"/>
      <c r="CUC145" s="162"/>
      <c r="CUD145" s="156"/>
      <c r="CUE145" s="158"/>
      <c r="CUF145" s="158"/>
      <c r="CUG145" s="158"/>
      <c r="CUH145" s="158"/>
      <c r="CUI145" s="159"/>
      <c r="CUJ145" s="9"/>
      <c r="CUK145" s="9"/>
      <c r="CUL145" s="159"/>
      <c r="CUM145" s="159"/>
      <c r="CUN145" s="8"/>
      <c r="CUO145" s="8"/>
      <c r="CUP145" s="160"/>
      <c r="CUQ145" s="158"/>
      <c r="CUR145" s="161"/>
      <c r="CUS145" s="162"/>
      <c r="CUT145" s="156"/>
      <c r="CUU145" s="158"/>
      <c r="CUV145" s="158"/>
      <c r="CUW145" s="158"/>
      <c r="CUX145" s="158"/>
      <c r="CUY145" s="159"/>
      <c r="CUZ145" s="9"/>
      <c r="CVA145" s="9"/>
      <c r="CVB145" s="159"/>
      <c r="CVC145" s="159"/>
      <c r="CVD145" s="8"/>
      <c r="CVE145" s="8"/>
      <c r="CVF145" s="160"/>
      <c r="CVG145" s="158"/>
      <c r="CVH145" s="161"/>
      <c r="CVI145" s="162"/>
      <c r="CVJ145" s="156"/>
      <c r="CVK145" s="158"/>
      <c r="CVL145" s="158"/>
      <c r="CVM145" s="158"/>
      <c r="CVN145" s="158"/>
      <c r="CVO145" s="159"/>
      <c r="CVP145" s="9"/>
      <c r="CVQ145" s="9"/>
      <c r="CVR145" s="159"/>
      <c r="CVS145" s="159"/>
      <c r="CVT145" s="8"/>
      <c r="CVU145" s="8"/>
      <c r="CVV145" s="160"/>
      <c r="CVW145" s="158"/>
      <c r="CVX145" s="161"/>
      <c r="CVY145" s="162"/>
      <c r="CVZ145" s="156"/>
      <c r="CWA145" s="158"/>
      <c r="CWB145" s="158"/>
      <c r="CWC145" s="158"/>
      <c r="CWD145" s="158"/>
      <c r="CWE145" s="159"/>
      <c r="CWF145" s="9"/>
      <c r="CWG145" s="9"/>
      <c r="CWH145" s="159"/>
      <c r="CWI145" s="159"/>
      <c r="CWJ145" s="8"/>
      <c r="CWK145" s="8"/>
      <c r="CWL145" s="160"/>
      <c r="CWM145" s="158"/>
      <c r="CWN145" s="161"/>
      <c r="CWO145" s="162"/>
      <c r="CWP145" s="156"/>
      <c r="CWQ145" s="158"/>
      <c r="CWR145" s="158"/>
      <c r="CWS145" s="158"/>
      <c r="CWT145" s="158"/>
      <c r="CWU145" s="159"/>
      <c r="CWV145" s="9"/>
      <c r="CWW145" s="9"/>
      <c r="CWX145" s="159"/>
      <c r="CWY145" s="159"/>
      <c r="CWZ145" s="8"/>
      <c r="CXA145" s="8"/>
      <c r="CXB145" s="160"/>
      <c r="CXC145" s="158"/>
      <c r="CXD145" s="161"/>
      <c r="CXE145" s="162"/>
      <c r="CXF145" s="156"/>
      <c r="CXG145" s="158"/>
      <c r="CXH145" s="158"/>
      <c r="CXI145" s="158"/>
      <c r="CXJ145" s="158"/>
      <c r="CXK145" s="159"/>
      <c r="CXL145" s="9"/>
      <c r="CXM145" s="9"/>
      <c r="CXN145" s="159"/>
      <c r="CXO145" s="159"/>
      <c r="CXP145" s="8"/>
      <c r="CXQ145" s="8"/>
      <c r="CXR145" s="160"/>
      <c r="CXS145" s="158"/>
      <c r="CXT145" s="161"/>
      <c r="CXU145" s="162"/>
      <c r="CXV145" s="156"/>
      <c r="CXW145" s="158"/>
      <c r="CXX145" s="158"/>
      <c r="CXY145" s="158"/>
      <c r="CXZ145" s="158"/>
      <c r="CYA145" s="159"/>
      <c r="CYB145" s="9"/>
      <c r="CYC145" s="9"/>
      <c r="CYD145" s="159"/>
      <c r="CYE145" s="159"/>
      <c r="CYF145" s="8"/>
      <c r="CYG145" s="8"/>
      <c r="CYH145" s="160"/>
      <c r="CYI145" s="158"/>
      <c r="CYJ145" s="161"/>
      <c r="CYK145" s="162"/>
      <c r="CYL145" s="156"/>
      <c r="CYM145" s="158"/>
      <c r="CYN145" s="158"/>
      <c r="CYO145" s="158"/>
      <c r="CYP145" s="158"/>
      <c r="CYQ145" s="159"/>
      <c r="CYR145" s="9"/>
      <c r="CYS145" s="9"/>
      <c r="CYT145" s="159"/>
      <c r="CYU145" s="159"/>
      <c r="CYV145" s="8"/>
      <c r="CYW145" s="8"/>
      <c r="CYX145" s="160"/>
      <c r="CYY145" s="158"/>
      <c r="CYZ145" s="161"/>
      <c r="CZA145" s="162"/>
      <c r="CZB145" s="156"/>
      <c r="CZC145" s="158"/>
      <c r="CZD145" s="158"/>
      <c r="CZE145" s="158"/>
      <c r="CZF145" s="158"/>
      <c r="CZG145" s="159"/>
      <c r="CZH145" s="9"/>
      <c r="CZI145" s="9"/>
      <c r="CZJ145" s="159"/>
      <c r="CZK145" s="159"/>
      <c r="CZL145" s="8"/>
      <c r="CZM145" s="8"/>
      <c r="CZN145" s="160"/>
      <c r="CZO145" s="158"/>
      <c r="CZP145" s="161"/>
      <c r="CZQ145" s="162"/>
      <c r="CZR145" s="156"/>
      <c r="CZS145" s="158"/>
      <c r="CZT145" s="158"/>
      <c r="CZU145" s="158"/>
      <c r="CZV145" s="158"/>
      <c r="CZW145" s="159"/>
      <c r="CZX145" s="9"/>
      <c r="CZY145" s="9"/>
      <c r="CZZ145" s="159"/>
      <c r="DAA145" s="159"/>
      <c r="DAB145" s="8"/>
      <c r="DAC145" s="8"/>
      <c r="DAD145" s="160"/>
      <c r="DAE145" s="158"/>
      <c r="DAF145" s="161"/>
      <c r="DAG145" s="162"/>
      <c r="DAH145" s="156"/>
      <c r="DAI145" s="158"/>
      <c r="DAJ145" s="158"/>
      <c r="DAK145" s="158"/>
      <c r="DAL145" s="158"/>
      <c r="DAM145" s="159"/>
      <c r="DAN145" s="9"/>
      <c r="DAO145" s="9"/>
      <c r="DAP145" s="159"/>
      <c r="DAQ145" s="159"/>
      <c r="DAR145" s="8"/>
      <c r="DAS145" s="8"/>
      <c r="DAT145" s="160"/>
      <c r="DAU145" s="158"/>
      <c r="DAV145" s="161"/>
      <c r="DAW145" s="162"/>
      <c r="DAX145" s="156"/>
      <c r="DAY145" s="158"/>
      <c r="DAZ145" s="158"/>
      <c r="DBA145" s="158"/>
      <c r="DBB145" s="158"/>
      <c r="DBC145" s="159"/>
      <c r="DBD145" s="9"/>
      <c r="DBE145" s="9"/>
      <c r="DBF145" s="159"/>
      <c r="DBG145" s="159"/>
      <c r="DBH145" s="8"/>
      <c r="DBI145" s="8"/>
      <c r="DBJ145" s="160"/>
      <c r="DBK145" s="158"/>
      <c r="DBL145" s="161"/>
      <c r="DBM145" s="162"/>
      <c r="DBN145" s="156"/>
      <c r="DBO145" s="158"/>
      <c r="DBP145" s="158"/>
      <c r="DBQ145" s="158"/>
      <c r="DBR145" s="158"/>
      <c r="DBS145" s="159"/>
      <c r="DBT145" s="9"/>
      <c r="DBU145" s="9"/>
      <c r="DBV145" s="159"/>
      <c r="DBW145" s="159"/>
      <c r="DBX145" s="8"/>
      <c r="DBY145" s="8"/>
      <c r="DBZ145" s="160"/>
      <c r="DCA145" s="158"/>
      <c r="DCB145" s="161"/>
      <c r="DCC145" s="162"/>
      <c r="DCD145" s="156"/>
      <c r="DCE145" s="158"/>
      <c r="DCF145" s="158"/>
      <c r="DCG145" s="158"/>
      <c r="DCH145" s="158"/>
      <c r="DCI145" s="159"/>
      <c r="DCJ145" s="9"/>
      <c r="DCK145" s="9"/>
      <c r="DCL145" s="159"/>
      <c r="DCM145" s="159"/>
      <c r="DCN145" s="8"/>
      <c r="DCO145" s="8"/>
      <c r="DCP145" s="160"/>
      <c r="DCQ145" s="158"/>
      <c r="DCR145" s="161"/>
      <c r="DCS145" s="162"/>
      <c r="DCT145" s="156"/>
      <c r="DCU145" s="158"/>
      <c r="DCV145" s="158"/>
      <c r="DCW145" s="158"/>
      <c r="DCX145" s="158"/>
      <c r="DCY145" s="159"/>
      <c r="DCZ145" s="9"/>
      <c r="DDA145" s="9"/>
      <c r="DDB145" s="159"/>
      <c r="DDC145" s="159"/>
      <c r="DDD145" s="8"/>
      <c r="DDE145" s="8"/>
      <c r="DDF145" s="160"/>
      <c r="DDG145" s="158"/>
      <c r="DDH145" s="161"/>
      <c r="DDI145" s="162"/>
      <c r="DDJ145" s="156"/>
      <c r="DDK145" s="158"/>
      <c r="DDL145" s="158"/>
      <c r="DDM145" s="158"/>
      <c r="DDN145" s="158"/>
      <c r="DDO145" s="159"/>
      <c r="DDP145" s="9"/>
      <c r="DDQ145" s="9"/>
      <c r="DDR145" s="159"/>
      <c r="DDS145" s="159"/>
      <c r="DDT145" s="8"/>
      <c r="DDU145" s="8"/>
      <c r="DDV145" s="160"/>
      <c r="DDW145" s="158"/>
      <c r="DDX145" s="161"/>
      <c r="DDY145" s="162"/>
      <c r="DDZ145" s="156"/>
      <c r="DEA145" s="158"/>
      <c r="DEB145" s="158"/>
      <c r="DEC145" s="158"/>
      <c r="DED145" s="158"/>
      <c r="DEE145" s="159"/>
      <c r="DEF145" s="9"/>
      <c r="DEG145" s="9"/>
      <c r="DEH145" s="159"/>
      <c r="DEI145" s="159"/>
      <c r="DEJ145" s="8"/>
      <c r="DEK145" s="8"/>
      <c r="DEL145" s="160"/>
      <c r="DEM145" s="158"/>
      <c r="DEN145" s="161"/>
      <c r="DEO145" s="162"/>
      <c r="DEP145" s="156"/>
      <c r="DEQ145" s="158"/>
      <c r="DER145" s="158"/>
      <c r="DES145" s="158"/>
      <c r="DET145" s="158"/>
      <c r="DEU145" s="159"/>
      <c r="DEV145" s="9"/>
      <c r="DEW145" s="9"/>
      <c r="DEX145" s="159"/>
      <c r="DEY145" s="159"/>
      <c r="DEZ145" s="8"/>
      <c r="DFA145" s="8"/>
      <c r="DFB145" s="160"/>
      <c r="DFC145" s="158"/>
      <c r="DFD145" s="161"/>
      <c r="DFE145" s="162"/>
      <c r="DFF145" s="156"/>
      <c r="DFG145" s="158"/>
      <c r="DFH145" s="158"/>
      <c r="DFI145" s="158"/>
      <c r="DFJ145" s="158"/>
      <c r="DFK145" s="159"/>
      <c r="DFL145" s="9"/>
      <c r="DFM145" s="9"/>
      <c r="DFN145" s="159"/>
      <c r="DFO145" s="159"/>
      <c r="DFP145" s="8"/>
      <c r="DFQ145" s="8"/>
      <c r="DFR145" s="160"/>
      <c r="DFS145" s="158"/>
      <c r="DFT145" s="161"/>
      <c r="DFU145" s="162"/>
      <c r="DFV145" s="156"/>
      <c r="DFW145" s="158"/>
      <c r="DFX145" s="158"/>
      <c r="DFY145" s="158"/>
      <c r="DFZ145" s="158"/>
      <c r="DGA145" s="159"/>
      <c r="DGB145" s="9"/>
      <c r="DGC145" s="9"/>
      <c r="DGD145" s="159"/>
      <c r="DGE145" s="159"/>
      <c r="DGF145" s="8"/>
      <c r="DGG145" s="8"/>
      <c r="DGH145" s="160"/>
      <c r="DGI145" s="158"/>
      <c r="DGJ145" s="161"/>
      <c r="DGK145" s="162"/>
      <c r="DGL145" s="156"/>
      <c r="DGM145" s="158"/>
      <c r="DGN145" s="158"/>
      <c r="DGO145" s="158"/>
      <c r="DGP145" s="158"/>
      <c r="DGQ145" s="159"/>
      <c r="DGR145" s="9"/>
      <c r="DGS145" s="9"/>
      <c r="DGT145" s="159"/>
      <c r="DGU145" s="159"/>
      <c r="DGV145" s="8"/>
      <c r="DGW145" s="8"/>
      <c r="DGX145" s="160"/>
      <c r="DGY145" s="158"/>
      <c r="DGZ145" s="161"/>
      <c r="DHA145" s="162"/>
      <c r="DHB145" s="156"/>
      <c r="DHC145" s="158"/>
      <c r="DHD145" s="158"/>
      <c r="DHE145" s="158"/>
      <c r="DHF145" s="158"/>
      <c r="DHG145" s="159"/>
      <c r="DHH145" s="9"/>
      <c r="DHI145" s="9"/>
      <c r="DHJ145" s="159"/>
      <c r="DHK145" s="159"/>
      <c r="DHL145" s="8"/>
      <c r="DHM145" s="8"/>
      <c r="DHN145" s="160"/>
      <c r="DHO145" s="158"/>
      <c r="DHP145" s="161"/>
      <c r="DHQ145" s="162"/>
      <c r="DHR145" s="156"/>
      <c r="DHS145" s="158"/>
      <c r="DHT145" s="158"/>
      <c r="DHU145" s="158"/>
      <c r="DHV145" s="158"/>
      <c r="DHW145" s="159"/>
      <c r="DHX145" s="9"/>
      <c r="DHY145" s="9"/>
      <c r="DHZ145" s="159"/>
      <c r="DIA145" s="159"/>
      <c r="DIB145" s="8"/>
      <c r="DIC145" s="8"/>
      <c r="DID145" s="160"/>
      <c r="DIE145" s="158"/>
      <c r="DIF145" s="161"/>
      <c r="DIG145" s="162"/>
      <c r="DIH145" s="156"/>
      <c r="DII145" s="158"/>
      <c r="DIJ145" s="158"/>
      <c r="DIK145" s="158"/>
      <c r="DIL145" s="158"/>
      <c r="DIM145" s="159"/>
      <c r="DIN145" s="9"/>
      <c r="DIO145" s="9"/>
      <c r="DIP145" s="159"/>
      <c r="DIQ145" s="159"/>
      <c r="DIR145" s="8"/>
      <c r="DIS145" s="8"/>
      <c r="DIT145" s="160"/>
      <c r="DIU145" s="158"/>
      <c r="DIV145" s="161"/>
      <c r="DIW145" s="162"/>
      <c r="DIX145" s="156"/>
      <c r="DIY145" s="158"/>
      <c r="DIZ145" s="158"/>
      <c r="DJA145" s="158"/>
      <c r="DJB145" s="158"/>
      <c r="DJC145" s="159"/>
      <c r="DJD145" s="9"/>
      <c r="DJE145" s="9"/>
      <c r="DJF145" s="159"/>
      <c r="DJG145" s="159"/>
      <c r="DJH145" s="8"/>
      <c r="DJI145" s="8"/>
      <c r="DJJ145" s="160"/>
      <c r="DJK145" s="158"/>
      <c r="DJL145" s="161"/>
      <c r="DJM145" s="162"/>
      <c r="DJN145" s="156"/>
      <c r="DJO145" s="158"/>
      <c r="DJP145" s="158"/>
      <c r="DJQ145" s="158"/>
      <c r="DJR145" s="158"/>
      <c r="DJS145" s="159"/>
      <c r="DJT145" s="9"/>
      <c r="DJU145" s="9"/>
      <c r="DJV145" s="159"/>
      <c r="DJW145" s="159"/>
      <c r="DJX145" s="8"/>
      <c r="DJY145" s="8"/>
      <c r="DJZ145" s="160"/>
      <c r="DKA145" s="158"/>
      <c r="DKB145" s="161"/>
      <c r="DKC145" s="162"/>
      <c r="DKD145" s="156"/>
      <c r="DKE145" s="158"/>
      <c r="DKF145" s="158"/>
      <c r="DKG145" s="158"/>
      <c r="DKH145" s="158"/>
      <c r="DKI145" s="159"/>
      <c r="DKJ145" s="9"/>
      <c r="DKK145" s="9"/>
      <c r="DKL145" s="159"/>
      <c r="DKM145" s="159"/>
      <c r="DKN145" s="8"/>
      <c r="DKO145" s="8"/>
      <c r="DKP145" s="160"/>
      <c r="DKQ145" s="158"/>
      <c r="DKR145" s="161"/>
      <c r="DKS145" s="162"/>
      <c r="DKT145" s="156"/>
      <c r="DKU145" s="158"/>
      <c r="DKV145" s="158"/>
      <c r="DKW145" s="158"/>
      <c r="DKX145" s="158"/>
      <c r="DKY145" s="159"/>
      <c r="DKZ145" s="9"/>
      <c r="DLA145" s="9"/>
      <c r="DLB145" s="159"/>
      <c r="DLC145" s="159"/>
      <c r="DLD145" s="8"/>
      <c r="DLE145" s="8"/>
      <c r="DLF145" s="160"/>
      <c r="DLG145" s="158"/>
      <c r="DLH145" s="161"/>
      <c r="DLI145" s="162"/>
      <c r="DLJ145" s="156"/>
      <c r="DLK145" s="158"/>
      <c r="DLL145" s="158"/>
      <c r="DLM145" s="158"/>
      <c r="DLN145" s="158"/>
      <c r="DLO145" s="159"/>
      <c r="DLP145" s="9"/>
      <c r="DLQ145" s="9"/>
      <c r="DLR145" s="159"/>
      <c r="DLS145" s="159"/>
      <c r="DLT145" s="8"/>
      <c r="DLU145" s="8"/>
      <c r="DLV145" s="160"/>
      <c r="DLW145" s="158"/>
      <c r="DLX145" s="161"/>
      <c r="DLY145" s="162"/>
      <c r="DLZ145" s="156"/>
      <c r="DMA145" s="158"/>
      <c r="DMB145" s="158"/>
      <c r="DMC145" s="158"/>
      <c r="DMD145" s="158"/>
      <c r="DME145" s="159"/>
      <c r="DMF145" s="9"/>
      <c r="DMG145" s="9"/>
      <c r="DMH145" s="159"/>
      <c r="DMI145" s="159"/>
      <c r="DMJ145" s="8"/>
      <c r="DMK145" s="8"/>
      <c r="DML145" s="160"/>
      <c r="DMM145" s="158"/>
      <c r="DMN145" s="161"/>
      <c r="DMO145" s="162"/>
      <c r="DMP145" s="156"/>
      <c r="DMQ145" s="158"/>
      <c r="DMR145" s="158"/>
      <c r="DMS145" s="158"/>
      <c r="DMT145" s="158"/>
      <c r="DMU145" s="159"/>
      <c r="DMV145" s="9"/>
      <c r="DMW145" s="9"/>
      <c r="DMX145" s="159"/>
      <c r="DMY145" s="159"/>
      <c r="DMZ145" s="8"/>
      <c r="DNA145" s="8"/>
      <c r="DNB145" s="160"/>
      <c r="DNC145" s="158"/>
      <c r="DND145" s="161"/>
      <c r="DNE145" s="162"/>
      <c r="DNF145" s="156"/>
      <c r="DNG145" s="158"/>
      <c r="DNH145" s="158"/>
      <c r="DNI145" s="158"/>
      <c r="DNJ145" s="158"/>
      <c r="DNK145" s="159"/>
      <c r="DNL145" s="9"/>
      <c r="DNM145" s="9"/>
      <c r="DNN145" s="159"/>
      <c r="DNO145" s="159"/>
      <c r="DNP145" s="8"/>
      <c r="DNQ145" s="8"/>
      <c r="DNR145" s="160"/>
      <c r="DNS145" s="158"/>
      <c r="DNT145" s="161"/>
      <c r="DNU145" s="162"/>
      <c r="DNV145" s="156"/>
      <c r="DNW145" s="158"/>
      <c r="DNX145" s="158"/>
      <c r="DNY145" s="158"/>
      <c r="DNZ145" s="158"/>
      <c r="DOA145" s="159"/>
      <c r="DOB145" s="9"/>
      <c r="DOC145" s="9"/>
      <c r="DOD145" s="159"/>
      <c r="DOE145" s="159"/>
      <c r="DOF145" s="8"/>
      <c r="DOG145" s="8"/>
      <c r="DOH145" s="160"/>
      <c r="DOI145" s="158"/>
      <c r="DOJ145" s="161"/>
      <c r="DOK145" s="162"/>
      <c r="DOL145" s="156"/>
      <c r="DOM145" s="158"/>
      <c r="DON145" s="158"/>
      <c r="DOO145" s="158"/>
      <c r="DOP145" s="158"/>
      <c r="DOQ145" s="159"/>
      <c r="DOR145" s="9"/>
      <c r="DOS145" s="9"/>
      <c r="DOT145" s="159"/>
      <c r="DOU145" s="159"/>
      <c r="DOV145" s="8"/>
      <c r="DOW145" s="8"/>
      <c r="DOX145" s="160"/>
      <c r="DOY145" s="158"/>
      <c r="DOZ145" s="161"/>
      <c r="DPA145" s="162"/>
      <c r="DPB145" s="156"/>
      <c r="DPC145" s="158"/>
      <c r="DPD145" s="158"/>
      <c r="DPE145" s="158"/>
      <c r="DPF145" s="158"/>
      <c r="DPG145" s="159"/>
      <c r="DPH145" s="9"/>
      <c r="DPI145" s="9"/>
      <c r="DPJ145" s="159"/>
      <c r="DPK145" s="159"/>
      <c r="DPL145" s="8"/>
      <c r="DPM145" s="8"/>
      <c r="DPN145" s="160"/>
      <c r="DPO145" s="158"/>
      <c r="DPP145" s="161"/>
      <c r="DPQ145" s="162"/>
      <c r="DPR145" s="156"/>
      <c r="DPS145" s="158"/>
      <c r="DPT145" s="158"/>
      <c r="DPU145" s="158"/>
      <c r="DPV145" s="158"/>
      <c r="DPW145" s="159"/>
      <c r="DPX145" s="9"/>
      <c r="DPY145" s="9"/>
      <c r="DPZ145" s="159"/>
      <c r="DQA145" s="159"/>
      <c r="DQB145" s="8"/>
      <c r="DQC145" s="8"/>
      <c r="DQD145" s="160"/>
      <c r="DQE145" s="158"/>
      <c r="DQF145" s="161"/>
      <c r="DQG145" s="162"/>
      <c r="DQH145" s="156"/>
      <c r="DQI145" s="158"/>
      <c r="DQJ145" s="158"/>
      <c r="DQK145" s="158"/>
      <c r="DQL145" s="158"/>
      <c r="DQM145" s="159"/>
      <c r="DQN145" s="9"/>
      <c r="DQO145" s="9"/>
      <c r="DQP145" s="159"/>
      <c r="DQQ145" s="159"/>
      <c r="DQR145" s="8"/>
      <c r="DQS145" s="8"/>
      <c r="DQT145" s="160"/>
      <c r="DQU145" s="158"/>
      <c r="DQV145" s="161"/>
      <c r="DQW145" s="162"/>
      <c r="DQX145" s="156"/>
      <c r="DQY145" s="158"/>
      <c r="DQZ145" s="158"/>
      <c r="DRA145" s="158"/>
      <c r="DRB145" s="158"/>
      <c r="DRC145" s="159"/>
      <c r="DRD145" s="9"/>
      <c r="DRE145" s="9"/>
      <c r="DRF145" s="159"/>
      <c r="DRG145" s="159"/>
      <c r="DRH145" s="8"/>
      <c r="DRI145" s="8"/>
      <c r="DRJ145" s="160"/>
      <c r="DRK145" s="158"/>
      <c r="DRL145" s="161"/>
      <c r="DRM145" s="162"/>
      <c r="DRN145" s="156"/>
      <c r="DRO145" s="158"/>
      <c r="DRP145" s="158"/>
      <c r="DRQ145" s="158"/>
      <c r="DRR145" s="158"/>
      <c r="DRS145" s="159"/>
      <c r="DRT145" s="9"/>
      <c r="DRU145" s="9"/>
      <c r="DRV145" s="159"/>
      <c r="DRW145" s="159"/>
      <c r="DRX145" s="8"/>
      <c r="DRY145" s="8"/>
      <c r="DRZ145" s="160"/>
      <c r="DSA145" s="158"/>
      <c r="DSB145" s="161"/>
      <c r="DSC145" s="162"/>
      <c r="DSD145" s="156"/>
      <c r="DSE145" s="158"/>
      <c r="DSF145" s="158"/>
      <c r="DSG145" s="158"/>
      <c r="DSH145" s="158"/>
      <c r="DSI145" s="159"/>
      <c r="DSJ145" s="9"/>
      <c r="DSK145" s="9"/>
      <c r="DSL145" s="159"/>
      <c r="DSM145" s="159"/>
      <c r="DSN145" s="8"/>
      <c r="DSO145" s="8"/>
      <c r="DSP145" s="160"/>
      <c r="DSQ145" s="158"/>
      <c r="DSR145" s="161"/>
      <c r="DSS145" s="162"/>
      <c r="DST145" s="156"/>
      <c r="DSU145" s="158"/>
      <c r="DSV145" s="158"/>
      <c r="DSW145" s="158"/>
      <c r="DSX145" s="158"/>
      <c r="DSY145" s="159"/>
      <c r="DSZ145" s="9"/>
      <c r="DTA145" s="9"/>
      <c r="DTB145" s="159"/>
      <c r="DTC145" s="159"/>
      <c r="DTD145" s="8"/>
      <c r="DTE145" s="8"/>
      <c r="DTF145" s="160"/>
      <c r="DTG145" s="158"/>
      <c r="DTH145" s="161"/>
      <c r="DTI145" s="162"/>
      <c r="DTJ145" s="156"/>
      <c r="DTK145" s="158"/>
      <c r="DTL145" s="158"/>
      <c r="DTM145" s="158"/>
      <c r="DTN145" s="158"/>
      <c r="DTO145" s="159"/>
      <c r="DTP145" s="9"/>
      <c r="DTQ145" s="9"/>
      <c r="DTR145" s="159"/>
      <c r="DTS145" s="159"/>
      <c r="DTT145" s="8"/>
      <c r="DTU145" s="8"/>
      <c r="DTV145" s="160"/>
      <c r="DTW145" s="158"/>
      <c r="DTX145" s="161"/>
      <c r="DTY145" s="162"/>
      <c r="DTZ145" s="156"/>
      <c r="DUA145" s="158"/>
      <c r="DUB145" s="158"/>
      <c r="DUC145" s="158"/>
      <c r="DUD145" s="158"/>
      <c r="DUE145" s="159"/>
      <c r="DUF145" s="9"/>
      <c r="DUG145" s="9"/>
      <c r="DUH145" s="159"/>
      <c r="DUI145" s="159"/>
      <c r="DUJ145" s="8"/>
      <c r="DUK145" s="8"/>
      <c r="DUL145" s="160"/>
      <c r="DUM145" s="158"/>
      <c r="DUN145" s="161"/>
      <c r="DUO145" s="162"/>
      <c r="DUP145" s="156"/>
      <c r="DUQ145" s="158"/>
      <c r="DUR145" s="158"/>
      <c r="DUS145" s="158"/>
      <c r="DUT145" s="158"/>
      <c r="DUU145" s="159"/>
      <c r="DUV145" s="9"/>
      <c r="DUW145" s="9"/>
      <c r="DUX145" s="159"/>
      <c r="DUY145" s="159"/>
      <c r="DUZ145" s="8"/>
      <c r="DVA145" s="8"/>
      <c r="DVB145" s="160"/>
      <c r="DVC145" s="158"/>
      <c r="DVD145" s="161"/>
      <c r="DVE145" s="162"/>
      <c r="DVF145" s="156"/>
      <c r="DVG145" s="158"/>
      <c r="DVH145" s="158"/>
      <c r="DVI145" s="158"/>
      <c r="DVJ145" s="158"/>
      <c r="DVK145" s="159"/>
      <c r="DVL145" s="9"/>
      <c r="DVM145" s="9"/>
      <c r="DVN145" s="159"/>
      <c r="DVO145" s="159"/>
      <c r="DVP145" s="8"/>
      <c r="DVQ145" s="8"/>
      <c r="DVR145" s="160"/>
      <c r="DVS145" s="158"/>
      <c r="DVT145" s="161"/>
      <c r="DVU145" s="162"/>
      <c r="DVV145" s="156"/>
      <c r="DVW145" s="158"/>
      <c r="DVX145" s="158"/>
      <c r="DVY145" s="158"/>
      <c r="DVZ145" s="158"/>
      <c r="DWA145" s="159"/>
      <c r="DWB145" s="9"/>
      <c r="DWC145" s="9"/>
      <c r="DWD145" s="159"/>
      <c r="DWE145" s="159"/>
      <c r="DWF145" s="8"/>
      <c r="DWG145" s="8"/>
      <c r="DWH145" s="160"/>
      <c r="DWI145" s="158"/>
      <c r="DWJ145" s="161"/>
      <c r="DWK145" s="162"/>
      <c r="DWL145" s="156"/>
      <c r="DWM145" s="158"/>
      <c r="DWN145" s="158"/>
      <c r="DWO145" s="158"/>
      <c r="DWP145" s="158"/>
      <c r="DWQ145" s="159"/>
      <c r="DWR145" s="9"/>
      <c r="DWS145" s="9"/>
      <c r="DWT145" s="159"/>
      <c r="DWU145" s="159"/>
      <c r="DWV145" s="8"/>
      <c r="DWW145" s="8"/>
      <c r="DWX145" s="160"/>
      <c r="DWY145" s="158"/>
      <c r="DWZ145" s="161"/>
      <c r="DXA145" s="162"/>
      <c r="DXB145" s="156"/>
      <c r="DXC145" s="158"/>
      <c r="DXD145" s="158"/>
      <c r="DXE145" s="158"/>
      <c r="DXF145" s="158"/>
      <c r="DXG145" s="159"/>
      <c r="DXH145" s="9"/>
      <c r="DXI145" s="9"/>
      <c r="DXJ145" s="159"/>
      <c r="DXK145" s="159"/>
      <c r="DXL145" s="8"/>
      <c r="DXM145" s="8"/>
      <c r="DXN145" s="160"/>
      <c r="DXO145" s="158"/>
      <c r="DXP145" s="161"/>
      <c r="DXQ145" s="162"/>
      <c r="DXR145" s="156"/>
      <c r="DXS145" s="158"/>
      <c r="DXT145" s="158"/>
      <c r="DXU145" s="158"/>
      <c r="DXV145" s="158"/>
      <c r="DXW145" s="159"/>
      <c r="DXX145" s="9"/>
      <c r="DXY145" s="9"/>
      <c r="DXZ145" s="159"/>
      <c r="DYA145" s="159"/>
      <c r="DYB145" s="8"/>
      <c r="DYC145" s="8"/>
      <c r="DYD145" s="160"/>
      <c r="DYE145" s="158"/>
      <c r="DYF145" s="161"/>
      <c r="DYG145" s="162"/>
      <c r="DYH145" s="156"/>
      <c r="DYI145" s="158"/>
      <c r="DYJ145" s="158"/>
      <c r="DYK145" s="158"/>
      <c r="DYL145" s="158"/>
      <c r="DYM145" s="159"/>
      <c r="DYN145" s="9"/>
      <c r="DYO145" s="9"/>
      <c r="DYP145" s="159"/>
      <c r="DYQ145" s="159"/>
      <c r="DYR145" s="8"/>
      <c r="DYS145" s="8"/>
      <c r="DYT145" s="160"/>
      <c r="DYU145" s="158"/>
      <c r="DYV145" s="161"/>
      <c r="DYW145" s="162"/>
      <c r="DYX145" s="156"/>
      <c r="DYY145" s="158"/>
      <c r="DYZ145" s="158"/>
      <c r="DZA145" s="158"/>
      <c r="DZB145" s="158"/>
      <c r="DZC145" s="159"/>
      <c r="DZD145" s="9"/>
      <c r="DZE145" s="9"/>
      <c r="DZF145" s="159"/>
      <c r="DZG145" s="159"/>
      <c r="DZH145" s="8"/>
      <c r="DZI145" s="8"/>
      <c r="DZJ145" s="160"/>
      <c r="DZK145" s="158"/>
      <c r="DZL145" s="161"/>
      <c r="DZM145" s="162"/>
      <c r="DZN145" s="156"/>
      <c r="DZO145" s="158"/>
      <c r="DZP145" s="158"/>
      <c r="DZQ145" s="158"/>
      <c r="DZR145" s="158"/>
      <c r="DZS145" s="159"/>
      <c r="DZT145" s="9"/>
      <c r="DZU145" s="9"/>
      <c r="DZV145" s="159"/>
      <c r="DZW145" s="159"/>
      <c r="DZX145" s="8"/>
      <c r="DZY145" s="8"/>
      <c r="DZZ145" s="160"/>
      <c r="EAA145" s="158"/>
      <c r="EAB145" s="161"/>
      <c r="EAC145" s="162"/>
      <c r="EAD145" s="156"/>
      <c r="EAE145" s="158"/>
      <c r="EAF145" s="158"/>
      <c r="EAG145" s="158"/>
      <c r="EAH145" s="158"/>
      <c r="EAI145" s="159"/>
      <c r="EAJ145" s="9"/>
      <c r="EAK145" s="9"/>
      <c r="EAL145" s="159"/>
      <c r="EAM145" s="159"/>
      <c r="EAN145" s="8"/>
      <c r="EAO145" s="8"/>
      <c r="EAP145" s="160"/>
      <c r="EAQ145" s="158"/>
      <c r="EAR145" s="161"/>
      <c r="EAS145" s="162"/>
      <c r="EAT145" s="156"/>
      <c r="EAU145" s="158"/>
      <c r="EAV145" s="158"/>
      <c r="EAW145" s="158"/>
      <c r="EAX145" s="158"/>
      <c r="EAY145" s="159"/>
      <c r="EAZ145" s="9"/>
      <c r="EBA145" s="9"/>
      <c r="EBB145" s="159"/>
      <c r="EBC145" s="159"/>
      <c r="EBD145" s="8"/>
      <c r="EBE145" s="8"/>
      <c r="EBF145" s="160"/>
      <c r="EBG145" s="158"/>
      <c r="EBH145" s="161"/>
      <c r="EBI145" s="162"/>
      <c r="EBJ145" s="156"/>
      <c r="EBK145" s="158"/>
      <c r="EBL145" s="158"/>
      <c r="EBM145" s="158"/>
      <c r="EBN145" s="158"/>
      <c r="EBO145" s="159"/>
      <c r="EBP145" s="9"/>
      <c r="EBQ145" s="9"/>
      <c r="EBR145" s="159"/>
      <c r="EBS145" s="159"/>
      <c r="EBT145" s="8"/>
      <c r="EBU145" s="8"/>
      <c r="EBV145" s="160"/>
      <c r="EBW145" s="158"/>
      <c r="EBX145" s="161"/>
      <c r="EBY145" s="162"/>
      <c r="EBZ145" s="156"/>
      <c r="ECA145" s="158"/>
      <c r="ECB145" s="158"/>
      <c r="ECC145" s="158"/>
      <c r="ECD145" s="158"/>
      <c r="ECE145" s="159"/>
      <c r="ECF145" s="9"/>
      <c r="ECG145" s="9"/>
      <c r="ECH145" s="159"/>
      <c r="ECI145" s="159"/>
      <c r="ECJ145" s="8"/>
      <c r="ECK145" s="8"/>
      <c r="ECL145" s="160"/>
      <c r="ECM145" s="158"/>
      <c r="ECN145" s="161"/>
      <c r="ECO145" s="162"/>
      <c r="ECP145" s="156"/>
      <c r="ECQ145" s="158"/>
      <c r="ECR145" s="158"/>
      <c r="ECS145" s="158"/>
      <c r="ECT145" s="158"/>
      <c r="ECU145" s="159"/>
      <c r="ECV145" s="9"/>
      <c r="ECW145" s="9"/>
      <c r="ECX145" s="159"/>
      <c r="ECY145" s="159"/>
      <c r="ECZ145" s="8"/>
      <c r="EDA145" s="8"/>
      <c r="EDB145" s="160"/>
      <c r="EDC145" s="158"/>
      <c r="EDD145" s="161"/>
      <c r="EDE145" s="162"/>
      <c r="EDF145" s="156"/>
      <c r="EDG145" s="158"/>
      <c r="EDH145" s="158"/>
      <c r="EDI145" s="158"/>
      <c r="EDJ145" s="158"/>
      <c r="EDK145" s="159"/>
      <c r="EDL145" s="9"/>
      <c r="EDM145" s="9"/>
      <c r="EDN145" s="159"/>
      <c r="EDO145" s="159"/>
      <c r="EDP145" s="8"/>
      <c r="EDQ145" s="8"/>
      <c r="EDR145" s="160"/>
      <c r="EDS145" s="158"/>
      <c r="EDT145" s="161"/>
      <c r="EDU145" s="162"/>
      <c r="EDV145" s="156"/>
      <c r="EDW145" s="158"/>
      <c r="EDX145" s="158"/>
      <c r="EDY145" s="158"/>
      <c r="EDZ145" s="158"/>
      <c r="EEA145" s="159"/>
      <c r="EEB145" s="9"/>
      <c r="EEC145" s="9"/>
      <c r="EED145" s="159"/>
      <c r="EEE145" s="159"/>
      <c r="EEF145" s="8"/>
      <c r="EEG145" s="8"/>
      <c r="EEH145" s="160"/>
      <c r="EEI145" s="158"/>
      <c r="EEJ145" s="161"/>
      <c r="EEK145" s="162"/>
      <c r="EEL145" s="156"/>
      <c r="EEM145" s="158"/>
      <c r="EEN145" s="158"/>
      <c r="EEO145" s="158"/>
      <c r="EEP145" s="158"/>
      <c r="EEQ145" s="159"/>
      <c r="EER145" s="9"/>
      <c r="EES145" s="9"/>
      <c r="EET145" s="159"/>
      <c r="EEU145" s="159"/>
      <c r="EEV145" s="8"/>
      <c r="EEW145" s="8"/>
      <c r="EEX145" s="160"/>
      <c r="EEY145" s="158"/>
      <c r="EEZ145" s="161"/>
      <c r="EFA145" s="162"/>
      <c r="EFB145" s="156"/>
      <c r="EFC145" s="158"/>
      <c r="EFD145" s="158"/>
      <c r="EFE145" s="158"/>
      <c r="EFF145" s="158"/>
      <c r="EFG145" s="159"/>
      <c r="EFH145" s="9"/>
      <c r="EFI145" s="9"/>
      <c r="EFJ145" s="159"/>
      <c r="EFK145" s="159"/>
      <c r="EFL145" s="8"/>
      <c r="EFM145" s="8"/>
      <c r="EFN145" s="160"/>
      <c r="EFO145" s="158"/>
      <c r="EFP145" s="161"/>
      <c r="EFQ145" s="162"/>
      <c r="EFR145" s="156"/>
      <c r="EFS145" s="158"/>
      <c r="EFT145" s="158"/>
      <c r="EFU145" s="158"/>
      <c r="EFV145" s="158"/>
      <c r="EFW145" s="159"/>
      <c r="EFX145" s="9"/>
      <c r="EFY145" s="9"/>
      <c r="EFZ145" s="159"/>
      <c r="EGA145" s="159"/>
      <c r="EGB145" s="8"/>
      <c r="EGC145" s="8"/>
      <c r="EGD145" s="160"/>
      <c r="EGE145" s="158"/>
      <c r="EGF145" s="161"/>
      <c r="EGG145" s="162"/>
      <c r="EGH145" s="156"/>
      <c r="EGI145" s="158"/>
      <c r="EGJ145" s="158"/>
      <c r="EGK145" s="158"/>
      <c r="EGL145" s="158"/>
      <c r="EGM145" s="159"/>
      <c r="EGN145" s="9"/>
      <c r="EGO145" s="9"/>
      <c r="EGP145" s="159"/>
      <c r="EGQ145" s="159"/>
      <c r="EGR145" s="8"/>
      <c r="EGS145" s="8"/>
      <c r="EGT145" s="160"/>
      <c r="EGU145" s="158"/>
      <c r="EGV145" s="161"/>
      <c r="EGW145" s="162"/>
      <c r="EGX145" s="156"/>
      <c r="EGY145" s="158"/>
      <c r="EGZ145" s="158"/>
      <c r="EHA145" s="158"/>
      <c r="EHB145" s="158"/>
      <c r="EHC145" s="159"/>
      <c r="EHD145" s="9"/>
      <c r="EHE145" s="9"/>
      <c r="EHF145" s="159"/>
      <c r="EHG145" s="159"/>
      <c r="EHH145" s="8"/>
      <c r="EHI145" s="8"/>
      <c r="EHJ145" s="160"/>
      <c r="EHK145" s="158"/>
      <c r="EHL145" s="161"/>
      <c r="EHM145" s="162"/>
      <c r="EHN145" s="156"/>
      <c r="EHO145" s="158"/>
      <c r="EHP145" s="158"/>
      <c r="EHQ145" s="158"/>
      <c r="EHR145" s="158"/>
      <c r="EHS145" s="159"/>
      <c r="EHT145" s="9"/>
      <c r="EHU145" s="9"/>
      <c r="EHV145" s="159"/>
      <c r="EHW145" s="159"/>
      <c r="EHX145" s="8"/>
      <c r="EHY145" s="8"/>
      <c r="EHZ145" s="160"/>
      <c r="EIA145" s="158"/>
      <c r="EIB145" s="161"/>
      <c r="EIC145" s="162"/>
      <c r="EID145" s="156"/>
      <c r="EIE145" s="158"/>
      <c r="EIF145" s="158"/>
      <c r="EIG145" s="158"/>
      <c r="EIH145" s="158"/>
      <c r="EII145" s="159"/>
      <c r="EIJ145" s="9"/>
      <c r="EIK145" s="9"/>
      <c r="EIL145" s="159"/>
      <c r="EIM145" s="159"/>
      <c r="EIN145" s="8"/>
      <c r="EIO145" s="8"/>
      <c r="EIP145" s="160"/>
      <c r="EIQ145" s="158"/>
      <c r="EIR145" s="161"/>
      <c r="EIS145" s="162"/>
      <c r="EIT145" s="156"/>
      <c r="EIU145" s="158"/>
      <c r="EIV145" s="158"/>
      <c r="EIW145" s="158"/>
      <c r="EIX145" s="158"/>
      <c r="EIY145" s="159"/>
      <c r="EIZ145" s="9"/>
      <c r="EJA145" s="9"/>
      <c r="EJB145" s="159"/>
      <c r="EJC145" s="159"/>
      <c r="EJD145" s="8"/>
      <c r="EJE145" s="8"/>
      <c r="EJF145" s="160"/>
      <c r="EJG145" s="158"/>
      <c r="EJH145" s="161"/>
      <c r="EJI145" s="162"/>
      <c r="EJJ145" s="156"/>
      <c r="EJK145" s="158"/>
      <c r="EJL145" s="158"/>
      <c r="EJM145" s="158"/>
      <c r="EJN145" s="158"/>
      <c r="EJO145" s="159"/>
      <c r="EJP145" s="9"/>
      <c r="EJQ145" s="9"/>
      <c r="EJR145" s="159"/>
      <c r="EJS145" s="159"/>
      <c r="EJT145" s="8"/>
      <c r="EJU145" s="8"/>
      <c r="EJV145" s="160"/>
      <c r="EJW145" s="158"/>
      <c r="EJX145" s="161"/>
      <c r="EJY145" s="162"/>
      <c r="EJZ145" s="156"/>
      <c r="EKA145" s="158"/>
      <c r="EKB145" s="158"/>
      <c r="EKC145" s="158"/>
      <c r="EKD145" s="158"/>
      <c r="EKE145" s="159"/>
      <c r="EKF145" s="9"/>
      <c r="EKG145" s="9"/>
      <c r="EKH145" s="159"/>
      <c r="EKI145" s="159"/>
      <c r="EKJ145" s="8"/>
      <c r="EKK145" s="8"/>
      <c r="EKL145" s="160"/>
      <c r="EKM145" s="158"/>
      <c r="EKN145" s="161"/>
      <c r="EKO145" s="162"/>
      <c r="EKP145" s="156"/>
      <c r="EKQ145" s="158"/>
      <c r="EKR145" s="158"/>
      <c r="EKS145" s="158"/>
      <c r="EKT145" s="158"/>
      <c r="EKU145" s="159"/>
      <c r="EKV145" s="9"/>
      <c r="EKW145" s="9"/>
      <c r="EKX145" s="159"/>
      <c r="EKY145" s="159"/>
      <c r="EKZ145" s="8"/>
      <c r="ELA145" s="8"/>
      <c r="ELB145" s="160"/>
      <c r="ELC145" s="158"/>
      <c r="ELD145" s="161"/>
      <c r="ELE145" s="162"/>
      <c r="ELF145" s="156"/>
      <c r="ELG145" s="158"/>
      <c r="ELH145" s="158"/>
      <c r="ELI145" s="158"/>
      <c r="ELJ145" s="158"/>
      <c r="ELK145" s="159"/>
      <c r="ELL145" s="9"/>
      <c r="ELM145" s="9"/>
      <c r="ELN145" s="159"/>
      <c r="ELO145" s="159"/>
      <c r="ELP145" s="8"/>
      <c r="ELQ145" s="8"/>
      <c r="ELR145" s="160"/>
      <c r="ELS145" s="158"/>
      <c r="ELT145" s="161"/>
      <c r="ELU145" s="162"/>
      <c r="ELV145" s="156"/>
      <c r="ELW145" s="158"/>
      <c r="ELX145" s="158"/>
      <c r="ELY145" s="158"/>
      <c r="ELZ145" s="158"/>
      <c r="EMA145" s="159"/>
      <c r="EMB145" s="9"/>
      <c r="EMC145" s="9"/>
      <c r="EMD145" s="159"/>
      <c r="EME145" s="159"/>
      <c r="EMF145" s="8"/>
      <c r="EMG145" s="8"/>
      <c r="EMH145" s="160"/>
      <c r="EMI145" s="158"/>
      <c r="EMJ145" s="161"/>
      <c r="EMK145" s="162"/>
      <c r="EML145" s="156"/>
      <c r="EMM145" s="158"/>
      <c r="EMN145" s="158"/>
      <c r="EMO145" s="158"/>
      <c r="EMP145" s="158"/>
      <c r="EMQ145" s="159"/>
      <c r="EMR145" s="9"/>
      <c r="EMS145" s="9"/>
      <c r="EMT145" s="159"/>
      <c r="EMU145" s="159"/>
      <c r="EMV145" s="8"/>
      <c r="EMW145" s="8"/>
      <c r="EMX145" s="160"/>
      <c r="EMY145" s="158"/>
      <c r="EMZ145" s="161"/>
      <c r="ENA145" s="162"/>
      <c r="ENB145" s="156"/>
      <c r="ENC145" s="158"/>
      <c r="END145" s="158"/>
      <c r="ENE145" s="158"/>
      <c r="ENF145" s="158"/>
      <c r="ENG145" s="159"/>
      <c r="ENH145" s="9"/>
      <c r="ENI145" s="9"/>
      <c r="ENJ145" s="159"/>
      <c r="ENK145" s="159"/>
      <c r="ENL145" s="8"/>
      <c r="ENM145" s="8"/>
      <c r="ENN145" s="160"/>
      <c r="ENO145" s="158"/>
      <c r="ENP145" s="161"/>
      <c r="ENQ145" s="162"/>
      <c r="ENR145" s="156"/>
      <c r="ENS145" s="158"/>
      <c r="ENT145" s="158"/>
      <c r="ENU145" s="158"/>
      <c r="ENV145" s="158"/>
      <c r="ENW145" s="159"/>
      <c r="ENX145" s="9"/>
      <c r="ENY145" s="9"/>
      <c r="ENZ145" s="159"/>
      <c r="EOA145" s="159"/>
      <c r="EOB145" s="8"/>
      <c r="EOC145" s="8"/>
      <c r="EOD145" s="160"/>
      <c r="EOE145" s="158"/>
      <c r="EOF145" s="161"/>
      <c r="EOG145" s="162"/>
      <c r="EOH145" s="156"/>
      <c r="EOI145" s="158"/>
      <c r="EOJ145" s="158"/>
      <c r="EOK145" s="158"/>
      <c r="EOL145" s="158"/>
      <c r="EOM145" s="159"/>
      <c r="EON145" s="9"/>
      <c r="EOO145" s="9"/>
      <c r="EOP145" s="159"/>
      <c r="EOQ145" s="159"/>
      <c r="EOR145" s="8"/>
      <c r="EOS145" s="8"/>
      <c r="EOT145" s="160"/>
      <c r="EOU145" s="158"/>
      <c r="EOV145" s="161"/>
      <c r="EOW145" s="162"/>
      <c r="EOX145" s="156"/>
      <c r="EOY145" s="158"/>
      <c r="EOZ145" s="158"/>
      <c r="EPA145" s="158"/>
      <c r="EPB145" s="158"/>
      <c r="EPC145" s="159"/>
      <c r="EPD145" s="9"/>
      <c r="EPE145" s="9"/>
      <c r="EPF145" s="159"/>
      <c r="EPG145" s="159"/>
      <c r="EPH145" s="8"/>
      <c r="EPI145" s="8"/>
      <c r="EPJ145" s="160"/>
      <c r="EPK145" s="158"/>
      <c r="EPL145" s="161"/>
      <c r="EPM145" s="162"/>
      <c r="EPN145" s="156"/>
      <c r="EPO145" s="158"/>
      <c r="EPP145" s="158"/>
      <c r="EPQ145" s="158"/>
      <c r="EPR145" s="158"/>
      <c r="EPS145" s="159"/>
      <c r="EPT145" s="9"/>
      <c r="EPU145" s="9"/>
      <c r="EPV145" s="159"/>
      <c r="EPW145" s="159"/>
      <c r="EPX145" s="8"/>
      <c r="EPY145" s="8"/>
      <c r="EPZ145" s="160"/>
      <c r="EQA145" s="158"/>
      <c r="EQB145" s="161"/>
      <c r="EQC145" s="162"/>
      <c r="EQD145" s="156"/>
      <c r="EQE145" s="158"/>
      <c r="EQF145" s="158"/>
      <c r="EQG145" s="158"/>
      <c r="EQH145" s="158"/>
      <c r="EQI145" s="159"/>
      <c r="EQJ145" s="9"/>
      <c r="EQK145" s="9"/>
      <c r="EQL145" s="159"/>
      <c r="EQM145" s="159"/>
      <c r="EQN145" s="8"/>
      <c r="EQO145" s="8"/>
      <c r="EQP145" s="160"/>
      <c r="EQQ145" s="158"/>
      <c r="EQR145" s="161"/>
      <c r="EQS145" s="162"/>
      <c r="EQT145" s="156"/>
      <c r="EQU145" s="158"/>
      <c r="EQV145" s="158"/>
      <c r="EQW145" s="158"/>
      <c r="EQX145" s="158"/>
      <c r="EQY145" s="159"/>
      <c r="EQZ145" s="9"/>
      <c r="ERA145" s="9"/>
      <c r="ERB145" s="159"/>
      <c r="ERC145" s="159"/>
      <c r="ERD145" s="8"/>
      <c r="ERE145" s="8"/>
      <c r="ERF145" s="160"/>
      <c r="ERG145" s="158"/>
      <c r="ERH145" s="161"/>
      <c r="ERI145" s="162"/>
      <c r="ERJ145" s="156"/>
      <c r="ERK145" s="158"/>
      <c r="ERL145" s="158"/>
      <c r="ERM145" s="158"/>
      <c r="ERN145" s="158"/>
      <c r="ERO145" s="159"/>
      <c r="ERP145" s="9"/>
      <c r="ERQ145" s="9"/>
      <c r="ERR145" s="159"/>
      <c r="ERS145" s="159"/>
      <c r="ERT145" s="8"/>
      <c r="ERU145" s="8"/>
      <c r="ERV145" s="160"/>
      <c r="ERW145" s="158"/>
      <c r="ERX145" s="161"/>
      <c r="ERY145" s="162"/>
      <c r="ERZ145" s="156"/>
      <c r="ESA145" s="158"/>
      <c r="ESB145" s="158"/>
      <c r="ESC145" s="158"/>
      <c r="ESD145" s="158"/>
      <c r="ESE145" s="159"/>
      <c r="ESF145" s="9"/>
      <c r="ESG145" s="9"/>
      <c r="ESH145" s="159"/>
      <c r="ESI145" s="159"/>
      <c r="ESJ145" s="8"/>
      <c r="ESK145" s="8"/>
      <c r="ESL145" s="160"/>
      <c r="ESM145" s="158"/>
      <c r="ESN145" s="161"/>
      <c r="ESO145" s="162"/>
      <c r="ESP145" s="156"/>
      <c r="ESQ145" s="158"/>
      <c r="ESR145" s="158"/>
      <c r="ESS145" s="158"/>
      <c r="EST145" s="158"/>
      <c r="ESU145" s="159"/>
      <c r="ESV145" s="9"/>
      <c r="ESW145" s="9"/>
      <c r="ESX145" s="159"/>
      <c r="ESY145" s="159"/>
      <c r="ESZ145" s="8"/>
      <c r="ETA145" s="8"/>
      <c r="ETB145" s="160"/>
      <c r="ETC145" s="158"/>
      <c r="ETD145" s="161"/>
      <c r="ETE145" s="162"/>
      <c r="ETF145" s="156"/>
      <c r="ETG145" s="158"/>
      <c r="ETH145" s="158"/>
      <c r="ETI145" s="158"/>
      <c r="ETJ145" s="158"/>
      <c r="ETK145" s="159"/>
      <c r="ETL145" s="9"/>
      <c r="ETM145" s="9"/>
      <c r="ETN145" s="159"/>
      <c r="ETO145" s="159"/>
      <c r="ETP145" s="8"/>
      <c r="ETQ145" s="8"/>
      <c r="ETR145" s="160"/>
      <c r="ETS145" s="158"/>
      <c r="ETT145" s="161"/>
      <c r="ETU145" s="162"/>
      <c r="ETV145" s="156"/>
      <c r="ETW145" s="158"/>
      <c r="ETX145" s="158"/>
      <c r="ETY145" s="158"/>
      <c r="ETZ145" s="158"/>
      <c r="EUA145" s="159"/>
      <c r="EUB145" s="9"/>
      <c r="EUC145" s="9"/>
      <c r="EUD145" s="159"/>
      <c r="EUE145" s="159"/>
      <c r="EUF145" s="8"/>
      <c r="EUG145" s="8"/>
      <c r="EUH145" s="160"/>
      <c r="EUI145" s="158"/>
      <c r="EUJ145" s="161"/>
      <c r="EUK145" s="162"/>
      <c r="EUL145" s="156"/>
      <c r="EUM145" s="158"/>
      <c r="EUN145" s="158"/>
      <c r="EUO145" s="158"/>
      <c r="EUP145" s="158"/>
      <c r="EUQ145" s="159"/>
      <c r="EUR145" s="9"/>
      <c r="EUS145" s="9"/>
      <c r="EUT145" s="159"/>
      <c r="EUU145" s="159"/>
      <c r="EUV145" s="8"/>
      <c r="EUW145" s="8"/>
      <c r="EUX145" s="160"/>
      <c r="EUY145" s="158"/>
      <c r="EUZ145" s="161"/>
      <c r="EVA145" s="162"/>
      <c r="EVB145" s="156"/>
      <c r="EVC145" s="158"/>
      <c r="EVD145" s="158"/>
      <c r="EVE145" s="158"/>
      <c r="EVF145" s="158"/>
      <c r="EVG145" s="159"/>
      <c r="EVH145" s="9"/>
      <c r="EVI145" s="9"/>
      <c r="EVJ145" s="159"/>
      <c r="EVK145" s="159"/>
      <c r="EVL145" s="8"/>
      <c r="EVM145" s="8"/>
      <c r="EVN145" s="160"/>
      <c r="EVO145" s="158"/>
      <c r="EVP145" s="161"/>
      <c r="EVQ145" s="162"/>
      <c r="EVR145" s="156"/>
      <c r="EVS145" s="158"/>
      <c r="EVT145" s="158"/>
      <c r="EVU145" s="158"/>
      <c r="EVV145" s="158"/>
      <c r="EVW145" s="159"/>
      <c r="EVX145" s="9"/>
      <c r="EVY145" s="9"/>
      <c r="EVZ145" s="159"/>
      <c r="EWA145" s="159"/>
      <c r="EWB145" s="8"/>
      <c r="EWC145" s="8"/>
      <c r="EWD145" s="160"/>
      <c r="EWE145" s="158"/>
      <c r="EWF145" s="161"/>
      <c r="EWG145" s="162"/>
      <c r="EWH145" s="156"/>
      <c r="EWI145" s="158"/>
      <c r="EWJ145" s="158"/>
      <c r="EWK145" s="158"/>
      <c r="EWL145" s="158"/>
      <c r="EWM145" s="159"/>
      <c r="EWN145" s="9"/>
      <c r="EWO145" s="9"/>
      <c r="EWP145" s="159"/>
      <c r="EWQ145" s="159"/>
      <c r="EWR145" s="8"/>
      <c r="EWS145" s="8"/>
      <c r="EWT145" s="160"/>
      <c r="EWU145" s="158"/>
      <c r="EWV145" s="161"/>
      <c r="EWW145" s="162"/>
      <c r="EWX145" s="156"/>
      <c r="EWY145" s="158"/>
      <c r="EWZ145" s="158"/>
      <c r="EXA145" s="158"/>
      <c r="EXB145" s="158"/>
      <c r="EXC145" s="159"/>
      <c r="EXD145" s="9"/>
      <c r="EXE145" s="9"/>
      <c r="EXF145" s="159"/>
      <c r="EXG145" s="159"/>
      <c r="EXH145" s="8"/>
      <c r="EXI145" s="8"/>
      <c r="EXJ145" s="160"/>
      <c r="EXK145" s="158"/>
      <c r="EXL145" s="161"/>
      <c r="EXM145" s="162"/>
      <c r="EXN145" s="156"/>
      <c r="EXO145" s="158"/>
      <c r="EXP145" s="158"/>
      <c r="EXQ145" s="158"/>
      <c r="EXR145" s="158"/>
      <c r="EXS145" s="159"/>
      <c r="EXT145" s="9"/>
      <c r="EXU145" s="9"/>
      <c r="EXV145" s="159"/>
      <c r="EXW145" s="159"/>
      <c r="EXX145" s="8"/>
      <c r="EXY145" s="8"/>
      <c r="EXZ145" s="160"/>
      <c r="EYA145" s="158"/>
      <c r="EYB145" s="161"/>
      <c r="EYC145" s="162"/>
      <c r="EYD145" s="156"/>
      <c r="EYE145" s="158"/>
      <c r="EYF145" s="158"/>
      <c r="EYG145" s="158"/>
      <c r="EYH145" s="158"/>
      <c r="EYI145" s="159"/>
      <c r="EYJ145" s="9"/>
      <c r="EYK145" s="9"/>
      <c r="EYL145" s="159"/>
      <c r="EYM145" s="159"/>
      <c r="EYN145" s="8"/>
      <c r="EYO145" s="8"/>
      <c r="EYP145" s="160"/>
      <c r="EYQ145" s="158"/>
      <c r="EYR145" s="161"/>
      <c r="EYS145" s="162"/>
      <c r="EYT145" s="156"/>
      <c r="EYU145" s="158"/>
      <c r="EYV145" s="158"/>
      <c r="EYW145" s="158"/>
      <c r="EYX145" s="158"/>
      <c r="EYY145" s="159"/>
      <c r="EYZ145" s="9"/>
      <c r="EZA145" s="9"/>
      <c r="EZB145" s="159"/>
      <c r="EZC145" s="159"/>
      <c r="EZD145" s="8"/>
      <c r="EZE145" s="8"/>
      <c r="EZF145" s="160"/>
      <c r="EZG145" s="158"/>
      <c r="EZH145" s="161"/>
      <c r="EZI145" s="162"/>
      <c r="EZJ145" s="156"/>
      <c r="EZK145" s="158"/>
      <c r="EZL145" s="158"/>
      <c r="EZM145" s="158"/>
      <c r="EZN145" s="158"/>
      <c r="EZO145" s="159"/>
      <c r="EZP145" s="9"/>
      <c r="EZQ145" s="9"/>
      <c r="EZR145" s="159"/>
      <c r="EZS145" s="159"/>
      <c r="EZT145" s="8"/>
      <c r="EZU145" s="8"/>
      <c r="EZV145" s="160"/>
      <c r="EZW145" s="158"/>
      <c r="EZX145" s="161"/>
      <c r="EZY145" s="162"/>
      <c r="EZZ145" s="156"/>
      <c r="FAA145" s="158"/>
      <c r="FAB145" s="158"/>
      <c r="FAC145" s="158"/>
      <c r="FAD145" s="158"/>
      <c r="FAE145" s="159"/>
      <c r="FAF145" s="9"/>
      <c r="FAG145" s="9"/>
      <c r="FAH145" s="159"/>
      <c r="FAI145" s="159"/>
      <c r="FAJ145" s="8"/>
      <c r="FAK145" s="8"/>
      <c r="FAL145" s="160"/>
      <c r="FAM145" s="158"/>
      <c r="FAN145" s="161"/>
      <c r="FAO145" s="162"/>
      <c r="FAP145" s="156"/>
      <c r="FAQ145" s="158"/>
      <c r="FAR145" s="158"/>
      <c r="FAS145" s="158"/>
      <c r="FAT145" s="158"/>
      <c r="FAU145" s="159"/>
      <c r="FAV145" s="9"/>
      <c r="FAW145" s="9"/>
      <c r="FAX145" s="159"/>
      <c r="FAY145" s="159"/>
      <c r="FAZ145" s="8"/>
      <c r="FBA145" s="8"/>
      <c r="FBB145" s="160"/>
      <c r="FBC145" s="158"/>
      <c r="FBD145" s="161"/>
      <c r="FBE145" s="162"/>
      <c r="FBF145" s="156"/>
      <c r="FBG145" s="158"/>
      <c r="FBH145" s="158"/>
      <c r="FBI145" s="158"/>
      <c r="FBJ145" s="158"/>
      <c r="FBK145" s="159"/>
      <c r="FBL145" s="9"/>
      <c r="FBM145" s="9"/>
      <c r="FBN145" s="159"/>
      <c r="FBO145" s="159"/>
      <c r="FBP145" s="8"/>
      <c r="FBQ145" s="8"/>
      <c r="FBR145" s="160"/>
      <c r="FBS145" s="158"/>
      <c r="FBT145" s="161"/>
      <c r="FBU145" s="162"/>
      <c r="FBV145" s="156"/>
      <c r="FBW145" s="158"/>
      <c r="FBX145" s="158"/>
      <c r="FBY145" s="158"/>
      <c r="FBZ145" s="158"/>
      <c r="FCA145" s="159"/>
      <c r="FCB145" s="9"/>
      <c r="FCC145" s="9"/>
      <c r="FCD145" s="159"/>
      <c r="FCE145" s="159"/>
      <c r="FCF145" s="8"/>
      <c r="FCG145" s="8"/>
      <c r="FCH145" s="160"/>
      <c r="FCI145" s="158"/>
      <c r="FCJ145" s="161"/>
      <c r="FCK145" s="162"/>
      <c r="FCL145" s="156"/>
      <c r="FCM145" s="158"/>
      <c r="FCN145" s="158"/>
      <c r="FCO145" s="158"/>
      <c r="FCP145" s="158"/>
      <c r="FCQ145" s="159"/>
      <c r="FCR145" s="9"/>
      <c r="FCS145" s="9"/>
      <c r="FCT145" s="159"/>
      <c r="FCU145" s="159"/>
      <c r="FCV145" s="8"/>
      <c r="FCW145" s="8"/>
      <c r="FCX145" s="160"/>
      <c r="FCY145" s="158"/>
      <c r="FCZ145" s="161"/>
      <c r="FDA145" s="162"/>
      <c r="FDB145" s="156"/>
      <c r="FDC145" s="158"/>
      <c r="FDD145" s="158"/>
      <c r="FDE145" s="158"/>
      <c r="FDF145" s="158"/>
      <c r="FDG145" s="159"/>
      <c r="FDH145" s="9"/>
      <c r="FDI145" s="9"/>
      <c r="FDJ145" s="159"/>
      <c r="FDK145" s="159"/>
      <c r="FDL145" s="8"/>
      <c r="FDM145" s="8"/>
      <c r="FDN145" s="160"/>
      <c r="FDO145" s="158"/>
      <c r="FDP145" s="161"/>
      <c r="FDQ145" s="162"/>
      <c r="FDR145" s="156"/>
      <c r="FDS145" s="158"/>
      <c r="FDT145" s="158"/>
      <c r="FDU145" s="158"/>
      <c r="FDV145" s="158"/>
      <c r="FDW145" s="159"/>
      <c r="FDX145" s="9"/>
      <c r="FDY145" s="9"/>
      <c r="FDZ145" s="159"/>
      <c r="FEA145" s="159"/>
      <c r="FEB145" s="8"/>
      <c r="FEC145" s="8"/>
      <c r="FED145" s="160"/>
      <c r="FEE145" s="158"/>
      <c r="FEF145" s="161"/>
      <c r="FEG145" s="162"/>
      <c r="FEH145" s="156"/>
      <c r="FEI145" s="158"/>
      <c r="FEJ145" s="158"/>
      <c r="FEK145" s="158"/>
      <c r="FEL145" s="158"/>
      <c r="FEM145" s="159"/>
      <c r="FEN145" s="9"/>
      <c r="FEO145" s="9"/>
      <c r="FEP145" s="159"/>
      <c r="FEQ145" s="159"/>
      <c r="FER145" s="8"/>
      <c r="FES145" s="8"/>
      <c r="FET145" s="160"/>
      <c r="FEU145" s="158"/>
      <c r="FEV145" s="161"/>
      <c r="FEW145" s="162"/>
      <c r="FEX145" s="156"/>
      <c r="FEY145" s="158"/>
      <c r="FEZ145" s="158"/>
      <c r="FFA145" s="158"/>
      <c r="FFB145" s="158"/>
      <c r="FFC145" s="159"/>
      <c r="FFD145" s="9"/>
      <c r="FFE145" s="9"/>
      <c r="FFF145" s="159"/>
      <c r="FFG145" s="159"/>
      <c r="FFH145" s="8"/>
      <c r="FFI145" s="8"/>
      <c r="FFJ145" s="160"/>
      <c r="FFK145" s="158"/>
      <c r="FFL145" s="161"/>
      <c r="FFM145" s="162"/>
      <c r="FFN145" s="156"/>
      <c r="FFO145" s="158"/>
      <c r="FFP145" s="158"/>
      <c r="FFQ145" s="158"/>
      <c r="FFR145" s="158"/>
      <c r="FFS145" s="159"/>
      <c r="FFT145" s="9"/>
      <c r="FFU145" s="9"/>
      <c r="FFV145" s="159"/>
      <c r="FFW145" s="159"/>
      <c r="FFX145" s="8"/>
      <c r="FFY145" s="8"/>
      <c r="FFZ145" s="160"/>
      <c r="FGA145" s="158"/>
      <c r="FGB145" s="161"/>
      <c r="FGC145" s="162"/>
      <c r="FGD145" s="156"/>
      <c r="FGE145" s="158"/>
      <c r="FGF145" s="158"/>
      <c r="FGG145" s="158"/>
      <c r="FGH145" s="158"/>
      <c r="FGI145" s="159"/>
      <c r="FGJ145" s="9"/>
      <c r="FGK145" s="9"/>
      <c r="FGL145" s="159"/>
      <c r="FGM145" s="159"/>
      <c r="FGN145" s="8"/>
      <c r="FGO145" s="8"/>
      <c r="FGP145" s="160"/>
      <c r="FGQ145" s="158"/>
      <c r="FGR145" s="161"/>
      <c r="FGS145" s="162"/>
      <c r="FGT145" s="156"/>
      <c r="FGU145" s="158"/>
      <c r="FGV145" s="158"/>
      <c r="FGW145" s="158"/>
      <c r="FGX145" s="158"/>
      <c r="FGY145" s="159"/>
      <c r="FGZ145" s="9"/>
      <c r="FHA145" s="9"/>
      <c r="FHB145" s="159"/>
      <c r="FHC145" s="159"/>
      <c r="FHD145" s="8"/>
      <c r="FHE145" s="8"/>
      <c r="FHF145" s="160"/>
      <c r="FHG145" s="158"/>
      <c r="FHH145" s="161"/>
      <c r="FHI145" s="162"/>
      <c r="FHJ145" s="156"/>
      <c r="FHK145" s="158"/>
      <c r="FHL145" s="158"/>
      <c r="FHM145" s="158"/>
      <c r="FHN145" s="158"/>
      <c r="FHO145" s="159"/>
      <c r="FHP145" s="9"/>
      <c r="FHQ145" s="9"/>
      <c r="FHR145" s="159"/>
      <c r="FHS145" s="159"/>
      <c r="FHT145" s="8"/>
      <c r="FHU145" s="8"/>
      <c r="FHV145" s="160"/>
      <c r="FHW145" s="158"/>
      <c r="FHX145" s="161"/>
      <c r="FHY145" s="162"/>
      <c r="FHZ145" s="156"/>
      <c r="FIA145" s="158"/>
      <c r="FIB145" s="158"/>
      <c r="FIC145" s="158"/>
      <c r="FID145" s="158"/>
      <c r="FIE145" s="159"/>
      <c r="FIF145" s="9"/>
      <c r="FIG145" s="9"/>
      <c r="FIH145" s="159"/>
      <c r="FII145" s="159"/>
      <c r="FIJ145" s="8"/>
      <c r="FIK145" s="8"/>
      <c r="FIL145" s="160"/>
      <c r="FIM145" s="158"/>
      <c r="FIN145" s="161"/>
      <c r="FIO145" s="162"/>
      <c r="FIP145" s="156"/>
      <c r="FIQ145" s="158"/>
      <c r="FIR145" s="158"/>
      <c r="FIS145" s="158"/>
      <c r="FIT145" s="158"/>
      <c r="FIU145" s="159"/>
      <c r="FIV145" s="9"/>
      <c r="FIW145" s="9"/>
      <c r="FIX145" s="159"/>
      <c r="FIY145" s="159"/>
      <c r="FIZ145" s="8"/>
      <c r="FJA145" s="8"/>
      <c r="FJB145" s="160"/>
      <c r="FJC145" s="158"/>
      <c r="FJD145" s="161"/>
      <c r="FJE145" s="162"/>
      <c r="FJF145" s="156"/>
      <c r="FJG145" s="158"/>
      <c r="FJH145" s="158"/>
      <c r="FJI145" s="158"/>
      <c r="FJJ145" s="158"/>
      <c r="FJK145" s="159"/>
      <c r="FJL145" s="9"/>
      <c r="FJM145" s="9"/>
      <c r="FJN145" s="159"/>
      <c r="FJO145" s="159"/>
      <c r="FJP145" s="8"/>
      <c r="FJQ145" s="8"/>
      <c r="FJR145" s="160"/>
      <c r="FJS145" s="158"/>
      <c r="FJT145" s="161"/>
      <c r="FJU145" s="162"/>
      <c r="FJV145" s="156"/>
      <c r="FJW145" s="158"/>
      <c r="FJX145" s="158"/>
      <c r="FJY145" s="158"/>
      <c r="FJZ145" s="158"/>
      <c r="FKA145" s="159"/>
      <c r="FKB145" s="9"/>
      <c r="FKC145" s="9"/>
      <c r="FKD145" s="159"/>
      <c r="FKE145" s="159"/>
      <c r="FKF145" s="8"/>
      <c r="FKG145" s="8"/>
      <c r="FKH145" s="160"/>
      <c r="FKI145" s="158"/>
      <c r="FKJ145" s="161"/>
      <c r="FKK145" s="162"/>
      <c r="FKL145" s="156"/>
      <c r="FKM145" s="158"/>
      <c r="FKN145" s="158"/>
      <c r="FKO145" s="158"/>
      <c r="FKP145" s="158"/>
      <c r="FKQ145" s="159"/>
      <c r="FKR145" s="9"/>
      <c r="FKS145" s="9"/>
      <c r="FKT145" s="159"/>
      <c r="FKU145" s="159"/>
      <c r="FKV145" s="8"/>
      <c r="FKW145" s="8"/>
      <c r="FKX145" s="160"/>
      <c r="FKY145" s="158"/>
      <c r="FKZ145" s="161"/>
      <c r="FLA145" s="162"/>
      <c r="FLB145" s="156"/>
      <c r="FLC145" s="158"/>
      <c r="FLD145" s="158"/>
      <c r="FLE145" s="158"/>
      <c r="FLF145" s="158"/>
      <c r="FLG145" s="159"/>
      <c r="FLH145" s="9"/>
      <c r="FLI145" s="9"/>
      <c r="FLJ145" s="159"/>
      <c r="FLK145" s="159"/>
      <c r="FLL145" s="8"/>
      <c r="FLM145" s="8"/>
      <c r="FLN145" s="160"/>
      <c r="FLO145" s="158"/>
      <c r="FLP145" s="161"/>
      <c r="FLQ145" s="162"/>
      <c r="FLR145" s="156"/>
      <c r="FLS145" s="158"/>
      <c r="FLT145" s="158"/>
      <c r="FLU145" s="158"/>
      <c r="FLV145" s="158"/>
      <c r="FLW145" s="159"/>
      <c r="FLX145" s="9"/>
      <c r="FLY145" s="9"/>
      <c r="FLZ145" s="159"/>
      <c r="FMA145" s="159"/>
      <c r="FMB145" s="8"/>
      <c r="FMC145" s="8"/>
      <c r="FMD145" s="160"/>
      <c r="FME145" s="158"/>
      <c r="FMF145" s="161"/>
      <c r="FMG145" s="162"/>
      <c r="FMH145" s="156"/>
      <c r="FMI145" s="158"/>
      <c r="FMJ145" s="158"/>
      <c r="FMK145" s="158"/>
      <c r="FML145" s="158"/>
      <c r="FMM145" s="159"/>
      <c r="FMN145" s="9"/>
      <c r="FMO145" s="9"/>
      <c r="FMP145" s="159"/>
      <c r="FMQ145" s="159"/>
      <c r="FMR145" s="8"/>
      <c r="FMS145" s="8"/>
      <c r="FMT145" s="160"/>
      <c r="FMU145" s="158"/>
      <c r="FMV145" s="161"/>
      <c r="FMW145" s="162"/>
      <c r="FMX145" s="156"/>
      <c r="FMY145" s="158"/>
      <c r="FMZ145" s="158"/>
      <c r="FNA145" s="158"/>
      <c r="FNB145" s="158"/>
      <c r="FNC145" s="159"/>
      <c r="FND145" s="9"/>
      <c r="FNE145" s="9"/>
      <c r="FNF145" s="159"/>
      <c r="FNG145" s="159"/>
      <c r="FNH145" s="8"/>
      <c r="FNI145" s="8"/>
      <c r="FNJ145" s="160"/>
      <c r="FNK145" s="158"/>
      <c r="FNL145" s="161"/>
      <c r="FNM145" s="162"/>
      <c r="FNN145" s="156"/>
      <c r="FNO145" s="158"/>
      <c r="FNP145" s="158"/>
      <c r="FNQ145" s="158"/>
      <c r="FNR145" s="158"/>
      <c r="FNS145" s="159"/>
      <c r="FNT145" s="9"/>
      <c r="FNU145" s="9"/>
      <c r="FNV145" s="159"/>
      <c r="FNW145" s="159"/>
      <c r="FNX145" s="8"/>
      <c r="FNY145" s="8"/>
      <c r="FNZ145" s="160"/>
      <c r="FOA145" s="158"/>
      <c r="FOB145" s="161"/>
      <c r="FOC145" s="162"/>
      <c r="FOD145" s="156"/>
      <c r="FOE145" s="158"/>
      <c r="FOF145" s="158"/>
      <c r="FOG145" s="158"/>
      <c r="FOH145" s="158"/>
      <c r="FOI145" s="159"/>
      <c r="FOJ145" s="9"/>
      <c r="FOK145" s="9"/>
      <c r="FOL145" s="159"/>
      <c r="FOM145" s="159"/>
      <c r="FON145" s="8"/>
      <c r="FOO145" s="8"/>
      <c r="FOP145" s="160"/>
      <c r="FOQ145" s="158"/>
      <c r="FOR145" s="161"/>
      <c r="FOS145" s="162"/>
      <c r="FOT145" s="156"/>
      <c r="FOU145" s="158"/>
      <c r="FOV145" s="158"/>
      <c r="FOW145" s="158"/>
      <c r="FOX145" s="158"/>
      <c r="FOY145" s="159"/>
      <c r="FOZ145" s="9"/>
      <c r="FPA145" s="9"/>
      <c r="FPB145" s="159"/>
      <c r="FPC145" s="159"/>
      <c r="FPD145" s="8"/>
      <c r="FPE145" s="8"/>
      <c r="FPF145" s="160"/>
      <c r="FPG145" s="158"/>
      <c r="FPH145" s="161"/>
      <c r="FPI145" s="162"/>
      <c r="FPJ145" s="156"/>
      <c r="FPK145" s="158"/>
      <c r="FPL145" s="158"/>
      <c r="FPM145" s="158"/>
      <c r="FPN145" s="158"/>
      <c r="FPO145" s="159"/>
      <c r="FPP145" s="9"/>
      <c r="FPQ145" s="9"/>
      <c r="FPR145" s="159"/>
      <c r="FPS145" s="159"/>
      <c r="FPT145" s="8"/>
      <c r="FPU145" s="8"/>
      <c r="FPV145" s="160"/>
      <c r="FPW145" s="158"/>
      <c r="FPX145" s="161"/>
      <c r="FPY145" s="162"/>
      <c r="FPZ145" s="156"/>
      <c r="FQA145" s="158"/>
      <c r="FQB145" s="158"/>
      <c r="FQC145" s="158"/>
      <c r="FQD145" s="158"/>
      <c r="FQE145" s="159"/>
      <c r="FQF145" s="9"/>
      <c r="FQG145" s="9"/>
      <c r="FQH145" s="159"/>
      <c r="FQI145" s="159"/>
      <c r="FQJ145" s="8"/>
      <c r="FQK145" s="8"/>
      <c r="FQL145" s="160"/>
      <c r="FQM145" s="158"/>
      <c r="FQN145" s="161"/>
      <c r="FQO145" s="162"/>
      <c r="FQP145" s="156"/>
      <c r="FQQ145" s="158"/>
      <c r="FQR145" s="158"/>
      <c r="FQS145" s="158"/>
      <c r="FQT145" s="158"/>
      <c r="FQU145" s="159"/>
      <c r="FQV145" s="9"/>
      <c r="FQW145" s="9"/>
      <c r="FQX145" s="159"/>
      <c r="FQY145" s="159"/>
      <c r="FQZ145" s="8"/>
      <c r="FRA145" s="8"/>
      <c r="FRB145" s="160"/>
      <c r="FRC145" s="158"/>
      <c r="FRD145" s="161"/>
      <c r="FRE145" s="162"/>
      <c r="FRF145" s="156"/>
      <c r="FRG145" s="158"/>
      <c r="FRH145" s="158"/>
      <c r="FRI145" s="158"/>
      <c r="FRJ145" s="158"/>
      <c r="FRK145" s="159"/>
      <c r="FRL145" s="9"/>
      <c r="FRM145" s="9"/>
      <c r="FRN145" s="159"/>
      <c r="FRO145" s="159"/>
      <c r="FRP145" s="8"/>
      <c r="FRQ145" s="8"/>
      <c r="FRR145" s="160"/>
      <c r="FRS145" s="158"/>
      <c r="FRT145" s="161"/>
      <c r="FRU145" s="162"/>
      <c r="FRV145" s="156"/>
      <c r="FRW145" s="158"/>
      <c r="FRX145" s="158"/>
      <c r="FRY145" s="158"/>
      <c r="FRZ145" s="158"/>
      <c r="FSA145" s="159"/>
      <c r="FSB145" s="9"/>
      <c r="FSC145" s="9"/>
      <c r="FSD145" s="159"/>
      <c r="FSE145" s="159"/>
      <c r="FSF145" s="8"/>
      <c r="FSG145" s="8"/>
      <c r="FSH145" s="160"/>
      <c r="FSI145" s="158"/>
      <c r="FSJ145" s="161"/>
      <c r="FSK145" s="162"/>
      <c r="FSL145" s="156"/>
      <c r="FSM145" s="158"/>
      <c r="FSN145" s="158"/>
      <c r="FSO145" s="158"/>
      <c r="FSP145" s="158"/>
      <c r="FSQ145" s="159"/>
      <c r="FSR145" s="9"/>
      <c r="FSS145" s="9"/>
      <c r="FST145" s="159"/>
      <c r="FSU145" s="159"/>
      <c r="FSV145" s="8"/>
      <c r="FSW145" s="8"/>
      <c r="FSX145" s="160"/>
      <c r="FSY145" s="158"/>
      <c r="FSZ145" s="161"/>
      <c r="FTA145" s="162"/>
      <c r="FTB145" s="156"/>
      <c r="FTC145" s="158"/>
      <c r="FTD145" s="158"/>
      <c r="FTE145" s="158"/>
      <c r="FTF145" s="158"/>
      <c r="FTG145" s="159"/>
      <c r="FTH145" s="9"/>
      <c r="FTI145" s="9"/>
      <c r="FTJ145" s="159"/>
      <c r="FTK145" s="159"/>
      <c r="FTL145" s="8"/>
      <c r="FTM145" s="8"/>
      <c r="FTN145" s="160"/>
      <c r="FTO145" s="158"/>
      <c r="FTP145" s="161"/>
      <c r="FTQ145" s="162"/>
      <c r="FTR145" s="156"/>
      <c r="FTS145" s="158"/>
      <c r="FTT145" s="158"/>
      <c r="FTU145" s="158"/>
      <c r="FTV145" s="158"/>
      <c r="FTW145" s="159"/>
      <c r="FTX145" s="9"/>
      <c r="FTY145" s="9"/>
      <c r="FTZ145" s="159"/>
      <c r="FUA145" s="159"/>
      <c r="FUB145" s="8"/>
      <c r="FUC145" s="8"/>
      <c r="FUD145" s="160"/>
      <c r="FUE145" s="158"/>
      <c r="FUF145" s="161"/>
      <c r="FUG145" s="162"/>
      <c r="FUH145" s="156"/>
      <c r="FUI145" s="158"/>
      <c r="FUJ145" s="158"/>
      <c r="FUK145" s="158"/>
      <c r="FUL145" s="158"/>
      <c r="FUM145" s="159"/>
      <c r="FUN145" s="9"/>
      <c r="FUO145" s="9"/>
      <c r="FUP145" s="159"/>
      <c r="FUQ145" s="159"/>
      <c r="FUR145" s="8"/>
      <c r="FUS145" s="8"/>
      <c r="FUT145" s="160"/>
      <c r="FUU145" s="158"/>
      <c r="FUV145" s="161"/>
      <c r="FUW145" s="162"/>
      <c r="FUX145" s="156"/>
      <c r="FUY145" s="158"/>
      <c r="FUZ145" s="158"/>
      <c r="FVA145" s="158"/>
      <c r="FVB145" s="158"/>
      <c r="FVC145" s="159"/>
      <c r="FVD145" s="9"/>
      <c r="FVE145" s="9"/>
      <c r="FVF145" s="159"/>
      <c r="FVG145" s="159"/>
      <c r="FVH145" s="8"/>
      <c r="FVI145" s="8"/>
      <c r="FVJ145" s="160"/>
      <c r="FVK145" s="158"/>
      <c r="FVL145" s="161"/>
      <c r="FVM145" s="162"/>
      <c r="FVN145" s="156"/>
      <c r="FVO145" s="158"/>
      <c r="FVP145" s="158"/>
      <c r="FVQ145" s="158"/>
      <c r="FVR145" s="158"/>
      <c r="FVS145" s="159"/>
      <c r="FVT145" s="9"/>
      <c r="FVU145" s="9"/>
      <c r="FVV145" s="159"/>
      <c r="FVW145" s="159"/>
      <c r="FVX145" s="8"/>
      <c r="FVY145" s="8"/>
      <c r="FVZ145" s="160"/>
      <c r="FWA145" s="158"/>
      <c r="FWB145" s="161"/>
      <c r="FWC145" s="162"/>
      <c r="FWD145" s="156"/>
      <c r="FWE145" s="158"/>
      <c r="FWF145" s="158"/>
      <c r="FWG145" s="158"/>
      <c r="FWH145" s="158"/>
      <c r="FWI145" s="159"/>
      <c r="FWJ145" s="9"/>
      <c r="FWK145" s="9"/>
      <c r="FWL145" s="159"/>
      <c r="FWM145" s="159"/>
      <c r="FWN145" s="8"/>
      <c r="FWO145" s="8"/>
      <c r="FWP145" s="160"/>
      <c r="FWQ145" s="158"/>
      <c r="FWR145" s="161"/>
      <c r="FWS145" s="162"/>
      <c r="FWT145" s="156"/>
      <c r="FWU145" s="158"/>
      <c r="FWV145" s="158"/>
      <c r="FWW145" s="158"/>
      <c r="FWX145" s="158"/>
      <c r="FWY145" s="159"/>
      <c r="FWZ145" s="9"/>
      <c r="FXA145" s="9"/>
      <c r="FXB145" s="159"/>
      <c r="FXC145" s="159"/>
      <c r="FXD145" s="8"/>
      <c r="FXE145" s="8"/>
      <c r="FXF145" s="160"/>
      <c r="FXG145" s="158"/>
      <c r="FXH145" s="161"/>
      <c r="FXI145" s="162"/>
      <c r="FXJ145" s="156"/>
      <c r="FXK145" s="158"/>
      <c r="FXL145" s="158"/>
      <c r="FXM145" s="158"/>
      <c r="FXN145" s="158"/>
      <c r="FXO145" s="159"/>
      <c r="FXP145" s="9"/>
      <c r="FXQ145" s="9"/>
      <c r="FXR145" s="159"/>
      <c r="FXS145" s="159"/>
      <c r="FXT145" s="8"/>
      <c r="FXU145" s="8"/>
      <c r="FXV145" s="160"/>
      <c r="FXW145" s="158"/>
      <c r="FXX145" s="161"/>
      <c r="FXY145" s="162"/>
      <c r="FXZ145" s="156"/>
      <c r="FYA145" s="158"/>
      <c r="FYB145" s="158"/>
      <c r="FYC145" s="158"/>
      <c r="FYD145" s="158"/>
      <c r="FYE145" s="159"/>
      <c r="FYF145" s="9"/>
      <c r="FYG145" s="9"/>
      <c r="FYH145" s="159"/>
      <c r="FYI145" s="159"/>
      <c r="FYJ145" s="8"/>
      <c r="FYK145" s="8"/>
      <c r="FYL145" s="160"/>
      <c r="FYM145" s="158"/>
      <c r="FYN145" s="161"/>
      <c r="FYO145" s="162"/>
      <c r="FYP145" s="156"/>
      <c r="FYQ145" s="158"/>
      <c r="FYR145" s="158"/>
      <c r="FYS145" s="158"/>
      <c r="FYT145" s="158"/>
      <c r="FYU145" s="159"/>
      <c r="FYV145" s="9"/>
      <c r="FYW145" s="9"/>
      <c r="FYX145" s="159"/>
      <c r="FYY145" s="159"/>
      <c r="FYZ145" s="8"/>
      <c r="FZA145" s="8"/>
      <c r="FZB145" s="160"/>
      <c r="FZC145" s="158"/>
      <c r="FZD145" s="161"/>
      <c r="FZE145" s="162"/>
      <c r="FZF145" s="156"/>
      <c r="FZG145" s="158"/>
      <c r="FZH145" s="158"/>
      <c r="FZI145" s="158"/>
      <c r="FZJ145" s="158"/>
      <c r="FZK145" s="159"/>
      <c r="FZL145" s="9"/>
      <c r="FZM145" s="9"/>
      <c r="FZN145" s="159"/>
      <c r="FZO145" s="159"/>
      <c r="FZP145" s="8"/>
      <c r="FZQ145" s="8"/>
      <c r="FZR145" s="160"/>
      <c r="FZS145" s="158"/>
      <c r="FZT145" s="161"/>
      <c r="FZU145" s="162"/>
      <c r="FZV145" s="156"/>
      <c r="FZW145" s="158"/>
      <c r="FZX145" s="158"/>
      <c r="FZY145" s="158"/>
      <c r="FZZ145" s="158"/>
      <c r="GAA145" s="159"/>
      <c r="GAB145" s="9"/>
      <c r="GAC145" s="9"/>
      <c r="GAD145" s="159"/>
      <c r="GAE145" s="159"/>
      <c r="GAF145" s="8"/>
      <c r="GAG145" s="8"/>
      <c r="GAH145" s="160"/>
      <c r="GAI145" s="158"/>
      <c r="GAJ145" s="161"/>
      <c r="GAK145" s="162"/>
      <c r="GAL145" s="156"/>
      <c r="GAM145" s="158"/>
      <c r="GAN145" s="158"/>
      <c r="GAO145" s="158"/>
      <c r="GAP145" s="158"/>
      <c r="GAQ145" s="159"/>
      <c r="GAR145" s="9"/>
      <c r="GAS145" s="9"/>
      <c r="GAT145" s="159"/>
      <c r="GAU145" s="159"/>
      <c r="GAV145" s="8"/>
      <c r="GAW145" s="8"/>
      <c r="GAX145" s="160"/>
      <c r="GAY145" s="158"/>
      <c r="GAZ145" s="161"/>
      <c r="GBA145" s="162"/>
      <c r="GBB145" s="156"/>
      <c r="GBC145" s="158"/>
      <c r="GBD145" s="158"/>
      <c r="GBE145" s="158"/>
      <c r="GBF145" s="158"/>
      <c r="GBG145" s="159"/>
      <c r="GBH145" s="9"/>
      <c r="GBI145" s="9"/>
      <c r="GBJ145" s="159"/>
      <c r="GBK145" s="159"/>
      <c r="GBL145" s="8"/>
      <c r="GBM145" s="8"/>
      <c r="GBN145" s="160"/>
      <c r="GBO145" s="158"/>
      <c r="GBP145" s="161"/>
      <c r="GBQ145" s="162"/>
      <c r="GBR145" s="156"/>
      <c r="GBS145" s="158"/>
      <c r="GBT145" s="158"/>
      <c r="GBU145" s="158"/>
      <c r="GBV145" s="158"/>
      <c r="GBW145" s="159"/>
      <c r="GBX145" s="9"/>
      <c r="GBY145" s="9"/>
      <c r="GBZ145" s="159"/>
      <c r="GCA145" s="159"/>
      <c r="GCB145" s="8"/>
      <c r="GCC145" s="8"/>
      <c r="GCD145" s="160"/>
      <c r="GCE145" s="158"/>
      <c r="GCF145" s="161"/>
      <c r="GCG145" s="162"/>
      <c r="GCH145" s="156"/>
      <c r="GCI145" s="158"/>
      <c r="GCJ145" s="158"/>
      <c r="GCK145" s="158"/>
      <c r="GCL145" s="158"/>
      <c r="GCM145" s="159"/>
      <c r="GCN145" s="9"/>
      <c r="GCO145" s="9"/>
      <c r="GCP145" s="159"/>
      <c r="GCQ145" s="159"/>
      <c r="GCR145" s="8"/>
      <c r="GCS145" s="8"/>
      <c r="GCT145" s="160"/>
      <c r="GCU145" s="158"/>
      <c r="GCV145" s="161"/>
      <c r="GCW145" s="162"/>
      <c r="GCX145" s="156"/>
      <c r="GCY145" s="158"/>
      <c r="GCZ145" s="158"/>
      <c r="GDA145" s="158"/>
      <c r="GDB145" s="158"/>
      <c r="GDC145" s="159"/>
      <c r="GDD145" s="9"/>
      <c r="GDE145" s="9"/>
      <c r="GDF145" s="159"/>
      <c r="GDG145" s="159"/>
      <c r="GDH145" s="8"/>
      <c r="GDI145" s="8"/>
      <c r="GDJ145" s="160"/>
      <c r="GDK145" s="158"/>
      <c r="GDL145" s="161"/>
      <c r="GDM145" s="162"/>
      <c r="GDN145" s="156"/>
      <c r="GDO145" s="158"/>
      <c r="GDP145" s="158"/>
      <c r="GDQ145" s="158"/>
      <c r="GDR145" s="158"/>
      <c r="GDS145" s="159"/>
      <c r="GDT145" s="9"/>
      <c r="GDU145" s="9"/>
      <c r="GDV145" s="159"/>
      <c r="GDW145" s="159"/>
      <c r="GDX145" s="8"/>
      <c r="GDY145" s="8"/>
      <c r="GDZ145" s="160"/>
      <c r="GEA145" s="158"/>
      <c r="GEB145" s="161"/>
      <c r="GEC145" s="162"/>
      <c r="GED145" s="156"/>
      <c r="GEE145" s="158"/>
      <c r="GEF145" s="158"/>
      <c r="GEG145" s="158"/>
      <c r="GEH145" s="158"/>
      <c r="GEI145" s="159"/>
      <c r="GEJ145" s="9"/>
      <c r="GEK145" s="9"/>
      <c r="GEL145" s="159"/>
      <c r="GEM145" s="159"/>
      <c r="GEN145" s="8"/>
      <c r="GEO145" s="8"/>
      <c r="GEP145" s="160"/>
      <c r="GEQ145" s="158"/>
      <c r="GER145" s="161"/>
      <c r="GES145" s="162"/>
      <c r="GET145" s="156"/>
      <c r="GEU145" s="158"/>
      <c r="GEV145" s="158"/>
      <c r="GEW145" s="158"/>
      <c r="GEX145" s="158"/>
      <c r="GEY145" s="159"/>
      <c r="GEZ145" s="9"/>
      <c r="GFA145" s="9"/>
      <c r="GFB145" s="159"/>
      <c r="GFC145" s="159"/>
      <c r="GFD145" s="8"/>
      <c r="GFE145" s="8"/>
      <c r="GFF145" s="160"/>
      <c r="GFG145" s="158"/>
      <c r="GFH145" s="161"/>
      <c r="GFI145" s="162"/>
      <c r="GFJ145" s="156"/>
      <c r="GFK145" s="158"/>
      <c r="GFL145" s="158"/>
      <c r="GFM145" s="158"/>
      <c r="GFN145" s="158"/>
      <c r="GFO145" s="159"/>
      <c r="GFP145" s="9"/>
      <c r="GFQ145" s="9"/>
      <c r="GFR145" s="159"/>
      <c r="GFS145" s="159"/>
      <c r="GFT145" s="8"/>
      <c r="GFU145" s="8"/>
      <c r="GFV145" s="160"/>
      <c r="GFW145" s="158"/>
      <c r="GFX145" s="161"/>
      <c r="GFY145" s="162"/>
      <c r="GFZ145" s="156"/>
      <c r="GGA145" s="158"/>
      <c r="GGB145" s="158"/>
      <c r="GGC145" s="158"/>
      <c r="GGD145" s="158"/>
      <c r="GGE145" s="159"/>
      <c r="GGF145" s="9"/>
      <c r="GGG145" s="9"/>
      <c r="GGH145" s="159"/>
      <c r="GGI145" s="159"/>
      <c r="GGJ145" s="8"/>
      <c r="GGK145" s="8"/>
      <c r="GGL145" s="160"/>
      <c r="GGM145" s="158"/>
      <c r="GGN145" s="161"/>
      <c r="GGO145" s="162"/>
      <c r="GGP145" s="156"/>
      <c r="GGQ145" s="158"/>
      <c r="GGR145" s="158"/>
      <c r="GGS145" s="158"/>
      <c r="GGT145" s="158"/>
      <c r="GGU145" s="159"/>
      <c r="GGV145" s="9"/>
      <c r="GGW145" s="9"/>
      <c r="GGX145" s="159"/>
      <c r="GGY145" s="159"/>
      <c r="GGZ145" s="8"/>
      <c r="GHA145" s="8"/>
      <c r="GHB145" s="160"/>
      <c r="GHC145" s="158"/>
      <c r="GHD145" s="161"/>
      <c r="GHE145" s="162"/>
      <c r="GHF145" s="156"/>
      <c r="GHG145" s="158"/>
      <c r="GHH145" s="158"/>
      <c r="GHI145" s="158"/>
      <c r="GHJ145" s="158"/>
      <c r="GHK145" s="159"/>
      <c r="GHL145" s="9"/>
      <c r="GHM145" s="9"/>
      <c r="GHN145" s="159"/>
      <c r="GHO145" s="159"/>
      <c r="GHP145" s="8"/>
      <c r="GHQ145" s="8"/>
      <c r="GHR145" s="160"/>
      <c r="GHS145" s="158"/>
      <c r="GHT145" s="161"/>
      <c r="GHU145" s="162"/>
      <c r="GHV145" s="156"/>
      <c r="GHW145" s="158"/>
      <c r="GHX145" s="158"/>
      <c r="GHY145" s="158"/>
      <c r="GHZ145" s="158"/>
      <c r="GIA145" s="159"/>
      <c r="GIB145" s="9"/>
      <c r="GIC145" s="9"/>
      <c r="GID145" s="159"/>
      <c r="GIE145" s="159"/>
      <c r="GIF145" s="8"/>
      <c r="GIG145" s="8"/>
      <c r="GIH145" s="160"/>
      <c r="GII145" s="158"/>
      <c r="GIJ145" s="161"/>
      <c r="GIK145" s="162"/>
      <c r="GIL145" s="156"/>
      <c r="GIM145" s="158"/>
      <c r="GIN145" s="158"/>
      <c r="GIO145" s="158"/>
      <c r="GIP145" s="158"/>
      <c r="GIQ145" s="159"/>
      <c r="GIR145" s="9"/>
      <c r="GIS145" s="9"/>
      <c r="GIT145" s="159"/>
      <c r="GIU145" s="159"/>
      <c r="GIV145" s="8"/>
      <c r="GIW145" s="8"/>
      <c r="GIX145" s="160"/>
      <c r="GIY145" s="158"/>
      <c r="GIZ145" s="161"/>
      <c r="GJA145" s="162"/>
      <c r="GJB145" s="156"/>
      <c r="GJC145" s="158"/>
      <c r="GJD145" s="158"/>
      <c r="GJE145" s="158"/>
      <c r="GJF145" s="158"/>
      <c r="GJG145" s="159"/>
      <c r="GJH145" s="9"/>
      <c r="GJI145" s="9"/>
      <c r="GJJ145" s="159"/>
      <c r="GJK145" s="159"/>
      <c r="GJL145" s="8"/>
      <c r="GJM145" s="8"/>
      <c r="GJN145" s="160"/>
      <c r="GJO145" s="158"/>
      <c r="GJP145" s="161"/>
      <c r="GJQ145" s="162"/>
      <c r="GJR145" s="156"/>
      <c r="GJS145" s="158"/>
      <c r="GJT145" s="158"/>
      <c r="GJU145" s="158"/>
      <c r="GJV145" s="158"/>
      <c r="GJW145" s="159"/>
      <c r="GJX145" s="9"/>
      <c r="GJY145" s="9"/>
      <c r="GJZ145" s="159"/>
      <c r="GKA145" s="159"/>
      <c r="GKB145" s="8"/>
      <c r="GKC145" s="8"/>
      <c r="GKD145" s="160"/>
      <c r="GKE145" s="158"/>
      <c r="GKF145" s="161"/>
      <c r="GKG145" s="162"/>
      <c r="GKH145" s="156"/>
      <c r="GKI145" s="158"/>
      <c r="GKJ145" s="158"/>
      <c r="GKK145" s="158"/>
      <c r="GKL145" s="158"/>
      <c r="GKM145" s="159"/>
      <c r="GKN145" s="9"/>
      <c r="GKO145" s="9"/>
      <c r="GKP145" s="159"/>
      <c r="GKQ145" s="159"/>
      <c r="GKR145" s="8"/>
      <c r="GKS145" s="8"/>
      <c r="GKT145" s="160"/>
      <c r="GKU145" s="158"/>
      <c r="GKV145" s="161"/>
      <c r="GKW145" s="162"/>
      <c r="GKX145" s="156"/>
      <c r="GKY145" s="158"/>
      <c r="GKZ145" s="158"/>
      <c r="GLA145" s="158"/>
      <c r="GLB145" s="158"/>
      <c r="GLC145" s="159"/>
      <c r="GLD145" s="9"/>
      <c r="GLE145" s="9"/>
      <c r="GLF145" s="159"/>
      <c r="GLG145" s="159"/>
      <c r="GLH145" s="8"/>
      <c r="GLI145" s="8"/>
      <c r="GLJ145" s="160"/>
      <c r="GLK145" s="158"/>
      <c r="GLL145" s="161"/>
      <c r="GLM145" s="162"/>
      <c r="GLN145" s="156"/>
      <c r="GLO145" s="158"/>
      <c r="GLP145" s="158"/>
      <c r="GLQ145" s="158"/>
      <c r="GLR145" s="158"/>
      <c r="GLS145" s="159"/>
      <c r="GLT145" s="9"/>
      <c r="GLU145" s="9"/>
      <c r="GLV145" s="159"/>
      <c r="GLW145" s="159"/>
      <c r="GLX145" s="8"/>
      <c r="GLY145" s="8"/>
      <c r="GLZ145" s="160"/>
      <c r="GMA145" s="158"/>
      <c r="GMB145" s="161"/>
      <c r="GMC145" s="162"/>
      <c r="GMD145" s="156"/>
      <c r="GME145" s="158"/>
      <c r="GMF145" s="158"/>
      <c r="GMG145" s="158"/>
      <c r="GMH145" s="158"/>
      <c r="GMI145" s="159"/>
      <c r="GMJ145" s="9"/>
      <c r="GMK145" s="9"/>
      <c r="GML145" s="159"/>
      <c r="GMM145" s="159"/>
      <c r="GMN145" s="8"/>
      <c r="GMO145" s="8"/>
      <c r="GMP145" s="160"/>
      <c r="GMQ145" s="158"/>
      <c r="GMR145" s="161"/>
      <c r="GMS145" s="162"/>
      <c r="GMT145" s="156"/>
      <c r="GMU145" s="158"/>
      <c r="GMV145" s="158"/>
      <c r="GMW145" s="158"/>
      <c r="GMX145" s="158"/>
      <c r="GMY145" s="159"/>
      <c r="GMZ145" s="9"/>
      <c r="GNA145" s="9"/>
      <c r="GNB145" s="159"/>
      <c r="GNC145" s="159"/>
      <c r="GND145" s="8"/>
      <c r="GNE145" s="8"/>
      <c r="GNF145" s="160"/>
      <c r="GNG145" s="158"/>
      <c r="GNH145" s="161"/>
      <c r="GNI145" s="162"/>
      <c r="GNJ145" s="156"/>
      <c r="GNK145" s="158"/>
      <c r="GNL145" s="158"/>
      <c r="GNM145" s="158"/>
      <c r="GNN145" s="158"/>
      <c r="GNO145" s="159"/>
      <c r="GNP145" s="9"/>
      <c r="GNQ145" s="9"/>
      <c r="GNR145" s="159"/>
      <c r="GNS145" s="159"/>
      <c r="GNT145" s="8"/>
      <c r="GNU145" s="8"/>
      <c r="GNV145" s="160"/>
      <c r="GNW145" s="158"/>
      <c r="GNX145" s="161"/>
      <c r="GNY145" s="162"/>
      <c r="GNZ145" s="156"/>
      <c r="GOA145" s="158"/>
      <c r="GOB145" s="158"/>
      <c r="GOC145" s="158"/>
      <c r="GOD145" s="158"/>
      <c r="GOE145" s="159"/>
      <c r="GOF145" s="9"/>
      <c r="GOG145" s="9"/>
      <c r="GOH145" s="159"/>
      <c r="GOI145" s="159"/>
      <c r="GOJ145" s="8"/>
      <c r="GOK145" s="8"/>
      <c r="GOL145" s="160"/>
      <c r="GOM145" s="158"/>
      <c r="GON145" s="161"/>
      <c r="GOO145" s="162"/>
      <c r="GOP145" s="156"/>
      <c r="GOQ145" s="158"/>
      <c r="GOR145" s="158"/>
      <c r="GOS145" s="158"/>
      <c r="GOT145" s="158"/>
      <c r="GOU145" s="159"/>
      <c r="GOV145" s="9"/>
      <c r="GOW145" s="9"/>
      <c r="GOX145" s="159"/>
      <c r="GOY145" s="159"/>
      <c r="GOZ145" s="8"/>
      <c r="GPA145" s="8"/>
      <c r="GPB145" s="160"/>
      <c r="GPC145" s="158"/>
      <c r="GPD145" s="161"/>
      <c r="GPE145" s="162"/>
      <c r="GPF145" s="156"/>
      <c r="GPG145" s="158"/>
      <c r="GPH145" s="158"/>
      <c r="GPI145" s="158"/>
      <c r="GPJ145" s="158"/>
      <c r="GPK145" s="159"/>
      <c r="GPL145" s="9"/>
      <c r="GPM145" s="9"/>
      <c r="GPN145" s="159"/>
      <c r="GPO145" s="159"/>
      <c r="GPP145" s="8"/>
      <c r="GPQ145" s="8"/>
      <c r="GPR145" s="160"/>
      <c r="GPS145" s="158"/>
      <c r="GPT145" s="161"/>
      <c r="GPU145" s="162"/>
      <c r="GPV145" s="156"/>
      <c r="GPW145" s="158"/>
      <c r="GPX145" s="158"/>
      <c r="GPY145" s="158"/>
      <c r="GPZ145" s="158"/>
      <c r="GQA145" s="159"/>
      <c r="GQB145" s="9"/>
      <c r="GQC145" s="9"/>
      <c r="GQD145" s="159"/>
      <c r="GQE145" s="159"/>
      <c r="GQF145" s="8"/>
      <c r="GQG145" s="8"/>
      <c r="GQH145" s="160"/>
      <c r="GQI145" s="158"/>
      <c r="GQJ145" s="161"/>
      <c r="GQK145" s="162"/>
      <c r="GQL145" s="156"/>
      <c r="GQM145" s="158"/>
      <c r="GQN145" s="158"/>
      <c r="GQO145" s="158"/>
      <c r="GQP145" s="158"/>
      <c r="GQQ145" s="159"/>
      <c r="GQR145" s="9"/>
      <c r="GQS145" s="9"/>
      <c r="GQT145" s="159"/>
      <c r="GQU145" s="159"/>
      <c r="GQV145" s="8"/>
      <c r="GQW145" s="8"/>
      <c r="GQX145" s="160"/>
      <c r="GQY145" s="158"/>
      <c r="GQZ145" s="161"/>
      <c r="GRA145" s="162"/>
      <c r="GRB145" s="156"/>
      <c r="GRC145" s="158"/>
      <c r="GRD145" s="158"/>
      <c r="GRE145" s="158"/>
      <c r="GRF145" s="158"/>
      <c r="GRG145" s="159"/>
      <c r="GRH145" s="9"/>
      <c r="GRI145" s="9"/>
      <c r="GRJ145" s="159"/>
      <c r="GRK145" s="159"/>
      <c r="GRL145" s="8"/>
      <c r="GRM145" s="8"/>
      <c r="GRN145" s="160"/>
      <c r="GRO145" s="158"/>
      <c r="GRP145" s="161"/>
      <c r="GRQ145" s="162"/>
      <c r="GRR145" s="156"/>
      <c r="GRS145" s="158"/>
      <c r="GRT145" s="158"/>
      <c r="GRU145" s="158"/>
      <c r="GRV145" s="158"/>
      <c r="GRW145" s="159"/>
      <c r="GRX145" s="9"/>
      <c r="GRY145" s="9"/>
      <c r="GRZ145" s="159"/>
      <c r="GSA145" s="159"/>
      <c r="GSB145" s="8"/>
      <c r="GSC145" s="8"/>
      <c r="GSD145" s="160"/>
      <c r="GSE145" s="158"/>
      <c r="GSF145" s="161"/>
      <c r="GSG145" s="162"/>
      <c r="GSH145" s="156"/>
      <c r="GSI145" s="158"/>
      <c r="GSJ145" s="158"/>
      <c r="GSK145" s="158"/>
      <c r="GSL145" s="158"/>
      <c r="GSM145" s="159"/>
      <c r="GSN145" s="9"/>
      <c r="GSO145" s="9"/>
      <c r="GSP145" s="159"/>
      <c r="GSQ145" s="159"/>
      <c r="GSR145" s="8"/>
      <c r="GSS145" s="8"/>
      <c r="GST145" s="160"/>
      <c r="GSU145" s="158"/>
      <c r="GSV145" s="161"/>
      <c r="GSW145" s="162"/>
      <c r="GSX145" s="156"/>
      <c r="GSY145" s="158"/>
      <c r="GSZ145" s="158"/>
      <c r="GTA145" s="158"/>
      <c r="GTB145" s="158"/>
      <c r="GTC145" s="159"/>
      <c r="GTD145" s="9"/>
      <c r="GTE145" s="9"/>
      <c r="GTF145" s="159"/>
      <c r="GTG145" s="159"/>
      <c r="GTH145" s="8"/>
      <c r="GTI145" s="8"/>
      <c r="GTJ145" s="160"/>
      <c r="GTK145" s="158"/>
      <c r="GTL145" s="161"/>
      <c r="GTM145" s="162"/>
      <c r="GTN145" s="156"/>
      <c r="GTO145" s="158"/>
      <c r="GTP145" s="158"/>
      <c r="GTQ145" s="158"/>
      <c r="GTR145" s="158"/>
      <c r="GTS145" s="159"/>
      <c r="GTT145" s="9"/>
      <c r="GTU145" s="9"/>
      <c r="GTV145" s="159"/>
      <c r="GTW145" s="159"/>
      <c r="GTX145" s="8"/>
      <c r="GTY145" s="8"/>
      <c r="GTZ145" s="160"/>
      <c r="GUA145" s="158"/>
      <c r="GUB145" s="161"/>
      <c r="GUC145" s="162"/>
      <c r="GUD145" s="156"/>
      <c r="GUE145" s="158"/>
      <c r="GUF145" s="158"/>
      <c r="GUG145" s="158"/>
      <c r="GUH145" s="158"/>
      <c r="GUI145" s="159"/>
      <c r="GUJ145" s="9"/>
      <c r="GUK145" s="9"/>
      <c r="GUL145" s="159"/>
      <c r="GUM145" s="159"/>
      <c r="GUN145" s="8"/>
      <c r="GUO145" s="8"/>
      <c r="GUP145" s="160"/>
      <c r="GUQ145" s="158"/>
      <c r="GUR145" s="161"/>
      <c r="GUS145" s="162"/>
      <c r="GUT145" s="156"/>
      <c r="GUU145" s="158"/>
      <c r="GUV145" s="158"/>
      <c r="GUW145" s="158"/>
      <c r="GUX145" s="158"/>
      <c r="GUY145" s="159"/>
      <c r="GUZ145" s="9"/>
      <c r="GVA145" s="9"/>
      <c r="GVB145" s="159"/>
      <c r="GVC145" s="159"/>
      <c r="GVD145" s="8"/>
      <c r="GVE145" s="8"/>
      <c r="GVF145" s="160"/>
      <c r="GVG145" s="158"/>
      <c r="GVH145" s="161"/>
      <c r="GVI145" s="162"/>
      <c r="GVJ145" s="156"/>
      <c r="GVK145" s="158"/>
      <c r="GVL145" s="158"/>
      <c r="GVM145" s="158"/>
      <c r="GVN145" s="158"/>
      <c r="GVO145" s="159"/>
      <c r="GVP145" s="9"/>
      <c r="GVQ145" s="9"/>
      <c r="GVR145" s="159"/>
      <c r="GVS145" s="159"/>
      <c r="GVT145" s="8"/>
      <c r="GVU145" s="8"/>
      <c r="GVV145" s="160"/>
      <c r="GVW145" s="158"/>
      <c r="GVX145" s="161"/>
      <c r="GVY145" s="162"/>
      <c r="GVZ145" s="156"/>
      <c r="GWA145" s="158"/>
      <c r="GWB145" s="158"/>
      <c r="GWC145" s="158"/>
      <c r="GWD145" s="158"/>
      <c r="GWE145" s="159"/>
      <c r="GWF145" s="9"/>
      <c r="GWG145" s="9"/>
      <c r="GWH145" s="159"/>
      <c r="GWI145" s="159"/>
      <c r="GWJ145" s="8"/>
      <c r="GWK145" s="8"/>
      <c r="GWL145" s="160"/>
      <c r="GWM145" s="158"/>
      <c r="GWN145" s="161"/>
      <c r="GWO145" s="162"/>
      <c r="GWP145" s="156"/>
      <c r="GWQ145" s="158"/>
      <c r="GWR145" s="158"/>
      <c r="GWS145" s="158"/>
      <c r="GWT145" s="158"/>
      <c r="GWU145" s="159"/>
      <c r="GWV145" s="9"/>
      <c r="GWW145" s="9"/>
      <c r="GWX145" s="159"/>
      <c r="GWY145" s="159"/>
      <c r="GWZ145" s="8"/>
      <c r="GXA145" s="8"/>
      <c r="GXB145" s="160"/>
      <c r="GXC145" s="158"/>
      <c r="GXD145" s="161"/>
      <c r="GXE145" s="162"/>
      <c r="GXF145" s="156"/>
      <c r="GXG145" s="158"/>
      <c r="GXH145" s="158"/>
      <c r="GXI145" s="158"/>
      <c r="GXJ145" s="158"/>
      <c r="GXK145" s="159"/>
      <c r="GXL145" s="9"/>
      <c r="GXM145" s="9"/>
      <c r="GXN145" s="159"/>
      <c r="GXO145" s="159"/>
      <c r="GXP145" s="8"/>
      <c r="GXQ145" s="8"/>
      <c r="GXR145" s="160"/>
      <c r="GXS145" s="158"/>
      <c r="GXT145" s="161"/>
      <c r="GXU145" s="162"/>
      <c r="GXV145" s="156"/>
      <c r="GXW145" s="158"/>
      <c r="GXX145" s="158"/>
      <c r="GXY145" s="158"/>
      <c r="GXZ145" s="158"/>
      <c r="GYA145" s="159"/>
      <c r="GYB145" s="9"/>
      <c r="GYC145" s="9"/>
      <c r="GYD145" s="159"/>
      <c r="GYE145" s="159"/>
      <c r="GYF145" s="8"/>
      <c r="GYG145" s="8"/>
      <c r="GYH145" s="160"/>
      <c r="GYI145" s="158"/>
      <c r="GYJ145" s="161"/>
      <c r="GYK145" s="162"/>
      <c r="GYL145" s="156"/>
      <c r="GYM145" s="158"/>
      <c r="GYN145" s="158"/>
      <c r="GYO145" s="158"/>
      <c r="GYP145" s="158"/>
      <c r="GYQ145" s="159"/>
      <c r="GYR145" s="9"/>
      <c r="GYS145" s="9"/>
      <c r="GYT145" s="159"/>
      <c r="GYU145" s="159"/>
      <c r="GYV145" s="8"/>
      <c r="GYW145" s="8"/>
      <c r="GYX145" s="160"/>
      <c r="GYY145" s="158"/>
      <c r="GYZ145" s="161"/>
      <c r="GZA145" s="162"/>
      <c r="GZB145" s="156"/>
      <c r="GZC145" s="158"/>
      <c r="GZD145" s="158"/>
      <c r="GZE145" s="158"/>
      <c r="GZF145" s="158"/>
      <c r="GZG145" s="159"/>
      <c r="GZH145" s="9"/>
      <c r="GZI145" s="9"/>
      <c r="GZJ145" s="159"/>
      <c r="GZK145" s="159"/>
      <c r="GZL145" s="8"/>
      <c r="GZM145" s="8"/>
      <c r="GZN145" s="160"/>
      <c r="GZO145" s="158"/>
      <c r="GZP145" s="161"/>
      <c r="GZQ145" s="162"/>
      <c r="GZR145" s="156"/>
      <c r="GZS145" s="158"/>
      <c r="GZT145" s="158"/>
      <c r="GZU145" s="158"/>
      <c r="GZV145" s="158"/>
      <c r="GZW145" s="159"/>
      <c r="GZX145" s="9"/>
      <c r="GZY145" s="9"/>
      <c r="GZZ145" s="159"/>
      <c r="HAA145" s="159"/>
      <c r="HAB145" s="8"/>
      <c r="HAC145" s="8"/>
      <c r="HAD145" s="160"/>
      <c r="HAE145" s="158"/>
      <c r="HAF145" s="161"/>
      <c r="HAG145" s="162"/>
      <c r="HAH145" s="156"/>
      <c r="HAI145" s="158"/>
      <c r="HAJ145" s="158"/>
      <c r="HAK145" s="158"/>
      <c r="HAL145" s="158"/>
      <c r="HAM145" s="159"/>
      <c r="HAN145" s="9"/>
      <c r="HAO145" s="9"/>
      <c r="HAP145" s="159"/>
      <c r="HAQ145" s="159"/>
      <c r="HAR145" s="8"/>
      <c r="HAS145" s="8"/>
      <c r="HAT145" s="160"/>
      <c r="HAU145" s="158"/>
      <c r="HAV145" s="161"/>
      <c r="HAW145" s="162"/>
      <c r="HAX145" s="156"/>
      <c r="HAY145" s="158"/>
      <c r="HAZ145" s="158"/>
      <c r="HBA145" s="158"/>
      <c r="HBB145" s="158"/>
      <c r="HBC145" s="159"/>
      <c r="HBD145" s="9"/>
      <c r="HBE145" s="9"/>
      <c r="HBF145" s="159"/>
      <c r="HBG145" s="159"/>
      <c r="HBH145" s="8"/>
      <c r="HBI145" s="8"/>
      <c r="HBJ145" s="160"/>
      <c r="HBK145" s="158"/>
      <c r="HBL145" s="161"/>
      <c r="HBM145" s="162"/>
      <c r="HBN145" s="156"/>
      <c r="HBO145" s="158"/>
      <c r="HBP145" s="158"/>
      <c r="HBQ145" s="158"/>
      <c r="HBR145" s="158"/>
      <c r="HBS145" s="159"/>
      <c r="HBT145" s="9"/>
      <c r="HBU145" s="9"/>
      <c r="HBV145" s="159"/>
      <c r="HBW145" s="159"/>
      <c r="HBX145" s="8"/>
      <c r="HBY145" s="8"/>
      <c r="HBZ145" s="160"/>
      <c r="HCA145" s="158"/>
      <c r="HCB145" s="161"/>
      <c r="HCC145" s="162"/>
      <c r="HCD145" s="156"/>
      <c r="HCE145" s="158"/>
      <c r="HCF145" s="158"/>
      <c r="HCG145" s="158"/>
      <c r="HCH145" s="158"/>
      <c r="HCI145" s="159"/>
      <c r="HCJ145" s="9"/>
      <c r="HCK145" s="9"/>
      <c r="HCL145" s="159"/>
      <c r="HCM145" s="159"/>
      <c r="HCN145" s="8"/>
      <c r="HCO145" s="8"/>
      <c r="HCP145" s="160"/>
      <c r="HCQ145" s="158"/>
      <c r="HCR145" s="161"/>
      <c r="HCS145" s="162"/>
      <c r="HCT145" s="156"/>
      <c r="HCU145" s="158"/>
      <c r="HCV145" s="158"/>
      <c r="HCW145" s="158"/>
      <c r="HCX145" s="158"/>
      <c r="HCY145" s="159"/>
      <c r="HCZ145" s="9"/>
      <c r="HDA145" s="9"/>
      <c r="HDB145" s="159"/>
      <c r="HDC145" s="159"/>
      <c r="HDD145" s="8"/>
      <c r="HDE145" s="8"/>
      <c r="HDF145" s="160"/>
      <c r="HDG145" s="158"/>
      <c r="HDH145" s="161"/>
      <c r="HDI145" s="162"/>
      <c r="HDJ145" s="156"/>
      <c r="HDK145" s="158"/>
      <c r="HDL145" s="158"/>
      <c r="HDM145" s="158"/>
      <c r="HDN145" s="158"/>
      <c r="HDO145" s="159"/>
      <c r="HDP145" s="9"/>
      <c r="HDQ145" s="9"/>
      <c r="HDR145" s="159"/>
      <c r="HDS145" s="159"/>
      <c r="HDT145" s="8"/>
      <c r="HDU145" s="8"/>
      <c r="HDV145" s="160"/>
      <c r="HDW145" s="158"/>
      <c r="HDX145" s="161"/>
      <c r="HDY145" s="162"/>
      <c r="HDZ145" s="156"/>
      <c r="HEA145" s="158"/>
      <c r="HEB145" s="158"/>
      <c r="HEC145" s="158"/>
      <c r="HED145" s="158"/>
      <c r="HEE145" s="159"/>
      <c r="HEF145" s="9"/>
      <c r="HEG145" s="9"/>
      <c r="HEH145" s="159"/>
      <c r="HEI145" s="159"/>
      <c r="HEJ145" s="8"/>
      <c r="HEK145" s="8"/>
      <c r="HEL145" s="160"/>
      <c r="HEM145" s="158"/>
      <c r="HEN145" s="161"/>
      <c r="HEO145" s="162"/>
      <c r="HEP145" s="156"/>
      <c r="HEQ145" s="158"/>
      <c r="HER145" s="158"/>
      <c r="HES145" s="158"/>
      <c r="HET145" s="158"/>
      <c r="HEU145" s="159"/>
      <c r="HEV145" s="9"/>
      <c r="HEW145" s="9"/>
      <c r="HEX145" s="159"/>
      <c r="HEY145" s="159"/>
      <c r="HEZ145" s="8"/>
      <c r="HFA145" s="8"/>
      <c r="HFB145" s="160"/>
      <c r="HFC145" s="158"/>
      <c r="HFD145" s="161"/>
      <c r="HFE145" s="162"/>
      <c r="HFF145" s="156"/>
      <c r="HFG145" s="158"/>
      <c r="HFH145" s="158"/>
      <c r="HFI145" s="158"/>
      <c r="HFJ145" s="158"/>
      <c r="HFK145" s="159"/>
      <c r="HFL145" s="9"/>
      <c r="HFM145" s="9"/>
      <c r="HFN145" s="159"/>
      <c r="HFO145" s="159"/>
      <c r="HFP145" s="8"/>
      <c r="HFQ145" s="8"/>
      <c r="HFR145" s="160"/>
      <c r="HFS145" s="158"/>
      <c r="HFT145" s="161"/>
      <c r="HFU145" s="162"/>
      <c r="HFV145" s="156"/>
      <c r="HFW145" s="158"/>
      <c r="HFX145" s="158"/>
      <c r="HFY145" s="158"/>
      <c r="HFZ145" s="158"/>
      <c r="HGA145" s="159"/>
      <c r="HGB145" s="9"/>
      <c r="HGC145" s="9"/>
      <c r="HGD145" s="159"/>
      <c r="HGE145" s="159"/>
      <c r="HGF145" s="8"/>
      <c r="HGG145" s="8"/>
      <c r="HGH145" s="160"/>
      <c r="HGI145" s="158"/>
      <c r="HGJ145" s="161"/>
      <c r="HGK145" s="162"/>
      <c r="HGL145" s="156"/>
      <c r="HGM145" s="158"/>
      <c r="HGN145" s="158"/>
      <c r="HGO145" s="158"/>
      <c r="HGP145" s="158"/>
      <c r="HGQ145" s="159"/>
      <c r="HGR145" s="9"/>
      <c r="HGS145" s="9"/>
      <c r="HGT145" s="159"/>
      <c r="HGU145" s="159"/>
      <c r="HGV145" s="8"/>
      <c r="HGW145" s="8"/>
      <c r="HGX145" s="160"/>
      <c r="HGY145" s="158"/>
      <c r="HGZ145" s="161"/>
      <c r="HHA145" s="162"/>
      <c r="HHB145" s="156"/>
      <c r="HHC145" s="158"/>
      <c r="HHD145" s="158"/>
      <c r="HHE145" s="158"/>
      <c r="HHF145" s="158"/>
      <c r="HHG145" s="159"/>
      <c r="HHH145" s="9"/>
      <c r="HHI145" s="9"/>
      <c r="HHJ145" s="159"/>
      <c r="HHK145" s="159"/>
      <c r="HHL145" s="8"/>
      <c r="HHM145" s="8"/>
      <c r="HHN145" s="160"/>
      <c r="HHO145" s="158"/>
      <c r="HHP145" s="161"/>
      <c r="HHQ145" s="162"/>
      <c r="HHR145" s="156"/>
      <c r="HHS145" s="158"/>
      <c r="HHT145" s="158"/>
      <c r="HHU145" s="158"/>
      <c r="HHV145" s="158"/>
      <c r="HHW145" s="159"/>
      <c r="HHX145" s="9"/>
      <c r="HHY145" s="9"/>
      <c r="HHZ145" s="159"/>
      <c r="HIA145" s="159"/>
      <c r="HIB145" s="8"/>
      <c r="HIC145" s="8"/>
      <c r="HID145" s="160"/>
      <c r="HIE145" s="158"/>
      <c r="HIF145" s="161"/>
      <c r="HIG145" s="162"/>
      <c r="HIH145" s="156"/>
      <c r="HII145" s="158"/>
      <c r="HIJ145" s="158"/>
      <c r="HIK145" s="158"/>
      <c r="HIL145" s="158"/>
      <c r="HIM145" s="159"/>
      <c r="HIN145" s="9"/>
      <c r="HIO145" s="9"/>
      <c r="HIP145" s="159"/>
      <c r="HIQ145" s="159"/>
      <c r="HIR145" s="8"/>
      <c r="HIS145" s="8"/>
      <c r="HIT145" s="160"/>
      <c r="HIU145" s="158"/>
      <c r="HIV145" s="161"/>
      <c r="HIW145" s="162"/>
      <c r="HIX145" s="156"/>
      <c r="HIY145" s="158"/>
      <c r="HIZ145" s="158"/>
      <c r="HJA145" s="158"/>
      <c r="HJB145" s="158"/>
      <c r="HJC145" s="159"/>
      <c r="HJD145" s="9"/>
      <c r="HJE145" s="9"/>
      <c r="HJF145" s="159"/>
      <c r="HJG145" s="159"/>
      <c r="HJH145" s="8"/>
      <c r="HJI145" s="8"/>
      <c r="HJJ145" s="160"/>
      <c r="HJK145" s="158"/>
      <c r="HJL145" s="161"/>
      <c r="HJM145" s="162"/>
      <c r="HJN145" s="156"/>
      <c r="HJO145" s="158"/>
      <c r="HJP145" s="158"/>
      <c r="HJQ145" s="158"/>
      <c r="HJR145" s="158"/>
      <c r="HJS145" s="159"/>
      <c r="HJT145" s="9"/>
      <c r="HJU145" s="9"/>
      <c r="HJV145" s="159"/>
      <c r="HJW145" s="159"/>
      <c r="HJX145" s="8"/>
      <c r="HJY145" s="8"/>
      <c r="HJZ145" s="160"/>
      <c r="HKA145" s="158"/>
      <c r="HKB145" s="161"/>
      <c r="HKC145" s="162"/>
      <c r="HKD145" s="156"/>
      <c r="HKE145" s="158"/>
      <c r="HKF145" s="158"/>
      <c r="HKG145" s="158"/>
      <c r="HKH145" s="158"/>
      <c r="HKI145" s="159"/>
      <c r="HKJ145" s="9"/>
      <c r="HKK145" s="9"/>
      <c r="HKL145" s="159"/>
      <c r="HKM145" s="159"/>
      <c r="HKN145" s="8"/>
      <c r="HKO145" s="8"/>
      <c r="HKP145" s="160"/>
      <c r="HKQ145" s="158"/>
      <c r="HKR145" s="161"/>
      <c r="HKS145" s="162"/>
      <c r="HKT145" s="156"/>
      <c r="HKU145" s="158"/>
      <c r="HKV145" s="158"/>
      <c r="HKW145" s="158"/>
      <c r="HKX145" s="158"/>
      <c r="HKY145" s="159"/>
      <c r="HKZ145" s="9"/>
      <c r="HLA145" s="9"/>
      <c r="HLB145" s="159"/>
      <c r="HLC145" s="159"/>
      <c r="HLD145" s="8"/>
      <c r="HLE145" s="8"/>
      <c r="HLF145" s="160"/>
      <c r="HLG145" s="158"/>
      <c r="HLH145" s="161"/>
      <c r="HLI145" s="162"/>
      <c r="HLJ145" s="156"/>
      <c r="HLK145" s="158"/>
      <c r="HLL145" s="158"/>
      <c r="HLM145" s="158"/>
      <c r="HLN145" s="158"/>
      <c r="HLO145" s="159"/>
      <c r="HLP145" s="9"/>
      <c r="HLQ145" s="9"/>
      <c r="HLR145" s="159"/>
      <c r="HLS145" s="159"/>
      <c r="HLT145" s="8"/>
      <c r="HLU145" s="8"/>
      <c r="HLV145" s="160"/>
      <c r="HLW145" s="158"/>
      <c r="HLX145" s="161"/>
      <c r="HLY145" s="162"/>
      <c r="HLZ145" s="156"/>
      <c r="HMA145" s="158"/>
      <c r="HMB145" s="158"/>
      <c r="HMC145" s="158"/>
      <c r="HMD145" s="158"/>
      <c r="HME145" s="159"/>
      <c r="HMF145" s="9"/>
      <c r="HMG145" s="9"/>
      <c r="HMH145" s="159"/>
      <c r="HMI145" s="159"/>
      <c r="HMJ145" s="8"/>
      <c r="HMK145" s="8"/>
      <c r="HML145" s="160"/>
      <c r="HMM145" s="158"/>
      <c r="HMN145" s="161"/>
      <c r="HMO145" s="162"/>
      <c r="HMP145" s="156"/>
      <c r="HMQ145" s="158"/>
      <c r="HMR145" s="158"/>
      <c r="HMS145" s="158"/>
      <c r="HMT145" s="158"/>
      <c r="HMU145" s="159"/>
      <c r="HMV145" s="9"/>
      <c r="HMW145" s="9"/>
      <c r="HMX145" s="159"/>
      <c r="HMY145" s="159"/>
      <c r="HMZ145" s="8"/>
      <c r="HNA145" s="8"/>
      <c r="HNB145" s="160"/>
      <c r="HNC145" s="158"/>
      <c r="HND145" s="161"/>
      <c r="HNE145" s="162"/>
      <c r="HNF145" s="156"/>
      <c r="HNG145" s="158"/>
      <c r="HNH145" s="158"/>
      <c r="HNI145" s="158"/>
      <c r="HNJ145" s="158"/>
      <c r="HNK145" s="159"/>
      <c r="HNL145" s="9"/>
      <c r="HNM145" s="9"/>
      <c r="HNN145" s="159"/>
      <c r="HNO145" s="159"/>
      <c r="HNP145" s="8"/>
      <c r="HNQ145" s="8"/>
      <c r="HNR145" s="160"/>
      <c r="HNS145" s="158"/>
      <c r="HNT145" s="161"/>
      <c r="HNU145" s="162"/>
      <c r="HNV145" s="156"/>
      <c r="HNW145" s="158"/>
      <c r="HNX145" s="158"/>
      <c r="HNY145" s="158"/>
      <c r="HNZ145" s="158"/>
      <c r="HOA145" s="159"/>
      <c r="HOB145" s="9"/>
      <c r="HOC145" s="9"/>
      <c r="HOD145" s="159"/>
      <c r="HOE145" s="159"/>
      <c r="HOF145" s="8"/>
      <c r="HOG145" s="8"/>
      <c r="HOH145" s="160"/>
      <c r="HOI145" s="158"/>
      <c r="HOJ145" s="161"/>
      <c r="HOK145" s="162"/>
      <c r="HOL145" s="156"/>
      <c r="HOM145" s="158"/>
      <c r="HON145" s="158"/>
      <c r="HOO145" s="158"/>
      <c r="HOP145" s="158"/>
      <c r="HOQ145" s="159"/>
      <c r="HOR145" s="9"/>
      <c r="HOS145" s="9"/>
      <c r="HOT145" s="159"/>
      <c r="HOU145" s="159"/>
      <c r="HOV145" s="8"/>
      <c r="HOW145" s="8"/>
      <c r="HOX145" s="160"/>
      <c r="HOY145" s="158"/>
      <c r="HOZ145" s="161"/>
      <c r="HPA145" s="162"/>
      <c r="HPB145" s="156"/>
      <c r="HPC145" s="158"/>
      <c r="HPD145" s="158"/>
      <c r="HPE145" s="158"/>
      <c r="HPF145" s="158"/>
      <c r="HPG145" s="159"/>
      <c r="HPH145" s="9"/>
      <c r="HPI145" s="9"/>
      <c r="HPJ145" s="159"/>
      <c r="HPK145" s="159"/>
      <c r="HPL145" s="8"/>
      <c r="HPM145" s="8"/>
      <c r="HPN145" s="160"/>
      <c r="HPO145" s="158"/>
      <c r="HPP145" s="161"/>
      <c r="HPQ145" s="162"/>
      <c r="HPR145" s="156"/>
      <c r="HPS145" s="158"/>
      <c r="HPT145" s="158"/>
      <c r="HPU145" s="158"/>
      <c r="HPV145" s="158"/>
      <c r="HPW145" s="159"/>
      <c r="HPX145" s="9"/>
      <c r="HPY145" s="9"/>
      <c r="HPZ145" s="159"/>
      <c r="HQA145" s="159"/>
      <c r="HQB145" s="8"/>
      <c r="HQC145" s="8"/>
      <c r="HQD145" s="160"/>
      <c r="HQE145" s="158"/>
      <c r="HQF145" s="161"/>
      <c r="HQG145" s="162"/>
      <c r="HQH145" s="156"/>
      <c r="HQI145" s="158"/>
      <c r="HQJ145" s="158"/>
      <c r="HQK145" s="158"/>
      <c r="HQL145" s="158"/>
      <c r="HQM145" s="159"/>
      <c r="HQN145" s="9"/>
      <c r="HQO145" s="9"/>
      <c r="HQP145" s="159"/>
      <c r="HQQ145" s="159"/>
      <c r="HQR145" s="8"/>
      <c r="HQS145" s="8"/>
      <c r="HQT145" s="160"/>
      <c r="HQU145" s="158"/>
      <c r="HQV145" s="161"/>
      <c r="HQW145" s="162"/>
      <c r="HQX145" s="156"/>
      <c r="HQY145" s="158"/>
      <c r="HQZ145" s="158"/>
      <c r="HRA145" s="158"/>
      <c r="HRB145" s="158"/>
      <c r="HRC145" s="159"/>
      <c r="HRD145" s="9"/>
      <c r="HRE145" s="9"/>
      <c r="HRF145" s="159"/>
      <c r="HRG145" s="159"/>
      <c r="HRH145" s="8"/>
      <c r="HRI145" s="8"/>
      <c r="HRJ145" s="160"/>
      <c r="HRK145" s="158"/>
      <c r="HRL145" s="161"/>
      <c r="HRM145" s="162"/>
      <c r="HRN145" s="156"/>
      <c r="HRO145" s="158"/>
      <c r="HRP145" s="158"/>
      <c r="HRQ145" s="158"/>
      <c r="HRR145" s="158"/>
      <c r="HRS145" s="159"/>
      <c r="HRT145" s="9"/>
      <c r="HRU145" s="9"/>
      <c r="HRV145" s="159"/>
      <c r="HRW145" s="159"/>
      <c r="HRX145" s="8"/>
      <c r="HRY145" s="8"/>
      <c r="HRZ145" s="160"/>
      <c r="HSA145" s="158"/>
      <c r="HSB145" s="161"/>
      <c r="HSC145" s="162"/>
      <c r="HSD145" s="156"/>
      <c r="HSE145" s="158"/>
      <c r="HSF145" s="158"/>
      <c r="HSG145" s="158"/>
      <c r="HSH145" s="158"/>
      <c r="HSI145" s="159"/>
      <c r="HSJ145" s="9"/>
      <c r="HSK145" s="9"/>
      <c r="HSL145" s="159"/>
      <c r="HSM145" s="159"/>
      <c r="HSN145" s="8"/>
      <c r="HSO145" s="8"/>
      <c r="HSP145" s="160"/>
      <c r="HSQ145" s="158"/>
      <c r="HSR145" s="161"/>
      <c r="HSS145" s="162"/>
      <c r="HST145" s="156"/>
      <c r="HSU145" s="158"/>
      <c r="HSV145" s="158"/>
      <c r="HSW145" s="158"/>
      <c r="HSX145" s="158"/>
      <c r="HSY145" s="159"/>
      <c r="HSZ145" s="9"/>
      <c r="HTA145" s="9"/>
      <c r="HTB145" s="159"/>
      <c r="HTC145" s="159"/>
      <c r="HTD145" s="8"/>
      <c r="HTE145" s="8"/>
      <c r="HTF145" s="160"/>
      <c r="HTG145" s="158"/>
      <c r="HTH145" s="161"/>
      <c r="HTI145" s="162"/>
      <c r="HTJ145" s="156"/>
      <c r="HTK145" s="158"/>
      <c r="HTL145" s="158"/>
      <c r="HTM145" s="158"/>
      <c r="HTN145" s="158"/>
      <c r="HTO145" s="159"/>
      <c r="HTP145" s="9"/>
      <c r="HTQ145" s="9"/>
      <c r="HTR145" s="159"/>
      <c r="HTS145" s="159"/>
      <c r="HTT145" s="8"/>
      <c r="HTU145" s="8"/>
      <c r="HTV145" s="160"/>
      <c r="HTW145" s="158"/>
      <c r="HTX145" s="161"/>
      <c r="HTY145" s="162"/>
      <c r="HTZ145" s="156"/>
      <c r="HUA145" s="158"/>
      <c r="HUB145" s="158"/>
      <c r="HUC145" s="158"/>
      <c r="HUD145" s="158"/>
      <c r="HUE145" s="159"/>
      <c r="HUF145" s="9"/>
      <c r="HUG145" s="9"/>
      <c r="HUH145" s="159"/>
      <c r="HUI145" s="159"/>
      <c r="HUJ145" s="8"/>
      <c r="HUK145" s="8"/>
      <c r="HUL145" s="160"/>
      <c r="HUM145" s="158"/>
      <c r="HUN145" s="161"/>
      <c r="HUO145" s="162"/>
      <c r="HUP145" s="156"/>
      <c r="HUQ145" s="158"/>
      <c r="HUR145" s="158"/>
      <c r="HUS145" s="158"/>
      <c r="HUT145" s="158"/>
      <c r="HUU145" s="159"/>
      <c r="HUV145" s="9"/>
      <c r="HUW145" s="9"/>
      <c r="HUX145" s="159"/>
      <c r="HUY145" s="159"/>
      <c r="HUZ145" s="8"/>
      <c r="HVA145" s="8"/>
      <c r="HVB145" s="160"/>
      <c r="HVC145" s="158"/>
      <c r="HVD145" s="161"/>
      <c r="HVE145" s="162"/>
      <c r="HVF145" s="156"/>
      <c r="HVG145" s="158"/>
      <c r="HVH145" s="158"/>
      <c r="HVI145" s="158"/>
      <c r="HVJ145" s="158"/>
      <c r="HVK145" s="159"/>
      <c r="HVL145" s="9"/>
      <c r="HVM145" s="9"/>
      <c r="HVN145" s="159"/>
      <c r="HVO145" s="159"/>
      <c r="HVP145" s="8"/>
      <c r="HVQ145" s="8"/>
      <c r="HVR145" s="160"/>
      <c r="HVS145" s="158"/>
      <c r="HVT145" s="161"/>
      <c r="HVU145" s="162"/>
      <c r="HVV145" s="156"/>
      <c r="HVW145" s="158"/>
      <c r="HVX145" s="158"/>
      <c r="HVY145" s="158"/>
      <c r="HVZ145" s="158"/>
      <c r="HWA145" s="159"/>
      <c r="HWB145" s="9"/>
      <c r="HWC145" s="9"/>
      <c r="HWD145" s="159"/>
      <c r="HWE145" s="159"/>
      <c r="HWF145" s="8"/>
      <c r="HWG145" s="8"/>
      <c r="HWH145" s="160"/>
      <c r="HWI145" s="158"/>
      <c r="HWJ145" s="161"/>
      <c r="HWK145" s="162"/>
      <c r="HWL145" s="156"/>
      <c r="HWM145" s="158"/>
      <c r="HWN145" s="158"/>
      <c r="HWO145" s="158"/>
      <c r="HWP145" s="158"/>
      <c r="HWQ145" s="159"/>
      <c r="HWR145" s="9"/>
      <c r="HWS145" s="9"/>
      <c r="HWT145" s="159"/>
      <c r="HWU145" s="159"/>
      <c r="HWV145" s="8"/>
      <c r="HWW145" s="8"/>
      <c r="HWX145" s="160"/>
      <c r="HWY145" s="158"/>
      <c r="HWZ145" s="161"/>
      <c r="HXA145" s="162"/>
      <c r="HXB145" s="156"/>
      <c r="HXC145" s="158"/>
      <c r="HXD145" s="158"/>
      <c r="HXE145" s="158"/>
      <c r="HXF145" s="158"/>
      <c r="HXG145" s="159"/>
      <c r="HXH145" s="9"/>
      <c r="HXI145" s="9"/>
      <c r="HXJ145" s="159"/>
      <c r="HXK145" s="159"/>
      <c r="HXL145" s="8"/>
      <c r="HXM145" s="8"/>
      <c r="HXN145" s="160"/>
      <c r="HXO145" s="158"/>
      <c r="HXP145" s="161"/>
      <c r="HXQ145" s="162"/>
      <c r="HXR145" s="156"/>
      <c r="HXS145" s="158"/>
      <c r="HXT145" s="158"/>
      <c r="HXU145" s="158"/>
      <c r="HXV145" s="158"/>
      <c r="HXW145" s="159"/>
      <c r="HXX145" s="9"/>
      <c r="HXY145" s="9"/>
      <c r="HXZ145" s="159"/>
      <c r="HYA145" s="159"/>
      <c r="HYB145" s="8"/>
      <c r="HYC145" s="8"/>
      <c r="HYD145" s="160"/>
      <c r="HYE145" s="158"/>
      <c r="HYF145" s="161"/>
      <c r="HYG145" s="162"/>
      <c r="HYH145" s="156"/>
      <c r="HYI145" s="158"/>
      <c r="HYJ145" s="158"/>
      <c r="HYK145" s="158"/>
      <c r="HYL145" s="158"/>
      <c r="HYM145" s="159"/>
      <c r="HYN145" s="9"/>
      <c r="HYO145" s="9"/>
      <c r="HYP145" s="159"/>
      <c r="HYQ145" s="159"/>
      <c r="HYR145" s="8"/>
      <c r="HYS145" s="8"/>
      <c r="HYT145" s="160"/>
      <c r="HYU145" s="158"/>
      <c r="HYV145" s="161"/>
      <c r="HYW145" s="162"/>
      <c r="HYX145" s="156"/>
      <c r="HYY145" s="158"/>
      <c r="HYZ145" s="158"/>
      <c r="HZA145" s="158"/>
      <c r="HZB145" s="158"/>
      <c r="HZC145" s="159"/>
      <c r="HZD145" s="9"/>
      <c r="HZE145" s="9"/>
      <c r="HZF145" s="159"/>
      <c r="HZG145" s="159"/>
      <c r="HZH145" s="8"/>
      <c r="HZI145" s="8"/>
      <c r="HZJ145" s="160"/>
      <c r="HZK145" s="158"/>
      <c r="HZL145" s="161"/>
      <c r="HZM145" s="162"/>
      <c r="HZN145" s="156"/>
      <c r="HZO145" s="158"/>
      <c r="HZP145" s="158"/>
      <c r="HZQ145" s="158"/>
      <c r="HZR145" s="158"/>
      <c r="HZS145" s="159"/>
      <c r="HZT145" s="9"/>
      <c r="HZU145" s="9"/>
      <c r="HZV145" s="159"/>
      <c r="HZW145" s="159"/>
      <c r="HZX145" s="8"/>
      <c r="HZY145" s="8"/>
      <c r="HZZ145" s="160"/>
      <c r="IAA145" s="158"/>
      <c r="IAB145" s="161"/>
      <c r="IAC145" s="162"/>
      <c r="IAD145" s="156"/>
      <c r="IAE145" s="158"/>
      <c r="IAF145" s="158"/>
      <c r="IAG145" s="158"/>
      <c r="IAH145" s="158"/>
      <c r="IAI145" s="159"/>
      <c r="IAJ145" s="9"/>
      <c r="IAK145" s="9"/>
      <c r="IAL145" s="159"/>
      <c r="IAM145" s="159"/>
      <c r="IAN145" s="8"/>
      <c r="IAO145" s="8"/>
      <c r="IAP145" s="160"/>
      <c r="IAQ145" s="158"/>
      <c r="IAR145" s="161"/>
      <c r="IAS145" s="162"/>
      <c r="IAT145" s="156"/>
      <c r="IAU145" s="158"/>
      <c r="IAV145" s="158"/>
      <c r="IAW145" s="158"/>
      <c r="IAX145" s="158"/>
      <c r="IAY145" s="159"/>
      <c r="IAZ145" s="9"/>
      <c r="IBA145" s="9"/>
      <c r="IBB145" s="159"/>
      <c r="IBC145" s="159"/>
      <c r="IBD145" s="8"/>
      <c r="IBE145" s="8"/>
      <c r="IBF145" s="160"/>
      <c r="IBG145" s="158"/>
      <c r="IBH145" s="161"/>
      <c r="IBI145" s="162"/>
      <c r="IBJ145" s="156"/>
      <c r="IBK145" s="158"/>
      <c r="IBL145" s="158"/>
      <c r="IBM145" s="158"/>
      <c r="IBN145" s="158"/>
      <c r="IBO145" s="159"/>
      <c r="IBP145" s="9"/>
      <c r="IBQ145" s="9"/>
      <c r="IBR145" s="159"/>
      <c r="IBS145" s="159"/>
      <c r="IBT145" s="8"/>
      <c r="IBU145" s="8"/>
      <c r="IBV145" s="160"/>
      <c r="IBW145" s="158"/>
      <c r="IBX145" s="161"/>
      <c r="IBY145" s="162"/>
      <c r="IBZ145" s="156"/>
      <c r="ICA145" s="158"/>
      <c r="ICB145" s="158"/>
      <c r="ICC145" s="158"/>
      <c r="ICD145" s="158"/>
      <c r="ICE145" s="159"/>
      <c r="ICF145" s="9"/>
      <c r="ICG145" s="9"/>
      <c r="ICH145" s="159"/>
      <c r="ICI145" s="159"/>
      <c r="ICJ145" s="8"/>
      <c r="ICK145" s="8"/>
      <c r="ICL145" s="160"/>
      <c r="ICM145" s="158"/>
      <c r="ICN145" s="161"/>
      <c r="ICO145" s="162"/>
      <c r="ICP145" s="156"/>
      <c r="ICQ145" s="158"/>
      <c r="ICR145" s="158"/>
      <c r="ICS145" s="158"/>
      <c r="ICT145" s="158"/>
      <c r="ICU145" s="159"/>
      <c r="ICV145" s="9"/>
      <c r="ICW145" s="9"/>
      <c r="ICX145" s="159"/>
      <c r="ICY145" s="159"/>
      <c r="ICZ145" s="8"/>
      <c r="IDA145" s="8"/>
      <c r="IDB145" s="160"/>
      <c r="IDC145" s="158"/>
      <c r="IDD145" s="161"/>
      <c r="IDE145" s="162"/>
      <c r="IDF145" s="156"/>
      <c r="IDG145" s="158"/>
      <c r="IDH145" s="158"/>
      <c r="IDI145" s="158"/>
      <c r="IDJ145" s="158"/>
      <c r="IDK145" s="159"/>
      <c r="IDL145" s="9"/>
      <c r="IDM145" s="9"/>
      <c r="IDN145" s="159"/>
      <c r="IDO145" s="159"/>
      <c r="IDP145" s="8"/>
      <c r="IDQ145" s="8"/>
      <c r="IDR145" s="160"/>
      <c r="IDS145" s="158"/>
      <c r="IDT145" s="161"/>
      <c r="IDU145" s="162"/>
      <c r="IDV145" s="156"/>
      <c r="IDW145" s="158"/>
      <c r="IDX145" s="158"/>
      <c r="IDY145" s="158"/>
      <c r="IDZ145" s="158"/>
      <c r="IEA145" s="159"/>
      <c r="IEB145" s="9"/>
      <c r="IEC145" s="9"/>
      <c r="IED145" s="159"/>
      <c r="IEE145" s="159"/>
      <c r="IEF145" s="8"/>
      <c r="IEG145" s="8"/>
      <c r="IEH145" s="160"/>
      <c r="IEI145" s="158"/>
      <c r="IEJ145" s="161"/>
      <c r="IEK145" s="162"/>
      <c r="IEL145" s="156"/>
      <c r="IEM145" s="158"/>
      <c r="IEN145" s="158"/>
      <c r="IEO145" s="158"/>
      <c r="IEP145" s="158"/>
      <c r="IEQ145" s="159"/>
      <c r="IER145" s="9"/>
      <c r="IES145" s="9"/>
      <c r="IET145" s="159"/>
      <c r="IEU145" s="159"/>
      <c r="IEV145" s="8"/>
      <c r="IEW145" s="8"/>
      <c r="IEX145" s="160"/>
      <c r="IEY145" s="158"/>
      <c r="IEZ145" s="161"/>
      <c r="IFA145" s="162"/>
      <c r="IFB145" s="156"/>
      <c r="IFC145" s="158"/>
      <c r="IFD145" s="158"/>
      <c r="IFE145" s="158"/>
      <c r="IFF145" s="158"/>
      <c r="IFG145" s="159"/>
      <c r="IFH145" s="9"/>
      <c r="IFI145" s="9"/>
      <c r="IFJ145" s="159"/>
      <c r="IFK145" s="159"/>
      <c r="IFL145" s="8"/>
      <c r="IFM145" s="8"/>
      <c r="IFN145" s="160"/>
      <c r="IFO145" s="158"/>
      <c r="IFP145" s="161"/>
      <c r="IFQ145" s="162"/>
      <c r="IFR145" s="156"/>
      <c r="IFS145" s="158"/>
      <c r="IFT145" s="158"/>
      <c r="IFU145" s="158"/>
      <c r="IFV145" s="158"/>
      <c r="IFW145" s="159"/>
      <c r="IFX145" s="9"/>
      <c r="IFY145" s="9"/>
      <c r="IFZ145" s="159"/>
      <c r="IGA145" s="159"/>
      <c r="IGB145" s="8"/>
      <c r="IGC145" s="8"/>
      <c r="IGD145" s="160"/>
      <c r="IGE145" s="158"/>
      <c r="IGF145" s="161"/>
      <c r="IGG145" s="162"/>
      <c r="IGH145" s="156"/>
      <c r="IGI145" s="158"/>
      <c r="IGJ145" s="158"/>
      <c r="IGK145" s="158"/>
      <c r="IGL145" s="158"/>
      <c r="IGM145" s="159"/>
      <c r="IGN145" s="9"/>
      <c r="IGO145" s="9"/>
      <c r="IGP145" s="159"/>
      <c r="IGQ145" s="159"/>
      <c r="IGR145" s="8"/>
      <c r="IGS145" s="8"/>
      <c r="IGT145" s="160"/>
      <c r="IGU145" s="158"/>
      <c r="IGV145" s="161"/>
      <c r="IGW145" s="162"/>
      <c r="IGX145" s="156"/>
      <c r="IGY145" s="158"/>
      <c r="IGZ145" s="158"/>
      <c r="IHA145" s="158"/>
      <c r="IHB145" s="158"/>
      <c r="IHC145" s="159"/>
      <c r="IHD145" s="9"/>
      <c r="IHE145" s="9"/>
      <c r="IHF145" s="159"/>
      <c r="IHG145" s="159"/>
      <c r="IHH145" s="8"/>
      <c r="IHI145" s="8"/>
      <c r="IHJ145" s="160"/>
      <c r="IHK145" s="158"/>
      <c r="IHL145" s="161"/>
      <c r="IHM145" s="162"/>
      <c r="IHN145" s="156"/>
      <c r="IHO145" s="158"/>
      <c r="IHP145" s="158"/>
      <c r="IHQ145" s="158"/>
      <c r="IHR145" s="158"/>
      <c r="IHS145" s="159"/>
      <c r="IHT145" s="9"/>
      <c r="IHU145" s="9"/>
      <c r="IHV145" s="159"/>
      <c r="IHW145" s="159"/>
      <c r="IHX145" s="8"/>
      <c r="IHY145" s="8"/>
      <c r="IHZ145" s="160"/>
      <c r="IIA145" s="158"/>
      <c r="IIB145" s="161"/>
      <c r="IIC145" s="162"/>
      <c r="IID145" s="156"/>
      <c r="IIE145" s="158"/>
      <c r="IIF145" s="158"/>
      <c r="IIG145" s="158"/>
      <c r="IIH145" s="158"/>
      <c r="III145" s="159"/>
      <c r="IIJ145" s="9"/>
      <c r="IIK145" s="9"/>
      <c r="IIL145" s="159"/>
      <c r="IIM145" s="159"/>
      <c r="IIN145" s="8"/>
      <c r="IIO145" s="8"/>
      <c r="IIP145" s="160"/>
      <c r="IIQ145" s="158"/>
      <c r="IIR145" s="161"/>
      <c r="IIS145" s="162"/>
      <c r="IIT145" s="156"/>
      <c r="IIU145" s="158"/>
      <c r="IIV145" s="158"/>
      <c r="IIW145" s="158"/>
      <c r="IIX145" s="158"/>
      <c r="IIY145" s="159"/>
      <c r="IIZ145" s="9"/>
      <c r="IJA145" s="9"/>
      <c r="IJB145" s="159"/>
      <c r="IJC145" s="159"/>
      <c r="IJD145" s="8"/>
      <c r="IJE145" s="8"/>
      <c r="IJF145" s="160"/>
      <c r="IJG145" s="158"/>
      <c r="IJH145" s="161"/>
      <c r="IJI145" s="162"/>
      <c r="IJJ145" s="156"/>
      <c r="IJK145" s="158"/>
      <c r="IJL145" s="158"/>
      <c r="IJM145" s="158"/>
      <c r="IJN145" s="158"/>
      <c r="IJO145" s="159"/>
      <c r="IJP145" s="9"/>
      <c r="IJQ145" s="9"/>
      <c r="IJR145" s="159"/>
      <c r="IJS145" s="159"/>
      <c r="IJT145" s="8"/>
      <c r="IJU145" s="8"/>
      <c r="IJV145" s="160"/>
      <c r="IJW145" s="158"/>
      <c r="IJX145" s="161"/>
      <c r="IJY145" s="162"/>
      <c r="IJZ145" s="156"/>
      <c r="IKA145" s="158"/>
      <c r="IKB145" s="158"/>
      <c r="IKC145" s="158"/>
      <c r="IKD145" s="158"/>
      <c r="IKE145" s="159"/>
      <c r="IKF145" s="9"/>
      <c r="IKG145" s="9"/>
      <c r="IKH145" s="159"/>
      <c r="IKI145" s="159"/>
      <c r="IKJ145" s="8"/>
      <c r="IKK145" s="8"/>
      <c r="IKL145" s="160"/>
      <c r="IKM145" s="158"/>
      <c r="IKN145" s="161"/>
      <c r="IKO145" s="162"/>
      <c r="IKP145" s="156"/>
      <c r="IKQ145" s="158"/>
      <c r="IKR145" s="158"/>
      <c r="IKS145" s="158"/>
      <c r="IKT145" s="158"/>
      <c r="IKU145" s="159"/>
      <c r="IKV145" s="9"/>
      <c r="IKW145" s="9"/>
      <c r="IKX145" s="159"/>
      <c r="IKY145" s="159"/>
      <c r="IKZ145" s="8"/>
      <c r="ILA145" s="8"/>
      <c r="ILB145" s="160"/>
      <c r="ILC145" s="158"/>
      <c r="ILD145" s="161"/>
      <c r="ILE145" s="162"/>
      <c r="ILF145" s="156"/>
      <c r="ILG145" s="158"/>
      <c r="ILH145" s="158"/>
      <c r="ILI145" s="158"/>
      <c r="ILJ145" s="158"/>
      <c r="ILK145" s="159"/>
      <c r="ILL145" s="9"/>
      <c r="ILM145" s="9"/>
      <c r="ILN145" s="159"/>
      <c r="ILO145" s="159"/>
      <c r="ILP145" s="8"/>
      <c r="ILQ145" s="8"/>
      <c r="ILR145" s="160"/>
      <c r="ILS145" s="158"/>
      <c r="ILT145" s="161"/>
      <c r="ILU145" s="162"/>
      <c r="ILV145" s="156"/>
      <c r="ILW145" s="158"/>
      <c r="ILX145" s="158"/>
      <c r="ILY145" s="158"/>
      <c r="ILZ145" s="158"/>
      <c r="IMA145" s="159"/>
      <c r="IMB145" s="9"/>
      <c r="IMC145" s="9"/>
      <c r="IMD145" s="159"/>
      <c r="IME145" s="159"/>
      <c r="IMF145" s="8"/>
      <c r="IMG145" s="8"/>
      <c r="IMH145" s="160"/>
      <c r="IMI145" s="158"/>
      <c r="IMJ145" s="161"/>
      <c r="IMK145" s="162"/>
      <c r="IML145" s="156"/>
      <c r="IMM145" s="158"/>
      <c r="IMN145" s="158"/>
      <c r="IMO145" s="158"/>
      <c r="IMP145" s="158"/>
      <c r="IMQ145" s="159"/>
      <c r="IMR145" s="9"/>
      <c r="IMS145" s="9"/>
      <c r="IMT145" s="159"/>
      <c r="IMU145" s="159"/>
      <c r="IMV145" s="8"/>
      <c r="IMW145" s="8"/>
      <c r="IMX145" s="160"/>
      <c r="IMY145" s="158"/>
      <c r="IMZ145" s="161"/>
      <c r="INA145" s="162"/>
      <c r="INB145" s="156"/>
      <c r="INC145" s="158"/>
      <c r="IND145" s="158"/>
      <c r="INE145" s="158"/>
      <c r="INF145" s="158"/>
      <c r="ING145" s="159"/>
      <c r="INH145" s="9"/>
      <c r="INI145" s="9"/>
      <c r="INJ145" s="159"/>
      <c r="INK145" s="159"/>
      <c r="INL145" s="8"/>
      <c r="INM145" s="8"/>
      <c r="INN145" s="160"/>
      <c r="INO145" s="158"/>
      <c r="INP145" s="161"/>
      <c r="INQ145" s="162"/>
      <c r="INR145" s="156"/>
      <c r="INS145" s="158"/>
      <c r="INT145" s="158"/>
      <c r="INU145" s="158"/>
      <c r="INV145" s="158"/>
      <c r="INW145" s="159"/>
      <c r="INX145" s="9"/>
      <c r="INY145" s="9"/>
      <c r="INZ145" s="159"/>
      <c r="IOA145" s="159"/>
      <c r="IOB145" s="8"/>
      <c r="IOC145" s="8"/>
      <c r="IOD145" s="160"/>
      <c r="IOE145" s="158"/>
      <c r="IOF145" s="161"/>
      <c r="IOG145" s="162"/>
      <c r="IOH145" s="156"/>
      <c r="IOI145" s="158"/>
      <c r="IOJ145" s="158"/>
      <c r="IOK145" s="158"/>
      <c r="IOL145" s="158"/>
      <c r="IOM145" s="159"/>
      <c r="ION145" s="9"/>
      <c r="IOO145" s="9"/>
      <c r="IOP145" s="159"/>
      <c r="IOQ145" s="159"/>
      <c r="IOR145" s="8"/>
      <c r="IOS145" s="8"/>
      <c r="IOT145" s="160"/>
      <c r="IOU145" s="158"/>
      <c r="IOV145" s="161"/>
      <c r="IOW145" s="162"/>
      <c r="IOX145" s="156"/>
      <c r="IOY145" s="158"/>
      <c r="IOZ145" s="158"/>
      <c r="IPA145" s="158"/>
      <c r="IPB145" s="158"/>
      <c r="IPC145" s="159"/>
      <c r="IPD145" s="9"/>
      <c r="IPE145" s="9"/>
      <c r="IPF145" s="159"/>
      <c r="IPG145" s="159"/>
      <c r="IPH145" s="8"/>
      <c r="IPI145" s="8"/>
      <c r="IPJ145" s="160"/>
      <c r="IPK145" s="158"/>
      <c r="IPL145" s="161"/>
      <c r="IPM145" s="162"/>
      <c r="IPN145" s="156"/>
      <c r="IPO145" s="158"/>
      <c r="IPP145" s="158"/>
      <c r="IPQ145" s="158"/>
      <c r="IPR145" s="158"/>
      <c r="IPS145" s="159"/>
      <c r="IPT145" s="9"/>
      <c r="IPU145" s="9"/>
      <c r="IPV145" s="159"/>
      <c r="IPW145" s="159"/>
      <c r="IPX145" s="8"/>
      <c r="IPY145" s="8"/>
      <c r="IPZ145" s="160"/>
      <c r="IQA145" s="158"/>
      <c r="IQB145" s="161"/>
      <c r="IQC145" s="162"/>
      <c r="IQD145" s="156"/>
      <c r="IQE145" s="158"/>
      <c r="IQF145" s="158"/>
      <c r="IQG145" s="158"/>
      <c r="IQH145" s="158"/>
      <c r="IQI145" s="159"/>
      <c r="IQJ145" s="9"/>
      <c r="IQK145" s="9"/>
      <c r="IQL145" s="159"/>
      <c r="IQM145" s="159"/>
      <c r="IQN145" s="8"/>
      <c r="IQO145" s="8"/>
      <c r="IQP145" s="160"/>
      <c r="IQQ145" s="158"/>
      <c r="IQR145" s="161"/>
      <c r="IQS145" s="162"/>
      <c r="IQT145" s="156"/>
      <c r="IQU145" s="158"/>
      <c r="IQV145" s="158"/>
      <c r="IQW145" s="158"/>
      <c r="IQX145" s="158"/>
      <c r="IQY145" s="159"/>
      <c r="IQZ145" s="9"/>
      <c r="IRA145" s="9"/>
      <c r="IRB145" s="159"/>
      <c r="IRC145" s="159"/>
      <c r="IRD145" s="8"/>
      <c r="IRE145" s="8"/>
      <c r="IRF145" s="160"/>
      <c r="IRG145" s="158"/>
      <c r="IRH145" s="161"/>
      <c r="IRI145" s="162"/>
      <c r="IRJ145" s="156"/>
      <c r="IRK145" s="158"/>
      <c r="IRL145" s="158"/>
      <c r="IRM145" s="158"/>
      <c r="IRN145" s="158"/>
      <c r="IRO145" s="159"/>
      <c r="IRP145" s="9"/>
      <c r="IRQ145" s="9"/>
      <c r="IRR145" s="159"/>
      <c r="IRS145" s="159"/>
      <c r="IRT145" s="8"/>
      <c r="IRU145" s="8"/>
      <c r="IRV145" s="160"/>
      <c r="IRW145" s="158"/>
      <c r="IRX145" s="161"/>
      <c r="IRY145" s="162"/>
      <c r="IRZ145" s="156"/>
      <c r="ISA145" s="158"/>
      <c r="ISB145" s="158"/>
      <c r="ISC145" s="158"/>
      <c r="ISD145" s="158"/>
      <c r="ISE145" s="159"/>
      <c r="ISF145" s="9"/>
      <c r="ISG145" s="9"/>
      <c r="ISH145" s="159"/>
      <c r="ISI145" s="159"/>
      <c r="ISJ145" s="8"/>
      <c r="ISK145" s="8"/>
      <c r="ISL145" s="160"/>
      <c r="ISM145" s="158"/>
      <c r="ISN145" s="161"/>
      <c r="ISO145" s="162"/>
      <c r="ISP145" s="156"/>
      <c r="ISQ145" s="158"/>
      <c r="ISR145" s="158"/>
      <c r="ISS145" s="158"/>
      <c r="IST145" s="158"/>
      <c r="ISU145" s="159"/>
      <c r="ISV145" s="9"/>
      <c r="ISW145" s="9"/>
      <c r="ISX145" s="159"/>
      <c r="ISY145" s="159"/>
      <c r="ISZ145" s="8"/>
      <c r="ITA145" s="8"/>
      <c r="ITB145" s="160"/>
      <c r="ITC145" s="158"/>
      <c r="ITD145" s="161"/>
      <c r="ITE145" s="162"/>
      <c r="ITF145" s="156"/>
      <c r="ITG145" s="158"/>
      <c r="ITH145" s="158"/>
      <c r="ITI145" s="158"/>
      <c r="ITJ145" s="158"/>
      <c r="ITK145" s="159"/>
      <c r="ITL145" s="9"/>
      <c r="ITM145" s="9"/>
      <c r="ITN145" s="159"/>
      <c r="ITO145" s="159"/>
      <c r="ITP145" s="8"/>
      <c r="ITQ145" s="8"/>
      <c r="ITR145" s="160"/>
      <c r="ITS145" s="158"/>
      <c r="ITT145" s="161"/>
      <c r="ITU145" s="162"/>
      <c r="ITV145" s="156"/>
      <c r="ITW145" s="158"/>
      <c r="ITX145" s="158"/>
      <c r="ITY145" s="158"/>
      <c r="ITZ145" s="158"/>
      <c r="IUA145" s="159"/>
      <c r="IUB145" s="9"/>
      <c r="IUC145" s="9"/>
      <c r="IUD145" s="159"/>
      <c r="IUE145" s="159"/>
      <c r="IUF145" s="8"/>
      <c r="IUG145" s="8"/>
      <c r="IUH145" s="160"/>
      <c r="IUI145" s="158"/>
      <c r="IUJ145" s="161"/>
      <c r="IUK145" s="162"/>
      <c r="IUL145" s="156"/>
      <c r="IUM145" s="158"/>
      <c r="IUN145" s="158"/>
      <c r="IUO145" s="158"/>
      <c r="IUP145" s="158"/>
      <c r="IUQ145" s="159"/>
      <c r="IUR145" s="9"/>
      <c r="IUS145" s="9"/>
      <c r="IUT145" s="159"/>
      <c r="IUU145" s="159"/>
      <c r="IUV145" s="8"/>
      <c r="IUW145" s="8"/>
      <c r="IUX145" s="160"/>
      <c r="IUY145" s="158"/>
      <c r="IUZ145" s="161"/>
      <c r="IVA145" s="162"/>
      <c r="IVB145" s="156"/>
      <c r="IVC145" s="158"/>
      <c r="IVD145" s="158"/>
      <c r="IVE145" s="158"/>
      <c r="IVF145" s="158"/>
      <c r="IVG145" s="159"/>
      <c r="IVH145" s="9"/>
      <c r="IVI145" s="9"/>
      <c r="IVJ145" s="159"/>
      <c r="IVK145" s="159"/>
      <c r="IVL145" s="8"/>
      <c r="IVM145" s="8"/>
      <c r="IVN145" s="160"/>
      <c r="IVO145" s="158"/>
      <c r="IVP145" s="161"/>
      <c r="IVQ145" s="162"/>
      <c r="IVR145" s="156"/>
      <c r="IVS145" s="158"/>
      <c r="IVT145" s="158"/>
      <c r="IVU145" s="158"/>
      <c r="IVV145" s="158"/>
      <c r="IVW145" s="159"/>
      <c r="IVX145" s="9"/>
      <c r="IVY145" s="9"/>
      <c r="IVZ145" s="159"/>
      <c r="IWA145" s="159"/>
      <c r="IWB145" s="8"/>
      <c r="IWC145" s="8"/>
      <c r="IWD145" s="160"/>
      <c r="IWE145" s="158"/>
      <c r="IWF145" s="161"/>
      <c r="IWG145" s="162"/>
      <c r="IWH145" s="156"/>
      <c r="IWI145" s="158"/>
      <c r="IWJ145" s="158"/>
      <c r="IWK145" s="158"/>
      <c r="IWL145" s="158"/>
      <c r="IWM145" s="159"/>
      <c r="IWN145" s="9"/>
      <c r="IWO145" s="9"/>
      <c r="IWP145" s="159"/>
      <c r="IWQ145" s="159"/>
      <c r="IWR145" s="8"/>
      <c r="IWS145" s="8"/>
      <c r="IWT145" s="160"/>
      <c r="IWU145" s="158"/>
      <c r="IWV145" s="161"/>
      <c r="IWW145" s="162"/>
      <c r="IWX145" s="156"/>
      <c r="IWY145" s="158"/>
      <c r="IWZ145" s="158"/>
      <c r="IXA145" s="158"/>
      <c r="IXB145" s="158"/>
      <c r="IXC145" s="159"/>
      <c r="IXD145" s="9"/>
      <c r="IXE145" s="9"/>
      <c r="IXF145" s="159"/>
      <c r="IXG145" s="159"/>
      <c r="IXH145" s="8"/>
      <c r="IXI145" s="8"/>
      <c r="IXJ145" s="160"/>
      <c r="IXK145" s="158"/>
      <c r="IXL145" s="161"/>
      <c r="IXM145" s="162"/>
      <c r="IXN145" s="156"/>
      <c r="IXO145" s="158"/>
      <c r="IXP145" s="158"/>
      <c r="IXQ145" s="158"/>
      <c r="IXR145" s="158"/>
      <c r="IXS145" s="159"/>
      <c r="IXT145" s="9"/>
      <c r="IXU145" s="9"/>
      <c r="IXV145" s="159"/>
      <c r="IXW145" s="159"/>
      <c r="IXX145" s="8"/>
      <c r="IXY145" s="8"/>
      <c r="IXZ145" s="160"/>
      <c r="IYA145" s="158"/>
      <c r="IYB145" s="161"/>
      <c r="IYC145" s="162"/>
      <c r="IYD145" s="156"/>
      <c r="IYE145" s="158"/>
      <c r="IYF145" s="158"/>
      <c r="IYG145" s="158"/>
      <c r="IYH145" s="158"/>
      <c r="IYI145" s="159"/>
      <c r="IYJ145" s="9"/>
      <c r="IYK145" s="9"/>
      <c r="IYL145" s="159"/>
      <c r="IYM145" s="159"/>
      <c r="IYN145" s="8"/>
      <c r="IYO145" s="8"/>
      <c r="IYP145" s="160"/>
      <c r="IYQ145" s="158"/>
      <c r="IYR145" s="161"/>
      <c r="IYS145" s="162"/>
      <c r="IYT145" s="156"/>
      <c r="IYU145" s="158"/>
      <c r="IYV145" s="158"/>
      <c r="IYW145" s="158"/>
      <c r="IYX145" s="158"/>
      <c r="IYY145" s="159"/>
      <c r="IYZ145" s="9"/>
      <c r="IZA145" s="9"/>
      <c r="IZB145" s="159"/>
      <c r="IZC145" s="159"/>
      <c r="IZD145" s="8"/>
      <c r="IZE145" s="8"/>
      <c r="IZF145" s="160"/>
      <c r="IZG145" s="158"/>
      <c r="IZH145" s="161"/>
      <c r="IZI145" s="162"/>
      <c r="IZJ145" s="156"/>
      <c r="IZK145" s="158"/>
      <c r="IZL145" s="158"/>
      <c r="IZM145" s="158"/>
      <c r="IZN145" s="158"/>
      <c r="IZO145" s="159"/>
      <c r="IZP145" s="9"/>
      <c r="IZQ145" s="9"/>
      <c r="IZR145" s="159"/>
      <c r="IZS145" s="159"/>
      <c r="IZT145" s="8"/>
      <c r="IZU145" s="8"/>
      <c r="IZV145" s="160"/>
      <c r="IZW145" s="158"/>
      <c r="IZX145" s="161"/>
      <c r="IZY145" s="162"/>
      <c r="IZZ145" s="156"/>
      <c r="JAA145" s="158"/>
      <c r="JAB145" s="158"/>
      <c r="JAC145" s="158"/>
      <c r="JAD145" s="158"/>
      <c r="JAE145" s="159"/>
      <c r="JAF145" s="9"/>
      <c r="JAG145" s="9"/>
      <c r="JAH145" s="159"/>
      <c r="JAI145" s="159"/>
      <c r="JAJ145" s="8"/>
      <c r="JAK145" s="8"/>
      <c r="JAL145" s="160"/>
      <c r="JAM145" s="158"/>
      <c r="JAN145" s="161"/>
      <c r="JAO145" s="162"/>
      <c r="JAP145" s="156"/>
      <c r="JAQ145" s="158"/>
      <c r="JAR145" s="158"/>
      <c r="JAS145" s="158"/>
      <c r="JAT145" s="158"/>
      <c r="JAU145" s="159"/>
      <c r="JAV145" s="9"/>
      <c r="JAW145" s="9"/>
      <c r="JAX145" s="159"/>
      <c r="JAY145" s="159"/>
      <c r="JAZ145" s="8"/>
      <c r="JBA145" s="8"/>
      <c r="JBB145" s="160"/>
      <c r="JBC145" s="158"/>
      <c r="JBD145" s="161"/>
      <c r="JBE145" s="162"/>
      <c r="JBF145" s="156"/>
      <c r="JBG145" s="158"/>
      <c r="JBH145" s="158"/>
      <c r="JBI145" s="158"/>
      <c r="JBJ145" s="158"/>
      <c r="JBK145" s="159"/>
      <c r="JBL145" s="9"/>
      <c r="JBM145" s="9"/>
      <c r="JBN145" s="159"/>
      <c r="JBO145" s="159"/>
      <c r="JBP145" s="8"/>
      <c r="JBQ145" s="8"/>
      <c r="JBR145" s="160"/>
      <c r="JBS145" s="158"/>
      <c r="JBT145" s="161"/>
      <c r="JBU145" s="162"/>
      <c r="JBV145" s="156"/>
      <c r="JBW145" s="158"/>
      <c r="JBX145" s="158"/>
      <c r="JBY145" s="158"/>
      <c r="JBZ145" s="158"/>
      <c r="JCA145" s="159"/>
      <c r="JCB145" s="9"/>
      <c r="JCC145" s="9"/>
      <c r="JCD145" s="159"/>
      <c r="JCE145" s="159"/>
      <c r="JCF145" s="8"/>
      <c r="JCG145" s="8"/>
      <c r="JCH145" s="160"/>
      <c r="JCI145" s="158"/>
      <c r="JCJ145" s="161"/>
      <c r="JCK145" s="162"/>
      <c r="JCL145" s="156"/>
      <c r="JCM145" s="158"/>
      <c r="JCN145" s="158"/>
      <c r="JCO145" s="158"/>
      <c r="JCP145" s="158"/>
      <c r="JCQ145" s="159"/>
      <c r="JCR145" s="9"/>
      <c r="JCS145" s="9"/>
      <c r="JCT145" s="159"/>
      <c r="JCU145" s="159"/>
      <c r="JCV145" s="8"/>
      <c r="JCW145" s="8"/>
      <c r="JCX145" s="160"/>
      <c r="JCY145" s="158"/>
      <c r="JCZ145" s="161"/>
      <c r="JDA145" s="162"/>
      <c r="JDB145" s="156"/>
      <c r="JDC145" s="158"/>
      <c r="JDD145" s="158"/>
      <c r="JDE145" s="158"/>
      <c r="JDF145" s="158"/>
      <c r="JDG145" s="159"/>
      <c r="JDH145" s="9"/>
      <c r="JDI145" s="9"/>
      <c r="JDJ145" s="159"/>
      <c r="JDK145" s="159"/>
      <c r="JDL145" s="8"/>
      <c r="JDM145" s="8"/>
      <c r="JDN145" s="160"/>
      <c r="JDO145" s="158"/>
      <c r="JDP145" s="161"/>
      <c r="JDQ145" s="162"/>
      <c r="JDR145" s="156"/>
      <c r="JDS145" s="158"/>
      <c r="JDT145" s="158"/>
      <c r="JDU145" s="158"/>
      <c r="JDV145" s="158"/>
      <c r="JDW145" s="159"/>
      <c r="JDX145" s="9"/>
      <c r="JDY145" s="9"/>
      <c r="JDZ145" s="159"/>
      <c r="JEA145" s="159"/>
      <c r="JEB145" s="8"/>
      <c r="JEC145" s="8"/>
      <c r="JED145" s="160"/>
      <c r="JEE145" s="158"/>
      <c r="JEF145" s="161"/>
      <c r="JEG145" s="162"/>
      <c r="JEH145" s="156"/>
      <c r="JEI145" s="158"/>
      <c r="JEJ145" s="158"/>
      <c r="JEK145" s="158"/>
      <c r="JEL145" s="158"/>
      <c r="JEM145" s="159"/>
      <c r="JEN145" s="9"/>
      <c r="JEO145" s="9"/>
      <c r="JEP145" s="159"/>
      <c r="JEQ145" s="159"/>
      <c r="JER145" s="8"/>
      <c r="JES145" s="8"/>
      <c r="JET145" s="160"/>
      <c r="JEU145" s="158"/>
      <c r="JEV145" s="161"/>
      <c r="JEW145" s="162"/>
      <c r="JEX145" s="156"/>
      <c r="JEY145" s="158"/>
      <c r="JEZ145" s="158"/>
      <c r="JFA145" s="158"/>
      <c r="JFB145" s="158"/>
      <c r="JFC145" s="159"/>
      <c r="JFD145" s="9"/>
      <c r="JFE145" s="9"/>
      <c r="JFF145" s="159"/>
      <c r="JFG145" s="159"/>
      <c r="JFH145" s="8"/>
      <c r="JFI145" s="8"/>
      <c r="JFJ145" s="160"/>
      <c r="JFK145" s="158"/>
      <c r="JFL145" s="161"/>
      <c r="JFM145" s="162"/>
      <c r="JFN145" s="156"/>
      <c r="JFO145" s="158"/>
      <c r="JFP145" s="158"/>
      <c r="JFQ145" s="158"/>
      <c r="JFR145" s="158"/>
      <c r="JFS145" s="159"/>
      <c r="JFT145" s="9"/>
      <c r="JFU145" s="9"/>
      <c r="JFV145" s="159"/>
      <c r="JFW145" s="159"/>
      <c r="JFX145" s="8"/>
      <c r="JFY145" s="8"/>
      <c r="JFZ145" s="160"/>
      <c r="JGA145" s="158"/>
      <c r="JGB145" s="161"/>
      <c r="JGC145" s="162"/>
      <c r="JGD145" s="156"/>
      <c r="JGE145" s="158"/>
      <c r="JGF145" s="158"/>
      <c r="JGG145" s="158"/>
      <c r="JGH145" s="158"/>
      <c r="JGI145" s="159"/>
      <c r="JGJ145" s="9"/>
      <c r="JGK145" s="9"/>
      <c r="JGL145" s="159"/>
      <c r="JGM145" s="159"/>
      <c r="JGN145" s="8"/>
      <c r="JGO145" s="8"/>
      <c r="JGP145" s="160"/>
      <c r="JGQ145" s="158"/>
      <c r="JGR145" s="161"/>
      <c r="JGS145" s="162"/>
      <c r="JGT145" s="156"/>
      <c r="JGU145" s="158"/>
      <c r="JGV145" s="158"/>
      <c r="JGW145" s="158"/>
      <c r="JGX145" s="158"/>
      <c r="JGY145" s="159"/>
      <c r="JGZ145" s="9"/>
      <c r="JHA145" s="9"/>
      <c r="JHB145" s="159"/>
      <c r="JHC145" s="159"/>
      <c r="JHD145" s="8"/>
      <c r="JHE145" s="8"/>
      <c r="JHF145" s="160"/>
      <c r="JHG145" s="158"/>
      <c r="JHH145" s="161"/>
      <c r="JHI145" s="162"/>
      <c r="JHJ145" s="156"/>
      <c r="JHK145" s="158"/>
      <c r="JHL145" s="158"/>
      <c r="JHM145" s="158"/>
      <c r="JHN145" s="158"/>
      <c r="JHO145" s="159"/>
      <c r="JHP145" s="9"/>
      <c r="JHQ145" s="9"/>
      <c r="JHR145" s="159"/>
      <c r="JHS145" s="159"/>
      <c r="JHT145" s="8"/>
      <c r="JHU145" s="8"/>
      <c r="JHV145" s="160"/>
      <c r="JHW145" s="158"/>
      <c r="JHX145" s="161"/>
      <c r="JHY145" s="162"/>
      <c r="JHZ145" s="156"/>
      <c r="JIA145" s="158"/>
      <c r="JIB145" s="158"/>
      <c r="JIC145" s="158"/>
      <c r="JID145" s="158"/>
      <c r="JIE145" s="159"/>
      <c r="JIF145" s="9"/>
      <c r="JIG145" s="9"/>
      <c r="JIH145" s="159"/>
      <c r="JII145" s="159"/>
      <c r="JIJ145" s="8"/>
      <c r="JIK145" s="8"/>
      <c r="JIL145" s="160"/>
      <c r="JIM145" s="158"/>
      <c r="JIN145" s="161"/>
      <c r="JIO145" s="162"/>
      <c r="JIP145" s="156"/>
      <c r="JIQ145" s="158"/>
      <c r="JIR145" s="158"/>
      <c r="JIS145" s="158"/>
      <c r="JIT145" s="158"/>
      <c r="JIU145" s="159"/>
      <c r="JIV145" s="9"/>
      <c r="JIW145" s="9"/>
      <c r="JIX145" s="159"/>
      <c r="JIY145" s="159"/>
      <c r="JIZ145" s="8"/>
      <c r="JJA145" s="8"/>
      <c r="JJB145" s="160"/>
      <c r="JJC145" s="158"/>
      <c r="JJD145" s="161"/>
      <c r="JJE145" s="162"/>
      <c r="JJF145" s="156"/>
      <c r="JJG145" s="158"/>
      <c r="JJH145" s="158"/>
      <c r="JJI145" s="158"/>
      <c r="JJJ145" s="158"/>
      <c r="JJK145" s="159"/>
      <c r="JJL145" s="9"/>
      <c r="JJM145" s="9"/>
      <c r="JJN145" s="159"/>
      <c r="JJO145" s="159"/>
      <c r="JJP145" s="8"/>
      <c r="JJQ145" s="8"/>
      <c r="JJR145" s="160"/>
      <c r="JJS145" s="158"/>
      <c r="JJT145" s="161"/>
      <c r="JJU145" s="162"/>
      <c r="JJV145" s="156"/>
      <c r="JJW145" s="158"/>
      <c r="JJX145" s="158"/>
      <c r="JJY145" s="158"/>
      <c r="JJZ145" s="158"/>
      <c r="JKA145" s="159"/>
      <c r="JKB145" s="9"/>
      <c r="JKC145" s="9"/>
      <c r="JKD145" s="159"/>
      <c r="JKE145" s="159"/>
      <c r="JKF145" s="8"/>
      <c r="JKG145" s="8"/>
      <c r="JKH145" s="160"/>
      <c r="JKI145" s="158"/>
      <c r="JKJ145" s="161"/>
      <c r="JKK145" s="162"/>
      <c r="JKL145" s="156"/>
      <c r="JKM145" s="158"/>
      <c r="JKN145" s="158"/>
      <c r="JKO145" s="158"/>
      <c r="JKP145" s="158"/>
      <c r="JKQ145" s="159"/>
      <c r="JKR145" s="9"/>
      <c r="JKS145" s="9"/>
      <c r="JKT145" s="159"/>
      <c r="JKU145" s="159"/>
      <c r="JKV145" s="8"/>
      <c r="JKW145" s="8"/>
      <c r="JKX145" s="160"/>
      <c r="JKY145" s="158"/>
      <c r="JKZ145" s="161"/>
      <c r="JLA145" s="162"/>
      <c r="JLB145" s="156"/>
      <c r="JLC145" s="158"/>
      <c r="JLD145" s="158"/>
      <c r="JLE145" s="158"/>
      <c r="JLF145" s="158"/>
      <c r="JLG145" s="159"/>
      <c r="JLH145" s="9"/>
      <c r="JLI145" s="9"/>
      <c r="JLJ145" s="159"/>
      <c r="JLK145" s="159"/>
      <c r="JLL145" s="8"/>
      <c r="JLM145" s="8"/>
      <c r="JLN145" s="160"/>
      <c r="JLO145" s="158"/>
      <c r="JLP145" s="161"/>
      <c r="JLQ145" s="162"/>
      <c r="JLR145" s="156"/>
      <c r="JLS145" s="158"/>
      <c r="JLT145" s="158"/>
      <c r="JLU145" s="158"/>
      <c r="JLV145" s="158"/>
      <c r="JLW145" s="159"/>
      <c r="JLX145" s="9"/>
      <c r="JLY145" s="9"/>
      <c r="JLZ145" s="159"/>
      <c r="JMA145" s="159"/>
      <c r="JMB145" s="8"/>
      <c r="JMC145" s="8"/>
      <c r="JMD145" s="160"/>
      <c r="JME145" s="158"/>
      <c r="JMF145" s="161"/>
      <c r="JMG145" s="162"/>
      <c r="JMH145" s="156"/>
      <c r="JMI145" s="158"/>
      <c r="JMJ145" s="158"/>
      <c r="JMK145" s="158"/>
      <c r="JML145" s="158"/>
      <c r="JMM145" s="159"/>
      <c r="JMN145" s="9"/>
      <c r="JMO145" s="9"/>
      <c r="JMP145" s="159"/>
      <c r="JMQ145" s="159"/>
      <c r="JMR145" s="8"/>
      <c r="JMS145" s="8"/>
      <c r="JMT145" s="160"/>
      <c r="JMU145" s="158"/>
      <c r="JMV145" s="161"/>
      <c r="JMW145" s="162"/>
      <c r="JMX145" s="156"/>
      <c r="JMY145" s="158"/>
      <c r="JMZ145" s="158"/>
      <c r="JNA145" s="158"/>
      <c r="JNB145" s="158"/>
      <c r="JNC145" s="159"/>
      <c r="JND145" s="9"/>
      <c r="JNE145" s="9"/>
      <c r="JNF145" s="159"/>
      <c r="JNG145" s="159"/>
      <c r="JNH145" s="8"/>
      <c r="JNI145" s="8"/>
      <c r="JNJ145" s="160"/>
      <c r="JNK145" s="158"/>
      <c r="JNL145" s="161"/>
      <c r="JNM145" s="162"/>
      <c r="JNN145" s="156"/>
      <c r="JNO145" s="158"/>
      <c r="JNP145" s="158"/>
      <c r="JNQ145" s="158"/>
      <c r="JNR145" s="158"/>
      <c r="JNS145" s="159"/>
      <c r="JNT145" s="9"/>
      <c r="JNU145" s="9"/>
      <c r="JNV145" s="159"/>
      <c r="JNW145" s="159"/>
      <c r="JNX145" s="8"/>
      <c r="JNY145" s="8"/>
      <c r="JNZ145" s="160"/>
      <c r="JOA145" s="158"/>
      <c r="JOB145" s="161"/>
      <c r="JOC145" s="162"/>
      <c r="JOD145" s="156"/>
      <c r="JOE145" s="158"/>
      <c r="JOF145" s="158"/>
      <c r="JOG145" s="158"/>
      <c r="JOH145" s="158"/>
      <c r="JOI145" s="159"/>
      <c r="JOJ145" s="9"/>
      <c r="JOK145" s="9"/>
      <c r="JOL145" s="159"/>
      <c r="JOM145" s="159"/>
      <c r="JON145" s="8"/>
      <c r="JOO145" s="8"/>
      <c r="JOP145" s="160"/>
      <c r="JOQ145" s="158"/>
      <c r="JOR145" s="161"/>
      <c r="JOS145" s="162"/>
      <c r="JOT145" s="156"/>
      <c r="JOU145" s="158"/>
      <c r="JOV145" s="158"/>
      <c r="JOW145" s="158"/>
      <c r="JOX145" s="158"/>
      <c r="JOY145" s="159"/>
      <c r="JOZ145" s="9"/>
      <c r="JPA145" s="9"/>
      <c r="JPB145" s="159"/>
      <c r="JPC145" s="159"/>
      <c r="JPD145" s="8"/>
      <c r="JPE145" s="8"/>
      <c r="JPF145" s="160"/>
      <c r="JPG145" s="158"/>
      <c r="JPH145" s="161"/>
      <c r="JPI145" s="162"/>
      <c r="JPJ145" s="156"/>
      <c r="JPK145" s="158"/>
      <c r="JPL145" s="158"/>
      <c r="JPM145" s="158"/>
      <c r="JPN145" s="158"/>
      <c r="JPO145" s="159"/>
      <c r="JPP145" s="9"/>
      <c r="JPQ145" s="9"/>
      <c r="JPR145" s="159"/>
      <c r="JPS145" s="159"/>
      <c r="JPT145" s="8"/>
      <c r="JPU145" s="8"/>
      <c r="JPV145" s="160"/>
      <c r="JPW145" s="158"/>
      <c r="JPX145" s="161"/>
      <c r="JPY145" s="162"/>
      <c r="JPZ145" s="156"/>
      <c r="JQA145" s="158"/>
      <c r="JQB145" s="158"/>
      <c r="JQC145" s="158"/>
      <c r="JQD145" s="158"/>
      <c r="JQE145" s="159"/>
      <c r="JQF145" s="9"/>
      <c r="JQG145" s="9"/>
      <c r="JQH145" s="159"/>
      <c r="JQI145" s="159"/>
      <c r="JQJ145" s="8"/>
      <c r="JQK145" s="8"/>
      <c r="JQL145" s="160"/>
      <c r="JQM145" s="158"/>
      <c r="JQN145" s="161"/>
      <c r="JQO145" s="162"/>
      <c r="JQP145" s="156"/>
      <c r="JQQ145" s="158"/>
      <c r="JQR145" s="158"/>
      <c r="JQS145" s="158"/>
      <c r="JQT145" s="158"/>
      <c r="JQU145" s="159"/>
      <c r="JQV145" s="9"/>
      <c r="JQW145" s="9"/>
      <c r="JQX145" s="159"/>
      <c r="JQY145" s="159"/>
      <c r="JQZ145" s="8"/>
      <c r="JRA145" s="8"/>
      <c r="JRB145" s="160"/>
      <c r="JRC145" s="158"/>
      <c r="JRD145" s="161"/>
      <c r="JRE145" s="162"/>
      <c r="JRF145" s="156"/>
      <c r="JRG145" s="158"/>
      <c r="JRH145" s="158"/>
      <c r="JRI145" s="158"/>
      <c r="JRJ145" s="158"/>
      <c r="JRK145" s="159"/>
      <c r="JRL145" s="9"/>
      <c r="JRM145" s="9"/>
      <c r="JRN145" s="159"/>
      <c r="JRO145" s="159"/>
      <c r="JRP145" s="8"/>
      <c r="JRQ145" s="8"/>
      <c r="JRR145" s="160"/>
      <c r="JRS145" s="158"/>
      <c r="JRT145" s="161"/>
      <c r="JRU145" s="162"/>
      <c r="JRV145" s="156"/>
      <c r="JRW145" s="158"/>
      <c r="JRX145" s="158"/>
      <c r="JRY145" s="158"/>
      <c r="JRZ145" s="158"/>
      <c r="JSA145" s="159"/>
      <c r="JSB145" s="9"/>
      <c r="JSC145" s="9"/>
      <c r="JSD145" s="159"/>
      <c r="JSE145" s="159"/>
      <c r="JSF145" s="8"/>
      <c r="JSG145" s="8"/>
      <c r="JSH145" s="160"/>
      <c r="JSI145" s="158"/>
      <c r="JSJ145" s="161"/>
      <c r="JSK145" s="162"/>
      <c r="JSL145" s="156"/>
      <c r="JSM145" s="158"/>
      <c r="JSN145" s="158"/>
      <c r="JSO145" s="158"/>
      <c r="JSP145" s="158"/>
      <c r="JSQ145" s="159"/>
      <c r="JSR145" s="9"/>
      <c r="JSS145" s="9"/>
      <c r="JST145" s="159"/>
      <c r="JSU145" s="159"/>
      <c r="JSV145" s="8"/>
      <c r="JSW145" s="8"/>
      <c r="JSX145" s="160"/>
      <c r="JSY145" s="158"/>
      <c r="JSZ145" s="161"/>
      <c r="JTA145" s="162"/>
      <c r="JTB145" s="156"/>
      <c r="JTC145" s="158"/>
      <c r="JTD145" s="158"/>
      <c r="JTE145" s="158"/>
      <c r="JTF145" s="158"/>
      <c r="JTG145" s="159"/>
      <c r="JTH145" s="9"/>
      <c r="JTI145" s="9"/>
      <c r="JTJ145" s="159"/>
      <c r="JTK145" s="159"/>
      <c r="JTL145" s="8"/>
      <c r="JTM145" s="8"/>
      <c r="JTN145" s="160"/>
      <c r="JTO145" s="158"/>
      <c r="JTP145" s="161"/>
      <c r="JTQ145" s="162"/>
      <c r="JTR145" s="156"/>
      <c r="JTS145" s="158"/>
      <c r="JTT145" s="158"/>
      <c r="JTU145" s="158"/>
      <c r="JTV145" s="158"/>
      <c r="JTW145" s="159"/>
      <c r="JTX145" s="9"/>
      <c r="JTY145" s="9"/>
      <c r="JTZ145" s="159"/>
      <c r="JUA145" s="159"/>
      <c r="JUB145" s="8"/>
      <c r="JUC145" s="8"/>
      <c r="JUD145" s="160"/>
      <c r="JUE145" s="158"/>
      <c r="JUF145" s="161"/>
      <c r="JUG145" s="162"/>
      <c r="JUH145" s="156"/>
      <c r="JUI145" s="158"/>
      <c r="JUJ145" s="158"/>
      <c r="JUK145" s="158"/>
      <c r="JUL145" s="158"/>
      <c r="JUM145" s="159"/>
      <c r="JUN145" s="9"/>
      <c r="JUO145" s="9"/>
      <c r="JUP145" s="159"/>
      <c r="JUQ145" s="159"/>
      <c r="JUR145" s="8"/>
      <c r="JUS145" s="8"/>
      <c r="JUT145" s="160"/>
      <c r="JUU145" s="158"/>
      <c r="JUV145" s="161"/>
      <c r="JUW145" s="162"/>
      <c r="JUX145" s="156"/>
      <c r="JUY145" s="158"/>
      <c r="JUZ145" s="158"/>
      <c r="JVA145" s="158"/>
      <c r="JVB145" s="158"/>
      <c r="JVC145" s="159"/>
      <c r="JVD145" s="9"/>
      <c r="JVE145" s="9"/>
      <c r="JVF145" s="159"/>
      <c r="JVG145" s="159"/>
      <c r="JVH145" s="8"/>
      <c r="JVI145" s="8"/>
      <c r="JVJ145" s="160"/>
      <c r="JVK145" s="158"/>
      <c r="JVL145" s="161"/>
      <c r="JVM145" s="162"/>
      <c r="JVN145" s="156"/>
      <c r="JVO145" s="158"/>
      <c r="JVP145" s="158"/>
      <c r="JVQ145" s="158"/>
      <c r="JVR145" s="158"/>
      <c r="JVS145" s="159"/>
      <c r="JVT145" s="9"/>
      <c r="JVU145" s="9"/>
      <c r="JVV145" s="159"/>
      <c r="JVW145" s="159"/>
      <c r="JVX145" s="8"/>
      <c r="JVY145" s="8"/>
      <c r="JVZ145" s="160"/>
      <c r="JWA145" s="158"/>
      <c r="JWB145" s="161"/>
      <c r="JWC145" s="162"/>
      <c r="JWD145" s="156"/>
      <c r="JWE145" s="158"/>
      <c r="JWF145" s="158"/>
      <c r="JWG145" s="158"/>
      <c r="JWH145" s="158"/>
      <c r="JWI145" s="159"/>
      <c r="JWJ145" s="9"/>
      <c r="JWK145" s="9"/>
      <c r="JWL145" s="159"/>
      <c r="JWM145" s="159"/>
      <c r="JWN145" s="8"/>
      <c r="JWO145" s="8"/>
      <c r="JWP145" s="160"/>
      <c r="JWQ145" s="158"/>
      <c r="JWR145" s="161"/>
      <c r="JWS145" s="162"/>
      <c r="JWT145" s="156"/>
      <c r="JWU145" s="158"/>
      <c r="JWV145" s="158"/>
      <c r="JWW145" s="158"/>
      <c r="JWX145" s="158"/>
      <c r="JWY145" s="159"/>
      <c r="JWZ145" s="9"/>
      <c r="JXA145" s="9"/>
      <c r="JXB145" s="159"/>
      <c r="JXC145" s="159"/>
      <c r="JXD145" s="8"/>
      <c r="JXE145" s="8"/>
      <c r="JXF145" s="160"/>
      <c r="JXG145" s="158"/>
      <c r="JXH145" s="161"/>
      <c r="JXI145" s="162"/>
      <c r="JXJ145" s="156"/>
      <c r="JXK145" s="158"/>
      <c r="JXL145" s="158"/>
      <c r="JXM145" s="158"/>
      <c r="JXN145" s="158"/>
      <c r="JXO145" s="159"/>
      <c r="JXP145" s="9"/>
      <c r="JXQ145" s="9"/>
      <c r="JXR145" s="159"/>
      <c r="JXS145" s="159"/>
      <c r="JXT145" s="8"/>
      <c r="JXU145" s="8"/>
      <c r="JXV145" s="160"/>
      <c r="JXW145" s="158"/>
      <c r="JXX145" s="161"/>
      <c r="JXY145" s="162"/>
      <c r="JXZ145" s="156"/>
      <c r="JYA145" s="158"/>
      <c r="JYB145" s="158"/>
      <c r="JYC145" s="158"/>
      <c r="JYD145" s="158"/>
      <c r="JYE145" s="159"/>
      <c r="JYF145" s="9"/>
      <c r="JYG145" s="9"/>
      <c r="JYH145" s="159"/>
      <c r="JYI145" s="159"/>
      <c r="JYJ145" s="8"/>
      <c r="JYK145" s="8"/>
      <c r="JYL145" s="160"/>
      <c r="JYM145" s="158"/>
      <c r="JYN145" s="161"/>
      <c r="JYO145" s="162"/>
      <c r="JYP145" s="156"/>
      <c r="JYQ145" s="158"/>
      <c r="JYR145" s="158"/>
      <c r="JYS145" s="158"/>
      <c r="JYT145" s="158"/>
      <c r="JYU145" s="159"/>
      <c r="JYV145" s="9"/>
      <c r="JYW145" s="9"/>
      <c r="JYX145" s="159"/>
      <c r="JYY145" s="159"/>
      <c r="JYZ145" s="8"/>
      <c r="JZA145" s="8"/>
      <c r="JZB145" s="160"/>
      <c r="JZC145" s="158"/>
      <c r="JZD145" s="161"/>
      <c r="JZE145" s="162"/>
      <c r="JZF145" s="156"/>
      <c r="JZG145" s="158"/>
      <c r="JZH145" s="158"/>
      <c r="JZI145" s="158"/>
      <c r="JZJ145" s="158"/>
      <c r="JZK145" s="159"/>
      <c r="JZL145" s="9"/>
      <c r="JZM145" s="9"/>
      <c r="JZN145" s="159"/>
      <c r="JZO145" s="159"/>
      <c r="JZP145" s="8"/>
      <c r="JZQ145" s="8"/>
      <c r="JZR145" s="160"/>
      <c r="JZS145" s="158"/>
      <c r="JZT145" s="161"/>
      <c r="JZU145" s="162"/>
      <c r="JZV145" s="156"/>
      <c r="JZW145" s="158"/>
      <c r="JZX145" s="158"/>
      <c r="JZY145" s="158"/>
      <c r="JZZ145" s="158"/>
      <c r="KAA145" s="159"/>
      <c r="KAB145" s="9"/>
      <c r="KAC145" s="9"/>
      <c r="KAD145" s="159"/>
      <c r="KAE145" s="159"/>
      <c r="KAF145" s="8"/>
      <c r="KAG145" s="8"/>
      <c r="KAH145" s="160"/>
      <c r="KAI145" s="158"/>
      <c r="KAJ145" s="161"/>
      <c r="KAK145" s="162"/>
      <c r="KAL145" s="156"/>
      <c r="KAM145" s="158"/>
      <c r="KAN145" s="158"/>
      <c r="KAO145" s="158"/>
      <c r="KAP145" s="158"/>
      <c r="KAQ145" s="159"/>
      <c r="KAR145" s="9"/>
      <c r="KAS145" s="9"/>
      <c r="KAT145" s="159"/>
      <c r="KAU145" s="159"/>
      <c r="KAV145" s="8"/>
      <c r="KAW145" s="8"/>
      <c r="KAX145" s="160"/>
      <c r="KAY145" s="158"/>
      <c r="KAZ145" s="161"/>
      <c r="KBA145" s="162"/>
      <c r="KBB145" s="156"/>
      <c r="KBC145" s="158"/>
      <c r="KBD145" s="158"/>
      <c r="KBE145" s="158"/>
      <c r="KBF145" s="158"/>
      <c r="KBG145" s="159"/>
      <c r="KBH145" s="9"/>
      <c r="KBI145" s="9"/>
      <c r="KBJ145" s="159"/>
      <c r="KBK145" s="159"/>
      <c r="KBL145" s="8"/>
      <c r="KBM145" s="8"/>
      <c r="KBN145" s="160"/>
      <c r="KBO145" s="158"/>
      <c r="KBP145" s="161"/>
      <c r="KBQ145" s="162"/>
      <c r="KBR145" s="156"/>
      <c r="KBS145" s="158"/>
      <c r="KBT145" s="158"/>
      <c r="KBU145" s="158"/>
      <c r="KBV145" s="158"/>
      <c r="KBW145" s="159"/>
      <c r="KBX145" s="9"/>
      <c r="KBY145" s="9"/>
      <c r="KBZ145" s="159"/>
      <c r="KCA145" s="159"/>
      <c r="KCB145" s="8"/>
      <c r="KCC145" s="8"/>
      <c r="KCD145" s="160"/>
      <c r="KCE145" s="158"/>
      <c r="KCF145" s="161"/>
      <c r="KCG145" s="162"/>
      <c r="KCH145" s="156"/>
      <c r="KCI145" s="158"/>
      <c r="KCJ145" s="158"/>
      <c r="KCK145" s="158"/>
      <c r="KCL145" s="158"/>
      <c r="KCM145" s="159"/>
      <c r="KCN145" s="9"/>
      <c r="KCO145" s="9"/>
      <c r="KCP145" s="159"/>
      <c r="KCQ145" s="159"/>
      <c r="KCR145" s="8"/>
      <c r="KCS145" s="8"/>
      <c r="KCT145" s="160"/>
      <c r="KCU145" s="158"/>
      <c r="KCV145" s="161"/>
      <c r="KCW145" s="162"/>
      <c r="KCX145" s="156"/>
      <c r="KCY145" s="158"/>
      <c r="KCZ145" s="158"/>
      <c r="KDA145" s="158"/>
      <c r="KDB145" s="158"/>
      <c r="KDC145" s="159"/>
      <c r="KDD145" s="9"/>
      <c r="KDE145" s="9"/>
      <c r="KDF145" s="159"/>
      <c r="KDG145" s="159"/>
      <c r="KDH145" s="8"/>
      <c r="KDI145" s="8"/>
      <c r="KDJ145" s="160"/>
      <c r="KDK145" s="158"/>
      <c r="KDL145" s="161"/>
      <c r="KDM145" s="162"/>
      <c r="KDN145" s="156"/>
      <c r="KDO145" s="158"/>
      <c r="KDP145" s="158"/>
      <c r="KDQ145" s="158"/>
      <c r="KDR145" s="158"/>
      <c r="KDS145" s="159"/>
      <c r="KDT145" s="9"/>
      <c r="KDU145" s="9"/>
      <c r="KDV145" s="159"/>
      <c r="KDW145" s="159"/>
      <c r="KDX145" s="8"/>
      <c r="KDY145" s="8"/>
      <c r="KDZ145" s="160"/>
      <c r="KEA145" s="158"/>
      <c r="KEB145" s="161"/>
      <c r="KEC145" s="162"/>
      <c r="KED145" s="156"/>
      <c r="KEE145" s="158"/>
      <c r="KEF145" s="158"/>
      <c r="KEG145" s="158"/>
      <c r="KEH145" s="158"/>
      <c r="KEI145" s="159"/>
      <c r="KEJ145" s="9"/>
      <c r="KEK145" s="9"/>
      <c r="KEL145" s="159"/>
      <c r="KEM145" s="159"/>
      <c r="KEN145" s="8"/>
      <c r="KEO145" s="8"/>
      <c r="KEP145" s="160"/>
      <c r="KEQ145" s="158"/>
      <c r="KER145" s="161"/>
      <c r="KES145" s="162"/>
      <c r="KET145" s="156"/>
      <c r="KEU145" s="158"/>
      <c r="KEV145" s="158"/>
      <c r="KEW145" s="158"/>
      <c r="KEX145" s="158"/>
      <c r="KEY145" s="159"/>
      <c r="KEZ145" s="9"/>
      <c r="KFA145" s="9"/>
      <c r="KFB145" s="159"/>
      <c r="KFC145" s="159"/>
      <c r="KFD145" s="8"/>
      <c r="KFE145" s="8"/>
      <c r="KFF145" s="160"/>
      <c r="KFG145" s="158"/>
      <c r="KFH145" s="161"/>
      <c r="KFI145" s="162"/>
      <c r="KFJ145" s="156"/>
      <c r="KFK145" s="158"/>
      <c r="KFL145" s="158"/>
      <c r="KFM145" s="158"/>
      <c r="KFN145" s="158"/>
      <c r="KFO145" s="159"/>
      <c r="KFP145" s="9"/>
      <c r="KFQ145" s="9"/>
      <c r="KFR145" s="159"/>
      <c r="KFS145" s="159"/>
      <c r="KFT145" s="8"/>
      <c r="KFU145" s="8"/>
      <c r="KFV145" s="160"/>
      <c r="KFW145" s="158"/>
      <c r="KFX145" s="161"/>
      <c r="KFY145" s="162"/>
      <c r="KFZ145" s="156"/>
      <c r="KGA145" s="158"/>
      <c r="KGB145" s="158"/>
      <c r="KGC145" s="158"/>
      <c r="KGD145" s="158"/>
      <c r="KGE145" s="159"/>
      <c r="KGF145" s="9"/>
      <c r="KGG145" s="9"/>
      <c r="KGH145" s="159"/>
      <c r="KGI145" s="159"/>
      <c r="KGJ145" s="8"/>
      <c r="KGK145" s="8"/>
      <c r="KGL145" s="160"/>
      <c r="KGM145" s="158"/>
      <c r="KGN145" s="161"/>
      <c r="KGO145" s="162"/>
      <c r="KGP145" s="156"/>
      <c r="KGQ145" s="158"/>
      <c r="KGR145" s="158"/>
      <c r="KGS145" s="158"/>
      <c r="KGT145" s="158"/>
      <c r="KGU145" s="159"/>
      <c r="KGV145" s="9"/>
      <c r="KGW145" s="9"/>
      <c r="KGX145" s="159"/>
      <c r="KGY145" s="159"/>
      <c r="KGZ145" s="8"/>
      <c r="KHA145" s="8"/>
      <c r="KHB145" s="160"/>
      <c r="KHC145" s="158"/>
      <c r="KHD145" s="161"/>
      <c r="KHE145" s="162"/>
      <c r="KHF145" s="156"/>
      <c r="KHG145" s="158"/>
      <c r="KHH145" s="158"/>
      <c r="KHI145" s="158"/>
      <c r="KHJ145" s="158"/>
      <c r="KHK145" s="159"/>
      <c r="KHL145" s="9"/>
      <c r="KHM145" s="9"/>
      <c r="KHN145" s="159"/>
      <c r="KHO145" s="159"/>
      <c r="KHP145" s="8"/>
      <c r="KHQ145" s="8"/>
      <c r="KHR145" s="160"/>
      <c r="KHS145" s="158"/>
      <c r="KHT145" s="161"/>
      <c r="KHU145" s="162"/>
      <c r="KHV145" s="156"/>
      <c r="KHW145" s="158"/>
      <c r="KHX145" s="158"/>
      <c r="KHY145" s="158"/>
      <c r="KHZ145" s="158"/>
      <c r="KIA145" s="159"/>
      <c r="KIB145" s="9"/>
      <c r="KIC145" s="9"/>
      <c r="KID145" s="159"/>
      <c r="KIE145" s="159"/>
      <c r="KIF145" s="8"/>
      <c r="KIG145" s="8"/>
      <c r="KIH145" s="160"/>
      <c r="KII145" s="158"/>
      <c r="KIJ145" s="161"/>
      <c r="KIK145" s="162"/>
      <c r="KIL145" s="156"/>
      <c r="KIM145" s="158"/>
      <c r="KIN145" s="158"/>
      <c r="KIO145" s="158"/>
      <c r="KIP145" s="158"/>
      <c r="KIQ145" s="159"/>
      <c r="KIR145" s="9"/>
      <c r="KIS145" s="9"/>
      <c r="KIT145" s="159"/>
      <c r="KIU145" s="159"/>
      <c r="KIV145" s="8"/>
      <c r="KIW145" s="8"/>
      <c r="KIX145" s="160"/>
      <c r="KIY145" s="158"/>
      <c r="KIZ145" s="161"/>
      <c r="KJA145" s="162"/>
      <c r="KJB145" s="156"/>
      <c r="KJC145" s="158"/>
      <c r="KJD145" s="158"/>
      <c r="KJE145" s="158"/>
      <c r="KJF145" s="158"/>
      <c r="KJG145" s="159"/>
      <c r="KJH145" s="9"/>
      <c r="KJI145" s="9"/>
      <c r="KJJ145" s="159"/>
      <c r="KJK145" s="159"/>
      <c r="KJL145" s="8"/>
      <c r="KJM145" s="8"/>
      <c r="KJN145" s="160"/>
      <c r="KJO145" s="158"/>
      <c r="KJP145" s="161"/>
      <c r="KJQ145" s="162"/>
      <c r="KJR145" s="156"/>
      <c r="KJS145" s="158"/>
      <c r="KJT145" s="158"/>
      <c r="KJU145" s="158"/>
      <c r="KJV145" s="158"/>
      <c r="KJW145" s="159"/>
      <c r="KJX145" s="9"/>
      <c r="KJY145" s="9"/>
      <c r="KJZ145" s="159"/>
      <c r="KKA145" s="159"/>
      <c r="KKB145" s="8"/>
      <c r="KKC145" s="8"/>
      <c r="KKD145" s="160"/>
      <c r="KKE145" s="158"/>
      <c r="KKF145" s="161"/>
      <c r="KKG145" s="162"/>
      <c r="KKH145" s="156"/>
      <c r="KKI145" s="158"/>
      <c r="KKJ145" s="158"/>
      <c r="KKK145" s="158"/>
      <c r="KKL145" s="158"/>
      <c r="KKM145" s="159"/>
      <c r="KKN145" s="9"/>
      <c r="KKO145" s="9"/>
      <c r="KKP145" s="159"/>
      <c r="KKQ145" s="159"/>
      <c r="KKR145" s="8"/>
      <c r="KKS145" s="8"/>
      <c r="KKT145" s="160"/>
      <c r="KKU145" s="158"/>
      <c r="KKV145" s="161"/>
      <c r="KKW145" s="162"/>
      <c r="KKX145" s="156"/>
      <c r="KKY145" s="158"/>
      <c r="KKZ145" s="158"/>
      <c r="KLA145" s="158"/>
      <c r="KLB145" s="158"/>
      <c r="KLC145" s="159"/>
      <c r="KLD145" s="9"/>
      <c r="KLE145" s="9"/>
      <c r="KLF145" s="159"/>
      <c r="KLG145" s="159"/>
      <c r="KLH145" s="8"/>
      <c r="KLI145" s="8"/>
      <c r="KLJ145" s="160"/>
      <c r="KLK145" s="158"/>
      <c r="KLL145" s="161"/>
      <c r="KLM145" s="162"/>
      <c r="KLN145" s="156"/>
      <c r="KLO145" s="158"/>
      <c r="KLP145" s="158"/>
      <c r="KLQ145" s="158"/>
      <c r="KLR145" s="158"/>
      <c r="KLS145" s="159"/>
      <c r="KLT145" s="9"/>
      <c r="KLU145" s="9"/>
      <c r="KLV145" s="159"/>
      <c r="KLW145" s="159"/>
      <c r="KLX145" s="8"/>
      <c r="KLY145" s="8"/>
      <c r="KLZ145" s="160"/>
      <c r="KMA145" s="158"/>
      <c r="KMB145" s="161"/>
      <c r="KMC145" s="162"/>
      <c r="KMD145" s="156"/>
      <c r="KME145" s="158"/>
      <c r="KMF145" s="158"/>
      <c r="KMG145" s="158"/>
      <c r="KMH145" s="158"/>
      <c r="KMI145" s="159"/>
      <c r="KMJ145" s="9"/>
      <c r="KMK145" s="9"/>
      <c r="KML145" s="159"/>
      <c r="KMM145" s="159"/>
      <c r="KMN145" s="8"/>
      <c r="KMO145" s="8"/>
      <c r="KMP145" s="160"/>
      <c r="KMQ145" s="158"/>
      <c r="KMR145" s="161"/>
      <c r="KMS145" s="162"/>
      <c r="KMT145" s="156"/>
      <c r="KMU145" s="158"/>
      <c r="KMV145" s="158"/>
      <c r="KMW145" s="158"/>
      <c r="KMX145" s="158"/>
      <c r="KMY145" s="159"/>
      <c r="KMZ145" s="9"/>
      <c r="KNA145" s="9"/>
      <c r="KNB145" s="159"/>
      <c r="KNC145" s="159"/>
      <c r="KND145" s="8"/>
      <c r="KNE145" s="8"/>
      <c r="KNF145" s="160"/>
      <c r="KNG145" s="158"/>
      <c r="KNH145" s="161"/>
      <c r="KNI145" s="162"/>
      <c r="KNJ145" s="156"/>
      <c r="KNK145" s="158"/>
      <c r="KNL145" s="158"/>
      <c r="KNM145" s="158"/>
      <c r="KNN145" s="158"/>
      <c r="KNO145" s="159"/>
      <c r="KNP145" s="9"/>
      <c r="KNQ145" s="9"/>
      <c r="KNR145" s="159"/>
      <c r="KNS145" s="159"/>
      <c r="KNT145" s="8"/>
      <c r="KNU145" s="8"/>
      <c r="KNV145" s="160"/>
      <c r="KNW145" s="158"/>
      <c r="KNX145" s="161"/>
      <c r="KNY145" s="162"/>
      <c r="KNZ145" s="156"/>
      <c r="KOA145" s="158"/>
      <c r="KOB145" s="158"/>
      <c r="KOC145" s="158"/>
      <c r="KOD145" s="158"/>
      <c r="KOE145" s="159"/>
      <c r="KOF145" s="9"/>
      <c r="KOG145" s="9"/>
      <c r="KOH145" s="159"/>
      <c r="KOI145" s="159"/>
      <c r="KOJ145" s="8"/>
      <c r="KOK145" s="8"/>
      <c r="KOL145" s="160"/>
      <c r="KOM145" s="158"/>
      <c r="KON145" s="161"/>
      <c r="KOO145" s="162"/>
      <c r="KOP145" s="156"/>
      <c r="KOQ145" s="158"/>
      <c r="KOR145" s="158"/>
      <c r="KOS145" s="158"/>
      <c r="KOT145" s="158"/>
      <c r="KOU145" s="159"/>
      <c r="KOV145" s="9"/>
      <c r="KOW145" s="9"/>
      <c r="KOX145" s="159"/>
      <c r="KOY145" s="159"/>
      <c r="KOZ145" s="8"/>
      <c r="KPA145" s="8"/>
      <c r="KPB145" s="160"/>
      <c r="KPC145" s="158"/>
      <c r="KPD145" s="161"/>
      <c r="KPE145" s="162"/>
      <c r="KPF145" s="156"/>
      <c r="KPG145" s="158"/>
      <c r="KPH145" s="158"/>
      <c r="KPI145" s="158"/>
      <c r="KPJ145" s="158"/>
      <c r="KPK145" s="159"/>
      <c r="KPL145" s="9"/>
      <c r="KPM145" s="9"/>
      <c r="KPN145" s="159"/>
      <c r="KPO145" s="159"/>
      <c r="KPP145" s="8"/>
      <c r="KPQ145" s="8"/>
      <c r="KPR145" s="160"/>
      <c r="KPS145" s="158"/>
      <c r="KPT145" s="161"/>
      <c r="KPU145" s="162"/>
      <c r="KPV145" s="156"/>
      <c r="KPW145" s="158"/>
      <c r="KPX145" s="158"/>
      <c r="KPY145" s="158"/>
      <c r="KPZ145" s="158"/>
      <c r="KQA145" s="159"/>
      <c r="KQB145" s="9"/>
      <c r="KQC145" s="9"/>
      <c r="KQD145" s="159"/>
      <c r="KQE145" s="159"/>
      <c r="KQF145" s="8"/>
      <c r="KQG145" s="8"/>
      <c r="KQH145" s="160"/>
      <c r="KQI145" s="158"/>
      <c r="KQJ145" s="161"/>
      <c r="KQK145" s="162"/>
      <c r="KQL145" s="156"/>
      <c r="KQM145" s="158"/>
      <c r="KQN145" s="158"/>
      <c r="KQO145" s="158"/>
      <c r="KQP145" s="158"/>
      <c r="KQQ145" s="159"/>
      <c r="KQR145" s="9"/>
      <c r="KQS145" s="9"/>
      <c r="KQT145" s="159"/>
      <c r="KQU145" s="159"/>
      <c r="KQV145" s="8"/>
      <c r="KQW145" s="8"/>
      <c r="KQX145" s="160"/>
      <c r="KQY145" s="158"/>
      <c r="KQZ145" s="161"/>
      <c r="KRA145" s="162"/>
      <c r="KRB145" s="156"/>
      <c r="KRC145" s="158"/>
      <c r="KRD145" s="158"/>
      <c r="KRE145" s="158"/>
      <c r="KRF145" s="158"/>
      <c r="KRG145" s="159"/>
      <c r="KRH145" s="9"/>
      <c r="KRI145" s="9"/>
      <c r="KRJ145" s="159"/>
      <c r="KRK145" s="159"/>
      <c r="KRL145" s="8"/>
      <c r="KRM145" s="8"/>
      <c r="KRN145" s="160"/>
      <c r="KRO145" s="158"/>
      <c r="KRP145" s="161"/>
      <c r="KRQ145" s="162"/>
      <c r="KRR145" s="156"/>
      <c r="KRS145" s="158"/>
      <c r="KRT145" s="158"/>
      <c r="KRU145" s="158"/>
      <c r="KRV145" s="158"/>
      <c r="KRW145" s="159"/>
      <c r="KRX145" s="9"/>
      <c r="KRY145" s="9"/>
      <c r="KRZ145" s="159"/>
      <c r="KSA145" s="159"/>
      <c r="KSB145" s="8"/>
      <c r="KSC145" s="8"/>
      <c r="KSD145" s="160"/>
      <c r="KSE145" s="158"/>
      <c r="KSF145" s="161"/>
      <c r="KSG145" s="162"/>
      <c r="KSH145" s="156"/>
      <c r="KSI145" s="158"/>
      <c r="KSJ145" s="158"/>
      <c r="KSK145" s="158"/>
      <c r="KSL145" s="158"/>
      <c r="KSM145" s="159"/>
      <c r="KSN145" s="9"/>
      <c r="KSO145" s="9"/>
      <c r="KSP145" s="159"/>
      <c r="KSQ145" s="159"/>
      <c r="KSR145" s="8"/>
      <c r="KSS145" s="8"/>
      <c r="KST145" s="160"/>
      <c r="KSU145" s="158"/>
      <c r="KSV145" s="161"/>
      <c r="KSW145" s="162"/>
      <c r="KSX145" s="156"/>
      <c r="KSY145" s="158"/>
      <c r="KSZ145" s="158"/>
      <c r="KTA145" s="158"/>
      <c r="KTB145" s="158"/>
      <c r="KTC145" s="159"/>
      <c r="KTD145" s="9"/>
      <c r="KTE145" s="9"/>
      <c r="KTF145" s="159"/>
      <c r="KTG145" s="159"/>
      <c r="KTH145" s="8"/>
      <c r="KTI145" s="8"/>
      <c r="KTJ145" s="160"/>
      <c r="KTK145" s="158"/>
      <c r="KTL145" s="161"/>
      <c r="KTM145" s="162"/>
      <c r="KTN145" s="156"/>
      <c r="KTO145" s="158"/>
      <c r="KTP145" s="158"/>
      <c r="KTQ145" s="158"/>
      <c r="KTR145" s="158"/>
      <c r="KTS145" s="159"/>
      <c r="KTT145" s="9"/>
      <c r="KTU145" s="9"/>
      <c r="KTV145" s="159"/>
      <c r="KTW145" s="159"/>
      <c r="KTX145" s="8"/>
      <c r="KTY145" s="8"/>
      <c r="KTZ145" s="160"/>
      <c r="KUA145" s="158"/>
      <c r="KUB145" s="161"/>
      <c r="KUC145" s="162"/>
      <c r="KUD145" s="156"/>
      <c r="KUE145" s="158"/>
      <c r="KUF145" s="158"/>
      <c r="KUG145" s="158"/>
      <c r="KUH145" s="158"/>
      <c r="KUI145" s="159"/>
      <c r="KUJ145" s="9"/>
      <c r="KUK145" s="9"/>
      <c r="KUL145" s="159"/>
      <c r="KUM145" s="159"/>
      <c r="KUN145" s="8"/>
      <c r="KUO145" s="8"/>
      <c r="KUP145" s="160"/>
      <c r="KUQ145" s="158"/>
      <c r="KUR145" s="161"/>
      <c r="KUS145" s="162"/>
      <c r="KUT145" s="156"/>
      <c r="KUU145" s="158"/>
      <c r="KUV145" s="158"/>
      <c r="KUW145" s="158"/>
      <c r="KUX145" s="158"/>
      <c r="KUY145" s="159"/>
      <c r="KUZ145" s="9"/>
      <c r="KVA145" s="9"/>
      <c r="KVB145" s="159"/>
      <c r="KVC145" s="159"/>
      <c r="KVD145" s="8"/>
      <c r="KVE145" s="8"/>
      <c r="KVF145" s="160"/>
      <c r="KVG145" s="158"/>
      <c r="KVH145" s="161"/>
      <c r="KVI145" s="162"/>
      <c r="KVJ145" s="156"/>
      <c r="KVK145" s="158"/>
      <c r="KVL145" s="158"/>
      <c r="KVM145" s="158"/>
      <c r="KVN145" s="158"/>
      <c r="KVO145" s="159"/>
      <c r="KVP145" s="9"/>
      <c r="KVQ145" s="9"/>
      <c r="KVR145" s="159"/>
      <c r="KVS145" s="159"/>
      <c r="KVT145" s="8"/>
      <c r="KVU145" s="8"/>
      <c r="KVV145" s="160"/>
      <c r="KVW145" s="158"/>
      <c r="KVX145" s="161"/>
      <c r="KVY145" s="162"/>
      <c r="KVZ145" s="156"/>
      <c r="KWA145" s="158"/>
      <c r="KWB145" s="158"/>
      <c r="KWC145" s="158"/>
      <c r="KWD145" s="158"/>
      <c r="KWE145" s="159"/>
      <c r="KWF145" s="9"/>
      <c r="KWG145" s="9"/>
      <c r="KWH145" s="159"/>
      <c r="KWI145" s="159"/>
      <c r="KWJ145" s="8"/>
      <c r="KWK145" s="8"/>
      <c r="KWL145" s="160"/>
      <c r="KWM145" s="158"/>
      <c r="KWN145" s="161"/>
      <c r="KWO145" s="162"/>
      <c r="KWP145" s="156"/>
      <c r="KWQ145" s="158"/>
      <c r="KWR145" s="158"/>
      <c r="KWS145" s="158"/>
      <c r="KWT145" s="158"/>
      <c r="KWU145" s="159"/>
      <c r="KWV145" s="9"/>
      <c r="KWW145" s="9"/>
      <c r="KWX145" s="159"/>
      <c r="KWY145" s="159"/>
      <c r="KWZ145" s="8"/>
      <c r="KXA145" s="8"/>
      <c r="KXB145" s="160"/>
      <c r="KXC145" s="158"/>
      <c r="KXD145" s="161"/>
      <c r="KXE145" s="162"/>
      <c r="KXF145" s="156"/>
      <c r="KXG145" s="158"/>
      <c r="KXH145" s="158"/>
      <c r="KXI145" s="158"/>
      <c r="KXJ145" s="158"/>
      <c r="KXK145" s="159"/>
      <c r="KXL145" s="9"/>
      <c r="KXM145" s="9"/>
      <c r="KXN145" s="159"/>
      <c r="KXO145" s="159"/>
      <c r="KXP145" s="8"/>
      <c r="KXQ145" s="8"/>
      <c r="KXR145" s="160"/>
      <c r="KXS145" s="158"/>
      <c r="KXT145" s="161"/>
      <c r="KXU145" s="162"/>
      <c r="KXV145" s="156"/>
      <c r="KXW145" s="158"/>
      <c r="KXX145" s="158"/>
      <c r="KXY145" s="158"/>
      <c r="KXZ145" s="158"/>
      <c r="KYA145" s="159"/>
      <c r="KYB145" s="9"/>
      <c r="KYC145" s="9"/>
      <c r="KYD145" s="159"/>
      <c r="KYE145" s="159"/>
      <c r="KYF145" s="8"/>
      <c r="KYG145" s="8"/>
      <c r="KYH145" s="160"/>
      <c r="KYI145" s="158"/>
      <c r="KYJ145" s="161"/>
      <c r="KYK145" s="162"/>
      <c r="KYL145" s="156"/>
      <c r="KYM145" s="158"/>
      <c r="KYN145" s="158"/>
      <c r="KYO145" s="158"/>
      <c r="KYP145" s="158"/>
      <c r="KYQ145" s="159"/>
      <c r="KYR145" s="9"/>
      <c r="KYS145" s="9"/>
      <c r="KYT145" s="159"/>
      <c r="KYU145" s="159"/>
      <c r="KYV145" s="8"/>
      <c r="KYW145" s="8"/>
      <c r="KYX145" s="160"/>
      <c r="KYY145" s="158"/>
      <c r="KYZ145" s="161"/>
      <c r="KZA145" s="162"/>
      <c r="KZB145" s="156"/>
      <c r="KZC145" s="158"/>
      <c r="KZD145" s="158"/>
      <c r="KZE145" s="158"/>
      <c r="KZF145" s="158"/>
      <c r="KZG145" s="159"/>
      <c r="KZH145" s="9"/>
      <c r="KZI145" s="9"/>
      <c r="KZJ145" s="159"/>
      <c r="KZK145" s="159"/>
      <c r="KZL145" s="8"/>
      <c r="KZM145" s="8"/>
      <c r="KZN145" s="160"/>
      <c r="KZO145" s="158"/>
      <c r="KZP145" s="161"/>
      <c r="KZQ145" s="162"/>
      <c r="KZR145" s="156"/>
      <c r="KZS145" s="158"/>
      <c r="KZT145" s="158"/>
      <c r="KZU145" s="158"/>
      <c r="KZV145" s="158"/>
      <c r="KZW145" s="159"/>
      <c r="KZX145" s="9"/>
      <c r="KZY145" s="9"/>
      <c r="KZZ145" s="159"/>
      <c r="LAA145" s="159"/>
      <c r="LAB145" s="8"/>
      <c r="LAC145" s="8"/>
      <c r="LAD145" s="160"/>
      <c r="LAE145" s="158"/>
      <c r="LAF145" s="161"/>
      <c r="LAG145" s="162"/>
      <c r="LAH145" s="156"/>
      <c r="LAI145" s="158"/>
      <c r="LAJ145" s="158"/>
      <c r="LAK145" s="158"/>
      <c r="LAL145" s="158"/>
      <c r="LAM145" s="159"/>
      <c r="LAN145" s="9"/>
      <c r="LAO145" s="9"/>
      <c r="LAP145" s="159"/>
      <c r="LAQ145" s="159"/>
      <c r="LAR145" s="8"/>
      <c r="LAS145" s="8"/>
      <c r="LAT145" s="160"/>
      <c r="LAU145" s="158"/>
      <c r="LAV145" s="161"/>
      <c r="LAW145" s="162"/>
      <c r="LAX145" s="156"/>
      <c r="LAY145" s="158"/>
      <c r="LAZ145" s="158"/>
      <c r="LBA145" s="158"/>
      <c r="LBB145" s="158"/>
      <c r="LBC145" s="159"/>
      <c r="LBD145" s="9"/>
      <c r="LBE145" s="9"/>
      <c r="LBF145" s="159"/>
      <c r="LBG145" s="159"/>
      <c r="LBH145" s="8"/>
      <c r="LBI145" s="8"/>
      <c r="LBJ145" s="160"/>
      <c r="LBK145" s="158"/>
      <c r="LBL145" s="161"/>
      <c r="LBM145" s="162"/>
      <c r="LBN145" s="156"/>
      <c r="LBO145" s="158"/>
      <c r="LBP145" s="158"/>
      <c r="LBQ145" s="158"/>
      <c r="LBR145" s="158"/>
      <c r="LBS145" s="159"/>
      <c r="LBT145" s="9"/>
      <c r="LBU145" s="9"/>
      <c r="LBV145" s="159"/>
      <c r="LBW145" s="159"/>
      <c r="LBX145" s="8"/>
      <c r="LBY145" s="8"/>
      <c r="LBZ145" s="160"/>
      <c r="LCA145" s="158"/>
      <c r="LCB145" s="161"/>
      <c r="LCC145" s="162"/>
      <c r="LCD145" s="156"/>
      <c r="LCE145" s="158"/>
      <c r="LCF145" s="158"/>
      <c r="LCG145" s="158"/>
      <c r="LCH145" s="158"/>
      <c r="LCI145" s="159"/>
      <c r="LCJ145" s="9"/>
      <c r="LCK145" s="9"/>
      <c r="LCL145" s="159"/>
      <c r="LCM145" s="159"/>
      <c r="LCN145" s="8"/>
      <c r="LCO145" s="8"/>
      <c r="LCP145" s="160"/>
      <c r="LCQ145" s="158"/>
      <c r="LCR145" s="161"/>
      <c r="LCS145" s="162"/>
      <c r="LCT145" s="156"/>
      <c r="LCU145" s="158"/>
      <c r="LCV145" s="158"/>
      <c r="LCW145" s="158"/>
      <c r="LCX145" s="158"/>
      <c r="LCY145" s="159"/>
      <c r="LCZ145" s="9"/>
      <c r="LDA145" s="9"/>
      <c r="LDB145" s="159"/>
      <c r="LDC145" s="159"/>
      <c r="LDD145" s="8"/>
      <c r="LDE145" s="8"/>
      <c r="LDF145" s="160"/>
      <c r="LDG145" s="158"/>
      <c r="LDH145" s="161"/>
      <c r="LDI145" s="162"/>
      <c r="LDJ145" s="156"/>
      <c r="LDK145" s="158"/>
      <c r="LDL145" s="158"/>
      <c r="LDM145" s="158"/>
      <c r="LDN145" s="158"/>
      <c r="LDO145" s="159"/>
      <c r="LDP145" s="9"/>
      <c r="LDQ145" s="9"/>
      <c r="LDR145" s="159"/>
      <c r="LDS145" s="159"/>
      <c r="LDT145" s="8"/>
      <c r="LDU145" s="8"/>
      <c r="LDV145" s="160"/>
      <c r="LDW145" s="158"/>
      <c r="LDX145" s="161"/>
      <c r="LDY145" s="162"/>
      <c r="LDZ145" s="156"/>
      <c r="LEA145" s="158"/>
      <c r="LEB145" s="158"/>
      <c r="LEC145" s="158"/>
      <c r="LED145" s="158"/>
      <c r="LEE145" s="159"/>
      <c r="LEF145" s="9"/>
      <c r="LEG145" s="9"/>
      <c r="LEH145" s="159"/>
      <c r="LEI145" s="159"/>
      <c r="LEJ145" s="8"/>
      <c r="LEK145" s="8"/>
      <c r="LEL145" s="160"/>
      <c r="LEM145" s="158"/>
      <c r="LEN145" s="161"/>
      <c r="LEO145" s="162"/>
      <c r="LEP145" s="156"/>
      <c r="LEQ145" s="158"/>
      <c r="LER145" s="158"/>
      <c r="LES145" s="158"/>
      <c r="LET145" s="158"/>
      <c r="LEU145" s="159"/>
      <c r="LEV145" s="9"/>
      <c r="LEW145" s="9"/>
      <c r="LEX145" s="159"/>
      <c r="LEY145" s="159"/>
      <c r="LEZ145" s="8"/>
      <c r="LFA145" s="8"/>
      <c r="LFB145" s="160"/>
      <c r="LFC145" s="158"/>
      <c r="LFD145" s="161"/>
      <c r="LFE145" s="162"/>
      <c r="LFF145" s="156"/>
      <c r="LFG145" s="158"/>
      <c r="LFH145" s="158"/>
      <c r="LFI145" s="158"/>
      <c r="LFJ145" s="158"/>
      <c r="LFK145" s="159"/>
      <c r="LFL145" s="9"/>
      <c r="LFM145" s="9"/>
      <c r="LFN145" s="159"/>
      <c r="LFO145" s="159"/>
      <c r="LFP145" s="8"/>
      <c r="LFQ145" s="8"/>
      <c r="LFR145" s="160"/>
      <c r="LFS145" s="158"/>
      <c r="LFT145" s="161"/>
      <c r="LFU145" s="162"/>
      <c r="LFV145" s="156"/>
      <c r="LFW145" s="158"/>
      <c r="LFX145" s="158"/>
      <c r="LFY145" s="158"/>
      <c r="LFZ145" s="158"/>
      <c r="LGA145" s="159"/>
      <c r="LGB145" s="9"/>
      <c r="LGC145" s="9"/>
      <c r="LGD145" s="159"/>
      <c r="LGE145" s="159"/>
      <c r="LGF145" s="8"/>
      <c r="LGG145" s="8"/>
      <c r="LGH145" s="160"/>
      <c r="LGI145" s="158"/>
      <c r="LGJ145" s="161"/>
      <c r="LGK145" s="162"/>
      <c r="LGL145" s="156"/>
      <c r="LGM145" s="158"/>
      <c r="LGN145" s="158"/>
      <c r="LGO145" s="158"/>
      <c r="LGP145" s="158"/>
      <c r="LGQ145" s="159"/>
      <c r="LGR145" s="9"/>
      <c r="LGS145" s="9"/>
      <c r="LGT145" s="159"/>
      <c r="LGU145" s="159"/>
      <c r="LGV145" s="8"/>
      <c r="LGW145" s="8"/>
      <c r="LGX145" s="160"/>
      <c r="LGY145" s="158"/>
      <c r="LGZ145" s="161"/>
      <c r="LHA145" s="162"/>
      <c r="LHB145" s="156"/>
      <c r="LHC145" s="158"/>
      <c r="LHD145" s="158"/>
      <c r="LHE145" s="158"/>
      <c r="LHF145" s="158"/>
      <c r="LHG145" s="159"/>
      <c r="LHH145" s="9"/>
      <c r="LHI145" s="9"/>
      <c r="LHJ145" s="159"/>
      <c r="LHK145" s="159"/>
      <c r="LHL145" s="8"/>
      <c r="LHM145" s="8"/>
      <c r="LHN145" s="160"/>
      <c r="LHO145" s="158"/>
      <c r="LHP145" s="161"/>
      <c r="LHQ145" s="162"/>
      <c r="LHR145" s="156"/>
      <c r="LHS145" s="158"/>
      <c r="LHT145" s="158"/>
      <c r="LHU145" s="158"/>
      <c r="LHV145" s="158"/>
      <c r="LHW145" s="159"/>
      <c r="LHX145" s="9"/>
      <c r="LHY145" s="9"/>
      <c r="LHZ145" s="159"/>
      <c r="LIA145" s="159"/>
      <c r="LIB145" s="8"/>
      <c r="LIC145" s="8"/>
      <c r="LID145" s="160"/>
      <c r="LIE145" s="158"/>
      <c r="LIF145" s="161"/>
      <c r="LIG145" s="162"/>
      <c r="LIH145" s="156"/>
      <c r="LII145" s="158"/>
      <c r="LIJ145" s="158"/>
      <c r="LIK145" s="158"/>
      <c r="LIL145" s="158"/>
      <c r="LIM145" s="159"/>
      <c r="LIN145" s="9"/>
      <c r="LIO145" s="9"/>
      <c r="LIP145" s="159"/>
      <c r="LIQ145" s="159"/>
      <c r="LIR145" s="8"/>
      <c r="LIS145" s="8"/>
      <c r="LIT145" s="160"/>
      <c r="LIU145" s="158"/>
      <c r="LIV145" s="161"/>
      <c r="LIW145" s="162"/>
      <c r="LIX145" s="156"/>
      <c r="LIY145" s="158"/>
      <c r="LIZ145" s="158"/>
      <c r="LJA145" s="158"/>
      <c r="LJB145" s="158"/>
      <c r="LJC145" s="159"/>
      <c r="LJD145" s="9"/>
      <c r="LJE145" s="9"/>
      <c r="LJF145" s="159"/>
      <c r="LJG145" s="159"/>
      <c r="LJH145" s="8"/>
      <c r="LJI145" s="8"/>
      <c r="LJJ145" s="160"/>
      <c r="LJK145" s="158"/>
      <c r="LJL145" s="161"/>
      <c r="LJM145" s="162"/>
      <c r="LJN145" s="156"/>
      <c r="LJO145" s="158"/>
      <c r="LJP145" s="158"/>
      <c r="LJQ145" s="158"/>
      <c r="LJR145" s="158"/>
      <c r="LJS145" s="159"/>
      <c r="LJT145" s="9"/>
      <c r="LJU145" s="9"/>
      <c r="LJV145" s="159"/>
      <c r="LJW145" s="159"/>
      <c r="LJX145" s="8"/>
      <c r="LJY145" s="8"/>
      <c r="LJZ145" s="160"/>
      <c r="LKA145" s="158"/>
      <c r="LKB145" s="161"/>
      <c r="LKC145" s="162"/>
      <c r="LKD145" s="156"/>
      <c r="LKE145" s="158"/>
      <c r="LKF145" s="158"/>
      <c r="LKG145" s="158"/>
      <c r="LKH145" s="158"/>
      <c r="LKI145" s="159"/>
      <c r="LKJ145" s="9"/>
      <c r="LKK145" s="9"/>
      <c r="LKL145" s="159"/>
      <c r="LKM145" s="159"/>
      <c r="LKN145" s="8"/>
      <c r="LKO145" s="8"/>
      <c r="LKP145" s="160"/>
      <c r="LKQ145" s="158"/>
      <c r="LKR145" s="161"/>
      <c r="LKS145" s="162"/>
      <c r="LKT145" s="156"/>
      <c r="LKU145" s="158"/>
      <c r="LKV145" s="158"/>
      <c r="LKW145" s="158"/>
      <c r="LKX145" s="158"/>
      <c r="LKY145" s="159"/>
      <c r="LKZ145" s="9"/>
      <c r="LLA145" s="9"/>
      <c r="LLB145" s="159"/>
      <c r="LLC145" s="159"/>
      <c r="LLD145" s="8"/>
      <c r="LLE145" s="8"/>
      <c r="LLF145" s="160"/>
      <c r="LLG145" s="158"/>
      <c r="LLH145" s="161"/>
      <c r="LLI145" s="162"/>
      <c r="LLJ145" s="156"/>
      <c r="LLK145" s="158"/>
      <c r="LLL145" s="158"/>
      <c r="LLM145" s="158"/>
      <c r="LLN145" s="158"/>
      <c r="LLO145" s="159"/>
      <c r="LLP145" s="9"/>
      <c r="LLQ145" s="9"/>
      <c r="LLR145" s="159"/>
      <c r="LLS145" s="159"/>
      <c r="LLT145" s="8"/>
      <c r="LLU145" s="8"/>
      <c r="LLV145" s="160"/>
      <c r="LLW145" s="158"/>
      <c r="LLX145" s="161"/>
      <c r="LLY145" s="162"/>
      <c r="LLZ145" s="156"/>
      <c r="LMA145" s="158"/>
      <c r="LMB145" s="158"/>
      <c r="LMC145" s="158"/>
      <c r="LMD145" s="158"/>
      <c r="LME145" s="159"/>
      <c r="LMF145" s="9"/>
      <c r="LMG145" s="9"/>
      <c r="LMH145" s="159"/>
      <c r="LMI145" s="159"/>
      <c r="LMJ145" s="8"/>
      <c r="LMK145" s="8"/>
      <c r="LML145" s="160"/>
      <c r="LMM145" s="158"/>
      <c r="LMN145" s="161"/>
      <c r="LMO145" s="162"/>
      <c r="LMP145" s="156"/>
      <c r="LMQ145" s="158"/>
      <c r="LMR145" s="158"/>
      <c r="LMS145" s="158"/>
      <c r="LMT145" s="158"/>
      <c r="LMU145" s="159"/>
      <c r="LMV145" s="9"/>
      <c r="LMW145" s="9"/>
      <c r="LMX145" s="159"/>
      <c r="LMY145" s="159"/>
      <c r="LMZ145" s="8"/>
      <c r="LNA145" s="8"/>
      <c r="LNB145" s="160"/>
      <c r="LNC145" s="158"/>
      <c r="LND145" s="161"/>
      <c r="LNE145" s="162"/>
      <c r="LNF145" s="156"/>
      <c r="LNG145" s="158"/>
      <c r="LNH145" s="158"/>
      <c r="LNI145" s="158"/>
      <c r="LNJ145" s="158"/>
      <c r="LNK145" s="159"/>
      <c r="LNL145" s="9"/>
      <c r="LNM145" s="9"/>
      <c r="LNN145" s="159"/>
      <c r="LNO145" s="159"/>
      <c r="LNP145" s="8"/>
      <c r="LNQ145" s="8"/>
      <c r="LNR145" s="160"/>
      <c r="LNS145" s="158"/>
      <c r="LNT145" s="161"/>
      <c r="LNU145" s="162"/>
      <c r="LNV145" s="156"/>
      <c r="LNW145" s="158"/>
      <c r="LNX145" s="158"/>
      <c r="LNY145" s="158"/>
      <c r="LNZ145" s="158"/>
      <c r="LOA145" s="159"/>
      <c r="LOB145" s="9"/>
      <c r="LOC145" s="9"/>
      <c r="LOD145" s="159"/>
      <c r="LOE145" s="159"/>
      <c r="LOF145" s="8"/>
      <c r="LOG145" s="8"/>
      <c r="LOH145" s="160"/>
      <c r="LOI145" s="158"/>
      <c r="LOJ145" s="161"/>
      <c r="LOK145" s="162"/>
      <c r="LOL145" s="156"/>
      <c r="LOM145" s="158"/>
      <c r="LON145" s="158"/>
      <c r="LOO145" s="158"/>
      <c r="LOP145" s="158"/>
      <c r="LOQ145" s="159"/>
      <c r="LOR145" s="9"/>
      <c r="LOS145" s="9"/>
      <c r="LOT145" s="159"/>
      <c r="LOU145" s="159"/>
      <c r="LOV145" s="8"/>
      <c r="LOW145" s="8"/>
      <c r="LOX145" s="160"/>
      <c r="LOY145" s="158"/>
      <c r="LOZ145" s="161"/>
      <c r="LPA145" s="162"/>
      <c r="LPB145" s="156"/>
      <c r="LPC145" s="158"/>
      <c r="LPD145" s="158"/>
      <c r="LPE145" s="158"/>
      <c r="LPF145" s="158"/>
      <c r="LPG145" s="159"/>
      <c r="LPH145" s="9"/>
      <c r="LPI145" s="9"/>
      <c r="LPJ145" s="159"/>
      <c r="LPK145" s="159"/>
      <c r="LPL145" s="8"/>
      <c r="LPM145" s="8"/>
      <c r="LPN145" s="160"/>
      <c r="LPO145" s="158"/>
      <c r="LPP145" s="161"/>
      <c r="LPQ145" s="162"/>
      <c r="LPR145" s="156"/>
      <c r="LPS145" s="158"/>
      <c r="LPT145" s="158"/>
      <c r="LPU145" s="158"/>
      <c r="LPV145" s="158"/>
      <c r="LPW145" s="159"/>
      <c r="LPX145" s="9"/>
      <c r="LPY145" s="9"/>
      <c r="LPZ145" s="159"/>
      <c r="LQA145" s="159"/>
      <c r="LQB145" s="8"/>
      <c r="LQC145" s="8"/>
      <c r="LQD145" s="160"/>
      <c r="LQE145" s="158"/>
      <c r="LQF145" s="161"/>
      <c r="LQG145" s="162"/>
      <c r="LQH145" s="156"/>
      <c r="LQI145" s="158"/>
      <c r="LQJ145" s="158"/>
      <c r="LQK145" s="158"/>
      <c r="LQL145" s="158"/>
      <c r="LQM145" s="159"/>
      <c r="LQN145" s="9"/>
      <c r="LQO145" s="9"/>
      <c r="LQP145" s="159"/>
      <c r="LQQ145" s="159"/>
      <c r="LQR145" s="8"/>
      <c r="LQS145" s="8"/>
      <c r="LQT145" s="160"/>
      <c r="LQU145" s="158"/>
      <c r="LQV145" s="161"/>
      <c r="LQW145" s="162"/>
      <c r="LQX145" s="156"/>
      <c r="LQY145" s="158"/>
      <c r="LQZ145" s="158"/>
      <c r="LRA145" s="158"/>
      <c r="LRB145" s="158"/>
      <c r="LRC145" s="159"/>
      <c r="LRD145" s="9"/>
      <c r="LRE145" s="9"/>
      <c r="LRF145" s="159"/>
      <c r="LRG145" s="159"/>
      <c r="LRH145" s="8"/>
      <c r="LRI145" s="8"/>
      <c r="LRJ145" s="160"/>
      <c r="LRK145" s="158"/>
      <c r="LRL145" s="161"/>
      <c r="LRM145" s="162"/>
      <c r="LRN145" s="156"/>
      <c r="LRO145" s="158"/>
      <c r="LRP145" s="158"/>
      <c r="LRQ145" s="158"/>
      <c r="LRR145" s="158"/>
      <c r="LRS145" s="159"/>
      <c r="LRT145" s="9"/>
      <c r="LRU145" s="9"/>
      <c r="LRV145" s="159"/>
      <c r="LRW145" s="159"/>
      <c r="LRX145" s="8"/>
      <c r="LRY145" s="8"/>
      <c r="LRZ145" s="160"/>
      <c r="LSA145" s="158"/>
      <c r="LSB145" s="161"/>
      <c r="LSC145" s="162"/>
      <c r="LSD145" s="156"/>
      <c r="LSE145" s="158"/>
      <c r="LSF145" s="158"/>
      <c r="LSG145" s="158"/>
      <c r="LSH145" s="158"/>
      <c r="LSI145" s="159"/>
      <c r="LSJ145" s="9"/>
      <c r="LSK145" s="9"/>
      <c r="LSL145" s="159"/>
      <c r="LSM145" s="159"/>
      <c r="LSN145" s="8"/>
      <c r="LSO145" s="8"/>
      <c r="LSP145" s="160"/>
      <c r="LSQ145" s="158"/>
      <c r="LSR145" s="161"/>
      <c r="LSS145" s="162"/>
      <c r="LST145" s="156"/>
      <c r="LSU145" s="158"/>
      <c r="LSV145" s="158"/>
      <c r="LSW145" s="158"/>
      <c r="LSX145" s="158"/>
      <c r="LSY145" s="159"/>
      <c r="LSZ145" s="9"/>
      <c r="LTA145" s="9"/>
      <c r="LTB145" s="159"/>
      <c r="LTC145" s="159"/>
      <c r="LTD145" s="8"/>
      <c r="LTE145" s="8"/>
      <c r="LTF145" s="160"/>
      <c r="LTG145" s="158"/>
      <c r="LTH145" s="161"/>
      <c r="LTI145" s="162"/>
      <c r="LTJ145" s="156"/>
      <c r="LTK145" s="158"/>
      <c r="LTL145" s="158"/>
      <c r="LTM145" s="158"/>
      <c r="LTN145" s="158"/>
      <c r="LTO145" s="159"/>
      <c r="LTP145" s="9"/>
      <c r="LTQ145" s="9"/>
      <c r="LTR145" s="159"/>
      <c r="LTS145" s="159"/>
      <c r="LTT145" s="8"/>
      <c r="LTU145" s="8"/>
      <c r="LTV145" s="160"/>
      <c r="LTW145" s="158"/>
      <c r="LTX145" s="161"/>
      <c r="LTY145" s="162"/>
      <c r="LTZ145" s="156"/>
      <c r="LUA145" s="158"/>
      <c r="LUB145" s="158"/>
      <c r="LUC145" s="158"/>
      <c r="LUD145" s="158"/>
      <c r="LUE145" s="159"/>
      <c r="LUF145" s="9"/>
      <c r="LUG145" s="9"/>
      <c r="LUH145" s="159"/>
      <c r="LUI145" s="159"/>
      <c r="LUJ145" s="8"/>
      <c r="LUK145" s="8"/>
      <c r="LUL145" s="160"/>
      <c r="LUM145" s="158"/>
      <c r="LUN145" s="161"/>
      <c r="LUO145" s="162"/>
      <c r="LUP145" s="156"/>
      <c r="LUQ145" s="158"/>
      <c r="LUR145" s="158"/>
      <c r="LUS145" s="158"/>
      <c r="LUT145" s="158"/>
      <c r="LUU145" s="159"/>
      <c r="LUV145" s="9"/>
      <c r="LUW145" s="9"/>
      <c r="LUX145" s="159"/>
      <c r="LUY145" s="159"/>
      <c r="LUZ145" s="8"/>
      <c r="LVA145" s="8"/>
      <c r="LVB145" s="160"/>
      <c r="LVC145" s="158"/>
      <c r="LVD145" s="161"/>
      <c r="LVE145" s="162"/>
      <c r="LVF145" s="156"/>
      <c r="LVG145" s="158"/>
      <c r="LVH145" s="158"/>
      <c r="LVI145" s="158"/>
      <c r="LVJ145" s="158"/>
      <c r="LVK145" s="159"/>
      <c r="LVL145" s="9"/>
      <c r="LVM145" s="9"/>
      <c r="LVN145" s="159"/>
      <c r="LVO145" s="159"/>
      <c r="LVP145" s="8"/>
      <c r="LVQ145" s="8"/>
      <c r="LVR145" s="160"/>
      <c r="LVS145" s="158"/>
      <c r="LVT145" s="161"/>
      <c r="LVU145" s="162"/>
      <c r="LVV145" s="156"/>
      <c r="LVW145" s="158"/>
      <c r="LVX145" s="158"/>
      <c r="LVY145" s="158"/>
      <c r="LVZ145" s="158"/>
      <c r="LWA145" s="159"/>
      <c r="LWB145" s="9"/>
      <c r="LWC145" s="9"/>
      <c r="LWD145" s="159"/>
      <c r="LWE145" s="159"/>
      <c r="LWF145" s="8"/>
      <c r="LWG145" s="8"/>
      <c r="LWH145" s="160"/>
      <c r="LWI145" s="158"/>
      <c r="LWJ145" s="161"/>
      <c r="LWK145" s="162"/>
      <c r="LWL145" s="156"/>
      <c r="LWM145" s="158"/>
      <c r="LWN145" s="158"/>
      <c r="LWO145" s="158"/>
      <c r="LWP145" s="158"/>
      <c r="LWQ145" s="159"/>
      <c r="LWR145" s="9"/>
      <c r="LWS145" s="9"/>
      <c r="LWT145" s="159"/>
      <c r="LWU145" s="159"/>
      <c r="LWV145" s="8"/>
      <c r="LWW145" s="8"/>
      <c r="LWX145" s="160"/>
      <c r="LWY145" s="158"/>
      <c r="LWZ145" s="161"/>
      <c r="LXA145" s="162"/>
      <c r="LXB145" s="156"/>
      <c r="LXC145" s="158"/>
      <c r="LXD145" s="158"/>
      <c r="LXE145" s="158"/>
      <c r="LXF145" s="158"/>
      <c r="LXG145" s="159"/>
      <c r="LXH145" s="9"/>
      <c r="LXI145" s="9"/>
      <c r="LXJ145" s="159"/>
      <c r="LXK145" s="159"/>
      <c r="LXL145" s="8"/>
      <c r="LXM145" s="8"/>
      <c r="LXN145" s="160"/>
      <c r="LXO145" s="158"/>
      <c r="LXP145" s="161"/>
      <c r="LXQ145" s="162"/>
      <c r="LXR145" s="156"/>
      <c r="LXS145" s="158"/>
      <c r="LXT145" s="158"/>
      <c r="LXU145" s="158"/>
      <c r="LXV145" s="158"/>
      <c r="LXW145" s="159"/>
      <c r="LXX145" s="9"/>
      <c r="LXY145" s="9"/>
      <c r="LXZ145" s="159"/>
      <c r="LYA145" s="159"/>
      <c r="LYB145" s="8"/>
      <c r="LYC145" s="8"/>
      <c r="LYD145" s="160"/>
      <c r="LYE145" s="158"/>
      <c r="LYF145" s="161"/>
      <c r="LYG145" s="162"/>
      <c r="LYH145" s="156"/>
      <c r="LYI145" s="158"/>
      <c r="LYJ145" s="158"/>
      <c r="LYK145" s="158"/>
      <c r="LYL145" s="158"/>
      <c r="LYM145" s="159"/>
      <c r="LYN145" s="9"/>
      <c r="LYO145" s="9"/>
      <c r="LYP145" s="159"/>
      <c r="LYQ145" s="159"/>
      <c r="LYR145" s="8"/>
      <c r="LYS145" s="8"/>
      <c r="LYT145" s="160"/>
      <c r="LYU145" s="158"/>
      <c r="LYV145" s="161"/>
      <c r="LYW145" s="162"/>
      <c r="LYX145" s="156"/>
      <c r="LYY145" s="158"/>
      <c r="LYZ145" s="158"/>
      <c r="LZA145" s="158"/>
      <c r="LZB145" s="158"/>
      <c r="LZC145" s="159"/>
      <c r="LZD145" s="9"/>
      <c r="LZE145" s="9"/>
      <c r="LZF145" s="159"/>
      <c r="LZG145" s="159"/>
      <c r="LZH145" s="8"/>
      <c r="LZI145" s="8"/>
      <c r="LZJ145" s="160"/>
      <c r="LZK145" s="158"/>
      <c r="LZL145" s="161"/>
      <c r="LZM145" s="162"/>
      <c r="LZN145" s="156"/>
      <c r="LZO145" s="158"/>
      <c r="LZP145" s="158"/>
      <c r="LZQ145" s="158"/>
      <c r="LZR145" s="158"/>
      <c r="LZS145" s="159"/>
      <c r="LZT145" s="9"/>
      <c r="LZU145" s="9"/>
      <c r="LZV145" s="159"/>
      <c r="LZW145" s="159"/>
      <c r="LZX145" s="8"/>
      <c r="LZY145" s="8"/>
      <c r="LZZ145" s="160"/>
      <c r="MAA145" s="158"/>
      <c r="MAB145" s="161"/>
      <c r="MAC145" s="162"/>
      <c r="MAD145" s="156"/>
      <c r="MAE145" s="158"/>
      <c r="MAF145" s="158"/>
      <c r="MAG145" s="158"/>
      <c r="MAH145" s="158"/>
      <c r="MAI145" s="159"/>
      <c r="MAJ145" s="9"/>
      <c r="MAK145" s="9"/>
      <c r="MAL145" s="159"/>
      <c r="MAM145" s="159"/>
      <c r="MAN145" s="8"/>
      <c r="MAO145" s="8"/>
      <c r="MAP145" s="160"/>
      <c r="MAQ145" s="158"/>
      <c r="MAR145" s="161"/>
      <c r="MAS145" s="162"/>
      <c r="MAT145" s="156"/>
      <c r="MAU145" s="158"/>
      <c r="MAV145" s="158"/>
      <c r="MAW145" s="158"/>
      <c r="MAX145" s="158"/>
      <c r="MAY145" s="159"/>
      <c r="MAZ145" s="9"/>
      <c r="MBA145" s="9"/>
      <c r="MBB145" s="159"/>
      <c r="MBC145" s="159"/>
      <c r="MBD145" s="8"/>
      <c r="MBE145" s="8"/>
      <c r="MBF145" s="160"/>
      <c r="MBG145" s="158"/>
      <c r="MBH145" s="161"/>
      <c r="MBI145" s="162"/>
      <c r="MBJ145" s="156"/>
      <c r="MBK145" s="158"/>
      <c r="MBL145" s="158"/>
      <c r="MBM145" s="158"/>
      <c r="MBN145" s="158"/>
      <c r="MBO145" s="159"/>
      <c r="MBP145" s="9"/>
      <c r="MBQ145" s="9"/>
      <c r="MBR145" s="159"/>
      <c r="MBS145" s="159"/>
      <c r="MBT145" s="8"/>
      <c r="MBU145" s="8"/>
      <c r="MBV145" s="160"/>
      <c r="MBW145" s="158"/>
      <c r="MBX145" s="161"/>
      <c r="MBY145" s="162"/>
      <c r="MBZ145" s="156"/>
      <c r="MCA145" s="158"/>
      <c r="MCB145" s="158"/>
      <c r="MCC145" s="158"/>
      <c r="MCD145" s="158"/>
      <c r="MCE145" s="159"/>
      <c r="MCF145" s="9"/>
      <c r="MCG145" s="9"/>
      <c r="MCH145" s="159"/>
      <c r="MCI145" s="159"/>
      <c r="MCJ145" s="8"/>
      <c r="MCK145" s="8"/>
      <c r="MCL145" s="160"/>
      <c r="MCM145" s="158"/>
      <c r="MCN145" s="161"/>
      <c r="MCO145" s="162"/>
      <c r="MCP145" s="156"/>
      <c r="MCQ145" s="158"/>
      <c r="MCR145" s="158"/>
      <c r="MCS145" s="158"/>
      <c r="MCT145" s="158"/>
      <c r="MCU145" s="159"/>
      <c r="MCV145" s="9"/>
      <c r="MCW145" s="9"/>
      <c r="MCX145" s="159"/>
      <c r="MCY145" s="159"/>
      <c r="MCZ145" s="8"/>
      <c r="MDA145" s="8"/>
      <c r="MDB145" s="160"/>
      <c r="MDC145" s="158"/>
      <c r="MDD145" s="161"/>
      <c r="MDE145" s="162"/>
      <c r="MDF145" s="156"/>
      <c r="MDG145" s="158"/>
      <c r="MDH145" s="158"/>
      <c r="MDI145" s="158"/>
      <c r="MDJ145" s="158"/>
      <c r="MDK145" s="159"/>
      <c r="MDL145" s="9"/>
      <c r="MDM145" s="9"/>
      <c r="MDN145" s="159"/>
      <c r="MDO145" s="159"/>
      <c r="MDP145" s="8"/>
      <c r="MDQ145" s="8"/>
      <c r="MDR145" s="160"/>
      <c r="MDS145" s="158"/>
      <c r="MDT145" s="161"/>
      <c r="MDU145" s="162"/>
      <c r="MDV145" s="156"/>
      <c r="MDW145" s="158"/>
      <c r="MDX145" s="158"/>
      <c r="MDY145" s="158"/>
      <c r="MDZ145" s="158"/>
      <c r="MEA145" s="159"/>
      <c r="MEB145" s="9"/>
      <c r="MEC145" s="9"/>
      <c r="MED145" s="159"/>
      <c r="MEE145" s="159"/>
      <c r="MEF145" s="8"/>
      <c r="MEG145" s="8"/>
      <c r="MEH145" s="160"/>
      <c r="MEI145" s="158"/>
      <c r="MEJ145" s="161"/>
      <c r="MEK145" s="162"/>
      <c r="MEL145" s="156"/>
      <c r="MEM145" s="158"/>
      <c r="MEN145" s="158"/>
      <c r="MEO145" s="158"/>
      <c r="MEP145" s="158"/>
      <c r="MEQ145" s="159"/>
      <c r="MER145" s="9"/>
      <c r="MES145" s="9"/>
      <c r="MET145" s="159"/>
      <c r="MEU145" s="159"/>
      <c r="MEV145" s="8"/>
      <c r="MEW145" s="8"/>
      <c r="MEX145" s="160"/>
      <c r="MEY145" s="158"/>
      <c r="MEZ145" s="161"/>
      <c r="MFA145" s="162"/>
      <c r="MFB145" s="156"/>
      <c r="MFC145" s="158"/>
      <c r="MFD145" s="158"/>
      <c r="MFE145" s="158"/>
      <c r="MFF145" s="158"/>
      <c r="MFG145" s="159"/>
      <c r="MFH145" s="9"/>
      <c r="MFI145" s="9"/>
      <c r="MFJ145" s="159"/>
      <c r="MFK145" s="159"/>
      <c r="MFL145" s="8"/>
      <c r="MFM145" s="8"/>
      <c r="MFN145" s="160"/>
      <c r="MFO145" s="158"/>
      <c r="MFP145" s="161"/>
      <c r="MFQ145" s="162"/>
      <c r="MFR145" s="156"/>
      <c r="MFS145" s="158"/>
      <c r="MFT145" s="158"/>
      <c r="MFU145" s="158"/>
      <c r="MFV145" s="158"/>
      <c r="MFW145" s="159"/>
      <c r="MFX145" s="9"/>
      <c r="MFY145" s="9"/>
      <c r="MFZ145" s="159"/>
      <c r="MGA145" s="159"/>
      <c r="MGB145" s="8"/>
      <c r="MGC145" s="8"/>
      <c r="MGD145" s="160"/>
      <c r="MGE145" s="158"/>
      <c r="MGF145" s="161"/>
      <c r="MGG145" s="162"/>
      <c r="MGH145" s="156"/>
      <c r="MGI145" s="158"/>
      <c r="MGJ145" s="158"/>
      <c r="MGK145" s="158"/>
      <c r="MGL145" s="158"/>
      <c r="MGM145" s="159"/>
      <c r="MGN145" s="9"/>
      <c r="MGO145" s="9"/>
      <c r="MGP145" s="159"/>
      <c r="MGQ145" s="159"/>
      <c r="MGR145" s="8"/>
      <c r="MGS145" s="8"/>
      <c r="MGT145" s="160"/>
      <c r="MGU145" s="158"/>
      <c r="MGV145" s="161"/>
      <c r="MGW145" s="162"/>
      <c r="MGX145" s="156"/>
      <c r="MGY145" s="158"/>
      <c r="MGZ145" s="158"/>
      <c r="MHA145" s="158"/>
      <c r="MHB145" s="158"/>
      <c r="MHC145" s="159"/>
      <c r="MHD145" s="9"/>
      <c r="MHE145" s="9"/>
      <c r="MHF145" s="159"/>
      <c r="MHG145" s="159"/>
      <c r="MHH145" s="8"/>
      <c r="MHI145" s="8"/>
      <c r="MHJ145" s="160"/>
      <c r="MHK145" s="158"/>
      <c r="MHL145" s="161"/>
      <c r="MHM145" s="162"/>
      <c r="MHN145" s="156"/>
      <c r="MHO145" s="158"/>
      <c r="MHP145" s="158"/>
      <c r="MHQ145" s="158"/>
      <c r="MHR145" s="158"/>
      <c r="MHS145" s="159"/>
      <c r="MHT145" s="9"/>
      <c r="MHU145" s="9"/>
      <c r="MHV145" s="159"/>
      <c r="MHW145" s="159"/>
      <c r="MHX145" s="8"/>
      <c r="MHY145" s="8"/>
      <c r="MHZ145" s="160"/>
      <c r="MIA145" s="158"/>
      <c r="MIB145" s="161"/>
      <c r="MIC145" s="162"/>
      <c r="MID145" s="156"/>
      <c r="MIE145" s="158"/>
      <c r="MIF145" s="158"/>
      <c r="MIG145" s="158"/>
      <c r="MIH145" s="158"/>
      <c r="MII145" s="159"/>
      <c r="MIJ145" s="9"/>
      <c r="MIK145" s="9"/>
      <c r="MIL145" s="159"/>
      <c r="MIM145" s="159"/>
      <c r="MIN145" s="8"/>
      <c r="MIO145" s="8"/>
      <c r="MIP145" s="160"/>
      <c r="MIQ145" s="158"/>
      <c r="MIR145" s="161"/>
      <c r="MIS145" s="162"/>
      <c r="MIT145" s="156"/>
      <c r="MIU145" s="158"/>
      <c r="MIV145" s="158"/>
      <c r="MIW145" s="158"/>
      <c r="MIX145" s="158"/>
      <c r="MIY145" s="159"/>
      <c r="MIZ145" s="9"/>
      <c r="MJA145" s="9"/>
      <c r="MJB145" s="159"/>
      <c r="MJC145" s="159"/>
      <c r="MJD145" s="8"/>
      <c r="MJE145" s="8"/>
      <c r="MJF145" s="160"/>
      <c r="MJG145" s="158"/>
      <c r="MJH145" s="161"/>
      <c r="MJI145" s="162"/>
      <c r="MJJ145" s="156"/>
      <c r="MJK145" s="158"/>
      <c r="MJL145" s="158"/>
      <c r="MJM145" s="158"/>
      <c r="MJN145" s="158"/>
      <c r="MJO145" s="159"/>
      <c r="MJP145" s="9"/>
      <c r="MJQ145" s="9"/>
      <c r="MJR145" s="159"/>
      <c r="MJS145" s="159"/>
      <c r="MJT145" s="8"/>
      <c r="MJU145" s="8"/>
      <c r="MJV145" s="160"/>
      <c r="MJW145" s="158"/>
      <c r="MJX145" s="161"/>
      <c r="MJY145" s="162"/>
      <c r="MJZ145" s="156"/>
      <c r="MKA145" s="158"/>
      <c r="MKB145" s="158"/>
      <c r="MKC145" s="158"/>
      <c r="MKD145" s="158"/>
      <c r="MKE145" s="159"/>
      <c r="MKF145" s="9"/>
      <c r="MKG145" s="9"/>
      <c r="MKH145" s="159"/>
      <c r="MKI145" s="159"/>
      <c r="MKJ145" s="8"/>
      <c r="MKK145" s="8"/>
      <c r="MKL145" s="160"/>
      <c r="MKM145" s="158"/>
      <c r="MKN145" s="161"/>
      <c r="MKO145" s="162"/>
      <c r="MKP145" s="156"/>
      <c r="MKQ145" s="158"/>
      <c r="MKR145" s="158"/>
      <c r="MKS145" s="158"/>
      <c r="MKT145" s="158"/>
      <c r="MKU145" s="159"/>
      <c r="MKV145" s="9"/>
      <c r="MKW145" s="9"/>
      <c r="MKX145" s="159"/>
      <c r="MKY145" s="159"/>
      <c r="MKZ145" s="8"/>
      <c r="MLA145" s="8"/>
      <c r="MLB145" s="160"/>
      <c r="MLC145" s="158"/>
      <c r="MLD145" s="161"/>
      <c r="MLE145" s="162"/>
      <c r="MLF145" s="156"/>
      <c r="MLG145" s="158"/>
      <c r="MLH145" s="158"/>
      <c r="MLI145" s="158"/>
      <c r="MLJ145" s="158"/>
      <c r="MLK145" s="159"/>
      <c r="MLL145" s="9"/>
      <c r="MLM145" s="9"/>
      <c r="MLN145" s="159"/>
      <c r="MLO145" s="159"/>
      <c r="MLP145" s="8"/>
      <c r="MLQ145" s="8"/>
      <c r="MLR145" s="160"/>
      <c r="MLS145" s="158"/>
      <c r="MLT145" s="161"/>
      <c r="MLU145" s="162"/>
      <c r="MLV145" s="156"/>
      <c r="MLW145" s="158"/>
      <c r="MLX145" s="158"/>
      <c r="MLY145" s="158"/>
      <c r="MLZ145" s="158"/>
      <c r="MMA145" s="159"/>
      <c r="MMB145" s="9"/>
      <c r="MMC145" s="9"/>
      <c r="MMD145" s="159"/>
      <c r="MME145" s="159"/>
      <c r="MMF145" s="8"/>
      <c r="MMG145" s="8"/>
      <c r="MMH145" s="160"/>
      <c r="MMI145" s="158"/>
      <c r="MMJ145" s="161"/>
      <c r="MMK145" s="162"/>
      <c r="MML145" s="156"/>
      <c r="MMM145" s="158"/>
      <c r="MMN145" s="158"/>
      <c r="MMO145" s="158"/>
      <c r="MMP145" s="158"/>
      <c r="MMQ145" s="159"/>
      <c r="MMR145" s="9"/>
      <c r="MMS145" s="9"/>
      <c r="MMT145" s="159"/>
      <c r="MMU145" s="159"/>
      <c r="MMV145" s="8"/>
      <c r="MMW145" s="8"/>
      <c r="MMX145" s="160"/>
      <c r="MMY145" s="158"/>
      <c r="MMZ145" s="161"/>
      <c r="MNA145" s="162"/>
      <c r="MNB145" s="156"/>
      <c r="MNC145" s="158"/>
      <c r="MND145" s="158"/>
      <c r="MNE145" s="158"/>
      <c r="MNF145" s="158"/>
      <c r="MNG145" s="159"/>
      <c r="MNH145" s="9"/>
      <c r="MNI145" s="9"/>
      <c r="MNJ145" s="159"/>
      <c r="MNK145" s="159"/>
      <c r="MNL145" s="8"/>
      <c r="MNM145" s="8"/>
      <c r="MNN145" s="160"/>
      <c r="MNO145" s="158"/>
      <c r="MNP145" s="161"/>
      <c r="MNQ145" s="162"/>
      <c r="MNR145" s="156"/>
      <c r="MNS145" s="158"/>
      <c r="MNT145" s="158"/>
      <c r="MNU145" s="158"/>
      <c r="MNV145" s="158"/>
      <c r="MNW145" s="159"/>
      <c r="MNX145" s="9"/>
      <c r="MNY145" s="9"/>
      <c r="MNZ145" s="159"/>
      <c r="MOA145" s="159"/>
      <c r="MOB145" s="8"/>
      <c r="MOC145" s="8"/>
      <c r="MOD145" s="160"/>
      <c r="MOE145" s="158"/>
      <c r="MOF145" s="161"/>
      <c r="MOG145" s="162"/>
      <c r="MOH145" s="156"/>
      <c r="MOI145" s="158"/>
      <c r="MOJ145" s="158"/>
      <c r="MOK145" s="158"/>
      <c r="MOL145" s="158"/>
      <c r="MOM145" s="159"/>
      <c r="MON145" s="9"/>
      <c r="MOO145" s="9"/>
      <c r="MOP145" s="159"/>
      <c r="MOQ145" s="159"/>
      <c r="MOR145" s="8"/>
      <c r="MOS145" s="8"/>
      <c r="MOT145" s="160"/>
      <c r="MOU145" s="158"/>
      <c r="MOV145" s="161"/>
      <c r="MOW145" s="162"/>
      <c r="MOX145" s="156"/>
      <c r="MOY145" s="158"/>
      <c r="MOZ145" s="158"/>
      <c r="MPA145" s="158"/>
      <c r="MPB145" s="158"/>
      <c r="MPC145" s="159"/>
      <c r="MPD145" s="9"/>
      <c r="MPE145" s="9"/>
      <c r="MPF145" s="159"/>
      <c r="MPG145" s="159"/>
      <c r="MPH145" s="8"/>
      <c r="MPI145" s="8"/>
      <c r="MPJ145" s="160"/>
      <c r="MPK145" s="158"/>
      <c r="MPL145" s="161"/>
      <c r="MPM145" s="162"/>
      <c r="MPN145" s="156"/>
      <c r="MPO145" s="158"/>
      <c r="MPP145" s="158"/>
      <c r="MPQ145" s="158"/>
      <c r="MPR145" s="158"/>
      <c r="MPS145" s="159"/>
      <c r="MPT145" s="9"/>
      <c r="MPU145" s="9"/>
      <c r="MPV145" s="159"/>
      <c r="MPW145" s="159"/>
      <c r="MPX145" s="8"/>
      <c r="MPY145" s="8"/>
      <c r="MPZ145" s="160"/>
      <c r="MQA145" s="158"/>
      <c r="MQB145" s="161"/>
      <c r="MQC145" s="162"/>
      <c r="MQD145" s="156"/>
      <c r="MQE145" s="158"/>
      <c r="MQF145" s="158"/>
      <c r="MQG145" s="158"/>
      <c r="MQH145" s="158"/>
      <c r="MQI145" s="159"/>
      <c r="MQJ145" s="9"/>
      <c r="MQK145" s="9"/>
      <c r="MQL145" s="159"/>
      <c r="MQM145" s="159"/>
      <c r="MQN145" s="8"/>
      <c r="MQO145" s="8"/>
      <c r="MQP145" s="160"/>
      <c r="MQQ145" s="158"/>
      <c r="MQR145" s="161"/>
      <c r="MQS145" s="162"/>
      <c r="MQT145" s="156"/>
      <c r="MQU145" s="158"/>
      <c r="MQV145" s="158"/>
      <c r="MQW145" s="158"/>
      <c r="MQX145" s="158"/>
      <c r="MQY145" s="159"/>
      <c r="MQZ145" s="9"/>
      <c r="MRA145" s="9"/>
      <c r="MRB145" s="159"/>
      <c r="MRC145" s="159"/>
      <c r="MRD145" s="8"/>
      <c r="MRE145" s="8"/>
      <c r="MRF145" s="160"/>
      <c r="MRG145" s="158"/>
      <c r="MRH145" s="161"/>
      <c r="MRI145" s="162"/>
      <c r="MRJ145" s="156"/>
      <c r="MRK145" s="158"/>
      <c r="MRL145" s="158"/>
      <c r="MRM145" s="158"/>
      <c r="MRN145" s="158"/>
      <c r="MRO145" s="159"/>
      <c r="MRP145" s="9"/>
      <c r="MRQ145" s="9"/>
      <c r="MRR145" s="159"/>
      <c r="MRS145" s="159"/>
      <c r="MRT145" s="8"/>
      <c r="MRU145" s="8"/>
      <c r="MRV145" s="160"/>
      <c r="MRW145" s="158"/>
      <c r="MRX145" s="161"/>
      <c r="MRY145" s="162"/>
      <c r="MRZ145" s="156"/>
      <c r="MSA145" s="158"/>
      <c r="MSB145" s="158"/>
      <c r="MSC145" s="158"/>
      <c r="MSD145" s="158"/>
      <c r="MSE145" s="159"/>
      <c r="MSF145" s="9"/>
      <c r="MSG145" s="9"/>
      <c r="MSH145" s="159"/>
      <c r="MSI145" s="159"/>
      <c r="MSJ145" s="8"/>
      <c r="MSK145" s="8"/>
      <c r="MSL145" s="160"/>
      <c r="MSM145" s="158"/>
      <c r="MSN145" s="161"/>
      <c r="MSO145" s="162"/>
      <c r="MSP145" s="156"/>
      <c r="MSQ145" s="158"/>
      <c r="MSR145" s="158"/>
      <c r="MSS145" s="158"/>
      <c r="MST145" s="158"/>
      <c r="MSU145" s="159"/>
      <c r="MSV145" s="9"/>
      <c r="MSW145" s="9"/>
      <c r="MSX145" s="159"/>
      <c r="MSY145" s="159"/>
      <c r="MSZ145" s="8"/>
      <c r="MTA145" s="8"/>
      <c r="MTB145" s="160"/>
      <c r="MTC145" s="158"/>
      <c r="MTD145" s="161"/>
      <c r="MTE145" s="162"/>
      <c r="MTF145" s="156"/>
      <c r="MTG145" s="158"/>
      <c r="MTH145" s="158"/>
      <c r="MTI145" s="158"/>
      <c r="MTJ145" s="158"/>
      <c r="MTK145" s="159"/>
      <c r="MTL145" s="9"/>
      <c r="MTM145" s="9"/>
      <c r="MTN145" s="159"/>
      <c r="MTO145" s="159"/>
      <c r="MTP145" s="8"/>
      <c r="MTQ145" s="8"/>
      <c r="MTR145" s="160"/>
      <c r="MTS145" s="158"/>
      <c r="MTT145" s="161"/>
      <c r="MTU145" s="162"/>
      <c r="MTV145" s="156"/>
      <c r="MTW145" s="158"/>
      <c r="MTX145" s="158"/>
      <c r="MTY145" s="158"/>
      <c r="MTZ145" s="158"/>
      <c r="MUA145" s="159"/>
      <c r="MUB145" s="9"/>
      <c r="MUC145" s="9"/>
      <c r="MUD145" s="159"/>
      <c r="MUE145" s="159"/>
      <c r="MUF145" s="8"/>
      <c r="MUG145" s="8"/>
      <c r="MUH145" s="160"/>
      <c r="MUI145" s="158"/>
      <c r="MUJ145" s="161"/>
      <c r="MUK145" s="162"/>
      <c r="MUL145" s="156"/>
      <c r="MUM145" s="158"/>
      <c r="MUN145" s="158"/>
      <c r="MUO145" s="158"/>
      <c r="MUP145" s="158"/>
      <c r="MUQ145" s="159"/>
      <c r="MUR145" s="9"/>
      <c r="MUS145" s="9"/>
      <c r="MUT145" s="159"/>
      <c r="MUU145" s="159"/>
      <c r="MUV145" s="8"/>
      <c r="MUW145" s="8"/>
      <c r="MUX145" s="160"/>
      <c r="MUY145" s="158"/>
      <c r="MUZ145" s="161"/>
      <c r="MVA145" s="162"/>
      <c r="MVB145" s="156"/>
      <c r="MVC145" s="158"/>
      <c r="MVD145" s="158"/>
      <c r="MVE145" s="158"/>
      <c r="MVF145" s="158"/>
      <c r="MVG145" s="159"/>
      <c r="MVH145" s="9"/>
      <c r="MVI145" s="9"/>
      <c r="MVJ145" s="159"/>
      <c r="MVK145" s="159"/>
      <c r="MVL145" s="8"/>
      <c r="MVM145" s="8"/>
      <c r="MVN145" s="160"/>
      <c r="MVO145" s="158"/>
      <c r="MVP145" s="161"/>
      <c r="MVQ145" s="162"/>
      <c r="MVR145" s="156"/>
      <c r="MVS145" s="158"/>
      <c r="MVT145" s="158"/>
      <c r="MVU145" s="158"/>
      <c r="MVV145" s="158"/>
      <c r="MVW145" s="159"/>
      <c r="MVX145" s="9"/>
      <c r="MVY145" s="9"/>
      <c r="MVZ145" s="159"/>
      <c r="MWA145" s="159"/>
      <c r="MWB145" s="8"/>
      <c r="MWC145" s="8"/>
      <c r="MWD145" s="160"/>
      <c r="MWE145" s="158"/>
      <c r="MWF145" s="161"/>
      <c r="MWG145" s="162"/>
      <c r="MWH145" s="156"/>
      <c r="MWI145" s="158"/>
      <c r="MWJ145" s="158"/>
      <c r="MWK145" s="158"/>
      <c r="MWL145" s="158"/>
      <c r="MWM145" s="159"/>
      <c r="MWN145" s="9"/>
      <c r="MWO145" s="9"/>
      <c r="MWP145" s="159"/>
      <c r="MWQ145" s="159"/>
      <c r="MWR145" s="8"/>
      <c r="MWS145" s="8"/>
      <c r="MWT145" s="160"/>
      <c r="MWU145" s="158"/>
      <c r="MWV145" s="161"/>
      <c r="MWW145" s="162"/>
      <c r="MWX145" s="156"/>
      <c r="MWY145" s="158"/>
      <c r="MWZ145" s="158"/>
      <c r="MXA145" s="158"/>
      <c r="MXB145" s="158"/>
      <c r="MXC145" s="159"/>
      <c r="MXD145" s="9"/>
      <c r="MXE145" s="9"/>
      <c r="MXF145" s="159"/>
      <c r="MXG145" s="159"/>
      <c r="MXH145" s="8"/>
      <c r="MXI145" s="8"/>
      <c r="MXJ145" s="160"/>
      <c r="MXK145" s="158"/>
      <c r="MXL145" s="161"/>
      <c r="MXM145" s="162"/>
      <c r="MXN145" s="156"/>
      <c r="MXO145" s="158"/>
      <c r="MXP145" s="158"/>
      <c r="MXQ145" s="158"/>
      <c r="MXR145" s="158"/>
      <c r="MXS145" s="159"/>
      <c r="MXT145" s="9"/>
      <c r="MXU145" s="9"/>
      <c r="MXV145" s="159"/>
      <c r="MXW145" s="159"/>
      <c r="MXX145" s="8"/>
      <c r="MXY145" s="8"/>
      <c r="MXZ145" s="160"/>
      <c r="MYA145" s="158"/>
      <c r="MYB145" s="161"/>
      <c r="MYC145" s="162"/>
      <c r="MYD145" s="156"/>
      <c r="MYE145" s="158"/>
      <c r="MYF145" s="158"/>
      <c r="MYG145" s="158"/>
      <c r="MYH145" s="158"/>
      <c r="MYI145" s="159"/>
      <c r="MYJ145" s="9"/>
      <c r="MYK145" s="9"/>
      <c r="MYL145" s="159"/>
      <c r="MYM145" s="159"/>
      <c r="MYN145" s="8"/>
      <c r="MYO145" s="8"/>
      <c r="MYP145" s="160"/>
      <c r="MYQ145" s="158"/>
      <c r="MYR145" s="161"/>
      <c r="MYS145" s="162"/>
      <c r="MYT145" s="156"/>
      <c r="MYU145" s="158"/>
      <c r="MYV145" s="158"/>
      <c r="MYW145" s="158"/>
      <c r="MYX145" s="158"/>
      <c r="MYY145" s="159"/>
      <c r="MYZ145" s="9"/>
      <c r="MZA145" s="9"/>
      <c r="MZB145" s="159"/>
      <c r="MZC145" s="159"/>
      <c r="MZD145" s="8"/>
      <c r="MZE145" s="8"/>
      <c r="MZF145" s="160"/>
      <c r="MZG145" s="158"/>
      <c r="MZH145" s="161"/>
      <c r="MZI145" s="162"/>
      <c r="MZJ145" s="156"/>
      <c r="MZK145" s="158"/>
      <c r="MZL145" s="158"/>
      <c r="MZM145" s="158"/>
      <c r="MZN145" s="158"/>
      <c r="MZO145" s="159"/>
      <c r="MZP145" s="9"/>
      <c r="MZQ145" s="9"/>
      <c r="MZR145" s="159"/>
      <c r="MZS145" s="159"/>
      <c r="MZT145" s="8"/>
      <c r="MZU145" s="8"/>
      <c r="MZV145" s="160"/>
      <c r="MZW145" s="158"/>
      <c r="MZX145" s="161"/>
      <c r="MZY145" s="162"/>
      <c r="MZZ145" s="156"/>
      <c r="NAA145" s="158"/>
      <c r="NAB145" s="158"/>
      <c r="NAC145" s="158"/>
      <c r="NAD145" s="158"/>
      <c r="NAE145" s="159"/>
      <c r="NAF145" s="9"/>
      <c r="NAG145" s="9"/>
      <c r="NAH145" s="159"/>
      <c r="NAI145" s="159"/>
      <c r="NAJ145" s="8"/>
      <c r="NAK145" s="8"/>
      <c r="NAL145" s="160"/>
      <c r="NAM145" s="158"/>
      <c r="NAN145" s="161"/>
      <c r="NAO145" s="162"/>
      <c r="NAP145" s="156"/>
      <c r="NAQ145" s="158"/>
      <c r="NAR145" s="158"/>
      <c r="NAS145" s="158"/>
      <c r="NAT145" s="158"/>
      <c r="NAU145" s="159"/>
      <c r="NAV145" s="9"/>
      <c r="NAW145" s="9"/>
      <c r="NAX145" s="159"/>
      <c r="NAY145" s="159"/>
      <c r="NAZ145" s="8"/>
      <c r="NBA145" s="8"/>
      <c r="NBB145" s="160"/>
      <c r="NBC145" s="158"/>
      <c r="NBD145" s="161"/>
      <c r="NBE145" s="162"/>
      <c r="NBF145" s="156"/>
      <c r="NBG145" s="158"/>
      <c r="NBH145" s="158"/>
      <c r="NBI145" s="158"/>
      <c r="NBJ145" s="158"/>
      <c r="NBK145" s="159"/>
      <c r="NBL145" s="9"/>
      <c r="NBM145" s="9"/>
      <c r="NBN145" s="159"/>
      <c r="NBO145" s="159"/>
      <c r="NBP145" s="8"/>
      <c r="NBQ145" s="8"/>
      <c r="NBR145" s="160"/>
      <c r="NBS145" s="158"/>
      <c r="NBT145" s="161"/>
      <c r="NBU145" s="162"/>
      <c r="NBV145" s="156"/>
      <c r="NBW145" s="158"/>
      <c r="NBX145" s="158"/>
      <c r="NBY145" s="158"/>
      <c r="NBZ145" s="158"/>
      <c r="NCA145" s="159"/>
      <c r="NCB145" s="9"/>
      <c r="NCC145" s="9"/>
      <c r="NCD145" s="159"/>
      <c r="NCE145" s="159"/>
      <c r="NCF145" s="8"/>
      <c r="NCG145" s="8"/>
      <c r="NCH145" s="160"/>
      <c r="NCI145" s="158"/>
      <c r="NCJ145" s="161"/>
      <c r="NCK145" s="162"/>
      <c r="NCL145" s="156"/>
      <c r="NCM145" s="158"/>
      <c r="NCN145" s="158"/>
      <c r="NCO145" s="158"/>
      <c r="NCP145" s="158"/>
      <c r="NCQ145" s="159"/>
      <c r="NCR145" s="9"/>
      <c r="NCS145" s="9"/>
      <c r="NCT145" s="159"/>
      <c r="NCU145" s="159"/>
      <c r="NCV145" s="8"/>
      <c r="NCW145" s="8"/>
      <c r="NCX145" s="160"/>
      <c r="NCY145" s="158"/>
      <c r="NCZ145" s="161"/>
      <c r="NDA145" s="162"/>
      <c r="NDB145" s="156"/>
      <c r="NDC145" s="158"/>
      <c r="NDD145" s="158"/>
      <c r="NDE145" s="158"/>
      <c r="NDF145" s="158"/>
      <c r="NDG145" s="159"/>
      <c r="NDH145" s="9"/>
      <c r="NDI145" s="9"/>
      <c r="NDJ145" s="159"/>
      <c r="NDK145" s="159"/>
      <c r="NDL145" s="8"/>
      <c r="NDM145" s="8"/>
      <c r="NDN145" s="160"/>
      <c r="NDO145" s="158"/>
      <c r="NDP145" s="161"/>
      <c r="NDQ145" s="162"/>
      <c r="NDR145" s="156"/>
      <c r="NDS145" s="158"/>
      <c r="NDT145" s="158"/>
      <c r="NDU145" s="158"/>
      <c r="NDV145" s="158"/>
      <c r="NDW145" s="159"/>
      <c r="NDX145" s="9"/>
      <c r="NDY145" s="9"/>
      <c r="NDZ145" s="159"/>
      <c r="NEA145" s="159"/>
      <c r="NEB145" s="8"/>
      <c r="NEC145" s="8"/>
      <c r="NED145" s="160"/>
      <c r="NEE145" s="158"/>
      <c r="NEF145" s="161"/>
      <c r="NEG145" s="162"/>
      <c r="NEH145" s="156"/>
      <c r="NEI145" s="158"/>
      <c r="NEJ145" s="158"/>
      <c r="NEK145" s="158"/>
      <c r="NEL145" s="158"/>
      <c r="NEM145" s="159"/>
      <c r="NEN145" s="9"/>
      <c r="NEO145" s="9"/>
      <c r="NEP145" s="159"/>
      <c r="NEQ145" s="159"/>
      <c r="NER145" s="8"/>
      <c r="NES145" s="8"/>
      <c r="NET145" s="160"/>
      <c r="NEU145" s="158"/>
      <c r="NEV145" s="161"/>
      <c r="NEW145" s="162"/>
      <c r="NEX145" s="156"/>
      <c r="NEY145" s="158"/>
      <c r="NEZ145" s="158"/>
      <c r="NFA145" s="158"/>
      <c r="NFB145" s="158"/>
      <c r="NFC145" s="159"/>
      <c r="NFD145" s="9"/>
      <c r="NFE145" s="9"/>
      <c r="NFF145" s="159"/>
      <c r="NFG145" s="159"/>
      <c r="NFH145" s="8"/>
      <c r="NFI145" s="8"/>
      <c r="NFJ145" s="160"/>
      <c r="NFK145" s="158"/>
      <c r="NFL145" s="161"/>
      <c r="NFM145" s="162"/>
      <c r="NFN145" s="156"/>
      <c r="NFO145" s="158"/>
      <c r="NFP145" s="158"/>
      <c r="NFQ145" s="158"/>
      <c r="NFR145" s="158"/>
      <c r="NFS145" s="159"/>
      <c r="NFT145" s="9"/>
      <c r="NFU145" s="9"/>
      <c r="NFV145" s="159"/>
      <c r="NFW145" s="159"/>
      <c r="NFX145" s="8"/>
      <c r="NFY145" s="8"/>
      <c r="NFZ145" s="160"/>
      <c r="NGA145" s="158"/>
      <c r="NGB145" s="161"/>
      <c r="NGC145" s="162"/>
      <c r="NGD145" s="156"/>
      <c r="NGE145" s="158"/>
      <c r="NGF145" s="158"/>
      <c r="NGG145" s="158"/>
      <c r="NGH145" s="158"/>
      <c r="NGI145" s="159"/>
      <c r="NGJ145" s="9"/>
      <c r="NGK145" s="9"/>
      <c r="NGL145" s="159"/>
      <c r="NGM145" s="159"/>
      <c r="NGN145" s="8"/>
      <c r="NGO145" s="8"/>
      <c r="NGP145" s="160"/>
      <c r="NGQ145" s="158"/>
      <c r="NGR145" s="161"/>
      <c r="NGS145" s="162"/>
      <c r="NGT145" s="156"/>
      <c r="NGU145" s="158"/>
      <c r="NGV145" s="158"/>
      <c r="NGW145" s="158"/>
      <c r="NGX145" s="158"/>
      <c r="NGY145" s="159"/>
      <c r="NGZ145" s="9"/>
      <c r="NHA145" s="9"/>
      <c r="NHB145" s="159"/>
      <c r="NHC145" s="159"/>
      <c r="NHD145" s="8"/>
      <c r="NHE145" s="8"/>
      <c r="NHF145" s="160"/>
      <c r="NHG145" s="158"/>
      <c r="NHH145" s="161"/>
      <c r="NHI145" s="162"/>
      <c r="NHJ145" s="156"/>
      <c r="NHK145" s="158"/>
      <c r="NHL145" s="158"/>
      <c r="NHM145" s="158"/>
      <c r="NHN145" s="158"/>
      <c r="NHO145" s="159"/>
      <c r="NHP145" s="9"/>
      <c r="NHQ145" s="9"/>
      <c r="NHR145" s="159"/>
      <c r="NHS145" s="159"/>
      <c r="NHT145" s="8"/>
      <c r="NHU145" s="8"/>
      <c r="NHV145" s="160"/>
      <c r="NHW145" s="158"/>
      <c r="NHX145" s="161"/>
      <c r="NHY145" s="162"/>
      <c r="NHZ145" s="156"/>
      <c r="NIA145" s="158"/>
      <c r="NIB145" s="158"/>
      <c r="NIC145" s="158"/>
      <c r="NID145" s="158"/>
      <c r="NIE145" s="159"/>
      <c r="NIF145" s="9"/>
      <c r="NIG145" s="9"/>
      <c r="NIH145" s="159"/>
      <c r="NII145" s="159"/>
      <c r="NIJ145" s="8"/>
      <c r="NIK145" s="8"/>
      <c r="NIL145" s="160"/>
      <c r="NIM145" s="158"/>
      <c r="NIN145" s="161"/>
      <c r="NIO145" s="162"/>
      <c r="NIP145" s="156"/>
      <c r="NIQ145" s="158"/>
      <c r="NIR145" s="158"/>
      <c r="NIS145" s="158"/>
      <c r="NIT145" s="158"/>
      <c r="NIU145" s="159"/>
      <c r="NIV145" s="9"/>
      <c r="NIW145" s="9"/>
      <c r="NIX145" s="159"/>
      <c r="NIY145" s="159"/>
      <c r="NIZ145" s="8"/>
      <c r="NJA145" s="8"/>
      <c r="NJB145" s="160"/>
      <c r="NJC145" s="158"/>
      <c r="NJD145" s="161"/>
      <c r="NJE145" s="162"/>
      <c r="NJF145" s="156"/>
      <c r="NJG145" s="158"/>
      <c r="NJH145" s="158"/>
      <c r="NJI145" s="158"/>
      <c r="NJJ145" s="158"/>
      <c r="NJK145" s="159"/>
      <c r="NJL145" s="9"/>
      <c r="NJM145" s="9"/>
      <c r="NJN145" s="159"/>
      <c r="NJO145" s="159"/>
      <c r="NJP145" s="8"/>
      <c r="NJQ145" s="8"/>
      <c r="NJR145" s="160"/>
      <c r="NJS145" s="158"/>
      <c r="NJT145" s="161"/>
      <c r="NJU145" s="162"/>
      <c r="NJV145" s="156"/>
      <c r="NJW145" s="158"/>
      <c r="NJX145" s="158"/>
      <c r="NJY145" s="158"/>
      <c r="NJZ145" s="158"/>
      <c r="NKA145" s="159"/>
      <c r="NKB145" s="9"/>
      <c r="NKC145" s="9"/>
      <c r="NKD145" s="159"/>
      <c r="NKE145" s="159"/>
      <c r="NKF145" s="8"/>
      <c r="NKG145" s="8"/>
      <c r="NKH145" s="160"/>
      <c r="NKI145" s="158"/>
      <c r="NKJ145" s="161"/>
      <c r="NKK145" s="162"/>
      <c r="NKL145" s="156"/>
      <c r="NKM145" s="158"/>
      <c r="NKN145" s="158"/>
      <c r="NKO145" s="158"/>
      <c r="NKP145" s="158"/>
      <c r="NKQ145" s="159"/>
      <c r="NKR145" s="9"/>
      <c r="NKS145" s="9"/>
      <c r="NKT145" s="159"/>
      <c r="NKU145" s="159"/>
      <c r="NKV145" s="8"/>
      <c r="NKW145" s="8"/>
      <c r="NKX145" s="160"/>
      <c r="NKY145" s="158"/>
      <c r="NKZ145" s="161"/>
      <c r="NLA145" s="162"/>
      <c r="NLB145" s="156"/>
      <c r="NLC145" s="158"/>
      <c r="NLD145" s="158"/>
      <c r="NLE145" s="158"/>
      <c r="NLF145" s="158"/>
      <c r="NLG145" s="159"/>
      <c r="NLH145" s="9"/>
      <c r="NLI145" s="9"/>
      <c r="NLJ145" s="159"/>
      <c r="NLK145" s="159"/>
      <c r="NLL145" s="8"/>
      <c r="NLM145" s="8"/>
      <c r="NLN145" s="160"/>
      <c r="NLO145" s="158"/>
      <c r="NLP145" s="161"/>
      <c r="NLQ145" s="162"/>
      <c r="NLR145" s="156"/>
      <c r="NLS145" s="158"/>
      <c r="NLT145" s="158"/>
      <c r="NLU145" s="158"/>
      <c r="NLV145" s="158"/>
      <c r="NLW145" s="159"/>
      <c r="NLX145" s="9"/>
      <c r="NLY145" s="9"/>
      <c r="NLZ145" s="159"/>
      <c r="NMA145" s="159"/>
      <c r="NMB145" s="8"/>
      <c r="NMC145" s="8"/>
      <c r="NMD145" s="160"/>
      <c r="NME145" s="158"/>
      <c r="NMF145" s="161"/>
      <c r="NMG145" s="162"/>
      <c r="NMH145" s="156"/>
      <c r="NMI145" s="158"/>
      <c r="NMJ145" s="158"/>
      <c r="NMK145" s="158"/>
      <c r="NML145" s="158"/>
      <c r="NMM145" s="159"/>
      <c r="NMN145" s="9"/>
      <c r="NMO145" s="9"/>
      <c r="NMP145" s="159"/>
      <c r="NMQ145" s="159"/>
      <c r="NMR145" s="8"/>
      <c r="NMS145" s="8"/>
      <c r="NMT145" s="160"/>
      <c r="NMU145" s="158"/>
      <c r="NMV145" s="161"/>
      <c r="NMW145" s="162"/>
      <c r="NMX145" s="156"/>
      <c r="NMY145" s="158"/>
      <c r="NMZ145" s="158"/>
      <c r="NNA145" s="158"/>
      <c r="NNB145" s="158"/>
      <c r="NNC145" s="159"/>
      <c r="NND145" s="9"/>
      <c r="NNE145" s="9"/>
      <c r="NNF145" s="159"/>
      <c r="NNG145" s="159"/>
      <c r="NNH145" s="8"/>
      <c r="NNI145" s="8"/>
      <c r="NNJ145" s="160"/>
      <c r="NNK145" s="158"/>
      <c r="NNL145" s="161"/>
      <c r="NNM145" s="162"/>
      <c r="NNN145" s="156"/>
      <c r="NNO145" s="158"/>
      <c r="NNP145" s="158"/>
      <c r="NNQ145" s="158"/>
      <c r="NNR145" s="158"/>
      <c r="NNS145" s="159"/>
      <c r="NNT145" s="9"/>
      <c r="NNU145" s="9"/>
      <c r="NNV145" s="159"/>
      <c r="NNW145" s="159"/>
      <c r="NNX145" s="8"/>
      <c r="NNY145" s="8"/>
      <c r="NNZ145" s="160"/>
      <c r="NOA145" s="158"/>
      <c r="NOB145" s="161"/>
      <c r="NOC145" s="162"/>
      <c r="NOD145" s="156"/>
      <c r="NOE145" s="158"/>
      <c r="NOF145" s="158"/>
      <c r="NOG145" s="158"/>
      <c r="NOH145" s="158"/>
      <c r="NOI145" s="159"/>
      <c r="NOJ145" s="9"/>
      <c r="NOK145" s="9"/>
      <c r="NOL145" s="159"/>
      <c r="NOM145" s="159"/>
      <c r="NON145" s="8"/>
      <c r="NOO145" s="8"/>
      <c r="NOP145" s="160"/>
      <c r="NOQ145" s="158"/>
      <c r="NOR145" s="161"/>
      <c r="NOS145" s="162"/>
      <c r="NOT145" s="156"/>
      <c r="NOU145" s="158"/>
      <c r="NOV145" s="158"/>
      <c r="NOW145" s="158"/>
      <c r="NOX145" s="158"/>
      <c r="NOY145" s="159"/>
      <c r="NOZ145" s="9"/>
      <c r="NPA145" s="9"/>
      <c r="NPB145" s="159"/>
      <c r="NPC145" s="159"/>
      <c r="NPD145" s="8"/>
      <c r="NPE145" s="8"/>
      <c r="NPF145" s="160"/>
      <c r="NPG145" s="158"/>
      <c r="NPH145" s="161"/>
      <c r="NPI145" s="162"/>
      <c r="NPJ145" s="156"/>
      <c r="NPK145" s="158"/>
      <c r="NPL145" s="158"/>
      <c r="NPM145" s="158"/>
      <c r="NPN145" s="158"/>
      <c r="NPO145" s="159"/>
      <c r="NPP145" s="9"/>
      <c r="NPQ145" s="9"/>
      <c r="NPR145" s="159"/>
      <c r="NPS145" s="159"/>
      <c r="NPT145" s="8"/>
      <c r="NPU145" s="8"/>
      <c r="NPV145" s="160"/>
      <c r="NPW145" s="158"/>
      <c r="NPX145" s="161"/>
      <c r="NPY145" s="162"/>
      <c r="NPZ145" s="156"/>
      <c r="NQA145" s="158"/>
      <c r="NQB145" s="158"/>
      <c r="NQC145" s="158"/>
      <c r="NQD145" s="158"/>
      <c r="NQE145" s="159"/>
      <c r="NQF145" s="9"/>
      <c r="NQG145" s="9"/>
      <c r="NQH145" s="159"/>
      <c r="NQI145" s="159"/>
      <c r="NQJ145" s="8"/>
      <c r="NQK145" s="8"/>
      <c r="NQL145" s="160"/>
      <c r="NQM145" s="158"/>
      <c r="NQN145" s="161"/>
      <c r="NQO145" s="162"/>
      <c r="NQP145" s="156"/>
      <c r="NQQ145" s="158"/>
      <c r="NQR145" s="158"/>
      <c r="NQS145" s="158"/>
      <c r="NQT145" s="158"/>
      <c r="NQU145" s="159"/>
      <c r="NQV145" s="9"/>
      <c r="NQW145" s="9"/>
      <c r="NQX145" s="159"/>
      <c r="NQY145" s="159"/>
      <c r="NQZ145" s="8"/>
      <c r="NRA145" s="8"/>
      <c r="NRB145" s="160"/>
      <c r="NRC145" s="158"/>
      <c r="NRD145" s="161"/>
      <c r="NRE145" s="162"/>
      <c r="NRF145" s="156"/>
      <c r="NRG145" s="158"/>
      <c r="NRH145" s="158"/>
      <c r="NRI145" s="158"/>
      <c r="NRJ145" s="158"/>
      <c r="NRK145" s="159"/>
      <c r="NRL145" s="9"/>
      <c r="NRM145" s="9"/>
      <c r="NRN145" s="159"/>
      <c r="NRO145" s="159"/>
      <c r="NRP145" s="8"/>
      <c r="NRQ145" s="8"/>
      <c r="NRR145" s="160"/>
      <c r="NRS145" s="158"/>
      <c r="NRT145" s="161"/>
      <c r="NRU145" s="162"/>
      <c r="NRV145" s="156"/>
      <c r="NRW145" s="158"/>
      <c r="NRX145" s="158"/>
      <c r="NRY145" s="158"/>
      <c r="NRZ145" s="158"/>
      <c r="NSA145" s="159"/>
      <c r="NSB145" s="9"/>
      <c r="NSC145" s="9"/>
      <c r="NSD145" s="159"/>
      <c r="NSE145" s="159"/>
      <c r="NSF145" s="8"/>
      <c r="NSG145" s="8"/>
      <c r="NSH145" s="160"/>
      <c r="NSI145" s="158"/>
      <c r="NSJ145" s="161"/>
      <c r="NSK145" s="162"/>
      <c r="NSL145" s="156"/>
      <c r="NSM145" s="158"/>
      <c r="NSN145" s="158"/>
      <c r="NSO145" s="158"/>
      <c r="NSP145" s="158"/>
      <c r="NSQ145" s="159"/>
      <c r="NSR145" s="9"/>
      <c r="NSS145" s="9"/>
      <c r="NST145" s="159"/>
      <c r="NSU145" s="159"/>
      <c r="NSV145" s="8"/>
      <c r="NSW145" s="8"/>
      <c r="NSX145" s="160"/>
      <c r="NSY145" s="158"/>
      <c r="NSZ145" s="161"/>
      <c r="NTA145" s="162"/>
      <c r="NTB145" s="156"/>
      <c r="NTC145" s="158"/>
      <c r="NTD145" s="158"/>
      <c r="NTE145" s="158"/>
      <c r="NTF145" s="158"/>
      <c r="NTG145" s="159"/>
      <c r="NTH145" s="9"/>
      <c r="NTI145" s="9"/>
      <c r="NTJ145" s="159"/>
      <c r="NTK145" s="159"/>
      <c r="NTL145" s="8"/>
      <c r="NTM145" s="8"/>
      <c r="NTN145" s="160"/>
      <c r="NTO145" s="158"/>
      <c r="NTP145" s="161"/>
      <c r="NTQ145" s="162"/>
      <c r="NTR145" s="156"/>
      <c r="NTS145" s="158"/>
      <c r="NTT145" s="158"/>
      <c r="NTU145" s="158"/>
      <c r="NTV145" s="158"/>
      <c r="NTW145" s="159"/>
      <c r="NTX145" s="9"/>
      <c r="NTY145" s="9"/>
      <c r="NTZ145" s="159"/>
      <c r="NUA145" s="159"/>
      <c r="NUB145" s="8"/>
      <c r="NUC145" s="8"/>
      <c r="NUD145" s="160"/>
      <c r="NUE145" s="158"/>
      <c r="NUF145" s="161"/>
      <c r="NUG145" s="162"/>
      <c r="NUH145" s="156"/>
      <c r="NUI145" s="158"/>
      <c r="NUJ145" s="158"/>
      <c r="NUK145" s="158"/>
      <c r="NUL145" s="158"/>
      <c r="NUM145" s="159"/>
      <c r="NUN145" s="9"/>
      <c r="NUO145" s="9"/>
      <c r="NUP145" s="159"/>
      <c r="NUQ145" s="159"/>
      <c r="NUR145" s="8"/>
      <c r="NUS145" s="8"/>
      <c r="NUT145" s="160"/>
      <c r="NUU145" s="158"/>
      <c r="NUV145" s="161"/>
      <c r="NUW145" s="162"/>
      <c r="NUX145" s="156"/>
      <c r="NUY145" s="158"/>
      <c r="NUZ145" s="158"/>
      <c r="NVA145" s="158"/>
      <c r="NVB145" s="158"/>
      <c r="NVC145" s="159"/>
      <c r="NVD145" s="9"/>
      <c r="NVE145" s="9"/>
      <c r="NVF145" s="159"/>
      <c r="NVG145" s="159"/>
      <c r="NVH145" s="8"/>
      <c r="NVI145" s="8"/>
      <c r="NVJ145" s="160"/>
      <c r="NVK145" s="158"/>
      <c r="NVL145" s="161"/>
      <c r="NVM145" s="162"/>
      <c r="NVN145" s="156"/>
      <c r="NVO145" s="158"/>
      <c r="NVP145" s="158"/>
      <c r="NVQ145" s="158"/>
      <c r="NVR145" s="158"/>
      <c r="NVS145" s="159"/>
      <c r="NVT145" s="9"/>
      <c r="NVU145" s="9"/>
      <c r="NVV145" s="159"/>
      <c r="NVW145" s="159"/>
      <c r="NVX145" s="8"/>
      <c r="NVY145" s="8"/>
      <c r="NVZ145" s="160"/>
      <c r="NWA145" s="158"/>
      <c r="NWB145" s="161"/>
      <c r="NWC145" s="162"/>
      <c r="NWD145" s="156"/>
      <c r="NWE145" s="158"/>
      <c r="NWF145" s="158"/>
      <c r="NWG145" s="158"/>
      <c r="NWH145" s="158"/>
      <c r="NWI145" s="159"/>
      <c r="NWJ145" s="9"/>
      <c r="NWK145" s="9"/>
      <c r="NWL145" s="159"/>
      <c r="NWM145" s="159"/>
      <c r="NWN145" s="8"/>
      <c r="NWO145" s="8"/>
      <c r="NWP145" s="160"/>
      <c r="NWQ145" s="158"/>
      <c r="NWR145" s="161"/>
      <c r="NWS145" s="162"/>
      <c r="NWT145" s="156"/>
      <c r="NWU145" s="158"/>
      <c r="NWV145" s="158"/>
      <c r="NWW145" s="158"/>
      <c r="NWX145" s="158"/>
      <c r="NWY145" s="159"/>
      <c r="NWZ145" s="9"/>
      <c r="NXA145" s="9"/>
      <c r="NXB145" s="159"/>
      <c r="NXC145" s="159"/>
      <c r="NXD145" s="8"/>
      <c r="NXE145" s="8"/>
      <c r="NXF145" s="160"/>
      <c r="NXG145" s="158"/>
      <c r="NXH145" s="161"/>
      <c r="NXI145" s="162"/>
      <c r="NXJ145" s="156"/>
      <c r="NXK145" s="158"/>
      <c r="NXL145" s="158"/>
      <c r="NXM145" s="158"/>
      <c r="NXN145" s="158"/>
      <c r="NXO145" s="159"/>
      <c r="NXP145" s="9"/>
      <c r="NXQ145" s="9"/>
      <c r="NXR145" s="159"/>
      <c r="NXS145" s="159"/>
      <c r="NXT145" s="8"/>
      <c r="NXU145" s="8"/>
      <c r="NXV145" s="160"/>
      <c r="NXW145" s="158"/>
      <c r="NXX145" s="161"/>
      <c r="NXY145" s="162"/>
      <c r="NXZ145" s="156"/>
      <c r="NYA145" s="158"/>
      <c r="NYB145" s="158"/>
      <c r="NYC145" s="158"/>
      <c r="NYD145" s="158"/>
      <c r="NYE145" s="159"/>
      <c r="NYF145" s="9"/>
      <c r="NYG145" s="9"/>
      <c r="NYH145" s="159"/>
      <c r="NYI145" s="159"/>
      <c r="NYJ145" s="8"/>
      <c r="NYK145" s="8"/>
      <c r="NYL145" s="160"/>
      <c r="NYM145" s="158"/>
      <c r="NYN145" s="161"/>
      <c r="NYO145" s="162"/>
      <c r="NYP145" s="156"/>
      <c r="NYQ145" s="158"/>
      <c r="NYR145" s="158"/>
      <c r="NYS145" s="158"/>
      <c r="NYT145" s="158"/>
      <c r="NYU145" s="159"/>
      <c r="NYV145" s="9"/>
      <c r="NYW145" s="9"/>
      <c r="NYX145" s="159"/>
      <c r="NYY145" s="159"/>
      <c r="NYZ145" s="8"/>
      <c r="NZA145" s="8"/>
      <c r="NZB145" s="160"/>
      <c r="NZC145" s="158"/>
      <c r="NZD145" s="161"/>
      <c r="NZE145" s="162"/>
      <c r="NZF145" s="156"/>
      <c r="NZG145" s="158"/>
      <c r="NZH145" s="158"/>
      <c r="NZI145" s="158"/>
      <c r="NZJ145" s="158"/>
      <c r="NZK145" s="159"/>
      <c r="NZL145" s="9"/>
      <c r="NZM145" s="9"/>
      <c r="NZN145" s="159"/>
      <c r="NZO145" s="159"/>
      <c r="NZP145" s="8"/>
      <c r="NZQ145" s="8"/>
      <c r="NZR145" s="160"/>
      <c r="NZS145" s="158"/>
      <c r="NZT145" s="161"/>
      <c r="NZU145" s="162"/>
      <c r="NZV145" s="156"/>
      <c r="NZW145" s="158"/>
      <c r="NZX145" s="158"/>
      <c r="NZY145" s="158"/>
      <c r="NZZ145" s="158"/>
      <c r="OAA145" s="159"/>
      <c r="OAB145" s="9"/>
      <c r="OAC145" s="9"/>
      <c r="OAD145" s="159"/>
      <c r="OAE145" s="159"/>
      <c r="OAF145" s="8"/>
      <c r="OAG145" s="8"/>
      <c r="OAH145" s="160"/>
      <c r="OAI145" s="158"/>
      <c r="OAJ145" s="161"/>
      <c r="OAK145" s="162"/>
      <c r="OAL145" s="156"/>
      <c r="OAM145" s="158"/>
      <c r="OAN145" s="158"/>
      <c r="OAO145" s="158"/>
      <c r="OAP145" s="158"/>
      <c r="OAQ145" s="159"/>
      <c r="OAR145" s="9"/>
      <c r="OAS145" s="9"/>
      <c r="OAT145" s="159"/>
      <c r="OAU145" s="159"/>
      <c r="OAV145" s="8"/>
      <c r="OAW145" s="8"/>
      <c r="OAX145" s="160"/>
      <c r="OAY145" s="158"/>
      <c r="OAZ145" s="161"/>
      <c r="OBA145" s="162"/>
      <c r="OBB145" s="156"/>
      <c r="OBC145" s="158"/>
      <c r="OBD145" s="158"/>
      <c r="OBE145" s="158"/>
      <c r="OBF145" s="158"/>
      <c r="OBG145" s="159"/>
      <c r="OBH145" s="9"/>
      <c r="OBI145" s="9"/>
      <c r="OBJ145" s="159"/>
      <c r="OBK145" s="159"/>
      <c r="OBL145" s="8"/>
      <c r="OBM145" s="8"/>
      <c r="OBN145" s="160"/>
      <c r="OBO145" s="158"/>
      <c r="OBP145" s="161"/>
      <c r="OBQ145" s="162"/>
      <c r="OBR145" s="156"/>
      <c r="OBS145" s="158"/>
      <c r="OBT145" s="158"/>
      <c r="OBU145" s="158"/>
      <c r="OBV145" s="158"/>
      <c r="OBW145" s="159"/>
      <c r="OBX145" s="9"/>
      <c r="OBY145" s="9"/>
      <c r="OBZ145" s="159"/>
      <c r="OCA145" s="159"/>
      <c r="OCB145" s="8"/>
      <c r="OCC145" s="8"/>
      <c r="OCD145" s="160"/>
      <c r="OCE145" s="158"/>
      <c r="OCF145" s="161"/>
      <c r="OCG145" s="162"/>
      <c r="OCH145" s="156"/>
      <c r="OCI145" s="158"/>
      <c r="OCJ145" s="158"/>
      <c r="OCK145" s="158"/>
      <c r="OCL145" s="158"/>
      <c r="OCM145" s="159"/>
      <c r="OCN145" s="9"/>
      <c r="OCO145" s="9"/>
      <c r="OCP145" s="159"/>
      <c r="OCQ145" s="159"/>
      <c r="OCR145" s="8"/>
      <c r="OCS145" s="8"/>
      <c r="OCT145" s="160"/>
      <c r="OCU145" s="158"/>
      <c r="OCV145" s="161"/>
      <c r="OCW145" s="162"/>
      <c r="OCX145" s="156"/>
      <c r="OCY145" s="158"/>
      <c r="OCZ145" s="158"/>
      <c r="ODA145" s="158"/>
      <c r="ODB145" s="158"/>
      <c r="ODC145" s="159"/>
      <c r="ODD145" s="9"/>
      <c r="ODE145" s="9"/>
      <c r="ODF145" s="159"/>
      <c r="ODG145" s="159"/>
      <c r="ODH145" s="8"/>
      <c r="ODI145" s="8"/>
      <c r="ODJ145" s="160"/>
      <c r="ODK145" s="158"/>
      <c r="ODL145" s="161"/>
      <c r="ODM145" s="162"/>
      <c r="ODN145" s="156"/>
      <c r="ODO145" s="158"/>
      <c r="ODP145" s="158"/>
      <c r="ODQ145" s="158"/>
      <c r="ODR145" s="158"/>
      <c r="ODS145" s="159"/>
      <c r="ODT145" s="9"/>
      <c r="ODU145" s="9"/>
      <c r="ODV145" s="159"/>
      <c r="ODW145" s="159"/>
      <c r="ODX145" s="8"/>
      <c r="ODY145" s="8"/>
      <c r="ODZ145" s="160"/>
      <c r="OEA145" s="158"/>
      <c r="OEB145" s="161"/>
      <c r="OEC145" s="162"/>
      <c r="OED145" s="156"/>
      <c r="OEE145" s="158"/>
      <c r="OEF145" s="158"/>
      <c r="OEG145" s="158"/>
      <c r="OEH145" s="158"/>
      <c r="OEI145" s="159"/>
      <c r="OEJ145" s="9"/>
      <c r="OEK145" s="9"/>
      <c r="OEL145" s="159"/>
      <c r="OEM145" s="159"/>
      <c r="OEN145" s="8"/>
      <c r="OEO145" s="8"/>
      <c r="OEP145" s="160"/>
      <c r="OEQ145" s="158"/>
      <c r="OER145" s="161"/>
      <c r="OES145" s="162"/>
      <c r="OET145" s="156"/>
      <c r="OEU145" s="158"/>
      <c r="OEV145" s="158"/>
      <c r="OEW145" s="158"/>
      <c r="OEX145" s="158"/>
      <c r="OEY145" s="159"/>
      <c r="OEZ145" s="9"/>
      <c r="OFA145" s="9"/>
      <c r="OFB145" s="159"/>
      <c r="OFC145" s="159"/>
      <c r="OFD145" s="8"/>
      <c r="OFE145" s="8"/>
      <c r="OFF145" s="160"/>
      <c r="OFG145" s="158"/>
      <c r="OFH145" s="161"/>
      <c r="OFI145" s="162"/>
      <c r="OFJ145" s="156"/>
      <c r="OFK145" s="158"/>
      <c r="OFL145" s="158"/>
      <c r="OFM145" s="158"/>
      <c r="OFN145" s="158"/>
      <c r="OFO145" s="159"/>
      <c r="OFP145" s="9"/>
      <c r="OFQ145" s="9"/>
      <c r="OFR145" s="159"/>
      <c r="OFS145" s="159"/>
      <c r="OFT145" s="8"/>
      <c r="OFU145" s="8"/>
      <c r="OFV145" s="160"/>
      <c r="OFW145" s="158"/>
      <c r="OFX145" s="161"/>
      <c r="OFY145" s="162"/>
      <c r="OFZ145" s="156"/>
      <c r="OGA145" s="158"/>
      <c r="OGB145" s="158"/>
      <c r="OGC145" s="158"/>
      <c r="OGD145" s="158"/>
      <c r="OGE145" s="159"/>
      <c r="OGF145" s="9"/>
      <c r="OGG145" s="9"/>
      <c r="OGH145" s="159"/>
      <c r="OGI145" s="159"/>
      <c r="OGJ145" s="8"/>
      <c r="OGK145" s="8"/>
      <c r="OGL145" s="160"/>
      <c r="OGM145" s="158"/>
      <c r="OGN145" s="161"/>
      <c r="OGO145" s="162"/>
      <c r="OGP145" s="156"/>
      <c r="OGQ145" s="158"/>
      <c r="OGR145" s="158"/>
      <c r="OGS145" s="158"/>
      <c r="OGT145" s="158"/>
      <c r="OGU145" s="159"/>
      <c r="OGV145" s="9"/>
      <c r="OGW145" s="9"/>
      <c r="OGX145" s="159"/>
      <c r="OGY145" s="159"/>
      <c r="OGZ145" s="8"/>
      <c r="OHA145" s="8"/>
      <c r="OHB145" s="160"/>
      <c r="OHC145" s="158"/>
      <c r="OHD145" s="161"/>
      <c r="OHE145" s="162"/>
      <c r="OHF145" s="156"/>
      <c r="OHG145" s="158"/>
      <c r="OHH145" s="158"/>
      <c r="OHI145" s="158"/>
      <c r="OHJ145" s="158"/>
      <c r="OHK145" s="159"/>
      <c r="OHL145" s="9"/>
      <c r="OHM145" s="9"/>
      <c r="OHN145" s="159"/>
      <c r="OHO145" s="159"/>
      <c r="OHP145" s="8"/>
      <c r="OHQ145" s="8"/>
      <c r="OHR145" s="160"/>
      <c r="OHS145" s="158"/>
      <c r="OHT145" s="161"/>
      <c r="OHU145" s="162"/>
      <c r="OHV145" s="156"/>
      <c r="OHW145" s="158"/>
      <c r="OHX145" s="158"/>
      <c r="OHY145" s="158"/>
      <c r="OHZ145" s="158"/>
      <c r="OIA145" s="159"/>
      <c r="OIB145" s="9"/>
      <c r="OIC145" s="9"/>
      <c r="OID145" s="159"/>
      <c r="OIE145" s="159"/>
      <c r="OIF145" s="8"/>
      <c r="OIG145" s="8"/>
      <c r="OIH145" s="160"/>
      <c r="OII145" s="158"/>
      <c r="OIJ145" s="161"/>
      <c r="OIK145" s="162"/>
      <c r="OIL145" s="156"/>
      <c r="OIM145" s="158"/>
      <c r="OIN145" s="158"/>
      <c r="OIO145" s="158"/>
      <c r="OIP145" s="158"/>
      <c r="OIQ145" s="159"/>
      <c r="OIR145" s="9"/>
      <c r="OIS145" s="9"/>
      <c r="OIT145" s="159"/>
      <c r="OIU145" s="159"/>
      <c r="OIV145" s="8"/>
      <c r="OIW145" s="8"/>
      <c r="OIX145" s="160"/>
      <c r="OIY145" s="158"/>
      <c r="OIZ145" s="161"/>
      <c r="OJA145" s="162"/>
      <c r="OJB145" s="156"/>
      <c r="OJC145" s="158"/>
      <c r="OJD145" s="158"/>
      <c r="OJE145" s="158"/>
      <c r="OJF145" s="158"/>
      <c r="OJG145" s="159"/>
      <c r="OJH145" s="9"/>
      <c r="OJI145" s="9"/>
      <c r="OJJ145" s="159"/>
      <c r="OJK145" s="159"/>
      <c r="OJL145" s="8"/>
      <c r="OJM145" s="8"/>
      <c r="OJN145" s="160"/>
      <c r="OJO145" s="158"/>
      <c r="OJP145" s="161"/>
      <c r="OJQ145" s="162"/>
      <c r="OJR145" s="156"/>
      <c r="OJS145" s="158"/>
      <c r="OJT145" s="158"/>
      <c r="OJU145" s="158"/>
      <c r="OJV145" s="158"/>
      <c r="OJW145" s="159"/>
      <c r="OJX145" s="9"/>
      <c r="OJY145" s="9"/>
      <c r="OJZ145" s="159"/>
      <c r="OKA145" s="159"/>
      <c r="OKB145" s="8"/>
      <c r="OKC145" s="8"/>
      <c r="OKD145" s="160"/>
      <c r="OKE145" s="158"/>
      <c r="OKF145" s="161"/>
      <c r="OKG145" s="162"/>
      <c r="OKH145" s="156"/>
      <c r="OKI145" s="158"/>
      <c r="OKJ145" s="158"/>
      <c r="OKK145" s="158"/>
      <c r="OKL145" s="158"/>
      <c r="OKM145" s="159"/>
      <c r="OKN145" s="9"/>
      <c r="OKO145" s="9"/>
      <c r="OKP145" s="159"/>
      <c r="OKQ145" s="159"/>
      <c r="OKR145" s="8"/>
      <c r="OKS145" s="8"/>
      <c r="OKT145" s="160"/>
      <c r="OKU145" s="158"/>
      <c r="OKV145" s="161"/>
      <c r="OKW145" s="162"/>
      <c r="OKX145" s="156"/>
      <c r="OKY145" s="158"/>
      <c r="OKZ145" s="158"/>
      <c r="OLA145" s="158"/>
      <c r="OLB145" s="158"/>
      <c r="OLC145" s="159"/>
      <c r="OLD145" s="9"/>
      <c r="OLE145" s="9"/>
      <c r="OLF145" s="159"/>
      <c r="OLG145" s="159"/>
      <c r="OLH145" s="8"/>
      <c r="OLI145" s="8"/>
      <c r="OLJ145" s="160"/>
      <c r="OLK145" s="158"/>
      <c r="OLL145" s="161"/>
      <c r="OLM145" s="162"/>
      <c r="OLN145" s="156"/>
      <c r="OLO145" s="158"/>
      <c r="OLP145" s="158"/>
      <c r="OLQ145" s="158"/>
      <c r="OLR145" s="158"/>
      <c r="OLS145" s="159"/>
      <c r="OLT145" s="9"/>
      <c r="OLU145" s="9"/>
      <c r="OLV145" s="159"/>
      <c r="OLW145" s="159"/>
      <c r="OLX145" s="8"/>
      <c r="OLY145" s="8"/>
      <c r="OLZ145" s="160"/>
      <c r="OMA145" s="158"/>
      <c r="OMB145" s="161"/>
      <c r="OMC145" s="162"/>
      <c r="OMD145" s="156"/>
      <c r="OME145" s="158"/>
      <c r="OMF145" s="158"/>
      <c r="OMG145" s="158"/>
      <c r="OMH145" s="158"/>
      <c r="OMI145" s="159"/>
      <c r="OMJ145" s="9"/>
      <c r="OMK145" s="9"/>
      <c r="OML145" s="159"/>
      <c r="OMM145" s="159"/>
      <c r="OMN145" s="8"/>
      <c r="OMO145" s="8"/>
      <c r="OMP145" s="160"/>
      <c r="OMQ145" s="158"/>
      <c r="OMR145" s="161"/>
      <c r="OMS145" s="162"/>
      <c r="OMT145" s="156"/>
      <c r="OMU145" s="158"/>
      <c r="OMV145" s="158"/>
      <c r="OMW145" s="158"/>
      <c r="OMX145" s="158"/>
      <c r="OMY145" s="159"/>
      <c r="OMZ145" s="9"/>
      <c r="ONA145" s="9"/>
      <c r="ONB145" s="159"/>
      <c r="ONC145" s="159"/>
      <c r="OND145" s="8"/>
      <c r="ONE145" s="8"/>
      <c r="ONF145" s="160"/>
      <c r="ONG145" s="158"/>
      <c r="ONH145" s="161"/>
      <c r="ONI145" s="162"/>
      <c r="ONJ145" s="156"/>
      <c r="ONK145" s="158"/>
      <c r="ONL145" s="158"/>
      <c r="ONM145" s="158"/>
      <c r="ONN145" s="158"/>
      <c r="ONO145" s="159"/>
      <c r="ONP145" s="9"/>
      <c r="ONQ145" s="9"/>
      <c r="ONR145" s="159"/>
      <c r="ONS145" s="159"/>
      <c r="ONT145" s="8"/>
      <c r="ONU145" s="8"/>
      <c r="ONV145" s="160"/>
      <c r="ONW145" s="158"/>
      <c r="ONX145" s="161"/>
      <c r="ONY145" s="162"/>
      <c r="ONZ145" s="156"/>
      <c r="OOA145" s="158"/>
      <c r="OOB145" s="158"/>
      <c r="OOC145" s="158"/>
      <c r="OOD145" s="158"/>
      <c r="OOE145" s="159"/>
      <c r="OOF145" s="9"/>
      <c r="OOG145" s="9"/>
      <c r="OOH145" s="159"/>
      <c r="OOI145" s="159"/>
      <c r="OOJ145" s="8"/>
      <c r="OOK145" s="8"/>
      <c r="OOL145" s="160"/>
      <c r="OOM145" s="158"/>
      <c r="OON145" s="161"/>
      <c r="OOO145" s="162"/>
      <c r="OOP145" s="156"/>
      <c r="OOQ145" s="158"/>
      <c r="OOR145" s="158"/>
      <c r="OOS145" s="158"/>
      <c r="OOT145" s="158"/>
      <c r="OOU145" s="159"/>
      <c r="OOV145" s="9"/>
      <c r="OOW145" s="9"/>
      <c r="OOX145" s="159"/>
      <c r="OOY145" s="159"/>
      <c r="OOZ145" s="8"/>
      <c r="OPA145" s="8"/>
      <c r="OPB145" s="160"/>
      <c r="OPC145" s="158"/>
      <c r="OPD145" s="161"/>
      <c r="OPE145" s="162"/>
      <c r="OPF145" s="156"/>
      <c r="OPG145" s="158"/>
      <c r="OPH145" s="158"/>
      <c r="OPI145" s="158"/>
      <c r="OPJ145" s="158"/>
      <c r="OPK145" s="159"/>
      <c r="OPL145" s="9"/>
      <c r="OPM145" s="9"/>
      <c r="OPN145" s="159"/>
      <c r="OPO145" s="159"/>
      <c r="OPP145" s="8"/>
      <c r="OPQ145" s="8"/>
      <c r="OPR145" s="160"/>
      <c r="OPS145" s="158"/>
      <c r="OPT145" s="161"/>
      <c r="OPU145" s="162"/>
      <c r="OPV145" s="156"/>
      <c r="OPW145" s="158"/>
      <c r="OPX145" s="158"/>
      <c r="OPY145" s="158"/>
      <c r="OPZ145" s="158"/>
      <c r="OQA145" s="159"/>
      <c r="OQB145" s="9"/>
      <c r="OQC145" s="9"/>
      <c r="OQD145" s="159"/>
      <c r="OQE145" s="159"/>
      <c r="OQF145" s="8"/>
      <c r="OQG145" s="8"/>
      <c r="OQH145" s="160"/>
      <c r="OQI145" s="158"/>
      <c r="OQJ145" s="161"/>
      <c r="OQK145" s="162"/>
      <c r="OQL145" s="156"/>
      <c r="OQM145" s="158"/>
      <c r="OQN145" s="158"/>
      <c r="OQO145" s="158"/>
      <c r="OQP145" s="158"/>
      <c r="OQQ145" s="159"/>
      <c r="OQR145" s="9"/>
      <c r="OQS145" s="9"/>
      <c r="OQT145" s="159"/>
      <c r="OQU145" s="159"/>
      <c r="OQV145" s="8"/>
      <c r="OQW145" s="8"/>
      <c r="OQX145" s="160"/>
      <c r="OQY145" s="158"/>
      <c r="OQZ145" s="161"/>
      <c r="ORA145" s="162"/>
      <c r="ORB145" s="156"/>
      <c r="ORC145" s="158"/>
      <c r="ORD145" s="158"/>
      <c r="ORE145" s="158"/>
      <c r="ORF145" s="158"/>
      <c r="ORG145" s="159"/>
      <c r="ORH145" s="9"/>
      <c r="ORI145" s="9"/>
      <c r="ORJ145" s="159"/>
      <c r="ORK145" s="159"/>
      <c r="ORL145" s="8"/>
      <c r="ORM145" s="8"/>
      <c r="ORN145" s="160"/>
      <c r="ORO145" s="158"/>
      <c r="ORP145" s="161"/>
      <c r="ORQ145" s="162"/>
      <c r="ORR145" s="156"/>
      <c r="ORS145" s="158"/>
      <c r="ORT145" s="158"/>
      <c r="ORU145" s="158"/>
      <c r="ORV145" s="158"/>
      <c r="ORW145" s="159"/>
      <c r="ORX145" s="9"/>
      <c r="ORY145" s="9"/>
      <c r="ORZ145" s="159"/>
      <c r="OSA145" s="159"/>
      <c r="OSB145" s="8"/>
      <c r="OSC145" s="8"/>
      <c r="OSD145" s="160"/>
      <c r="OSE145" s="158"/>
      <c r="OSF145" s="161"/>
      <c r="OSG145" s="162"/>
      <c r="OSH145" s="156"/>
      <c r="OSI145" s="158"/>
      <c r="OSJ145" s="158"/>
      <c r="OSK145" s="158"/>
      <c r="OSL145" s="158"/>
      <c r="OSM145" s="159"/>
      <c r="OSN145" s="9"/>
      <c r="OSO145" s="9"/>
      <c r="OSP145" s="159"/>
      <c r="OSQ145" s="159"/>
      <c r="OSR145" s="8"/>
      <c r="OSS145" s="8"/>
      <c r="OST145" s="160"/>
      <c r="OSU145" s="158"/>
      <c r="OSV145" s="161"/>
      <c r="OSW145" s="162"/>
      <c r="OSX145" s="156"/>
      <c r="OSY145" s="158"/>
      <c r="OSZ145" s="158"/>
      <c r="OTA145" s="158"/>
      <c r="OTB145" s="158"/>
      <c r="OTC145" s="159"/>
      <c r="OTD145" s="9"/>
      <c r="OTE145" s="9"/>
      <c r="OTF145" s="159"/>
      <c r="OTG145" s="159"/>
      <c r="OTH145" s="8"/>
      <c r="OTI145" s="8"/>
      <c r="OTJ145" s="160"/>
      <c r="OTK145" s="158"/>
      <c r="OTL145" s="161"/>
      <c r="OTM145" s="162"/>
      <c r="OTN145" s="156"/>
      <c r="OTO145" s="158"/>
      <c r="OTP145" s="158"/>
      <c r="OTQ145" s="158"/>
      <c r="OTR145" s="158"/>
      <c r="OTS145" s="159"/>
      <c r="OTT145" s="9"/>
      <c r="OTU145" s="9"/>
      <c r="OTV145" s="159"/>
      <c r="OTW145" s="159"/>
      <c r="OTX145" s="8"/>
      <c r="OTY145" s="8"/>
      <c r="OTZ145" s="160"/>
      <c r="OUA145" s="158"/>
      <c r="OUB145" s="161"/>
      <c r="OUC145" s="162"/>
      <c r="OUD145" s="156"/>
      <c r="OUE145" s="158"/>
      <c r="OUF145" s="158"/>
      <c r="OUG145" s="158"/>
      <c r="OUH145" s="158"/>
      <c r="OUI145" s="159"/>
      <c r="OUJ145" s="9"/>
      <c r="OUK145" s="9"/>
      <c r="OUL145" s="159"/>
      <c r="OUM145" s="159"/>
      <c r="OUN145" s="8"/>
      <c r="OUO145" s="8"/>
      <c r="OUP145" s="160"/>
      <c r="OUQ145" s="158"/>
      <c r="OUR145" s="161"/>
      <c r="OUS145" s="162"/>
      <c r="OUT145" s="156"/>
      <c r="OUU145" s="158"/>
      <c r="OUV145" s="158"/>
      <c r="OUW145" s="158"/>
      <c r="OUX145" s="158"/>
      <c r="OUY145" s="159"/>
      <c r="OUZ145" s="9"/>
      <c r="OVA145" s="9"/>
      <c r="OVB145" s="159"/>
      <c r="OVC145" s="159"/>
      <c r="OVD145" s="8"/>
      <c r="OVE145" s="8"/>
      <c r="OVF145" s="160"/>
      <c r="OVG145" s="158"/>
      <c r="OVH145" s="161"/>
      <c r="OVI145" s="162"/>
      <c r="OVJ145" s="156"/>
      <c r="OVK145" s="158"/>
      <c r="OVL145" s="158"/>
      <c r="OVM145" s="158"/>
      <c r="OVN145" s="158"/>
      <c r="OVO145" s="159"/>
      <c r="OVP145" s="9"/>
      <c r="OVQ145" s="9"/>
      <c r="OVR145" s="159"/>
      <c r="OVS145" s="159"/>
      <c r="OVT145" s="8"/>
      <c r="OVU145" s="8"/>
      <c r="OVV145" s="160"/>
      <c r="OVW145" s="158"/>
      <c r="OVX145" s="161"/>
      <c r="OVY145" s="162"/>
      <c r="OVZ145" s="156"/>
      <c r="OWA145" s="158"/>
      <c r="OWB145" s="158"/>
      <c r="OWC145" s="158"/>
      <c r="OWD145" s="158"/>
      <c r="OWE145" s="159"/>
      <c r="OWF145" s="9"/>
      <c r="OWG145" s="9"/>
      <c r="OWH145" s="159"/>
      <c r="OWI145" s="159"/>
      <c r="OWJ145" s="8"/>
      <c r="OWK145" s="8"/>
      <c r="OWL145" s="160"/>
      <c r="OWM145" s="158"/>
      <c r="OWN145" s="161"/>
      <c r="OWO145" s="162"/>
      <c r="OWP145" s="156"/>
      <c r="OWQ145" s="158"/>
      <c r="OWR145" s="158"/>
      <c r="OWS145" s="158"/>
      <c r="OWT145" s="158"/>
      <c r="OWU145" s="159"/>
      <c r="OWV145" s="9"/>
      <c r="OWW145" s="9"/>
      <c r="OWX145" s="159"/>
      <c r="OWY145" s="159"/>
      <c r="OWZ145" s="8"/>
      <c r="OXA145" s="8"/>
      <c r="OXB145" s="160"/>
      <c r="OXC145" s="158"/>
      <c r="OXD145" s="161"/>
      <c r="OXE145" s="162"/>
      <c r="OXF145" s="156"/>
      <c r="OXG145" s="158"/>
      <c r="OXH145" s="158"/>
      <c r="OXI145" s="158"/>
      <c r="OXJ145" s="158"/>
      <c r="OXK145" s="159"/>
      <c r="OXL145" s="9"/>
      <c r="OXM145" s="9"/>
      <c r="OXN145" s="159"/>
      <c r="OXO145" s="159"/>
      <c r="OXP145" s="8"/>
      <c r="OXQ145" s="8"/>
      <c r="OXR145" s="160"/>
      <c r="OXS145" s="158"/>
      <c r="OXT145" s="161"/>
      <c r="OXU145" s="162"/>
      <c r="OXV145" s="156"/>
      <c r="OXW145" s="158"/>
      <c r="OXX145" s="158"/>
      <c r="OXY145" s="158"/>
      <c r="OXZ145" s="158"/>
      <c r="OYA145" s="159"/>
      <c r="OYB145" s="9"/>
      <c r="OYC145" s="9"/>
      <c r="OYD145" s="159"/>
      <c r="OYE145" s="159"/>
      <c r="OYF145" s="8"/>
      <c r="OYG145" s="8"/>
      <c r="OYH145" s="160"/>
      <c r="OYI145" s="158"/>
      <c r="OYJ145" s="161"/>
      <c r="OYK145" s="162"/>
      <c r="OYL145" s="156"/>
      <c r="OYM145" s="158"/>
      <c r="OYN145" s="158"/>
      <c r="OYO145" s="158"/>
      <c r="OYP145" s="158"/>
      <c r="OYQ145" s="159"/>
      <c r="OYR145" s="9"/>
      <c r="OYS145" s="9"/>
      <c r="OYT145" s="159"/>
      <c r="OYU145" s="159"/>
      <c r="OYV145" s="8"/>
      <c r="OYW145" s="8"/>
      <c r="OYX145" s="160"/>
      <c r="OYY145" s="158"/>
      <c r="OYZ145" s="161"/>
      <c r="OZA145" s="162"/>
      <c r="OZB145" s="156"/>
      <c r="OZC145" s="158"/>
      <c r="OZD145" s="158"/>
      <c r="OZE145" s="158"/>
      <c r="OZF145" s="158"/>
      <c r="OZG145" s="159"/>
      <c r="OZH145" s="9"/>
      <c r="OZI145" s="9"/>
      <c r="OZJ145" s="159"/>
      <c r="OZK145" s="159"/>
      <c r="OZL145" s="8"/>
      <c r="OZM145" s="8"/>
      <c r="OZN145" s="160"/>
      <c r="OZO145" s="158"/>
      <c r="OZP145" s="161"/>
      <c r="OZQ145" s="162"/>
      <c r="OZR145" s="156"/>
      <c r="OZS145" s="158"/>
      <c r="OZT145" s="158"/>
      <c r="OZU145" s="158"/>
      <c r="OZV145" s="158"/>
      <c r="OZW145" s="159"/>
      <c r="OZX145" s="9"/>
      <c r="OZY145" s="9"/>
      <c r="OZZ145" s="159"/>
      <c r="PAA145" s="159"/>
      <c r="PAB145" s="8"/>
      <c r="PAC145" s="8"/>
      <c r="PAD145" s="160"/>
      <c r="PAE145" s="158"/>
      <c r="PAF145" s="161"/>
      <c r="PAG145" s="162"/>
      <c r="PAH145" s="156"/>
      <c r="PAI145" s="158"/>
      <c r="PAJ145" s="158"/>
      <c r="PAK145" s="158"/>
      <c r="PAL145" s="158"/>
      <c r="PAM145" s="159"/>
      <c r="PAN145" s="9"/>
      <c r="PAO145" s="9"/>
      <c r="PAP145" s="159"/>
      <c r="PAQ145" s="159"/>
      <c r="PAR145" s="8"/>
      <c r="PAS145" s="8"/>
      <c r="PAT145" s="160"/>
      <c r="PAU145" s="158"/>
      <c r="PAV145" s="161"/>
      <c r="PAW145" s="162"/>
      <c r="PAX145" s="156"/>
      <c r="PAY145" s="158"/>
      <c r="PAZ145" s="158"/>
      <c r="PBA145" s="158"/>
      <c r="PBB145" s="158"/>
      <c r="PBC145" s="159"/>
      <c r="PBD145" s="9"/>
      <c r="PBE145" s="9"/>
      <c r="PBF145" s="159"/>
      <c r="PBG145" s="159"/>
      <c r="PBH145" s="8"/>
      <c r="PBI145" s="8"/>
      <c r="PBJ145" s="160"/>
      <c r="PBK145" s="158"/>
      <c r="PBL145" s="161"/>
      <c r="PBM145" s="162"/>
      <c r="PBN145" s="156"/>
      <c r="PBO145" s="158"/>
      <c r="PBP145" s="158"/>
      <c r="PBQ145" s="158"/>
      <c r="PBR145" s="158"/>
      <c r="PBS145" s="159"/>
      <c r="PBT145" s="9"/>
      <c r="PBU145" s="9"/>
      <c r="PBV145" s="159"/>
      <c r="PBW145" s="159"/>
      <c r="PBX145" s="8"/>
      <c r="PBY145" s="8"/>
      <c r="PBZ145" s="160"/>
      <c r="PCA145" s="158"/>
      <c r="PCB145" s="161"/>
      <c r="PCC145" s="162"/>
      <c r="PCD145" s="156"/>
      <c r="PCE145" s="158"/>
      <c r="PCF145" s="158"/>
      <c r="PCG145" s="158"/>
      <c r="PCH145" s="158"/>
      <c r="PCI145" s="159"/>
      <c r="PCJ145" s="9"/>
      <c r="PCK145" s="9"/>
      <c r="PCL145" s="159"/>
      <c r="PCM145" s="159"/>
      <c r="PCN145" s="8"/>
      <c r="PCO145" s="8"/>
      <c r="PCP145" s="160"/>
      <c r="PCQ145" s="158"/>
      <c r="PCR145" s="161"/>
      <c r="PCS145" s="162"/>
      <c r="PCT145" s="156"/>
      <c r="PCU145" s="158"/>
      <c r="PCV145" s="158"/>
      <c r="PCW145" s="158"/>
      <c r="PCX145" s="158"/>
      <c r="PCY145" s="159"/>
      <c r="PCZ145" s="9"/>
      <c r="PDA145" s="9"/>
      <c r="PDB145" s="159"/>
      <c r="PDC145" s="159"/>
      <c r="PDD145" s="8"/>
      <c r="PDE145" s="8"/>
      <c r="PDF145" s="160"/>
      <c r="PDG145" s="158"/>
      <c r="PDH145" s="161"/>
      <c r="PDI145" s="162"/>
      <c r="PDJ145" s="156"/>
      <c r="PDK145" s="158"/>
      <c r="PDL145" s="158"/>
      <c r="PDM145" s="158"/>
      <c r="PDN145" s="158"/>
      <c r="PDO145" s="159"/>
      <c r="PDP145" s="9"/>
      <c r="PDQ145" s="9"/>
      <c r="PDR145" s="159"/>
      <c r="PDS145" s="159"/>
      <c r="PDT145" s="8"/>
      <c r="PDU145" s="8"/>
      <c r="PDV145" s="160"/>
      <c r="PDW145" s="158"/>
      <c r="PDX145" s="161"/>
      <c r="PDY145" s="162"/>
      <c r="PDZ145" s="156"/>
      <c r="PEA145" s="158"/>
      <c r="PEB145" s="158"/>
      <c r="PEC145" s="158"/>
      <c r="PED145" s="158"/>
      <c r="PEE145" s="159"/>
      <c r="PEF145" s="9"/>
      <c r="PEG145" s="9"/>
      <c r="PEH145" s="159"/>
      <c r="PEI145" s="159"/>
      <c r="PEJ145" s="8"/>
      <c r="PEK145" s="8"/>
      <c r="PEL145" s="160"/>
      <c r="PEM145" s="158"/>
      <c r="PEN145" s="161"/>
      <c r="PEO145" s="162"/>
      <c r="PEP145" s="156"/>
      <c r="PEQ145" s="158"/>
      <c r="PER145" s="158"/>
      <c r="PES145" s="158"/>
      <c r="PET145" s="158"/>
      <c r="PEU145" s="159"/>
      <c r="PEV145" s="9"/>
      <c r="PEW145" s="9"/>
      <c r="PEX145" s="159"/>
      <c r="PEY145" s="159"/>
      <c r="PEZ145" s="8"/>
      <c r="PFA145" s="8"/>
      <c r="PFB145" s="160"/>
      <c r="PFC145" s="158"/>
      <c r="PFD145" s="161"/>
      <c r="PFE145" s="162"/>
      <c r="PFF145" s="156"/>
      <c r="PFG145" s="158"/>
      <c r="PFH145" s="158"/>
      <c r="PFI145" s="158"/>
      <c r="PFJ145" s="158"/>
      <c r="PFK145" s="159"/>
      <c r="PFL145" s="9"/>
      <c r="PFM145" s="9"/>
      <c r="PFN145" s="159"/>
      <c r="PFO145" s="159"/>
      <c r="PFP145" s="8"/>
      <c r="PFQ145" s="8"/>
      <c r="PFR145" s="160"/>
      <c r="PFS145" s="158"/>
      <c r="PFT145" s="161"/>
      <c r="PFU145" s="162"/>
      <c r="PFV145" s="156"/>
      <c r="PFW145" s="158"/>
      <c r="PFX145" s="158"/>
      <c r="PFY145" s="158"/>
      <c r="PFZ145" s="158"/>
      <c r="PGA145" s="159"/>
      <c r="PGB145" s="9"/>
      <c r="PGC145" s="9"/>
      <c r="PGD145" s="159"/>
      <c r="PGE145" s="159"/>
      <c r="PGF145" s="8"/>
      <c r="PGG145" s="8"/>
      <c r="PGH145" s="160"/>
      <c r="PGI145" s="158"/>
      <c r="PGJ145" s="161"/>
      <c r="PGK145" s="162"/>
      <c r="PGL145" s="156"/>
      <c r="PGM145" s="158"/>
      <c r="PGN145" s="158"/>
      <c r="PGO145" s="158"/>
      <c r="PGP145" s="158"/>
      <c r="PGQ145" s="159"/>
      <c r="PGR145" s="9"/>
      <c r="PGS145" s="9"/>
      <c r="PGT145" s="159"/>
      <c r="PGU145" s="159"/>
      <c r="PGV145" s="8"/>
      <c r="PGW145" s="8"/>
      <c r="PGX145" s="160"/>
      <c r="PGY145" s="158"/>
      <c r="PGZ145" s="161"/>
      <c r="PHA145" s="162"/>
      <c r="PHB145" s="156"/>
      <c r="PHC145" s="158"/>
      <c r="PHD145" s="158"/>
      <c r="PHE145" s="158"/>
      <c r="PHF145" s="158"/>
      <c r="PHG145" s="159"/>
      <c r="PHH145" s="9"/>
      <c r="PHI145" s="9"/>
      <c r="PHJ145" s="159"/>
      <c r="PHK145" s="159"/>
      <c r="PHL145" s="8"/>
      <c r="PHM145" s="8"/>
      <c r="PHN145" s="160"/>
      <c r="PHO145" s="158"/>
      <c r="PHP145" s="161"/>
      <c r="PHQ145" s="162"/>
      <c r="PHR145" s="156"/>
      <c r="PHS145" s="158"/>
      <c r="PHT145" s="158"/>
      <c r="PHU145" s="158"/>
      <c r="PHV145" s="158"/>
      <c r="PHW145" s="159"/>
      <c r="PHX145" s="9"/>
      <c r="PHY145" s="9"/>
      <c r="PHZ145" s="159"/>
      <c r="PIA145" s="159"/>
      <c r="PIB145" s="8"/>
      <c r="PIC145" s="8"/>
      <c r="PID145" s="160"/>
      <c r="PIE145" s="158"/>
      <c r="PIF145" s="161"/>
      <c r="PIG145" s="162"/>
      <c r="PIH145" s="156"/>
      <c r="PII145" s="158"/>
      <c r="PIJ145" s="158"/>
      <c r="PIK145" s="158"/>
      <c r="PIL145" s="158"/>
      <c r="PIM145" s="159"/>
      <c r="PIN145" s="9"/>
      <c r="PIO145" s="9"/>
      <c r="PIP145" s="159"/>
      <c r="PIQ145" s="159"/>
      <c r="PIR145" s="8"/>
      <c r="PIS145" s="8"/>
      <c r="PIT145" s="160"/>
      <c r="PIU145" s="158"/>
      <c r="PIV145" s="161"/>
      <c r="PIW145" s="162"/>
      <c r="PIX145" s="156"/>
      <c r="PIY145" s="158"/>
      <c r="PIZ145" s="158"/>
      <c r="PJA145" s="158"/>
      <c r="PJB145" s="158"/>
      <c r="PJC145" s="159"/>
      <c r="PJD145" s="9"/>
      <c r="PJE145" s="9"/>
      <c r="PJF145" s="159"/>
      <c r="PJG145" s="159"/>
      <c r="PJH145" s="8"/>
      <c r="PJI145" s="8"/>
      <c r="PJJ145" s="160"/>
      <c r="PJK145" s="158"/>
      <c r="PJL145" s="161"/>
      <c r="PJM145" s="162"/>
      <c r="PJN145" s="156"/>
      <c r="PJO145" s="158"/>
      <c r="PJP145" s="158"/>
      <c r="PJQ145" s="158"/>
      <c r="PJR145" s="158"/>
      <c r="PJS145" s="159"/>
      <c r="PJT145" s="9"/>
      <c r="PJU145" s="9"/>
      <c r="PJV145" s="159"/>
      <c r="PJW145" s="159"/>
      <c r="PJX145" s="8"/>
      <c r="PJY145" s="8"/>
      <c r="PJZ145" s="160"/>
      <c r="PKA145" s="158"/>
      <c r="PKB145" s="161"/>
      <c r="PKC145" s="162"/>
      <c r="PKD145" s="156"/>
      <c r="PKE145" s="158"/>
      <c r="PKF145" s="158"/>
      <c r="PKG145" s="158"/>
      <c r="PKH145" s="158"/>
      <c r="PKI145" s="159"/>
      <c r="PKJ145" s="9"/>
      <c r="PKK145" s="9"/>
      <c r="PKL145" s="159"/>
      <c r="PKM145" s="159"/>
      <c r="PKN145" s="8"/>
      <c r="PKO145" s="8"/>
      <c r="PKP145" s="160"/>
      <c r="PKQ145" s="158"/>
      <c r="PKR145" s="161"/>
      <c r="PKS145" s="162"/>
      <c r="PKT145" s="156"/>
      <c r="PKU145" s="158"/>
      <c r="PKV145" s="158"/>
      <c r="PKW145" s="158"/>
      <c r="PKX145" s="158"/>
      <c r="PKY145" s="159"/>
      <c r="PKZ145" s="9"/>
      <c r="PLA145" s="9"/>
      <c r="PLB145" s="159"/>
      <c r="PLC145" s="159"/>
      <c r="PLD145" s="8"/>
      <c r="PLE145" s="8"/>
      <c r="PLF145" s="160"/>
      <c r="PLG145" s="158"/>
      <c r="PLH145" s="161"/>
      <c r="PLI145" s="162"/>
      <c r="PLJ145" s="156"/>
      <c r="PLK145" s="158"/>
      <c r="PLL145" s="158"/>
      <c r="PLM145" s="158"/>
      <c r="PLN145" s="158"/>
      <c r="PLO145" s="159"/>
      <c r="PLP145" s="9"/>
      <c r="PLQ145" s="9"/>
      <c r="PLR145" s="159"/>
      <c r="PLS145" s="159"/>
      <c r="PLT145" s="8"/>
      <c r="PLU145" s="8"/>
      <c r="PLV145" s="160"/>
      <c r="PLW145" s="158"/>
      <c r="PLX145" s="161"/>
      <c r="PLY145" s="162"/>
      <c r="PLZ145" s="156"/>
      <c r="PMA145" s="158"/>
      <c r="PMB145" s="158"/>
      <c r="PMC145" s="158"/>
      <c r="PMD145" s="158"/>
      <c r="PME145" s="159"/>
      <c r="PMF145" s="9"/>
      <c r="PMG145" s="9"/>
      <c r="PMH145" s="159"/>
      <c r="PMI145" s="159"/>
      <c r="PMJ145" s="8"/>
      <c r="PMK145" s="8"/>
      <c r="PML145" s="160"/>
      <c r="PMM145" s="158"/>
      <c r="PMN145" s="161"/>
      <c r="PMO145" s="162"/>
      <c r="PMP145" s="156"/>
      <c r="PMQ145" s="158"/>
      <c r="PMR145" s="158"/>
      <c r="PMS145" s="158"/>
      <c r="PMT145" s="158"/>
      <c r="PMU145" s="159"/>
      <c r="PMV145" s="9"/>
      <c r="PMW145" s="9"/>
      <c r="PMX145" s="159"/>
      <c r="PMY145" s="159"/>
      <c r="PMZ145" s="8"/>
      <c r="PNA145" s="8"/>
      <c r="PNB145" s="160"/>
      <c r="PNC145" s="158"/>
      <c r="PND145" s="161"/>
      <c r="PNE145" s="162"/>
      <c r="PNF145" s="156"/>
      <c r="PNG145" s="158"/>
      <c r="PNH145" s="158"/>
      <c r="PNI145" s="158"/>
      <c r="PNJ145" s="158"/>
      <c r="PNK145" s="159"/>
      <c r="PNL145" s="9"/>
      <c r="PNM145" s="9"/>
      <c r="PNN145" s="159"/>
      <c r="PNO145" s="159"/>
      <c r="PNP145" s="8"/>
      <c r="PNQ145" s="8"/>
      <c r="PNR145" s="160"/>
      <c r="PNS145" s="158"/>
      <c r="PNT145" s="161"/>
      <c r="PNU145" s="162"/>
      <c r="PNV145" s="156"/>
      <c r="PNW145" s="158"/>
      <c r="PNX145" s="158"/>
      <c r="PNY145" s="158"/>
      <c r="PNZ145" s="158"/>
      <c r="POA145" s="159"/>
      <c r="POB145" s="9"/>
      <c r="POC145" s="9"/>
      <c r="POD145" s="159"/>
      <c r="POE145" s="159"/>
      <c r="POF145" s="8"/>
      <c r="POG145" s="8"/>
      <c r="POH145" s="160"/>
      <c r="POI145" s="158"/>
      <c r="POJ145" s="161"/>
      <c r="POK145" s="162"/>
      <c r="POL145" s="156"/>
      <c r="POM145" s="158"/>
      <c r="PON145" s="158"/>
      <c r="POO145" s="158"/>
      <c r="POP145" s="158"/>
      <c r="POQ145" s="159"/>
      <c r="POR145" s="9"/>
      <c r="POS145" s="9"/>
      <c r="POT145" s="159"/>
      <c r="POU145" s="159"/>
      <c r="POV145" s="8"/>
      <c r="POW145" s="8"/>
      <c r="POX145" s="160"/>
      <c r="POY145" s="158"/>
      <c r="POZ145" s="161"/>
      <c r="PPA145" s="162"/>
      <c r="PPB145" s="156"/>
      <c r="PPC145" s="158"/>
      <c r="PPD145" s="158"/>
      <c r="PPE145" s="158"/>
      <c r="PPF145" s="158"/>
      <c r="PPG145" s="159"/>
      <c r="PPH145" s="9"/>
      <c r="PPI145" s="9"/>
      <c r="PPJ145" s="159"/>
      <c r="PPK145" s="159"/>
      <c r="PPL145" s="8"/>
      <c r="PPM145" s="8"/>
      <c r="PPN145" s="160"/>
      <c r="PPO145" s="158"/>
      <c r="PPP145" s="161"/>
      <c r="PPQ145" s="162"/>
      <c r="PPR145" s="156"/>
      <c r="PPS145" s="158"/>
      <c r="PPT145" s="158"/>
      <c r="PPU145" s="158"/>
      <c r="PPV145" s="158"/>
      <c r="PPW145" s="159"/>
      <c r="PPX145" s="9"/>
      <c r="PPY145" s="9"/>
      <c r="PPZ145" s="159"/>
      <c r="PQA145" s="159"/>
      <c r="PQB145" s="8"/>
      <c r="PQC145" s="8"/>
      <c r="PQD145" s="160"/>
      <c r="PQE145" s="158"/>
      <c r="PQF145" s="161"/>
      <c r="PQG145" s="162"/>
      <c r="PQH145" s="156"/>
      <c r="PQI145" s="158"/>
      <c r="PQJ145" s="158"/>
      <c r="PQK145" s="158"/>
      <c r="PQL145" s="158"/>
      <c r="PQM145" s="159"/>
      <c r="PQN145" s="9"/>
      <c r="PQO145" s="9"/>
      <c r="PQP145" s="159"/>
      <c r="PQQ145" s="159"/>
      <c r="PQR145" s="8"/>
      <c r="PQS145" s="8"/>
      <c r="PQT145" s="160"/>
      <c r="PQU145" s="158"/>
      <c r="PQV145" s="161"/>
      <c r="PQW145" s="162"/>
      <c r="PQX145" s="156"/>
      <c r="PQY145" s="158"/>
      <c r="PQZ145" s="158"/>
      <c r="PRA145" s="158"/>
      <c r="PRB145" s="158"/>
      <c r="PRC145" s="159"/>
      <c r="PRD145" s="9"/>
      <c r="PRE145" s="9"/>
      <c r="PRF145" s="159"/>
      <c r="PRG145" s="159"/>
      <c r="PRH145" s="8"/>
      <c r="PRI145" s="8"/>
      <c r="PRJ145" s="160"/>
      <c r="PRK145" s="158"/>
      <c r="PRL145" s="161"/>
      <c r="PRM145" s="162"/>
      <c r="PRN145" s="156"/>
      <c r="PRO145" s="158"/>
      <c r="PRP145" s="158"/>
      <c r="PRQ145" s="158"/>
      <c r="PRR145" s="158"/>
      <c r="PRS145" s="159"/>
      <c r="PRT145" s="9"/>
      <c r="PRU145" s="9"/>
      <c r="PRV145" s="159"/>
      <c r="PRW145" s="159"/>
      <c r="PRX145" s="8"/>
      <c r="PRY145" s="8"/>
      <c r="PRZ145" s="160"/>
      <c r="PSA145" s="158"/>
      <c r="PSB145" s="161"/>
      <c r="PSC145" s="162"/>
      <c r="PSD145" s="156"/>
      <c r="PSE145" s="158"/>
      <c r="PSF145" s="158"/>
      <c r="PSG145" s="158"/>
      <c r="PSH145" s="158"/>
      <c r="PSI145" s="159"/>
      <c r="PSJ145" s="9"/>
      <c r="PSK145" s="9"/>
      <c r="PSL145" s="159"/>
      <c r="PSM145" s="159"/>
      <c r="PSN145" s="8"/>
      <c r="PSO145" s="8"/>
      <c r="PSP145" s="160"/>
      <c r="PSQ145" s="158"/>
      <c r="PSR145" s="161"/>
      <c r="PSS145" s="162"/>
      <c r="PST145" s="156"/>
      <c r="PSU145" s="158"/>
      <c r="PSV145" s="158"/>
      <c r="PSW145" s="158"/>
      <c r="PSX145" s="158"/>
      <c r="PSY145" s="159"/>
      <c r="PSZ145" s="9"/>
      <c r="PTA145" s="9"/>
      <c r="PTB145" s="159"/>
      <c r="PTC145" s="159"/>
      <c r="PTD145" s="8"/>
      <c r="PTE145" s="8"/>
      <c r="PTF145" s="160"/>
      <c r="PTG145" s="158"/>
      <c r="PTH145" s="161"/>
      <c r="PTI145" s="162"/>
      <c r="PTJ145" s="156"/>
      <c r="PTK145" s="158"/>
      <c r="PTL145" s="158"/>
      <c r="PTM145" s="158"/>
      <c r="PTN145" s="158"/>
      <c r="PTO145" s="159"/>
      <c r="PTP145" s="9"/>
      <c r="PTQ145" s="9"/>
      <c r="PTR145" s="159"/>
      <c r="PTS145" s="159"/>
      <c r="PTT145" s="8"/>
      <c r="PTU145" s="8"/>
      <c r="PTV145" s="160"/>
      <c r="PTW145" s="158"/>
      <c r="PTX145" s="161"/>
      <c r="PTY145" s="162"/>
      <c r="PTZ145" s="156"/>
      <c r="PUA145" s="158"/>
      <c r="PUB145" s="158"/>
      <c r="PUC145" s="158"/>
      <c r="PUD145" s="158"/>
      <c r="PUE145" s="159"/>
      <c r="PUF145" s="9"/>
      <c r="PUG145" s="9"/>
      <c r="PUH145" s="159"/>
      <c r="PUI145" s="159"/>
      <c r="PUJ145" s="8"/>
      <c r="PUK145" s="8"/>
      <c r="PUL145" s="160"/>
      <c r="PUM145" s="158"/>
      <c r="PUN145" s="161"/>
      <c r="PUO145" s="162"/>
      <c r="PUP145" s="156"/>
      <c r="PUQ145" s="158"/>
      <c r="PUR145" s="158"/>
      <c r="PUS145" s="158"/>
      <c r="PUT145" s="158"/>
      <c r="PUU145" s="159"/>
      <c r="PUV145" s="9"/>
      <c r="PUW145" s="9"/>
      <c r="PUX145" s="159"/>
      <c r="PUY145" s="159"/>
      <c r="PUZ145" s="8"/>
      <c r="PVA145" s="8"/>
      <c r="PVB145" s="160"/>
      <c r="PVC145" s="158"/>
      <c r="PVD145" s="161"/>
      <c r="PVE145" s="162"/>
      <c r="PVF145" s="156"/>
      <c r="PVG145" s="158"/>
      <c r="PVH145" s="158"/>
      <c r="PVI145" s="158"/>
      <c r="PVJ145" s="158"/>
      <c r="PVK145" s="159"/>
      <c r="PVL145" s="9"/>
      <c r="PVM145" s="9"/>
      <c r="PVN145" s="159"/>
      <c r="PVO145" s="159"/>
      <c r="PVP145" s="8"/>
      <c r="PVQ145" s="8"/>
      <c r="PVR145" s="160"/>
      <c r="PVS145" s="158"/>
      <c r="PVT145" s="161"/>
      <c r="PVU145" s="162"/>
      <c r="PVV145" s="156"/>
      <c r="PVW145" s="158"/>
      <c r="PVX145" s="158"/>
      <c r="PVY145" s="158"/>
      <c r="PVZ145" s="158"/>
      <c r="PWA145" s="159"/>
      <c r="PWB145" s="9"/>
      <c r="PWC145" s="9"/>
      <c r="PWD145" s="159"/>
      <c r="PWE145" s="159"/>
      <c r="PWF145" s="8"/>
      <c r="PWG145" s="8"/>
      <c r="PWH145" s="160"/>
      <c r="PWI145" s="158"/>
      <c r="PWJ145" s="161"/>
      <c r="PWK145" s="162"/>
      <c r="PWL145" s="156"/>
      <c r="PWM145" s="158"/>
      <c r="PWN145" s="158"/>
      <c r="PWO145" s="158"/>
      <c r="PWP145" s="158"/>
      <c r="PWQ145" s="159"/>
      <c r="PWR145" s="9"/>
      <c r="PWS145" s="9"/>
      <c r="PWT145" s="159"/>
      <c r="PWU145" s="159"/>
      <c r="PWV145" s="8"/>
      <c r="PWW145" s="8"/>
      <c r="PWX145" s="160"/>
      <c r="PWY145" s="158"/>
      <c r="PWZ145" s="161"/>
      <c r="PXA145" s="162"/>
      <c r="PXB145" s="156"/>
      <c r="PXC145" s="158"/>
      <c r="PXD145" s="158"/>
      <c r="PXE145" s="158"/>
      <c r="PXF145" s="158"/>
      <c r="PXG145" s="159"/>
      <c r="PXH145" s="9"/>
      <c r="PXI145" s="9"/>
      <c r="PXJ145" s="159"/>
      <c r="PXK145" s="159"/>
      <c r="PXL145" s="8"/>
      <c r="PXM145" s="8"/>
      <c r="PXN145" s="160"/>
      <c r="PXO145" s="158"/>
      <c r="PXP145" s="161"/>
      <c r="PXQ145" s="162"/>
      <c r="PXR145" s="156"/>
      <c r="PXS145" s="158"/>
      <c r="PXT145" s="158"/>
      <c r="PXU145" s="158"/>
      <c r="PXV145" s="158"/>
      <c r="PXW145" s="159"/>
      <c r="PXX145" s="9"/>
      <c r="PXY145" s="9"/>
      <c r="PXZ145" s="159"/>
      <c r="PYA145" s="159"/>
      <c r="PYB145" s="8"/>
      <c r="PYC145" s="8"/>
      <c r="PYD145" s="160"/>
      <c r="PYE145" s="158"/>
      <c r="PYF145" s="161"/>
      <c r="PYG145" s="162"/>
      <c r="PYH145" s="156"/>
      <c r="PYI145" s="158"/>
      <c r="PYJ145" s="158"/>
      <c r="PYK145" s="158"/>
      <c r="PYL145" s="158"/>
      <c r="PYM145" s="159"/>
      <c r="PYN145" s="9"/>
      <c r="PYO145" s="9"/>
      <c r="PYP145" s="159"/>
      <c r="PYQ145" s="159"/>
      <c r="PYR145" s="8"/>
      <c r="PYS145" s="8"/>
      <c r="PYT145" s="160"/>
      <c r="PYU145" s="158"/>
      <c r="PYV145" s="161"/>
      <c r="PYW145" s="162"/>
      <c r="PYX145" s="156"/>
      <c r="PYY145" s="158"/>
      <c r="PYZ145" s="158"/>
      <c r="PZA145" s="158"/>
      <c r="PZB145" s="158"/>
      <c r="PZC145" s="159"/>
      <c r="PZD145" s="9"/>
      <c r="PZE145" s="9"/>
      <c r="PZF145" s="159"/>
      <c r="PZG145" s="159"/>
      <c r="PZH145" s="8"/>
      <c r="PZI145" s="8"/>
      <c r="PZJ145" s="160"/>
      <c r="PZK145" s="158"/>
      <c r="PZL145" s="161"/>
      <c r="PZM145" s="162"/>
      <c r="PZN145" s="156"/>
      <c r="PZO145" s="158"/>
      <c r="PZP145" s="158"/>
      <c r="PZQ145" s="158"/>
      <c r="PZR145" s="158"/>
      <c r="PZS145" s="159"/>
      <c r="PZT145" s="9"/>
      <c r="PZU145" s="9"/>
      <c r="PZV145" s="159"/>
      <c r="PZW145" s="159"/>
      <c r="PZX145" s="8"/>
      <c r="PZY145" s="8"/>
      <c r="PZZ145" s="160"/>
      <c r="QAA145" s="158"/>
      <c r="QAB145" s="161"/>
      <c r="QAC145" s="162"/>
      <c r="QAD145" s="156"/>
      <c r="QAE145" s="158"/>
      <c r="QAF145" s="158"/>
      <c r="QAG145" s="158"/>
      <c r="QAH145" s="158"/>
      <c r="QAI145" s="159"/>
      <c r="QAJ145" s="9"/>
      <c r="QAK145" s="9"/>
      <c r="QAL145" s="159"/>
      <c r="QAM145" s="159"/>
      <c r="QAN145" s="8"/>
      <c r="QAO145" s="8"/>
      <c r="QAP145" s="160"/>
      <c r="QAQ145" s="158"/>
      <c r="QAR145" s="161"/>
      <c r="QAS145" s="162"/>
      <c r="QAT145" s="156"/>
      <c r="QAU145" s="158"/>
      <c r="QAV145" s="158"/>
      <c r="QAW145" s="158"/>
      <c r="QAX145" s="158"/>
      <c r="QAY145" s="159"/>
      <c r="QAZ145" s="9"/>
      <c r="QBA145" s="9"/>
      <c r="QBB145" s="159"/>
      <c r="QBC145" s="159"/>
      <c r="QBD145" s="8"/>
      <c r="QBE145" s="8"/>
      <c r="QBF145" s="160"/>
      <c r="QBG145" s="158"/>
      <c r="QBH145" s="161"/>
      <c r="QBI145" s="162"/>
      <c r="QBJ145" s="156"/>
      <c r="QBK145" s="158"/>
      <c r="QBL145" s="158"/>
      <c r="QBM145" s="158"/>
      <c r="QBN145" s="158"/>
      <c r="QBO145" s="159"/>
      <c r="QBP145" s="9"/>
      <c r="QBQ145" s="9"/>
      <c r="QBR145" s="159"/>
      <c r="QBS145" s="159"/>
      <c r="QBT145" s="8"/>
      <c r="QBU145" s="8"/>
      <c r="QBV145" s="160"/>
      <c r="QBW145" s="158"/>
      <c r="QBX145" s="161"/>
      <c r="QBY145" s="162"/>
      <c r="QBZ145" s="156"/>
      <c r="QCA145" s="158"/>
      <c r="QCB145" s="158"/>
      <c r="QCC145" s="158"/>
      <c r="QCD145" s="158"/>
      <c r="QCE145" s="159"/>
      <c r="QCF145" s="9"/>
      <c r="QCG145" s="9"/>
      <c r="QCH145" s="159"/>
      <c r="QCI145" s="159"/>
      <c r="QCJ145" s="8"/>
      <c r="QCK145" s="8"/>
      <c r="QCL145" s="160"/>
      <c r="QCM145" s="158"/>
      <c r="QCN145" s="161"/>
      <c r="QCO145" s="162"/>
      <c r="QCP145" s="156"/>
      <c r="QCQ145" s="158"/>
      <c r="QCR145" s="158"/>
      <c r="QCS145" s="158"/>
      <c r="QCT145" s="158"/>
      <c r="QCU145" s="159"/>
      <c r="QCV145" s="9"/>
      <c r="QCW145" s="9"/>
      <c r="QCX145" s="159"/>
      <c r="QCY145" s="159"/>
      <c r="QCZ145" s="8"/>
      <c r="QDA145" s="8"/>
      <c r="QDB145" s="160"/>
      <c r="QDC145" s="158"/>
      <c r="QDD145" s="161"/>
      <c r="QDE145" s="162"/>
      <c r="QDF145" s="156"/>
      <c r="QDG145" s="158"/>
      <c r="QDH145" s="158"/>
      <c r="QDI145" s="158"/>
      <c r="QDJ145" s="158"/>
      <c r="QDK145" s="159"/>
      <c r="QDL145" s="9"/>
      <c r="QDM145" s="9"/>
      <c r="QDN145" s="159"/>
      <c r="QDO145" s="159"/>
      <c r="QDP145" s="8"/>
      <c r="QDQ145" s="8"/>
      <c r="QDR145" s="160"/>
      <c r="QDS145" s="158"/>
      <c r="QDT145" s="161"/>
      <c r="QDU145" s="162"/>
      <c r="QDV145" s="156"/>
      <c r="QDW145" s="158"/>
      <c r="QDX145" s="158"/>
      <c r="QDY145" s="158"/>
      <c r="QDZ145" s="158"/>
      <c r="QEA145" s="159"/>
      <c r="QEB145" s="9"/>
      <c r="QEC145" s="9"/>
      <c r="QED145" s="159"/>
      <c r="QEE145" s="159"/>
      <c r="QEF145" s="8"/>
      <c r="QEG145" s="8"/>
      <c r="QEH145" s="160"/>
      <c r="QEI145" s="158"/>
      <c r="QEJ145" s="161"/>
      <c r="QEK145" s="162"/>
      <c r="QEL145" s="156"/>
      <c r="QEM145" s="158"/>
      <c r="QEN145" s="158"/>
      <c r="QEO145" s="158"/>
      <c r="QEP145" s="158"/>
      <c r="QEQ145" s="159"/>
      <c r="QER145" s="9"/>
      <c r="QES145" s="9"/>
      <c r="QET145" s="159"/>
      <c r="QEU145" s="159"/>
      <c r="QEV145" s="8"/>
      <c r="QEW145" s="8"/>
      <c r="QEX145" s="160"/>
      <c r="QEY145" s="158"/>
      <c r="QEZ145" s="161"/>
      <c r="QFA145" s="162"/>
      <c r="QFB145" s="156"/>
      <c r="QFC145" s="158"/>
      <c r="QFD145" s="158"/>
      <c r="QFE145" s="158"/>
      <c r="QFF145" s="158"/>
      <c r="QFG145" s="159"/>
      <c r="QFH145" s="9"/>
      <c r="QFI145" s="9"/>
      <c r="QFJ145" s="159"/>
      <c r="QFK145" s="159"/>
      <c r="QFL145" s="8"/>
      <c r="QFM145" s="8"/>
      <c r="QFN145" s="160"/>
      <c r="QFO145" s="158"/>
      <c r="QFP145" s="161"/>
      <c r="QFQ145" s="162"/>
      <c r="QFR145" s="156"/>
      <c r="QFS145" s="158"/>
      <c r="QFT145" s="158"/>
      <c r="QFU145" s="158"/>
      <c r="QFV145" s="158"/>
      <c r="QFW145" s="159"/>
      <c r="QFX145" s="9"/>
      <c r="QFY145" s="9"/>
      <c r="QFZ145" s="159"/>
      <c r="QGA145" s="159"/>
      <c r="QGB145" s="8"/>
      <c r="QGC145" s="8"/>
      <c r="QGD145" s="160"/>
      <c r="QGE145" s="158"/>
      <c r="QGF145" s="161"/>
      <c r="QGG145" s="162"/>
      <c r="QGH145" s="156"/>
      <c r="QGI145" s="158"/>
      <c r="QGJ145" s="158"/>
      <c r="QGK145" s="158"/>
      <c r="QGL145" s="158"/>
      <c r="QGM145" s="159"/>
      <c r="QGN145" s="9"/>
      <c r="QGO145" s="9"/>
      <c r="QGP145" s="159"/>
      <c r="QGQ145" s="159"/>
      <c r="QGR145" s="8"/>
      <c r="QGS145" s="8"/>
      <c r="QGT145" s="160"/>
      <c r="QGU145" s="158"/>
      <c r="QGV145" s="161"/>
      <c r="QGW145" s="162"/>
      <c r="QGX145" s="156"/>
      <c r="QGY145" s="158"/>
      <c r="QGZ145" s="158"/>
      <c r="QHA145" s="158"/>
      <c r="QHB145" s="158"/>
      <c r="QHC145" s="159"/>
      <c r="QHD145" s="9"/>
      <c r="QHE145" s="9"/>
      <c r="QHF145" s="159"/>
      <c r="QHG145" s="159"/>
      <c r="QHH145" s="8"/>
      <c r="QHI145" s="8"/>
      <c r="QHJ145" s="160"/>
      <c r="QHK145" s="158"/>
      <c r="QHL145" s="161"/>
      <c r="QHM145" s="162"/>
      <c r="QHN145" s="156"/>
      <c r="QHO145" s="158"/>
      <c r="QHP145" s="158"/>
      <c r="QHQ145" s="158"/>
      <c r="QHR145" s="158"/>
      <c r="QHS145" s="159"/>
      <c r="QHT145" s="9"/>
      <c r="QHU145" s="9"/>
      <c r="QHV145" s="159"/>
      <c r="QHW145" s="159"/>
      <c r="QHX145" s="8"/>
      <c r="QHY145" s="8"/>
      <c r="QHZ145" s="160"/>
      <c r="QIA145" s="158"/>
      <c r="QIB145" s="161"/>
      <c r="QIC145" s="162"/>
      <c r="QID145" s="156"/>
      <c r="QIE145" s="158"/>
      <c r="QIF145" s="158"/>
      <c r="QIG145" s="158"/>
      <c r="QIH145" s="158"/>
      <c r="QII145" s="159"/>
      <c r="QIJ145" s="9"/>
      <c r="QIK145" s="9"/>
      <c r="QIL145" s="159"/>
      <c r="QIM145" s="159"/>
      <c r="QIN145" s="8"/>
      <c r="QIO145" s="8"/>
      <c r="QIP145" s="160"/>
      <c r="QIQ145" s="158"/>
      <c r="QIR145" s="161"/>
      <c r="QIS145" s="162"/>
      <c r="QIT145" s="156"/>
      <c r="QIU145" s="158"/>
      <c r="QIV145" s="158"/>
      <c r="QIW145" s="158"/>
      <c r="QIX145" s="158"/>
      <c r="QIY145" s="159"/>
      <c r="QIZ145" s="9"/>
      <c r="QJA145" s="9"/>
      <c r="QJB145" s="159"/>
      <c r="QJC145" s="159"/>
      <c r="QJD145" s="8"/>
      <c r="QJE145" s="8"/>
      <c r="QJF145" s="160"/>
      <c r="QJG145" s="158"/>
      <c r="QJH145" s="161"/>
      <c r="QJI145" s="162"/>
      <c r="QJJ145" s="156"/>
      <c r="QJK145" s="158"/>
      <c r="QJL145" s="158"/>
      <c r="QJM145" s="158"/>
      <c r="QJN145" s="158"/>
      <c r="QJO145" s="159"/>
      <c r="QJP145" s="9"/>
      <c r="QJQ145" s="9"/>
      <c r="QJR145" s="159"/>
      <c r="QJS145" s="159"/>
      <c r="QJT145" s="8"/>
      <c r="QJU145" s="8"/>
      <c r="QJV145" s="160"/>
      <c r="QJW145" s="158"/>
      <c r="QJX145" s="161"/>
      <c r="QJY145" s="162"/>
      <c r="QJZ145" s="156"/>
      <c r="QKA145" s="158"/>
      <c r="QKB145" s="158"/>
      <c r="QKC145" s="158"/>
      <c r="QKD145" s="158"/>
      <c r="QKE145" s="159"/>
      <c r="QKF145" s="9"/>
      <c r="QKG145" s="9"/>
      <c r="QKH145" s="159"/>
      <c r="QKI145" s="159"/>
      <c r="QKJ145" s="8"/>
      <c r="QKK145" s="8"/>
      <c r="QKL145" s="160"/>
      <c r="QKM145" s="158"/>
      <c r="QKN145" s="161"/>
      <c r="QKO145" s="162"/>
      <c r="QKP145" s="156"/>
      <c r="QKQ145" s="158"/>
      <c r="QKR145" s="158"/>
      <c r="QKS145" s="158"/>
      <c r="QKT145" s="158"/>
      <c r="QKU145" s="159"/>
      <c r="QKV145" s="9"/>
      <c r="QKW145" s="9"/>
      <c r="QKX145" s="159"/>
      <c r="QKY145" s="159"/>
      <c r="QKZ145" s="8"/>
      <c r="QLA145" s="8"/>
      <c r="QLB145" s="160"/>
      <c r="QLC145" s="158"/>
      <c r="QLD145" s="161"/>
      <c r="QLE145" s="162"/>
      <c r="QLF145" s="156"/>
      <c r="QLG145" s="158"/>
      <c r="QLH145" s="158"/>
      <c r="QLI145" s="158"/>
      <c r="QLJ145" s="158"/>
      <c r="QLK145" s="159"/>
      <c r="QLL145" s="9"/>
      <c r="QLM145" s="9"/>
      <c r="QLN145" s="159"/>
      <c r="QLO145" s="159"/>
      <c r="QLP145" s="8"/>
      <c r="QLQ145" s="8"/>
      <c r="QLR145" s="160"/>
      <c r="QLS145" s="158"/>
      <c r="QLT145" s="161"/>
      <c r="QLU145" s="162"/>
      <c r="QLV145" s="156"/>
      <c r="QLW145" s="158"/>
      <c r="QLX145" s="158"/>
      <c r="QLY145" s="158"/>
      <c r="QLZ145" s="158"/>
      <c r="QMA145" s="159"/>
      <c r="QMB145" s="9"/>
      <c r="QMC145" s="9"/>
      <c r="QMD145" s="159"/>
      <c r="QME145" s="159"/>
      <c r="QMF145" s="8"/>
      <c r="QMG145" s="8"/>
      <c r="QMH145" s="160"/>
      <c r="QMI145" s="158"/>
      <c r="QMJ145" s="161"/>
      <c r="QMK145" s="162"/>
      <c r="QML145" s="156"/>
      <c r="QMM145" s="158"/>
      <c r="QMN145" s="158"/>
      <c r="QMO145" s="158"/>
      <c r="QMP145" s="158"/>
      <c r="QMQ145" s="159"/>
      <c r="QMR145" s="9"/>
      <c r="QMS145" s="9"/>
      <c r="QMT145" s="159"/>
      <c r="QMU145" s="159"/>
      <c r="QMV145" s="8"/>
      <c r="QMW145" s="8"/>
      <c r="QMX145" s="160"/>
      <c r="QMY145" s="158"/>
      <c r="QMZ145" s="161"/>
      <c r="QNA145" s="162"/>
      <c r="QNB145" s="156"/>
      <c r="QNC145" s="158"/>
      <c r="QND145" s="158"/>
      <c r="QNE145" s="158"/>
      <c r="QNF145" s="158"/>
      <c r="QNG145" s="159"/>
      <c r="QNH145" s="9"/>
      <c r="QNI145" s="9"/>
      <c r="QNJ145" s="159"/>
      <c r="QNK145" s="159"/>
      <c r="QNL145" s="8"/>
      <c r="QNM145" s="8"/>
      <c r="QNN145" s="160"/>
      <c r="QNO145" s="158"/>
      <c r="QNP145" s="161"/>
      <c r="QNQ145" s="162"/>
      <c r="QNR145" s="156"/>
      <c r="QNS145" s="158"/>
      <c r="QNT145" s="158"/>
      <c r="QNU145" s="158"/>
      <c r="QNV145" s="158"/>
      <c r="QNW145" s="159"/>
      <c r="QNX145" s="9"/>
      <c r="QNY145" s="9"/>
      <c r="QNZ145" s="159"/>
      <c r="QOA145" s="159"/>
      <c r="QOB145" s="8"/>
      <c r="QOC145" s="8"/>
      <c r="QOD145" s="160"/>
      <c r="QOE145" s="158"/>
      <c r="QOF145" s="161"/>
      <c r="QOG145" s="162"/>
      <c r="QOH145" s="156"/>
      <c r="QOI145" s="158"/>
      <c r="QOJ145" s="158"/>
      <c r="QOK145" s="158"/>
      <c r="QOL145" s="158"/>
      <c r="QOM145" s="159"/>
      <c r="QON145" s="9"/>
      <c r="QOO145" s="9"/>
      <c r="QOP145" s="159"/>
      <c r="QOQ145" s="159"/>
      <c r="QOR145" s="8"/>
      <c r="QOS145" s="8"/>
      <c r="QOT145" s="160"/>
      <c r="QOU145" s="158"/>
      <c r="QOV145" s="161"/>
      <c r="QOW145" s="162"/>
      <c r="QOX145" s="156"/>
      <c r="QOY145" s="158"/>
      <c r="QOZ145" s="158"/>
      <c r="QPA145" s="158"/>
      <c r="QPB145" s="158"/>
      <c r="QPC145" s="159"/>
      <c r="QPD145" s="9"/>
      <c r="QPE145" s="9"/>
      <c r="QPF145" s="159"/>
      <c r="QPG145" s="159"/>
      <c r="QPH145" s="8"/>
      <c r="QPI145" s="8"/>
      <c r="QPJ145" s="160"/>
      <c r="QPK145" s="158"/>
      <c r="QPL145" s="161"/>
      <c r="QPM145" s="162"/>
      <c r="QPN145" s="156"/>
      <c r="QPO145" s="158"/>
      <c r="QPP145" s="158"/>
      <c r="QPQ145" s="158"/>
      <c r="QPR145" s="158"/>
      <c r="QPS145" s="159"/>
      <c r="QPT145" s="9"/>
      <c r="QPU145" s="9"/>
      <c r="QPV145" s="159"/>
      <c r="QPW145" s="159"/>
      <c r="QPX145" s="8"/>
      <c r="QPY145" s="8"/>
      <c r="QPZ145" s="160"/>
      <c r="QQA145" s="158"/>
      <c r="QQB145" s="161"/>
      <c r="QQC145" s="162"/>
      <c r="QQD145" s="156"/>
      <c r="QQE145" s="158"/>
      <c r="QQF145" s="158"/>
      <c r="QQG145" s="158"/>
      <c r="QQH145" s="158"/>
      <c r="QQI145" s="159"/>
      <c r="QQJ145" s="9"/>
      <c r="QQK145" s="9"/>
      <c r="QQL145" s="159"/>
      <c r="QQM145" s="159"/>
      <c r="QQN145" s="8"/>
      <c r="QQO145" s="8"/>
      <c r="QQP145" s="160"/>
      <c r="QQQ145" s="158"/>
      <c r="QQR145" s="161"/>
      <c r="QQS145" s="162"/>
      <c r="QQT145" s="156"/>
      <c r="QQU145" s="158"/>
      <c r="QQV145" s="158"/>
      <c r="QQW145" s="158"/>
      <c r="QQX145" s="158"/>
      <c r="QQY145" s="159"/>
      <c r="QQZ145" s="9"/>
      <c r="QRA145" s="9"/>
      <c r="QRB145" s="159"/>
      <c r="QRC145" s="159"/>
      <c r="QRD145" s="8"/>
      <c r="QRE145" s="8"/>
      <c r="QRF145" s="160"/>
      <c r="QRG145" s="158"/>
      <c r="QRH145" s="161"/>
      <c r="QRI145" s="162"/>
      <c r="QRJ145" s="156"/>
      <c r="QRK145" s="158"/>
      <c r="QRL145" s="158"/>
      <c r="QRM145" s="158"/>
      <c r="QRN145" s="158"/>
      <c r="QRO145" s="159"/>
      <c r="QRP145" s="9"/>
      <c r="QRQ145" s="9"/>
      <c r="QRR145" s="159"/>
      <c r="QRS145" s="159"/>
      <c r="QRT145" s="8"/>
      <c r="QRU145" s="8"/>
      <c r="QRV145" s="160"/>
      <c r="QRW145" s="158"/>
      <c r="QRX145" s="161"/>
      <c r="QRY145" s="162"/>
      <c r="QRZ145" s="156"/>
      <c r="QSA145" s="158"/>
      <c r="QSB145" s="158"/>
      <c r="QSC145" s="158"/>
      <c r="QSD145" s="158"/>
      <c r="QSE145" s="159"/>
      <c r="QSF145" s="9"/>
      <c r="QSG145" s="9"/>
      <c r="QSH145" s="159"/>
      <c r="QSI145" s="159"/>
      <c r="QSJ145" s="8"/>
      <c r="QSK145" s="8"/>
      <c r="QSL145" s="160"/>
      <c r="QSM145" s="158"/>
      <c r="QSN145" s="161"/>
      <c r="QSO145" s="162"/>
      <c r="QSP145" s="156"/>
      <c r="QSQ145" s="158"/>
      <c r="QSR145" s="158"/>
      <c r="QSS145" s="158"/>
      <c r="QST145" s="158"/>
      <c r="QSU145" s="159"/>
      <c r="QSV145" s="9"/>
      <c r="QSW145" s="9"/>
      <c r="QSX145" s="159"/>
      <c r="QSY145" s="159"/>
      <c r="QSZ145" s="8"/>
      <c r="QTA145" s="8"/>
      <c r="QTB145" s="160"/>
      <c r="QTC145" s="158"/>
      <c r="QTD145" s="161"/>
      <c r="QTE145" s="162"/>
      <c r="QTF145" s="156"/>
      <c r="QTG145" s="158"/>
      <c r="QTH145" s="158"/>
      <c r="QTI145" s="158"/>
      <c r="QTJ145" s="158"/>
      <c r="QTK145" s="159"/>
      <c r="QTL145" s="9"/>
      <c r="QTM145" s="9"/>
      <c r="QTN145" s="159"/>
      <c r="QTO145" s="159"/>
      <c r="QTP145" s="8"/>
      <c r="QTQ145" s="8"/>
      <c r="QTR145" s="160"/>
      <c r="QTS145" s="158"/>
      <c r="QTT145" s="161"/>
      <c r="QTU145" s="162"/>
      <c r="QTV145" s="156"/>
      <c r="QTW145" s="158"/>
      <c r="QTX145" s="158"/>
      <c r="QTY145" s="158"/>
      <c r="QTZ145" s="158"/>
      <c r="QUA145" s="159"/>
      <c r="QUB145" s="9"/>
      <c r="QUC145" s="9"/>
      <c r="QUD145" s="159"/>
      <c r="QUE145" s="159"/>
      <c r="QUF145" s="8"/>
      <c r="QUG145" s="8"/>
      <c r="QUH145" s="160"/>
      <c r="QUI145" s="158"/>
      <c r="QUJ145" s="161"/>
      <c r="QUK145" s="162"/>
      <c r="QUL145" s="156"/>
      <c r="QUM145" s="158"/>
      <c r="QUN145" s="158"/>
      <c r="QUO145" s="158"/>
      <c r="QUP145" s="158"/>
      <c r="QUQ145" s="159"/>
      <c r="QUR145" s="9"/>
      <c r="QUS145" s="9"/>
      <c r="QUT145" s="159"/>
      <c r="QUU145" s="159"/>
      <c r="QUV145" s="8"/>
      <c r="QUW145" s="8"/>
      <c r="QUX145" s="160"/>
      <c r="QUY145" s="158"/>
      <c r="QUZ145" s="161"/>
      <c r="QVA145" s="162"/>
      <c r="QVB145" s="156"/>
      <c r="QVC145" s="158"/>
      <c r="QVD145" s="158"/>
      <c r="QVE145" s="158"/>
      <c r="QVF145" s="158"/>
      <c r="QVG145" s="159"/>
      <c r="QVH145" s="9"/>
      <c r="QVI145" s="9"/>
      <c r="QVJ145" s="159"/>
      <c r="QVK145" s="159"/>
      <c r="QVL145" s="8"/>
      <c r="QVM145" s="8"/>
      <c r="QVN145" s="160"/>
      <c r="QVO145" s="158"/>
      <c r="QVP145" s="161"/>
      <c r="QVQ145" s="162"/>
      <c r="QVR145" s="156"/>
      <c r="QVS145" s="158"/>
      <c r="QVT145" s="158"/>
      <c r="QVU145" s="158"/>
      <c r="QVV145" s="158"/>
      <c r="QVW145" s="159"/>
      <c r="QVX145" s="9"/>
      <c r="QVY145" s="9"/>
      <c r="QVZ145" s="159"/>
      <c r="QWA145" s="159"/>
      <c r="QWB145" s="8"/>
      <c r="QWC145" s="8"/>
      <c r="QWD145" s="160"/>
      <c r="QWE145" s="158"/>
      <c r="QWF145" s="161"/>
      <c r="QWG145" s="162"/>
      <c r="QWH145" s="156"/>
      <c r="QWI145" s="158"/>
      <c r="QWJ145" s="158"/>
      <c r="QWK145" s="158"/>
      <c r="QWL145" s="158"/>
      <c r="QWM145" s="159"/>
      <c r="QWN145" s="9"/>
      <c r="QWO145" s="9"/>
      <c r="QWP145" s="159"/>
      <c r="QWQ145" s="159"/>
      <c r="QWR145" s="8"/>
      <c r="QWS145" s="8"/>
      <c r="QWT145" s="160"/>
      <c r="QWU145" s="158"/>
      <c r="QWV145" s="161"/>
      <c r="QWW145" s="162"/>
      <c r="QWX145" s="156"/>
      <c r="QWY145" s="158"/>
      <c r="QWZ145" s="158"/>
      <c r="QXA145" s="158"/>
      <c r="QXB145" s="158"/>
      <c r="QXC145" s="159"/>
      <c r="QXD145" s="9"/>
      <c r="QXE145" s="9"/>
      <c r="QXF145" s="159"/>
      <c r="QXG145" s="159"/>
      <c r="QXH145" s="8"/>
      <c r="QXI145" s="8"/>
      <c r="QXJ145" s="160"/>
      <c r="QXK145" s="158"/>
      <c r="QXL145" s="161"/>
      <c r="QXM145" s="162"/>
      <c r="QXN145" s="156"/>
      <c r="QXO145" s="158"/>
      <c r="QXP145" s="158"/>
      <c r="QXQ145" s="158"/>
      <c r="QXR145" s="158"/>
      <c r="QXS145" s="159"/>
      <c r="QXT145" s="9"/>
      <c r="QXU145" s="9"/>
      <c r="QXV145" s="159"/>
      <c r="QXW145" s="159"/>
      <c r="QXX145" s="8"/>
      <c r="QXY145" s="8"/>
      <c r="QXZ145" s="160"/>
      <c r="QYA145" s="158"/>
      <c r="QYB145" s="161"/>
      <c r="QYC145" s="162"/>
      <c r="QYD145" s="156"/>
      <c r="QYE145" s="158"/>
      <c r="QYF145" s="158"/>
      <c r="QYG145" s="158"/>
      <c r="QYH145" s="158"/>
      <c r="QYI145" s="159"/>
      <c r="QYJ145" s="9"/>
      <c r="QYK145" s="9"/>
      <c r="QYL145" s="159"/>
      <c r="QYM145" s="159"/>
      <c r="QYN145" s="8"/>
      <c r="QYO145" s="8"/>
      <c r="QYP145" s="160"/>
      <c r="QYQ145" s="158"/>
      <c r="QYR145" s="161"/>
      <c r="QYS145" s="162"/>
      <c r="QYT145" s="156"/>
      <c r="QYU145" s="158"/>
      <c r="QYV145" s="158"/>
      <c r="QYW145" s="158"/>
      <c r="QYX145" s="158"/>
      <c r="QYY145" s="159"/>
      <c r="QYZ145" s="9"/>
      <c r="QZA145" s="9"/>
      <c r="QZB145" s="159"/>
      <c r="QZC145" s="159"/>
      <c r="QZD145" s="8"/>
      <c r="QZE145" s="8"/>
      <c r="QZF145" s="160"/>
      <c r="QZG145" s="158"/>
      <c r="QZH145" s="161"/>
      <c r="QZI145" s="162"/>
      <c r="QZJ145" s="156"/>
      <c r="QZK145" s="158"/>
      <c r="QZL145" s="158"/>
      <c r="QZM145" s="158"/>
      <c r="QZN145" s="158"/>
      <c r="QZO145" s="159"/>
      <c r="QZP145" s="9"/>
      <c r="QZQ145" s="9"/>
      <c r="QZR145" s="159"/>
      <c r="QZS145" s="159"/>
      <c r="QZT145" s="8"/>
      <c r="QZU145" s="8"/>
      <c r="QZV145" s="160"/>
      <c r="QZW145" s="158"/>
      <c r="QZX145" s="161"/>
      <c r="QZY145" s="162"/>
      <c r="QZZ145" s="156"/>
      <c r="RAA145" s="158"/>
      <c r="RAB145" s="158"/>
      <c r="RAC145" s="158"/>
      <c r="RAD145" s="158"/>
      <c r="RAE145" s="159"/>
      <c r="RAF145" s="9"/>
      <c r="RAG145" s="9"/>
      <c r="RAH145" s="159"/>
      <c r="RAI145" s="159"/>
      <c r="RAJ145" s="8"/>
      <c r="RAK145" s="8"/>
      <c r="RAL145" s="160"/>
      <c r="RAM145" s="158"/>
      <c r="RAN145" s="161"/>
      <c r="RAO145" s="162"/>
      <c r="RAP145" s="156"/>
      <c r="RAQ145" s="158"/>
      <c r="RAR145" s="158"/>
      <c r="RAS145" s="158"/>
      <c r="RAT145" s="158"/>
      <c r="RAU145" s="159"/>
      <c r="RAV145" s="9"/>
      <c r="RAW145" s="9"/>
      <c r="RAX145" s="159"/>
      <c r="RAY145" s="159"/>
      <c r="RAZ145" s="8"/>
      <c r="RBA145" s="8"/>
      <c r="RBB145" s="160"/>
      <c r="RBC145" s="158"/>
      <c r="RBD145" s="161"/>
      <c r="RBE145" s="162"/>
      <c r="RBF145" s="156"/>
      <c r="RBG145" s="158"/>
      <c r="RBH145" s="158"/>
      <c r="RBI145" s="158"/>
      <c r="RBJ145" s="158"/>
      <c r="RBK145" s="159"/>
      <c r="RBL145" s="9"/>
      <c r="RBM145" s="9"/>
      <c r="RBN145" s="159"/>
      <c r="RBO145" s="159"/>
      <c r="RBP145" s="8"/>
      <c r="RBQ145" s="8"/>
      <c r="RBR145" s="160"/>
      <c r="RBS145" s="158"/>
      <c r="RBT145" s="161"/>
      <c r="RBU145" s="162"/>
      <c r="RBV145" s="156"/>
      <c r="RBW145" s="158"/>
      <c r="RBX145" s="158"/>
      <c r="RBY145" s="158"/>
      <c r="RBZ145" s="158"/>
      <c r="RCA145" s="159"/>
      <c r="RCB145" s="9"/>
      <c r="RCC145" s="9"/>
      <c r="RCD145" s="159"/>
      <c r="RCE145" s="159"/>
      <c r="RCF145" s="8"/>
      <c r="RCG145" s="8"/>
      <c r="RCH145" s="160"/>
      <c r="RCI145" s="158"/>
      <c r="RCJ145" s="161"/>
      <c r="RCK145" s="162"/>
      <c r="RCL145" s="156"/>
      <c r="RCM145" s="158"/>
      <c r="RCN145" s="158"/>
      <c r="RCO145" s="158"/>
      <c r="RCP145" s="158"/>
      <c r="RCQ145" s="159"/>
      <c r="RCR145" s="9"/>
      <c r="RCS145" s="9"/>
      <c r="RCT145" s="159"/>
      <c r="RCU145" s="159"/>
      <c r="RCV145" s="8"/>
      <c r="RCW145" s="8"/>
      <c r="RCX145" s="160"/>
      <c r="RCY145" s="158"/>
      <c r="RCZ145" s="161"/>
      <c r="RDA145" s="162"/>
      <c r="RDB145" s="156"/>
      <c r="RDC145" s="158"/>
      <c r="RDD145" s="158"/>
      <c r="RDE145" s="158"/>
      <c r="RDF145" s="158"/>
      <c r="RDG145" s="159"/>
      <c r="RDH145" s="9"/>
      <c r="RDI145" s="9"/>
      <c r="RDJ145" s="159"/>
      <c r="RDK145" s="159"/>
      <c r="RDL145" s="8"/>
      <c r="RDM145" s="8"/>
      <c r="RDN145" s="160"/>
      <c r="RDO145" s="158"/>
      <c r="RDP145" s="161"/>
      <c r="RDQ145" s="162"/>
      <c r="RDR145" s="156"/>
      <c r="RDS145" s="158"/>
      <c r="RDT145" s="158"/>
      <c r="RDU145" s="158"/>
      <c r="RDV145" s="158"/>
      <c r="RDW145" s="159"/>
      <c r="RDX145" s="9"/>
      <c r="RDY145" s="9"/>
      <c r="RDZ145" s="159"/>
      <c r="REA145" s="159"/>
      <c r="REB145" s="8"/>
      <c r="REC145" s="8"/>
      <c r="RED145" s="160"/>
      <c r="REE145" s="158"/>
      <c r="REF145" s="161"/>
      <c r="REG145" s="162"/>
      <c r="REH145" s="156"/>
      <c r="REI145" s="158"/>
      <c r="REJ145" s="158"/>
      <c r="REK145" s="158"/>
      <c r="REL145" s="158"/>
      <c r="REM145" s="159"/>
      <c r="REN145" s="9"/>
      <c r="REO145" s="9"/>
      <c r="REP145" s="159"/>
      <c r="REQ145" s="159"/>
      <c r="RER145" s="8"/>
      <c r="RES145" s="8"/>
      <c r="RET145" s="160"/>
      <c r="REU145" s="158"/>
      <c r="REV145" s="161"/>
      <c r="REW145" s="162"/>
      <c r="REX145" s="156"/>
      <c r="REY145" s="158"/>
      <c r="REZ145" s="158"/>
      <c r="RFA145" s="158"/>
      <c r="RFB145" s="158"/>
      <c r="RFC145" s="159"/>
      <c r="RFD145" s="9"/>
      <c r="RFE145" s="9"/>
      <c r="RFF145" s="159"/>
      <c r="RFG145" s="159"/>
      <c r="RFH145" s="8"/>
      <c r="RFI145" s="8"/>
      <c r="RFJ145" s="160"/>
      <c r="RFK145" s="158"/>
      <c r="RFL145" s="161"/>
      <c r="RFM145" s="162"/>
      <c r="RFN145" s="156"/>
      <c r="RFO145" s="158"/>
      <c r="RFP145" s="158"/>
      <c r="RFQ145" s="158"/>
      <c r="RFR145" s="158"/>
      <c r="RFS145" s="159"/>
      <c r="RFT145" s="9"/>
      <c r="RFU145" s="9"/>
      <c r="RFV145" s="159"/>
      <c r="RFW145" s="159"/>
      <c r="RFX145" s="8"/>
      <c r="RFY145" s="8"/>
      <c r="RFZ145" s="160"/>
      <c r="RGA145" s="158"/>
      <c r="RGB145" s="161"/>
      <c r="RGC145" s="162"/>
      <c r="RGD145" s="156"/>
      <c r="RGE145" s="158"/>
      <c r="RGF145" s="158"/>
      <c r="RGG145" s="158"/>
      <c r="RGH145" s="158"/>
      <c r="RGI145" s="159"/>
      <c r="RGJ145" s="9"/>
      <c r="RGK145" s="9"/>
      <c r="RGL145" s="159"/>
      <c r="RGM145" s="159"/>
      <c r="RGN145" s="8"/>
      <c r="RGO145" s="8"/>
      <c r="RGP145" s="160"/>
      <c r="RGQ145" s="158"/>
      <c r="RGR145" s="161"/>
      <c r="RGS145" s="162"/>
      <c r="RGT145" s="156"/>
      <c r="RGU145" s="158"/>
      <c r="RGV145" s="158"/>
      <c r="RGW145" s="158"/>
      <c r="RGX145" s="158"/>
      <c r="RGY145" s="159"/>
      <c r="RGZ145" s="9"/>
      <c r="RHA145" s="9"/>
      <c r="RHB145" s="159"/>
      <c r="RHC145" s="159"/>
      <c r="RHD145" s="8"/>
      <c r="RHE145" s="8"/>
      <c r="RHF145" s="160"/>
      <c r="RHG145" s="158"/>
      <c r="RHH145" s="161"/>
      <c r="RHI145" s="162"/>
      <c r="RHJ145" s="156"/>
      <c r="RHK145" s="158"/>
      <c r="RHL145" s="158"/>
      <c r="RHM145" s="158"/>
      <c r="RHN145" s="158"/>
      <c r="RHO145" s="159"/>
      <c r="RHP145" s="9"/>
      <c r="RHQ145" s="9"/>
      <c r="RHR145" s="159"/>
      <c r="RHS145" s="159"/>
      <c r="RHT145" s="8"/>
      <c r="RHU145" s="8"/>
      <c r="RHV145" s="160"/>
      <c r="RHW145" s="158"/>
      <c r="RHX145" s="161"/>
      <c r="RHY145" s="162"/>
      <c r="RHZ145" s="156"/>
      <c r="RIA145" s="158"/>
      <c r="RIB145" s="158"/>
      <c r="RIC145" s="158"/>
      <c r="RID145" s="158"/>
      <c r="RIE145" s="159"/>
      <c r="RIF145" s="9"/>
      <c r="RIG145" s="9"/>
      <c r="RIH145" s="159"/>
      <c r="RII145" s="159"/>
      <c r="RIJ145" s="8"/>
      <c r="RIK145" s="8"/>
      <c r="RIL145" s="160"/>
      <c r="RIM145" s="158"/>
      <c r="RIN145" s="161"/>
      <c r="RIO145" s="162"/>
      <c r="RIP145" s="156"/>
      <c r="RIQ145" s="158"/>
      <c r="RIR145" s="158"/>
      <c r="RIS145" s="158"/>
      <c r="RIT145" s="158"/>
      <c r="RIU145" s="159"/>
      <c r="RIV145" s="9"/>
      <c r="RIW145" s="9"/>
      <c r="RIX145" s="159"/>
      <c r="RIY145" s="159"/>
      <c r="RIZ145" s="8"/>
      <c r="RJA145" s="8"/>
      <c r="RJB145" s="160"/>
      <c r="RJC145" s="158"/>
      <c r="RJD145" s="161"/>
      <c r="RJE145" s="162"/>
      <c r="RJF145" s="156"/>
      <c r="RJG145" s="158"/>
      <c r="RJH145" s="158"/>
      <c r="RJI145" s="158"/>
      <c r="RJJ145" s="158"/>
      <c r="RJK145" s="159"/>
      <c r="RJL145" s="9"/>
      <c r="RJM145" s="9"/>
      <c r="RJN145" s="159"/>
      <c r="RJO145" s="159"/>
      <c r="RJP145" s="8"/>
      <c r="RJQ145" s="8"/>
      <c r="RJR145" s="160"/>
      <c r="RJS145" s="158"/>
      <c r="RJT145" s="161"/>
      <c r="RJU145" s="162"/>
      <c r="RJV145" s="156"/>
      <c r="RJW145" s="158"/>
      <c r="RJX145" s="158"/>
      <c r="RJY145" s="158"/>
      <c r="RJZ145" s="158"/>
      <c r="RKA145" s="159"/>
      <c r="RKB145" s="9"/>
      <c r="RKC145" s="9"/>
      <c r="RKD145" s="159"/>
      <c r="RKE145" s="159"/>
      <c r="RKF145" s="8"/>
      <c r="RKG145" s="8"/>
      <c r="RKH145" s="160"/>
      <c r="RKI145" s="158"/>
      <c r="RKJ145" s="161"/>
      <c r="RKK145" s="162"/>
      <c r="RKL145" s="156"/>
      <c r="RKM145" s="158"/>
      <c r="RKN145" s="158"/>
      <c r="RKO145" s="158"/>
      <c r="RKP145" s="158"/>
      <c r="RKQ145" s="159"/>
      <c r="RKR145" s="9"/>
      <c r="RKS145" s="9"/>
      <c r="RKT145" s="159"/>
      <c r="RKU145" s="159"/>
      <c r="RKV145" s="8"/>
      <c r="RKW145" s="8"/>
      <c r="RKX145" s="160"/>
      <c r="RKY145" s="158"/>
      <c r="RKZ145" s="161"/>
      <c r="RLA145" s="162"/>
      <c r="RLB145" s="156"/>
      <c r="RLC145" s="158"/>
      <c r="RLD145" s="158"/>
      <c r="RLE145" s="158"/>
      <c r="RLF145" s="158"/>
      <c r="RLG145" s="159"/>
      <c r="RLH145" s="9"/>
      <c r="RLI145" s="9"/>
      <c r="RLJ145" s="159"/>
      <c r="RLK145" s="159"/>
      <c r="RLL145" s="8"/>
      <c r="RLM145" s="8"/>
      <c r="RLN145" s="160"/>
      <c r="RLO145" s="158"/>
      <c r="RLP145" s="161"/>
      <c r="RLQ145" s="162"/>
      <c r="RLR145" s="156"/>
      <c r="RLS145" s="158"/>
      <c r="RLT145" s="158"/>
      <c r="RLU145" s="158"/>
      <c r="RLV145" s="158"/>
      <c r="RLW145" s="159"/>
      <c r="RLX145" s="9"/>
      <c r="RLY145" s="9"/>
      <c r="RLZ145" s="159"/>
      <c r="RMA145" s="159"/>
      <c r="RMB145" s="8"/>
      <c r="RMC145" s="8"/>
      <c r="RMD145" s="160"/>
      <c r="RME145" s="158"/>
      <c r="RMF145" s="161"/>
      <c r="RMG145" s="162"/>
      <c r="RMH145" s="156"/>
      <c r="RMI145" s="158"/>
      <c r="RMJ145" s="158"/>
      <c r="RMK145" s="158"/>
      <c r="RML145" s="158"/>
      <c r="RMM145" s="159"/>
      <c r="RMN145" s="9"/>
      <c r="RMO145" s="9"/>
      <c r="RMP145" s="159"/>
      <c r="RMQ145" s="159"/>
      <c r="RMR145" s="8"/>
      <c r="RMS145" s="8"/>
      <c r="RMT145" s="160"/>
      <c r="RMU145" s="158"/>
      <c r="RMV145" s="161"/>
      <c r="RMW145" s="162"/>
      <c r="RMX145" s="156"/>
      <c r="RMY145" s="158"/>
      <c r="RMZ145" s="158"/>
      <c r="RNA145" s="158"/>
      <c r="RNB145" s="158"/>
      <c r="RNC145" s="159"/>
      <c r="RND145" s="9"/>
      <c r="RNE145" s="9"/>
      <c r="RNF145" s="159"/>
      <c r="RNG145" s="159"/>
      <c r="RNH145" s="8"/>
      <c r="RNI145" s="8"/>
      <c r="RNJ145" s="160"/>
      <c r="RNK145" s="158"/>
      <c r="RNL145" s="161"/>
      <c r="RNM145" s="162"/>
      <c r="RNN145" s="156"/>
      <c r="RNO145" s="158"/>
      <c r="RNP145" s="158"/>
      <c r="RNQ145" s="158"/>
      <c r="RNR145" s="158"/>
      <c r="RNS145" s="159"/>
      <c r="RNT145" s="9"/>
      <c r="RNU145" s="9"/>
      <c r="RNV145" s="159"/>
      <c r="RNW145" s="159"/>
      <c r="RNX145" s="8"/>
      <c r="RNY145" s="8"/>
      <c r="RNZ145" s="160"/>
      <c r="ROA145" s="158"/>
      <c r="ROB145" s="161"/>
      <c r="ROC145" s="162"/>
      <c r="ROD145" s="156"/>
      <c r="ROE145" s="158"/>
      <c r="ROF145" s="158"/>
      <c r="ROG145" s="158"/>
      <c r="ROH145" s="158"/>
      <c r="ROI145" s="159"/>
      <c r="ROJ145" s="9"/>
      <c r="ROK145" s="9"/>
      <c r="ROL145" s="159"/>
      <c r="ROM145" s="159"/>
      <c r="RON145" s="8"/>
      <c r="ROO145" s="8"/>
      <c r="ROP145" s="160"/>
      <c r="ROQ145" s="158"/>
      <c r="ROR145" s="161"/>
      <c r="ROS145" s="162"/>
      <c r="ROT145" s="156"/>
      <c r="ROU145" s="158"/>
      <c r="ROV145" s="158"/>
      <c r="ROW145" s="158"/>
      <c r="ROX145" s="158"/>
      <c r="ROY145" s="159"/>
      <c r="ROZ145" s="9"/>
      <c r="RPA145" s="9"/>
      <c r="RPB145" s="159"/>
      <c r="RPC145" s="159"/>
      <c r="RPD145" s="8"/>
      <c r="RPE145" s="8"/>
      <c r="RPF145" s="160"/>
      <c r="RPG145" s="158"/>
      <c r="RPH145" s="161"/>
      <c r="RPI145" s="162"/>
      <c r="RPJ145" s="156"/>
      <c r="RPK145" s="158"/>
      <c r="RPL145" s="158"/>
      <c r="RPM145" s="158"/>
      <c r="RPN145" s="158"/>
      <c r="RPO145" s="159"/>
      <c r="RPP145" s="9"/>
      <c r="RPQ145" s="9"/>
      <c r="RPR145" s="159"/>
      <c r="RPS145" s="159"/>
      <c r="RPT145" s="8"/>
      <c r="RPU145" s="8"/>
      <c r="RPV145" s="160"/>
      <c r="RPW145" s="158"/>
      <c r="RPX145" s="161"/>
      <c r="RPY145" s="162"/>
      <c r="RPZ145" s="156"/>
      <c r="RQA145" s="158"/>
      <c r="RQB145" s="158"/>
      <c r="RQC145" s="158"/>
      <c r="RQD145" s="158"/>
      <c r="RQE145" s="159"/>
      <c r="RQF145" s="9"/>
      <c r="RQG145" s="9"/>
      <c r="RQH145" s="159"/>
      <c r="RQI145" s="159"/>
      <c r="RQJ145" s="8"/>
      <c r="RQK145" s="8"/>
      <c r="RQL145" s="160"/>
      <c r="RQM145" s="158"/>
      <c r="RQN145" s="161"/>
      <c r="RQO145" s="162"/>
      <c r="RQP145" s="156"/>
      <c r="RQQ145" s="158"/>
      <c r="RQR145" s="158"/>
      <c r="RQS145" s="158"/>
      <c r="RQT145" s="158"/>
      <c r="RQU145" s="159"/>
      <c r="RQV145" s="9"/>
      <c r="RQW145" s="9"/>
      <c r="RQX145" s="159"/>
      <c r="RQY145" s="159"/>
      <c r="RQZ145" s="8"/>
      <c r="RRA145" s="8"/>
      <c r="RRB145" s="160"/>
      <c r="RRC145" s="158"/>
      <c r="RRD145" s="161"/>
      <c r="RRE145" s="162"/>
      <c r="RRF145" s="156"/>
      <c r="RRG145" s="158"/>
      <c r="RRH145" s="158"/>
      <c r="RRI145" s="158"/>
      <c r="RRJ145" s="158"/>
      <c r="RRK145" s="159"/>
      <c r="RRL145" s="9"/>
      <c r="RRM145" s="9"/>
      <c r="RRN145" s="159"/>
      <c r="RRO145" s="159"/>
      <c r="RRP145" s="8"/>
      <c r="RRQ145" s="8"/>
      <c r="RRR145" s="160"/>
      <c r="RRS145" s="158"/>
      <c r="RRT145" s="161"/>
      <c r="RRU145" s="162"/>
      <c r="RRV145" s="156"/>
      <c r="RRW145" s="158"/>
      <c r="RRX145" s="158"/>
      <c r="RRY145" s="158"/>
      <c r="RRZ145" s="158"/>
      <c r="RSA145" s="159"/>
      <c r="RSB145" s="9"/>
      <c r="RSC145" s="9"/>
      <c r="RSD145" s="159"/>
      <c r="RSE145" s="159"/>
      <c r="RSF145" s="8"/>
      <c r="RSG145" s="8"/>
      <c r="RSH145" s="160"/>
      <c r="RSI145" s="158"/>
      <c r="RSJ145" s="161"/>
      <c r="RSK145" s="162"/>
      <c r="RSL145" s="156"/>
      <c r="RSM145" s="158"/>
      <c r="RSN145" s="158"/>
      <c r="RSO145" s="158"/>
      <c r="RSP145" s="158"/>
      <c r="RSQ145" s="159"/>
      <c r="RSR145" s="9"/>
      <c r="RSS145" s="9"/>
      <c r="RST145" s="159"/>
      <c r="RSU145" s="159"/>
      <c r="RSV145" s="8"/>
      <c r="RSW145" s="8"/>
      <c r="RSX145" s="160"/>
      <c r="RSY145" s="158"/>
      <c r="RSZ145" s="161"/>
      <c r="RTA145" s="162"/>
      <c r="RTB145" s="156"/>
      <c r="RTC145" s="158"/>
      <c r="RTD145" s="158"/>
      <c r="RTE145" s="158"/>
      <c r="RTF145" s="158"/>
      <c r="RTG145" s="159"/>
      <c r="RTH145" s="9"/>
      <c r="RTI145" s="9"/>
      <c r="RTJ145" s="159"/>
      <c r="RTK145" s="159"/>
      <c r="RTL145" s="8"/>
      <c r="RTM145" s="8"/>
      <c r="RTN145" s="160"/>
      <c r="RTO145" s="158"/>
      <c r="RTP145" s="161"/>
      <c r="RTQ145" s="162"/>
      <c r="RTR145" s="156"/>
      <c r="RTS145" s="158"/>
      <c r="RTT145" s="158"/>
      <c r="RTU145" s="158"/>
      <c r="RTV145" s="158"/>
      <c r="RTW145" s="159"/>
      <c r="RTX145" s="9"/>
      <c r="RTY145" s="9"/>
      <c r="RTZ145" s="159"/>
      <c r="RUA145" s="159"/>
      <c r="RUB145" s="8"/>
      <c r="RUC145" s="8"/>
      <c r="RUD145" s="160"/>
      <c r="RUE145" s="158"/>
      <c r="RUF145" s="161"/>
      <c r="RUG145" s="162"/>
      <c r="RUH145" s="156"/>
      <c r="RUI145" s="158"/>
      <c r="RUJ145" s="158"/>
      <c r="RUK145" s="158"/>
      <c r="RUL145" s="158"/>
      <c r="RUM145" s="159"/>
      <c r="RUN145" s="9"/>
      <c r="RUO145" s="9"/>
      <c r="RUP145" s="159"/>
      <c r="RUQ145" s="159"/>
      <c r="RUR145" s="8"/>
      <c r="RUS145" s="8"/>
      <c r="RUT145" s="160"/>
      <c r="RUU145" s="158"/>
      <c r="RUV145" s="161"/>
      <c r="RUW145" s="162"/>
      <c r="RUX145" s="156"/>
      <c r="RUY145" s="158"/>
      <c r="RUZ145" s="158"/>
      <c r="RVA145" s="158"/>
      <c r="RVB145" s="158"/>
      <c r="RVC145" s="159"/>
      <c r="RVD145" s="9"/>
      <c r="RVE145" s="9"/>
      <c r="RVF145" s="159"/>
      <c r="RVG145" s="159"/>
      <c r="RVH145" s="8"/>
      <c r="RVI145" s="8"/>
      <c r="RVJ145" s="160"/>
      <c r="RVK145" s="158"/>
      <c r="RVL145" s="161"/>
      <c r="RVM145" s="162"/>
      <c r="RVN145" s="156"/>
      <c r="RVO145" s="158"/>
      <c r="RVP145" s="158"/>
      <c r="RVQ145" s="158"/>
      <c r="RVR145" s="158"/>
      <c r="RVS145" s="159"/>
      <c r="RVT145" s="9"/>
      <c r="RVU145" s="9"/>
      <c r="RVV145" s="159"/>
      <c r="RVW145" s="159"/>
      <c r="RVX145" s="8"/>
      <c r="RVY145" s="8"/>
      <c r="RVZ145" s="160"/>
      <c r="RWA145" s="158"/>
      <c r="RWB145" s="161"/>
      <c r="RWC145" s="162"/>
      <c r="RWD145" s="156"/>
      <c r="RWE145" s="158"/>
      <c r="RWF145" s="158"/>
      <c r="RWG145" s="158"/>
      <c r="RWH145" s="158"/>
      <c r="RWI145" s="159"/>
      <c r="RWJ145" s="9"/>
      <c r="RWK145" s="9"/>
      <c r="RWL145" s="159"/>
      <c r="RWM145" s="159"/>
      <c r="RWN145" s="8"/>
      <c r="RWO145" s="8"/>
      <c r="RWP145" s="160"/>
      <c r="RWQ145" s="158"/>
      <c r="RWR145" s="161"/>
      <c r="RWS145" s="162"/>
      <c r="RWT145" s="156"/>
      <c r="RWU145" s="158"/>
      <c r="RWV145" s="158"/>
      <c r="RWW145" s="158"/>
      <c r="RWX145" s="158"/>
      <c r="RWY145" s="159"/>
      <c r="RWZ145" s="9"/>
      <c r="RXA145" s="9"/>
      <c r="RXB145" s="159"/>
      <c r="RXC145" s="159"/>
      <c r="RXD145" s="8"/>
      <c r="RXE145" s="8"/>
      <c r="RXF145" s="160"/>
      <c r="RXG145" s="158"/>
      <c r="RXH145" s="161"/>
      <c r="RXI145" s="162"/>
      <c r="RXJ145" s="156"/>
      <c r="RXK145" s="158"/>
      <c r="RXL145" s="158"/>
      <c r="RXM145" s="158"/>
      <c r="RXN145" s="158"/>
      <c r="RXO145" s="159"/>
      <c r="RXP145" s="9"/>
      <c r="RXQ145" s="9"/>
      <c r="RXR145" s="159"/>
      <c r="RXS145" s="159"/>
      <c r="RXT145" s="8"/>
      <c r="RXU145" s="8"/>
      <c r="RXV145" s="160"/>
      <c r="RXW145" s="158"/>
      <c r="RXX145" s="161"/>
      <c r="RXY145" s="162"/>
      <c r="RXZ145" s="156"/>
      <c r="RYA145" s="158"/>
      <c r="RYB145" s="158"/>
      <c r="RYC145" s="158"/>
      <c r="RYD145" s="158"/>
      <c r="RYE145" s="159"/>
      <c r="RYF145" s="9"/>
      <c r="RYG145" s="9"/>
      <c r="RYH145" s="159"/>
      <c r="RYI145" s="159"/>
      <c r="RYJ145" s="8"/>
      <c r="RYK145" s="8"/>
      <c r="RYL145" s="160"/>
      <c r="RYM145" s="158"/>
      <c r="RYN145" s="161"/>
      <c r="RYO145" s="162"/>
      <c r="RYP145" s="156"/>
      <c r="RYQ145" s="158"/>
      <c r="RYR145" s="158"/>
      <c r="RYS145" s="158"/>
      <c r="RYT145" s="158"/>
      <c r="RYU145" s="159"/>
      <c r="RYV145" s="9"/>
      <c r="RYW145" s="9"/>
      <c r="RYX145" s="159"/>
      <c r="RYY145" s="159"/>
      <c r="RYZ145" s="8"/>
      <c r="RZA145" s="8"/>
      <c r="RZB145" s="160"/>
      <c r="RZC145" s="158"/>
      <c r="RZD145" s="161"/>
      <c r="RZE145" s="162"/>
      <c r="RZF145" s="156"/>
      <c r="RZG145" s="158"/>
      <c r="RZH145" s="158"/>
      <c r="RZI145" s="158"/>
      <c r="RZJ145" s="158"/>
      <c r="RZK145" s="159"/>
      <c r="RZL145" s="9"/>
      <c r="RZM145" s="9"/>
      <c r="RZN145" s="159"/>
      <c r="RZO145" s="159"/>
      <c r="RZP145" s="8"/>
      <c r="RZQ145" s="8"/>
      <c r="RZR145" s="160"/>
      <c r="RZS145" s="158"/>
      <c r="RZT145" s="161"/>
      <c r="RZU145" s="162"/>
      <c r="RZV145" s="156"/>
      <c r="RZW145" s="158"/>
      <c r="RZX145" s="158"/>
      <c r="RZY145" s="158"/>
      <c r="RZZ145" s="158"/>
      <c r="SAA145" s="159"/>
      <c r="SAB145" s="9"/>
      <c r="SAC145" s="9"/>
      <c r="SAD145" s="159"/>
      <c r="SAE145" s="159"/>
      <c r="SAF145" s="8"/>
      <c r="SAG145" s="8"/>
      <c r="SAH145" s="160"/>
      <c r="SAI145" s="158"/>
      <c r="SAJ145" s="161"/>
      <c r="SAK145" s="162"/>
      <c r="SAL145" s="156"/>
      <c r="SAM145" s="158"/>
      <c r="SAN145" s="158"/>
      <c r="SAO145" s="158"/>
      <c r="SAP145" s="158"/>
      <c r="SAQ145" s="159"/>
      <c r="SAR145" s="9"/>
      <c r="SAS145" s="9"/>
      <c r="SAT145" s="159"/>
      <c r="SAU145" s="159"/>
      <c r="SAV145" s="8"/>
      <c r="SAW145" s="8"/>
      <c r="SAX145" s="160"/>
      <c r="SAY145" s="158"/>
      <c r="SAZ145" s="161"/>
      <c r="SBA145" s="162"/>
      <c r="SBB145" s="156"/>
      <c r="SBC145" s="158"/>
      <c r="SBD145" s="158"/>
      <c r="SBE145" s="158"/>
      <c r="SBF145" s="158"/>
      <c r="SBG145" s="159"/>
      <c r="SBH145" s="9"/>
      <c r="SBI145" s="9"/>
      <c r="SBJ145" s="159"/>
      <c r="SBK145" s="159"/>
      <c r="SBL145" s="8"/>
      <c r="SBM145" s="8"/>
      <c r="SBN145" s="160"/>
      <c r="SBO145" s="158"/>
      <c r="SBP145" s="161"/>
      <c r="SBQ145" s="162"/>
      <c r="SBR145" s="156"/>
      <c r="SBS145" s="158"/>
      <c r="SBT145" s="158"/>
      <c r="SBU145" s="158"/>
      <c r="SBV145" s="158"/>
      <c r="SBW145" s="159"/>
      <c r="SBX145" s="9"/>
      <c r="SBY145" s="9"/>
      <c r="SBZ145" s="159"/>
      <c r="SCA145" s="159"/>
      <c r="SCB145" s="8"/>
      <c r="SCC145" s="8"/>
      <c r="SCD145" s="160"/>
      <c r="SCE145" s="158"/>
      <c r="SCF145" s="161"/>
      <c r="SCG145" s="162"/>
      <c r="SCH145" s="156"/>
      <c r="SCI145" s="158"/>
      <c r="SCJ145" s="158"/>
      <c r="SCK145" s="158"/>
      <c r="SCL145" s="158"/>
      <c r="SCM145" s="159"/>
      <c r="SCN145" s="9"/>
      <c r="SCO145" s="9"/>
      <c r="SCP145" s="159"/>
      <c r="SCQ145" s="159"/>
      <c r="SCR145" s="8"/>
      <c r="SCS145" s="8"/>
      <c r="SCT145" s="160"/>
      <c r="SCU145" s="158"/>
      <c r="SCV145" s="161"/>
      <c r="SCW145" s="162"/>
      <c r="SCX145" s="156"/>
      <c r="SCY145" s="158"/>
      <c r="SCZ145" s="158"/>
      <c r="SDA145" s="158"/>
      <c r="SDB145" s="158"/>
      <c r="SDC145" s="159"/>
      <c r="SDD145" s="9"/>
      <c r="SDE145" s="9"/>
      <c r="SDF145" s="159"/>
      <c r="SDG145" s="159"/>
      <c r="SDH145" s="8"/>
      <c r="SDI145" s="8"/>
      <c r="SDJ145" s="160"/>
      <c r="SDK145" s="158"/>
      <c r="SDL145" s="161"/>
      <c r="SDM145" s="162"/>
      <c r="SDN145" s="156"/>
      <c r="SDO145" s="158"/>
      <c r="SDP145" s="158"/>
      <c r="SDQ145" s="158"/>
      <c r="SDR145" s="158"/>
      <c r="SDS145" s="159"/>
      <c r="SDT145" s="9"/>
      <c r="SDU145" s="9"/>
      <c r="SDV145" s="159"/>
      <c r="SDW145" s="159"/>
      <c r="SDX145" s="8"/>
      <c r="SDY145" s="8"/>
      <c r="SDZ145" s="160"/>
      <c r="SEA145" s="158"/>
      <c r="SEB145" s="161"/>
      <c r="SEC145" s="162"/>
      <c r="SED145" s="156"/>
      <c r="SEE145" s="158"/>
      <c r="SEF145" s="158"/>
      <c r="SEG145" s="158"/>
      <c r="SEH145" s="158"/>
      <c r="SEI145" s="159"/>
      <c r="SEJ145" s="9"/>
      <c r="SEK145" s="9"/>
      <c r="SEL145" s="159"/>
      <c r="SEM145" s="159"/>
      <c r="SEN145" s="8"/>
      <c r="SEO145" s="8"/>
      <c r="SEP145" s="160"/>
      <c r="SEQ145" s="158"/>
      <c r="SER145" s="161"/>
      <c r="SES145" s="162"/>
      <c r="SET145" s="156"/>
      <c r="SEU145" s="158"/>
      <c r="SEV145" s="158"/>
      <c r="SEW145" s="158"/>
      <c r="SEX145" s="158"/>
      <c r="SEY145" s="159"/>
      <c r="SEZ145" s="9"/>
      <c r="SFA145" s="9"/>
      <c r="SFB145" s="159"/>
      <c r="SFC145" s="159"/>
      <c r="SFD145" s="8"/>
      <c r="SFE145" s="8"/>
      <c r="SFF145" s="160"/>
      <c r="SFG145" s="158"/>
      <c r="SFH145" s="161"/>
      <c r="SFI145" s="162"/>
      <c r="SFJ145" s="156"/>
      <c r="SFK145" s="158"/>
      <c r="SFL145" s="158"/>
      <c r="SFM145" s="158"/>
      <c r="SFN145" s="158"/>
      <c r="SFO145" s="159"/>
      <c r="SFP145" s="9"/>
      <c r="SFQ145" s="9"/>
      <c r="SFR145" s="159"/>
      <c r="SFS145" s="159"/>
      <c r="SFT145" s="8"/>
      <c r="SFU145" s="8"/>
      <c r="SFV145" s="160"/>
      <c r="SFW145" s="158"/>
      <c r="SFX145" s="161"/>
      <c r="SFY145" s="162"/>
      <c r="SFZ145" s="156"/>
      <c r="SGA145" s="158"/>
      <c r="SGB145" s="158"/>
      <c r="SGC145" s="158"/>
      <c r="SGD145" s="158"/>
      <c r="SGE145" s="159"/>
      <c r="SGF145" s="9"/>
      <c r="SGG145" s="9"/>
      <c r="SGH145" s="159"/>
      <c r="SGI145" s="159"/>
      <c r="SGJ145" s="8"/>
      <c r="SGK145" s="8"/>
      <c r="SGL145" s="160"/>
      <c r="SGM145" s="158"/>
      <c r="SGN145" s="161"/>
      <c r="SGO145" s="162"/>
      <c r="SGP145" s="156"/>
      <c r="SGQ145" s="158"/>
      <c r="SGR145" s="158"/>
      <c r="SGS145" s="158"/>
      <c r="SGT145" s="158"/>
      <c r="SGU145" s="159"/>
      <c r="SGV145" s="9"/>
      <c r="SGW145" s="9"/>
      <c r="SGX145" s="159"/>
      <c r="SGY145" s="159"/>
      <c r="SGZ145" s="8"/>
      <c r="SHA145" s="8"/>
      <c r="SHB145" s="160"/>
      <c r="SHC145" s="158"/>
      <c r="SHD145" s="161"/>
      <c r="SHE145" s="162"/>
      <c r="SHF145" s="156"/>
      <c r="SHG145" s="158"/>
      <c r="SHH145" s="158"/>
      <c r="SHI145" s="158"/>
      <c r="SHJ145" s="158"/>
      <c r="SHK145" s="159"/>
      <c r="SHL145" s="9"/>
      <c r="SHM145" s="9"/>
      <c r="SHN145" s="159"/>
      <c r="SHO145" s="159"/>
      <c r="SHP145" s="8"/>
      <c r="SHQ145" s="8"/>
      <c r="SHR145" s="160"/>
      <c r="SHS145" s="158"/>
      <c r="SHT145" s="161"/>
      <c r="SHU145" s="162"/>
      <c r="SHV145" s="156"/>
      <c r="SHW145" s="158"/>
      <c r="SHX145" s="158"/>
      <c r="SHY145" s="158"/>
      <c r="SHZ145" s="158"/>
      <c r="SIA145" s="159"/>
      <c r="SIB145" s="9"/>
      <c r="SIC145" s="9"/>
      <c r="SID145" s="159"/>
      <c r="SIE145" s="159"/>
      <c r="SIF145" s="8"/>
      <c r="SIG145" s="8"/>
      <c r="SIH145" s="160"/>
      <c r="SII145" s="158"/>
      <c r="SIJ145" s="161"/>
      <c r="SIK145" s="162"/>
      <c r="SIL145" s="156"/>
      <c r="SIM145" s="158"/>
      <c r="SIN145" s="158"/>
      <c r="SIO145" s="158"/>
      <c r="SIP145" s="158"/>
      <c r="SIQ145" s="159"/>
      <c r="SIR145" s="9"/>
      <c r="SIS145" s="9"/>
      <c r="SIT145" s="159"/>
      <c r="SIU145" s="159"/>
      <c r="SIV145" s="8"/>
      <c r="SIW145" s="8"/>
      <c r="SIX145" s="160"/>
      <c r="SIY145" s="158"/>
      <c r="SIZ145" s="161"/>
      <c r="SJA145" s="162"/>
      <c r="SJB145" s="156"/>
      <c r="SJC145" s="158"/>
      <c r="SJD145" s="158"/>
      <c r="SJE145" s="158"/>
      <c r="SJF145" s="158"/>
      <c r="SJG145" s="159"/>
      <c r="SJH145" s="9"/>
      <c r="SJI145" s="9"/>
      <c r="SJJ145" s="159"/>
      <c r="SJK145" s="159"/>
      <c r="SJL145" s="8"/>
      <c r="SJM145" s="8"/>
      <c r="SJN145" s="160"/>
      <c r="SJO145" s="158"/>
      <c r="SJP145" s="161"/>
      <c r="SJQ145" s="162"/>
      <c r="SJR145" s="156"/>
      <c r="SJS145" s="158"/>
      <c r="SJT145" s="158"/>
      <c r="SJU145" s="158"/>
      <c r="SJV145" s="158"/>
      <c r="SJW145" s="159"/>
      <c r="SJX145" s="9"/>
      <c r="SJY145" s="9"/>
      <c r="SJZ145" s="159"/>
      <c r="SKA145" s="159"/>
      <c r="SKB145" s="8"/>
      <c r="SKC145" s="8"/>
      <c r="SKD145" s="160"/>
      <c r="SKE145" s="158"/>
      <c r="SKF145" s="161"/>
      <c r="SKG145" s="162"/>
      <c r="SKH145" s="156"/>
      <c r="SKI145" s="158"/>
      <c r="SKJ145" s="158"/>
      <c r="SKK145" s="158"/>
      <c r="SKL145" s="158"/>
      <c r="SKM145" s="159"/>
      <c r="SKN145" s="9"/>
      <c r="SKO145" s="9"/>
      <c r="SKP145" s="159"/>
      <c r="SKQ145" s="159"/>
      <c r="SKR145" s="8"/>
      <c r="SKS145" s="8"/>
      <c r="SKT145" s="160"/>
      <c r="SKU145" s="158"/>
      <c r="SKV145" s="161"/>
      <c r="SKW145" s="162"/>
      <c r="SKX145" s="156"/>
      <c r="SKY145" s="158"/>
      <c r="SKZ145" s="158"/>
      <c r="SLA145" s="158"/>
      <c r="SLB145" s="158"/>
      <c r="SLC145" s="159"/>
      <c r="SLD145" s="9"/>
      <c r="SLE145" s="9"/>
      <c r="SLF145" s="159"/>
      <c r="SLG145" s="159"/>
      <c r="SLH145" s="8"/>
      <c r="SLI145" s="8"/>
      <c r="SLJ145" s="160"/>
      <c r="SLK145" s="158"/>
      <c r="SLL145" s="161"/>
      <c r="SLM145" s="162"/>
      <c r="SLN145" s="156"/>
      <c r="SLO145" s="158"/>
      <c r="SLP145" s="158"/>
      <c r="SLQ145" s="158"/>
      <c r="SLR145" s="158"/>
      <c r="SLS145" s="159"/>
      <c r="SLT145" s="9"/>
      <c r="SLU145" s="9"/>
      <c r="SLV145" s="159"/>
      <c r="SLW145" s="159"/>
      <c r="SLX145" s="8"/>
      <c r="SLY145" s="8"/>
      <c r="SLZ145" s="160"/>
      <c r="SMA145" s="158"/>
      <c r="SMB145" s="161"/>
      <c r="SMC145" s="162"/>
      <c r="SMD145" s="156"/>
      <c r="SME145" s="158"/>
      <c r="SMF145" s="158"/>
      <c r="SMG145" s="158"/>
      <c r="SMH145" s="158"/>
      <c r="SMI145" s="159"/>
      <c r="SMJ145" s="9"/>
      <c r="SMK145" s="9"/>
      <c r="SML145" s="159"/>
      <c r="SMM145" s="159"/>
      <c r="SMN145" s="8"/>
      <c r="SMO145" s="8"/>
      <c r="SMP145" s="160"/>
      <c r="SMQ145" s="158"/>
      <c r="SMR145" s="161"/>
      <c r="SMS145" s="162"/>
      <c r="SMT145" s="156"/>
      <c r="SMU145" s="158"/>
      <c r="SMV145" s="158"/>
      <c r="SMW145" s="158"/>
      <c r="SMX145" s="158"/>
      <c r="SMY145" s="159"/>
      <c r="SMZ145" s="9"/>
      <c r="SNA145" s="9"/>
      <c r="SNB145" s="159"/>
      <c r="SNC145" s="159"/>
      <c r="SND145" s="8"/>
      <c r="SNE145" s="8"/>
      <c r="SNF145" s="160"/>
      <c r="SNG145" s="158"/>
      <c r="SNH145" s="161"/>
      <c r="SNI145" s="162"/>
      <c r="SNJ145" s="156"/>
      <c r="SNK145" s="158"/>
      <c r="SNL145" s="158"/>
      <c r="SNM145" s="158"/>
      <c r="SNN145" s="158"/>
      <c r="SNO145" s="159"/>
      <c r="SNP145" s="9"/>
      <c r="SNQ145" s="9"/>
      <c r="SNR145" s="159"/>
      <c r="SNS145" s="159"/>
      <c r="SNT145" s="8"/>
      <c r="SNU145" s="8"/>
      <c r="SNV145" s="160"/>
      <c r="SNW145" s="158"/>
      <c r="SNX145" s="161"/>
      <c r="SNY145" s="162"/>
      <c r="SNZ145" s="156"/>
      <c r="SOA145" s="158"/>
      <c r="SOB145" s="158"/>
      <c r="SOC145" s="158"/>
      <c r="SOD145" s="158"/>
      <c r="SOE145" s="159"/>
      <c r="SOF145" s="9"/>
      <c r="SOG145" s="9"/>
      <c r="SOH145" s="159"/>
      <c r="SOI145" s="159"/>
      <c r="SOJ145" s="8"/>
      <c r="SOK145" s="8"/>
      <c r="SOL145" s="160"/>
      <c r="SOM145" s="158"/>
      <c r="SON145" s="161"/>
      <c r="SOO145" s="162"/>
      <c r="SOP145" s="156"/>
      <c r="SOQ145" s="158"/>
      <c r="SOR145" s="158"/>
      <c r="SOS145" s="158"/>
      <c r="SOT145" s="158"/>
      <c r="SOU145" s="159"/>
      <c r="SOV145" s="9"/>
      <c r="SOW145" s="9"/>
      <c r="SOX145" s="159"/>
      <c r="SOY145" s="159"/>
      <c r="SOZ145" s="8"/>
      <c r="SPA145" s="8"/>
      <c r="SPB145" s="160"/>
      <c r="SPC145" s="158"/>
      <c r="SPD145" s="161"/>
      <c r="SPE145" s="162"/>
      <c r="SPF145" s="156"/>
      <c r="SPG145" s="158"/>
      <c r="SPH145" s="158"/>
      <c r="SPI145" s="158"/>
      <c r="SPJ145" s="158"/>
      <c r="SPK145" s="159"/>
      <c r="SPL145" s="9"/>
      <c r="SPM145" s="9"/>
      <c r="SPN145" s="159"/>
      <c r="SPO145" s="159"/>
      <c r="SPP145" s="8"/>
      <c r="SPQ145" s="8"/>
      <c r="SPR145" s="160"/>
      <c r="SPS145" s="158"/>
      <c r="SPT145" s="161"/>
      <c r="SPU145" s="162"/>
      <c r="SPV145" s="156"/>
      <c r="SPW145" s="158"/>
      <c r="SPX145" s="158"/>
      <c r="SPY145" s="158"/>
      <c r="SPZ145" s="158"/>
      <c r="SQA145" s="159"/>
      <c r="SQB145" s="9"/>
      <c r="SQC145" s="9"/>
      <c r="SQD145" s="159"/>
      <c r="SQE145" s="159"/>
      <c r="SQF145" s="8"/>
      <c r="SQG145" s="8"/>
      <c r="SQH145" s="160"/>
      <c r="SQI145" s="158"/>
      <c r="SQJ145" s="161"/>
      <c r="SQK145" s="162"/>
      <c r="SQL145" s="156"/>
      <c r="SQM145" s="158"/>
      <c r="SQN145" s="158"/>
      <c r="SQO145" s="158"/>
      <c r="SQP145" s="158"/>
      <c r="SQQ145" s="159"/>
      <c r="SQR145" s="9"/>
      <c r="SQS145" s="9"/>
      <c r="SQT145" s="159"/>
      <c r="SQU145" s="159"/>
      <c r="SQV145" s="8"/>
      <c r="SQW145" s="8"/>
      <c r="SQX145" s="160"/>
      <c r="SQY145" s="158"/>
      <c r="SQZ145" s="161"/>
      <c r="SRA145" s="162"/>
      <c r="SRB145" s="156"/>
      <c r="SRC145" s="158"/>
      <c r="SRD145" s="158"/>
      <c r="SRE145" s="158"/>
      <c r="SRF145" s="158"/>
      <c r="SRG145" s="159"/>
      <c r="SRH145" s="9"/>
      <c r="SRI145" s="9"/>
      <c r="SRJ145" s="159"/>
      <c r="SRK145" s="159"/>
      <c r="SRL145" s="8"/>
      <c r="SRM145" s="8"/>
      <c r="SRN145" s="160"/>
      <c r="SRO145" s="158"/>
      <c r="SRP145" s="161"/>
      <c r="SRQ145" s="162"/>
      <c r="SRR145" s="156"/>
      <c r="SRS145" s="158"/>
      <c r="SRT145" s="158"/>
      <c r="SRU145" s="158"/>
      <c r="SRV145" s="158"/>
      <c r="SRW145" s="159"/>
      <c r="SRX145" s="9"/>
      <c r="SRY145" s="9"/>
      <c r="SRZ145" s="159"/>
      <c r="SSA145" s="159"/>
      <c r="SSB145" s="8"/>
      <c r="SSC145" s="8"/>
      <c r="SSD145" s="160"/>
      <c r="SSE145" s="158"/>
      <c r="SSF145" s="161"/>
      <c r="SSG145" s="162"/>
      <c r="SSH145" s="156"/>
      <c r="SSI145" s="158"/>
      <c r="SSJ145" s="158"/>
      <c r="SSK145" s="158"/>
      <c r="SSL145" s="158"/>
      <c r="SSM145" s="159"/>
      <c r="SSN145" s="9"/>
      <c r="SSO145" s="9"/>
      <c r="SSP145" s="159"/>
      <c r="SSQ145" s="159"/>
      <c r="SSR145" s="8"/>
      <c r="SSS145" s="8"/>
      <c r="SST145" s="160"/>
      <c r="SSU145" s="158"/>
      <c r="SSV145" s="161"/>
      <c r="SSW145" s="162"/>
      <c r="SSX145" s="156"/>
      <c r="SSY145" s="158"/>
      <c r="SSZ145" s="158"/>
      <c r="STA145" s="158"/>
      <c r="STB145" s="158"/>
      <c r="STC145" s="159"/>
      <c r="STD145" s="9"/>
      <c r="STE145" s="9"/>
      <c r="STF145" s="159"/>
      <c r="STG145" s="159"/>
      <c r="STH145" s="8"/>
      <c r="STI145" s="8"/>
      <c r="STJ145" s="160"/>
      <c r="STK145" s="158"/>
      <c r="STL145" s="161"/>
      <c r="STM145" s="162"/>
      <c r="STN145" s="156"/>
      <c r="STO145" s="158"/>
      <c r="STP145" s="158"/>
      <c r="STQ145" s="158"/>
      <c r="STR145" s="158"/>
      <c r="STS145" s="159"/>
      <c r="STT145" s="9"/>
      <c r="STU145" s="9"/>
      <c r="STV145" s="159"/>
      <c r="STW145" s="159"/>
      <c r="STX145" s="8"/>
      <c r="STY145" s="8"/>
      <c r="STZ145" s="160"/>
      <c r="SUA145" s="158"/>
      <c r="SUB145" s="161"/>
      <c r="SUC145" s="162"/>
      <c r="SUD145" s="156"/>
      <c r="SUE145" s="158"/>
      <c r="SUF145" s="158"/>
      <c r="SUG145" s="158"/>
      <c r="SUH145" s="158"/>
      <c r="SUI145" s="159"/>
      <c r="SUJ145" s="9"/>
      <c r="SUK145" s="9"/>
      <c r="SUL145" s="159"/>
      <c r="SUM145" s="159"/>
      <c r="SUN145" s="8"/>
      <c r="SUO145" s="8"/>
      <c r="SUP145" s="160"/>
      <c r="SUQ145" s="158"/>
      <c r="SUR145" s="161"/>
      <c r="SUS145" s="162"/>
      <c r="SUT145" s="156"/>
      <c r="SUU145" s="158"/>
      <c r="SUV145" s="158"/>
      <c r="SUW145" s="158"/>
      <c r="SUX145" s="158"/>
      <c r="SUY145" s="159"/>
      <c r="SUZ145" s="9"/>
      <c r="SVA145" s="9"/>
      <c r="SVB145" s="159"/>
      <c r="SVC145" s="159"/>
      <c r="SVD145" s="8"/>
      <c r="SVE145" s="8"/>
      <c r="SVF145" s="160"/>
      <c r="SVG145" s="158"/>
      <c r="SVH145" s="161"/>
      <c r="SVI145" s="162"/>
      <c r="SVJ145" s="156"/>
      <c r="SVK145" s="158"/>
      <c r="SVL145" s="158"/>
      <c r="SVM145" s="158"/>
      <c r="SVN145" s="158"/>
      <c r="SVO145" s="159"/>
      <c r="SVP145" s="9"/>
      <c r="SVQ145" s="9"/>
      <c r="SVR145" s="159"/>
      <c r="SVS145" s="159"/>
      <c r="SVT145" s="8"/>
      <c r="SVU145" s="8"/>
      <c r="SVV145" s="160"/>
      <c r="SVW145" s="158"/>
      <c r="SVX145" s="161"/>
      <c r="SVY145" s="162"/>
      <c r="SVZ145" s="156"/>
      <c r="SWA145" s="158"/>
      <c r="SWB145" s="158"/>
      <c r="SWC145" s="158"/>
      <c r="SWD145" s="158"/>
      <c r="SWE145" s="159"/>
      <c r="SWF145" s="9"/>
      <c r="SWG145" s="9"/>
      <c r="SWH145" s="159"/>
      <c r="SWI145" s="159"/>
      <c r="SWJ145" s="8"/>
      <c r="SWK145" s="8"/>
      <c r="SWL145" s="160"/>
      <c r="SWM145" s="158"/>
      <c r="SWN145" s="161"/>
      <c r="SWO145" s="162"/>
      <c r="SWP145" s="156"/>
      <c r="SWQ145" s="158"/>
      <c r="SWR145" s="158"/>
      <c r="SWS145" s="158"/>
      <c r="SWT145" s="158"/>
      <c r="SWU145" s="159"/>
      <c r="SWV145" s="9"/>
      <c r="SWW145" s="9"/>
      <c r="SWX145" s="159"/>
      <c r="SWY145" s="159"/>
      <c r="SWZ145" s="8"/>
      <c r="SXA145" s="8"/>
      <c r="SXB145" s="160"/>
      <c r="SXC145" s="158"/>
      <c r="SXD145" s="161"/>
      <c r="SXE145" s="162"/>
      <c r="SXF145" s="156"/>
      <c r="SXG145" s="158"/>
      <c r="SXH145" s="158"/>
      <c r="SXI145" s="158"/>
      <c r="SXJ145" s="158"/>
      <c r="SXK145" s="159"/>
      <c r="SXL145" s="9"/>
      <c r="SXM145" s="9"/>
      <c r="SXN145" s="159"/>
      <c r="SXO145" s="159"/>
      <c r="SXP145" s="8"/>
      <c r="SXQ145" s="8"/>
      <c r="SXR145" s="160"/>
      <c r="SXS145" s="158"/>
      <c r="SXT145" s="161"/>
      <c r="SXU145" s="162"/>
      <c r="SXV145" s="156"/>
      <c r="SXW145" s="158"/>
      <c r="SXX145" s="158"/>
      <c r="SXY145" s="158"/>
      <c r="SXZ145" s="158"/>
      <c r="SYA145" s="159"/>
      <c r="SYB145" s="9"/>
      <c r="SYC145" s="9"/>
      <c r="SYD145" s="159"/>
      <c r="SYE145" s="159"/>
      <c r="SYF145" s="8"/>
      <c r="SYG145" s="8"/>
      <c r="SYH145" s="160"/>
      <c r="SYI145" s="158"/>
      <c r="SYJ145" s="161"/>
      <c r="SYK145" s="162"/>
      <c r="SYL145" s="156"/>
      <c r="SYM145" s="158"/>
      <c r="SYN145" s="158"/>
      <c r="SYO145" s="158"/>
      <c r="SYP145" s="158"/>
      <c r="SYQ145" s="159"/>
      <c r="SYR145" s="9"/>
      <c r="SYS145" s="9"/>
      <c r="SYT145" s="159"/>
      <c r="SYU145" s="159"/>
      <c r="SYV145" s="8"/>
      <c r="SYW145" s="8"/>
      <c r="SYX145" s="160"/>
      <c r="SYY145" s="158"/>
      <c r="SYZ145" s="161"/>
      <c r="SZA145" s="162"/>
      <c r="SZB145" s="156"/>
      <c r="SZC145" s="158"/>
      <c r="SZD145" s="158"/>
      <c r="SZE145" s="158"/>
      <c r="SZF145" s="158"/>
      <c r="SZG145" s="159"/>
      <c r="SZH145" s="9"/>
      <c r="SZI145" s="9"/>
      <c r="SZJ145" s="159"/>
      <c r="SZK145" s="159"/>
      <c r="SZL145" s="8"/>
      <c r="SZM145" s="8"/>
      <c r="SZN145" s="160"/>
      <c r="SZO145" s="158"/>
      <c r="SZP145" s="161"/>
      <c r="SZQ145" s="162"/>
      <c r="SZR145" s="156"/>
      <c r="SZS145" s="158"/>
      <c r="SZT145" s="158"/>
      <c r="SZU145" s="158"/>
      <c r="SZV145" s="158"/>
      <c r="SZW145" s="159"/>
      <c r="SZX145" s="9"/>
      <c r="SZY145" s="9"/>
      <c r="SZZ145" s="159"/>
      <c r="TAA145" s="159"/>
      <c r="TAB145" s="8"/>
      <c r="TAC145" s="8"/>
      <c r="TAD145" s="160"/>
      <c r="TAE145" s="158"/>
      <c r="TAF145" s="161"/>
      <c r="TAG145" s="162"/>
      <c r="TAH145" s="156"/>
      <c r="TAI145" s="158"/>
      <c r="TAJ145" s="158"/>
      <c r="TAK145" s="158"/>
      <c r="TAL145" s="158"/>
      <c r="TAM145" s="159"/>
      <c r="TAN145" s="9"/>
      <c r="TAO145" s="9"/>
      <c r="TAP145" s="159"/>
      <c r="TAQ145" s="159"/>
      <c r="TAR145" s="8"/>
      <c r="TAS145" s="8"/>
      <c r="TAT145" s="160"/>
      <c r="TAU145" s="158"/>
      <c r="TAV145" s="161"/>
      <c r="TAW145" s="162"/>
      <c r="TAX145" s="156"/>
      <c r="TAY145" s="158"/>
      <c r="TAZ145" s="158"/>
      <c r="TBA145" s="158"/>
      <c r="TBB145" s="158"/>
      <c r="TBC145" s="159"/>
      <c r="TBD145" s="9"/>
      <c r="TBE145" s="9"/>
      <c r="TBF145" s="159"/>
      <c r="TBG145" s="159"/>
      <c r="TBH145" s="8"/>
      <c r="TBI145" s="8"/>
      <c r="TBJ145" s="160"/>
      <c r="TBK145" s="158"/>
      <c r="TBL145" s="161"/>
      <c r="TBM145" s="162"/>
      <c r="TBN145" s="156"/>
      <c r="TBO145" s="158"/>
      <c r="TBP145" s="158"/>
      <c r="TBQ145" s="158"/>
      <c r="TBR145" s="158"/>
      <c r="TBS145" s="159"/>
      <c r="TBT145" s="9"/>
      <c r="TBU145" s="9"/>
      <c r="TBV145" s="159"/>
      <c r="TBW145" s="159"/>
      <c r="TBX145" s="8"/>
      <c r="TBY145" s="8"/>
      <c r="TBZ145" s="160"/>
      <c r="TCA145" s="158"/>
      <c r="TCB145" s="161"/>
      <c r="TCC145" s="162"/>
      <c r="TCD145" s="156"/>
      <c r="TCE145" s="158"/>
      <c r="TCF145" s="158"/>
      <c r="TCG145" s="158"/>
      <c r="TCH145" s="158"/>
      <c r="TCI145" s="159"/>
      <c r="TCJ145" s="9"/>
      <c r="TCK145" s="9"/>
      <c r="TCL145" s="159"/>
      <c r="TCM145" s="159"/>
      <c r="TCN145" s="8"/>
      <c r="TCO145" s="8"/>
      <c r="TCP145" s="160"/>
      <c r="TCQ145" s="158"/>
      <c r="TCR145" s="161"/>
      <c r="TCS145" s="162"/>
      <c r="TCT145" s="156"/>
      <c r="TCU145" s="158"/>
      <c r="TCV145" s="158"/>
      <c r="TCW145" s="158"/>
      <c r="TCX145" s="158"/>
      <c r="TCY145" s="159"/>
      <c r="TCZ145" s="9"/>
      <c r="TDA145" s="9"/>
      <c r="TDB145" s="159"/>
      <c r="TDC145" s="159"/>
      <c r="TDD145" s="8"/>
      <c r="TDE145" s="8"/>
      <c r="TDF145" s="160"/>
      <c r="TDG145" s="158"/>
      <c r="TDH145" s="161"/>
      <c r="TDI145" s="162"/>
      <c r="TDJ145" s="156"/>
      <c r="TDK145" s="158"/>
      <c r="TDL145" s="158"/>
      <c r="TDM145" s="158"/>
      <c r="TDN145" s="158"/>
      <c r="TDO145" s="159"/>
      <c r="TDP145" s="9"/>
      <c r="TDQ145" s="9"/>
      <c r="TDR145" s="159"/>
      <c r="TDS145" s="159"/>
      <c r="TDT145" s="8"/>
      <c r="TDU145" s="8"/>
      <c r="TDV145" s="160"/>
      <c r="TDW145" s="158"/>
      <c r="TDX145" s="161"/>
      <c r="TDY145" s="162"/>
      <c r="TDZ145" s="156"/>
      <c r="TEA145" s="158"/>
      <c r="TEB145" s="158"/>
      <c r="TEC145" s="158"/>
      <c r="TED145" s="158"/>
      <c r="TEE145" s="159"/>
      <c r="TEF145" s="9"/>
      <c r="TEG145" s="9"/>
      <c r="TEH145" s="159"/>
      <c r="TEI145" s="159"/>
      <c r="TEJ145" s="8"/>
      <c r="TEK145" s="8"/>
      <c r="TEL145" s="160"/>
      <c r="TEM145" s="158"/>
      <c r="TEN145" s="161"/>
      <c r="TEO145" s="162"/>
      <c r="TEP145" s="156"/>
      <c r="TEQ145" s="158"/>
      <c r="TER145" s="158"/>
      <c r="TES145" s="158"/>
      <c r="TET145" s="158"/>
      <c r="TEU145" s="159"/>
      <c r="TEV145" s="9"/>
      <c r="TEW145" s="9"/>
      <c r="TEX145" s="159"/>
      <c r="TEY145" s="159"/>
      <c r="TEZ145" s="8"/>
      <c r="TFA145" s="8"/>
      <c r="TFB145" s="160"/>
      <c r="TFC145" s="158"/>
      <c r="TFD145" s="161"/>
      <c r="TFE145" s="162"/>
      <c r="TFF145" s="156"/>
      <c r="TFG145" s="158"/>
      <c r="TFH145" s="158"/>
      <c r="TFI145" s="158"/>
      <c r="TFJ145" s="158"/>
      <c r="TFK145" s="159"/>
      <c r="TFL145" s="9"/>
      <c r="TFM145" s="9"/>
      <c r="TFN145" s="159"/>
      <c r="TFO145" s="159"/>
      <c r="TFP145" s="8"/>
      <c r="TFQ145" s="8"/>
      <c r="TFR145" s="160"/>
      <c r="TFS145" s="158"/>
      <c r="TFT145" s="161"/>
      <c r="TFU145" s="162"/>
      <c r="TFV145" s="156"/>
      <c r="TFW145" s="158"/>
      <c r="TFX145" s="158"/>
      <c r="TFY145" s="158"/>
      <c r="TFZ145" s="158"/>
      <c r="TGA145" s="159"/>
      <c r="TGB145" s="9"/>
      <c r="TGC145" s="9"/>
      <c r="TGD145" s="159"/>
      <c r="TGE145" s="159"/>
      <c r="TGF145" s="8"/>
      <c r="TGG145" s="8"/>
      <c r="TGH145" s="160"/>
      <c r="TGI145" s="158"/>
      <c r="TGJ145" s="161"/>
      <c r="TGK145" s="162"/>
      <c r="TGL145" s="156"/>
      <c r="TGM145" s="158"/>
      <c r="TGN145" s="158"/>
      <c r="TGO145" s="158"/>
      <c r="TGP145" s="158"/>
      <c r="TGQ145" s="159"/>
      <c r="TGR145" s="9"/>
      <c r="TGS145" s="9"/>
      <c r="TGT145" s="159"/>
      <c r="TGU145" s="159"/>
      <c r="TGV145" s="8"/>
      <c r="TGW145" s="8"/>
      <c r="TGX145" s="160"/>
      <c r="TGY145" s="158"/>
      <c r="TGZ145" s="161"/>
      <c r="THA145" s="162"/>
      <c r="THB145" s="156"/>
      <c r="THC145" s="158"/>
      <c r="THD145" s="158"/>
      <c r="THE145" s="158"/>
      <c r="THF145" s="158"/>
      <c r="THG145" s="159"/>
      <c r="THH145" s="9"/>
      <c r="THI145" s="9"/>
      <c r="THJ145" s="159"/>
      <c r="THK145" s="159"/>
      <c r="THL145" s="8"/>
      <c r="THM145" s="8"/>
      <c r="THN145" s="160"/>
      <c r="THO145" s="158"/>
      <c r="THP145" s="161"/>
      <c r="THQ145" s="162"/>
      <c r="THR145" s="156"/>
      <c r="THS145" s="158"/>
      <c r="THT145" s="158"/>
      <c r="THU145" s="158"/>
      <c r="THV145" s="158"/>
      <c r="THW145" s="159"/>
      <c r="THX145" s="9"/>
      <c r="THY145" s="9"/>
      <c r="THZ145" s="159"/>
      <c r="TIA145" s="159"/>
      <c r="TIB145" s="8"/>
      <c r="TIC145" s="8"/>
      <c r="TID145" s="160"/>
      <c r="TIE145" s="158"/>
      <c r="TIF145" s="161"/>
      <c r="TIG145" s="162"/>
      <c r="TIH145" s="156"/>
      <c r="TII145" s="158"/>
      <c r="TIJ145" s="158"/>
      <c r="TIK145" s="158"/>
      <c r="TIL145" s="158"/>
      <c r="TIM145" s="159"/>
      <c r="TIN145" s="9"/>
      <c r="TIO145" s="9"/>
      <c r="TIP145" s="159"/>
      <c r="TIQ145" s="159"/>
      <c r="TIR145" s="8"/>
      <c r="TIS145" s="8"/>
      <c r="TIT145" s="160"/>
      <c r="TIU145" s="158"/>
      <c r="TIV145" s="161"/>
      <c r="TIW145" s="162"/>
      <c r="TIX145" s="156"/>
      <c r="TIY145" s="158"/>
      <c r="TIZ145" s="158"/>
      <c r="TJA145" s="158"/>
      <c r="TJB145" s="158"/>
      <c r="TJC145" s="159"/>
      <c r="TJD145" s="9"/>
      <c r="TJE145" s="9"/>
      <c r="TJF145" s="159"/>
      <c r="TJG145" s="159"/>
      <c r="TJH145" s="8"/>
      <c r="TJI145" s="8"/>
      <c r="TJJ145" s="160"/>
      <c r="TJK145" s="158"/>
      <c r="TJL145" s="161"/>
      <c r="TJM145" s="162"/>
      <c r="TJN145" s="156"/>
      <c r="TJO145" s="158"/>
      <c r="TJP145" s="158"/>
      <c r="TJQ145" s="158"/>
      <c r="TJR145" s="158"/>
      <c r="TJS145" s="159"/>
      <c r="TJT145" s="9"/>
      <c r="TJU145" s="9"/>
      <c r="TJV145" s="159"/>
      <c r="TJW145" s="159"/>
      <c r="TJX145" s="8"/>
      <c r="TJY145" s="8"/>
      <c r="TJZ145" s="160"/>
      <c r="TKA145" s="158"/>
      <c r="TKB145" s="161"/>
      <c r="TKC145" s="162"/>
      <c r="TKD145" s="156"/>
      <c r="TKE145" s="158"/>
      <c r="TKF145" s="158"/>
      <c r="TKG145" s="158"/>
      <c r="TKH145" s="158"/>
      <c r="TKI145" s="159"/>
      <c r="TKJ145" s="9"/>
      <c r="TKK145" s="9"/>
      <c r="TKL145" s="159"/>
      <c r="TKM145" s="159"/>
      <c r="TKN145" s="8"/>
      <c r="TKO145" s="8"/>
      <c r="TKP145" s="160"/>
      <c r="TKQ145" s="158"/>
      <c r="TKR145" s="161"/>
      <c r="TKS145" s="162"/>
      <c r="TKT145" s="156"/>
      <c r="TKU145" s="158"/>
      <c r="TKV145" s="158"/>
      <c r="TKW145" s="158"/>
      <c r="TKX145" s="158"/>
      <c r="TKY145" s="159"/>
      <c r="TKZ145" s="9"/>
      <c r="TLA145" s="9"/>
      <c r="TLB145" s="159"/>
      <c r="TLC145" s="159"/>
      <c r="TLD145" s="8"/>
      <c r="TLE145" s="8"/>
      <c r="TLF145" s="160"/>
      <c r="TLG145" s="158"/>
      <c r="TLH145" s="161"/>
      <c r="TLI145" s="162"/>
      <c r="TLJ145" s="156"/>
      <c r="TLK145" s="158"/>
      <c r="TLL145" s="158"/>
      <c r="TLM145" s="158"/>
      <c r="TLN145" s="158"/>
      <c r="TLO145" s="159"/>
      <c r="TLP145" s="9"/>
      <c r="TLQ145" s="9"/>
      <c r="TLR145" s="159"/>
      <c r="TLS145" s="159"/>
      <c r="TLT145" s="8"/>
      <c r="TLU145" s="8"/>
      <c r="TLV145" s="160"/>
      <c r="TLW145" s="158"/>
      <c r="TLX145" s="161"/>
      <c r="TLY145" s="162"/>
      <c r="TLZ145" s="156"/>
      <c r="TMA145" s="158"/>
      <c r="TMB145" s="158"/>
      <c r="TMC145" s="158"/>
      <c r="TMD145" s="158"/>
      <c r="TME145" s="159"/>
      <c r="TMF145" s="9"/>
      <c r="TMG145" s="9"/>
      <c r="TMH145" s="159"/>
      <c r="TMI145" s="159"/>
      <c r="TMJ145" s="8"/>
      <c r="TMK145" s="8"/>
      <c r="TML145" s="160"/>
      <c r="TMM145" s="158"/>
      <c r="TMN145" s="161"/>
      <c r="TMO145" s="162"/>
      <c r="TMP145" s="156"/>
      <c r="TMQ145" s="158"/>
      <c r="TMR145" s="158"/>
      <c r="TMS145" s="158"/>
      <c r="TMT145" s="158"/>
      <c r="TMU145" s="159"/>
      <c r="TMV145" s="9"/>
      <c r="TMW145" s="9"/>
      <c r="TMX145" s="159"/>
      <c r="TMY145" s="159"/>
      <c r="TMZ145" s="8"/>
      <c r="TNA145" s="8"/>
      <c r="TNB145" s="160"/>
      <c r="TNC145" s="158"/>
      <c r="TND145" s="161"/>
      <c r="TNE145" s="162"/>
      <c r="TNF145" s="156"/>
      <c r="TNG145" s="158"/>
      <c r="TNH145" s="158"/>
      <c r="TNI145" s="158"/>
      <c r="TNJ145" s="158"/>
      <c r="TNK145" s="159"/>
      <c r="TNL145" s="9"/>
      <c r="TNM145" s="9"/>
      <c r="TNN145" s="159"/>
      <c r="TNO145" s="159"/>
      <c r="TNP145" s="8"/>
      <c r="TNQ145" s="8"/>
      <c r="TNR145" s="160"/>
      <c r="TNS145" s="158"/>
      <c r="TNT145" s="161"/>
      <c r="TNU145" s="162"/>
      <c r="TNV145" s="156"/>
      <c r="TNW145" s="158"/>
      <c r="TNX145" s="158"/>
      <c r="TNY145" s="158"/>
      <c r="TNZ145" s="158"/>
      <c r="TOA145" s="159"/>
      <c r="TOB145" s="9"/>
      <c r="TOC145" s="9"/>
      <c r="TOD145" s="159"/>
      <c r="TOE145" s="159"/>
      <c r="TOF145" s="8"/>
      <c r="TOG145" s="8"/>
      <c r="TOH145" s="160"/>
      <c r="TOI145" s="158"/>
      <c r="TOJ145" s="161"/>
      <c r="TOK145" s="162"/>
      <c r="TOL145" s="156"/>
      <c r="TOM145" s="158"/>
      <c r="TON145" s="158"/>
      <c r="TOO145" s="158"/>
      <c r="TOP145" s="158"/>
      <c r="TOQ145" s="159"/>
      <c r="TOR145" s="9"/>
      <c r="TOS145" s="9"/>
      <c r="TOT145" s="159"/>
      <c r="TOU145" s="159"/>
      <c r="TOV145" s="8"/>
      <c r="TOW145" s="8"/>
      <c r="TOX145" s="160"/>
      <c r="TOY145" s="158"/>
      <c r="TOZ145" s="161"/>
      <c r="TPA145" s="162"/>
      <c r="TPB145" s="156"/>
      <c r="TPC145" s="158"/>
      <c r="TPD145" s="158"/>
      <c r="TPE145" s="158"/>
      <c r="TPF145" s="158"/>
      <c r="TPG145" s="159"/>
      <c r="TPH145" s="9"/>
      <c r="TPI145" s="9"/>
      <c r="TPJ145" s="159"/>
      <c r="TPK145" s="159"/>
      <c r="TPL145" s="8"/>
      <c r="TPM145" s="8"/>
      <c r="TPN145" s="160"/>
      <c r="TPO145" s="158"/>
      <c r="TPP145" s="161"/>
      <c r="TPQ145" s="162"/>
      <c r="TPR145" s="156"/>
      <c r="TPS145" s="158"/>
      <c r="TPT145" s="158"/>
      <c r="TPU145" s="158"/>
      <c r="TPV145" s="158"/>
      <c r="TPW145" s="159"/>
      <c r="TPX145" s="9"/>
      <c r="TPY145" s="9"/>
      <c r="TPZ145" s="159"/>
      <c r="TQA145" s="159"/>
      <c r="TQB145" s="8"/>
      <c r="TQC145" s="8"/>
      <c r="TQD145" s="160"/>
      <c r="TQE145" s="158"/>
      <c r="TQF145" s="161"/>
      <c r="TQG145" s="162"/>
      <c r="TQH145" s="156"/>
      <c r="TQI145" s="158"/>
      <c r="TQJ145" s="158"/>
      <c r="TQK145" s="158"/>
      <c r="TQL145" s="158"/>
      <c r="TQM145" s="159"/>
      <c r="TQN145" s="9"/>
      <c r="TQO145" s="9"/>
      <c r="TQP145" s="159"/>
      <c r="TQQ145" s="159"/>
      <c r="TQR145" s="8"/>
      <c r="TQS145" s="8"/>
      <c r="TQT145" s="160"/>
      <c r="TQU145" s="158"/>
      <c r="TQV145" s="161"/>
      <c r="TQW145" s="162"/>
      <c r="TQX145" s="156"/>
      <c r="TQY145" s="158"/>
      <c r="TQZ145" s="158"/>
      <c r="TRA145" s="158"/>
      <c r="TRB145" s="158"/>
      <c r="TRC145" s="159"/>
      <c r="TRD145" s="9"/>
      <c r="TRE145" s="9"/>
      <c r="TRF145" s="159"/>
      <c r="TRG145" s="159"/>
      <c r="TRH145" s="8"/>
      <c r="TRI145" s="8"/>
      <c r="TRJ145" s="160"/>
      <c r="TRK145" s="158"/>
      <c r="TRL145" s="161"/>
      <c r="TRM145" s="162"/>
      <c r="TRN145" s="156"/>
      <c r="TRO145" s="158"/>
      <c r="TRP145" s="158"/>
      <c r="TRQ145" s="158"/>
      <c r="TRR145" s="158"/>
      <c r="TRS145" s="159"/>
      <c r="TRT145" s="9"/>
      <c r="TRU145" s="9"/>
      <c r="TRV145" s="159"/>
      <c r="TRW145" s="159"/>
      <c r="TRX145" s="8"/>
      <c r="TRY145" s="8"/>
      <c r="TRZ145" s="160"/>
      <c r="TSA145" s="158"/>
      <c r="TSB145" s="161"/>
      <c r="TSC145" s="162"/>
      <c r="TSD145" s="156"/>
      <c r="TSE145" s="158"/>
      <c r="TSF145" s="158"/>
      <c r="TSG145" s="158"/>
      <c r="TSH145" s="158"/>
      <c r="TSI145" s="159"/>
      <c r="TSJ145" s="9"/>
      <c r="TSK145" s="9"/>
      <c r="TSL145" s="159"/>
      <c r="TSM145" s="159"/>
      <c r="TSN145" s="8"/>
      <c r="TSO145" s="8"/>
      <c r="TSP145" s="160"/>
      <c r="TSQ145" s="158"/>
      <c r="TSR145" s="161"/>
      <c r="TSS145" s="162"/>
      <c r="TST145" s="156"/>
      <c r="TSU145" s="158"/>
      <c r="TSV145" s="158"/>
      <c r="TSW145" s="158"/>
      <c r="TSX145" s="158"/>
      <c r="TSY145" s="159"/>
      <c r="TSZ145" s="9"/>
      <c r="TTA145" s="9"/>
      <c r="TTB145" s="159"/>
      <c r="TTC145" s="159"/>
      <c r="TTD145" s="8"/>
      <c r="TTE145" s="8"/>
      <c r="TTF145" s="160"/>
      <c r="TTG145" s="158"/>
      <c r="TTH145" s="161"/>
      <c r="TTI145" s="162"/>
      <c r="TTJ145" s="156"/>
      <c r="TTK145" s="158"/>
      <c r="TTL145" s="158"/>
      <c r="TTM145" s="158"/>
      <c r="TTN145" s="158"/>
      <c r="TTO145" s="159"/>
      <c r="TTP145" s="9"/>
      <c r="TTQ145" s="9"/>
      <c r="TTR145" s="159"/>
      <c r="TTS145" s="159"/>
      <c r="TTT145" s="8"/>
      <c r="TTU145" s="8"/>
      <c r="TTV145" s="160"/>
      <c r="TTW145" s="158"/>
      <c r="TTX145" s="161"/>
      <c r="TTY145" s="162"/>
      <c r="TTZ145" s="156"/>
      <c r="TUA145" s="158"/>
      <c r="TUB145" s="158"/>
      <c r="TUC145" s="158"/>
      <c r="TUD145" s="158"/>
      <c r="TUE145" s="159"/>
      <c r="TUF145" s="9"/>
      <c r="TUG145" s="9"/>
      <c r="TUH145" s="159"/>
      <c r="TUI145" s="159"/>
      <c r="TUJ145" s="8"/>
      <c r="TUK145" s="8"/>
      <c r="TUL145" s="160"/>
      <c r="TUM145" s="158"/>
      <c r="TUN145" s="161"/>
      <c r="TUO145" s="162"/>
      <c r="TUP145" s="156"/>
      <c r="TUQ145" s="158"/>
      <c r="TUR145" s="158"/>
      <c r="TUS145" s="158"/>
      <c r="TUT145" s="158"/>
      <c r="TUU145" s="159"/>
      <c r="TUV145" s="9"/>
      <c r="TUW145" s="9"/>
      <c r="TUX145" s="159"/>
      <c r="TUY145" s="159"/>
      <c r="TUZ145" s="8"/>
      <c r="TVA145" s="8"/>
      <c r="TVB145" s="160"/>
      <c r="TVC145" s="158"/>
      <c r="TVD145" s="161"/>
      <c r="TVE145" s="162"/>
      <c r="TVF145" s="156"/>
      <c r="TVG145" s="158"/>
      <c r="TVH145" s="158"/>
      <c r="TVI145" s="158"/>
      <c r="TVJ145" s="158"/>
      <c r="TVK145" s="159"/>
      <c r="TVL145" s="9"/>
      <c r="TVM145" s="9"/>
      <c r="TVN145" s="159"/>
      <c r="TVO145" s="159"/>
      <c r="TVP145" s="8"/>
      <c r="TVQ145" s="8"/>
      <c r="TVR145" s="160"/>
      <c r="TVS145" s="158"/>
      <c r="TVT145" s="161"/>
      <c r="TVU145" s="162"/>
      <c r="TVV145" s="156"/>
      <c r="TVW145" s="158"/>
      <c r="TVX145" s="158"/>
      <c r="TVY145" s="158"/>
      <c r="TVZ145" s="158"/>
      <c r="TWA145" s="159"/>
      <c r="TWB145" s="9"/>
      <c r="TWC145" s="9"/>
      <c r="TWD145" s="159"/>
      <c r="TWE145" s="159"/>
      <c r="TWF145" s="8"/>
      <c r="TWG145" s="8"/>
      <c r="TWH145" s="160"/>
      <c r="TWI145" s="158"/>
      <c r="TWJ145" s="161"/>
      <c r="TWK145" s="162"/>
      <c r="TWL145" s="156"/>
      <c r="TWM145" s="158"/>
      <c r="TWN145" s="158"/>
      <c r="TWO145" s="158"/>
      <c r="TWP145" s="158"/>
      <c r="TWQ145" s="159"/>
      <c r="TWR145" s="9"/>
      <c r="TWS145" s="9"/>
      <c r="TWT145" s="159"/>
      <c r="TWU145" s="159"/>
      <c r="TWV145" s="8"/>
      <c r="TWW145" s="8"/>
      <c r="TWX145" s="160"/>
      <c r="TWY145" s="158"/>
      <c r="TWZ145" s="161"/>
      <c r="TXA145" s="162"/>
      <c r="TXB145" s="156"/>
      <c r="TXC145" s="158"/>
      <c r="TXD145" s="158"/>
      <c r="TXE145" s="158"/>
      <c r="TXF145" s="158"/>
      <c r="TXG145" s="159"/>
      <c r="TXH145" s="9"/>
      <c r="TXI145" s="9"/>
      <c r="TXJ145" s="159"/>
      <c r="TXK145" s="159"/>
      <c r="TXL145" s="8"/>
      <c r="TXM145" s="8"/>
      <c r="TXN145" s="160"/>
      <c r="TXO145" s="158"/>
      <c r="TXP145" s="161"/>
      <c r="TXQ145" s="162"/>
      <c r="TXR145" s="156"/>
      <c r="TXS145" s="158"/>
      <c r="TXT145" s="158"/>
      <c r="TXU145" s="158"/>
      <c r="TXV145" s="158"/>
      <c r="TXW145" s="159"/>
      <c r="TXX145" s="9"/>
      <c r="TXY145" s="9"/>
      <c r="TXZ145" s="159"/>
      <c r="TYA145" s="159"/>
      <c r="TYB145" s="8"/>
      <c r="TYC145" s="8"/>
      <c r="TYD145" s="160"/>
      <c r="TYE145" s="158"/>
      <c r="TYF145" s="161"/>
      <c r="TYG145" s="162"/>
      <c r="TYH145" s="156"/>
      <c r="TYI145" s="158"/>
      <c r="TYJ145" s="158"/>
      <c r="TYK145" s="158"/>
      <c r="TYL145" s="158"/>
      <c r="TYM145" s="159"/>
      <c r="TYN145" s="9"/>
      <c r="TYO145" s="9"/>
      <c r="TYP145" s="159"/>
      <c r="TYQ145" s="159"/>
      <c r="TYR145" s="8"/>
      <c r="TYS145" s="8"/>
      <c r="TYT145" s="160"/>
      <c r="TYU145" s="158"/>
      <c r="TYV145" s="161"/>
      <c r="TYW145" s="162"/>
      <c r="TYX145" s="156"/>
      <c r="TYY145" s="158"/>
      <c r="TYZ145" s="158"/>
      <c r="TZA145" s="158"/>
      <c r="TZB145" s="158"/>
      <c r="TZC145" s="159"/>
      <c r="TZD145" s="9"/>
      <c r="TZE145" s="9"/>
      <c r="TZF145" s="159"/>
      <c r="TZG145" s="159"/>
      <c r="TZH145" s="8"/>
      <c r="TZI145" s="8"/>
      <c r="TZJ145" s="160"/>
      <c r="TZK145" s="158"/>
      <c r="TZL145" s="161"/>
      <c r="TZM145" s="162"/>
      <c r="TZN145" s="156"/>
      <c r="TZO145" s="158"/>
      <c r="TZP145" s="158"/>
      <c r="TZQ145" s="158"/>
      <c r="TZR145" s="158"/>
      <c r="TZS145" s="159"/>
      <c r="TZT145" s="9"/>
      <c r="TZU145" s="9"/>
      <c r="TZV145" s="159"/>
      <c r="TZW145" s="159"/>
      <c r="TZX145" s="8"/>
      <c r="TZY145" s="8"/>
      <c r="TZZ145" s="160"/>
      <c r="UAA145" s="158"/>
      <c r="UAB145" s="161"/>
      <c r="UAC145" s="162"/>
      <c r="UAD145" s="156"/>
      <c r="UAE145" s="158"/>
      <c r="UAF145" s="158"/>
      <c r="UAG145" s="158"/>
      <c r="UAH145" s="158"/>
      <c r="UAI145" s="159"/>
      <c r="UAJ145" s="9"/>
      <c r="UAK145" s="9"/>
      <c r="UAL145" s="159"/>
      <c r="UAM145" s="159"/>
      <c r="UAN145" s="8"/>
      <c r="UAO145" s="8"/>
      <c r="UAP145" s="160"/>
      <c r="UAQ145" s="158"/>
      <c r="UAR145" s="161"/>
      <c r="UAS145" s="162"/>
      <c r="UAT145" s="156"/>
      <c r="UAU145" s="158"/>
      <c r="UAV145" s="158"/>
      <c r="UAW145" s="158"/>
      <c r="UAX145" s="158"/>
      <c r="UAY145" s="159"/>
      <c r="UAZ145" s="9"/>
      <c r="UBA145" s="9"/>
      <c r="UBB145" s="159"/>
      <c r="UBC145" s="159"/>
      <c r="UBD145" s="8"/>
      <c r="UBE145" s="8"/>
      <c r="UBF145" s="160"/>
      <c r="UBG145" s="158"/>
      <c r="UBH145" s="161"/>
      <c r="UBI145" s="162"/>
      <c r="UBJ145" s="156"/>
      <c r="UBK145" s="158"/>
      <c r="UBL145" s="158"/>
      <c r="UBM145" s="158"/>
      <c r="UBN145" s="158"/>
      <c r="UBO145" s="159"/>
      <c r="UBP145" s="9"/>
      <c r="UBQ145" s="9"/>
      <c r="UBR145" s="159"/>
      <c r="UBS145" s="159"/>
      <c r="UBT145" s="8"/>
      <c r="UBU145" s="8"/>
      <c r="UBV145" s="160"/>
      <c r="UBW145" s="158"/>
      <c r="UBX145" s="161"/>
      <c r="UBY145" s="162"/>
      <c r="UBZ145" s="156"/>
      <c r="UCA145" s="158"/>
      <c r="UCB145" s="158"/>
      <c r="UCC145" s="158"/>
      <c r="UCD145" s="158"/>
      <c r="UCE145" s="159"/>
      <c r="UCF145" s="9"/>
      <c r="UCG145" s="9"/>
      <c r="UCH145" s="159"/>
      <c r="UCI145" s="159"/>
      <c r="UCJ145" s="8"/>
      <c r="UCK145" s="8"/>
      <c r="UCL145" s="160"/>
      <c r="UCM145" s="158"/>
      <c r="UCN145" s="161"/>
      <c r="UCO145" s="162"/>
      <c r="UCP145" s="156"/>
      <c r="UCQ145" s="158"/>
      <c r="UCR145" s="158"/>
      <c r="UCS145" s="158"/>
      <c r="UCT145" s="158"/>
      <c r="UCU145" s="159"/>
      <c r="UCV145" s="9"/>
      <c r="UCW145" s="9"/>
      <c r="UCX145" s="159"/>
      <c r="UCY145" s="159"/>
      <c r="UCZ145" s="8"/>
      <c r="UDA145" s="8"/>
      <c r="UDB145" s="160"/>
      <c r="UDC145" s="158"/>
      <c r="UDD145" s="161"/>
      <c r="UDE145" s="162"/>
      <c r="UDF145" s="156"/>
      <c r="UDG145" s="158"/>
      <c r="UDH145" s="158"/>
      <c r="UDI145" s="158"/>
      <c r="UDJ145" s="158"/>
      <c r="UDK145" s="159"/>
      <c r="UDL145" s="9"/>
      <c r="UDM145" s="9"/>
      <c r="UDN145" s="159"/>
      <c r="UDO145" s="159"/>
      <c r="UDP145" s="8"/>
      <c r="UDQ145" s="8"/>
      <c r="UDR145" s="160"/>
      <c r="UDS145" s="158"/>
      <c r="UDT145" s="161"/>
      <c r="UDU145" s="162"/>
      <c r="UDV145" s="156"/>
      <c r="UDW145" s="158"/>
      <c r="UDX145" s="158"/>
      <c r="UDY145" s="158"/>
      <c r="UDZ145" s="158"/>
      <c r="UEA145" s="159"/>
      <c r="UEB145" s="9"/>
      <c r="UEC145" s="9"/>
      <c r="UED145" s="159"/>
      <c r="UEE145" s="159"/>
      <c r="UEF145" s="8"/>
      <c r="UEG145" s="8"/>
      <c r="UEH145" s="160"/>
      <c r="UEI145" s="158"/>
      <c r="UEJ145" s="161"/>
      <c r="UEK145" s="162"/>
      <c r="UEL145" s="156"/>
      <c r="UEM145" s="158"/>
      <c r="UEN145" s="158"/>
      <c r="UEO145" s="158"/>
      <c r="UEP145" s="158"/>
      <c r="UEQ145" s="159"/>
      <c r="UER145" s="9"/>
      <c r="UES145" s="9"/>
      <c r="UET145" s="159"/>
      <c r="UEU145" s="159"/>
      <c r="UEV145" s="8"/>
      <c r="UEW145" s="8"/>
      <c r="UEX145" s="160"/>
      <c r="UEY145" s="158"/>
      <c r="UEZ145" s="161"/>
      <c r="UFA145" s="162"/>
      <c r="UFB145" s="156"/>
      <c r="UFC145" s="158"/>
      <c r="UFD145" s="158"/>
      <c r="UFE145" s="158"/>
      <c r="UFF145" s="158"/>
      <c r="UFG145" s="159"/>
      <c r="UFH145" s="9"/>
      <c r="UFI145" s="9"/>
      <c r="UFJ145" s="159"/>
      <c r="UFK145" s="159"/>
      <c r="UFL145" s="8"/>
      <c r="UFM145" s="8"/>
      <c r="UFN145" s="160"/>
      <c r="UFO145" s="158"/>
      <c r="UFP145" s="161"/>
      <c r="UFQ145" s="162"/>
      <c r="UFR145" s="156"/>
      <c r="UFS145" s="158"/>
      <c r="UFT145" s="158"/>
      <c r="UFU145" s="158"/>
      <c r="UFV145" s="158"/>
      <c r="UFW145" s="159"/>
      <c r="UFX145" s="9"/>
      <c r="UFY145" s="9"/>
      <c r="UFZ145" s="159"/>
      <c r="UGA145" s="159"/>
      <c r="UGB145" s="8"/>
      <c r="UGC145" s="8"/>
      <c r="UGD145" s="160"/>
      <c r="UGE145" s="158"/>
      <c r="UGF145" s="161"/>
      <c r="UGG145" s="162"/>
      <c r="UGH145" s="156"/>
      <c r="UGI145" s="158"/>
      <c r="UGJ145" s="158"/>
      <c r="UGK145" s="158"/>
      <c r="UGL145" s="158"/>
      <c r="UGM145" s="159"/>
      <c r="UGN145" s="9"/>
      <c r="UGO145" s="9"/>
      <c r="UGP145" s="159"/>
      <c r="UGQ145" s="159"/>
      <c r="UGR145" s="8"/>
      <c r="UGS145" s="8"/>
      <c r="UGT145" s="160"/>
      <c r="UGU145" s="158"/>
      <c r="UGV145" s="161"/>
      <c r="UGW145" s="162"/>
      <c r="UGX145" s="156"/>
      <c r="UGY145" s="158"/>
      <c r="UGZ145" s="158"/>
      <c r="UHA145" s="158"/>
      <c r="UHB145" s="158"/>
      <c r="UHC145" s="159"/>
      <c r="UHD145" s="9"/>
      <c r="UHE145" s="9"/>
      <c r="UHF145" s="159"/>
      <c r="UHG145" s="159"/>
      <c r="UHH145" s="8"/>
      <c r="UHI145" s="8"/>
      <c r="UHJ145" s="160"/>
      <c r="UHK145" s="158"/>
      <c r="UHL145" s="161"/>
      <c r="UHM145" s="162"/>
      <c r="UHN145" s="156"/>
      <c r="UHO145" s="158"/>
      <c r="UHP145" s="158"/>
      <c r="UHQ145" s="158"/>
      <c r="UHR145" s="158"/>
      <c r="UHS145" s="159"/>
      <c r="UHT145" s="9"/>
      <c r="UHU145" s="9"/>
      <c r="UHV145" s="159"/>
      <c r="UHW145" s="159"/>
      <c r="UHX145" s="8"/>
      <c r="UHY145" s="8"/>
      <c r="UHZ145" s="160"/>
      <c r="UIA145" s="158"/>
      <c r="UIB145" s="161"/>
      <c r="UIC145" s="162"/>
      <c r="UID145" s="156"/>
      <c r="UIE145" s="158"/>
      <c r="UIF145" s="158"/>
      <c r="UIG145" s="158"/>
      <c r="UIH145" s="158"/>
      <c r="UII145" s="159"/>
      <c r="UIJ145" s="9"/>
      <c r="UIK145" s="9"/>
      <c r="UIL145" s="159"/>
      <c r="UIM145" s="159"/>
      <c r="UIN145" s="8"/>
      <c r="UIO145" s="8"/>
      <c r="UIP145" s="160"/>
      <c r="UIQ145" s="158"/>
      <c r="UIR145" s="161"/>
      <c r="UIS145" s="162"/>
      <c r="UIT145" s="156"/>
      <c r="UIU145" s="158"/>
      <c r="UIV145" s="158"/>
      <c r="UIW145" s="158"/>
      <c r="UIX145" s="158"/>
      <c r="UIY145" s="159"/>
      <c r="UIZ145" s="9"/>
      <c r="UJA145" s="9"/>
      <c r="UJB145" s="159"/>
      <c r="UJC145" s="159"/>
      <c r="UJD145" s="8"/>
      <c r="UJE145" s="8"/>
      <c r="UJF145" s="160"/>
      <c r="UJG145" s="158"/>
      <c r="UJH145" s="161"/>
      <c r="UJI145" s="162"/>
      <c r="UJJ145" s="156"/>
      <c r="UJK145" s="158"/>
      <c r="UJL145" s="158"/>
      <c r="UJM145" s="158"/>
      <c r="UJN145" s="158"/>
      <c r="UJO145" s="159"/>
      <c r="UJP145" s="9"/>
      <c r="UJQ145" s="9"/>
      <c r="UJR145" s="159"/>
      <c r="UJS145" s="159"/>
      <c r="UJT145" s="8"/>
      <c r="UJU145" s="8"/>
      <c r="UJV145" s="160"/>
      <c r="UJW145" s="158"/>
      <c r="UJX145" s="161"/>
      <c r="UJY145" s="162"/>
      <c r="UJZ145" s="156"/>
      <c r="UKA145" s="158"/>
      <c r="UKB145" s="158"/>
      <c r="UKC145" s="158"/>
      <c r="UKD145" s="158"/>
      <c r="UKE145" s="159"/>
      <c r="UKF145" s="9"/>
      <c r="UKG145" s="9"/>
      <c r="UKH145" s="159"/>
      <c r="UKI145" s="159"/>
      <c r="UKJ145" s="8"/>
      <c r="UKK145" s="8"/>
      <c r="UKL145" s="160"/>
      <c r="UKM145" s="158"/>
      <c r="UKN145" s="161"/>
      <c r="UKO145" s="162"/>
      <c r="UKP145" s="156"/>
      <c r="UKQ145" s="158"/>
      <c r="UKR145" s="158"/>
      <c r="UKS145" s="158"/>
      <c r="UKT145" s="158"/>
      <c r="UKU145" s="159"/>
      <c r="UKV145" s="9"/>
      <c r="UKW145" s="9"/>
      <c r="UKX145" s="159"/>
      <c r="UKY145" s="159"/>
      <c r="UKZ145" s="8"/>
      <c r="ULA145" s="8"/>
      <c r="ULB145" s="160"/>
      <c r="ULC145" s="158"/>
      <c r="ULD145" s="161"/>
      <c r="ULE145" s="162"/>
      <c r="ULF145" s="156"/>
      <c r="ULG145" s="158"/>
      <c r="ULH145" s="158"/>
      <c r="ULI145" s="158"/>
      <c r="ULJ145" s="158"/>
      <c r="ULK145" s="159"/>
      <c r="ULL145" s="9"/>
      <c r="ULM145" s="9"/>
      <c r="ULN145" s="159"/>
      <c r="ULO145" s="159"/>
      <c r="ULP145" s="8"/>
      <c r="ULQ145" s="8"/>
      <c r="ULR145" s="160"/>
      <c r="ULS145" s="158"/>
      <c r="ULT145" s="161"/>
      <c r="ULU145" s="162"/>
      <c r="ULV145" s="156"/>
      <c r="ULW145" s="158"/>
      <c r="ULX145" s="158"/>
      <c r="ULY145" s="158"/>
      <c r="ULZ145" s="158"/>
      <c r="UMA145" s="159"/>
      <c r="UMB145" s="9"/>
      <c r="UMC145" s="9"/>
      <c r="UMD145" s="159"/>
      <c r="UME145" s="159"/>
      <c r="UMF145" s="8"/>
      <c r="UMG145" s="8"/>
      <c r="UMH145" s="160"/>
      <c r="UMI145" s="158"/>
      <c r="UMJ145" s="161"/>
      <c r="UMK145" s="162"/>
      <c r="UML145" s="156"/>
      <c r="UMM145" s="158"/>
      <c r="UMN145" s="158"/>
      <c r="UMO145" s="158"/>
      <c r="UMP145" s="158"/>
      <c r="UMQ145" s="159"/>
      <c r="UMR145" s="9"/>
      <c r="UMS145" s="9"/>
      <c r="UMT145" s="159"/>
      <c r="UMU145" s="159"/>
      <c r="UMV145" s="8"/>
      <c r="UMW145" s="8"/>
      <c r="UMX145" s="160"/>
      <c r="UMY145" s="158"/>
      <c r="UMZ145" s="161"/>
      <c r="UNA145" s="162"/>
      <c r="UNB145" s="156"/>
      <c r="UNC145" s="158"/>
      <c r="UND145" s="158"/>
      <c r="UNE145" s="158"/>
      <c r="UNF145" s="158"/>
      <c r="UNG145" s="159"/>
      <c r="UNH145" s="9"/>
      <c r="UNI145" s="9"/>
      <c r="UNJ145" s="159"/>
      <c r="UNK145" s="159"/>
      <c r="UNL145" s="8"/>
      <c r="UNM145" s="8"/>
      <c r="UNN145" s="160"/>
      <c r="UNO145" s="158"/>
      <c r="UNP145" s="161"/>
      <c r="UNQ145" s="162"/>
      <c r="UNR145" s="156"/>
      <c r="UNS145" s="158"/>
      <c r="UNT145" s="158"/>
      <c r="UNU145" s="158"/>
      <c r="UNV145" s="158"/>
      <c r="UNW145" s="159"/>
      <c r="UNX145" s="9"/>
      <c r="UNY145" s="9"/>
      <c r="UNZ145" s="159"/>
      <c r="UOA145" s="159"/>
      <c r="UOB145" s="8"/>
      <c r="UOC145" s="8"/>
      <c r="UOD145" s="160"/>
      <c r="UOE145" s="158"/>
      <c r="UOF145" s="161"/>
      <c r="UOG145" s="162"/>
      <c r="UOH145" s="156"/>
      <c r="UOI145" s="158"/>
      <c r="UOJ145" s="158"/>
      <c r="UOK145" s="158"/>
      <c r="UOL145" s="158"/>
      <c r="UOM145" s="159"/>
      <c r="UON145" s="9"/>
      <c r="UOO145" s="9"/>
      <c r="UOP145" s="159"/>
      <c r="UOQ145" s="159"/>
      <c r="UOR145" s="8"/>
      <c r="UOS145" s="8"/>
      <c r="UOT145" s="160"/>
      <c r="UOU145" s="158"/>
      <c r="UOV145" s="161"/>
      <c r="UOW145" s="162"/>
      <c r="UOX145" s="156"/>
      <c r="UOY145" s="158"/>
      <c r="UOZ145" s="158"/>
      <c r="UPA145" s="158"/>
      <c r="UPB145" s="158"/>
      <c r="UPC145" s="159"/>
      <c r="UPD145" s="9"/>
      <c r="UPE145" s="9"/>
      <c r="UPF145" s="159"/>
      <c r="UPG145" s="159"/>
      <c r="UPH145" s="8"/>
      <c r="UPI145" s="8"/>
      <c r="UPJ145" s="160"/>
      <c r="UPK145" s="158"/>
      <c r="UPL145" s="161"/>
      <c r="UPM145" s="162"/>
      <c r="UPN145" s="156"/>
      <c r="UPO145" s="158"/>
      <c r="UPP145" s="158"/>
      <c r="UPQ145" s="158"/>
      <c r="UPR145" s="158"/>
      <c r="UPS145" s="159"/>
      <c r="UPT145" s="9"/>
      <c r="UPU145" s="9"/>
      <c r="UPV145" s="159"/>
      <c r="UPW145" s="159"/>
      <c r="UPX145" s="8"/>
      <c r="UPY145" s="8"/>
      <c r="UPZ145" s="160"/>
      <c r="UQA145" s="158"/>
      <c r="UQB145" s="161"/>
      <c r="UQC145" s="162"/>
      <c r="UQD145" s="156"/>
      <c r="UQE145" s="158"/>
      <c r="UQF145" s="158"/>
      <c r="UQG145" s="158"/>
      <c r="UQH145" s="158"/>
      <c r="UQI145" s="159"/>
      <c r="UQJ145" s="9"/>
      <c r="UQK145" s="9"/>
      <c r="UQL145" s="159"/>
      <c r="UQM145" s="159"/>
      <c r="UQN145" s="8"/>
      <c r="UQO145" s="8"/>
      <c r="UQP145" s="160"/>
      <c r="UQQ145" s="158"/>
      <c r="UQR145" s="161"/>
      <c r="UQS145" s="162"/>
      <c r="UQT145" s="156"/>
      <c r="UQU145" s="158"/>
      <c r="UQV145" s="158"/>
      <c r="UQW145" s="158"/>
      <c r="UQX145" s="158"/>
      <c r="UQY145" s="159"/>
      <c r="UQZ145" s="9"/>
      <c r="URA145" s="9"/>
      <c r="URB145" s="159"/>
      <c r="URC145" s="159"/>
      <c r="URD145" s="8"/>
      <c r="URE145" s="8"/>
      <c r="URF145" s="160"/>
      <c r="URG145" s="158"/>
      <c r="URH145" s="161"/>
      <c r="URI145" s="162"/>
      <c r="URJ145" s="156"/>
      <c r="URK145" s="158"/>
      <c r="URL145" s="158"/>
      <c r="URM145" s="158"/>
      <c r="URN145" s="158"/>
      <c r="URO145" s="159"/>
      <c r="URP145" s="9"/>
      <c r="URQ145" s="9"/>
      <c r="URR145" s="159"/>
      <c r="URS145" s="159"/>
      <c r="URT145" s="8"/>
      <c r="URU145" s="8"/>
      <c r="URV145" s="160"/>
      <c r="URW145" s="158"/>
      <c r="URX145" s="161"/>
      <c r="URY145" s="162"/>
      <c r="URZ145" s="156"/>
      <c r="USA145" s="158"/>
      <c r="USB145" s="158"/>
      <c r="USC145" s="158"/>
      <c r="USD145" s="158"/>
      <c r="USE145" s="159"/>
      <c r="USF145" s="9"/>
      <c r="USG145" s="9"/>
      <c r="USH145" s="159"/>
      <c r="USI145" s="159"/>
      <c r="USJ145" s="8"/>
      <c r="USK145" s="8"/>
      <c r="USL145" s="160"/>
      <c r="USM145" s="158"/>
      <c r="USN145" s="161"/>
      <c r="USO145" s="162"/>
      <c r="USP145" s="156"/>
      <c r="USQ145" s="158"/>
      <c r="USR145" s="158"/>
      <c r="USS145" s="158"/>
      <c r="UST145" s="158"/>
      <c r="USU145" s="159"/>
      <c r="USV145" s="9"/>
      <c r="USW145" s="9"/>
      <c r="USX145" s="159"/>
      <c r="USY145" s="159"/>
      <c r="USZ145" s="8"/>
      <c r="UTA145" s="8"/>
      <c r="UTB145" s="160"/>
      <c r="UTC145" s="158"/>
      <c r="UTD145" s="161"/>
      <c r="UTE145" s="162"/>
      <c r="UTF145" s="156"/>
      <c r="UTG145" s="158"/>
      <c r="UTH145" s="158"/>
      <c r="UTI145" s="158"/>
      <c r="UTJ145" s="158"/>
      <c r="UTK145" s="159"/>
      <c r="UTL145" s="9"/>
      <c r="UTM145" s="9"/>
      <c r="UTN145" s="159"/>
      <c r="UTO145" s="159"/>
      <c r="UTP145" s="8"/>
      <c r="UTQ145" s="8"/>
      <c r="UTR145" s="160"/>
      <c r="UTS145" s="158"/>
      <c r="UTT145" s="161"/>
      <c r="UTU145" s="162"/>
      <c r="UTV145" s="156"/>
      <c r="UTW145" s="158"/>
      <c r="UTX145" s="158"/>
      <c r="UTY145" s="158"/>
      <c r="UTZ145" s="158"/>
      <c r="UUA145" s="159"/>
      <c r="UUB145" s="9"/>
      <c r="UUC145" s="9"/>
      <c r="UUD145" s="159"/>
      <c r="UUE145" s="159"/>
      <c r="UUF145" s="8"/>
      <c r="UUG145" s="8"/>
      <c r="UUH145" s="160"/>
      <c r="UUI145" s="158"/>
      <c r="UUJ145" s="161"/>
      <c r="UUK145" s="162"/>
      <c r="UUL145" s="156"/>
      <c r="UUM145" s="158"/>
      <c r="UUN145" s="158"/>
      <c r="UUO145" s="158"/>
      <c r="UUP145" s="158"/>
      <c r="UUQ145" s="159"/>
      <c r="UUR145" s="9"/>
      <c r="UUS145" s="9"/>
      <c r="UUT145" s="159"/>
      <c r="UUU145" s="159"/>
      <c r="UUV145" s="8"/>
      <c r="UUW145" s="8"/>
      <c r="UUX145" s="160"/>
      <c r="UUY145" s="158"/>
      <c r="UUZ145" s="161"/>
      <c r="UVA145" s="162"/>
      <c r="UVB145" s="156"/>
      <c r="UVC145" s="158"/>
      <c r="UVD145" s="158"/>
      <c r="UVE145" s="158"/>
      <c r="UVF145" s="158"/>
      <c r="UVG145" s="159"/>
      <c r="UVH145" s="9"/>
      <c r="UVI145" s="9"/>
      <c r="UVJ145" s="159"/>
      <c r="UVK145" s="159"/>
      <c r="UVL145" s="8"/>
      <c r="UVM145" s="8"/>
      <c r="UVN145" s="160"/>
      <c r="UVO145" s="158"/>
      <c r="UVP145" s="161"/>
      <c r="UVQ145" s="162"/>
      <c r="UVR145" s="156"/>
      <c r="UVS145" s="158"/>
      <c r="UVT145" s="158"/>
      <c r="UVU145" s="158"/>
      <c r="UVV145" s="158"/>
      <c r="UVW145" s="159"/>
      <c r="UVX145" s="9"/>
      <c r="UVY145" s="9"/>
      <c r="UVZ145" s="159"/>
      <c r="UWA145" s="159"/>
      <c r="UWB145" s="8"/>
      <c r="UWC145" s="8"/>
      <c r="UWD145" s="160"/>
      <c r="UWE145" s="158"/>
      <c r="UWF145" s="161"/>
      <c r="UWG145" s="162"/>
      <c r="UWH145" s="156"/>
      <c r="UWI145" s="158"/>
      <c r="UWJ145" s="158"/>
      <c r="UWK145" s="158"/>
      <c r="UWL145" s="158"/>
      <c r="UWM145" s="159"/>
      <c r="UWN145" s="9"/>
      <c r="UWO145" s="9"/>
      <c r="UWP145" s="159"/>
      <c r="UWQ145" s="159"/>
      <c r="UWR145" s="8"/>
      <c r="UWS145" s="8"/>
      <c r="UWT145" s="160"/>
      <c r="UWU145" s="158"/>
      <c r="UWV145" s="161"/>
      <c r="UWW145" s="162"/>
      <c r="UWX145" s="156"/>
      <c r="UWY145" s="158"/>
      <c r="UWZ145" s="158"/>
      <c r="UXA145" s="158"/>
      <c r="UXB145" s="158"/>
      <c r="UXC145" s="159"/>
      <c r="UXD145" s="9"/>
      <c r="UXE145" s="9"/>
      <c r="UXF145" s="159"/>
      <c r="UXG145" s="159"/>
      <c r="UXH145" s="8"/>
      <c r="UXI145" s="8"/>
      <c r="UXJ145" s="160"/>
      <c r="UXK145" s="158"/>
      <c r="UXL145" s="161"/>
      <c r="UXM145" s="162"/>
      <c r="UXN145" s="156"/>
      <c r="UXO145" s="158"/>
      <c r="UXP145" s="158"/>
      <c r="UXQ145" s="158"/>
      <c r="UXR145" s="158"/>
      <c r="UXS145" s="159"/>
      <c r="UXT145" s="9"/>
      <c r="UXU145" s="9"/>
      <c r="UXV145" s="159"/>
      <c r="UXW145" s="159"/>
      <c r="UXX145" s="8"/>
      <c r="UXY145" s="8"/>
      <c r="UXZ145" s="160"/>
      <c r="UYA145" s="158"/>
      <c r="UYB145" s="161"/>
      <c r="UYC145" s="162"/>
      <c r="UYD145" s="156"/>
      <c r="UYE145" s="158"/>
      <c r="UYF145" s="158"/>
      <c r="UYG145" s="158"/>
      <c r="UYH145" s="158"/>
      <c r="UYI145" s="159"/>
      <c r="UYJ145" s="9"/>
      <c r="UYK145" s="9"/>
      <c r="UYL145" s="159"/>
      <c r="UYM145" s="159"/>
      <c r="UYN145" s="8"/>
      <c r="UYO145" s="8"/>
      <c r="UYP145" s="160"/>
      <c r="UYQ145" s="158"/>
      <c r="UYR145" s="161"/>
      <c r="UYS145" s="162"/>
      <c r="UYT145" s="156"/>
      <c r="UYU145" s="158"/>
      <c r="UYV145" s="158"/>
      <c r="UYW145" s="158"/>
      <c r="UYX145" s="158"/>
      <c r="UYY145" s="159"/>
      <c r="UYZ145" s="9"/>
      <c r="UZA145" s="9"/>
      <c r="UZB145" s="159"/>
      <c r="UZC145" s="159"/>
      <c r="UZD145" s="8"/>
      <c r="UZE145" s="8"/>
      <c r="UZF145" s="160"/>
      <c r="UZG145" s="158"/>
      <c r="UZH145" s="161"/>
      <c r="UZI145" s="162"/>
      <c r="UZJ145" s="156"/>
      <c r="UZK145" s="158"/>
      <c r="UZL145" s="158"/>
      <c r="UZM145" s="158"/>
      <c r="UZN145" s="158"/>
      <c r="UZO145" s="159"/>
      <c r="UZP145" s="9"/>
      <c r="UZQ145" s="9"/>
      <c r="UZR145" s="159"/>
      <c r="UZS145" s="159"/>
      <c r="UZT145" s="8"/>
      <c r="UZU145" s="8"/>
      <c r="UZV145" s="160"/>
      <c r="UZW145" s="158"/>
      <c r="UZX145" s="161"/>
      <c r="UZY145" s="162"/>
      <c r="UZZ145" s="156"/>
      <c r="VAA145" s="158"/>
      <c r="VAB145" s="158"/>
      <c r="VAC145" s="158"/>
      <c r="VAD145" s="158"/>
      <c r="VAE145" s="159"/>
      <c r="VAF145" s="9"/>
      <c r="VAG145" s="9"/>
      <c r="VAH145" s="159"/>
      <c r="VAI145" s="159"/>
      <c r="VAJ145" s="8"/>
      <c r="VAK145" s="8"/>
      <c r="VAL145" s="160"/>
      <c r="VAM145" s="158"/>
      <c r="VAN145" s="161"/>
      <c r="VAO145" s="162"/>
      <c r="VAP145" s="156"/>
      <c r="VAQ145" s="158"/>
      <c r="VAR145" s="158"/>
      <c r="VAS145" s="158"/>
      <c r="VAT145" s="158"/>
      <c r="VAU145" s="159"/>
      <c r="VAV145" s="9"/>
      <c r="VAW145" s="9"/>
      <c r="VAX145" s="159"/>
      <c r="VAY145" s="159"/>
      <c r="VAZ145" s="8"/>
      <c r="VBA145" s="8"/>
      <c r="VBB145" s="160"/>
      <c r="VBC145" s="158"/>
      <c r="VBD145" s="161"/>
      <c r="VBE145" s="162"/>
      <c r="VBF145" s="156"/>
      <c r="VBG145" s="158"/>
      <c r="VBH145" s="158"/>
      <c r="VBI145" s="158"/>
      <c r="VBJ145" s="158"/>
      <c r="VBK145" s="159"/>
      <c r="VBL145" s="9"/>
      <c r="VBM145" s="9"/>
      <c r="VBN145" s="159"/>
      <c r="VBO145" s="159"/>
      <c r="VBP145" s="8"/>
      <c r="VBQ145" s="8"/>
      <c r="VBR145" s="160"/>
      <c r="VBS145" s="158"/>
      <c r="VBT145" s="161"/>
      <c r="VBU145" s="162"/>
      <c r="VBV145" s="156"/>
      <c r="VBW145" s="158"/>
      <c r="VBX145" s="158"/>
      <c r="VBY145" s="158"/>
      <c r="VBZ145" s="158"/>
      <c r="VCA145" s="159"/>
      <c r="VCB145" s="9"/>
      <c r="VCC145" s="9"/>
      <c r="VCD145" s="159"/>
      <c r="VCE145" s="159"/>
      <c r="VCF145" s="8"/>
      <c r="VCG145" s="8"/>
      <c r="VCH145" s="160"/>
      <c r="VCI145" s="158"/>
      <c r="VCJ145" s="161"/>
      <c r="VCK145" s="162"/>
      <c r="VCL145" s="156"/>
      <c r="VCM145" s="158"/>
      <c r="VCN145" s="158"/>
      <c r="VCO145" s="158"/>
      <c r="VCP145" s="158"/>
      <c r="VCQ145" s="159"/>
      <c r="VCR145" s="9"/>
      <c r="VCS145" s="9"/>
      <c r="VCT145" s="159"/>
      <c r="VCU145" s="159"/>
      <c r="VCV145" s="8"/>
      <c r="VCW145" s="8"/>
      <c r="VCX145" s="160"/>
      <c r="VCY145" s="158"/>
      <c r="VCZ145" s="161"/>
      <c r="VDA145" s="162"/>
      <c r="VDB145" s="156"/>
      <c r="VDC145" s="158"/>
      <c r="VDD145" s="158"/>
      <c r="VDE145" s="158"/>
      <c r="VDF145" s="158"/>
      <c r="VDG145" s="159"/>
      <c r="VDH145" s="9"/>
      <c r="VDI145" s="9"/>
      <c r="VDJ145" s="159"/>
      <c r="VDK145" s="159"/>
      <c r="VDL145" s="8"/>
      <c r="VDM145" s="8"/>
      <c r="VDN145" s="160"/>
      <c r="VDO145" s="158"/>
      <c r="VDP145" s="161"/>
      <c r="VDQ145" s="162"/>
      <c r="VDR145" s="156"/>
      <c r="VDS145" s="158"/>
      <c r="VDT145" s="158"/>
      <c r="VDU145" s="158"/>
      <c r="VDV145" s="158"/>
      <c r="VDW145" s="159"/>
      <c r="VDX145" s="9"/>
      <c r="VDY145" s="9"/>
      <c r="VDZ145" s="159"/>
      <c r="VEA145" s="159"/>
      <c r="VEB145" s="8"/>
      <c r="VEC145" s="8"/>
      <c r="VED145" s="160"/>
      <c r="VEE145" s="158"/>
      <c r="VEF145" s="161"/>
      <c r="VEG145" s="162"/>
      <c r="VEH145" s="156"/>
      <c r="VEI145" s="158"/>
      <c r="VEJ145" s="158"/>
      <c r="VEK145" s="158"/>
      <c r="VEL145" s="158"/>
      <c r="VEM145" s="159"/>
      <c r="VEN145" s="9"/>
      <c r="VEO145" s="9"/>
      <c r="VEP145" s="159"/>
      <c r="VEQ145" s="159"/>
      <c r="VER145" s="8"/>
      <c r="VES145" s="8"/>
      <c r="VET145" s="160"/>
      <c r="VEU145" s="158"/>
      <c r="VEV145" s="161"/>
      <c r="VEW145" s="162"/>
      <c r="VEX145" s="156"/>
      <c r="VEY145" s="158"/>
      <c r="VEZ145" s="158"/>
      <c r="VFA145" s="158"/>
      <c r="VFB145" s="158"/>
      <c r="VFC145" s="159"/>
      <c r="VFD145" s="9"/>
      <c r="VFE145" s="9"/>
      <c r="VFF145" s="159"/>
      <c r="VFG145" s="159"/>
      <c r="VFH145" s="8"/>
      <c r="VFI145" s="8"/>
      <c r="VFJ145" s="160"/>
      <c r="VFK145" s="158"/>
      <c r="VFL145" s="161"/>
      <c r="VFM145" s="162"/>
      <c r="VFN145" s="156"/>
      <c r="VFO145" s="158"/>
      <c r="VFP145" s="158"/>
      <c r="VFQ145" s="158"/>
      <c r="VFR145" s="158"/>
      <c r="VFS145" s="159"/>
      <c r="VFT145" s="9"/>
      <c r="VFU145" s="9"/>
      <c r="VFV145" s="159"/>
      <c r="VFW145" s="159"/>
      <c r="VFX145" s="8"/>
      <c r="VFY145" s="8"/>
      <c r="VFZ145" s="160"/>
      <c r="VGA145" s="158"/>
      <c r="VGB145" s="161"/>
      <c r="VGC145" s="162"/>
      <c r="VGD145" s="156"/>
      <c r="VGE145" s="158"/>
      <c r="VGF145" s="158"/>
      <c r="VGG145" s="158"/>
      <c r="VGH145" s="158"/>
      <c r="VGI145" s="159"/>
      <c r="VGJ145" s="9"/>
      <c r="VGK145" s="9"/>
      <c r="VGL145" s="159"/>
      <c r="VGM145" s="159"/>
      <c r="VGN145" s="8"/>
      <c r="VGO145" s="8"/>
      <c r="VGP145" s="160"/>
      <c r="VGQ145" s="158"/>
      <c r="VGR145" s="161"/>
      <c r="VGS145" s="162"/>
      <c r="VGT145" s="156"/>
      <c r="VGU145" s="158"/>
      <c r="VGV145" s="158"/>
      <c r="VGW145" s="158"/>
      <c r="VGX145" s="158"/>
      <c r="VGY145" s="159"/>
      <c r="VGZ145" s="9"/>
      <c r="VHA145" s="9"/>
      <c r="VHB145" s="159"/>
      <c r="VHC145" s="159"/>
      <c r="VHD145" s="8"/>
      <c r="VHE145" s="8"/>
      <c r="VHF145" s="160"/>
      <c r="VHG145" s="158"/>
      <c r="VHH145" s="161"/>
      <c r="VHI145" s="162"/>
      <c r="VHJ145" s="156"/>
      <c r="VHK145" s="158"/>
      <c r="VHL145" s="158"/>
      <c r="VHM145" s="158"/>
      <c r="VHN145" s="158"/>
      <c r="VHO145" s="159"/>
      <c r="VHP145" s="9"/>
      <c r="VHQ145" s="9"/>
      <c r="VHR145" s="159"/>
      <c r="VHS145" s="159"/>
      <c r="VHT145" s="8"/>
      <c r="VHU145" s="8"/>
      <c r="VHV145" s="160"/>
      <c r="VHW145" s="158"/>
      <c r="VHX145" s="161"/>
      <c r="VHY145" s="162"/>
      <c r="VHZ145" s="156"/>
      <c r="VIA145" s="158"/>
      <c r="VIB145" s="158"/>
      <c r="VIC145" s="158"/>
      <c r="VID145" s="158"/>
      <c r="VIE145" s="159"/>
      <c r="VIF145" s="9"/>
      <c r="VIG145" s="9"/>
      <c r="VIH145" s="159"/>
      <c r="VII145" s="159"/>
      <c r="VIJ145" s="8"/>
      <c r="VIK145" s="8"/>
      <c r="VIL145" s="160"/>
      <c r="VIM145" s="158"/>
      <c r="VIN145" s="161"/>
      <c r="VIO145" s="162"/>
      <c r="VIP145" s="156"/>
      <c r="VIQ145" s="158"/>
      <c r="VIR145" s="158"/>
      <c r="VIS145" s="158"/>
      <c r="VIT145" s="158"/>
      <c r="VIU145" s="159"/>
      <c r="VIV145" s="9"/>
      <c r="VIW145" s="9"/>
      <c r="VIX145" s="159"/>
      <c r="VIY145" s="159"/>
      <c r="VIZ145" s="8"/>
      <c r="VJA145" s="8"/>
      <c r="VJB145" s="160"/>
      <c r="VJC145" s="158"/>
      <c r="VJD145" s="161"/>
      <c r="VJE145" s="162"/>
      <c r="VJF145" s="156"/>
      <c r="VJG145" s="158"/>
      <c r="VJH145" s="158"/>
      <c r="VJI145" s="158"/>
      <c r="VJJ145" s="158"/>
      <c r="VJK145" s="159"/>
      <c r="VJL145" s="9"/>
      <c r="VJM145" s="9"/>
      <c r="VJN145" s="159"/>
      <c r="VJO145" s="159"/>
      <c r="VJP145" s="8"/>
      <c r="VJQ145" s="8"/>
      <c r="VJR145" s="160"/>
      <c r="VJS145" s="158"/>
      <c r="VJT145" s="161"/>
      <c r="VJU145" s="162"/>
      <c r="VJV145" s="156"/>
      <c r="VJW145" s="158"/>
      <c r="VJX145" s="158"/>
      <c r="VJY145" s="158"/>
      <c r="VJZ145" s="158"/>
      <c r="VKA145" s="159"/>
      <c r="VKB145" s="9"/>
      <c r="VKC145" s="9"/>
      <c r="VKD145" s="159"/>
      <c r="VKE145" s="159"/>
      <c r="VKF145" s="8"/>
      <c r="VKG145" s="8"/>
      <c r="VKH145" s="160"/>
      <c r="VKI145" s="158"/>
      <c r="VKJ145" s="161"/>
      <c r="VKK145" s="162"/>
      <c r="VKL145" s="156"/>
      <c r="VKM145" s="158"/>
      <c r="VKN145" s="158"/>
      <c r="VKO145" s="158"/>
      <c r="VKP145" s="158"/>
      <c r="VKQ145" s="159"/>
      <c r="VKR145" s="9"/>
      <c r="VKS145" s="9"/>
      <c r="VKT145" s="159"/>
      <c r="VKU145" s="159"/>
      <c r="VKV145" s="8"/>
      <c r="VKW145" s="8"/>
      <c r="VKX145" s="160"/>
      <c r="VKY145" s="158"/>
      <c r="VKZ145" s="161"/>
      <c r="VLA145" s="162"/>
      <c r="VLB145" s="156"/>
      <c r="VLC145" s="158"/>
      <c r="VLD145" s="158"/>
      <c r="VLE145" s="158"/>
      <c r="VLF145" s="158"/>
      <c r="VLG145" s="159"/>
      <c r="VLH145" s="9"/>
      <c r="VLI145" s="9"/>
      <c r="VLJ145" s="159"/>
      <c r="VLK145" s="159"/>
      <c r="VLL145" s="8"/>
      <c r="VLM145" s="8"/>
      <c r="VLN145" s="160"/>
      <c r="VLO145" s="158"/>
      <c r="VLP145" s="161"/>
      <c r="VLQ145" s="162"/>
      <c r="VLR145" s="156"/>
      <c r="VLS145" s="158"/>
      <c r="VLT145" s="158"/>
      <c r="VLU145" s="158"/>
      <c r="VLV145" s="158"/>
      <c r="VLW145" s="159"/>
      <c r="VLX145" s="9"/>
      <c r="VLY145" s="9"/>
      <c r="VLZ145" s="159"/>
      <c r="VMA145" s="159"/>
      <c r="VMB145" s="8"/>
      <c r="VMC145" s="8"/>
      <c r="VMD145" s="160"/>
      <c r="VME145" s="158"/>
      <c r="VMF145" s="161"/>
      <c r="VMG145" s="162"/>
      <c r="VMH145" s="156"/>
      <c r="VMI145" s="158"/>
      <c r="VMJ145" s="158"/>
      <c r="VMK145" s="158"/>
      <c r="VML145" s="158"/>
      <c r="VMM145" s="159"/>
      <c r="VMN145" s="9"/>
      <c r="VMO145" s="9"/>
      <c r="VMP145" s="159"/>
      <c r="VMQ145" s="159"/>
      <c r="VMR145" s="8"/>
      <c r="VMS145" s="8"/>
      <c r="VMT145" s="160"/>
      <c r="VMU145" s="158"/>
      <c r="VMV145" s="161"/>
      <c r="VMW145" s="162"/>
      <c r="VMX145" s="156"/>
      <c r="VMY145" s="158"/>
      <c r="VMZ145" s="158"/>
      <c r="VNA145" s="158"/>
      <c r="VNB145" s="158"/>
      <c r="VNC145" s="159"/>
      <c r="VND145" s="9"/>
      <c r="VNE145" s="9"/>
      <c r="VNF145" s="159"/>
      <c r="VNG145" s="159"/>
      <c r="VNH145" s="8"/>
      <c r="VNI145" s="8"/>
      <c r="VNJ145" s="160"/>
      <c r="VNK145" s="158"/>
      <c r="VNL145" s="161"/>
      <c r="VNM145" s="162"/>
      <c r="VNN145" s="156"/>
      <c r="VNO145" s="158"/>
      <c r="VNP145" s="158"/>
      <c r="VNQ145" s="158"/>
      <c r="VNR145" s="158"/>
      <c r="VNS145" s="159"/>
      <c r="VNT145" s="9"/>
      <c r="VNU145" s="9"/>
      <c r="VNV145" s="159"/>
      <c r="VNW145" s="159"/>
      <c r="VNX145" s="8"/>
      <c r="VNY145" s="8"/>
      <c r="VNZ145" s="160"/>
      <c r="VOA145" s="158"/>
      <c r="VOB145" s="161"/>
      <c r="VOC145" s="162"/>
      <c r="VOD145" s="156"/>
      <c r="VOE145" s="158"/>
      <c r="VOF145" s="158"/>
      <c r="VOG145" s="158"/>
      <c r="VOH145" s="158"/>
      <c r="VOI145" s="159"/>
      <c r="VOJ145" s="9"/>
      <c r="VOK145" s="9"/>
      <c r="VOL145" s="159"/>
      <c r="VOM145" s="159"/>
      <c r="VON145" s="8"/>
      <c r="VOO145" s="8"/>
      <c r="VOP145" s="160"/>
      <c r="VOQ145" s="158"/>
      <c r="VOR145" s="161"/>
      <c r="VOS145" s="162"/>
      <c r="VOT145" s="156"/>
      <c r="VOU145" s="158"/>
      <c r="VOV145" s="158"/>
      <c r="VOW145" s="158"/>
      <c r="VOX145" s="158"/>
      <c r="VOY145" s="159"/>
      <c r="VOZ145" s="9"/>
      <c r="VPA145" s="9"/>
      <c r="VPB145" s="159"/>
      <c r="VPC145" s="159"/>
      <c r="VPD145" s="8"/>
      <c r="VPE145" s="8"/>
      <c r="VPF145" s="160"/>
      <c r="VPG145" s="158"/>
      <c r="VPH145" s="161"/>
      <c r="VPI145" s="162"/>
      <c r="VPJ145" s="156"/>
      <c r="VPK145" s="158"/>
      <c r="VPL145" s="158"/>
      <c r="VPM145" s="158"/>
      <c r="VPN145" s="158"/>
      <c r="VPO145" s="159"/>
      <c r="VPP145" s="9"/>
      <c r="VPQ145" s="9"/>
      <c r="VPR145" s="159"/>
      <c r="VPS145" s="159"/>
      <c r="VPT145" s="8"/>
      <c r="VPU145" s="8"/>
      <c r="VPV145" s="160"/>
      <c r="VPW145" s="158"/>
      <c r="VPX145" s="161"/>
      <c r="VPY145" s="162"/>
      <c r="VPZ145" s="156"/>
      <c r="VQA145" s="158"/>
      <c r="VQB145" s="158"/>
      <c r="VQC145" s="158"/>
      <c r="VQD145" s="158"/>
      <c r="VQE145" s="159"/>
      <c r="VQF145" s="9"/>
      <c r="VQG145" s="9"/>
      <c r="VQH145" s="159"/>
      <c r="VQI145" s="159"/>
      <c r="VQJ145" s="8"/>
      <c r="VQK145" s="8"/>
      <c r="VQL145" s="160"/>
      <c r="VQM145" s="158"/>
      <c r="VQN145" s="161"/>
      <c r="VQO145" s="162"/>
      <c r="VQP145" s="156"/>
      <c r="VQQ145" s="158"/>
      <c r="VQR145" s="158"/>
      <c r="VQS145" s="158"/>
      <c r="VQT145" s="158"/>
      <c r="VQU145" s="159"/>
      <c r="VQV145" s="9"/>
      <c r="VQW145" s="9"/>
      <c r="VQX145" s="159"/>
      <c r="VQY145" s="159"/>
      <c r="VQZ145" s="8"/>
      <c r="VRA145" s="8"/>
      <c r="VRB145" s="160"/>
      <c r="VRC145" s="158"/>
      <c r="VRD145" s="161"/>
      <c r="VRE145" s="162"/>
      <c r="VRF145" s="156"/>
      <c r="VRG145" s="158"/>
      <c r="VRH145" s="158"/>
      <c r="VRI145" s="158"/>
      <c r="VRJ145" s="158"/>
      <c r="VRK145" s="159"/>
      <c r="VRL145" s="9"/>
      <c r="VRM145" s="9"/>
      <c r="VRN145" s="159"/>
      <c r="VRO145" s="159"/>
      <c r="VRP145" s="8"/>
      <c r="VRQ145" s="8"/>
      <c r="VRR145" s="160"/>
      <c r="VRS145" s="158"/>
      <c r="VRT145" s="161"/>
      <c r="VRU145" s="162"/>
      <c r="VRV145" s="156"/>
      <c r="VRW145" s="158"/>
      <c r="VRX145" s="158"/>
      <c r="VRY145" s="158"/>
      <c r="VRZ145" s="158"/>
      <c r="VSA145" s="159"/>
      <c r="VSB145" s="9"/>
      <c r="VSC145" s="9"/>
      <c r="VSD145" s="159"/>
      <c r="VSE145" s="159"/>
      <c r="VSF145" s="8"/>
      <c r="VSG145" s="8"/>
      <c r="VSH145" s="160"/>
      <c r="VSI145" s="158"/>
      <c r="VSJ145" s="161"/>
      <c r="VSK145" s="162"/>
      <c r="VSL145" s="156"/>
      <c r="VSM145" s="158"/>
      <c r="VSN145" s="158"/>
      <c r="VSO145" s="158"/>
      <c r="VSP145" s="158"/>
      <c r="VSQ145" s="159"/>
      <c r="VSR145" s="9"/>
      <c r="VSS145" s="9"/>
      <c r="VST145" s="159"/>
      <c r="VSU145" s="159"/>
      <c r="VSV145" s="8"/>
      <c r="VSW145" s="8"/>
      <c r="VSX145" s="160"/>
      <c r="VSY145" s="158"/>
      <c r="VSZ145" s="161"/>
      <c r="VTA145" s="162"/>
      <c r="VTB145" s="156"/>
      <c r="VTC145" s="158"/>
      <c r="VTD145" s="158"/>
      <c r="VTE145" s="158"/>
      <c r="VTF145" s="158"/>
      <c r="VTG145" s="159"/>
      <c r="VTH145" s="9"/>
      <c r="VTI145" s="9"/>
      <c r="VTJ145" s="159"/>
      <c r="VTK145" s="159"/>
      <c r="VTL145" s="8"/>
      <c r="VTM145" s="8"/>
      <c r="VTN145" s="160"/>
      <c r="VTO145" s="158"/>
      <c r="VTP145" s="161"/>
      <c r="VTQ145" s="162"/>
      <c r="VTR145" s="156"/>
      <c r="VTS145" s="158"/>
      <c r="VTT145" s="158"/>
      <c r="VTU145" s="158"/>
      <c r="VTV145" s="158"/>
      <c r="VTW145" s="159"/>
      <c r="VTX145" s="9"/>
      <c r="VTY145" s="9"/>
      <c r="VTZ145" s="159"/>
      <c r="VUA145" s="159"/>
      <c r="VUB145" s="8"/>
      <c r="VUC145" s="8"/>
      <c r="VUD145" s="160"/>
      <c r="VUE145" s="158"/>
      <c r="VUF145" s="161"/>
      <c r="VUG145" s="162"/>
      <c r="VUH145" s="156"/>
      <c r="VUI145" s="158"/>
      <c r="VUJ145" s="158"/>
      <c r="VUK145" s="158"/>
      <c r="VUL145" s="158"/>
      <c r="VUM145" s="159"/>
      <c r="VUN145" s="9"/>
      <c r="VUO145" s="9"/>
      <c r="VUP145" s="159"/>
      <c r="VUQ145" s="159"/>
      <c r="VUR145" s="8"/>
      <c r="VUS145" s="8"/>
      <c r="VUT145" s="160"/>
      <c r="VUU145" s="158"/>
      <c r="VUV145" s="161"/>
      <c r="VUW145" s="162"/>
      <c r="VUX145" s="156"/>
      <c r="VUY145" s="158"/>
      <c r="VUZ145" s="158"/>
      <c r="VVA145" s="158"/>
      <c r="VVB145" s="158"/>
      <c r="VVC145" s="159"/>
      <c r="VVD145" s="9"/>
      <c r="VVE145" s="9"/>
      <c r="VVF145" s="159"/>
      <c r="VVG145" s="159"/>
      <c r="VVH145" s="8"/>
      <c r="VVI145" s="8"/>
      <c r="VVJ145" s="160"/>
      <c r="VVK145" s="158"/>
      <c r="VVL145" s="161"/>
      <c r="VVM145" s="162"/>
      <c r="VVN145" s="156"/>
      <c r="VVO145" s="158"/>
      <c r="VVP145" s="158"/>
      <c r="VVQ145" s="158"/>
      <c r="VVR145" s="158"/>
      <c r="VVS145" s="159"/>
      <c r="VVT145" s="9"/>
      <c r="VVU145" s="9"/>
      <c r="VVV145" s="159"/>
      <c r="VVW145" s="159"/>
      <c r="VVX145" s="8"/>
      <c r="VVY145" s="8"/>
      <c r="VVZ145" s="160"/>
      <c r="VWA145" s="158"/>
      <c r="VWB145" s="161"/>
      <c r="VWC145" s="162"/>
      <c r="VWD145" s="156"/>
      <c r="VWE145" s="158"/>
      <c r="VWF145" s="158"/>
      <c r="VWG145" s="158"/>
      <c r="VWH145" s="158"/>
      <c r="VWI145" s="159"/>
      <c r="VWJ145" s="9"/>
      <c r="VWK145" s="9"/>
      <c r="VWL145" s="159"/>
      <c r="VWM145" s="159"/>
      <c r="VWN145" s="8"/>
      <c r="VWO145" s="8"/>
      <c r="VWP145" s="160"/>
      <c r="VWQ145" s="158"/>
      <c r="VWR145" s="161"/>
      <c r="VWS145" s="162"/>
      <c r="VWT145" s="156"/>
      <c r="VWU145" s="158"/>
      <c r="VWV145" s="158"/>
      <c r="VWW145" s="158"/>
      <c r="VWX145" s="158"/>
      <c r="VWY145" s="159"/>
      <c r="VWZ145" s="9"/>
      <c r="VXA145" s="9"/>
      <c r="VXB145" s="159"/>
      <c r="VXC145" s="159"/>
      <c r="VXD145" s="8"/>
      <c r="VXE145" s="8"/>
      <c r="VXF145" s="160"/>
      <c r="VXG145" s="158"/>
      <c r="VXH145" s="161"/>
      <c r="VXI145" s="162"/>
      <c r="VXJ145" s="156"/>
      <c r="VXK145" s="158"/>
      <c r="VXL145" s="158"/>
      <c r="VXM145" s="158"/>
      <c r="VXN145" s="158"/>
      <c r="VXO145" s="159"/>
      <c r="VXP145" s="9"/>
      <c r="VXQ145" s="9"/>
      <c r="VXR145" s="159"/>
      <c r="VXS145" s="159"/>
      <c r="VXT145" s="8"/>
      <c r="VXU145" s="8"/>
      <c r="VXV145" s="160"/>
      <c r="VXW145" s="158"/>
      <c r="VXX145" s="161"/>
      <c r="VXY145" s="162"/>
      <c r="VXZ145" s="156"/>
      <c r="VYA145" s="158"/>
      <c r="VYB145" s="158"/>
      <c r="VYC145" s="158"/>
      <c r="VYD145" s="158"/>
      <c r="VYE145" s="159"/>
      <c r="VYF145" s="9"/>
      <c r="VYG145" s="9"/>
      <c r="VYH145" s="159"/>
      <c r="VYI145" s="159"/>
      <c r="VYJ145" s="8"/>
      <c r="VYK145" s="8"/>
      <c r="VYL145" s="160"/>
      <c r="VYM145" s="158"/>
      <c r="VYN145" s="161"/>
      <c r="VYO145" s="162"/>
      <c r="VYP145" s="156"/>
      <c r="VYQ145" s="158"/>
      <c r="VYR145" s="158"/>
      <c r="VYS145" s="158"/>
      <c r="VYT145" s="158"/>
      <c r="VYU145" s="159"/>
      <c r="VYV145" s="9"/>
      <c r="VYW145" s="9"/>
      <c r="VYX145" s="159"/>
      <c r="VYY145" s="159"/>
      <c r="VYZ145" s="8"/>
      <c r="VZA145" s="8"/>
      <c r="VZB145" s="160"/>
      <c r="VZC145" s="158"/>
      <c r="VZD145" s="161"/>
      <c r="VZE145" s="162"/>
      <c r="VZF145" s="156"/>
      <c r="VZG145" s="158"/>
      <c r="VZH145" s="158"/>
      <c r="VZI145" s="158"/>
      <c r="VZJ145" s="158"/>
      <c r="VZK145" s="159"/>
      <c r="VZL145" s="9"/>
      <c r="VZM145" s="9"/>
      <c r="VZN145" s="159"/>
      <c r="VZO145" s="159"/>
      <c r="VZP145" s="8"/>
      <c r="VZQ145" s="8"/>
      <c r="VZR145" s="160"/>
      <c r="VZS145" s="158"/>
      <c r="VZT145" s="161"/>
      <c r="VZU145" s="162"/>
      <c r="VZV145" s="156"/>
      <c r="VZW145" s="158"/>
      <c r="VZX145" s="158"/>
      <c r="VZY145" s="158"/>
      <c r="VZZ145" s="158"/>
      <c r="WAA145" s="159"/>
      <c r="WAB145" s="9"/>
      <c r="WAC145" s="9"/>
      <c r="WAD145" s="159"/>
      <c r="WAE145" s="159"/>
      <c r="WAF145" s="8"/>
      <c r="WAG145" s="8"/>
      <c r="WAH145" s="160"/>
      <c r="WAI145" s="158"/>
      <c r="WAJ145" s="161"/>
      <c r="WAK145" s="162"/>
      <c r="WAL145" s="156"/>
      <c r="WAM145" s="158"/>
      <c r="WAN145" s="158"/>
      <c r="WAO145" s="158"/>
      <c r="WAP145" s="158"/>
      <c r="WAQ145" s="159"/>
      <c r="WAR145" s="9"/>
      <c r="WAS145" s="9"/>
      <c r="WAT145" s="159"/>
      <c r="WAU145" s="159"/>
      <c r="WAV145" s="8"/>
      <c r="WAW145" s="8"/>
      <c r="WAX145" s="160"/>
      <c r="WAY145" s="158"/>
      <c r="WAZ145" s="161"/>
      <c r="WBA145" s="162"/>
      <c r="WBB145" s="156"/>
      <c r="WBC145" s="158"/>
      <c r="WBD145" s="158"/>
      <c r="WBE145" s="158"/>
      <c r="WBF145" s="158"/>
      <c r="WBG145" s="159"/>
      <c r="WBH145" s="9"/>
      <c r="WBI145" s="9"/>
      <c r="WBJ145" s="159"/>
      <c r="WBK145" s="159"/>
      <c r="WBL145" s="8"/>
      <c r="WBM145" s="8"/>
      <c r="WBN145" s="160"/>
      <c r="WBO145" s="158"/>
      <c r="WBP145" s="161"/>
      <c r="WBQ145" s="162"/>
      <c r="WBR145" s="156"/>
      <c r="WBS145" s="158"/>
      <c r="WBT145" s="158"/>
      <c r="WBU145" s="158"/>
      <c r="WBV145" s="158"/>
      <c r="WBW145" s="159"/>
      <c r="WBX145" s="9"/>
      <c r="WBY145" s="9"/>
      <c r="WBZ145" s="159"/>
      <c r="WCA145" s="159"/>
      <c r="WCB145" s="8"/>
      <c r="WCC145" s="8"/>
      <c r="WCD145" s="160"/>
      <c r="WCE145" s="158"/>
      <c r="WCF145" s="161"/>
      <c r="WCG145" s="162"/>
      <c r="WCH145" s="156"/>
      <c r="WCI145" s="158"/>
      <c r="WCJ145" s="158"/>
      <c r="WCK145" s="158"/>
      <c r="WCL145" s="158"/>
      <c r="WCM145" s="159"/>
      <c r="WCN145" s="9"/>
      <c r="WCO145" s="9"/>
      <c r="WCP145" s="159"/>
      <c r="WCQ145" s="159"/>
      <c r="WCR145" s="8"/>
      <c r="WCS145" s="8"/>
      <c r="WCT145" s="160"/>
      <c r="WCU145" s="158"/>
      <c r="WCV145" s="161"/>
      <c r="WCW145" s="162"/>
      <c r="WCX145" s="156"/>
      <c r="WCY145" s="158"/>
      <c r="WCZ145" s="158"/>
      <c r="WDA145" s="158"/>
      <c r="WDB145" s="158"/>
      <c r="WDC145" s="159"/>
      <c r="WDD145" s="9"/>
      <c r="WDE145" s="9"/>
      <c r="WDF145" s="159"/>
      <c r="WDG145" s="159"/>
      <c r="WDH145" s="8"/>
      <c r="WDI145" s="8"/>
      <c r="WDJ145" s="160"/>
      <c r="WDK145" s="158"/>
      <c r="WDL145" s="161"/>
      <c r="WDM145" s="162"/>
      <c r="WDN145" s="156"/>
      <c r="WDO145" s="158"/>
      <c r="WDP145" s="158"/>
      <c r="WDQ145" s="158"/>
      <c r="WDR145" s="158"/>
      <c r="WDS145" s="159"/>
      <c r="WDT145" s="9"/>
      <c r="WDU145" s="9"/>
      <c r="WDV145" s="159"/>
      <c r="WDW145" s="159"/>
      <c r="WDX145" s="8"/>
      <c r="WDY145" s="8"/>
      <c r="WDZ145" s="160"/>
      <c r="WEA145" s="158"/>
      <c r="WEB145" s="161"/>
      <c r="WEC145" s="162"/>
      <c r="WED145" s="156"/>
      <c r="WEE145" s="158"/>
      <c r="WEF145" s="158"/>
      <c r="WEG145" s="158"/>
      <c r="WEH145" s="158"/>
      <c r="WEI145" s="159"/>
      <c r="WEJ145" s="9"/>
      <c r="WEK145" s="9"/>
      <c r="WEL145" s="159"/>
      <c r="WEM145" s="159"/>
      <c r="WEN145" s="8"/>
      <c r="WEO145" s="8"/>
      <c r="WEP145" s="160"/>
      <c r="WEQ145" s="158"/>
      <c r="WER145" s="161"/>
      <c r="WES145" s="162"/>
      <c r="WET145" s="156"/>
      <c r="WEU145" s="158"/>
      <c r="WEV145" s="158"/>
      <c r="WEW145" s="158"/>
      <c r="WEX145" s="158"/>
      <c r="WEY145" s="159"/>
      <c r="WEZ145" s="9"/>
      <c r="WFA145" s="9"/>
      <c r="WFB145" s="159"/>
      <c r="WFC145" s="159"/>
      <c r="WFD145" s="8"/>
      <c r="WFE145" s="8"/>
      <c r="WFF145" s="160"/>
      <c r="WFG145" s="158"/>
      <c r="WFH145" s="161"/>
      <c r="WFI145" s="162"/>
      <c r="WFJ145" s="156"/>
      <c r="WFK145" s="158"/>
      <c r="WFL145" s="158"/>
      <c r="WFM145" s="158"/>
      <c r="WFN145" s="158"/>
      <c r="WFO145" s="159"/>
      <c r="WFP145" s="9"/>
      <c r="WFQ145" s="9"/>
      <c r="WFR145" s="159"/>
      <c r="WFS145" s="159"/>
      <c r="WFT145" s="8"/>
      <c r="WFU145" s="8"/>
      <c r="WFV145" s="160"/>
      <c r="WFW145" s="158"/>
      <c r="WFX145" s="161"/>
      <c r="WFY145" s="162"/>
      <c r="WFZ145" s="156"/>
      <c r="WGA145" s="158"/>
      <c r="WGB145" s="158"/>
      <c r="WGC145" s="158"/>
      <c r="WGD145" s="158"/>
      <c r="WGE145" s="159"/>
      <c r="WGF145" s="9"/>
      <c r="WGG145" s="9"/>
      <c r="WGH145" s="159"/>
      <c r="WGI145" s="159"/>
      <c r="WGJ145" s="8"/>
      <c r="WGK145" s="8"/>
      <c r="WGL145" s="160"/>
      <c r="WGM145" s="158"/>
      <c r="WGN145" s="161"/>
      <c r="WGO145" s="162"/>
      <c r="WGP145" s="156"/>
      <c r="WGQ145" s="158"/>
      <c r="WGR145" s="158"/>
      <c r="WGS145" s="158"/>
      <c r="WGT145" s="158"/>
      <c r="WGU145" s="159"/>
      <c r="WGV145" s="9"/>
      <c r="WGW145" s="9"/>
      <c r="WGX145" s="159"/>
      <c r="WGY145" s="159"/>
      <c r="WGZ145" s="8"/>
      <c r="WHA145" s="8"/>
      <c r="WHB145" s="160"/>
      <c r="WHC145" s="158"/>
      <c r="WHD145" s="161"/>
      <c r="WHE145" s="162"/>
      <c r="WHF145" s="156"/>
      <c r="WHG145" s="158"/>
      <c r="WHH145" s="158"/>
      <c r="WHI145" s="158"/>
      <c r="WHJ145" s="158"/>
      <c r="WHK145" s="159"/>
      <c r="WHL145" s="9"/>
      <c r="WHM145" s="9"/>
      <c r="WHN145" s="159"/>
      <c r="WHO145" s="159"/>
      <c r="WHP145" s="8"/>
      <c r="WHQ145" s="8"/>
      <c r="WHR145" s="160"/>
      <c r="WHS145" s="158"/>
      <c r="WHT145" s="161"/>
      <c r="WHU145" s="162"/>
      <c r="WHV145" s="156"/>
      <c r="WHW145" s="158"/>
      <c r="WHX145" s="158"/>
      <c r="WHY145" s="158"/>
      <c r="WHZ145" s="158"/>
      <c r="WIA145" s="159"/>
      <c r="WIB145" s="9"/>
      <c r="WIC145" s="9"/>
      <c r="WID145" s="159"/>
      <c r="WIE145" s="159"/>
      <c r="WIF145" s="8"/>
      <c r="WIG145" s="8"/>
      <c r="WIH145" s="160"/>
      <c r="WII145" s="158"/>
      <c r="WIJ145" s="161"/>
      <c r="WIK145" s="162"/>
      <c r="WIL145" s="156"/>
      <c r="WIM145" s="158"/>
      <c r="WIN145" s="158"/>
      <c r="WIO145" s="158"/>
      <c r="WIP145" s="158"/>
      <c r="WIQ145" s="159"/>
      <c r="WIR145" s="9"/>
      <c r="WIS145" s="9"/>
      <c r="WIT145" s="159"/>
      <c r="WIU145" s="159"/>
      <c r="WIV145" s="8"/>
      <c r="WIW145" s="8"/>
      <c r="WIX145" s="160"/>
      <c r="WIY145" s="158"/>
      <c r="WIZ145" s="161"/>
      <c r="WJA145" s="162"/>
      <c r="WJB145" s="156"/>
      <c r="WJC145" s="158"/>
      <c r="WJD145" s="158"/>
      <c r="WJE145" s="158"/>
      <c r="WJF145" s="158"/>
      <c r="WJG145" s="159"/>
      <c r="WJH145" s="9"/>
      <c r="WJI145" s="9"/>
      <c r="WJJ145" s="159"/>
      <c r="WJK145" s="159"/>
      <c r="WJL145" s="8"/>
      <c r="WJM145" s="8"/>
      <c r="WJN145" s="160"/>
      <c r="WJO145" s="158"/>
      <c r="WJP145" s="161"/>
      <c r="WJQ145" s="162"/>
      <c r="WJR145" s="156"/>
      <c r="WJS145" s="158"/>
      <c r="WJT145" s="158"/>
      <c r="WJU145" s="158"/>
      <c r="WJV145" s="158"/>
      <c r="WJW145" s="159"/>
      <c r="WJX145" s="9"/>
      <c r="WJY145" s="9"/>
      <c r="WJZ145" s="159"/>
      <c r="WKA145" s="159"/>
      <c r="WKB145" s="8"/>
      <c r="WKC145" s="8"/>
      <c r="WKD145" s="160"/>
      <c r="WKE145" s="158"/>
      <c r="WKF145" s="161"/>
      <c r="WKG145" s="162"/>
      <c r="WKH145" s="156"/>
      <c r="WKI145" s="158"/>
      <c r="WKJ145" s="158"/>
      <c r="WKK145" s="158"/>
      <c r="WKL145" s="158"/>
      <c r="WKM145" s="159"/>
      <c r="WKN145" s="9"/>
      <c r="WKO145" s="9"/>
      <c r="WKP145" s="159"/>
      <c r="WKQ145" s="159"/>
      <c r="WKR145" s="8"/>
      <c r="WKS145" s="8"/>
      <c r="WKT145" s="160"/>
      <c r="WKU145" s="158"/>
      <c r="WKV145" s="161"/>
      <c r="WKW145" s="162"/>
      <c r="WKX145" s="156"/>
      <c r="WKY145" s="158"/>
      <c r="WKZ145" s="158"/>
      <c r="WLA145" s="158"/>
      <c r="WLB145" s="158"/>
      <c r="WLC145" s="159"/>
      <c r="WLD145" s="9"/>
      <c r="WLE145" s="9"/>
      <c r="WLF145" s="159"/>
      <c r="WLG145" s="159"/>
      <c r="WLH145" s="8"/>
      <c r="WLI145" s="8"/>
      <c r="WLJ145" s="160"/>
      <c r="WLK145" s="158"/>
      <c r="WLL145" s="161"/>
      <c r="WLM145" s="162"/>
      <c r="WLN145" s="156"/>
      <c r="WLO145" s="158"/>
      <c r="WLP145" s="158"/>
      <c r="WLQ145" s="158"/>
      <c r="WLR145" s="158"/>
      <c r="WLS145" s="159"/>
      <c r="WLT145" s="9"/>
      <c r="WLU145" s="9"/>
      <c r="WLV145" s="159"/>
      <c r="WLW145" s="159"/>
      <c r="WLX145" s="8"/>
      <c r="WLY145" s="8"/>
      <c r="WLZ145" s="160"/>
      <c r="WMA145" s="158"/>
      <c r="WMB145" s="161"/>
      <c r="WMC145" s="162"/>
      <c r="WMD145" s="156"/>
      <c r="WME145" s="158"/>
      <c r="WMF145" s="158"/>
      <c r="WMG145" s="158"/>
      <c r="WMH145" s="158"/>
      <c r="WMI145" s="159"/>
      <c r="WMJ145" s="9"/>
      <c r="WMK145" s="9"/>
      <c r="WML145" s="159"/>
      <c r="WMM145" s="159"/>
      <c r="WMN145" s="8"/>
      <c r="WMO145" s="8"/>
      <c r="WMP145" s="160"/>
      <c r="WMQ145" s="158"/>
      <c r="WMR145" s="161"/>
      <c r="WMS145" s="162"/>
      <c r="WMT145" s="156"/>
      <c r="WMU145" s="158"/>
      <c r="WMV145" s="158"/>
      <c r="WMW145" s="158"/>
      <c r="WMX145" s="158"/>
      <c r="WMY145" s="159"/>
      <c r="WMZ145" s="9"/>
      <c r="WNA145" s="9"/>
      <c r="WNB145" s="159"/>
      <c r="WNC145" s="159"/>
      <c r="WND145" s="8"/>
      <c r="WNE145" s="8"/>
      <c r="WNF145" s="160"/>
      <c r="WNG145" s="158"/>
      <c r="WNH145" s="161"/>
      <c r="WNI145" s="162"/>
      <c r="WNJ145" s="156"/>
      <c r="WNK145" s="158"/>
      <c r="WNL145" s="158"/>
      <c r="WNM145" s="158"/>
      <c r="WNN145" s="158"/>
      <c r="WNO145" s="159"/>
      <c r="WNP145" s="9"/>
      <c r="WNQ145" s="9"/>
      <c r="WNR145" s="159"/>
      <c r="WNS145" s="159"/>
      <c r="WNT145" s="8"/>
      <c r="WNU145" s="8"/>
      <c r="WNV145" s="160"/>
      <c r="WNW145" s="158"/>
      <c r="WNX145" s="161"/>
      <c r="WNY145" s="162"/>
      <c r="WNZ145" s="156"/>
      <c r="WOA145" s="158"/>
      <c r="WOB145" s="158"/>
      <c r="WOC145" s="158"/>
      <c r="WOD145" s="158"/>
      <c r="WOE145" s="159"/>
      <c r="WOF145" s="9"/>
      <c r="WOG145" s="9"/>
      <c r="WOH145" s="159"/>
      <c r="WOI145" s="159"/>
      <c r="WOJ145" s="8"/>
      <c r="WOK145" s="8"/>
      <c r="WOL145" s="160"/>
      <c r="WOM145" s="158"/>
      <c r="WON145" s="161"/>
      <c r="WOO145" s="162"/>
      <c r="WOP145" s="156"/>
      <c r="WOQ145" s="158"/>
      <c r="WOR145" s="158"/>
      <c r="WOS145" s="158"/>
      <c r="WOT145" s="158"/>
      <c r="WOU145" s="159"/>
      <c r="WOV145" s="9"/>
      <c r="WOW145" s="9"/>
      <c r="WOX145" s="159"/>
      <c r="WOY145" s="159"/>
      <c r="WOZ145" s="8"/>
      <c r="WPA145" s="8"/>
      <c r="WPB145" s="160"/>
      <c r="WPC145" s="158"/>
      <c r="WPD145" s="161"/>
      <c r="WPE145" s="162"/>
      <c r="WPF145" s="156"/>
      <c r="WPG145" s="158"/>
      <c r="WPH145" s="158"/>
      <c r="WPI145" s="158"/>
      <c r="WPJ145" s="158"/>
      <c r="WPK145" s="159"/>
      <c r="WPL145" s="9"/>
      <c r="WPM145" s="9"/>
      <c r="WPN145" s="159"/>
      <c r="WPO145" s="159"/>
      <c r="WPP145" s="8"/>
      <c r="WPQ145" s="8"/>
      <c r="WPR145" s="160"/>
      <c r="WPS145" s="158"/>
      <c r="WPT145" s="161"/>
      <c r="WPU145" s="162"/>
      <c r="WPV145" s="156"/>
      <c r="WPW145" s="158"/>
      <c r="WPX145" s="158"/>
      <c r="WPY145" s="158"/>
      <c r="WPZ145" s="158"/>
      <c r="WQA145" s="159"/>
      <c r="WQB145" s="9"/>
      <c r="WQC145" s="9"/>
      <c r="WQD145" s="159"/>
      <c r="WQE145" s="159"/>
      <c r="WQF145" s="8"/>
      <c r="WQG145" s="8"/>
      <c r="WQH145" s="160"/>
      <c r="WQI145" s="158"/>
      <c r="WQJ145" s="161"/>
      <c r="WQK145" s="162"/>
      <c r="WQL145" s="156"/>
      <c r="WQM145" s="158"/>
      <c r="WQN145" s="158"/>
      <c r="WQO145" s="158"/>
      <c r="WQP145" s="158"/>
      <c r="WQQ145" s="159"/>
      <c r="WQR145" s="9"/>
      <c r="WQS145" s="9"/>
      <c r="WQT145" s="159"/>
      <c r="WQU145" s="159"/>
      <c r="WQV145" s="8"/>
      <c r="WQW145" s="8"/>
      <c r="WQX145" s="160"/>
      <c r="WQY145" s="158"/>
      <c r="WQZ145" s="161"/>
      <c r="WRA145" s="162"/>
      <c r="WRB145" s="156"/>
      <c r="WRC145" s="158"/>
      <c r="WRD145" s="158"/>
      <c r="WRE145" s="158"/>
      <c r="WRF145" s="158"/>
      <c r="WRG145" s="159"/>
      <c r="WRH145" s="9"/>
      <c r="WRI145" s="9"/>
      <c r="WRJ145" s="159"/>
      <c r="WRK145" s="159"/>
      <c r="WRL145" s="8"/>
      <c r="WRM145" s="8"/>
      <c r="WRN145" s="160"/>
      <c r="WRO145" s="158"/>
      <c r="WRP145" s="161"/>
      <c r="WRQ145" s="162"/>
      <c r="WRR145" s="156"/>
      <c r="WRS145" s="158"/>
      <c r="WRT145" s="158"/>
      <c r="WRU145" s="158"/>
      <c r="WRV145" s="158"/>
      <c r="WRW145" s="159"/>
      <c r="WRX145" s="9"/>
      <c r="WRY145" s="9"/>
      <c r="WRZ145" s="159"/>
      <c r="WSA145" s="159"/>
      <c r="WSB145" s="8"/>
      <c r="WSC145" s="8"/>
      <c r="WSD145" s="160"/>
      <c r="WSE145" s="158"/>
      <c r="WSF145" s="161"/>
      <c r="WSG145" s="162"/>
      <c r="WSH145" s="156"/>
      <c r="WSI145" s="158"/>
      <c r="WSJ145" s="158"/>
      <c r="WSK145" s="158"/>
      <c r="WSL145" s="158"/>
      <c r="WSM145" s="159"/>
      <c r="WSN145" s="9"/>
      <c r="WSO145" s="9"/>
      <c r="WSP145" s="159"/>
      <c r="WSQ145" s="159"/>
      <c r="WSR145" s="8"/>
      <c r="WSS145" s="8"/>
      <c r="WST145" s="160"/>
      <c r="WSU145" s="158"/>
      <c r="WSV145" s="161"/>
      <c r="WSW145" s="162"/>
      <c r="WSX145" s="156"/>
      <c r="WSY145" s="158"/>
      <c r="WSZ145" s="158"/>
      <c r="WTA145" s="158"/>
      <c r="WTB145" s="158"/>
      <c r="WTC145" s="159"/>
      <c r="WTD145" s="9"/>
      <c r="WTE145" s="9"/>
      <c r="WTF145" s="159"/>
      <c r="WTG145" s="159"/>
      <c r="WTH145" s="8"/>
      <c r="WTI145" s="8"/>
      <c r="WTJ145" s="160"/>
      <c r="WTK145" s="158"/>
      <c r="WTL145" s="161"/>
      <c r="WTM145" s="162"/>
      <c r="WTN145" s="156"/>
      <c r="WTO145" s="158"/>
      <c r="WTP145" s="158"/>
      <c r="WTQ145" s="158"/>
      <c r="WTR145" s="158"/>
      <c r="WTS145" s="159"/>
      <c r="WTT145" s="9"/>
      <c r="WTU145" s="9"/>
      <c r="WTV145" s="159"/>
      <c r="WTW145" s="159"/>
      <c r="WTX145" s="8"/>
      <c r="WTY145" s="8"/>
      <c r="WTZ145" s="160"/>
      <c r="WUA145" s="158"/>
      <c r="WUB145" s="161"/>
      <c r="WUC145" s="162"/>
      <c r="WUD145" s="156"/>
      <c r="WUE145" s="158"/>
      <c r="WUF145" s="158"/>
      <c r="WUG145" s="158"/>
      <c r="WUH145" s="158"/>
      <c r="WUI145" s="159"/>
      <c r="WUJ145" s="9"/>
      <c r="WUK145" s="9"/>
      <c r="WUL145" s="159"/>
      <c r="WUM145" s="159"/>
      <c r="WUN145" s="8"/>
      <c r="WUO145" s="8"/>
      <c r="WUP145" s="160"/>
      <c r="WUQ145" s="158"/>
      <c r="WUR145" s="161"/>
      <c r="WUS145" s="162"/>
      <c r="WUT145" s="156"/>
      <c r="WUU145" s="158"/>
      <c r="WUV145" s="158"/>
      <c r="WUW145" s="158"/>
      <c r="WUX145" s="158"/>
      <c r="WUY145" s="159"/>
      <c r="WUZ145" s="9"/>
      <c r="WVA145" s="9"/>
      <c r="WVB145" s="159"/>
      <c r="WVC145" s="159"/>
      <c r="WVD145" s="8"/>
      <c r="WVE145" s="8"/>
      <c r="WVF145" s="160"/>
      <c r="WVG145" s="158"/>
      <c r="WVH145" s="161"/>
      <c r="WVI145" s="162"/>
      <c r="WVJ145" s="156"/>
      <c r="WVK145" s="158"/>
      <c r="WVL145" s="158"/>
      <c r="WVM145" s="158"/>
      <c r="WVN145" s="158"/>
      <c r="WVO145" s="159"/>
      <c r="WVP145" s="9"/>
      <c r="WVQ145" s="9"/>
      <c r="WVR145" s="159"/>
      <c r="WVS145" s="159"/>
      <c r="WVT145" s="8"/>
      <c r="WVU145" s="8"/>
      <c r="WVV145" s="160"/>
      <c r="WVW145" s="158"/>
      <c r="WVX145" s="161"/>
      <c r="WVY145" s="162"/>
      <c r="WVZ145" s="156"/>
      <c r="WWA145" s="158"/>
      <c r="WWB145" s="158"/>
      <c r="WWC145" s="158"/>
      <c r="WWD145" s="158"/>
      <c r="WWE145" s="159"/>
      <c r="WWF145" s="9"/>
      <c r="WWG145" s="9"/>
      <c r="WWH145" s="159"/>
      <c r="WWI145" s="159"/>
      <c r="WWJ145" s="8"/>
      <c r="WWK145" s="8"/>
      <c r="WWL145" s="160"/>
      <c r="WWM145" s="158"/>
      <c r="WWN145" s="161"/>
      <c r="WWO145" s="162"/>
      <c r="WWP145" s="156"/>
      <c r="WWQ145" s="158"/>
      <c r="WWR145" s="158"/>
      <c r="WWS145" s="158"/>
      <c r="WWT145" s="158"/>
      <c r="WWU145" s="159"/>
      <c r="WWV145" s="9"/>
      <c r="WWW145" s="9"/>
      <c r="WWX145" s="159"/>
      <c r="WWY145" s="159"/>
      <c r="WWZ145" s="8"/>
      <c r="WXA145" s="8"/>
      <c r="WXB145" s="160"/>
      <c r="WXC145" s="158"/>
      <c r="WXD145" s="161"/>
      <c r="WXE145" s="162"/>
      <c r="WXF145" s="156"/>
      <c r="WXG145" s="158"/>
      <c r="WXH145" s="158"/>
      <c r="WXI145" s="158"/>
      <c r="WXJ145" s="158"/>
      <c r="WXK145" s="159"/>
      <c r="WXL145" s="9"/>
      <c r="WXM145" s="9"/>
      <c r="WXN145" s="159"/>
      <c r="WXO145" s="159"/>
      <c r="WXP145" s="8"/>
      <c r="WXQ145" s="8"/>
      <c r="WXR145" s="160"/>
      <c r="WXS145" s="158"/>
      <c r="WXT145" s="161"/>
      <c r="WXU145" s="162"/>
      <c r="WXV145" s="156"/>
      <c r="WXW145" s="158"/>
      <c r="WXX145" s="158"/>
      <c r="WXY145" s="158"/>
      <c r="WXZ145" s="158"/>
      <c r="WYA145" s="159"/>
      <c r="WYB145" s="9"/>
      <c r="WYC145" s="9"/>
      <c r="WYD145" s="159"/>
      <c r="WYE145" s="159"/>
      <c r="WYF145" s="8"/>
      <c r="WYG145" s="8"/>
      <c r="WYH145" s="160"/>
      <c r="WYI145" s="158"/>
      <c r="WYJ145" s="161"/>
      <c r="WYK145" s="162"/>
      <c r="WYL145" s="156"/>
      <c r="WYM145" s="158"/>
      <c r="WYN145" s="158"/>
      <c r="WYO145" s="158"/>
      <c r="WYP145" s="158"/>
      <c r="WYQ145" s="159"/>
      <c r="WYR145" s="9"/>
      <c r="WYS145" s="9"/>
      <c r="WYT145" s="159"/>
      <c r="WYU145" s="159"/>
      <c r="WYV145" s="8"/>
      <c r="WYW145" s="8"/>
      <c r="WYX145" s="160"/>
      <c r="WYY145" s="158"/>
      <c r="WYZ145" s="161"/>
      <c r="WZA145" s="162"/>
      <c r="WZB145" s="156"/>
      <c r="WZC145" s="158"/>
      <c r="WZD145" s="158"/>
      <c r="WZE145" s="158"/>
      <c r="WZF145" s="158"/>
      <c r="WZG145" s="159"/>
      <c r="WZH145" s="9"/>
      <c r="WZI145" s="9"/>
      <c r="WZJ145" s="159"/>
      <c r="WZK145" s="159"/>
      <c r="WZL145" s="8"/>
      <c r="WZM145" s="8"/>
      <c r="WZN145" s="160"/>
      <c r="WZO145" s="158"/>
      <c r="WZP145" s="161"/>
      <c r="WZQ145" s="162"/>
      <c r="WZR145" s="156"/>
      <c r="WZS145" s="158"/>
      <c r="WZT145" s="158"/>
      <c r="WZU145" s="158"/>
      <c r="WZV145" s="158"/>
      <c r="WZW145" s="159"/>
      <c r="WZX145" s="9"/>
      <c r="WZY145" s="9"/>
      <c r="WZZ145" s="159"/>
      <c r="XAA145" s="159"/>
      <c r="XAB145" s="8"/>
      <c r="XAC145" s="8"/>
      <c r="XAD145" s="160"/>
      <c r="XAE145" s="158"/>
      <c r="XAF145" s="161"/>
      <c r="XAG145" s="162"/>
      <c r="XAH145" s="156"/>
      <c r="XAI145" s="158"/>
      <c r="XAJ145" s="158"/>
      <c r="XAK145" s="158"/>
      <c r="XAL145" s="158"/>
      <c r="XAM145" s="159"/>
      <c r="XAN145" s="9"/>
      <c r="XAO145" s="9"/>
      <c r="XAP145" s="159"/>
      <c r="XAQ145" s="159"/>
      <c r="XAR145" s="8"/>
      <c r="XAS145" s="8"/>
      <c r="XAT145" s="160"/>
      <c r="XAU145" s="158"/>
      <c r="XAV145" s="161"/>
      <c r="XAW145" s="162"/>
      <c r="XAX145" s="156"/>
      <c r="XAY145" s="158"/>
      <c r="XAZ145" s="158"/>
      <c r="XBA145" s="158"/>
      <c r="XBB145" s="158"/>
      <c r="XBC145" s="159"/>
      <c r="XBD145" s="9"/>
      <c r="XBE145" s="9"/>
      <c r="XBF145" s="159"/>
      <c r="XBG145" s="159"/>
      <c r="XBH145" s="8"/>
      <c r="XBI145" s="8"/>
      <c r="XBJ145" s="160"/>
      <c r="XBK145" s="158"/>
      <c r="XBL145" s="161"/>
      <c r="XBM145" s="162"/>
      <c r="XBN145" s="156"/>
      <c r="XBO145" s="158"/>
      <c r="XBP145" s="158"/>
      <c r="XBQ145" s="158"/>
      <c r="XBR145" s="158"/>
      <c r="XBS145" s="159"/>
      <c r="XBT145" s="9"/>
      <c r="XBU145" s="9"/>
      <c r="XBV145" s="159"/>
      <c r="XBW145" s="159"/>
      <c r="XBX145" s="8"/>
      <c r="XBY145" s="8"/>
      <c r="XBZ145" s="160"/>
      <c r="XCA145" s="158"/>
      <c r="XCB145" s="161"/>
      <c r="XCC145" s="162"/>
      <c r="XCD145" s="156"/>
      <c r="XCE145" s="158"/>
      <c r="XCF145" s="158"/>
      <c r="XCG145" s="158"/>
      <c r="XCH145" s="158"/>
      <c r="XCI145" s="159"/>
      <c r="XCJ145" s="9"/>
      <c r="XCK145" s="9"/>
      <c r="XCL145" s="159"/>
      <c r="XCM145" s="159"/>
      <c r="XCN145" s="8"/>
      <c r="XCO145" s="8"/>
      <c r="XCP145" s="160"/>
      <c r="XCQ145" s="158"/>
      <c r="XCR145" s="161"/>
      <c r="XCS145" s="162"/>
      <c r="XCT145" s="156"/>
      <c r="XCU145" s="158"/>
      <c r="XCV145" s="158"/>
      <c r="XCW145" s="158"/>
      <c r="XCX145" s="158"/>
      <c r="XCY145" s="159"/>
      <c r="XCZ145" s="9"/>
      <c r="XDA145" s="9"/>
      <c r="XDB145" s="159"/>
      <c r="XDC145" s="159"/>
      <c r="XDD145" s="8"/>
      <c r="XDE145" s="8"/>
      <c r="XDF145" s="160"/>
      <c r="XDG145" s="158"/>
      <c r="XDH145" s="161"/>
      <c r="XDI145" s="162"/>
      <c r="XDJ145" s="156"/>
      <c r="XDK145" s="158"/>
      <c r="XDL145" s="158"/>
      <c r="XDM145" s="158"/>
      <c r="XDN145" s="158"/>
      <c r="XDO145" s="159"/>
      <c r="XDP145" s="9"/>
      <c r="XDQ145" s="9"/>
      <c r="XDR145" s="159"/>
      <c r="XDS145" s="159"/>
      <c r="XDT145" s="8"/>
      <c r="XDU145" s="8"/>
      <c r="XDV145" s="160"/>
      <c r="XDW145" s="158"/>
      <c r="XDX145" s="161"/>
      <c r="XDY145" s="162"/>
      <c r="XDZ145" s="156"/>
      <c r="XEA145" s="158"/>
      <c r="XEB145" s="158"/>
      <c r="XEC145" s="158"/>
      <c r="XED145" s="158"/>
      <c r="XEE145" s="159"/>
      <c r="XEF145" s="9"/>
      <c r="XEG145" s="9"/>
      <c r="XEH145" s="159"/>
      <c r="XEI145" s="159"/>
      <c r="XEJ145" s="8"/>
      <c r="XEK145" s="8"/>
      <c r="XEL145" s="160"/>
      <c r="XEM145" s="158"/>
      <c r="XEN145" s="161"/>
      <c r="XEO145" s="162"/>
      <c r="XEP145" s="156"/>
      <c r="XEQ145" s="158"/>
      <c r="XER145" s="158"/>
      <c r="XES145" s="158"/>
      <c r="XET145" s="158"/>
      <c r="XEU145" s="159"/>
      <c r="XEV145" s="9"/>
      <c r="XEW145" s="9"/>
      <c r="XEX145" s="159"/>
      <c r="XEY145" s="159"/>
      <c r="XEZ145" s="8"/>
      <c r="XFA145" s="8"/>
      <c r="XFB145" s="160"/>
      <c r="XFC145" s="158"/>
      <c r="XFD145" s="161"/>
    </row>
    <row r="146" spans="1:16384" s="15" customFormat="1" ht="45" x14ac:dyDescent="0.2">
      <c r="A146" s="2"/>
      <c r="B146" s="136">
        <v>91111603</v>
      </c>
      <c r="C146" s="21" t="s">
        <v>385</v>
      </c>
      <c r="D146" s="22">
        <v>5</v>
      </c>
      <c r="E146" s="22">
        <v>6</v>
      </c>
      <c r="F146" s="22">
        <v>9</v>
      </c>
      <c r="G146" s="53">
        <v>1</v>
      </c>
      <c r="H146" s="53">
        <v>0</v>
      </c>
      <c r="I146" s="24">
        <v>2794000</v>
      </c>
      <c r="J146" s="57">
        <f>+I146</f>
        <v>2794000</v>
      </c>
      <c r="K146" s="22">
        <v>0</v>
      </c>
      <c r="L146" s="22">
        <v>0</v>
      </c>
      <c r="M146" s="42" t="s">
        <v>58</v>
      </c>
      <c r="N146" s="25" t="s">
        <v>1</v>
      </c>
      <c r="O146" s="42" t="s">
        <v>355</v>
      </c>
      <c r="P146" s="163" t="s">
        <v>362</v>
      </c>
      <c r="Q146" s="152" t="s">
        <v>361</v>
      </c>
      <c r="R146" s="19"/>
      <c r="S146" s="19"/>
      <c r="T146" s="90"/>
      <c r="V146" s="56"/>
      <c r="ANT146" s="95"/>
      <c r="ANU146" s="95"/>
      <c r="ANV146" s="95"/>
      <c r="ANW146" s="95"/>
      <c r="ANX146" s="95"/>
      <c r="ANY146" s="95"/>
      <c r="ANZ146" s="95"/>
      <c r="AOA146" s="95"/>
      <c r="AOB146" s="95"/>
      <c r="AOC146" s="95"/>
      <c r="AOD146" s="95"/>
      <c r="AOE146" s="95"/>
      <c r="AOF146" s="164"/>
      <c r="AOG146" s="165"/>
      <c r="AOH146" s="95"/>
      <c r="AOI146" s="95"/>
      <c r="AOJ146" s="95"/>
      <c r="AOK146" s="95"/>
      <c r="AOL146" s="95"/>
      <c r="AOM146" s="95"/>
      <c r="AON146" s="95"/>
      <c r="AOO146" s="95"/>
      <c r="AOP146" s="95"/>
      <c r="AOQ146" s="95"/>
      <c r="AOR146" s="95"/>
      <c r="AOS146" s="95"/>
      <c r="AOT146" s="95"/>
      <c r="AOU146" s="95"/>
      <c r="AOV146" s="164"/>
      <c r="AOW146" s="165"/>
      <c r="AOX146" s="95"/>
      <c r="AOY146" s="95"/>
      <c r="AOZ146" s="95"/>
      <c r="APA146" s="95"/>
      <c r="APB146" s="95"/>
      <c r="APC146" s="95"/>
      <c r="APD146" s="95"/>
      <c r="APE146" s="95"/>
      <c r="APF146" s="95"/>
      <c r="APG146" s="95"/>
      <c r="APH146" s="95"/>
      <c r="API146" s="95"/>
      <c r="APJ146" s="95"/>
      <c r="APK146" s="95"/>
      <c r="APL146" s="164"/>
      <c r="APM146" s="165"/>
      <c r="APN146" s="95"/>
      <c r="APO146" s="95"/>
      <c r="APP146" s="95"/>
      <c r="APQ146" s="95"/>
      <c r="APR146" s="95"/>
      <c r="APS146" s="95"/>
      <c r="APT146" s="95"/>
      <c r="APU146" s="95"/>
      <c r="APV146" s="95"/>
      <c r="APW146" s="95"/>
      <c r="APX146" s="95"/>
      <c r="APY146" s="95"/>
      <c r="APZ146" s="95"/>
      <c r="AQA146" s="95"/>
      <c r="AQB146" s="164"/>
      <c r="AQC146" s="165"/>
      <c r="AQD146" s="95"/>
      <c r="AQE146" s="95"/>
      <c r="AQF146" s="95"/>
      <c r="AQG146" s="95"/>
      <c r="AQH146" s="95"/>
      <c r="AQI146" s="95"/>
      <c r="AQJ146" s="95"/>
      <c r="AQK146" s="95"/>
      <c r="AQL146" s="95"/>
      <c r="AQM146" s="95"/>
      <c r="AQN146" s="95"/>
      <c r="AQO146" s="95"/>
      <c r="AQP146" s="95"/>
      <c r="AQQ146" s="95"/>
      <c r="AQR146" s="164"/>
      <c r="AQS146" s="165"/>
      <c r="AQT146" s="95"/>
      <c r="AQU146" s="95"/>
      <c r="AQV146" s="95"/>
      <c r="AQW146" s="95"/>
      <c r="AQX146" s="95"/>
      <c r="AQY146" s="95"/>
      <c r="AQZ146" s="95"/>
      <c r="ARA146" s="95"/>
      <c r="ARB146" s="95"/>
      <c r="ARC146" s="95"/>
      <c r="ARD146" s="95"/>
      <c r="ARE146" s="95"/>
      <c r="ARF146" s="95"/>
      <c r="ARG146" s="95"/>
      <c r="ARH146" s="164"/>
      <c r="ARI146" s="165"/>
      <c r="ARJ146" s="95"/>
      <c r="ARK146" s="95"/>
      <c r="ARL146" s="95"/>
      <c r="ARM146" s="95"/>
      <c r="ARN146" s="95"/>
      <c r="ARO146" s="95"/>
      <c r="ARP146" s="95"/>
      <c r="ARQ146" s="95"/>
      <c r="ARR146" s="95"/>
      <c r="ARS146" s="95"/>
      <c r="ART146" s="95"/>
      <c r="ARU146" s="95"/>
      <c r="ARV146" s="95"/>
      <c r="ARW146" s="95"/>
      <c r="ARX146" s="164"/>
      <c r="ARY146" s="165"/>
      <c r="ARZ146" s="95"/>
      <c r="ASA146" s="95"/>
      <c r="ASB146" s="95"/>
      <c r="ASC146" s="95"/>
      <c r="ASD146" s="95"/>
      <c r="ASE146" s="95"/>
      <c r="ASF146" s="95"/>
      <c r="ASG146" s="95"/>
      <c r="ASH146" s="95"/>
      <c r="ASI146" s="95"/>
      <c r="ASJ146" s="95"/>
      <c r="ASK146" s="95"/>
      <c r="ASL146" s="95"/>
      <c r="ASM146" s="95"/>
      <c r="ASN146" s="164"/>
      <c r="ASO146" s="165"/>
      <c r="ASP146" s="95"/>
      <c r="ASQ146" s="95"/>
      <c r="ASR146" s="95"/>
      <c r="ASS146" s="95"/>
      <c r="AST146" s="95"/>
      <c r="ASU146" s="95"/>
      <c r="ASV146" s="95"/>
      <c r="ASW146" s="95"/>
      <c r="ASX146" s="95"/>
      <c r="ASY146" s="95"/>
      <c r="ASZ146" s="95"/>
      <c r="ATA146" s="95"/>
      <c r="ATB146" s="95"/>
      <c r="ATC146" s="95"/>
      <c r="ATD146" s="164"/>
      <c r="ATE146" s="165"/>
      <c r="ATF146" s="95"/>
      <c r="ATG146" s="95"/>
      <c r="ATH146" s="95"/>
      <c r="ATI146" s="95"/>
      <c r="ATJ146" s="95"/>
      <c r="ATK146" s="95"/>
      <c r="ATL146" s="95"/>
      <c r="ATM146" s="95"/>
      <c r="ATN146" s="95"/>
      <c r="ATO146" s="95"/>
      <c r="ATP146" s="95"/>
      <c r="ATQ146" s="95"/>
      <c r="ATR146" s="95"/>
      <c r="ATS146" s="95"/>
      <c r="ATT146" s="164"/>
      <c r="ATU146" s="165"/>
      <c r="ATV146" s="95"/>
      <c r="ATW146" s="95"/>
      <c r="ATX146" s="95"/>
      <c r="ATY146" s="95"/>
      <c r="ATZ146" s="95"/>
      <c r="AUA146" s="95"/>
      <c r="AUB146" s="95"/>
      <c r="AUC146" s="95"/>
      <c r="AUD146" s="95"/>
      <c r="AUE146" s="95"/>
      <c r="AUF146" s="95"/>
      <c r="AUG146" s="95"/>
      <c r="AUH146" s="95"/>
      <c r="AUI146" s="95"/>
      <c r="AUJ146" s="164"/>
      <c r="AUK146" s="165"/>
      <c r="AUL146" s="95"/>
      <c r="AUM146" s="95"/>
      <c r="AUN146" s="95"/>
      <c r="AUO146" s="95"/>
      <c r="AUP146" s="95"/>
      <c r="AUQ146" s="95"/>
      <c r="AUR146" s="95"/>
      <c r="AUS146" s="95"/>
      <c r="AUT146" s="95"/>
      <c r="AUU146" s="95"/>
      <c r="AUV146" s="95"/>
      <c r="AUW146" s="95"/>
      <c r="AUX146" s="95"/>
      <c r="AUY146" s="95"/>
      <c r="AUZ146" s="164"/>
      <c r="AVA146" s="165"/>
      <c r="AVB146" s="95"/>
      <c r="AVC146" s="95"/>
      <c r="AVD146" s="95"/>
      <c r="AVE146" s="95"/>
      <c r="AVF146" s="95"/>
      <c r="AVG146" s="95"/>
      <c r="AVH146" s="95"/>
      <c r="AVI146" s="95"/>
      <c r="AVJ146" s="95"/>
      <c r="AVK146" s="95"/>
      <c r="AVL146" s="95"/>
      <c r="AVM146" s="95"/>
      <c r="AVN146" s="95"/>
      <c r="AVO146" s="95"/>
      <c r="AVP146" s="164"/>
      <c r="AVQ146" s="165"/>
      <c r="AVR146" s="95"/>
      <c r="AVS146" s="95"/>
      <c r="AVT146" s="95"/>
      <c r="AVU146" s="95"/>
      <c r="AVV146" s="95"/>
      <c r="AVW146" s="95"/>
      <c r="AVX146" s="95"/>
      <c r="AVY146" s="95"/>
      <c r="AVZ146" s="95"/>
      <c r="AWA146" s="95"/>
      <c r="AWB146" s="95"/>
      <c r="AWC146" s="95"/>
      <c r="AWD146" s="95"/>
      <c r="AWE146" s="95"/>
      <c r="AWF146" s="164"/>
      <c r="AWG146" s="165"/>
      <c r="AWH146" s="95"/>
      <c r="AWI146" s="95"/>
      <c r="AWJ146" s="95"/>
      <c r="AWK146" s="95"/>
      <c r="AWL146" s="95"/>
      <c r="AWM146" s="95"/>
      <c r="AWN146" s="95"/>
      <c r="AWO146" s="95"/>
      <c r="AWP146" s="95"/>
      <c r="AWQ146" s="95"/>
      <c r="AWR146" s="95"/>
      <c r="AWS146" s="95"/>
      <c r="AWT146" s="95"/>
      <c r="AWU146" s="95"/>
      <c r="AWV146" s="164"/>
      <c r="AWW146" s="165"/>
      <c r="AWX146" s="95"/>
      <c r="AWY146" s="95"/>
      <c r="AWZ146" s="95"/>
      <c r="AXA146" s="95"/>
      <c r="AXB146" s="95"/>
      <c r="AXC146" s="95"/>
      <c r="AXD146" s="95"/>
      <c r="AXE146" s="95"/>
      <c r="AXF146" s="95"/>
      <c r="AXG146" s="95"/>
      <c r="AXH146" s="95"/>
      <c r="AXI146" s="95"/>
      <c r="AXJ146" s="95"/>
      <c r="AXK146" s="95"/>
      <c r="AXL146" s="164"/>
      <c r="AXM146" s="165"/>
      <c r="AXN146" s="95"/>
      <c r="AXO146" s="95"/>
      <c r="AXP146" s="95"/>
      <c r="AXQ146" s="95"/>
      <c r="AXR146" s="95"/>
      <c r="AXS146" s="95"/>
      <c r="AXT146" s="95"/>
      <c r="AXU146" s="95"/>
      <c r="AXV146" s="95"/>
      <c r="AXW146" s="95"/>
      <c r="AXX146" s="95"/>
      <c r="AXY146" s="95"/>
      <c r="AXZ146" s="95"/>
      <c r="AYA146" s="95"/>
      <c r="AYB146" s="164"/>
      <c r="AYC146" s="165"/>
      <c r="AYD146" s="95"/>
      <c r="AYE146" s="95"/>
      <c r="AYF146" s="95"/>
      <c r="AYG146" s="95"/>
      <c r="AYH146" s="95"/>
      <c r="AYI146" s="95"/>
      <c r="AYJ146" s="95"/>
      <c r="AYK146" s="95"/>
      <c r="AYL146" s="95"/>
      <c r="AYM146" s="95"/>
      <c r="AYN146" s="95"/>
      <c r="AYO146" s="95"/>
      <c r="AYP146" s="95"/>
      <c r="AYQ146" s="95"/>
      <c r="AYR146" s="164"/>
      <c r="AYS146" s="165"/>
      <c r="AYT146" s="95"/>
      <c r="AYU146" s="95"/>
      <c r="AYV146" s="95"/>
      <c r="AYW146" s="95"/>
      <c r="AYX146" s="95"/>
      <c r="AYY146" s="95"/>
      <c r="AYZ146" s="95"/>
      <c r="AZA146" s="95"/>
      <c r="AZB146" s="95"/>
      <c r="AZC146" s="95"/>
      <c r="AZD146" s="95"/>
      <c r="AZE146" s="95"/>
      <c r="AZF146" s="95"/>
      <c r="AZG146" s="95"/>
      <c r="AZH146" s="164"/>
      <c r="AZI146" s="165"/>
      <c r="AZJ146" s="95"/>
      <c r="AZK146" s="95"/>
      <c r="AZL146" s="95"/>
      <c r="AZM146" s="95"/>
      <c r="AZN146" s="95"/>
      <c r="AZO146" s="95"/>
      <c r="AZP146" s="95"/>
      <c r="AZQ146" s="95"/>
      <c r="AZR146" s="95"/>
      <c r="AZS146" s="95"/>
      <c r="AZT146" s="95"/>
      <c r="AZU146" s="95"/>
      <c r="AZV146" s="95"/>
      <c r="AZW146" s="95"/>
      <c r="AZX146" s="164"/>
      <c r="AZY146" s="165"/>
      <c r="AZZ146" s="95"/>
      <c r="BAA146" s="95"/>
      <c r="BAB146" s="95"/>
      <c r="BAC146" s="95"/>
      <c r="BAD146" s="95"/>
      <c r="BAE146" s="95"/>
      <c r="BAF146" s="95"/>
      <c r="BAG146" s="95"/>
      <c r="BAH146" s="95"/>
      <c r="BAI146" s="95"/>
      <c r="BAJ146" s="95"/>
      <c r="BAK146" s="95"/>
      <c r="BAL146" s="95"/>
      <c r="BAM146" s="95"/>
      <c r="BAN146" s="164"/>
      <c r="BAO146" s="165"/>
      <c r="BAP146" s="95"/>
      <c r="BAQ146" s="95"/>
      <c r="BAR146" s="95"/>
      <c r="BAS146" s="95"/>
      <c r="BAT146" s="95"/>
      <c r="BAU146" s="95"/>
      <c r="BAV146" s="95"/>
      <c r="BAW146" s="95"/>
      <c r="BAX146" s="95"/>
      <c r="BAY146" s="95"/>
      <c r="BAZ146" s="95"/>
      <c r="BBA146" s="95"/>
      <c r="BBB146" s="95"/>
      <c r="BBC146" s="95"/>
      <c r="BBD146" s="164"/>
      <c r="BBE146" s="165"/>
      <c r="BBF146" s="95"/>
      <c r="BBG146" s="95"/>
      <c r="BBH146" s="95"/>
      <c r="BBI146" s="95"/>
      <c r="BBJ146" s="95"/>
      <c r="BBK146" s="95"/>
      <c r="BBL146" s="95"/>
      <c r="BBM146" s="95"/>
      <c r="BBN146" s="95"/>
      <c r="BBO146" s="95"/>
      <c r="BBP146" s="95"/>
      <c r="BBQ146" s="95"/>
      <c r="BBR146" s="95"/>
      <c r="BBS146" s="95"/>
      <c r="BBT146" s="164"/>
      <c r="BBU146" s="165"/>
      <c r="BBV146" s="95"/>
      <c r="BBW146" s="95"/>
      <c r="BBX146" s="95"/>
      <c r="BBY146" s="95"/>
      <c r="BBZ146" s="95"/>
      <c r="BCA146" s="95"/>
      <c r="BCB146" s="95"/>
      <c r="BCC146" s="95"/>
      <c r="BCD146" s="95"/>
      <c r="BCE146" s="95"/>
      <c r="BCF146" s="95"/>
      <c r="BCG146" s="95"/>
      <c r="BCH146" s="95"/>
      <c r="BCI146" s="95"/>
      <c r="BCJ146" s="164"/>
      <c r="BCK146" s="165"/>
      <c r="BCL146" s="95"/>
      <c r="BCM146" s="95"/>
      <c r="BCN146" s="95"/>
      <c r="BCO146" s="95"/>
      <c r="BCP146" s="95"/>
      <c r="BCQ146" s="95"/>
      <c r="BCR146" s="95"/>
      <c r="BCS146" s="95"/>
      <c r="BCT146" s="95"/>
      <c r="BCU146" s="95"/>
      <c r="BCV146" s="95"/>
      <c r="BCW146" s="95"/>
      <c r="BCX146" s="95"/>
      <c r="BCY146" s="95"/>
      <c r="BCZ146" s="164"/>
      <c r="BDA146" s="165"/>
      <c r="BDB146" s="95"/>
      <c r="BDC146" s="95"/>
      <c r="BDD146" s="95"/>
      <c r="BDE146" s="95"/>
      <c r="BDF146" s="95"/>
      <c r="BDG146" s="95"/>
      <c r="BDH146" s="95"/>
      <c r="BDI146" s="95"/>
      <c r="BDJ146" s="95"/>
      <c r="BDK146" s="95"/>
      <c r="BDL146" s="95"/>
      <c r="BDM146" s="95"/>
      <c r="BDN146" s="95"/>
      <c r="BDO146" s="95"/>
      <c r="BDP146" s="164"/>
      <c r="BDQ146" s="165"/>
      <c r="BDR146" s="95"/>
      <c r="BDS146" s="95"/>
      <c r="BDT146" s="95"/>
      <c r="BDU146" s="95"/>
      <c r="BDV146" s="95"/>
      <c r="BDW146" s="95"/>
      <c r="BDX146" s="95"/>
      <c r="BDY146" s="95"/>
      <c r="BDZ146" s="95"/>
      <c r="BEA146" s="95"/>
      <c r="BEB146" s="95"/>
      <c r="BEC146" s="95"/>
      <c r="BED146" s="95"/>
      <c r="BEE146" s="95"/>
      <c r="BEF146" s="164"/>
      <c r="BEG146" s="165"/>
      <c r="BEH146" s="95"/>
      <c r="BEI146" s="95"/>
      <c r="BEJ146" s="95"/>
      <c r="BEK146" s="95"/>
      <c r="BEL146" s="95"/>
      <c r="BEM146" s="95"/>
      <c r="BEN146" s="95"/>
      <c r="BEO146" s="95"/>
      <c r="BEP146" s="95"/>
      <c r="BEQ146" s="95"/>
      <c r="BER146" s="95"/>
      <c r="BES146" s="95"/>
      <c r="BET146" s="95"/>
      <c r="BEU146" s="95"/>
      <c r="BEV146" s="164"/>
      <c r="BEW146" s="165"/>
      <c r="BEX146" s="95"/>
      <c r="BEY146" s="95"/>
      <c r="BEZ146" s="95"/>
      <c r="BFA146" s="95"/>
      <c r="BFB146" s="95"/>
      <c r="BFC146" s="95"/>
      <c r="BFD146" s="95"/>
      <c r="BFE146" s="95"/>
      <c r="BFF146" s="95"/>
      <c r="BFG146" s="95"/>
      <c r="BFH146" s="95"/>
      <c r="BFI146" s="95"/>
      <c r="BFJ146" s="95"/>
      <c r="BFK146" s="95"/>
      <c r="BFL146" s="164"/>
      <c r="BFM146" s="165"/>
      <c r="BFN146" s="95"/>
      <c r="BFO146" s="95"/>
      <c r="BFP146" s="95"/>
      <c r="BFQ146" s="95"/>
      <c r="BFR146" s="95"/>
      <c r="BFS146" s="95"/>
      <c r="BFT146" s="95"/>
      <c r="BFU146" s="95"/>
      <c r="BFV146" s="95"/>
      <c r="BFW146" s="95"/>
      <c r="BFX146" s="95"/>
      <c r="BFY146" s="95"/>
      <c r="BFZ146" s="95"/>
      <c r="BGA146" s="95"/>
      <c r="BGB146" s="164"/>
      <c r="BGC146" s="165"/>
      <c r="BGD146" s="95"/>
      <c r="BGE146" s="95"/>
      <c r="BGF146" s="95"/>
      <c r="BGG146" s="95"/>
      <c r="BGH146" s="95"/>
      <c r="BGI146" s="95"/>
      <c r="BGJ146" s="95"/>
      <c r="BGK146" s="95"/>
      <c r="BGL146" s="95"/>
      <c r="BGM146" s="95"/>
      <c r="BGN146" s="95"/>
      <c r="BGO146" s="95"/>
      <c r="BGP146" s="95"/>
      <c r="BGQ146" s="95"/>
      <c r="BGR146" s="164"/>
      <c r="BGS146" s="165"/>
      <c r="BGT146" s="95"/>
      <c r="BGU146" s="95"/>
      <c r="BGV146" s="95"/>
      <c r="BGW146" s="95"/>
      <c r="BGX146" s="95"/>
      <c r="BGY146" s="95"/>
      <c r="BGZ146" s="95"/>
      <c r="BHA146" s="95"/>
      <c r="BHB146" s="95"/>
      <c r="BHC146" s="95"/>
      <c r="BHD146" s="95"/>
      <c r="BHE146" s="95"/>
      <c r="BHF146" s="95"/>
      <c r="BHG146" s="95"/>
      <c r="BHH146" s="164"/>
      <c r="BHI146" s="165"/>
      <c r="BHJ146" s="95"/>
      <c r="BHK146" s="95"/>
      <c r="BHL146" s="95"/>
      <c r="BHM146" s="95"/>
      <c r="BHN146" s="95"/>
      <c r="BHO146" s="95"/>
      <c r="BHP146" s="95"/>
      <c r="BHQ146" s="95"/>
      <c r="BHR146" s="95"/>
      <c r="BHS146" s="95"/>
      <c r="BHT146" s="95"/>
      <c r="BHU146" s="95"/>
      <c r="BHV146" s="95"/>
      <c r="BHW146" s="95"/>
      <c r="BHX146" s="164"/>
      <c r="BHY146" s="165"/>
      <c r="BHZ146" s="95"/>
      <c r="BIA146" s="95"/>
      <c r="BIB146" s="95"/>
      <c r="BIC146" s="95"/>
      <c r="BID146" s="95"/>
      <c r="BIE146" s="95"/>
      <c r="BIF146" s="95"/>
      <c r="BIG146" s="95"/>
      <c r="BIH146" s="95"/>
      <c r="BII146" s="95"/>
      <c r="BIJ146" s="95"/>
      <c r="BIK146" s="95"/>
      <c r="BIL146" s="95"/>
      <c r="BIM146" s="95"/>
      <c r="BIN146" s="164"/>
      <c r="BIO146" s="165"/>
      <c r="BIP146" s="95"/>
      <c r="BIQ146" s="95"/>
      <c r="BIR146" s="95"/>
      <c r="BIS146" s="95"/>
      <c r="BIT146" s="95"/>
      <c r="BIU146" s="95"/>
      <c r="BIV146" s="95"/>
      <c r="BIW146" s="95"/>
      <c r="BIX146" s="95"/>
      <c r="BIY146" s="95"/>
      <c r="BIZ146" s="95"/>
      <c r="BJA146" s="95"/>
      <c r="BJB146" s="95"/>
      <c r="BJC146" s="95"/>
      <c r="BJD146" s="164"/>
      <c r="BJE146" s="165"/>
      <c r="BJF146" s="95"/>
      <c r="BJG146" s="95"/>
      <c r="BJH146" s="95"/>
      <c r="BJI146" s="95"/>
      <c r="BJJ146" s="95"/>
      <c r="BJK146" s="95"/>
      <c r="BJL146" s="95"/>
      <c r="BJM146" s="95"/>
      <c r="BJN146" s="95"/>
      <c r="BJO146" s="95"/>
      <c r="BJP146" s="95"/>
      <c r="BJQ146" s="95"/>
      <c r="BJR146" s="95"/>
      <c r="BJS146" s="95"/>
      <c r="BJT146" s="164"/>
      <c r="BJU146" s="165"/>
      <c r="BJV146" s="95"/>
      <c r="BJW146" s="95"/>
      <c r="BJX146" s="95"/>
      <c r="BJY146" s="95"/>
      <c r="BJZ146" s="95"/>
      <c r="BKA146" s="95"/>
      <c r="BKB146" s="95"/>
      <c r="BKC146" s="95"/>
      <c r="BKD146" s="95"/>
      <c r="BKE146" s="95"/>
      <c r="BKF146" s="95"/>
      <c r="BKG146" s="95"/>
      <c r="BKH146" s="95"/>
      <c r="BKI146" s="95"/>
      <c r="BKJ146" s="164"/>
      <c r="BKK146" s="165"/>
      <c r="BKL146" s="95"/>
      <c r="BKM146" s="95"/>
      <c r="BKN146" s="95"/>
      <c r="BKO146" s="95"/>
      <c r="BKP146" s="95"/>
      <c r="BKQ146" s="95"/>
      <c r="BKR146" s="95"/>
      <c r="BKS146" s="95"/>
      <c r="BKT146" s="95"/>
      <c r="BKU146" s="95"/>
      <c r="BKV146" s="95"/>
      <c r="BKW146" s="95"/>
      <c r="BKX146" s="95"/>
      <c r="BKY146" s="95"/>
      <c r="BKZ146" s="164"/>
      <c r="BLA146" s="165"/>
      <c r="BLB146" s="95"/>
      <c r="BLC146" s="95"/>
      <c r="BLD146" s="95"/>
      <c r="BLE146" s="95"/>
      <c r="BLF146" s="95"/>
      <c r="BLG146" s="95"/>
      <c r="BLH146" s="95"/>
      <c r="BLI146" s="95"/>
      <c r="BLJ146" s="95"/>
      <c r="BLK146" s="95"/>
      <c r="BLL146" s="95"/>
      <c r="BLM146" s="95"/>
      <c r="BLN146" s="95"/>
      <c r="BLO146" s="95"/>
      <c r="BLP146" s="164"/>
      <c r="BLQ146" s="165"/>
      <c r="BLR146" s="95"/>
      <c r="BLS146" s="95"/>
      <c r="BLT146" s="95"/>
      <c r="BLU146" s="95"/>
      <c r="BLV146" s="95"/>
      <c r="BLW146" s="95"/>
      <c r="BLX146" s="95"/>
      <c r="BLY146" s="95"/>
      <c r="BLZ146" s="95"/>
      <c r="BMA146" s="95"/>
      <c r="BMB146" s="95"/>
      <c r="BMC146" s="95"/>
      <c r="BMD146" s="95"/>
      <c r="BME146" s="95"/>
      <c r="BMF146" s="164"/>
      <c r="BMG146" s="165"/>
      <c r="BMH146" s="95"/>
      <c r="BMI146" s="95"/>
      <c r="BMJ146" s="95"/>
      <c r="BMK146" s="95"/>
      <c r="BML146" s="95"/>
      <c r="BMM146" s="95"/>
      <c r="BMN146" s="95"/>
      <c r="BMO146" s="95"/>
      <c r="BMP146" s="95"/>
      <c r="BMQ146" s="95"/>
      <c r="BMR146" s="95"/>
      <c r="BMS146" s="95"/>
      <c r="BMT146" s="95"/>
      <c r="BMU146" s="95"/>
      <c r="BMV146" s="164"/>
      <c r="BMW146" s="165"/>
      <c r="BMX146" s="95"/>
      <c r="BMY146" s="95"/>
      <c r="BMZ146" s="95"/>
      <c r="BNA146" s="95"/>
      <c r="BNB146" s="95"/>
      <c r="BNC146" s="95"/>
      <c r="BND146" s="95"/>
      <c r="BNE146" s="95"/>
      <c r="BNF146" s="95"/>
      <c r="BNG146" s="95"/>
      <c r="BNH146" s="95"/>
      <c r="BNI146" s="95"/>
      <c r="BNJ146" s="95"/>
      <c r="BNK146" s="95"/>
      <c r="BNL146" s="164"/>
      <c r="BNM146" s="165"/>
      <c r="BNN146" s="95"/>
      <c r="BNO146" s="95"/>
      <c r="BNP146" s="95"/>
      <c r="BNQ146" s="95"/>
      <c r="BNR146" s="95"/>
      <c r="BNS146" s="95"/>
      <c r="BNT146" s="95"/>
      <c r="BNU146" s="95"/>
      <c r="BNV146" s="95"/>
      <c r="BNW146" s="95"/>
      <c r="BNX146" s="95"/>
      <c r="BNY146" s="95"/>
      <c r="BNZ146" s="95"/>
      <c r="BOA146" s="95"/>
      <c r="BOB146" s="164"/>
      <c r="BOC146" s="165"/>
      <c r="BOD146" s="95"/>
      <c r="BOE146" s="95"/>
      <c r="BOF146" s="95"/>
      <c r="BOG146" s="95"/>
      <c r="BOH146" s="95"/>
      <c r="BOI146" s="95"/>
      <c r="BOJ146" s="95"/>
      <c r="BOK146" s="95"/>
      <c r="BOL146" s="95"/>
      <c r="BOM146" s="95"/>
      <c r="BON146" s="95"/>
      <c r="BOO146" s="95"/>
      <c r="BOP146" s="95"/>
      <c r="BOQ146" s="95"/>
      <c r="BOR146" s="164"/>
      <c r="BOS146" s="165"/>
      <c r="BOT146" s="95"/>
      <c r="BOU146" s="95"/>
      <c r="BOV146" s="95"/>
      <c r="BOW146" s="95"/>
      <c r="BOX146" s="95"/>
      <c r="BOY146" s="95"/>
      <c r="BOZ146" s="95"/>
      <c r="BPA146" s="95"/>
      <c r="BPB146" s="95"/>
      <c r="BPC146" s="95"/>
      <c r="BPD146" s="95"/>
      <c r="BPE146" s="95"/>
      <c r="BPF146" s="95"/>
      <c r="BPG146" s="95"/>
      <c r="BPH146" s="164"/>
      <c r="BPI146" s="165"/>
      <c r="BPJ146" s="95"/>
      <c r="BPK146" s="95"/>
      <c r="BPL146" s="95"/>
      <c r="BPM146" s="95"/>
      <c r="BPN146" s="95"/>
      <c r="BPO146" s="95"/>
      <c r="BPP146" s="95"/>
      <c r="BPQ146" s="95"/>
      <c r="BPR146" s="95"/>
      <c r="BPS146" s="95"/>
      <c r="BPT146" s="95"/>
      <c r="BPU146" s="95"/>
      <c r="BPV146" s="95"/>
      <c r="BPW146" s="95"/>
      <c r="BPX146" s="164"/>
      <c r="BPY146" s="165"/>
      <c r="BPZ146" s="95"/>
      <c r="BQA146" s="95"/>
      <c r="BQB146" s="95"/>
      <c r="BQC146" s="95"/>
      <c r="BQD146" s="95"/>
      <c r="BQE146" s="95"/>
      <c r="BQF146" s="95"/>
      <c r="BQG146" s="95"/>
      <c r="BQH146" s="95"/>
      <c r="BQI146" s="95"/>
      <c r="BQJ146" s="95"/>
      <c r="BQK146" s="95"/>
      <c r="BQL146" s="95"/>
      <c r="BQM146" s="95"/>
      <c r="BQN146" s="164"/>
      <c r="BQO146" s="165"/>
      <c r="BQP146" s="95"/>
      <c r="BQQ146" s="95"/>
      <c r="BQR146" s="95"/>
      <c r="BQS146" s="95"/>
      <c r="BQT146" s="95"/>
      <c r="BQU146" s="95"/>
      <c r="BQV146" s="95"/>
      <c r="BQW146" s="95"/>
      <c r="BQX146" s="95"/>
      <c r="BQY146" s="95"/>
      <c r="BQZ146" s="95"/>
      <c r="BRA146" s="95"/>
      <c r="BRB146" s="95"/>
      <c r="BRC146" s="95"/>
      <c r="BRD146" s="164"/>
      <c r="BRE146" s="165"/>
      <c r="BRF146" s="95"/>
      <c r="BRG146" s="95"/>
      <c r="BRH146" s="95"/>
      <c r="BRI146" s="95"/>
      <c r="BRJ146" s="95"/>
      <c r="BRK146" s="95"/>
      <c r="BRL146" s="95"/>
      <c r="BRM146" s="95"/>
      <c r="BRN146" s="95"/>
      <c r="BRO146" s="95"/>
      <c r="BRP146" s="95"/>
      <c r="BRQ146" s="95"/>
      <c r="BRR146" s="95"/>
      <c r="BRS146" s="95"/>
      <c r="BRT146" s="164"/>
      <c r="BRU146" s="165"/>
      <c r="BRV146" s="95"/>
      <c r="BRW146" s="95"/>
      <c r="BRX146" s="95"/>
      <c r="BRY146" s="95"/>
      <c r="BRZ146" s="95"/>
      <c r="BSA146" s="95"/>
      <c r="BSB146" s="95"/>
      <c r="BSC146" s="95"/>
      <c r="BSD146" s="95"/>
      <c r="BSE146" s="95"/>
      <c r="BSF146" s="95"/>
      <c r="BSG146" s="95"/>
      <c r="BSH146" s="95"/>
      <c r="BSI146" s="95"/>
      <c r="BSJ146" s="164"/>
      <c r="BSK146" s="165"/>
      <c r="BSL146" s="95"/>
      <c r="BSM146" s="95"/>
      <c r="BSN146" s="95"/>
      <c r="BSO146" s="95"/>
      <c r="BSP146" s="95"/>
      <c r="BSQ146" s="95"/>
      <c r="BSR146" s="95"/>
      <c r="BSS146" s="95"/>
      <c r="BST146" s="95"/>
      <c r="BSU146" s="95"/>
      <c r="BSV146" s="95"/>
      <c r="BSW146" s="95"/>
      <c r="BSX146" s="95"/>
      <c r="BSY146" s="95"/>
      <c r="BSZ146" s="164"/>
      <c r="BTA146" s="165"/>
      <c r="BTB146" s="95"/>
      <c r="BTC146" s="95"/>
      <c r="BTD146" s="95"/>
      <c r="BTE146" s="95"/>
      <c r="BTF146" s="95"/>
      <c r="BTG146" s="95"/>
      <c r="BTH146" s="95"/>
      <c r="BTI146" s="95"/>
      <c r="BTJ146" s="95"/>
      <c r="BTK146" s="95"/>
      <c r="BTL146" s="95"/>
      <c r="BTM146" s="95"/>
      <c r="BTN146" s="95"/>
      <c r="BTO146" s="95"/>
      <c r="BTP146" s="164"/>
      <c r="BTQ146" s="165"/>
      <c r="BTR146" s="95"/>
      <c r="BTS146" s="95"/>
      <c r="BTT146" s="95"/>
      <c r="BTU146" s="95"/>
      <c r="BTV146" s="95"/>
      <c r="BTW146" s="95"/>
      <c r="BTX146" s="95"/>
      <c r="BTY146" s="95"/>
      <c r="BTZ146" s="95"/>
      <c r="BUA146" s="95"/>
      <c r="BUB146" s="95"/>
      <c r="BUC146" s="95"/>
      <c r="BUD146" s="95"/>
      <c r="BUE146" s="95"/>
      <c r="BUF146" s="164"/>
      <c r="BUG146" s="165"/>
      <c r="BUH146" s="95"/>
      <c r="BUI146" s="95"/>
      <c r="BUJ146" s="95"/>
      <c r="BUK146" s="95"/>
      <c r="BUL146" s="95"/>
      <c r="BUM146" s="95"/>
      <c r="BUN146" s="95"/>
      <c r="BUO146" s="95"/>
      <c r="BUP146" s="95"/>
      <c r="BUQ146" s="95"/>
      <c r="BUR146" s="95"/>
      <c r="BUS146" s="95"/>
      <c r="BUT146" s="95"/>
      <c r="BUU146" s="95"/>
      <c r="BUV146" s="164"/>
      <c r="BUW146" s="165"/>
      <c r="BUX146" s="95"/>
      <c r="BUY146" s="95"/>
      <c r="BUZ146" s="95"/>
      <c r="BVA146" s="95"/>
      <c r="BVB146" s="95"/>
      <c r="BVC146" s="95"/>
      <c r="BVD146" s="95"/>
      <c r="BVE146" s="95"/>
      <c r="BVF146" s="95"/>
      <c r="BVG146" s="95"/>
      <c r="BVH146" s="95"/>
      <c r="BVI146" s="95"/>
      <c r="BVJ146" s="95"/>
      <c r="BVK146" s="95"/>
      <c r="BVL146" s="164"/>
      <c r="BVM146" s="165"/>
      <c r="BVN146" s="95"/>
      <c r="BVO146" s="95"/>
      <c r="BVP146" s="95"/>
      <c r="BVQ146" s="95"/>
      <c r="BVR146" s="95"/>
      <c r="BVS146" s="95"/>
      <c r="BVT146" s="95"/>
      <c r="BVU146" s="95"/>
      <c r="BVV146" s="95"/>
      <c r="BVW146" s="95"/>
      <c r="BVX146" s="95"/>
      <c r="BVY146" s="95"/>
      <c r="BVZ146" s="95"/>
      <c r="BWA146" s="95"/>
      <c r="BWB146" s="164"/>
      <c r="BWC146" s="165"/>
      <c r="BWD146" s="95"/>
      <c r="BWE146" s="95"/>
      <c r="BWF146" s="95"/>
      <c r="BWG146" s="95"/>
      <c r="BWH146" s="95"/>
      <c r="BWI146" s="95"/>
      <c r="BWJ146" s="95"/>
      <c r="BWK146" s="95"/>
      <c r="BWL146" s="95"/>
      <c r="BWM146" s="95"/>
      <c r="BWN146" s="95"/>
      <c r="BWO146" s="95"/>
      <c r="BWP146" s="95"/>
      <c r="BWQ146" s="95"/>
      <c r="BWR146" s="164"/>
      <c r="BWS146" s="165"/>
      <c r="BWT146" s="95"/>
      <c r="BWU146" s="95"/>
      <c r="BWV146" s="95"/>
      <c r="BWW146" s="95"/>
      <c r="BWX146" s="95"/>
      <c r="BWY146" s="95"/>
      <c r="BWZ146" s="95"/>
      <c r="BXA146" s="95"/>
      <c r="BXB146" s="95"/>
      <c r="BXC146" s="95"/>
      <c r="BXD146" s="95"/>
      <c r="BXE146" s="95"/>
      <c r="BXF146" s="95"/>
      <c r="BXG146" s="95"/>
      <c r="BXH146" s="164"/>
      <c r="BXI146" s="165"/>
      <c r="BXJ146" s="95"/>
      <c r="BXK146" s="95"/>
      <c r="BXL146" s="95"/>
      <c r="BXM146" s="95"/>
      <c r="BXN146" s="95"/>
      <c r="BXO146" s="95"/>
      <c r="BXP146" s="95"/>
      <c r="BXQ146" s="95"/>
      <c r="BXR146" s="95"/>
      <c r="BXS146" s="95"/>
      <c r="BXT146" s="95"/>
      <c r="BXU146" s="95"/>
      <c r="BXV146" s="95"/>
      <c r="BXW146" s="95"/>
      <c r="BXX146" s="164"/>
      <c r="BXY146" s="165"/>
      <c r="BXZ146" s="95"/>
      <c r="BYA146" s="95"/>
      <c r="BYB146" s="95"/>
      <c r="BYC146" s="95"/>
      <c r="BYD146" s="95"/>
      <c r="BYE146" s="95"/>
      <c r="BYF146" s="95"/>
      <c r="BYG146" s="95"/>
      <c r="BYH146" s="95"/>
      <c r="BYI146" s="95"/>
      <c r="BYJ146" s="95"/>
      <c r="BYK146" s="95"/>
      <c r="BYL146" s="95"/>
      <c r="BYM146" s="95"/>
      <c r="BYN146" s="164"/>
      <c r="BYO146" s="165"/>
      <c r="BYP146" s="95"/>
      <c r="BYQ146" s="95"/>
      <c r="BYR146" s="95"/>
      <c r="BYS146" s="95"/>
      <c r="BYT146" s="95"/>
      <c r="BYU146" s="95"/>
      <c r="BYV146" s="95"/>
      <c r="BYW146" s="95"/>
      <c r="BYX146" s="95"/>
      <c r="BYY146" s="95"/>
      <c r="BYZ146" s="95"/>
      <c r="BZA146" s="95"/>
      <c r="BZB146" s="95"/>
      <c r="BZC146" s="95"/>
      <c r="BZD146" s="164"/>
      <c r="BZE146" s="165"/>
      <c r="BZF146" s="95"/>
      <c r="BZG146" s="95"/>
      <c r="BZH146" s="95"/>
      <c r="BZI146" s="95"/>
      <c r="BZJ146" s="95"/>
      <c r="BZK146" s="95"/>
      <c r="BZL146" s="95"/>
      <c r="BZM146" s="95"/>
      <c r="BZN146" s="95"/>
      <c r="BZO146" s="95"/>
      <c r="BZP146" s="95"/>
      <c r="BZQ146" s="95"/>
      <c r="BZR146" s="95"/>
      <c r="BZS146" s="95"/>
      <c r="BZT146" s="164"/>
      <c r="BZU146" s="165"/>
      <c r="BZV146" s="95"/>
      <c r="BZW146" s="95"/>
      <c r="BZX146" s="95"/>
      <c r="BZY146" s="95"/>
      <c r="BZZ146" s="95"/>
      <c r="CAA146" s="95"/>
      <c r="CAB146" s="95"/>
      <c r="CAC146" s="95"/>
      <c r="CAD146" s="95"/>
      <c r="CAE146" s="95"/>
      <c r="CAF146" s="95"/>
      <c r="CAG146" s="95"/>
      <c r="CAH146" s="95"/>
      <c r="CAI146" s="95"/>
      <c r="CAJ146" s="164"/>
      <c r="CAK146" s="165"/>
      <c r="CAL146" s="95"/>
      <c r="CAM146" s="95"/>
      <c r="CAN146" s="95"/>
      <c r="CAO146" s="95"/>
      <c r="CAP146" s="95"/>
      <c r="CAQ146" s="95"/>
      <c r="CAR146" s="95"/>
      <c r="CAS146" s="95"/>
      <c r="CAT146" s="95"/>
      <c r="CAU146" s="95"/>
      <c r="CAV146" s="95"/>
      <c r="CAW146" s="95"/>
      <c r="CAX146" s="95"/>
      <c r="CAY146" s="95"/>
      <c r="CAZ146" s="164"/>
      <c r="CBA146" s="165"/>
      <c r="CBB146" s="95"/>
      <c r="CBC146" s="95"/>
      <c r="CBD146" s="95"/>
      <c r="CBE146" s="95"/>
      <c r="CBF146" s="95"/>
      <c r="CBG146" s="95"/>
      <c r="CBH146" s="95"/>
      <c r="CBI146" s="95"/>
      <c r="CBJ146" s="95"/>
      <c r="CBK146" s="95"/>
      <c r="CBL146" s="95"/>
      <c r="CBM146" s="95"/>
      <c r="CBN146" s="95"/>
      <c r="CBO146" s="95"/>
      <c r="CBP146" s="164"/>
      <c r="CBQ146" s="165"/>
      <c r="CBR146" s="95"/>
      <c r="CBS146" s="95"/>
      <c r="CBT146" s="95"/>
      <c r="CBU146" s="95"/>
      <c r="CBV146" s="95"/>
      <c r="CBW146" s="95"/>
      <c r="CBX146" s="95"/>
      <c r="CBY146" s="95"/>
      <c r="CBZ146" s="95"/>
      <c r="CCA146" s="95"/>
      <c r="CCB146" s="95"/>
      <c r="CCC146" s="95"/>
      <c r="CCD146" s="95"/>
      <c r="CCE146" s="95"/>
      <c r="CCF146" s="164"/>
      <c r="CCG146" s="165"/>
      <c r="CCH146" s="95"/>
      <c r="CCI146" s="95"/>
      <c r="CCJ146" s="95"/>
      <c r="CCK146" s="95"/>
      <c r="CCL146" s="95"/>
      <c r="CCM146" s="95"/>
      <c r="CCN146" s="95"/>
      <c r="CCO146" s="95"/>
      <c r="CCP146" s="95"/>
      <c r="CCQ146" s="95"/>
      <c r="CCR146" s="95"/>
      <c r="CCS146" s="95"/>
      <c r="CCT146" s="95"/>
      <c r="CCU146" s="95"/>
      <c r="CCV146" s="164"/>
      <c r="CCW146" s="165"/>
      <c r="CCX146" s="95"/>
      <c r="CCY146" s="95"/>
      <c r="CCZ146" s="95"/>
      <c r="CDA146" s="95"/>
      <c r="CDB146" s="95"/>
      <c r="CDC146" s="95"/>
      <c r="CDD146" s="95"/>
      <c r="CDE146" s="95"/>
      <c r="CDF146" s="95"/>
      <c r="CDG146" s="95"/>
      <c r="CDH146" s="95"/>
      <c r="CDI146" s="95"/>
      <c r="CDJ146" s="95"/>
      <c r="CDK146" s="95"/>
      <c r="CDL146" s="164"/>
      <c r="CDM146" s="165"/>
      <c r="CDN146" s="95"/>
      <c r="CDO146" s="95"/>
      <c r="CDP146" s="95"/>
      <c r="CDQ146" s="95"/>
      <c r="CDR146" s="95"/>
      <c r="CDS146" s="95"/>
      <c r="CDT146" s="95"/>
      <c r="CDU146" s="95"/>
      <c r="CDV146" s="95"/>
      <c r="CDW146" s="95"/>
      <c r="CDX146" s="95"/>
      <c r="CDY146" s="95"/>
      <c r="CDZ146" s="95"/>
      <c r="CEA146" s="95"/>
      <c r="CEB146" s="164"/>
      <c r="CEC146" s="165"/>
      <c r="CED146" s="95"/>
      <c r="CEE146" s="95"/>
      <c r="CEF146" s="95"/>
      <c r="CEG146" s="95"/>
      <c r="CEH146" s="95"/>
      <c r="CEI146" s="95"/>
      <c r="CEJ146" s="95"/>
      <c r="CEK146" s="95"/>
      <c r="CEL146" s="95"/>
      <c r="CEM146" s="95"/>
      <c r="CEN146" s="95"/>
      <c r="CEO146" s="95"/>
      <c r="CEP146" s="95"/>
      <c r="CEQ146" s="95"/>
      <c r="CER146" s="164"/>
      <c r="CES146" s="165"/>
      <c r="CET146" s="95"/>
      <c r="CEU146" s="95"/>
      <c r="CEV146" s="95"/>
      <c r="CEW146" s="95"/>
      <c r="CEX146" s="95"/>
      <c r="CEY146" s="95"/>
      <c r="CEZ146" s="95"/>
      <c r="CFA146" s="95"/>
      <c r="CFB146" s="95"/>
      <c r="CFC146" s="95"/>
      <c r="CFD146" s="95"/>
      <c r="CFE146" s="95"/>
      <c r="CFF146" s="95"/>
      <c r="CFG146" s="95"/>
      <c r="CFH146" s="164"/>
      <c r="CFI146" s="165"/>
      <c r="CFJ146" s="95"/>
      <c r="CFK146" s="95"/>
      <c r="CFL146" s="95"/>
      <c r="CFM146" s="95"/>
      <c r="CFN146" s="95"/>
      <c r="CFO146" s="95"/>
      <c r="CFP146" s="95"/>
      <c r="CFQ146" s="95"/>
      <c r="CFR146" s="95"/>
      <c r="CFS146" s="95"/>
      <c r="CFT146" s="95"/>
      <c r="CFU146" s="95"/>
      <c r="CFV146" s="95"/>
      <c r="CFW146" s="95"/>
      <c r="CFX146" s="164"/>
      <c r="CFY146" s="165"/>
      <c r="CFZ146" s="95"/>
      <c r="CGA146" s="95"/>
      <c r="CGB146" s="95"/>
      <c r="CGC146" s="95"/>
      <c r="CGD146" s="95"/>
      <c r="CGE146" s="95"/>
      <c r="CGF146" s="95"/>
      <c r="CGG146" s="95"/>
      <c r="CGH146" s="95"/>
      <c r="CGI146" s="95"/>
      <c r="CGJ146" s="95"/>
      <c r="CGK146" s="95"/>
      <c r="CGL146" s="95"/>
      <c r="CGM146" s="95"/>
      <c r="CGN146" s="164"/>
      <c r="CGO146" s="165"/>
      <c r="CGP146" s="95"/>
      <c r="CGQ146" s="95"/>
      <c r="CGR146" s="95"/>
      <c r="CGS146" s="95"/>
      <c r="CGT146" s="95"/>
      <c r="CGU146" s="95"/>
      <c r="CGV146" s="95"/>
      <c r="CGW146" s="95"/>
      <c r="CGX146" s="95"/>
      <c r="CGY146" s="95"/>
      <c r="CGZ146" s="95"/>
      <c r="CHA146" s="95"/>
      <c r="CHB146" s="95"/>
      <c r="CHC146" s="95"/>
      <c r="CHD146" s="164"/>
      <c r="CHE146" s="165"/>
      <c r="CHF146" s="95"/>
      <c r="CHG146" s="95"/>
      <c r="CHH146" s="95"/>
      <c r="CHI146" s="95"/>
      <c r="CHJ146" s="95"/>
      <c r="CHK146" s="95"/>
      <c r="CHL146" s="95"/>
      <c r="CHM146" s="95"/>
      <c r="CHN146" s="95"/>
      <c r="CHO146" s="95"/>
      <c r="CHP146" s="95"/>
      <c r="CHQ146" s="95"/>
      <c r="CHR146" s="95"/>
      <c r="CHS146" s="95"/>
      <c r="CHT146" s="164"/>
      <c r="CHU146" s="165"/>
      <c r="CHV146" s="95"/>
      <c r="CHW146" s="95"/>
      <c r="CHX146" s="95"/>
      <c r="CHY146" s="95"/>
      <c r="CHZ146" s="95"/>
      <c r="CIA146" s="95"/>
      <c r="CIB146" s="95"/>
      <c r="CIC146" s="95"/>
      <c r="CID146" s="95"/>
      <c r="CIE146" s="95"/>
      <c r="CIF146" s="95"/>
      <c r="CIG146" s="95"/>
      <c r="CIH146" s="95"/>
      <c r="CII146" s="95"/>
      <c r="CIJ146" s="164"/>
      <c r="CIK146" s="165"/>
      <c r="CIL146" s="95"/>
      <c r="CIM146" s="95"/>
      <c r="CIN146" s="95"/>
      <c r="CIO146" s="95"/>
      <c r="CIP146" s="95"/>
      <c r="CIQ146" s="95"/>
      <c r="CIR146" s="95"/>
      <c r="CIS146" s="95"/>
      <c r="CIT146" s="95"/>
      <c r="CIU146" s="95"/>
      <c r="CIV146" s="95"/>
      <c r="CIW146" s="95"/>
      <c r="CIX146" s="95"/>
      <c r="CIY146" s="95"/>
      <c r="CIZ146" s="164"/>
      <c r="CJA146" s="165"/>
      <c r="CJB146" s="95"/>
      <c r="CJC146" s="95"/>
      <c r="CJD146" s="95"/>
      <c r="CJE146" s="95"/>
      <c r="CJF146" s="95"/>
      <c r="CJG146" s="95"/>
      <c r="CJH146" s="95"/>
      <c r="CJI146" s="95"/>
      <c r="CJJ146" s="95"/>
      <c r="CJK146" s="95"/>
      <c r="CJL146" s="95"/>
      <c r="CJM146" s="95"/>
      <c r="CJN146" s="95"/>
      <c r="CJO146" s="95"/>
      <c r="CJP146" s="164"/>
      <c r="CJQ146" s="165"/>
      <c r="CJR146" s="95"/>
      <c r="CJS146" s="95"/>
      <c r="CJT146" s="95"/>
      <c r="CJU146" s="95"/>
      <c r="CJV146" s="95"/>
      <c r="CJW146" s="95"/>
      <c r="CJX146" s="95"/>
      <c r="CJY146" s="95"/>
      <c r="CJZ146" s="95"/>
      <c r="CKA146" s="95"/>
      <c r="CKB146" s="95"/>
      <c r="CKC146" s="95"/>
      <c r="CKD146" s="95"/>
      <c r="CKE146" s="95"/>
      <c r="CKF146" s="164"/>
      <c r="CKG146" s="165"/>
      <c r="CKH146" s="95"/>
      <c r="CKI146" s="95"/>
      <c r="CKJ146" s="95"/>
      <c r="CKK146" s="95"/>
      <c r="CKL146" s="95"/>
      <c r="CKM146" s="95"/>
      <c r="CKN146" s="95"/>
      <c r="CKO146" s="95"/>
      <c r="CKP146" s="95"/>
      <c r="CKQ146" s="95"/>
      <c r="CKR146" s="95"/>
      <c r="CKS146" s="95"/>
      <c r="CKT146" s="95"/>
      <c r="CKU146" s="95"/>
      <c r="CKV146" s="164"/>
      <c r="CKW146" s="165"/>
      <c r="CKX146" s="95"/>
      <c r="CKY146" s="95"/>
      <c r="CKZ146" s="95"/>
      <c r="CLA146" s="95"/>
      <c r="CLB146" s="95"/>
      <c r="CLC146" s="95"/>
      <c r="CLD146" s="95"/>
      <c r="CLE146" s="95"/>
      <c r="CLF146" s="95"/>
      <c r="CLG146" s="95"/>
      <c r="CLH146" s="95"/>
      <c r="CLI146" s="95"/>
      <c r="CLJ146" s="95"/>
      <c r="CLK146" s="95"/>
      <c r="CLL146" s="164"/>
      <c r="CLM146" s="165"/>
      <c r="CLN146" s="95"/>
      <c r="CLO146" s="95"/>
      <c r="CLP146" s="95"/>
      <c r="CLQ146" s="95"/>
      <c r="CLR146" s="95"/>
      <c r="CLS146" s="95"/>
      <c r="CLT146" s="95"/>
      <c r="CLU146" s="95"/>
      <c r="CLV146" s="95"/>
      <c r="CLW146" s="95"/>
      <c r="CLX146" s="95"/>
      <c r="CLY146" s="95"/>
      <c r="CLZ146" s="95"/>
      <c r="CMA146" s="95"/>
      <c r="CMB146" s="164"/>
      <c r="CMC146" s="165"/>
      <c r="CMD146" s="95"/>
      <c r="CME146" s="95"/>
      <c r="CMF146" s="95"/>
      <c r="CMG146" s="95"/>
      <c r="CMH146" s="95"/>
      <c r="CMI146" s="95"/>
      <c r="CMJ146" s="95"/>
      <c r="CMK146" s="95"/>
      <c r="CML146" s="95"/>
      <c r="CMM146" s="95"/>
      <c r="CMN146" s="95"/>
      <c r="CMO146" s="95"/>
      <c r="CMP146" s="95"/>
      <c r="CMQ146" s="95"/>
      <c r="CMR146" s="164"/>
      <c r="CMS146" s="165"/>
      <c r="CMT146" s="95"/>
      <c r="CMU146" s="95"/>
      <c r="CMV146" s="95"/>
      <c r="CMW146" s="95"/>
      <c r="CMX146" s="95"/>
      <c r="CMY146" s="95"/>
      <c r="CMZ146" s="95"/>
      <c r="CNA146" s="95"/>
      <c r="CNB146" s="95"/>
      <c r="CNC146" s="95"/>
      <c r="CND146" s="95"/>
      <c r="CNE146" s="95"/>
      <c r="CNF146" s="95"/>
      <c r="CNG146" s="95"/>
      <c r="CNH146" s="164"/>
      <c r="CNI146" s="165"/>
      <c r="CNJ146" s="95"/>
      <c r="CNK146" s="95"/>
      <c r="CNL146" s="95"/>
      <c r="CNM146" s="95"/>
      <c r="CNN146" s="95"/>
      <c r="CNO146" s="95"/>
      <c r="CNP146" s="95"/>
      <c r="CNQ146" s="95"/>
      <c r="CNR146" s="95"/>
      <c r="CNS146" s="95"/>
      <c r="CNT146" s="95"/>
      <c r="CNU146" s="95"/>
      <c r="CNV146" s="95"/>
      <c r="CNW146" s="95"/>
      <c r="CNX146" s="164"/>
      <c r="CNY146" s="165"/>
      <c r="CNZ146" s="95"/>
      <c r="COA146" s="95"/>
      <c r="COB146" s="95"/>
      <c r="COC146" s="95"/>
      <c r="COD146" s="95"/>
      <c r="COE146" s="95"/>
      <c r="COF146" s="95"/>
      <c r="COG146" s="95"/>
      <c r="COH146" s="95"/>
      <c r="COI146" s="95"/>
      <c r="COJ146" s="95"/>
      <c r="COK146" s="95"/>
      <c r="COL146" s="95"/>
      <c r="COM146" s="95"/>
      <c r="CON146" s="164"/>
      <c r="COO146" s="165"/>
      <c r="COP146" s="95"/>
      <c r="COQ146" s="95"/>
      <c r="COR146" s="95"/>
      <c r="COS146" s="95"/>
      <c r="COT146" s="95"/>
      <c r="COU146" s="95"/>
      <c r="COV146" s="95"/>
      <c r="COW146" s="95"/>
      <c r="COX146" s="95"/>
      <c r="COY146" s="95"/>
      <c r="COZ146" s="95"/>
      <c r="CPA146" s="95"/>
      <c r="CPB146" s="95"/>
      <c r="CPC146" s="95"/>
      <c r="CPD146" s="164"/>
      <c r="CPE146" s="165"/>
      <c r="CPF146" s="95"/>
      <c r="CPG146" s="95"/>
      <c r="CPH146" s="95"/>
      <c r="CPI146" s="95"/>
      <c r="CPJ146" s="95"/>
      <c r="CPK146" s="95"/>
      <c r="CPL146" s="95"/>
      <c r="CPM146" s="95"/>
      <c r="CPN146" s="95"/>
      <c r="CPO146" s="95"/>
      <c r="CPP146" s="95"/>
      <c r="CPQ146" s="95"/>
      <c r="CPR146" s="95"/>
      <c r="CPS146" s="95"/>
      <c r="CPT146" s="164"/>
      <c r="CPU146" s="165"/>
      <c r="CPV146" s="95"/>
      <c r="CPW146" s="95"/>
      <c r="CPX146" s="95"/>
      <c r="CPY146" s="95"/>
      <c r="CPZ146" s="95"/>
      <c r="CQA146" s="95"/>
      <c r="CQB146" s="95"/>
      <c r="CQC146" s="95"/>
      <c r="CQD146" s="95"/>
      <c r="CQE146" s="95"/>
      <c r="CQF146" s="95"/>
      <c r="CQG146" s="95"/>
      <c r="CQH146" s="95"/>
      <c r="CQI146" s="95"/>
      <c r="CQJ146" s="164"/>
      <c r="CQK146" s="165"/>
      <c r="CQL146" s="95"/>
      <c r="CQM146" s="95"/>
      <c r="CQN146" s="95"/>
      <c r="CQO146" s="95"/>
      <c r="CQP146" s="95"/>
      <c r="CQQ146" s="95"/>
      <c r="CQR146" s="95"/>
      <c r="CQS146" s="95"/>
      <c r="CQT146" s="95"/>
      <c r="CQU146" s="95"/>
      <c r="CQV146" s="95"/>
      <c r="CQW146" s="95"/>
      <c r="CQX146" s="95"/>
      <c r="CQY146" s="95"/>
      <c r="CQZ146" s="164"/>
      <c r="CRA146" s="165"/>
      <c r="CRB146" s="95"/>
      <c r="CRC146" s="95"/>
      <c r="CRD146" s="95"/>
      <c r="CRE146" s="95"/>
      <c r="CRF146" s="95"/>
      <c r="CRG146" s="95"/>
      <c r="CRH146" s="95"/>
      <c r="CRI146" s="95"/>
      <c r="CRJ146" s="95"/>
      <c r="CRK146" s="95"/>
      <c r="CRL146" s="95"/>
      <c r="CRM146" s="95"/>
      <c r="CRN146" s="95"/>
      <c r="CRO146" s="95"/>
      <c r="CRP146" s="164"/>
      <c r="CRQ146" s="165"/>
      <c r="CRR146" s="95"/>
      <c r="CRS146" s="95"/>
      <c r="CRT146" s="95"/>
      <c r="CRU146" s="95"/>
      <c r="CRV146" s="95"/>
      <c r="CRW146" s="95"/>
      <c r="CRX146" s="95"/>
      <c r="CRY146" s="95"/>
      <c r="CRZ146" s="95"/>
      <c r="CSA146" s="95"/>
      <c r="CSB146" s="95"/>
      <c r="CSC146" s="95"/>
      <c r="CSD146" s="95"/>
      <c r="CSE146" s="95"/>
      <c r="CSF146" s="164"/>
      <c r="CSG146" s="165"/>
      <c r="CSH146" s="95"/>
      <c r="CSI146" s="95"/>
      <c r="CSJ146" s="95"/>
      <c r="CSK146" s="95"/>
      <c r="CSL146" s="95"/>
      <c r="CSM146" s="95"/>
      <c r="CSN146" s="95"/>
      <c r="CSO146" s="95"/>
      <c r="CSP146" s="95"/>
      <c r="CSQ146" s="95"/>
      <c r="CSR146" s="95"/>
      <c r="CSS146" s="95"/>
      <c r="CST146" s="95"/>
      <c r="CSU146" s="95"/>
      <c r="CSV146" s="164"/>
      <c r="CSW146" s="165"/>
      <c r="CSX146" s="95"/>
      <c r="CSY146" s="95"/>
      <c r="CSZ146" s="95"/>
      <c r="CTA146" s="95"/>
      <c r="CTB146" s="95"/>
      <c r="CTC146" s="95"/>
      <c r="CTD146" s="95"/>
      <c r="CTE146" s="95"/>
      <c r="CTF146" s="95"/>
      <c r="CTG146" s="95"/>
      <c r="CTH146" s="95"/>
      <c r="CTI146" s="95"/>
      <c r="CTJ146" s="95"/>
      <c r="CTK146" s="95"/>
      <c r="CTL146" s="164"/>
      <c r="CTM146" s="165"/>
      <c r="CTN146" s="95"/>
      <c r="CTO146" s="95"/>
      <c r="CTP146" s="95"/>
      <c r="CTQ146" s="95"/>
      <c r="CTR146" s="95"/>
      <c r="CTS146" s="95"/>
      <c r="CTT146" s="95"/>
      <c r="CTU146" s="95"/>
      <c r="CTV146" s="95"/>
      <c r="CTW146" s="95"/>
      <c r="CTX146" s="95"/>
      <c r="CTY146" s="95"/>
      <c r="CTZ146" s="95"/>
      <c r="CUA146" s="95"/>
      <c r="CUB146" s="164"/>
      <c r="CUC146" s="165"/>
      <c r="CUD146" s="95"/>
      <c r="CUE146" s="95"/>
      <c r="CUF146" s="95"/>
      <c r="CUG146" s="95"/>
      <c r="CUH146" s="95"/>
      <c r="CUI146" s="95"/>
      <c r="CUJ146" s="95"/>
      <c r="CUK146" s="95"/>
      <c r="CUL146" s="95"/>
      <c r="CUM146" s="95"/>
      <c r="CUN146" s="95"/>
      <c r="CUO146" s="95"/>
      <c r="CUP146" s="95"/>
      <c r="CUQ146" s="95"/>
      <c r="CUR146" s="164"/>
      <c r="CUS146" s="165"/>
      <c r="CUT146" s="95"/>
      <c r="CUU146" s="95"/>
      <c r="CUV146" s="95"/>
      <c r="CUW146" s="95"/>
      <c r="CUX146" s="95"/>
      <c r="CUY146" s="95"/>
      <c r="CUZ146" s="95"/>
      <c r="CVA146" s="95"/>
      <c r="CVB146" s="95"/>
      <c r="CVC146" s="95"/>
      <c r="CVD146" s="95"/>
      <c r="CVE146" s="95"/>
      <c r="CVF146" s="95"/>
      <c r="CVG146" s="95"/>
      <c r="CVH146" s="164"/>
      <c r="CVI146" s="165"/>
      <c r="CVJ146" s="95"/>
      <c r="CVK146" s="95"/>
      <c r="CVL146" s="95"/>
      <c r="CVM146" s="95"/>
      <c r="CVN146" s="95"/>
      <c r="CVO146" s="95"/>
      <c r="CVP146" s="95"/>
      <c r="CVQ146" s="95"/>
      <c r="CVR146" s="95"/>
      <c r="CVS146" s="95"/>
      <c r="CVT146" s="95"/>
      <c r="CVU146" s="95"/>
      <c r="CVV146" s="95"/>
      <c r="CVW146" s="95"/>
      <c r="CVX146" s="164"/>
      <c r="CVY146" s="165"/>
      <c r="CVZ146" s="95"/>
      <c r="CWA146" s="95"/>
      <c r="CWB146" s="95"/>
      <c r="CWC146" s="95"/>
      <c r="CWD146" s="95"/>
      <c r="CWE146" s="95"/>
      <c r="CWF146" s="95"/>
      <c r="CWG146" s="95"/>
      <c r="CWH146" s="95"/>
      <c r="CWI146" s="95"/>
      <c r="CWJ146" s="95"/>
      <c r="CWK146" s="95"/>
      <c r="CWL146" s="95"/>
      <c r="CWM146" s="95"/>
      <c r="CWN146" s="164"/>
      <c r="CWO146" s="165"/>
      <c r="CWP146" s="95"/>
      <c r="CWQ146" s="95"/>
      <c r="CWR146" s="95"/>
      <c r="CWS146" s="95"/>
      <c r="CWT146" s="95"/>
      <c r="CWU146" s="95"/>
      <c r="CWV146" s="95"/>
      <c r="CWW146" s="95"/>
      <c r="CWX146" s="95"/>
      <c r="CWY146" s="95"/>
      <c r="CWZ146" s="95"/>
      <c r="CXA146" s="95"/>
      <c r="CXB146" s="95"/>
      <c r="CXC146" s="95"/>
      <c r="CXD146" s="164"/>
      <c r="CXE146" s="165"/>
      <c r="CXF146" s="95"/>
      <c r="CXG146" s="95"/>
      <c r="CXH146" s="95"/>
      <c r="CXI146" s="95"/>
      <c r="CXJ146" s="95"/>
      <c r="CXK146" s="95"/>
      <c r="CXL146" s="95"/>
      <c r="CXM146" s="95"/>
      <c r="CXN146" s="95"/>
      <c r="CXO146" s="95"/>
      <c r="CXP146" s="95"/>
      <c r="CXQ146" s="95"/>
      <c r="CXR146" s="95"/>
      <c r="CXS146" s="95"/>
      <c r="CXT146" s="164"/>
      <c r="CXU146" s="165"/>
      <c r="CXV146" s="95"/>
      <c r="CXW146" s="95"/>
      <c r="CXX146" s="95"/>
      <c r="CXY146" s="95"/>
      <c r="CXZ146" s="95"/>
      <c r="CYA146" s="95"/>
      <c r="CYB146" s="95"/>
      <c r="CYC146" s="95"/>
      <c r="CYD146" s="95"/>
      <c r="CYE146" s="95"/>
      <c r="CYF146" s="95"/>
      <c r="CYG146" s="95"/>
      <c r="CYH146" s="95"/>
      <c r="CYI146" s="95"/>
      <c r="CYJ146" s="164"/>
      <c r="CYK146" s="165"/>
      <c r="CYL146" s="95"/>
      <c r="CYM146" s="95"/>
      <c r="CYN146" s="95"/>
      <c r="CYO146" s="95"/>
      <c r="CYP146" s="95"/>
      <c r="CYQ146" s="95"/>
      <c r="CYR146" s="95"/>
      <c r="CYS146" s="95"/>
      <c r="CYT146" s="95"/>
      <c r="CYU146" s="95"/>
      <c r="CYV146" s="95"/>
      <c r="CYW146" s="95"/>
      <c r="CYX146" s="95"/>
      <c r="CYY146" s="95"/>
      <c r="CYZ146" s="164"/>
      <c r="CZA146" s="165"/>
      <c r="CZB146" s="95"/>
      <c r="CZC146" s="95"/>
      <c r="CZD146" s="95"/>
      <c r="CZE146" s="95"/>
      <c r="CZF146" s="95"/>
      <c r="CZG146" s="95"/>
      <c r="CZH146" s="95"/>
      <c r="CZI146" s="95"/>
      <c r="CZJ146" s="95"/>
      <c r="CZK146" s="95"/>
      <c r="CZL146" s="95"/>
      <c r="CZM146" s="95"/>
      <c r="CZN146" s="95"/>
      <c r="CZO146" s="95"/>
      <c r="CZP146" s="164"/>
      <c r="CZQ146" s="165"/>
      <c r="CZR146" s="95"/>
      <c r="CZS146" s="95"/>
      <c r="CZT146" s="95"/>
      <c r="CZU146" s="95"/>
      <c r="CZV146" s="95"/>
      <c r="CZW146" s="95"/>
      <c r="CZX146" s="95"/>
      <c r="CZY146" s="95"/>
      <c r="CZZ146" s="95"/>
      <c r="DAA146" s="95"/>
      <c r="DAB146" s="95"/>
      <c r="DAC146" s="95"/>
      <c r="DAD146" s="95"/>
      <c r="DAE146" s="95"/>
      <c r="DAF146" s="164"/>
      <c r="DAG146" s="165"/>
      <c r="DAH146" s="95"/>
      <c r="DAI146" s="95"/>
      <c r="DAJ146" s="95"/>
      <c r="DAK146" s="95"/>
      <c r="DAL146" s="95"/>
      <c r="DAM146" s="95"/>
      <c r="DAN146" s="95"/>
      <c r="DAO146" s="95"/>
      <c r="DAP146" s="95"/>
      <c r="DAQ146" s="95"/>
      <c r="DAR146" s="95"/>
      <c r="DAS146" s="95"/>
      <c r="DAT146" s="95"/>
      <c r="DAU146" s="95"/>
      <c r="DAV146" s="164"/>
      <c r="DAW146" s="165"/>
      <c r="DAX146" s="95"/>
      <c r="DAY146" s="95"/>
      <c r="DAZ146" s="95"/>
      <c r="DBA146" s="95"/>
      <c r="DBB146" s="95"/>
      <c r="DBC146" s="95"/>
      <c r="DBD146" s="95"/>
      <c r="DBE146" s="95"/>
      <c r="DBF146" s="95"/>
      <c r="DBG146" s="95"/>
      <c r="DBH146" s="95"/>
      <c r="DBI146" s="95"/>
      <c r="DBJ146" s="95"/>
      <c r="DBK146" s="95"/>
      <c r="DBL146" s="164"/>
      <c r="DBM146" s="165"/>
      <c r="DBN146" s="95"/>
      <c r="DBO146" s="95"/>
      <c r="DBP146" s="95"/>
      <c r="DBQ146" s="95"/>
      <c r="DBR146" s="95"/>
      <c r="DBS146" s="95"/>
      <c r="DBT146" s="95"/>
      <c r="DBU146" s="95"/>
      <c r="DBV146" s="95"/>
      <c r="DBW146" s="95"/>
      <c r="DBX146" s="95"/>
      <c r="DBY146" s="95"/>
      <c r="DBZ146" s="95"/>
      <c r="DCA146" s="95"/>
      <c r="DCB146" s="164"/>
      <c r="DCC146" s="165"/>
      <c r="DCD146" s="95"/>
      <c r="DCE146" s="95"/>
      <c r="DCF146" s="95"/>
      <c r="DCG146" s="95"/>
      <c r="DCH146" s="95"/>
      <c r="DCI146" s="95"/>
      <c r="DCJ146" s="95"/>
      <c r="DCK146" s="95"/>
      <c r="DCL146" s="95"/>
      <c r="DCM146" s="95"/>
      <c r="DCN146" s="95"/>
      <c r="DCO146" s="95"/>
      <c r="DCP146" s="95"/>
      <c r="DCQ146" s="95"/>
      <c r="DCR146" s="164"/>
      <c r="DCS146" s="165"/>
      <c r="DCT146" s="95"/>
      <c r="DCU146" s="95"/>
      <c r="DCV146" s="95"/>
      <c r="DCW146" s="95"/>
      <c r="DCX146" s="95"/>
      <c r="DCY146" s="95"/>
      <c r="DCZ146" s="95"/>
      <c r="DDA146" s="95"/>
      <c r="DDB146" s="95"/>
      <c r="DDC146" s="95"/>
      <c r="DDD146" s="95"/>
      <c r="DDE146" s="95"/>
      <c r="DDF146" s="95"/>
      <c r="DDG146" s="95"/>
      <c r="DDH146" s="164"/>
      <c r="DDI146" s="165"/>
      <c r="DDJ146" s="95"/>
      <c r="DDK146" s="95"/>
      <c r="DDL146" s="95"/>
      <c r="DDM146" s="95"/>
      <c r="DDN146" s="95"/>
      <c r="DDO146" s="95"/>
      <c r="DDP146" s="95"/>
      <c r="DDQ146" s="95"/>
      <c r="DDR146" s="95"/>
      <c r="DDS146" s="95"/>
      <c r="DDT146" s="95"/>
      <c r="DDU146" s="95"/>
      <c r="DDV146" s="95"/>
      <c r="DDW146" s="95"/>
      <c r="DDX146" s="164"/>
      <c r="DDY146" s="165"/>
      <c r="DDZ146" s="95"/>
      <c r="DEA146" s="95"/>
      <c r="DEB146" s="95"/>
      <c r="DEC146" s="95"/>
      <c r="DED146" s="95"/>
      <c r="DEE146" s="95"/>
      <c r="DEF146" s="95"/>
      <c r="DEG146" s="95"/>
      <c r="DEH146" s="95"/>
      <c r="DEI146" s="95"/>
      <c r="DEJ146" s="95"/>
      <c r="DEK146" s="95"/>
      <c r="DEL146" s="95"/>
      <c r="DEM146" s="95"/>
      <c r="DEN146" s="164"/>
      <c r="DEO146" s="165"/>
      <c r="DEP146" s="95"/>
      <c r="DEQ146" s="95"/>
      <c r="DER146" s="95"/>
      <c r="DES146" s="95"/>
      <c r="DET146" s="95"/>
      <c r="DEU146" s="95"/>
      <c r="DEV146" s="95"/>
      <c r="DEW146" s="95"/>
      <c r="DEX146" s="95"/>
      <c r="DEY146" s="95"/>
      <c r="DEZ146" s="95"/>
      <c r="DFA146" s="95"/>
      <c r="DFB146" s="95"/>
      <c r="DFC146" s="95"/>
      <c r="DFD146" s="164"/>
      <c r="DFE146" s="165"/>
      <c r="DFF146" s="95"/>
      <c r="DFG146" s="95"/>
      <c r="DFH146" s="95"/>
      <c r="DFI146" s="95"/>
      <c r="DFJ146" s="95"/>
      <c r="DFK146" s="95"/>
      <c r="DFL146" s="95"/>
      <c r="DFM146" s="95"/>
      <c r="DFN146" s="95"/>
      <c r="DFO146" s="95"/>
      <c r="DFP146" s="95"/>
      <c r="DFQ146" s="95"/>
      <c r="DFR146" s="95"/>
      <c r="DFS146" s="95"/>
      <c r="DFT146" s="164"/>
      <c r="DFU146" s="165"/>
      <c r="DFV146" s="95"/>
      <c r="DFW146" s="95"/>
      <c r="DFX146" s="95"/>
      <c r="DFY146" s="95"/>
      <c r="DFZ146" s="95"/>
      <c r="DGA146" s="95"/>
      <c r="DGB146" s="95"/>
      <c r="DGC146" s="95"/>
      <c r="DGD146" s="95"/>
      <c r="DGE146" s="95"/>
      <c r="DGF146" s="95"/>
      <c r="DGG146" s="95"/>
      <c r="DGH146" s="95"/>
      <c r="DGI146" s="95"/>
      <c r="DGJ146" s="164"/>
      <c r="DGK146" s="165"/>
      <c r="DGL146" s="95"/>
      <c r="DGM146" s="95"/>
      <c r="DGN146" s="95"/>
      <c r="DGO146" s="95"/>
      <c r="DGP146" s="95"/>
      <c r="DGQ146" s="95"/>
      <c r="DGR146" s="95"/>
      <c r="DGS146" s="95"/>
      <c r="DGT146" s="95"/>
      <c r="DGU146" s="95"/>
      <c r="DGV146" s="95"/>
      <c r="DGW146" s="95"/>
      <c r="DGX146" s="95"/>
      <c r="DGY146" s="95"/>
      <c r="DGZ146" s="164"/>
      <c r="DHA146" s="165"/>
      <c r="DHB146" s="95"/>
      <c r="DHC146" s="95"/>
      <c r="DHD146" s="95"/>
      <c r="DHE146" s="95"/>
      <c r="DHF146" s="95"/>
      <c r="DHG146" s="95"/>
      <c r="DHH146" s="95"/>
      <c r="DHI146" s="95"/>
      <c r="DHJ146" s="95"/>
      <c r="DHK146" s="95"/>
      <c r="DHL146" s="95"/>
      <c r="DHM146" s="95"/>
      <c r="DHN146" s="95"/>
      <c r="DHO146" s="95"/>
      <c r="DHP146" s="164"/>
      <c r="DHQ146" s="165"/>
      <c r="DHR146" s="95"/>
      <c r="DHS146" s="95"/>
      <c r="DHT146" s="95"/>
      <c r="DHU146" s="95"/>
      <c r="DHV146" s="95"/>
      <c r="DHW146" s="95"/>
      <c r="DHX146" s="95"/>
      <c r="DHY146" s="95"/>
      <c r="DHZ146" s="95"/>
      <c r="DIA146" s="95"/>
      <c r="DIB146" s="95"/>
      <c r="DIC146" s="95"/>
      <c r="DID146" s="95"/>
      <c r="DIE146" s="95"/>
      <c r="DIF146" s="164"/>
      <c r="DIG146" s="165"/>
      <c r="DIH146" s="95"/>
      <c r="DII146" s="95"/>
      <c r="DIJ146" s="95"/>
      <c r="DIK146" s="95"/>
      <c r="DIL146" s="95"/>
      <c r="DIM146" s="95"/>
      <c r="DIN146" s="95"/>
      <c r="DIO146" s="95"/>
      <c r="DIP146" s="95"/>
      <c r="DIQ146" s="95"/>
      <c r="DIR146" s="95"/>
      <c r="DIS146" s="95"/>
      <c r="DIT146" s="95"/>
      <c r="DIU146" s="95"/>
      <c r="DIV146" s="164"/>
      <c r="DIW146" s="165"/>
      <c r="DIX146" s="95"/>
      <c r="DIY146" s="95"/>
      <c r="DIZ146" s="95"/>
      <c r="DJA146" s="95"/>
      <c r="DJB146" s="95"/>
      <c r="DJC146" s="95"/>
      <c r="DJD146" s="95"/>
      <c r="DJE146" s="95"/>
      <c r="DJF146" s="95"/>
      <c r="DJG146" s="95"/>
      <c r="DJH146" s="95"/>
      <c r="DJI146" s="95"/>
      <c r="DJJ146" s="95"/>
      <c r="DJK146" s="95"/>
      <c r="DJL146" s="164"/>
      <c r="DJM146" s="165"/>
      <c r="DJN146" s="95"/>
      <c r="DJO146" s="95"/>
      <c r="DJP146" s="95"/>
      <c r="DJQ146" s="95"/>
      <c r="DJR146" s="95"/>
      <c r="DJS146" s="95"/>
      <c r="DJT146" s="95"/>
      <c r="DJU146" s="95"/>
      <c r="DJV146" s="95"/>
      <c r="DJW146" s="95"/>
      <c r="DJX146" s="95"/>
      <c r="DJY146" s="95"/>
      <c r="DJZ146" s="95"/>
      <c r="DKA146" s="95"/>
      <c r="DKB146" s="164"/>
      <c r="DKC146" s="165"/>
      <c r="DKD146" s="95"/>
      <c r="DKE146" s="95"/>
      <c r="DKF146" s="95"/>
      <c r="DKG146" s="95"/>
      <c r="DKH146" s="95"/>
      <c r="DKI146" s="95"/>
      <c r="DKJ146" s="95"/>
      <c r="DKK146" s="95"/>
      <c r="DKL146" s="95"/>
      <c r="DKM146" s="95"/>
      <c r="DKN146" s="95"/>
      <c r="DKO146" s="95"/>
      <c r="DKP146" s="95"/>
      <c r="DKQ146" s="95"/>
      <c r="DKR146" s="164"/>
      <c r="DKS146" s="165"/>
      <c r="DKT146" s="95"/>
      <c r="DKU146" s="95"/>
      <c r="DKV146" s="95"/>
      <c r="DKW146" s="95"/>
      <c r="DKX146" s="95"/>
      <c r="DKY146" s="95"/>
      <c r="DKZ146" s="95"/>
      <c r="DLA146" s="95"/>
      <c r="DLB146" s="95"/>
      <c r="DLC146" s="95"/>
      <c r="DLD146" s="95"/>
      <c r="DLE146" s="95"/>
      <c r="DLF146" s="95"/>
      <c r="DLG146" s="95"/>
      <c r="DLH146" s="164"/>
      <c r="DLI146" s="165"/>
      <c r="DLJ146" s="95"/>
      <c r="DLK146" s="95"/>
      <c r="DLL146" s="95"/>
      <c r="DLM146" s="95"/>
      <c r="DLN146" s="95"/>
      <c r="DLO146" s="95"/>
      <c r="DLP146" s="95"/>
      <c r="DLQ146" s="95"/>
      <c r="DLR146" s="95"/>
      <c r="DLS146" s="95"/>
      <c r="DLT146" s="95"/>
      <c r="DLU146" s="95"/>
      <c r="DLV146" s="95"/>
      <c r="DLW146" s="95"/>
      <c r="DLX146" s="164"/>
      <c r="DLY146" s="165"/>
      <c r="DLZ146" s="95"/>
      <c r="DMA146" s="95"/>
      <c r="DMB146" s="95"/>
      <c r="DMC146" s="95"/>
      <c r="DMD146" s="95"/>
      <c r="DME146" s="95"/>
      <c r="DMF146" s="95"/>
      <c r="DMG146" s="95"/>
      <c r="DMH146" s="95"/>
      <c r="DMI146" s="95"/>
      <c r="DMJ146" s="95"/>
      <c r="DMK146" s="95"/>
      <c r="DML146" s="95"/>
      <c r="DMM146" s="95"/>
      <c r="DMN146" s="164"/>
      <c r="DMO146" s="165"/>
      <c r="DMP146" s="95"/>
      <c r="DMQ146" s="95"/>
      <c r="DMR146" s="95"/>
      <c r="DMS146" s="95"/>
      <c r="DMT146" s="95"/>
      <c r="DMU146" s="95"/>
      <c r="DMV146" s="95"/>
      <c r="DMW146" s="95"/>
      <c r="DMX146" s="95"/>
      <c r="DMY146" s="95"/>
      <c r="DMZ146" s="95"/>
      <c r="DNA146" s="95"/>
      <c r="DNB146" s="95"/>
      <c r="DNC146" s="95"/>
      <c r="DND146" s="164"/>
      <c r="DNE146" s="165"/>
      <c r="DNF146" s="95"/>
      <c r="DNG146" s="95"/>
      <c r="DNH146" s="95"/>
      <c r="DNI146" s="95"/>
      <c r="DNJ146" s="95"/>
      <c r="DNK146" s="95"/>
      <c r="DNL146" s="95"/>
      <c r="DNM146" s="95"/>
      <c r="DNN146" s="95"/>
      <c r="DNO146" s="95"/>
      <c r="DNP146" s="95"/>
      <c r="DNQ146" s="95"/>
      <c r="DNR146" s="95"/>
      <c r="DNS146" s="95"/>
      <c r="DNT146" s="164"/>
      <c r="DNU146" s="165"/>
      <c r="DNV146" s="95"/>
      <c r="DNW146" s="95"/>
      <c r="DNX146" s="95"/>
      <c r="DNY146" s="95"/>
      <c r="DNZ146" s="95"/>
      <c r="DOA146" s="95"/>
      <c r="DOB146" s="95"/>
      <c r="DOC146" s="95"/>
      <c r="DOD146" s="95"/>
      <c r="DOE146" s="95"/>
      <c r="DOF146" s="95"/>
      <c r="DOG146" s="95"/>
      <c r="DOH146" s="95"/>
      <c r="DOI146" s="95"/>
      <c r="DOJ146" s="164"/>
      <c r="DOK146" s="165"/>
      <c r="DOL146" s="95"/>
      <c r="DOM146" s="95"/>
      <c r="DON146" s="95"/>
      <c r="DOO146" s="95"/>
      <c r="DOP146" s="95"/>
      <c r="DOQ146" s="95"/>
      <c r="DOR146" s="95"/>
      <c r="DOS146" s="95"/>
      <c r="DOT146" s="95"/>
      <c r="DOU146" s="95"/>
      <c r="DOV146" s="95"/>
      <c r="DOW146" s="95"/>
      <c r="DOX146" s="95"/>
      <c r="DOY146" s="95"/>
      <c r="DOZ146" s="164"/>
      <c r="DPA146" s="165"/>
      <c r="DPB146" s="95"/>
      <c r="DPC146" s="95"/>
      <c r="DPD146" s="95"/>
      <c r="DPE146" s="95"/>
      <c r="DPF146" s="95"/>
      <c r="DPG146" s="95"/>
      <c r="DPH146" s="95"/>
      <c r="DPI146" s="95"/>
      <c r="DPJ146" s="95"/>
      <c r="DPK146" s="95"/>
      <c r="DPL146" s="95"/>
      <c r="DPM146" s="95"/>
      <c r="DPN146" s="95"/>
      <c r="DPO146" s="95"/>
      <c r="DPP146" s="164"/>
      <c r="DPQ146" s="165"/>
      <c r="DPR146" s="95"/>
      <c r="DPS146" s="95"/>
      <c r="DPT146" s="95"/>
      <c r="DPU146" s="95"/>
      <c r="DPV146" s="95"/>
      <c r="DPW146" s="95"/>
      <c r="DPX146" s="95"/>
      <c r="DPY146" s="95"/>
      <c r="DPZ146" s="95"/>
      <c r="DQA146" s="95"/>
      <c r="DQB146" s="95"/>
      <c r="DQC146" s="95"/>
      <c r="DQD146" s="95"/>
      <c r="DQE146" s="95"/>
      <c r="DQF146" s="164"/>
      <c r="DQG146" s="165"/>
      <c r="DQH146" s="95"/>
      <c r="DQI146" s="95"/>
      <c r="DQJ146" s="95"/>
      <c r="DQK146" s="95"/>
      <c r="DQL146" s="95"/>
      <c r="DQM146" s="95"/>
      <c r="DQN146" s="95"/>
      <c r="DQO146" s="95"/>
      <c r="DQP146" s="95"/>
      <c r="DQQ146" s="95"/>
      <c r="DQR146" s="95"/>
      <c r="DQS146" s="95"/>
      <c r="DQT146" s="95"/>
      <c r="DQU146" s="95"/>
      <c r="DQV146" s="164"/>
      <c r="DQW146" s="165"/>
      <c r="DQX146" s="95"/>
      <c r="DQY146" s="95"/>
      <c r="DQZ146" s="95"/>
      <c r="DRA146" s="95"/>
      <c r="DRB146" s="95"/>
      <c r="DRC146" s="95"/>
      <c r="DRD146" s="95"/>
      <c r="DRE146" s="95"/>
      <c r="DRF146" s="95"/>
      <c r="DRG146" s="95"/>
      <c r="DRH146" s="95"/>
      <c r="DRI146" s="95"/>
      <c r="DRJ146" s="95"/>
      <c r="DRK146" s="95"/>
      <c r="DRL146" s="164"/>
      <c r="DRM146" s="165"/>
      <c r="DRN146" s="95"/>
      <c r="DRO146" s="95"/>
      <c r="DRP146" s="95"/>
      <c r="DRQ146" s="95"/>
      <c r="DRR146" s="95"/>
      <c r="DRS146" s="95"/>
      <c r="DRT146" s="95"/>
      <c r="DRU146" s="95"/>
      <c r="DRV146" s="95"/>
      <c r="DRW146" s="95"/>
      <c r="DRX146" s="95"/>
      <c r="DRY146" s="95"/>
      <c r="DRZ146" s="95"/>
      <c r="DSA146" s="95"/>
      <c r="DSB146" s="164"/>
      <c r="DSC146" s="165"/>
      <c r="DSD146" s="95"/>
      <c r="DSE146" s="95"/>
      <c r="DSF146" s="95"/>
      <c r="DSG146" s="95"/>
      <c r="DSH146" s="95"/>
      <c r="DSI146" s="95"/>
      <c r="DSJ146" s="95"/>
      <c r="DSK146" s="95"/>
      <c r="DSL146" s="95"/>
      <c r="DSM146" s="95"/>
      <c r="DSN146" s="95"/>
      <c r="DSO146" s="95"/>
      <c r="DSP146" s="95"/>
      <c r="DSQ146" s="95"/>
      <c r="DSR146" s="164"/>
      <c r="DSS146" s="165"/>
      <c r="DST146" s="95"/>
      <c r="DSU146" s="95"/>
      <c r="DSV146" s="95"/>
      <c r="DSW146" s="95"/>
      <c r="DSX146" s="95"/>
      <c r="DSY146" s="95"/>
      <c r="DSZ146" s="95"/>
      <c r="DTA146" s="95"/>
      <c r="DTB146" s="95"/>
      <c r="DTC146" s="95"/>
      <c r="DTD146" s="95"/>
      <c r="DTE146" s="95"/>
      <c r="DTF146" s="95"/>
      <c r="DTG146" s="95"/>
      <c r="DTH146" s="164"/>
      <c r="DTI146" s="165"/>
      <c r="DTJ146" s="95"/>
      <c r="DTK146" s="95"/>
      <c r="DTL146" s="95"/>
      <c r="DTM146" s="95"/>
      <c r="DTN146" s="95"/>
      <c r="DTO146" s="95"/>
      <c r="DTP146" s="95"/>
      <c r="DTQ146" s="95"/>
      <c r="DTR146" s="95"/>
      <c r="DTS146" s="95"/>
      <c r="DTT146" s="95"/>
      <c r="DTU146" s="95"/>
      <c r="DTV146" s="95"/>
      <c r="DTW146" s="95"/>
      <c r="DTX146" s="164"/>
      <c r="DTY146" s="165"/>
      <c r="DTZ146" s="95"/>
      <c r="DUA146" s="95"/>
      <c r="DUB146" s="95"/>
      <c r="DUC146" s="95"/>
      <c r="DUD146" s="95"/>
      <c r="DUE146" s="95"/>
      <c r="DUF146" s="95"/>
      <c r="DUG146" s="95"/>
      <c r="DUH146" s="95"/>
      <c r="DUI146" s="95"/>
      <c r="DUJ146" s="95"/>
      <c r="DUK146" s="95"/>
      <c r="DUL146" s="95"/>
      <c r="DUM146" s="95"/>
      <c r="DUN146" s="164"/>
      <c r="DUO146" s="165"/>
      <c r="DUP146" s="95"/>
      <c r="DUQ146" s="95"/>
      <c r="DUR146" s="95"/>
      <c r="DUS146" s="95"/>
      <c r="DUT146" s="95"/>
      <c r="DUU146" s="95"/>
      <c r="DUV146" s="95"/>
      <c r="DUW146" s="95"/>
      <c r="DUX146" s="95"/>
      <c r="DUY146" s="95"/>
      <c r="DUZ146" s="95"/>
      <c r="DVA146" s="95"/>
      <c r="DVB146" s="95"/>
      <c r="DVC146" s="95"/>
      <c r="DVD146" s="164"/>
      <c r="DVE146" s="165"/>
      <c r="DVF146" s="95"/>
      <c r="DVG146" s="95"/>
      <c r="DVH146" s="95"/>
      <c r="DVI146" s="95"/>
      <c r="DVJ146" s="95"/>
      <c r="DVK146" s="95"/>
      <c r="DVL146" s="95"/>
      <c r="DVM146" s="95"/>
      <c r="DVN146" s="95"/>
      <c r="DVO146" s="95"/>
      <c r="DVP146" s="95"/>
      <c r="DVQ146" s="95"/>
      <c r="DVR146" s="95"/>
      <c r="DVS146" s="95"/>
      <c r="DVT146" s="164"/>
      <c r="DVU146" s="165"/>
      <c r="DVV146" s="95"/>
      <c r="DVW146" s="95"/>
      <c r="DVX146" s="95"/>
      <c r="DVY146" s="95"/>
      <c r="DVZ146" s="95"/>
      <c r="DWA146" s="95"/>
      <c r="DWB146" s="95"/>
      <c r="DWC146" s="95"/>
      <c r="DWD146" s="95"/>
      <c r="DWE146" s="95"/>
      <c r="DWF146" s="95"/>
      <c r="DWG146" s="95"/>
      <c r="DWH146" s="95"/>
      <c r="DWI146" s="95"/>
      <c r="DWJ146" s="164"/>
      <c r="DWK146" s="165"/>
      <c r="DWL146" s="95"/>
      <c r="DWM146" s="95"/>
      <c r="DWN146" s="95"/>
      <c r="DWO146" s="95"/>
      <c r="DWP146" s="95"/>
      <c r="DWQ146" s="95"/>
      <c r="DWR146" s="95"/>
      <c r="DWS146" s="95"/>
      <c r="DWT146" s="95"/>
      <c r="DWU146" s="95"/>
      <c r="DWV146" s="95"/>
      <c r="DWW146" s="95"/>
      <c r="DWX146" s="95"/>
      <c r="DWY146" s="95"/>
      <c r="DWZ146" s="164"/>
      <c r="DXA146" s="165"/>
      <c r="DXB146" s="95"/>
      <c r="DXC146" s="95"/>
      <c r="DXD146" s="95"/>
      <c r="DXE146" s="95"/>
      <c r="DXF146" s="95"/>
      <c r="DXG146" s="95"/>
      <c r="DXH146" s="95"/>
      <c r="DXI146" s="95"/>
      <c r="DXJ146" s="95"/>
      <c r="DXK146" s="95"/>
      <c r="DXL146" s="95"/>
      <c r="DXM146" s="95"/>
      <c r="DXN146" s="95"/>
      <c r="DXO146" s="95"/>
      <c r="DXP146" s="164"/>
      <c r="DXQ146" s="165"/>
      <c r="DXR146" s="95"/>
      <c r="DXS146" s="95"/>
      <c r="DXT146" s="95"/>
      <c r="DXU146" s="95"/>
      <c r="DXV146" s="95"/>
      <c r="DXW146" s="95"/>
      <c r="DXX146" s="95"/>
      <c r="DXY146" s="95"/>
      <c r="DXZ146" s="95"/>
      <c r="DYA146" s="95"/>
      <c r="DYB146" s="95"/>
      <c r="DYC146" s="95"/>
      <c r="DYD146" s="95"/>
      <c r="DYE146" s="95"/>
      <c r="DYF146" s="164"/>
      <c r="DYG146" s="165"/>
      <c r="DYH146" s="95"/>
      <c r="DYI146" s="95"/>
      <c r="DYJ146" s="95"/>
      <c r="DYK146" s="95"/>
      <c r="DYL146" s="95"/>
      <c r="DYM146" s="95"/>
      <c r="DYN146" s="95"/>
      <c r="DYO146" s="95"/>
      <c r="DYP146" s="95"/>
      <c r="DYQ146" s="95"/>
      <c r="DYR146" s="95"/>
      <c r="DYS146" s="95"/>
      <c r="DYT146" s="95"/>
      <c r="DYU146" s="95"/>
      <c r="DYV146" s="164"/>
      <c r="DYW146" s="165"/>
      <c r="DYX146" s="95"/>
      <c r="DYY146" s="95"/>
      <c r="DYZ146" s="95"/>
      <c r="DZA146" s="95"/>
      <c r="DZB146" s="95"/>
      <c r="DZC146" s="95"/>
      <c r="DZD146" s="95"/>
      <c r="DZE146" s="95"/>
      <c r="DZF146" s="95"/>
      <c r="DZG146" s="95"/>
      <c r="DZH146" s="95"/>
      <c r="DZI146" s="95"/>
      <c r="DZJ146" s="95"/>
      <c r="DZK146" s="95"/>
      <c r="DZL146" s="164"/>
      <c r="DZM146" s="165"/>
      <c r="DZN146" s="95"/>
      <c r="DZO146" s="95"/>
      <c r="DZP146" s="95"/>
      <c r="DZQ146" s="95"/>
      <c r="DZR146" s="95"/>
      <c r="DZS146" s="95"/>
      <c r="DZT146" s="95"/>
      <c r="DZU146" s="95"/>
      <c r="DZV146" s="95"/>
      <c r="DZW146" s="95"/>
      <c r="DZX146" s="95"/>
      <c r="DZY146" s="95"/>
      <c r="DZZ146" s="95"/>
      <c r="EAA146" s="95"/>
      <c r="EAB146" s="164"/>
      <c r="EAC146" s="165"/>
      <c r="EAD146" s="95"/>
      <c r="EAE146" s="95"/>
      <c r="EAF146" s="95"/>
      <c r="EAG146" s="95"/>
      <c r="EAH146" s="95"/>
      <c r="EAI146" s="95"/>
      <c r="EAJ146" s="95"/>
      <c r="EAK146" s="95"/>
      <c r="EAL146" s="95"/>
      <c r="EAM146" s="95"/>
      <c r="EAN146" s="95"/>
      <c r="EAO146" s="95"/>
      <c r="EAP146" s="95"/>
      <c r="EAQ146" s="95"/>
      <c r="EAR146" s="164"/>
      <c r="EAS146" s="165"/>
      <c r="EAT146" s="95"/>
      <c r="EAU146" s="95"/>
      <c r="EAV146" s="95"/>
      <c r="EAW146" s="95"/>
      <c r="EAX146" s="95"/>
      <c r="EAY146" s="95"/>
      <c r="EAZ146" s="95"/>
      <c r="EBA146" s="95"/>
      <c r="EBB146" s="95"/>
      <c r="EBC146" s="95"/>
      <c r="EBD146" s="95"/>
      <c r="EBE146" s="95"/>
      <c r="EBF146" s="95"/>
      <c r="EBG146" s="95"/>
      <c r="EBH146" s="164"/>
      <c r="EBI146" s="165"/>
      <c r="EBJ146" s="95"/>
      <c r="EBK146" s="95"/>
      <c r="EBL146" s="95"/>
      <c r="EBM146" s="95"/>
      <c r="EBN146" s="95"/>
      <c r="EBO146" s="95"/>
      <c r="EBP146" s="95"/>
      <c r="EBQ146" s="95"/>
      <c r="EBR146" s="95"/>
      <c r="EBS146" s="95"/>
      <c r="EBT146" s="95"/>
      <c r="EBU146" s="95"/>
      <c r="EBV146" s="95"/>
      <c r="EBW146" s="95"/>
      <c r="EBX146" s="164"/>
      <c r="EBY146" s="165"/>
      <c r="EBZ146" s="95"/>
      <c r="ECA146" s="95"/>
      <c r="ECB146" s="95"/>
      <c r="ECC146" s="95"/>
      <c r="ECD146" s="95"/>
      <c r="ECE146" s="95"/>
      <c r="ECF146" s="95"/>
      <c r="ECG146" s="95"/>
      <c r="ECH146" s="95"/>
      <c r="ECI146" s="95"/>
      <c r="ECJ146" s="95"/>
      <c r="ECK146" s="95"/>
      <c r="ECL146" s="95"/>
      <c r="ECM146" s="95"/>
      <c r="ECN146" s="164"/>
      <c r="ECO146" s="165"/>
      <c r="ECP146" s="95"/>
      <c r="ECQ146" s="95"/>
      <c r="ECR146" s="95"/>
      <c r="ECS146" s="95"/>
      <c r="ECT146" s="95"/>
      <c r="ECU146" s="95"/>
      <c r="ECV146" s="95"/>
      <c r="ECW146" s="95"/>
      <c r="ECX146" s="95"/>
      <c r="ECY146" s="95"/>
      <c r="ECZ146" s="95"/>
      <c r="EDA146" s="95"/>
      <c r="EDB146" s="95"/>
      <c r="EDC146" s="95"/>
      <c r="EDD146" s="164"/>
      <c r="EDE146" s="165"/>
      <c r="EDF146" s="95"/>
      <c r="EDG146" s="95"/>
      <c r="EDH146" s="95"/>
      <c r="EDI146" s="95"/>
      <c r="EDJ146" s="95"/>
      <c r="EDK146" s="95"/>
      <c r="EDL146" s="95"/>
      <c r="EDM146" s="95"/>
      <c r="EDN146" s="95"/>
      <c r="EDO146" s="95"/>
      <c r="EDP146" s="95"/>
      <c r="EDQ146" s="95"/>
      <c r="EDR146" s="95"/>
      <c r="EDS146" s="95"/>
      <c r="EDT146" s="164"/>
      <c r="EDU146" s="165"/>
      <c r="EDV146" s="95"/>
      <c r="EDW146" s="95"/>
      <c r="EDX146" s="95"/>
      <c r="EDY146" s="95"/>
      <c r="EDZ146" s="95"/>
      <c r="EEA146" s="95"/>
      <c r="EEB146" s="95"/>
      <c r="EEC146" s="95"/>
      <c r="EED146" s="95"/>
      <c r="EEE146" s="95"/>
      <c r="EEF146" s="95"/>
      <c r="EEG146" s="95"/>
      <c r="EEH146" s="95"/>
      <c r="EEI146" s="95"/>
      <c r="EEJ146" s="164"/>
      <c r="EEK146" s="165"/>
      <c r="EEL146" s="95"/>
      <c r="EEM146" s="95"/>
      <c r="EEN146" s="95"/>
      <c r="EEO146" s="95"/>
      <c r="EEP146" s="95"/>
      <c r="EEQ146" s="95"/>
      <c r="EER146" s="95"/>
      <c r="EES146" s="95"/>
      <c r="EET146" s="95"/>
      <c r="EEU146" s="95"/>
      <c r="EEV146" s="95"/>
      <c r="EEW146" s="95"/>
      <c r="EEX146" s="95"/>
      <c r="EEY146" s="95"/>
      <c r="EEZ146" s="164"/>
      <c r="EFA146" s="165"/>
      <c r="EFB146" s="95"/>
      <c r="EFC146" s="95"/>
      <c r="EFD146" s="95"/>
      <c r="EFE146" s="95"/>
      <c r="EFF146" s="95"/>
      <c r="EFG146" s="95"/>
      <c r="EFH146" s="95"/>
      <c r="EFI146" s="95"/>
      <c r="EFJ146" s="95"/>
      <c r="EFK146" s="95"/>
      <c r="EFL146" s="95"/>
      <c r="EFM146" s="95"/>
      <c r="EFN146" s="95"/>
      <c r="EFO146" s="95"/>
      <c r="EFP146" s="164"/>
      <c r="EFQ146" s="165"/>
      <c r="EFR146" s="95"/>
      <c r="EFS146" s="95"/>
      <c r="EFT146" s="95"/>
      <c r="EFU146" s="95"/>
      <c r="EFV146" s="95"/>
      <c r="EFW146" s="95"/>
      <c r="EFX146" s="95"/>
      <c r="EFY146" s="95"/>
      <c r="EFZ146" s="95"/>
      <c r="EGA146" s="95"/>
      <c r="EGB146" s="95"/>
      <c r="EGC146" s="95"/>
      <c r="EGD146" s="95"/>
      <c r="EGE146" s="95"/>
      <c r="EGF146" s="164"/>
      <c r="EGG146" s="165"/>
      <c r="EGH146" s="95"/>
      <c r="EGI146" s="95"/>
      <c r="EGJ146" s="95"/>
      <c r="EGK146" s="95"/>
      <c r="EGL146" s="95"/>
      <c r="EGM146" s="95"/>
      <c r="EGN146" s="95"/>
      <c r="EGO146" s="95"/>
      <c r="EGP146" s="95"/>
      <c r="EGQ146" s="95"/>
      <c r="EGR146" s="95"/>
      <c r="EGS146" s="95"/>
      <c r="EGT146" s="95"/>
      <c r="EGU146" s="95"/>
      <c r="EGV146" s="164"/>
      <c r="EGW146" s="165"/>
      <c r="EGX146" s="95"/>
      <c r="EGY146" s="95"/>
      <c r="EGZ146" s="95"/>
      <c r="EHA146" s="95"/>
      <c r="EHB146" s="95"/>
      <c r="EHC146" s="95"/>
      <c r="EHD146" s="95"/>
      <c r="EHE146" s="95"/>
      <c r="EHF146" s="95"/>
      <c r="EHG146" s="95"/>
      <c r="EHH146" s="95"/>
      <c r="EHI146" s="95"/>
      <c r="EHJ146" s="95"/>
      <c r="EHK146" s="95"/>
      <c r="EHL146" s="164"/>
      <c r="EHM146" s="165"/>
      <c r="EHN146" s="95"/>
      <c r="EHO146" s="95"/>
      <c r="EHP146" s="95"/>
      <c r="EHQ146" s="95"/>
      <c r="EHR146" s="95"/>
      <c r="EHS146" s="95"/>
      <c r="EHT146" s="95"/>
      <c r="EHU146" s="95"/>
      <c r="EHV146" s="95"/>
      <c r="EHW146" s="95"/>
      <c r="EHX146" s="95"/>
      <c r="EHY146" s="95"/>
      <c r="EHZ146" s="95"/>
      <c r="EIA146" s="95"/>
      <c r="EIB146" s="164"/>
      <c r="EIC146" s="165"/>
      <c r="EID146" s="95"/>
      <c r="EIE146" s="95"/>
      <c r="EIF146" s="95"/>
      <c r="EIG146" s="95"/>
      <c r="EIH146" s="95"/>
      <c r="EII146" s="95"/>
      <c r="EIJ146" s="95"/>
      <c r="EIK146" s="95"/>
      <c r="EIL146" s="95"/>
      <c r="EIM146" s="95"/>
      <c r="EIN146" s="95"/>
      <c r="EIO146" s="95"/>
      <c r="EIP146" s="95"/>
      <c r="EIQ146" s="95"/>
      <c r="EIR146" s="164"/>
      <c r="EIS146" s="165"/>
      <c r="EIT146" s="95"/>
      <c r="EIU146" s="95"/>
      <c r="EIV146" s="95"/>
      <c r="EIW146" s="95"/>
      <c r="EIX146" s="95"/>
      <c r="EIY146" s="95"/>
      <c r="EIZ146" s="95"/>
      <c r="EJA146" s="95"/>
      <c r="EJB146" s="95"/>
      <c r="EJC146" s="95"/>
      <c r="EJD146" s="95"/>
      <c r="EJE146" s="95"/>
      <c r="EJF146" s="95"/>
      <c r="EJG146" s="95"/>
      <c r="EJH146" s="164"/>
      <c r="EJI146" s="165"/>
      <c r="EJJ146" s="95"/>
      <c r="EJK146" s="95"/>
      <c r="EJL146" s="95"/>
      <c r="EJM146" s="95"/>
      <c r="EJN146" s="95"/>
      <c r="EJO146" s="95"/>
      <c r="EJP146" s="95"/>
      <c r="EJQ146" s="95"/>
      <c r="EJR146" s="95"/>
      <c r="EJS146" s="95"/>
      <c r="EJT146" s="95"/>
      <c r="EJU146" s="95"/>
      <c r="EJV146" s="95"/>
      <c r="EJW146" s="95"/>
      <c r="EJX146" s="164"/>
      <c r="EJY146" s="165"/>
      <c r="EJZ146" s="95"/>
      <c r="EKA146" s="95"/>
      <c r="EKB146" s="95"/>
      <c r="EKC146" s="95"/>
      <c r="EKD146" s="95"/>
      <c r="EKE146" s="95"/>
      <c r="EKF146" s="95"/>
      <c r="EKG146" s="95"/>
      <c r="EKH146" s="95"/>
      <c r="EKI146" s="95"/>
      <c r="EKJ146" s="95"/>
      <c r="EKK146" s="95"/>
      <c r="EKL146" s="95"/>
      <c r="EKM146" s="95"/>
      <c r="EKN146" s="164"/>
      <c r="EKO146" s="165"/>
      <c r="EKP146" s="95"/>
      <c r="EKQ146" s="95"/>
      <c r="EKR146" s="95"/>
      <c r="EKS146" s="95"/>
      <c r="EKT146" s="95"/>
      <c r="EKU146" s="95"/>
      <c r="EKV146" s="95"/>
      <c r="EKW146" s="95"/>
      <c r="EKX146" s="95"/>
      <c r="EKY146" s="95"/>
      <c r="EKZ146" s="95"/>
      <c r="ELA146" s="95"/>
      <c r="ELB146" s="95"/>
      <c r="ELC146" s="95"/>
      <c r="ELD146" s="164"/>
      <c r="ELE146" s="165"/>
      <c r="ELF146" s="95"/>
      <c r="ELG146" s="95"/>
      <c r="ELH146" s="95"/>
      <c r="ELI146" s="95"/>
      <c r="ELJ146" s="95"/>
      <c r="ELK146" s="95"/>
      <c r="ELL146" s="95"/>
      <c r="ELM146" s="95"/>
      <c r="ELN146" s="95"/>
      <c r="ELO146" s="95"/>
      <c r="ELP146" s="95"/>
      <c r="ELQ146" s="95"/>
      <c r="ELR146" s="95"/>
      <c r="ELS146" s="95"/>
      <c r="ELT146" s="164"/>
      <c r="ELU146" s="165"/>
      <c r="ELV146" s="95"/>
      <c r="ELW146" s="95"/>
      <c r="ELX146" s="95"/>
      <c r="ELY146" s="95"/>
      <c r="ELZ146" s="95"/>
      <c r="EMA146" s="95"/>
      <c r="EMB146" s="95"/>
      <c r="EMC146" s="95"/>
      <c r="EMD146" s="95"/>
      <c r="EME146" s="95"/>
      <c r="EMF146" s="95"/>
      <c r="EMG146" s="95"/>
      <c r="EMH146" s="95"/>
      <c r="EMI146" s="95"/>
      <c r="EMJ146" s="164"/>
      <c r="EMK146" s="165"/>
      <c r="EML146" s="95"/>
      <c r="EMM146" s="95"/>
      <c r="EMN146" s="95"/>
      <c r="EMO146" s="95"/>
      <c r="EMP146" s="95"/>
      <c r="EMQ146" s="95"/>
      <c r="EMR146" s="95"/>
      <c r="EMS146" s="95"/>
      <c r="EMT146" s="95"/>
      <c r="EMU146" s="95"/>
      <c r="EMV146" s="95"/>
      <c r="EMW146" s="95"/>
      <c r="EMX146" s="95"/>
      <c r="EMY146" s="95"/>
      <c r="EMZ146" s="164"/>
      <c r="ENA146" s="165"/>
      <c r="ENB146" s="95"/>
      <c r="ENC146" s="95"/>
      <c r="END146" s="95"/>
      <c r="ENE146" s="95"/>
      <c r="ENF146" s="95"/>
      <c r="ENG146" s="95"/>
      <c r="ENH146" s="95"/>
      <c r="ENI146" s="95"/>
      <c r="ENJ146" s="95"/>
      <c r="ENK146" s="95"/>
      <c r="ENL146" s="95"/>
      <c r="ENM146" s="95"/>
      <c r="ENN146" s="95"/>
      <c r="ENO146" s="95"/>
      <c r="ENP146" s="164"/>
      <c r="ENQ146" s="165"/>
      <c r="ENR146" s="95"/>
      <c r="ENS146" s="95"/>
      <c r="ENT146" s="95"/>
      <c r="ENU146" s="95"/>
      <c r="ENV146" s="95"/>
      <c r="ENW146" s="95"/>
      <c r="ENX146" s="95"/>
      <c r="ENY146" s="95"/>
      <c r="ENZ146" s="95"/>
      <c r="EOA146" s="95"/>
      <c r="EOB146" s="95"/>
      <c r="EOC146" s="95"/>
      <c r="EOD146" s="95"/>
      <c r="EOE146" s="95"/>
      <c r="EOF146" s="164"/>
      <c r="EOG146" s="165"/>
      <c r="EOH146" s="95"/>
      <c r="EOI146" s="95"/>
      <c r="EOJ146" s="95"/>
      <c r="EOK146" s="95"/>
      <c r="EOL146" s="95"/>
      <c r="EOM146" s="95"/>
      <c r="EON146" s="95"/>
      <c r="EOO146" s="95"/>
      <c r="EOP146" s="95"/>
      <c r="EOQ146" s="95"/>
      <c r="EOR146" s="95"/>
      <c r="EOS146" s="95"/>
      <c r="EOT146" s="95"/>
      <c r="EOU146" s="95"/>
      <c r="EOV146" s="164"/>
      <c r="EOW146" s="165"/>
      <c r="EOX146" s="95"/>
      <c r="EOY146" s="95"/>
      <c r="EOZ146" s="95"/>
      <c r="EPA146" s="95"/>
      <c r="EPB146" s="95"/>
      <c r="EPC146" s="95"/>
      <c r="EPD146" s="95"/>
      <c r="EPE146" s="95"/>
      <c r="EPF146" s="95"/>
      <c r="EPG146" s="95"/>
      <c r="EPH146" s="95"/>
      <c r="EPI146" s="95"/>
      <c r="EPJ146" s="95"/>
      <c r="EPK146" s="95"/>
      <c r="EPL146" s="164"/>
      <c r="EPM146" s="165"/>
      <c r="EPN146" s="95"/>
      <c r="EPO146" s="95"/>
      <c r="EPP146" s="95"/>
      <c r="EPQ146" s="95"/>
      <c r="EPR146" s="95"/>
      <c r="EPS146" s="95"/>
      <c r="EPT146" s="95"/>
      <c r="EPU146" s="95"/>
      <c r="EPV146" s="95"/>
      <c r="EPW146" s="95"/>
      <c r="EPX146" s="95"/>
      <c r="EPY146" s="95"/>
      <c r="EPZ146" s="95"/>
      <c r="EQA146" s="95"/>
      <c r="EQB146" s="164"/>
      <c r="EQC146" s="165"/>
      <c r="EQD146" s="95"/>
      <c r="EQE146" s="95"/>
      <c r="EQF146" s="95"/>
      <c r="EQG146" s="95"/>
      <c r="EQH146" s="95"/>
      <c r="EQI146" s="95"/>
      <c r="EQJ146" s="95"/>
      <c r="EQK146" s="95"/>
      <c r="EQL146" s="95"/>
      <c r="EQM146" s="95"/>
      <c r="EQN146" s="95"/>
      <c r="EQO146" s="95"/>
      <c r="EQP146" s="95"/>
      <c r="EQQ146" s="95"/>
      <c r="EQR146" s="164"/>
      <c r="EQS146" s="165"/>
      <c r="EQT146" s="95"/>
      <c r="EQU146" s="95"/>
      <c r="EQV146" s="95"/>
      <c r="EQW146" s="95"/>
      <c r="EQX146" s="95"/>
      <c r="EQY146" s="95"/>
      <c r="EQZ146" s="95"/>
      <c r="ERA146" s="95"/>
      <c r="ERB146" s="95"/>
      <c r="ERC146" s="95"/>
      <c r="ERD146" s="95"/>
      <c r="ERE146" s="95"/>
      <c r="ERF146" s="95"/>
      <c r="ERG146" s="95"/>
      <c r="ERH146" s="164"/>
      <c r="ERI146" s="165"/>
      <c r="ERJ146" s="95"/>
      <c r="ERK146" s="95"/>
      <c r="ERL146" s="95"/>
      <c r="ERM146" s="95"/>
      <c r="ERN146" s="95"/>
      <c r="ERO146" s="95"/>
      <c r="ERP146" s="95"/>
      <c r="ERQ146" s="95"/>
      <c r="ERR146" s="95"/>
      <c r="ERS146" s="95"/>
      <c r="ERT146" s="95"/>
      <c r="ERU146" s="95"/>
      <c r="ERV146" s="95"/>
      <c r="ERW146" s="95"/>
      <c r="ERX146" s="164"/>
      <c r="ERY146" s="165"/>
      <c r="ERZ146" s="95"/>
      <c r="ESA146" s="95"/>
      <c r="ESB146" s="95"/>
      <c r="ESC146" s="95"/>
      <c r="ESD146" s="95"/>
      <c r="ESE146" s="95"/>
      <c r="ESF146" s="95"/>
      <c r="ESG146" s="95"/>
      <c r="ESH146" s="95"/>
      <c r="ESI146" s="95"/>
      <c r="ESJ146" s="95"/>
      <c r="ESK146" s="95"/>
      <c r="ESL146" s="95"/>
      <c r="ESM146" s="95"/>
      <c r="ESN146" s="164"/>
      <c r="ESO146" s="165"/>
      <c r="ESP146" s="95"/>
      <c r="ESQ146" s="95"/>
      <c r="ESR146" s="95"/>
      <c r="ESS146" s="95"/>
      <c r="EST146" s="95"/>
      <c r="ESU146" s="95"/>
      <c r="ESV146" s="95"/>
      <c r="ESW146" s="95"/>
      <c r="ESX146" s="95"/>
      <c r="ESY146" s="95"/>
      <c r="ESZ146" s="95"/>
      <c r="ETA146" s="95"/>
      <c r="ETB146" s="95"/>
      <c r="ETC146" s="95"/>
      <c r="ETD146" s="164"/>
      <c r="ETE146" s="165"/>
      <c r="ETF146" s="95"/>
      <c r="ETG146" s="95"/>
      <c r="ETH146" s="95"/>
      <c r="ETI146" s="95"/>
      <c r="ETJ146" s="95"/>
      <c r="ETK146" s="95"/>
      <c r="ETL146" s="95"/>
      <c r="ETM146" s="95"/>
      <c r="ETN146" s="95"/>
      <c r="ETO146" s="95"/>
      <c r="ETP146" s="95"/>
      <c r="ETQ146" s="95"/>
      <c r="ETR146" s="95"/>
      <c r="ETS146" s="95"/>
      <c r="ETT146" s="164"/>
      <c r="ETU146" s="165"/>
      <c r="ETV146" s="95"/>
      <c r="ETW146" s="95"/>
      <c r="ETX146" s="95"/>
      <c r="ETY146" s="95"/>
      <c r="ETZ146" s="95"/>
      <c r="EUA146" s="95"/>
      <c r="EUB146" s="95"/>
      <c r="EUC146" s="95"/>
      <c r="EUD146" s="95"/>
      <c r="EUE146" s="95"/>
      <c r="EUF146" s="95"/>
      <c r="EUG146" s="95"/>
      <c r="EUH146" s="95"/>
      <c r="EUI146" s="95"/>
      <c r="EUJ146" s="164"/>
      <c r="EUK146" s="165"/>
      <c r="EUL146" s="95"/>
      <c r="EUM146" s="95"/>
      <c r="EUN146" s="95"/>
      <c r="EUO146" s="95"/>
      <c r="EUP146" s="95"/>
      <c r="EUQ146" s="95"/>
      <c r="EUR146" s="95"/>
      <c r="EUS146" s="95"/>
      <c r="EUT146" s="95"/>
      <c r="EUU146" s="95"/>
      <c r="EUV146" s="95"/>
      <c r="EUW146" s="95"/>
      <c r="EUX146" s="95"/>
      <c r="EUY146" s="95"/>
      <c r="EUZ146" s="164"/>
      <c r="EVA146" s="165"/>
      <c r="EVB146" s="95"/>
      <c r="EVC146" s="95"/>
      <c r="EVD146" s="95"/>
      <c r="EVE146" s="95"/>
      <c r="EVF146" s="95"/>
      <c r="EVG146" s="95"/>
      <c r="EVH146" s="95"/>
      <c r="EVI146" s="95"/>
      <c r="EVJ146" s="95"/>
      <c r="EVK146" s="95"/>
      <c r="EVL146" s="95"/>
      <c r="EVM146" s="95"/>
      <c r="EVN146" s="95"/>
      <c r="EVO146" s="95"/>
      <c r="EVP146" s="164"/>
      <c r="EVQ146" s="165"/>
      <c r="EVR146" s="95"/>
      <c r="EVS146" s="95"/>
      <c r="EVT146" s="95"/>
      <c r="EVU146" s="95"/>
      <c r="EVV146" s="95"/>
      <c r="EVW146" s="95"/>
      <c r="EVX146" s="95"/>
      <c r="EVY146" s="95"/>
      <c r="EVZ146" s="95"/>
      <c r="EWA146" s="95"/>
      <c r="EWB146" s="95"/>
      <c r="EWC146" s="95"/>
      <c r="EWD146" s="95"/>
      <c r="EWE146" s="95"/>
      <c r="EWF146" s="164"/>
      <c r="EWG146" s="165"/>
      <c r="EWH146" s="95"/>
      <c r="EWI146" s="95"/>
      <c r="EWJ146" s="95"/>
      <c r="EWK146" s="95"/>
      <c r="EWL146" s="95"/>
      <c r="EWM146" s="95"/>
      <c r="EWN146" s="95"/>
      <c r="EWO146" s="95"/>
      <c r="EWP146" s="95"/>
      <c r="EWQ146" s="95"/>
      <c r="EWR146" s="95"/>
      <c r="EWS146" s="95"/>
      <c r="EWT146" s="95"/>
      <c r="EWU146" s="95"/>
      <c r="EWV146" s="164"/>
      <c r="EWW146" s="165"/>
      <c r="EWX146" s="95"/>
      <c r="EWY146" s="95"/>
      <c r="EWZ146" s="95"/>
      <c r="EXA146" s="95"/>
      <c r="EXB146" s="95"/>
      <c r="EXC146" s="95"/>
      <c r="EXD146" s="95"/>
      <c r="EXE146" s="95"/>
      <c r="EXF146" s="95"/>
      <c r="EXG146" s="95"/>
      <c r="EXH146" s="95"/>
      <c r="EXI146" s="95"/>
      <c r="EXJ146" s="95"/>
      <c r="EXK146" s="95"/>
      <c r="EXL146" s="164"/>
      <c r="EXM146" s="165"/>
      <c r="EXN146" s="95"/>
      <c r="EXO146" s="95"/>
      <c r="EXP146" s="95"/>
      <c r="EXQ146" s="95"/>
      <c r="EXR146" s="95"/>
      <c r="EXS146" s="95"/>
      <c r="EXT146" s="95"/>
      <c r="EXU146" s="95"/>
      <c r="EXV146" s="95"/>
      <c r="EXW146" s="95"/>
      <c r="EXX146" s="95"/>
      <c r="EXY146" s="95"/>
      <c r="EXZ146" s="95"/>
      <c r="EYA146" s="95"/>
      <c r="EYB146" s="164"/>
      <c r="EYC146" s="165"/>
      <c r="EYD146" s="95"/>
      <c r="EYE146" s="95"/>
      <c r="EYF146" s="95"/>
      <c r="EYG146" s="95"/>
      <c r="EYH146" s="95"/>
      <c r="EYI146" s="95"/>
      <c r="EYJ146" s="95"/>
      <c r="EYK146" s="95"/>
      <c r="EYL146" s="95"/>
      <c r="EYM146" s="95"/>
      <c r="EYN146" s="95"/>
      <c r="EYO146" s="95"/>
      <c r="EYP146" s="95"/>
      <c r="EYQ146" s="95"/>
      <c r="EYR146" s="164"/>
      <c r="EYS146" s="165"/>
      <c r="EYT146" s="95"/>
      <c r="EYU146" s="95"/>
      <c r="EYV146" s="95"/>
      <c r="EYW146" s="95"/>
      <c r="EYX146" s="95"/>
      <c r="EYY146" s="95"/>
      <c r="EYZ146" s="95"/>
      <c r="EZA146" s="95"/>
      <c r="EZB146" s="95"/>
      <c r="EZC146" s="95"/>
      <c r="EZD146" s="95"/>
      <c r="EZE146" s="95"/>
      <c r="EZF146" s="95"/>
      <c r="EZG146" s="95"/>
      <c r="EZH146" s="164"/>
      <c r="EZI146" s="165"/>
      <c r="EZJ146" s="95"/>
      <c r="EZK146" s="95"/>
      <c r="EZL146" s="95"/>
      <c r="EZM146" s="95"/>
      <c r="EZN146" s="95"/>
      <c r="EZO146" s="95"/>
      <c r="EZP146" s="95"/>
      <c r="EZQ146" s="95"/>
      <c r="EZR146" s="95"/>
      <c r="EZS146" s="95"/>
      <c r="EZT146" s="95"/>
      <c r="EZU146" s="95"/>
      <c r="EZV146" s="95"/>
      <c r="EZW146" s="95"/>
      <c r="EZX146" s="164"/>
      <c r="EZY146" s="165"/>
      <c r="EZZ146" s="95"/>
      <c r="FAA146" s="95"/>
      <c r="FAB146" s="95"/>
      <c r="FAC146" s="95"/>
      <c r="FAD146" s="95"/>
      <c r="FAE146" s="95"/>
      <c r="FAF146" s="95"/>
      <c r="FAG146" s="95"/>
      <c r="FAH146" s="95"/>
      <c r="FAI146" s="95"/>
      <c r="FAJ146" s="95"/>
      <c r="FAK146" s="95"/>
      <c r="FAL146" s="95"/>
      <c r="FAM146" s="95"/>
      <c r="FAN146" s="164"/>
      <c r="FAO146" s="165"/>
      <c r="FAP146" s="95"/>
      <c r="FAQ146" s="95"/>
      <c r="FAR146" s="95"/>
      <c r="FAS146" s="95"/>
      <c r="FAT146" s="95"/>
      <c r="FAU146" s="95"/>
      <c r="FAV146" s="95"/>
      <c r="FAW146" s="95"/>
      <c r="FAX146" s="95"/>
      <c r="FAY146" s="95"/>
      <c r="FAZ146" s="95"/>
      <c r="FBA146" s="95"/>
      <c r="FBB146" s="95"/>
      <c r="FBC146" s="95"/>
      <c r="FBD146" s="164"/>
      <c r="FBE146" s="165"/>
      <c r="FBF146" s="95"/>
      <c r="FBG146" s="95"/>
      <c r="FBH146" s="95"/>
      <c r="FBI146" s="95"/>
      <c r="FBJ146" s="95"/>
      <c r="FBK146" s="95"/>
      <c r="FBL146" s="95"/>
      <c r="FBM146" s="95"/>
      <c r="FBN146" s="95"/>
      <c r="FBO146" s="95"/>
      <c r="FBP146" s="95"/>
      <c r="FBQ146" s="95"/>
      <c r="FBR146" s="95"/>
      <c r="FBS146" s="95"/>
      <c r="FBT146" s="164"/>
      <c r="FBU146" s="165"/>
      <c r="FBV146" s="95"/>
      <c r="FBW146" s="95"/>
      <c r="FBX146" s="95"/>
      <c r="FBY146" s="95"/>
      <c r="FBZ146" s="95"/>
      <c r="FCA146" s="95"/>
      <c r="FCB146" s="95"/>
      <c r="FCC146" s="95"/>
      <c r="FCD146" s="95"/>
      <c r="FCE146" s="95"/>
      <c r="FCF146" s="95"/>
      <c r="FCG146" s="95"/>
      <c r="FCH146" s="95"/>
      <c r="FCI146" s="95"/>
      <c r="FCJ146" s="164"/>
      <c r="FCK146" s="165"/>
      <c r="FCL146" s="95"/>
      <c r="FCM146" s="95"/>
      <c r="FCN146" s="95"/>
      <c r="FCO146" s="95"/>
      <c r="FCP146" s="95"/>
      <c r="FCQ146" s="95"/>
      <c r="FCR146" s="95"/>
      <c r="FCS146" s="95"/>
      <c r="FCT146" s="95"/>
      <c r="FCU146" s="95"/>
      <c r="FCV146" s="95"/>
      <c r="FCW146" s="95"/>
      <c r="FCX146" s="95"/>
      <c r="FCY146" s="95"/>
      <c r="FCZ146" s="164"/>
      <c r="FDA146" s="165"/>
      <c r="FDB146" s="95"/>
      <c r="FDC146" s="95"/>
      <c r="FDD146" s="95"/>
      <c r="FDE146" s="95"/>
      <c r="FDF146" s="95"/>
      <c r="FDG146" s="95"/>
      <c r="FDH146" s="95"/>
      <c r="FDI146" s="95"/>
      <c r="FDJ146" s="95"/>
      <c r="FDK146" s="95"/>
      <c r="FDL146" s="95"/>
      <c r="FDM146" s="95"/>
      <c r="FDN146" s="95"/>
      <c r="FDO146" s="95"/>
      <c r="FDP146" s="164"/>
      <c r="FDQ146" s="165"/>
      <c r="FDR146" s="95"/>
      <c r="FDS146" s="95"/>
      <c r="FDT146" s="95"/>
      <c r="FDU146" s="95"/>
      <c r="FDV146" s="95"/>
      <c r="FDW146" s="95"/>
      <c r="FDX146" s="95"/>
      <c r="FDY146" s="95"/>
      <c r="FDZ146" s="95"/>
      <c r="FEA146" s="95"/>
      <c r="FEB146" s="95"/>
      <c r="FEC146" s="95"/>
      <c r="FED146" s="95"/>
      <c r="FEE146" s="95"/>
      <c r="FEF146" s="164"/>
      <c r="FEG146" s="165"/>
      <c r="FEH146" s="95"/>
      <c r="FEI146" s="95"/>
      <c r="FEJ146" s="95"/>
      <c r="FEK146" s="95"/>
      <c r="FEL146" s="95"/>
      <c r="FEM146" s="95"/>
      <c r="FEN146" s="95"/>
      <c r="FEO146" s="95"/>
      <c r="FEP146" s="95"/>
      <c r="FEQ146" s="95"/>
      <c r="FER146" s="95"/>
      <c r="FES146" s="95"/>
      <c r="FET146" s="95"/>
      <c r="FEU146" s="95"/>
      <c r="FEV146" s="164"/>
      <c r="FEW146" s="165"/>
      <c r="FEX146" s="95"/>
      <c r="FEY146" s="95"/>
      <c r="FEZ146" s="95"/>
      <c r="FFA146" s="95"/>
      <c r="FFB146" s="95"/>
      <c r="FFC146" s="95"/>
      <c r="FFD146" s="95"/>
      <c r="FFE146" s="95"/>
      <c r="FFF146" s="95"/>
      <c r="FFG146" s="95"/>
      <c r="FFH146" s="95"/>
      <c r="FFI146" s="95"/>
      <c r="FFJ146" s="95"/>
      <c r="FFK146" s="95"/>
      <c r="FFL146" s="164"/>
      <c r="FFM146" s="165"/>
      <c r="FFN146" s="95"/>
      <c r="FFO146" s="95"/>
      <c r="FFP146" s="95"/>
      <c r="FFQ146" s="95"/>
      <c r="FFR146" s="95"/>
      <c r="FFS146" s="95"/>
      <c r="FFT146" s="95"/>
      <c r="FFU146" s="95"/>
      <c r="FFV146" s="95"/>
      <c r="FFW146" s="95"/>
      <c r="FFX146" s="95"/>
      <c r="FFY146" s="95"/>
      <c r="FFZ146" s="95"/>
      <c r="FGA146" s="95"/>
      <c r="FGB146" s="164"/>
      <c r="FGC146" s="165"/>
      <c r="FGD146" s="95"/>
      <c r="FGE146" s="95"/>
      <c r="FGF146" s="95"/>
      <c r="FGG146" s="95"/>
      <c r="FGH146" s="95"/>
      <c r="FGI146" s="95"/>
      <c r="FGJ146" s="95"/>
      <c r="FGK146" s="95"/>
      <c r="FGL146" s="95"/>
      <c r="FGM146" s="95"/>
      <c r="FGN146" s="95"/>
      <c r="FGO146" s="95"/>
      <c r="FGP146" s="95"/>
      <c r="FGQ146" s="95"/>
      <c r="FGR146" s="164"/>
      <c r="FGS146" s="165"/>
      <c r="FGT146" s="95"/>
      <c r="FGU146" s="95"/>
      <c r="FGV146" s="95"/>
      <c r="FGW146" s="95"/>
      <c r="FGX146" s="95"/>
      <c r="FGY146" s="95"/>
      <c r="FGZ146" s="95"/>
      <c r="FHA146" s="95"/>
      <c r="FHB146" s="95"/>
      <c r="FHC146" s="95"/>
      <c r="FHD146" s="95"/>
      <c r="FHE146" s="95"/>
      <c r="FHF146" s="95"/>
      <c r="FHG146" s="95"/>
      <c r="FHH146" s="164"/>
      <c r="FHI146" s="165"/>
      <c r="FHJ146" s="95"/>
      <c r="FHK146" s="95"/>
      <c r="FHL146" s="95"/>
      <c r="FHM146" s="95"/>
      <c r="FHN146" s="95"/>
      <c r="FHO146" s="95"/>
      <c r="FHP146" s="95"/>
      <c r="FHQ146" s="95"/>
      <c r="FHR146" s="95"/>
      <c r="FHS146" s="95"/>
      <c r="FHT146" s="95"/>
      <c r="FHU146" s="95"/>
      <c r="FHV146" s="95"/>
      <c r="FHW146" s="95"/>
      <c r="FHX146" s="164"/>
      <c r="FHY146" s="165"/>
      <c r="FHZ146" s="95"/>
      <c r="FIA146" s="95"/>
      <c r="FIB146" s="95"/>
      <c r="FIC146" s="95"/>
      <c r="FID146" s="95"/>
      <c r="FIE146" s="95"/>
      <c r="FIF146" s="95"/>
      <c r="FIG146" s="95"/>
      <c r="FIH146" s="95"/>
      <c r="FII146" s="95"/>
      <c r="FIJ146" s="95"/>
      <c r="FIK146" s="95"/>
      <c r="FIL146" s="95"/>
      <c r="FIM146" s="95"/>
      <c r="FIN146" s="164"/>
      <c r="FIO146" s="165"/>
      <c r="FIP146" s="95"/>
      <c r="FIQ146" s="95"/>
      <c r="FIR146" s="95"/>
      <c r="FIS146" s="95"/>
      <c r="FIT146" s="95"/>
      <c r="FIU146" s="95"/>
      <c r="FIV146" s="95"/>
      <c r="FIW146" s="95"/>
      <c r="FIX146" s="95"/>
      <c r="FIY146" s="95"/>
      <c r="FIZ146" s="95"/>
      <c r="FJA146" s="95"/>
      <c r="FJB146" s="95"/>
      <c r="FJC146" s="95"/>
      <c r="FJD146" s="164"/>
      <c r="FJE146" s="165"/>
      <c r="FJF146" s="95"/>
      <c r="FJG146" s="95"/>
      <c r="FJH146" s="95"/>
      <c r="FJI146" s="95"/>
      <c r="FJJ146" s="95"/>
      <c r="FJK146" s="95"/>
      <c r="FJL146" s="95"/>
      <c r="FJM146" s="95"/>
      <c r="FJN146" s="95"/>
      <c r="FJO146" s="95"/>
      <c r="FJP146" s="95"/>
      <c r="FJQ146" s="95"/>
      <c r="FJR146" s="95"/>
      <c r="FJS146" s="95"/>
      <c r="FJT146" s="164"/>
      <c r="FJU146" s="165"/>
      <c r="FJV146" s="95"/>
      <c r="FJW146" s="95"/>
      <c r="FJX146" s="95"/>
      <c r="FJY146" s="95"/>
      <c r="FJZ146" s="95"/>
      <c r="FKA146" s="95"/>
      <c r="FKB146" s="95"/>
      <c r="FKC146" s="95"/>
      <c r="FKD146" s="95"/>
      <c r="FKE146" s="95"/>
      <c r="FKF146" s="95"/>
      <c r="FKG146" s="95"/>
      <c r="FKH146" s="95"/>
      <c r="FKI146" s="95"/>
      <c r="FKJ146" s="164"/>
      <c r="FKK146" s="165"/>
      <c r="FKL146" s="95"/>
      <c r="FKM146" s="95"/>
      <c r="FKN146" s="95"/>
      <c r="FKO146" s="95"/>
      <c r="FKP146" s="95"/>
      <c r="FKQ146" s="95"/>
      <c r="FKR146" s="95"/>
      <c r="FKS146" s="95"/>
      <c r="FKT146" s="95"/>
      <c r="FKU146" s="95"/>
      <c r="FKV146" s="95"/>
      <c r="FKW146" s="95"/>
      <c r="FKX146" s="95"/>
      <c r="FKY146" s="95"/>
      <c r="FKZ146" s="164"/>
      <c r="FLA146" s="165"/>
      <c r="FLB146" s="95"/>
      <c r="FLC146" s="95"/>
      <c r="FLD146" s="95"/>
      <c r="FLE146" s="95"/>
      <c r="FLF146" s="95"/>
      <c r="FLG146" s="95"/>
      <c r="FLH146" s="95"/>
      <c r="FLI146" s="95"/>
      <c r="FLJ146" s="95"/>
      <c r="FLK146" s="95"/>
      <c r="FLL146" s="95"/>
      <c r="FLM146" s="95"/>
      <c r="FLN146" s="95"/>
      <c r="FLO146" s="95"/>
      <c r="FLP146" s="164"/>
      <c r="FLQ146" s="165"/>
      <c r="FLR146" s="95"/>
      <c r="FLS146" s="95"/>
      <c r="FLT146" s="95"/>
      <c r="FLU146" s="95"/>
      <c r="FLV146" s="95"/>
      <c r="FLW146" s="95"/>
      <c r="FLX146" s="95"/>
      <c r="FLY146" s="95"/>
      <c r="FLZ146" s="95"/>
      <c r="FMA146" s="95"/>
      <c r="FMB146" s="95"/>
      <c r="FMC146" s="95"/>
      <c r="FMD146" s="95"/>
      <c r="FME146" s="95"/>
      <c r="FMF146" s="164"/>
      <c r="FMG146" s="165"/>
      <c r="FMH146" s="95"/>
      <c r="FMI146" s="95"/>
      <c r="FMJ146" s="95"/>
      <c r="FMK146" s="95"/>
      <c r="FML146" s="95"/>
      <c r="FMM146" s="95"/>
      <c r="FMN146" s="95"/>
      <c r="FMO146" s="95"/>
      <c r="FMP146" s="95"/>
      <c r="FMQ146" s="95"/>
      <c r="FMR146" s="95"/>
      <c r="FMS146" s="95"/>
      <c r="FMT146" s="95"/>
      <c r="FMU146" s="95"/>
      <c r="FMV146" s="164"/>
      <c r="FMW146" s="165"/>
      <c r="FMX146" s="95"/>
      <c r="FMY146" s="95"/>
      <c r="FMZ146" s="95"/>
      <c r="FNA146" s="95"/>
      <c r="FNB146" s="95"/>
      <c r="FNC146" s="95"/>
      <c r="FND146" s="95"/>
      <c r="FNE146" s="95"/>
      <c r="FNF146" s="95"/>
      <c r="FNG146" s="95"/>
      <c r="FNH146" s="95"/>
      <c r="FNI146" s="95"/>
      <c r="FNJ146" s="95"/>
      <c r="FNK146" s="95"/>
      <c r="FNL146" s="164"/>
      <c r="FNM146" s="165"/>
      <c r="FNN146" s="95"/>
      <c r="FNO146" s="95"/>
      <c r="FNP146" s="95"/>
      <c r="FNQ146" s="95"/>
      <c r="FNR146" s="95"/>
      <c r="FNS146" s="95"/>
      <c r="FNT146" s="95"/>
      <c r="FNU146" s="95"/>
      <c r="FNV146" s="95"/>
      <c r="FNW146" s="95"/>
      <c r="FNX146" s="95"/>
      <c r="FNY146" s="95"/>
      <c r="FNZ146" s="95"/>
      <c r="FOA146" s="95"/>
      <c r="FOB146" s="164"/>
      <c r="FOC146" s="165"/>
      <c r="FOD146" s="95"/>
      <c r="FOE146" s="95"/>
      <c r="FOF146" s="95"/>
      <c r="FOG146" s="95"/>
      <c r="FOH146" s="95"/>
      <c r="FOI146" s="95"/>
      <c r="FOJ146" s="95"/>
      <c r="FOK146" s="95"/>
      <c r="FOL146" s="95"/>
      <c r="FOM146" s="95"/>
      <c r="FON146" s="95"/>
      <c r="FOO146" s="95"/>
      <c r="FOP146" s="95"/>
      <c r="FOQ146" s="95"/>
      <c r="FOR146" s="164"/>
      <c r="FOS146" s="165"/>
      <c r="FOT146" s="95"/>
      <c r="FOU146" s="95"/>
      <c r="FOV146" s="95"/>
      <c r="FOW146" s="95"/>
      <c r="FOX146" s="95"/>
      <c r="FOY146" s="95"/>
      <c r="FOZ146" s="95"/>
      <c r="FPA146" s="95"/>
      <c r="FPB146" s="95"/>
      <c r="FPC146" s="95"/>
      <c r="FPD146" s="95"/>
      <c r="FPE146" s="95"/>
      <c r="FPF146" s="95"/>
      <c r="FPG146" s="95"/>
      <c r="FPH146" s="164"/>
      <c r="FPI146" s="165"/>
      <c r="FPJ146" s="95"/>
      <c r="FPK146" s="95"/>
      <c r="FPL146" s="95"/>
      <c r="FPM146" s="95"/>
      <c r="FPN146" s="95"/>
      <c r="FPO146" s="95"/>
      <c r="FPP146" s="95"/>
      <c r="FPQ146" s="95"/>
      <c r="FPR146" s="95"/>
      <c r="FPS146" s="95"/>
      <c r="FPT146" s="95"/>
      <c r="FPU146" s="95"/>
      <c r="FPV146" s="95"/>
      <c r="FPW146" s="95"/>
      <c r="FPX146" s="164"/>
      <c r="FPY146" s="165"/>
      <c r="FPZ146" s="95"/>
      <c r="FQA146" s="95"/>
      <c r="FQB146" s="95"/>
      <c r="FQC146" s="95"/>
      <c r="FQD146" s="95"/>
      <c r="FQE146" s="95"/>
      <c r="FQF146" s="95"/>
      <c r="FQG146" s="95"/>
      <c r="FQH146" s="95"/>
      <c r="FQI146" s="95"/>
      <c r="FQJ146" s="95"/>
      <c r="FQK146" s="95"/>
      <c r="FQL146" s="95"/>
      <c r="FQM146" s="95"/>
      <c r="FQN146" s="164"/>
      <c r="FQO146" s="165"/>
      <c r="FQP146" s="95"/>
      <c r="FQQ146" s="95"/>
      <c r="FQR146" s="95"/>
      <c r="FQS146" s="95"/>
      <c r="FQT146" s="95"/>
      <c r="FQU146" s="95"/>
      <c r="FQV146" s="95"/>
      <c r="FQW146" s="95"/>
      <c r="FQX146" s="95"/>
      <c r="FQY146" s="95"/>
      <c r="FQZ146" s="95"/>
      <c r="FRA146" s="95"/>
      <c r="FRB146" s="95"/>
      <c r="FRC146" s="95"/>
      <c r="FRD146" s="164"/>
      <c r="FRE146" s="165"/>
      <c r="FRF146" s="95"/>
      <c r="FRG146" s="95"/>
      <c r="FRH146" s="95"/>
      <c r="FRI146" s="95"/>
      <c r="FRJ146" s="95"/>
      <c r="FRK146" s="95"/>
      <c r="FRL146" s="95"/>
      <c r="FRM146" s="95"/>
      <c r="FRN146" s="95"/>
      <c r="FRO146" s="95"/>
      <c r="FRP146" s="95"/>
      <c r="FRQ146" s="95"/>
      <c r="FRR146" s="95"/>
      <c r="FRS146" s="95"/>
      <c r="FRT146" s="164"/>
      <c r="FRU146" s="165"/>
      <c r="FRV146" s="95"/>
      <c r="FRW146" s="95"/>
      <c r="FRX146" s="95"/>
      <c r="FRY146" s="95"/>
      <c r="FRZ146" s="95"/>
      <c r="FSA146" s="95"/>
      <c r="FSB146" s="95"/>
      <c r="FSC146" s="95"/>
      <c r="FSD146" s="95"/>
      <c r="FSE146" s="95"/>
      <c r="FSF146" s="95"/>
      <c r="FSG146" s="95"/>
      <c r="FSH146" s="95"/>
      <c r="FSI146" s="95"/>
      <c r="FSJ146" s="164"/>
      <c r="FSK146" s="165"/>
      <c r="FSL146" s="95"/>
      <c r="FSM146" s="95"/>
      <c r="FSN146" s="95"/>
      <c r="FSO146" s="95"/>
      <c r="FSP146" s="95"/>
      <c r="FSQ146" s="95"/>
      <c r="FSR146" s="95"/>
      <c r="FSS146" s="95"/>
      <c r="FST146" s="95"/>
      <c r="FSU146" s="95"/>
      <c r="FSV146" s="95"/>
      <c r="FSW146" s="95"/>
      <c r="FSX146" s="95"/>
      <c r="FSY146" s="95"/>
      <c r="FSZ146" s="164"/>
      <c r="FTA146" s="165"/>
      <c r="FTB146" s="95"/>
      <c r="FTC146" s="95"/>
      <c r="FTD146" s="95"/>
      <c r="FTE146" s="95"/>
      <c r="FTF146" s="95"/>
      <c r="FTG146" s="95"/>
      <c r="FTH146" s="95"/>
      <c r="FTI146" s="95"/>
      <c r="FTJ146" s="95"/>
      <c r="FTK146" s="95"/>
      <c r="FTL146" s="95"/>
      <c r="FTM146" s="95"/>
      <c r="FTN146" s="95"/>
      <c r="FTO146" s="95"/>
      <c r="FTP146" s="164"/>
      <c r="FTQ146" s="165"/>
      <c r="FTR146" s="95"/>
      <c r="FTS146" s="95"/>
      <c r="FTT146" s="95"/>
      <c r="FTU146" s="95"/>
      <c r="FTV146" s="95"/>
      <c r="FTW146" s="95"/>
      <c r="FTX146" s="95"/>
      <c r="FTY146" s="95"/>
      <c r="FTZ146" s="95"/>
      <c r="FUA146" s="95"/>
      <c r="FUB146" s="95"/>
      <c r="FUC146" s="95"/>
      <c r="FUD146" s="95"/>
      <c r="FUE146" s="95"/>
      <c r="FUF146" s="164"/>
      <c r="FUG146" s="165"/>
      <c r="FUH146" s="95"/>
      <c r="FUI146" s="95"/>
      <c r="FUJ146" s="95"/>
      <c r="FUK146" s="95"/>
      <c r="FUL146" s="95"/>
      <c r="FUM146" s="95"/>
      <c r="FUN146" s="95"/>
      <c r="FUO146" s="95"/>
      <c r="FUP146" s="95"/>
      <c r="FUQ146" s="95"/>
      <c r="FUR146" s="95"/>
      <c r="FUS146" s="95"/>
      <c r="FUT146" s="95"/>
      <c r="FUU146" s="95"/>
      <c r="FUV146" s="164"/>
      <c r="FUW146" s="165"/>
      <c r="FUX146" s="95"/>
      <c r="FUY146" s="95"/>
      <c r="FUZ146" s="95"/>
      <c r="FVA146" s="95"/>
      <c r="FVB146" s="95"/>
      <c r="FVC146" s="95"/>
      <c r="FVD146" s="95"/>
      <c r="FVE146" s="95"/>
      <c r="FVF146" s="95"/>
      <c r="FVG146" s="95"/>
      <c r="FVH146" s="95"/>
      <c r="FVI146" s="95"/>
      <c r="FVJ146" s="95"/>
      <c r="FVK146" s="95"/>
      <c r="FVL146" s="164"/>
      <c r="FVM146" s="165"/>
      <c r="FVN146" s="95"/>
      <c r="FVO146" s="95"/>
      <c r="FVP146" s="95"/>
      <c r="FVQ146" s="95"/>
      <c r="FVR146" s="95"/>
      <c r="FVS146" s="95"/>
      <c r="FVT146" s="95"/>
      <c r="FVU146" s="95"/>
      <c r="FVV146" s="95"/>
      <c r="FVW146" s="95"/>
      <c r="FVX146" s="95"/>
      <c r="FVY146" s="95"/>
      <c r="FVZ146" s="95"/>
      <c r="FWA146" s="95"/>
      <c r="FWB146" s="164"/>
      <c r="FWC146" s="165"/>
      <c r="FWD146" s="95"/>
      <c r="FWE146" s="95"/>
      <c r="FWF146" s="95"/>
      <c r="FWG146" s="95"/>
      <c r="FWH146" s="95"/>
      <c r="FWI146" s="95"/>
      <c r="FWJ146" s="95"/>
      <c r="FWK146" s="95"/>
      <c r="FWL146" s="95"/>
      <c r="FWM146" s="95"/>
      <c r="FWN146" s="95"/>
      <c r="FWO146" s="95"/>
      <c r="FWP146" s="95"/>
      <c r="FWQ146" s="95"/>
      <c r="FWR146" s="164"/>
      <c r="FWS146" s="165"/>
      <c r="FWT146" s="95"/>
      <c r="FWU146" s="95"/>
      <c r="FWV146" s="95"/>
      <c r="FWW146" s="95"/>
      <c r="FWX146" s="95"/>
      <c r="FWY146" s="95"/>
      <c r="FWZ146" s="95"/>
      <c r="FXA146" s="95"/>
      <c r="FXB146" s="95"/>
      <c r="FXC146" s="95"/>
      <c r="FXD146" s="95"/>
      <c r="FXE146" s="95"/>
      <c r="FXF146" s="95"/>
      <c r="FXG146" s="95"/>
      <c r="FXH146" s="164"/>
      <c r="FXI146" s="165"/>
      <c r="FXJ146" s="95"/>
      <c r="FXK146" s="95"/>
      <c r="FXL146" s="95"/>
      <c r="FXM146" s="95"/>
      <c r="FXN146" s="95"/>
      <c r="FXO146" s="95"/>
      <c r="FXP146" s="95"/>
      <c r="FXQ146" s="95"/>
      <c r="FXR146" s="95"/>
      <c r="FXS146" s="95"/>
      <c r="FXT146" s="95"/>
      <c r="FXU146" s="95"/>
      <c r="FXV146" s="95"/>
      <c r="FXW146" s="95"/>
      <c r="FXX146" s="164"/>
      <c r="FXY146" s="165"/>
      <c r="FXZ146" s="95"/>
      <c r="FYA146" s="95"/>
      <c r="FYB146" s="95"/>
      <c r="FYC146" s="95"/>
      <c r="FYD146" s="95"/>
      <c r="FYE146" s="95"/>
      <c r="FYF146" s="95"/>
      <c r="FYG146" s="95"/>
      <c r="FYH146" s="95"/>
      <c r="FYI146" s="95"/>
      <c r="FYJ146" s="95"/>
      <c r="FYK146" s="95"/>
      <c r="FYL146" s="95"/>
      <c r="FYM146" s="95"/>
      <c r="FYN146" s="164"/>
      <c r="FYO146" s="165"/>
      <c r="FYP146" s="95"/>
      <c r="FYQ146" s="95"/>
      <c r="FYR146" s="95"/>
      <c r="FYS146" s="95"/>
      <c r="FYT146" s="95"/>
      <c r="FYU146" s="95"/>
      <c r="FYV146" s="95"/>
      <c r="FYW146" s="95"/>
      <c r="FYX146" s="95"/>
      <c r="FYY146" s="95"/>
      <c r="FYZ146" s="95"/>
      <c r="FZA146" s="95"/>
      <c r="FZB146" s="95"/>
      <c r="FZC146" s="95"/>
      <c r="FZD146" s="164"/>
      <c r="FZE146" s="165"/>
      <c r="FZF146" s="95"/>
      <c r="FZG146" s="95"/>
      <c r="FZH146" s="95"/>
      <c r="FZI146" s="95"/>
      <c r="FZJ146" s="95"/>
      <c r="FZK146" s="95"/>
      <c r="FZL146" s="95"/>
      <c r="FZM146" s="95"/>
      <c r="FZN146" s="95"/>
      <c r="FZO146" s="95"/>
      <c r="FZP146" s="95"/>
      <c r="FZQ146" s="95"/>
      <c r="FZR146" s="95"/>
      <c r="FZS146" s="95"/>
      <c r="FZT146" s="164"/>
      <c r="FZU146" s="165"/>
      <c r="FZV146" s="95"/>
      <c r="FZW146" s="95"/>
      <c r="FZX146" s="95"/>
      <c r="FZY146" s="95"/>
      <c r="FZZ146" s="95"/>
      <c r="GAA146" s="95"/>
      <c r="GAB146" s="95"/>
      <c r="GAC146" s="95"/>
      <c r="GAD146" s="95"/>
      <c r="GAE146" s="95"/>
      <c r="GAF146" s="95"/>
      <c r="GAG146" s="95"/>
      <c r="GAH146" s="95"/>
      <c r="GAI146" s="95"/>
      <c r="GAJ146" s="164"/>
      <c r="GAK146" s="165"/>
      <c r="GAL146" s="95"/>
      <c r="GAM146" s="95"/>
      <c r="GAN146" s="95"/>
      <c r="GAO146" s="95"/>
      <c r="GAP146" s="95"/>
      <c r="GAQ146" s="95"/>
      <c r="GAR146" s="95"/>
      <c r="GAS146" s="95"/>
      <c r="GAT146" s="95"/>
      <c r="GAU146" s="95"/>
      <c r="GAV146" s="95"/>
      <c r="GAW146" s="95"/>
      <c r="GAX146" s="95"/>
      <c r="GAY146" s="95"/>
      <c r="GAZ146" s="164"/>
      <c r="GBA146" s="165"/>
      <c r="GBB146" s="95"/>
      <c r="GBC146" s="95"/>
      <c r="GBD146" s="95"/>
      <c r="GBE146" s="95"/>
      <c r="GBF146" s="95"/>
      <c r="GBG146" s="95"/>
      <c r="GBH146" s="95"/>
      <c r="GBI146" s="95"/>
      <c r="GBJ146" s="95"/>
      <c r="GBK146" s="95"/>
      <c r="GBL146" s="95"/>
      <c r="GBM146" s="95"/>
      <c r="GBN146" s="95"/>
      <c r="GBO146" s="95"/>
      <c r="GBP146" s="164"/>
      <c r="GBQ146" s="165"/>
      <c r="GBR146" s="95"/>
      <c r="GBS146" s="95"/>
      <c r="GBT146" s="95"/>
      <c r="GBU146" s="95"/>
      <c r="GBV146" s="95"/>
      <c r="GBW146" s="95"/>
      <c r="GBX146" s="95"/>
      <c r="GBY146" s="95"/>
      <c r="GBZ146" s="95"/>
      <c r="GCA146" s="95"/>
      <c r="GCB146" s="95"/>
      <c r="GCC146" s="95"/>
      <c r="GCD146" s="95"/>
      <c r="GCE146" s="95"/>
      <c r="GCF146" s="164"/>
      <c r="GCG146" s="165"/>
      <c r="GCH146" s="95"/>
      <c r="GCI146" s="95"/>
      <c r="GCJ146" s="95"/>
      <c r="GCK146" s="95"/>
      <c r="GCL146" s="95"/>
      <c r="GCM146" s="95"/>
      <c r="GCN146" s="95"/>
      <c r="GCO146" s="95"/>
      <c r="GCP146" s="95"/>
      <c r="GCQ146" s="95"/>
      <c r="GCR146" s="95"/>
      <c r="GCS146" s="95"/>
      <c r="GCT146" s="95"/>
      <c r="GCU146" s="95"/>
      <c r="GCV146" s="164"/>
      <c r="GCW146" s="165"/>
      <c r="GCX146" s="95"/>
      <c r="GCY146" s="95"/>
      <c r="GCZ146" s="95"/>
      <c r="GDA146" s="95"/>
      <c r="GDB146" s="95"/>
      <c r="GDC146" s="95"/>
      <c r="GDD146" s="95"/>
      <c r="GDE146" s="95"/>
      <c r="GDF146" s="95"/>
      <c r="GDG146" s="95"/>
      <c r="GDH146" s="95"/>
      <c r="GDI146" s="95"/>
      <c r="GDJ146" s="95"/>
      <c r="GDK146" s="95"/>
      <c r="GDL146" s="164"/>
      <c r="GDM146" s="165"/>
      <c r="GDN146" s="95"/>
      <c r="GDO146" s="95"/>
      <c r="GDP146" s="95"/>
      <c r="GDQ146" s="95"/>
      <c r="GDR146" s="95"/>
      <c r="GDS146" s="95"/>
      <c r="GDT146" s="95"/>
      <c r="GDU146" s="95"/>
      <c r="GDV146" s="95"/>
      <c r="GDW146" s="95"/>
      <c r="GDX146" s="95"/>
      <c r="GDY146" s="95"/>
      <c r="GDZ146" s="95"/>
      <c r="GEA146" s="95"/>
      <c r="GEB146" s="164"/>
      <c r="GEC146" s="165"/>
      <c r="GED146" s="95"/>
      <c r="GEE146" s="95"/>
      <c r="GEF146" s="95"/>
      <c r="GEG146" s="95"/>
      <c r="GEH146" s="95"/>
      <c r="GEI146" s="95"/>
      <c r="GEJ146" s="95"/>
      <c r="GEK146" s="95"/>
      <c r="GEL146" s="95"/>
      <c r="GEM146" s="95"/>
      <c r="GEN146" s="95"/>
      <c r="GEO146" s="95"/>
      <c r="GEP146" s="95"/>
      <c r="GEQ146" s="95"/>
      <c r="GER146" s="164"/>
      <c r="GES146" s="165"/>
      <c r="GET146" s="95"/>
      <c r="GEU146" s="95"/>
      <c r="GEV146" s="95"/>
      <c r="GEW146" s="95"/>
      <c r="GEX146" s="95"/>
      <c r="GEY146" s="95"/>
      <c r="GEZ146" s="95"/>
      <c r="GFA146" s="95"/>
      <c r="GFB146" s="95"/>
      <c r="GFC146" s="95"/>
      <c r="GFD146" s="95"/>
      <c r="GFE146" s="95"/>
      <c r="GFF146" s="95"/>
      <c r="GFG146" s="95"/>
      <c r="GFH146" s="164"/>
      <c r="GFI146" s="165"/>
      <c r="GFJ146" s="95"/>
      <c r="GFK146" s="95"/>
      <c r="GFL146" s="95"/>
      <c r="GFM146" s="95"/>
      <c r="GFN146" s="95"/>
      <c r="GFO146" s="95"/>
      <c r="GFP146" s="95"/>
      <c r="GFQ146" s="95"/>
      <c r="GFR146" s="95"/>
      <c r="GFS146" s="95"/>
      <c r="GFT146" s="95"/>
      <c r="GFU146" s="95"/>
      <c r="GFV146" s="95"/>
      <c r="GFW146" s="95"/>
      <c r="GFX146" s="164"/>
      <c r="GFY146" s="165"/>
      <c r="GFZ146" s="95"/>
      <c r="GGA146" s="95"/>
      <c r="GGB146" s="95"/>
      <c r="GGC146" s="95"/>
      <c r="GGD146" s="95"/>
      <c r="GGE146" s="95"/>
      <c r="GGF146" s="95"/>
      <c r="GGG146" s="95"/>
      <c r="GGH146" s="95"/>
      <c r="GGI146" s="95"/>
      <c r="GGJ146" s="95"/>
      <c r="GGK146" s="95"/>
      <c r="GGL146" s="95"/>
      <c r="GGM146" s="95"/>
      <c r="GGN146" s="164"/>
      <c r="GGO146" s="165"/>
      <c r="GGP146" s="95"/>
      <c r="GGQ146" s="95"/>
      <c r="GGR146" s="95"/>
      <c r="GGS146" s="95"/>
      <c r="GGT146" s="95"/>
      <c r="GGU146" s="95"/>
      <c r="GGV146" s="95"/>
      <c r="GGW146" s="95"/>
      <c r="GGX146" s="95"/>
      <c r="GGY146" s="95"/>
      <c r="GGZ146" s="95"/>
      <c r="GHA146" s="95"/>
      <c r="GHB146" s="95"/>
      <c r="GHC146" s="95"/>
      <c r="GHD146" s="164"/>
      <c r="GHE146" s="165"/>
      <c r="GHF146" s="95"/>
      <c r="GHG146" s="95"/>
      <c r="GHH146" s="95"/>
      <c r="GHI146" s="95"/>
      <c r="GHJ146" s="95"/>
      <c r="GHK146" s="95"/>
      <c r="GHL146" s="95"/>
      <c r="GHM146" s="95"/>
      <c r="GHN146" s="95"/>
      <c r="GHO146" s="95"/>
      <c r="GHP146" s="95"/>
      <c r="GHQ146" s="95"/>
      <c r="GHR146" s="95"/>
      <c r="GHS146" s="95"/>
      <c r="GHT146" s="164"/>
      <c r="GHU146" s="165"/>
      <c r="GHV146" s="95"/>
      <c r="GHW146" s="95"/>
      <c r="GHX146" s="95"/>
      <c r="GHY146" s="95"/>
      <c r="GHZ146" s="95"/>
      <c r="GIA146" s="95"/>
      <c r="GIB146" s="95"/>
      <c r="GIC146" s="95"/>
      <c r="GID146" s="95"/>
      <c r="GIE146" s="95"/>
      <c r="GIF146" s="95"/>
      <c r="GIG146" s="95"/>
      <c r="GIH146" s="95"/>
      <c r="GII146" s="95"/>
      <c r="GIJ146" s="164"/>
      <c r="GIK146" s="165"/>
      <c r="GIL146" s="95"/>
      <c r="GIM146" s="95"/>
      <c r="GIN146" s="95"/>
      <c r="GIO146" s="95"/>
      <c r="GIP146" s="95"/>
      <c r="GIQ146" s="95"/>
      <c r="GIR146" s="95"/>
      <c r="GIS146" s="95"/>
      <c r="GIT146" s="95"/>
      <c r="GIU146" s="95"/>
      <c r="GIV146" s="95"/>
      <c r="GIW146" s="95"/>
      <c r="GIX146" s="95"/>
      <c r="GIY146" s="95"/>
      <c r="GIZ146" s="164"/>
      <c r="GJA146" s="165"/>
      <c r="GJB146" s="95"/>
      <c r="GJC146" s="95"/>
      <c r="GJD146" s="95"/>
      <c r="GJE146" s="95"/>
      <c r="GJF146" s="95"/>
      <c r="GJG146" s="95"/>
      <c r="GJH146" s="95"/>
      <c r="GJI146" s="95"/>
      <c r="GJJ146" s="95"/>
      <c r="GJK146" s="95"/>
      <c r="GJL146" s="95"/>
      <c r="GJM146" s="95"/>
      <c r="GJN146" s="95"/>
      <c r="GJO146" s="95"/>
      <c r="GJP146" s="164"/>
      <c r="GJQ146" s="165"/>
      <c r="GJR146" s="95"/>
      <c r="GJS146" s="95"/>
      <c r="GJT146" s="95"/>
      <c r="GJU146" s="95"/>
      <c r="GJV146" s="95"/>
      <c r="GJW146" s="95"/>
      <c r="GJX146" s="95"/>
      <c r="GJY146" s="95"/>
      <c r="GJZ146" s="95"/>
      <c r="GKA146" s="95"/>
      <c r="GKB146" s="95"/>
      <c r="GKC146" s="95"/>
      <c r="GKD146" s="95"/>
      <c r="GKE146" s="95"/>
      <c r="GKF146" s="164"/>
      <c r="GKG146" s="165"/>
      <c r="GKH146" s="95"/>
      <c r="GKI146" s="95"/>
      <c r="GKJ146" s="95"/>
      <c r="GKK146" s="95"/>
      <c r="GKL146" s="95"/>
      <c r="GKM146" s="95"/>
      <c r="GKN146" s="95"/>
      <c r="GKO146" s="95"/>
      <c r="GKP146" s="95"/>
      <c r="GKQ146" s="95"/>
      <c r="GKR146" s="95"/>
      <c r="GKS146" s="95"/>
      <c r="GKT146" s="95"/>
      <c r="GKU146" s="95"/>
      <c r="GKV146" s="164"/>
      <c r="GKW146" s="165"/>
      <c r="GKX146" s="95"/>
      <c r="GKY146" s="95"/>
      <c r="GKZ146" s="95"/>
      <c r="GLA146" s="95"/>
      <c r="GLB146" s="95"/>
      <c r="GLC146" s="95"/>
      <c r="GLD146" s="95"/>
      <c r="GLE146" s="95"/>
      <c r="GLF146" s="95"/>
      <c r="GLG146" s="95"/>
      <c r="GLH146" s="95"/>
      <c r="GLI146" s="95"/>
      <c r="GLJ146" s="95"/>
      <c r="GLK146" s="95"/>
      <c r="GLL146" s="164"/>
      <c r="GLM146" s="165"/>
      <c r="GLN146" s="95"/>
      <c r="GLO146" s="95"/>
      <c r="GLP146" s="95"/>
      <c r="GLQ146" s="95"/>
      <c r="GLR146" s="95"/>
      <c r="GLS146" s="95"/>
      <c r="GLT146" s="95"/>
      <c r="GLU146" s="95"/>
      <c r="GLV146" s="95"/>
      <c r="GLW146" s="95"/>
      <c r="GLX146" s="95"/>
      <c r="GLY146" s="95"/>
      <c r="GLZ146" s="95"/>
      <c r="GMA146" s="95"/>
      <c r="GMB146" s="164"/>
      <c r="GMC146" s="165"/>
      <c r="GMD146" s="95"/>
      <c r="GME146" s="95"/>
      <c r="GMF146" s="95"/>
      <c r="GMG146" s="95"/>
      <c r="GMH146" s="95"/>
      <c r="GMI146" s="95"/>
      <c r="GMJ146" s="95"/>
      <c r="GMK146" s="95"/>
      <c r="GML146" s="95"/>
      <c r="GMM146" s="95"/>
      <c r="GMN146" s="95"/>
      <c r="GMO146" s="95"/>
      <c r="GMP146" s="95"/>
      <c r="GMQ146" s="95"/>
      <c r="GMR146" s="164"/>
      <c r="GMS146" s="165"/>
      <c r="GMT146" s="95"/>
      <c r="GMU146" s="95"/>
      <c r="GMV146" s="95"/>
      <c r="GMW146" s="95"/>
      <c r="GMX146" s="95"/>
      <c r="GMY146" s="95"/>
      <c r="GMZ146" s="95"/>
      <c r="GNA146" s="95"/>
      <c r="GNB146" s="95"/>
      <c r="GNC146" s="95"/>
      <c r="GND146" s="95"/>
      <c r="GNE146" s="95"/>
      <c r="GNF146" s="95"/>
      <c r="GNG146" s="95"/>
      <c r="GNH146" s="164"/>
      <c r="GNI146" s="165"/>
      <c r="GNJ146" s="95"/>
      <c r="GNK146" s="95"/>
      <c r="GNL146" s="95"/>
      <c r="GNM146" s="95"/>
      <c r="GNN146" s="95"/>
      <c r="GNO146" s="95"/>
      <c r="GNP146" s="95"/>
      <c r="GNQ146" s="95"/>
      <c r="GNR146" s="95"/>
      <c r="GNS146" s="95"/>
      <c r="GNT146" s="95"/>
      <c r="GNU146" s="95"/>
      <c r="GNV146" s="95"/>
      <c r="GNW146" s="95"/>
      <c r="GNX146" s="164"/>
      <c r="GNY146" s="165"/>
      <c r="GNZ146" s="95"/>
      <c r="GOA146" s="95"/>
      <c r="GOB146" s="95"/>
      <c r="GOC146" s="95"/>
      <c r="GOD146" s="95"/>
      <c r="GOE146" s="95"/>
      <c r="GOF146" s="95"/>
      <c r="GOG146" s="95"/>
      <c r="GOH146" s="95"/>
      <c r="GOI146" s="95"/>
      <c r="GOJ146" s="95"/>
      <c r="GOK146" s="95"/>
      <c r="GOL146" s="95"/>
      <c r="GOM146" s="95"/>
      <c r="GON146" s="164"/>
      <c r="GOO146" s="165"/>
      <c r="GOP146" s="95"/>
      <c r="GOQ146" s="95"/>
      <c r="GOR146" s="95"/>
      <c r="GOS146" s="95"/>
      <c r="GOT146" s="95"/>
      <c r="GOU146" s="95"/>
      <c r="GOV146" s="95"/>
      <c r="GOW146" s="95"/>
      <c r="GOX146" s="95"/>
      <c r="GOY146" s="95"/>
      <c r="GOZ146" s="95"/>
      <c r="GPA146" s="95"/>
      <c r="GPB146" s="95"/>
      <c r="GPC146" s="95"/>
      <c r="GPD146" s="164"/>
      <c r="GPE146" s="165"/>
      <c r="GPF146" s="95"/>
      <c r="GPG146" s="95"/>
      <c r="GPH146" s="95"/>
      <c r="GPI146" s="95"/>
      <c r="GPJ146" s="95"/>
      <c r="GPK146" s="95"/>
      <c r="GPL146" s="95"/>
      <c r="GPM146" s="95"/>
      <c r="GPN146" s="95"/>
      <c r="GPO146" s="95"/>
      <c r="GPP146" s="95"/>
      <c r="GPQ146" s="95"/>
      <c r="GPR146" s="95"/>
      <c r="GPS146" s="95"/>
      <c r="GPT146" s="164"/>
      <c r="GPU146" s="165"/>
      <c r="GPV146" s="95"/>
      <c r="GPW146" s="95"/>
      <c r="GPX146" s="95"/>
      <c r="GPY146" s="95"/>
      <c r="GPZ146" s="95"/>
      <c r="GQA146" s="95"/>
      <c r="GQB146" s="95"/>
      <c r="GQC146" s="95"/>
      <c r="GQD146" s="95"/>
      <c r="GQE146" s="95"/>
      <c r="GQF146" s="95"/>
      <c r="GQG146" s="95"/>
      <c r="GQH146" s="95"/>
      <c r="GQI146" s="95"/>
      <c r="GQJ146" s="164"/>
      <c r="GQK146" s="165"/>
      <c r="GQL146" s="95"/>
      <c r="GQM146" s="95"/>
      <c r="GQN146" s="95"/>
      <c r="GQO146" s="95"/>
      <c r="GQP146" s="95"/>
      <c r="GQQ146" s="95"/>
      <c r="GQR146" s="95"/>
      <c r="GQS146" s="95"/>
      <c r="GQT146" s="95"/>
      <c r="GQU146" s="95"/>
      <c r="GQV146" s="95"/>
      <c r="GQW146" s="95"/>
      <c r="GQX146" s="95"/>
      <c r="GQY146" s="95"/>
      <c r="GQZ146" s="164"/>
      <c r="GRA146" s="165"/>
      <c r="GRB146" s="95"/>
      <c r="GRC146" s="95"/>
      <c r="GRD146" s="95"/>
      <c r="GRE146" s="95"/>
      <c r="GRF146" s="95"/>
      <c r="GRG146" s="95"/>
      <c r="GRH146" s="95"/>
      <c r="GRI146" s="95"/>
      <c r="GRJ146" s="95"/>
      <c r="GRK146" s="95"/>
      <c r="GRL146" s="95"/>
      <c r="GRM146" s="95"/>
      <c r="GRN146" s="95"/>
      <c r="GRO146" s="95"/>
      <c r="GRP146" s="164"/>
      <c r="GRQ146" s="165"/>
      <c r="GRR146" s="95"/>
      <c r="GRS146" s="95"/>
      <c r="GRT146" s="95"/>
      <c r="GRU146" s="95"/>
      <c r="GRV146" s="95"/>
      <c r="GRW146" s="95"/>
      <c r="GRX146" s="95"/>
      <c r="GRY146" s="95"/>
      <c r="GRZ146" s="95"/>
      <c r="GSA146" s="95"/>
      <c r="GSB146" s="95"/>
      <c r="GSC146" s="95"/>
      <c r="GSD146" s="95"/>
      <c r="GSE146" s="95"/>
      <c r="GSF146" s="164"/>
      <c r="GSG146" s="165"/>
      <c r="GSH146" s="95"/>
      <c r="GSI146" s="95"/>
      <c r="GSJ146" s="95"/>
      <c r="GSK146" s="95"/>
      <c r="GSL146" s="95"/>
      <c r="GSM146" s="95"/>
      <c r="GSN146" s="95"/>
      <c r="GSO146" s="95"/>
      <c r="GSP146" s="95"/>
      <c r="GSQ146" s="95"/>
      <c r="GSR146" s="95"/>
      <c r="GSS146" s="95"/>
      <c r="GST146" s="95"/>
      <c r="GSU146" s="95"/>
      <c r="GSV146" s="164"/>
      <c r="GSW146" s="165"/>
      <c r="GSX146" s="95"/>
      <c r="GSY146" s="95"/>
      <c r="GSZ146" s="95"/>
      <c r="GTA146" s="95"/>
      <c r="GTB146" s="95"/>
      <c r="GTC146" s="95"/>
      <c r="GTD146" s="95"/>
      <c r="GTE146" s="95"/>
      <c r="GTF146" s="95"/>
      <c r="GTG146" s="95"/>
      <c r="GTH146" s="95"/>
      <c r="GTI146" s="95"/>
      <c r="GTJ146" s="95"/>
      <c r="GTK146" s="95"/>
      <c r="GTL146" s="164"/>
      <c r="GTM146" s="165"/>
      <c r="GTN146" s="95"/>
      <c r="GTO146" s="95"/>
      <c r="GTP146" s="95"/>
      <c r="GTQ146" s="95"/>
      <c r="GTR146" s="95"/>
      <c r="GTS146" s="95"/>
      <c r="GTT146" s="95"/>
      <c r="GTU146" s="95"/>
      <c r="GTV146" s="95"/>
      <c r="GTW146" s="95"/>
      <c r="GTX146" s="95"/>
      <c r="GTY146" s="95"/>
      <c r="GTZ146" s="95"/>
      <c r="GUA146" s="95"/>
      <c r="GUB146" s="164"/>
      <c r="GUC146" s="165"/>
      <c r="GUD146" s="95"/>
      <c r="GUE146" s="95"/>
      <c r="GUF146" s="95"/>
      <c r="GUG146" s="95"/>
      <c r="GUH146" s="95"/>
      <c r="GUI146" s="95"/>
      <c r="GUJ146" s="95"/>
      <c r="GUK146" s="95"/>
      <c r="GUL146" s="95"/>
      <c r="GUM146" s="95"/>
      <c r="GUN146" s="95"/>
      <c r="GUO146" s="95"/>
      <c r="GUP146" s="95"/>
      <c r="GUQ146" s="95"/>
      <c r="GUR146" s="164"/>
      <c r="GUS146" s="165"/>
      <c r="GUT146" s="95"/>
      <c r="GUU146" s="95"/>
      <c r="GUV146" s="95"/>
      <c r="GUW146" s="95"/>
      <c r="GUX146" s="95"/>
      <c r="GUY146" s="95"/>
      <c r="GUZ146" s="95"/>
      <c r="GVA146" s="95"/>
      <c r="GVB146" s="95"/>
      <c r="GVC146" s="95"/>
      <c r="GVD146" s="95"/>
      <c r="GVE146" s="95"/>
      <c r="GVF146" s="95"/>
      <c r="GVG146" s="95"/>
      <c r="GVH146" s="164"/>
      <c r="GVI146" s="165"/>
      <c r="GVJ146" s="95"/>
      <c r="GVK146" s="95"/>
      <c r="GVL146" s="95"/>
      <c r="GVM146" s="95"/>
      <c r="GVN146" s="95"/>
      <c r="GVO146" s="95"/>
      <c r="GVP146" s="95"/>
      <c r="GVQ146" s="95"/>
      <c r="GVR146" s="95"/>
      <c r="GVS146" s="95"/>
      <c r="GVT146" s="95"/>
      <c r="GVU146" s="95"/>
      <c r="GVV146" s="95"/>
      <c r="GVW146" s="95"/>
      <c r="GVX146" s="164"/>
      <c r="GVY146" s="165"/>
      <c r="GVZ146" s="95"/>
      <c r="GWA146" s="95"/>
      <c r="GWB146" s="95"/>
      <c r="GWC146" s="95"/>
      <c r="GWD146" s="95"/>
      <c r="GWE146" s="95"/>
      <c r="GWF146" s="95"/>
      <c r="GWG146" s="95"/>
      <c r="GWH146" s="95"/>
      <c r="GWI146" s="95"/>
      <c r="GWJ146" s="95"/>
      <c r="GWK146" s="95"/>
      <c r="GWL146" s="95"/>
      <c r="GWM146" s="95"/>
      <c r="GWN146" s="164"/>
      <c r="GWO146" s="165"/>
      <c r="GWP146" s="95"/>
      <c r="GWQ146" s="95"/>
      <c r="GWR146" s="95"/>
      <c r="GWS146" s="95"/>
      <c r="GWT146" s="95"/>
      <c r="GWU146" s="95"/>
      <c r="GWV146" s="95"/>
      <c r="GWW146" s="95"/>
      <c r="GWX146" s="95"/>
      <c r="GWY146" s="95"/>
      <c r="GWZ146" s="95"/>
      <c r="GXA146" s="95"/>
      <c r="GXB146" s="95"/>
      <c r="GXC146" s="95"/>
      <c r="GXD146" s="164"/>
      <c r="GXE146" s="165"/>
      <c r="GXF146" s="95"/>
      <c r="GXG146" s="95"/>
      <c r="GXH146" s="95"/>
      <c r="GXI146" s="95"/>
      <c r="GXJ146" s="95"/>
      <c r="GXK146" s="95"/>
      <c r="GXL146" s="95"/>
      <c r="GXM146" s="95"/>
      <c r="GXN146" s="95"/>
      <c r="GXO146" s="95"/>
      <c r="GXP146" s="95"/>
      <c r="GXQ146" s="95"/>
      <c r="GXR146" s="95"/>
      <c r="GXS146" s="95"/>
      <c r="GXT146" s="164"/>
      <c r="GXU146" s="165"/>
      <c r="GXV146" s="95"/>
      <c r="GXW146" s="95"/>
      <c r="GXX146" s="95"/>
      <c r="GXY146" s="95"/>
      <c r="GXZ146" s="95"/>
      <c r="GYA146" s="95"/>
      <c r="GYB146" s="95"/>
      <c r="GYC146" s="95"/>
      <c r="GYD146" s="95"/>
      <c r="GYE146" s="95"/>
      <c r="GYF146" s="95"/>
      <c r="GYG146" s="95"/>
      <c r="GYH146" s="95"/>
      <c r="GYI146" s="95"/>
      <c r="GYJ146" s="164"/>
      <c r="GYK146" s="165"/>
      <c r="GYL146" s="95"/>
      <c r="GYM146" s="95"/>
      <c r="GYN146" s="95"/>
      <c r="GYO146" s="95"/>
      <c r="GYP146" s="95"/>
      <c r="GYQ146" s="95"/>
      <c r="GYR146" s="95"/>
      <c r="GYS146" s="95"/>
      <c r="GYT146" s="95"/>
      <c r="GYU146" s="95"/>
      <c r="GYV146" s="95"/>
      <c r="GYW146" s="95"/>
      <c r="GYX146" s="95"/>
      <c r="GYY146" s="95"/>
      <c r="GYZ146" s="164"/>
      <c r="GZA146" s="165"/>
      <c r="GZB146" s="95"/>
      <c r="GZC146" s="95"/>
      <c r="GZD146" s="95"/>
      <c r="GZE146" s="95"/>
      <c r="GZF146" s="95"/>
      <c r="GZG146" s="95"/>
      <c r="GZH146" s="95"/>
      <c r="GZI146" s="95"/>
      <c r="GZJ146" s="95"/>
      <c r="GZK146" s="95"/>
      <c r="GZL146" s="95"/>
      <c r="GZM146" s="95"/>
      <c r="GZN146" s="95"/>
      <c r="GZO146" s="95"/>
      <c r="GZP146" s="164"/>
      <c r="GZQ146" s="165"/>
      <c r="GZR146" s="95"/>
      <c r="GZS146" s="95"/>
      <c r="GZT146" s="95"/>
      <c r="GZU146" s="95"/>
      <c r="GZV146" s="95"/>
      <c r="GZW146" s="95"/>
      <c r="GZX146" s="95"/>
      <c r="GZY146" s="95"/>
      <c r="GZZ146" s="95"/>
      <c r="HAA146" s="95"/>
      <c r="HAB146" s="95"/>
      <c r="HAC146" s="95"/>
      <c r="HAD146" s="95"/>
      <c r="HAE146" s="95"/>
      <c r="HAF146" s="164"/>
      <c r="HAG146" s="165"/>
      <c r="HAH146" s="95"/>
      <c r="HAI146" s="95"/>
      <c r="HAJ146" s="95"/>
      <c r="HAK146" s="95"/>
      <c r="HAL146" s="95"/>
      <c r="HAM146" s="95"/>
      <c r="HAN146" s="95"/>
      <c r="HAO146" s="95"/>
      <c r="HAP146" s="95"/>
      <c r="HAQ146" s="95"/>
      <c r="HAR146" s="95"/>
      <c r="HAS146" s="95"/>
      <c r="HAT146" s="95"/>
      <c r="HAU146" s="95"/>
      <c r="HAV146" s="164"/>
      <c r="HAW146" s="165"/>
      <c r="HAX146" s="95"/>
      <c r="HAY146" s="95"/>
      <c r="HAZ146" s="95"/>
      <c r="HBA146" s="95"/>
      <c r="HBB146" s="95"/>
      <c r="HBC146" s="95"/>
      <c r="HBD146" s="95"/>
      <c r="HBE146" s="95"/>
      <c r="HBF146" s="95"/>
      <c r="HBG146" s="95"/>
      <c r="HBH146" s="95"/>
      <c r="HBI146" s="95"/>
      <c r="HBJ146" s="95"/>
      <c r="HBK146" s="95"/>
      <c r="HBL146" s="164"/>
      <c r="HBM146" s="165"/>
      <c r="HBN146" s="95"/>
      <c r="HBO146" s="95"/>
      <c r="HBP146" s="95"/>
      <c r="HBQ146" s="95"/>
      <c r="HBR146" s="95"/>
      <c r="HBS146" s="95"/>
      <c r="HBT146" s="95"/>
      <c r="HBU146" s="95"/>
      <c r="HBV146" s="95"/>
      <c r="HBW146" s="95"/>
      <c r="HBX146" s="95"/>
      <c r="HBY146" s="95"/>
      <c r="HBZ146" s="95"/>
      <c r="HCA146" s="95"/>
      <c r="HCB146" s="164"/>
      <c r="HCC146" s="165"/>
      <c r="HCD146" s="95"/>
      <c r="HCE146" s="95"/>
      <c r="HCF146" s="95"/>
      <c r="HCG146" s="95"/>
      <c r="HCH146" s="95"/>
      <c r="HCI146" s="95"/>
      <c r="HCJ146" s="95"/>
      <c r="HCK146" s="95"/>
      <c r="HCL146" s="95"/>
      <c r="HCM146" s="95"/>
      <c r="HCN146" s="95"/>
      <c r="HCO146" s="95"/>
      <c r="HCP146" s="95"/>
      <c r="HCQ146" s="95"/>
      <c r="HCR146" s="164"/>
      <c r="HCS146" s="165"/>
      <c r="HCT146" s="95"/>
      <c r="HCU146" s="95"/>
      <c r="HCV146" s="95"/>
      <c r="HCW146" s="95"/>
      <c r="HCX146" s="95"/>
      <c r="HCY146" s="95"/>
      <c r="HCZ146" s="95"/>
      <c r="HDA146" s="95"/>
      <c r="HDB146" s="95"/>
      <c r="HDC146" s="95"/>
      <c r="HDD146" s="95"/>
      <c r="HDE146" s="95"/>
      <c r="HDF146" s="95"/>
      <c r="HDG146" s="95"/>
      <c r="HDH146" s="164"/>
      <c r="HDI146" s="165"/>
      <c r="HDJ146" s="95"/>
      <c r="HDK146" s="95"/>
      <c r="HDL146" s="95"/>
      <c r="HDM146" s="95"/>
      <c r="HDN146" s="95"/>
      <c r="HDO146" s="95"/>
      <c r="HDP146" s="95"/>
      <c r="HDQ146" s="95"/>
      <c r="HDR146" s="95"/>
      <c r="HDS146" s="95"/>
      <c r="HDT146" s="95"/>
      <c r="HDU146" s="95"/>
      <c r="HDV146" s="95"/>
      <c r="HDW146" s="95"/>
      <c r="HDX146" s="164"/>
      <c r="HDY146" s="165"/>
      <c r="HDZ146" s="95"/>
      <c r="HEA146" s="95"/>
      <c r="HEB146" s="95"/>
      <c r="HEC146" s="95"/>
      <c r="HED146" s="95"/>
      <c r="HEE146" s="95"/>
      <c r="HEF146" s="95"/>
      <c r="HEG146" s="95"/>
      <c r="HEH146" s="95"/>
      <c r="HEI146" s="95"/>
      <c r="HEJ146" s="95"/>
      <c r="HEK146" s="95"/>
      <c r="HEL146" s="95"/>
      <c r="HEM146" s="95"/>
      <c r="HEN146" s="164"/>
      <c r="HEO146" s="165"/>
      <c r="HEP146" s="95"/>
      <c r="HEQ146" s="95"/>
      <c r="HER146" s="95"/>
      <c r="HES146" s="95"/>
      <c r="HET146" s="95"/>
      <c r="HEU146" s="95"/>
      <c r="HEV146" s="95"/>
      <c r="HEW146" s="95"/>
      <c r="HEX146" s="95"/>
      <c r="HEY146" s="95"/>
      <c r="HEZ146" s="95"/>
      <c r="HFA146" s="95"/>
      <c r="HFB146" s="95"/>
      <c r="HFC146" s="95"/>
      <c r="HFD146" s="164"/>
      <c r="HFE146" s="165"/>
      <c r="HFF146" s="95"/>
      <c r="HFG146" s="95"/>
      <c r="HFH146" s="95"/>
      <c r="HFI146" s="95"/>
      <c r="HFJ146" s="95"/>
      <c r="HFK146" s="95"/>
      <c r="HFL146" s="95"/>
      <c r="HFM146" s="95"/>
      <c r="HFN146" s="95"/>
      <c r="HFO146" s="95"/>
      <c r="HFP146" s="95"/>
      <c r="HFQ146" s="95"/>
      <c r="HFR146" s="95"/>
      <c r="HFS146" s="95"/>
      <c r="HFT146" s="164"/>
      <c r="HFU146" s="165"/>
      <c r="HFV146" s="95"/>
      <c r="HFW146" s="95"/>
      <c r="HFX146" s="95"/>
      <c r="HFY146" s="95"/>
      <c r="HFZ146" s="95"/>
      <c r="HGA146" s="95"/>
      <c r="HGB146" s="95"/>
      <c r="HGC146" s="95"/>
      <c r="HGD146" s="95"/>
      <c r="HGE146" s="95"/>
      <c r="HGF146" s="95"/>
      <c r="HGG146" s="95"/>
      <c r="HGH146" s="95"/>
      <c r="HGI146" s="95"/>
      <c r="HGJ146" s="164"/>
      <c r="HGK146" s="165"/>
      <c r="HGL146" s="95"/>
      <c r="HGM146" s="95"/>
      <c r="HGN146" s="95"/>
      <c r="HGO146" s="95"/>
      <c r="HGP146" s="95"/>
      <c r="HGQ146" s="95"/>
      <c r="HGR146" s="95"/>
      <c r="HGS146" s="95"/>
      <c r="HGT146" s="95"/>
      <c r="HGU146" s="95"/>
      <c r="HGV146" s="95"/>
      <c r="HGW146" s="95"/>
      <c r="HGX146" s="95"/>
      <c r="HGY146" s="95"/>
      <c r="HGZ146" s="164"/>
      <c r="HHA146" s="165"/>
      <c r="HHB146" s="95"/>
      <c r="HHC146" s="95"/>
      <c r="HHD146" s="95"/>
      <c r="HHE146" s="95"/>
      <c r="HHF146" s="95"/>
      <c r="HHG146" s="95"/>
      <c r="HHH146" s="95"/>
      <c r="HHI146" s="95"/>
      <c r="HHJ146" s="95"/>
      <c r="HHK146" s="95"/>
      <c r="HHL146" s="95"/>
      <c r="HHM146" s="95"/>
      <c r="HHN146" s="95"/>
      <c r="HHO146" s="95"/>
      <c r="HHP146" s="164"/>
      <c r="HHQ146" s="165"/>
      <c r="HHR146" s="95"/>
      <c r="HHS146" s="95"/>
      <c r="HHT146" s="95"/>
      <c r="HHU146" s="95"/>
      <c r="HHV146" s="95"/>
      <c r="HHW146" s="95"/>
      <c r="HHX146" s="95"/>
      <c r="HHY146" s="95"/>
      <c r="HHZ146" s="95"/>
      <c r="HIA146" s="95"/>
      <c r="HIB146" s="95"/>
      <c r="HIC146" s="95"/>
      <c r="HID146" s="95"/>
      <c r="HIE146" s="95"/>
      <c r="HIF146" s="164"/>
      <c r="HIG146" s="165"/>
      <c r="HIH146" s="95"/>
      <c r="HII146" s="95"/>
      <c r="HIJ146" s="95"/>
      <c r="HIK146" s="95"/>
      <c r="HIL146" s="95"/>
      <c r="HIM146" s="95"/>
      <c r="HIN146" s="95"/>
      <c r="HIO146" s="95"/>
      <c r="HIP146" s="95"/>
      <c r="HIQ146" s="95"/>
      <c r="HIR146" s="95"/>
      <c r="HIS146" s="95"/>
      <c r="HIT146" s="95"/>
      <c r="HIU146" s="95"/>
      <c r="HIV146" s="164"/>
      <c r="HIW146" s="165"/>
      <c r="HIX146" s="95"/>
      <c r="HIY146" s="95"/>
      <c r="HIZ146" s="95"/>
      <c r="HJA146" s="95"/>
      <c r="HJB146" s="95"/>
      <c r="HJC146" s="95"/>
      <c r="HJD146" s="95"/>
      <c r="HJE146" s="95"/>
      <c r="HJF146" s="95"/>
      <c r="HJG146" s="95"/>
      <c r="HJH146" s="95"/>
      <c r="HJI146" s="95"/>
      <c r="HJJ146" s="95"/>
      <c r="HJK146" s="95"/>
      <c r="HJL146" s="164"/>
      <c r="HJM146" s="165"/>
      <c r="HJN146" s="95"/>
      <c r="HJO146" s="95"/>
      <c r="HJP146" s="95"/>
      <c r="HJQ146" s="95"/>
      <c r="HJR146" s="95"/>
      <c r="HJS146" s="95"/>
      <c r="HJT146" s="95"/>
      <c r="HJU146" s="95"/>
      <c r="HJV146" s="95"/>
      <c r="HJW146" s="95"/>
      <c r="HJX146" s="95"/>
      <c r="HJY146" s="95"/>
      <c r="HJZ146" s="95"/>
      <c r="HKA146" s="95"/>
      <c r="HKB146" s="164"/>
      <c r="HKC146" s="165"/>
      <c r="HKD146" s="95"/>
      <c r="HKE146" s="95"/>
      <c r="HKF146" s="95"/>
      <c r="HKG146" s="95"/>
      <c r="HKH146" s="95"/>
      <c r="HKI146" s="95"/>
      <c r="HKJ146" s="95"/>
      <c r="HKK146" s="95"/>
      <c r="HKL146" s="95"/>
      <c r="HKM146" s="95"/>
      <c r="HKN146" s="95"/>
      <c r="HKO146" s="95"/>
      <c r="HKP146" s="95"/>
      <c r="HKQ146" s="95"/>
      <c r="HKR146" s="164"/>
      <c r="HKS146" s="165"/>
      <c r="HKT146" s="95"/>
      <c r="HKU146" s="95"/>
      <c r="HKV146" s="95"/>
      <c r="HKW146" s="95"/>
      <c r="HKX146" s="95"/>
      <c r="HKY146" s="95"/>
      <c r="HKZ146" s="95"/>
      <c r="HLA146" s="95"/>
      <c r="HLB146" s="95"/>
      <c r="HLC146" s="95"/>
      <c r="HLD146" s="95"/>
      <c r="HLE146" s="95"/>
      <c r="HLF146" s="95"/>
      <c r="HLG146" s="95"/>
      <c r="HLH146" s="164"/>
      <c r="HLI146" s="165"/>
      <c r="HLJ146" s="95"/>
      <c r="HLK146" s="95"/>
      <c r="HLL146" s="95"/>
      <c r="HLM146" s="95"/>
      <c r="HLN146" s="95"/>
      <c r="HLO146" s="95"/>
      <c r="HLP146" s="95"/>
      <c r="HLQ146" s="95"/>
      <c r="HLR146" s="95"/>
      <c r="HLS146" s="95"/>
      <c r="HLT146" s="95"/>
      <c r="HLU146" s="95"/>
      <c r="HLV146" s="95"/>
      <c r="HLW146" s="95"/>
      <c r="HLX146" s="164"/>
      <c r="HLY146" s="165"/>
      <c r="HLZ146" s="95"/>
      <c r="HMA146" s="95"/>
      <c r="HMB146" s="95"/>
      <c r="HMC146" s="95"/>
      <c r="HMD146" s="95"/>
      <c r="HME146" s="95"/>
      <c r="HMF146" s="95"/>
      <c r="HMG146" s="95"/>
      <c r="HMH146" s="95"/>
      <c r="HMI146" s="95"/>
      <c r="HMJ146" s="95"/>
      <c r="HMK146" s="95"/>
      <c r="HML146" s="95"/>
      <c r="HMM146" s="95"/>
      <c r="HMN146" s="164"/>
      <c r="HMO146" s="165"/>
      <c r="HMP146" s="95"/>
      <c r="HMQ146" s="95"/>
      <c r="HMR146" s="95"/>
      <c r="HMS146" s="95"/>
      <c r="HMT146" s="95"/>
      <c r="HMU146" s="95"/>
      <c r="HMV146" s="95"/>
      <c r="HMW146" s="95"/>
      <c r="HMX146" s="95"/>
      <c r="HMY146" s="95"/>
      <c r="HMZ146" s="95"/>
      <c r="HNA146" s="95"/>
      <c r="HNB146" s="95"/>
      <c r="HNC146" s="95"/>
      <c r="HND146" s="164"/>
      <c r="HNE146" s="165"/>
      <c r="HNF146" s="95"/>
      <c r="HNG146" s="95"/>
      <c r="HNH146" s="95"/>
      <c r="HNI146" s="95"/>
      <c r="HNJ146" s="95"/>
      <c r="HNK146" s="95"/>
      <c r="HNL146" s="95"/>
      <c r="HNM146" s="95"/>
      <c r="HNN146" s="95"/>
      <c r="HNO146" s="95"/>
      <c r="HNP146" s="95"/>
      <c r="HNQ146" s="95"/>
      <c r="HNR146" s="95"/>
      <c r="HNS146" s="95"/>
      <c r="HNT146" s="164"/>
      <c r="HNU146" s="165"/>
      <c r="HNV146" s="95"/>
      <c r="HNW146" s="95"/>
      <c r="HNX146" s="95"/>
      <c r="HNY146" s="95"/>
      <c r="HNZ146" s="95"/>
      <c r="HOA146" s="95"/>
      <c r="HOB146" s="95"/>
      <c r="HOC146" s="95"/>
      <c r="HOD146" s="95"/>
      <c r="HOE146" s="95"/>
      <c r="HOF146" s="95"/>
      <c r="HOG146" s="95"/>
      <c r="HOH146" s="95"/>
      <c r="HOI146" s="95"/>
      <c r="HOJ146" s="164"/>
      <c r="HOK146" s="165"/>
      <c r="HOL146" s="95"/>
      <c r="HOM146" s="95"/>
      <c r="HON146" s="95"/>
      <c r="HOO146" s="95"/>
      <c r="HOP146" s="95"/>
      <c r="HOQ146" s="95"/>
      <c r="HOR146" s="95"/>
      <c r="HOS146" s="95"/>
      <c r="HOT146" s="95"/>
      <c r="HOU146" s="95"/>
      <c r="HOV146" s="95"/>
      <c r="HOW146" s="95"/>
      <c r="HOX146" s="95"/>
      <c r="HOY146" s="95"/>
      <c r="HOZ146" s="164"/>
      <c r="HPA146" s="165"/>
      <c r="HPB146" s="95"/>
      <c r="HPC146" s="95"/>
      <c r="HPD146" s="95"/>
      <c r="HPE146" s="95"/>
      <c r="HPF146" s="95"/>
      <c r="HPG146" s="95"/>
      <c r="HPH146" s="95"/>
      <c r="HPI146" s="95"/>
      <c r="HPJ146" s="95"/>
      <c r="HPK146" s="95"/>
      <c r="HPL146" s="95"/>
      <c r="HPM146" s="95"/>
      <c r="HPN146" s="95"/>
      <c r="HPO146" s="95"/>
      <c r="HPP146" s="164"/>
      <c r="HPQ146" s="165"/>
      <c r="HPR146" s="95"/>
      <c r="HPS146" s="95"/>
      <c r="HPT146" s="95"/>
      <c r="HPU146" s="95"/>
      <c r="HPV146" s="95"/>
      <c r="HPW146" s="95"/>
      <c r="HPX146" s="95"/>
      <c r="HPY146" s="95"/>
      <c r="HPZ146" s="95"/>
      <c r="HQA146" s="95"/>
      <c r="HQB146" s="95"/>
      <c r="HQC146" s="95"/>
      <c r="HQD146" s="95"/>
      <c r="HQE146" s="95"/>
      <c r="HQF146" s="164"/>
      <c r="HQG146" s="165"/>
      <c r="HQH146" s="95"/>
      <c r="HQI146" s="95"/>
      <c r="HQJ146" s="95"/>
      <c r="HQK146" s="95"/>
      <c r="HQL146" s="95"/>
      <c r="HQM146" s="95"/>
      <c r="HQN146" s="95"/>
      <c r="HQO146" s="95"/>
      <c r="HQP146" s="95"/>
      <c r="HQQ146" s="95"/>
      <c r="HQR146" s="95"/>
      <c r="HQS146" s="95"/>
      <c r="HQT146" s="95"/>
      <c r="HQU146" s="95"/>
      <c r="HQV146" s="164"/>
      <c r="HQW146" s="165"/>
      <c r="HQX146" s="95"/>
      <c r="HQY146" s="95"/>
      <c r="HQZ146" s="95"/>
      <c r="HRA146" s="95"/>
      <c r="HRB146" s="95"/>
      <c r="HRC146" s="95"/>
      <c r="HRD146" s="95"/>
      <c r="HRE146" s="95"/>
      <c r="HRF146" s="95"/>
      <c r="HRG146" s="95"/>
      <c r="HRH146" s="95"/>
      <c r="HRI146" s="95"/>
      <c r="HRJ146" s="95"/>
      <c r="HRK146" s="95"/>
      <c r="HRL146" s="164"/>
      <c r="HRM146" s="165"/>
      <c r="HRN146" s="95"/>
      <c r="HRO146" s="95"/>
      <c r="HRP146" s="95"/>
      <c r="HRQ146" s="95"/>
      <c r="HRR146" s="95"/>
      <c r="HRS146" s="95"/>
      <c r="HRT146" s="95"/>
      <c r="HRU146" s="95"/>
      <c r="HRV146" s="95"/>
      <c r="HRW146" s="95"/>
      <c r="HRX146" s="95"/>
      <c r="HRY146" s="95"/>
      <c r="HRZ146" s="95"/>
      <c r="HSA146" s="95"/>
      <c r="HSB146" s="164"/>
      <c r="HSC146" s="165"/>
      <c r="HSD146" s="95"/>
      <c r="HSE146" s="95"/>
      <c r="HSF146" s="95"/>
      <c r="HSG146" s="95"/>
      <c r="HSH146" s="95"/>
      <c r="HSI146" s="95"/>
      <c r="HSJ146" s="95"/>
      <c r="HSK146" s="95"/>
      <c r="HSL146" s="95"/>
      <c r="HSM146" s="95"/>
      <c r="HSN146" s="95"/>
      <c r="HSO146" s="95"/>
      <c r="HSP146" s="95"/>
      <c r="HSQ146" s="95"/>
      <c r="HSR146" s="164"/>
      <c r="HSS146" s="165"/>
      <c r="HST146" s="95"/>
      <c r="HSU146" s="95"/>
      <c r="HSV146" s="95"/>
      <c r="HSW146" s="95"/>
      <c r="HSX146" s="95"/>
      <c r="HSY146" s="95"/>
      <c r="HSZ146" s="95"/>
      <c r="HTA146" s="95"/>
      <c r="HTB146" s="95"/>
      <c r="HTC146" s="95"/>
      <c r="HTD146" s="95"/>
      <c r="HTE146" s="95"/>
      <c r="HTF146" s="95"/>
      <c r="HTG146" s="95"/>
      <c r="HTH146" s="164"/>
      <c r="HTI146" s="165"/>
      <c r="HTJ146" s="95"/>
      <c r="HTK146" s="95"/>
      <c r="HTL146" s="95"/>
      <c r="HTM146" s="95"/>
      <c r="HTN146" s="95"/>
      <c r="HTO146" s="95"/>
      <c r="HTP146" s="95"/>
      <c r="HTQ146" s="95"/>
      <c r="HTR146" s="95"/>
      <c r="HTS146" s="95"/>
      <c r="HTT146" s="95"/>
      <c r="HTU146" s="95"/>
      <c r="HTV146" s="95"/>
      <c r="HTW146" s="95"/>
      <c r="HTX146" s="164"/>
      <c r="HTY146" s="165"/>
      <c r="HTZ146" s="95"/>
      <c r="HUA146" s="95"/>
      <c r="HUB146" s="95"/>
      <c r="HUC146" s="95"/>
      <c r="HUD146" s="95"/>
      <c r="HUE146" s="95"/>
      <c r="HUF146" s="95"/>
      <c r="HUG146" s="95"/>
      <c r="HUH146" s="95"/>
      <c r="HUI146" s="95"/>
      <c r="HUJ146" s="95"/>
      <c r="HUK146" s="95"/>
      <c r="HUL146" s="95"/>
      <c r="HUM146" s="95"/>
      <c r="HUN146" s="164"/>
      <c r="HUO146" s="165"/>
      <c r="HUP146" s="95"/>
      <c r="HUQ146" s="95"/>
      <c r="HUR146" s="95"/>
      <c r="HUS146" s="95"/>
      <c r="HUT146" s="95"/>
      <c r="HUU146" s="95"/>
      <c r="HUV146" s="95"/>
      <c r="HUW146" s="95"/>
      <c r="HUX146" s="95"/>
      <c r="HUY146" s="95"/>
      <c r="HUZ146" s="95"/>
      <c r="HVA146" s="95"/>
      <c r="HVB146" s="95"/>
      <c r="HVC146" s="95"/>
      <c r="HVD146" s="164"/>
      <c r="HVE146" s="165"/>
      <c r="HVF146" s="95"/>
      <c r="HVG146" s="95"/>
      <c r="HVH146" s="95"/>
      <c r="HVI146" s="95"/>
      <c r="HVJ146" s="95"/>
      <c r="HVK146" s="95"/>
      <c r="HVL146" s="95"/>
      <c r="HVM146" s="95"/>
      <c r="HVN146" s="95"/>
      <c r="HVO146" s="95"/>
      <c r="HVP146" s="95"/>
      <c r="HVQ146" s="95"/>
      <c r="HVR146" s="95"/>
      <c r="HVS146" s="95"/>
      <c r="HVT146" s="164"/>
      <c r="HVU146" s="165"/>
      <c r="HVV146" s="95"/>
      <c r="HVW146" s="95"/>
      <c r="HVX146" s="95"/>
      <c r="HVY146" s="95"/>
      <c r="HVZ146" s="95"/>
      <c r="HWA146" s="95"/>
      <c r="HWB146" s="95"/>
      <c r="HWC146" s="95"/>
      <c r="HWD146" s="95"/>
      <c r="HWE146" s="95"/>
      <c r="HWF146" s="95"/>
      <c r="HWG146" s="95"/>
      <c r="HWH146" s="95"/>
      <c r="HWI146" s="95"/>
      <c r="HWJ146" s="164"/>
      <c r="HWK146" s="165"/>
      <c r="HWL146" s="95"/>
      <c r="HWM146" s="95"/>
      <c r="HWN146" s="95"/>
      <c r="HWO146" s="95"/>
      <c r="HWP146" s="95"/>
      <c r="HWQ146" s="95"/>
      <c r="HWR146" s="95"/>
      <c r="HWS146" s="95"/>
      <c r="HWT146" s="95"/>
      <c r="HWU146" s="95"/>
      <c r="HWV146" s="95"/>
      <c r="HWW146" s="95"/>
      <c r="HWX146" s="95"/>
      <c r="HWY146" s="95"/>
      <c r="HWZ146" s="164"/>
      <c r="HXA146" s="165"/>
      <c r="HXB146" s="95"/>
      <c r="HXC146" s="95"/>
      <c r="HXD146" s="95"/>
      <c r="HXE146" s="95"/>
      <c r="HXF146" s="95"/>
      <c r="HXG146" s="95"/>
      <c r="HXH146" s="95"/>
      <c r="HXI146" s="95"/>
      <c r="HXJ146" s="95"/>
      <c r="HXK146" s="95"/>
      <c r="HXL146" s="95"/>
      <c r="HXM146" s="95"/>
      <c r="HXN146" s="95"/>
      <c r="HXO146" s="95"/>
      <c r="HXP146" s="164"/>
      <c r="HXQ146" s="165"/>
      <c r="HXR146" s="95"/>
      <c r="HXS146" s="95"/>
      <c r="HXT146" s="95"/>
      <c r="HXU146" s="95"/>
      <c r="HXV146" s="95"/>
      <c r="HXW146" s="95"/>
      <c r="HXX146" s="95"/>
      <c r="HXY146" s="95"/>
      <c r="HXZ146" s="95"/>
      <c r="HYA146" s="95"/>
      <c r="HYB146" s="95"/>
      <c r="HYC146" s="95"/>
      <c r="HYD146" s="95"/>
      <c r="HYE146" s="95"/>
      <c r="HYF146" s="164"/>
      <c r="HYG146" s="165"/>
      <c r="HYH146" s="95"/>
      <c r="HYI146" s="95"/>
      <c r="HYJ146" s="95"/>
      <c r="HYK146" s="95"/>
      <c r="HYL146" s="95"/>
      <c r="HYM146" s="95"/>
      <c r="HYN146" s="95"/>
      <c r="HYO146" s="95"/>
      <c r="HYP146" s="95"/>
      <c r="HYQ146" s="95"/>
      <c r="HYR146" s="95"/>
      <c r="HYS146" s="95"/>
      <c r="HYT146" s="95"/>
      <c r="HYU146" s="95"/>
      <c r="HYV146" s="164"/>
      <c r="HYW146" s="165"/>
      <c r="HYX146" s="95"/>
      <c r="HYY146" s="95"/>
      <c r="HYZ146" s="95"/>
      <c r="HZA146" s="95"/>
      <c r="HZB146" s="95"/>
      <c r="HZC146" s="95"/>
      <c r="HZD146" s="95"/>
      <c r="HZE146" s="95"/>
      <c r="HZF146" s="95"/>
      <c r="HZG146" s="95"/>
      <c r="HZH146" s="95"/>
      <c r="HZI146" s="95"/>
      <c r="HZJ146" s="95"/>
      <c r="HZK146" s="95"/>
      <c r="HZL146" s="164"/>
      <c r="HZM146" s="165"/>
      <c r="HZN146" s="95"/>
      <c r="HZO146" s="95"/>
      <c r="HZP146" s="95"/>
      <c r="HZQ146" s="95"/>
      <c r="HZR146" s="95"/>
      <c r="HZS146" s="95"/>
      <c r="HZT146" s="95"/>
      <c r="HZU146" s="95"/>
      <c r="HZV146" s="95"/>
      <c r="HZW146" s="95"/>
      <c r="HZX146" s="95"/>
      <c r="HZY146" s="95"/>
      <c r="HZZ146" s="95"/>
      <c r="IAA146" s="95"/>
      <c r="IAB146" s="164"/>
      <c r="IAC146" s="165"/>
      <c r="IAD146" s="95"/>
      <c r="IAE146" s="95"/>
      <c r="IAF146" s="95"/>
      <c r="IAG146" s="95"/>
      <c r="IAH146" s="95"/>
      <c r="IAI146" s="95"/>
      <c r="IAJ146" s="95"/>
      <c r="IAK146" s="95"/>
      <c r="IAL146" s="95"/>
      <c r="IAM146" s="95"/>
      <c r="IAN146" s="95"/>
      <c r="IAO146" s="95"/>
      <c r="IAP146" s="95"/>
      <c r="IAQ146" s="95"/>
      <c r="IAR146" s="164"/>
      <c r="IAS146" s="165"/>
      <c r="IAT146" s="95"/>
      <c r="IAU146" s="95"/>
      <c r="IAV146" s="95"/>
      <c r="IAW146" s="95"/>
      <c r="IAX146" s="95"/>
      <c r="IAY146" s="95"/>
      <c r="IAZ146" s="95"/>
      <c r="IBA146" s="95"/>
      <c r="IBB146" s="95"/>
      <c r="IBC146" s="95"/>
      <c r="IBD146" s="95"/>
      <c r="IBE146" s="95"/>
      <c r="IBF146" s="95"/>
      <c r="IBG146" s="95"/>
      <c r="IBH146" s="164"/>
      <c r="IBI146" s="165"/>
      <c r="IBJ146" s="95"/>
      <c r="IBK146" s="95"/>
      <c r="IBL146" s="95"/>
      <c r="IBM146" s="95"/>
      <c r="IBN146" s="95"/>
      <c r="IBO146" s="95"/>
      <c r="IBP146" s="95"/>
      <c r="IBQ146" s="95"/>
      <c r="IBR146" s="95"/>
      <c r="IBS146" s="95"/>
      <c r="IBT146" s="95"/>
      <c r="IBU146" s="95"/>
      <c r="IBV146" s="95"/>
      <c r="IBW146" s="95"/>
      <c r="IBX146" s="164"/>
      <c r="IBY146" s="165"/>
      <c r="IBZ146" s="95"/>
      <c r="ICA146" s="95"/>
      <c r="ICB146" s="95"/>
      <c r="ICC146" s="95"/>
      <c r="ICD146" s="95"/>
      <c r="ICE146" s="95"/>
      <c r="ICF146" s="95"/>
      <c r="ICG146" s="95"/>
      <c r="ICH146" s="95"/>
      <c r="ICI146" s="95"/>
      <c r="ICJ146" s="95"/>
      <c r="ICK146" s="95"/>
      <c r="ICL146" s="95"/>
      <c r="ICM146" s="95"/>
      <c r="ICN146" s="164"/>
      <c r="ICO146" s="165"/>
      <c r="ICP146" s="95"/>
      <c r="ICQ146" s="95"/>
      <c r="ICR146" s="95"/>
      <c r="ICS146" s="95"/>
      <c r="ICT146" s="95"/>
      <c r="ICU146" s="95"/>
      <c r="ICV146" s="95"/>
      <c r="ICW146" s="95"/>
      <c r="ICX146" s="95"/>
      <c r="ICY146" s="95"/>
      <c r="ICZ146" s="95"/>
      <c r="IDA146" s="95"/>
      <c r="IDB146" s="95"/>
      <c r="IDC146" s="95"/>
      <c r="IDD146" s="164"/>
      <c r="IDE146" s="165"/>
      <c r="IDF146" s="95"/>
      <c r="IDG146" s="95"/>
      <c r="IDH146" s="95"/>
      <c r="IDI146" s="95"/>
      <c r="IDJ146" s="95"/>
      <c r="IDK146" s="95"/>
      <c r="IDL146" s="95"/>
      <c r="IDM146" s="95"/>
      <c r="IDN146" s="95"/>
      <c r="IDO146" s="95"/>
      <c r="IDP146" s="95"/>
      <c r="IDQ146" s="95"/>
      <c r="IDR146" s="95"/>
      <c r="IDS146" s="95"/>
      <c r="IDT146" s="164"/>
      <c r="IDU146" s="165"/>
      <c r="IDV146" s="95"/>
      <c r="IDW146" s="95"/>
      <c r="IDX146" s="95"/>
      <c r="IDY146" s="95"/>
      <c r="IDZ146" s="95"/>
      <c r="IEA146" s="95"/>
      <c r="IEB146" s="95"/>
      <c r="IEC146" s="95"/>
      <c r="IED146" s="95"/>
      <c r="IEE146" s="95"/>
      <c r="IEF146" s="95"/>
      <c r="IEG146" s="95"/>
      <c r="IEH146" s="95"/>
      <c r="IEI146" s="95"/>
      <c r="IEJ146" s="164"/>
      <c r="IEK146" s="165"/>
      <c r="IEL146" s="95"/>
      <c r="IEM146" s="95"/>
      <c r="IEN146" s="95"/>
      <c r="IEO146" s="95"/>
      <c r="IEP146" s="95"/>
      <c r="IEQ146" s="95"/>
      <c r="IER146" s="95"/>
      <c r="IES146" s="95"/>
      <c r="IET146" s="95"/>
      <c r="IEU146" s="95"/>
      <c r="IEV146" s="95"/>
      <c r="IEW146" s="95"/>
      <c r="IEX146" s="95"/>
      <c r="IEY146" s="95"/>
      <c r="IEZ146" s="164"/>
      <c r="IFA146" s="165"/>
      <c r="IFB146" s="95"/>
      <c r="IFC146" s="95"/>
      <c r="IFD146" s="95"/>
      <c r="IFE146" s="95"/>
      <c r="IFF146" s="95"/>
      <c r="IFG146" s="95"/>
      <c r="IFH146" s="95"/>
      <c r="IFI146" s="95"/>
      <c r="IFJ146" s="95"/>
      <c r="IFK146" s="95"/>
      <c r="IFL146" s="95"/>
      <c r="IFM146" s="95"/>
      <c r="IFN146" s="95"/>
      <c r="IFO146" s="95"/>
      <c r="IFP146" s="164"/>
      <c r="IFQ146" s="165"/>
      <c r="IFR146" s="95"/>
      <c r="IFS146" s="95"/>
      <c r="IFT146" s="95"/>
      <c r="IFU146" s="95"/>
      <c r="IFV146" s="95"/>
      <c r="IFW146" s="95"/>
      <c r="IFX146" s="95"/>
      <c r="IFY146" s="95"/>
      <c r="IFZ146" s="95"/>
      <c r="IGA146" s="95"/>
      <c r="IGB146" s="95"/>
      <c r="IGC146" s="95"/>
      <c r="IGD146" s="95"/>
      <c r="IGE146" s="95"/>
      <c r="IGF146" s="164"/>
      <c r="IGG146" s="165"/>
      <c r="IGH146" s="95"/>
      <c r="IGI146" s="95"/>
      <c r="IGJ146" s="95"/>
      <c r="IGK146" s="95"/>
      <c r="IGL146" s="95"/>
      <c r="IGM146" s="95"/>
      <c r="IGN146" s="95"/>
      <c r="IGO146" s="95"/>
      <c r="IGP146" s="95"/>
      <c r="IGQ146" s="95"/>
      <c r="IGR146" s="95"/>
      <c r="IGS146" s="95"/>
      <c r="IGT146" s="95"/>
      <c r="IGU146" s="95"/>
      <c r="IGV146" s="164"/>
      <c r="IGW146" s="165"/>
      <c r="IGX146" s="95"/>
      <c r="IGY146" s="95"/>
      <c r="IGZ146" s="95"/>
      <c r="IHA146" s="95"/>
      <c r="IHB146" s="95"/>
      <c r="IHC146" s="95"/>
      <c r="IHD146" s="95"/>
      <c r="IHE146" s="95"/>
      <c r="IHF146" s="95"/>
      <c r="IHG146" s="95"/>
      <c r="IHH146" s="95"/>
      <c r="IHI146" s="95"/>
      <c r="IHJ146" s="95"/>
      <c r="IHK146" s="95"/>
      <c r="IHL146" s="164"/>
      <c r="IHM146" s="165"/>
      <c r="IHN146" s="95"/>
      <c r="IHO146" s="95"/>
      <c r="IHP146" s="95"/>
      <c r="IHQ146" s="95"/>
      <c r="IHR146" s="95"/>
      <c r="IHS146" s="95"/>
      <c r="IHT146" s="95"/>
      <c r="IHU146" s="95"/>
      <c r="IHV146" s="95"/>
      <c r="IHW146" s="95"/>
      <c r="IHX146" s="95"/>
      <c r="IHY146" s="95"/>
      <c r="IHZ146" s="95"/>
      <c r="IIA146" s="95"/>
      <c r="IIB146" s="164"/>
      <c r="IIC146" s="165"/>
      <c r="IID146" s="95"/>
      <c r="IIE146" s="95"/>
      <c r="IIF146" s="95"/>
      <c r="IIG146" s="95"/>
      <c r="IIH146" s="95"/>
      <c r="III146" s="95"/>
      <c r="IIJ146" s="95"/>
      <c r="IIK146" s="95"/>
      <c r="IIL146" s="95"/>
      <c r="IIM146" s="95"/>
      <c r="IIN146" s="95"/>
      <c r="IIO146" s="95"/>
      <c r="IIP146" s="95"/>
      <c r="IIQ146" s="95"/>
      <c r="IIR146" s="164"/>
      <c r="IIS146" s="165"/>
      <c r="IIT146" s="95"/>
      <c r="IIU146" s="95"/>
      <c r="IIV146" s="95"/>
      <c r="IIW146" s="95"/>
      <c r="IIX146" s="95"/>
      <c r="IIY146" s="95"/>
      <c r="IIZ146" s="95"/>
      <c r="IJA146" s="95"/>
      <c r="IJB146" s="95"/>
      <c r="IJC146" s="95"/>
      <c r="IJD146" s="95"/>
      <c r="IJE146" s="95"/>
      <c r="IJF146" s="95"/>
      <c r="IJG146" s="95"/>
      <c r="IJH146" s="164"/>
      <c r="IJI146" s="165"/>
      <c r="IJJ146" s="95"/>
      <c r="IJK146" s="95"/>
      <c r="IJL146" s="95"/>
      <c r="IJM146" s="95"/>
      <c r="IJN146" s="95"/>
      <c r="IJO146" s="95"/>
      <c r="IJP146" s="95"/>
      <c r="IJQ146" s="95"/>
      <c r="IJR146" s="95"/>
      <c r="IJS146" s="95"/>
      <c r="IJT146" s="95"/>
      <c r="IJU146" s="95"/>
      <c r="IJV146" s="95"/>
      <c r="IJW146" s="95"/>
      <c r="IJX146" s="164"/>
      <c r="IJY146" s="165"/>
      <c r="IJZ146" s="95"/>
      <c r="IKA146" s="95"/>
      <c r="IKB146" s="95"/>
      <c r="IKC146" s="95"/>
      <c r="IKD146" s="95"/>
      <c r="IKE146" s="95"/>
      <c r="IKF146" s="95"/>
      <c r="IKG146" s="95"/>
      <c r="IKH146" s="95"/>
      <c r="IKI146" s="95"/>
      <c r="IKJ146" s="95"/>
      <c r="IKK146" s="95"/>
      <c r="IKL146" s="95"/>
      <c r="IKM146" s="95"/>
      <c r="IKN146" s="164"/>
      <c r="IKO146" s="165"/>
      <c r="IKP146" s="95"/>
      <c r="IKQ146" s="95"/>
      <c r="IKR146" s="95"/>
      <c r="IKS146" s="95"/>
      <c r="IKT146" s="95"/>
      <c r="IKU146" s="95"/>
      <c r="IKV146" s="95"/>
      <c r="IKW146" s="95"/>
      <c r="IKX146" s="95"/>
      <c r="IKY146" s="95"/>
      <c r="IKZ146" s="95"/>
      <c r="ILA146" s="95"/>
      <c r="ILB146" s="95"/>
      <c r="ILC146" s="95"/>
      <c r="ILD146" s="164"/>
      <c r="ILE146" s="165"/>
      <c r="ILF146" s="95"/>
      <c r="ILG146" s="95"/>
      <c r="ILH146" s="95"/>
      <c r="ILI146" s="95"/>
      <c r="ILJ146" s="95"/>
      <c r="ILK146" s="95"/>
      <c r="ILL146" s="95"/>
      <c r="ILM146" s="95"/>
      <c r="ILN146" s="95"/>
      <c r="ILO146" s="95"/>
      <c r="ILP146" s="95"/>
      <c r="ILQ146" s="95"/>
      <c r="ILR146" s="95"/>
      <c r="ILS146" s="95"/>
      <c r="ILT146" s="164"/>
      <c r="ILU146" s="165"/>
      <c r="ILV146" s="95"/>
      <c r="ILW146" s="95"/>
      <c r="ILX146" s="95"/>
      <c r="ILY146" s="95"/>
      <c r="ILZ146" s="95"/>
      <c r="IMA146" s="95"/>
      <c r="IMB146" s="95"/>
      <c r="IMC146" s="95"/>
      <c r="IMD146" s="95"/>
      <c r="IME146" s="95"/>
      <c r="IMF146" s="95"/>
      <c r="IMG146" s="95"/>
      <c r="IMH146" s="95"/>
      <c r="IMI146" s="95"/>
      <c r="IMJ146" s="164"/>
      <c r="IMK146" s="165"/>
      <c r="IML146" s="95"/>
      <c r="IMM146" s="95"/>
      <c r="IMN146" s="95"/>
      <c r="IMO146" s="95"/>
      <c r="IMP146" s="95"/>
      <c r="IMQ146" s="95"/>
      <c r="IMR146" s="95"/>
      <c r="IMS146" s="95"/>
      <c r="IMT146" s="95"/>
      <c r="IMU146" s="95"/>
      <c r="IMV146" s="95"/>
      <c r="IMW146" s="95"/>
      <c r="IMX146" s="95"/>
      <c r="IMY146" s="95"/>
      <c r="IMZ146" s="164"/>
      <c r="INA146" s="165"/>
      <c r="INB146" s="95"/>
      <c r="INC146" s="95"/>
      <c r="IND146" s="95"/>
      <c r="INE146" s="95"/>
      <c r="INF146" s="95"/>
      <c r="ING146" s="95"/>
      <c r="INH146" s="95"/>
      <c r="INI146" s="95"/>
      <c r="INJ146" s="95"/>
      <c r="INK146" s="95"/>
      <c r="INL146" s="95"/>
      <c r="INM146" s="95"/>
      <c r="INN146" s="95"/>
      <c r="INO146" s="95"/>
      <c r="INP146" s="164"/>
      <c r="INQ146" s="165"/>
      <c r="INR146" s="95"/>
      <c r="INS146" s="95"/>
      <c r="INT146" s="95"/>
      <c r="INU146" s="95"/>
      <c r="INV146" s="95"/>
      <c r="INW146" s="95"/>
      <c r="INX146" s="95"/>
      <c r="INY146" s="95"/>
      <c r="INZ146" s="95"/>
      <c r="IOA146" s="95"/>
      <c r="IOB146" s="95"/>
      <c r="IOC146" s="95"/>
      <c r="IOD146" s="95"/>
      <c r="IOE146" s="95"/>
      <c r="IOF146" s="164"/>
      <c r="IOG146" s="165"/>
      <c r="IOH146" s="95"/>
      <c r="IOI146" s="95"/>
      <c r="IOJ146" s="95"/>
      <c r="IOK146" s="95"/>
      <c r="IOL146" s="95"/>
      <c r="IOM146" s="95"/>
      <c r="ION146" s="95"/>
      <c r="IOO146" s="95"/>
      <c r="IOP146" s="95"/>
      <c r="IOQ146" s="95"/>
      <c r="IOR146" s="95"/>
      <c r="IOS146" s="95"/>
      <c r="IOT146" s="95"/>
      <c r="IOU146" s="95"/>
      <c r="IOV146" s="164"/>
      <c r="IOW146" s="165"/>
      <c r="IOX146" s="95"/>
      <c r="IOY146" s="95"/>
      <c r="IOZ146" s="95"/>
      <c r="IPA146" s="95"/>
      <c r="IPB146" s="95"/>
      <c r="IPC146" s="95"/>
      <c r="IPD146" s="95"/>
      <c r="IPE146" s="95"/>
      <c r="IPF146" s="95"/>
      <c r="IPG146" s="95"/>
      <c r="IPH146" s="95"/>
      <c r="IPI146" s="95"/>
      <c r="IPJ146" s="95"/>
      <c r="IPK146" s="95"/>
      <c r="IPL146" s="164"/>
      <c r="IPM146" s="165"/>
      <c r="IPN146" s="95"/>
      <c r="IPO146" s="95"/>
      <c r="IPP146" s="95"/>
      <c r="IPQ146" s="95"/>
      <c r="IPR146" s="95"/>
      <c r="IPS146" s="95"/>
      <c r="IPT146" s="95"/>
      <c r="IPU146" s="95"/>
      <c r="IPV146" s="95"/>
      <c r="IPW146" s="95"/>
      <c r="IPX146" s="95"/>
      <c r="IPY146" s="95"/>
      <c r="IPZ146" s="95"/>
      <c r="IQA146" s="95"/>
      <c r="IQB146" s="164"/>
      <c r="IQC146" s="165"/>
      <c r="IQD146" s="95"/>
      <c r="IQE146" s="95"/>
      <c r="IQF146" s="95"/>
      <c r="IQG146" s="95"/>
      <c r="IQH146" s="95"/>
      <c r="IQI146" s="95"/>
      <c r="IQJ146" s="95"/>
      <c r="IQK146" s="95"/>
      <c r="IQL146" s="95"/>
      <c r="IQM146" s="95"/>
      <c r="IQN146" s="95"/>
      <c r="IQO146" s="95"/>
      <c r="IQP146" s="95"/>
      <c r="IQQ146" s="95"/>
      <c r="IQR146" s="164"/>
      <c r="IQS146" s="165"/>
      <c r="IQT146" s="95"/>
      <c r="IQU146" s="95"/>
      <c r="IQV146" s="95"/>
      <c r="IQW146" s="95"/>
      <c r="IQX146" s="95"/>
      <c r="IQY146" s="95"/>
      <c r="IQZ146" s="95"/>
      <c r="IRA146" s="95"/>
      <c r="IRB146" s="95"/>
      <c r="IRC146" s="95"/>
      <c r="IRD146" s="95"/>
      <c r="IRE146" s="95"/>
      <c r="IRF146" s="95"/>
      <c r="IRG146" s="95"/>
      <c r="IRH146" s="164"/>
      <c r="IRI146" s="165"/>
      <c r="IRJ146" s="95"/>
      <c r="IRK146" s="95"/>
      <c r="IRL146" s="95"/>
      <c r="IRM146" s="95"/>
      <c r="IRN146" s="95"/>
      <c r="IRO146" s="95"/>
      <c r="IRP146" s="95"/>
      <c r="IRQ146" s="95"/>
      <c r="IRR146" s="95"/>
      <c r="IRS146" s="95"/>
      <c r="IRT146" s="95"/>
      <c r="IRU146" s="95"/>
      <c r="IRV146" s="95"/>
      <c r="IRW146" s="95"/>
      <c r="IRX146" s="164"/>
      <c r="IRY146" s="165"/>
      <c r="IRZ146" s="95"/>
      <c r="ISA146" s="95"/>
      <c r="ISB146" s="95"/>
      <c r="ISC146" s="95"/>
      <c r="ISD146" s="95"/>
      <c r="ISE146" s="95"/>
      <c r="ISF146" s="95"/>
      <c r="ISG146" s="95"/>
      <c r="ISH146" s="95"/>
      <c r="ISI146" s="95"/>
      <c r="ISJ146" s="95"/>
      <c r="ISK146" s="95"/>
      <c r="ISL146" s="95"/>
      <c r="ISM146" s="95"/>
      <c r="ISN146" s="164"/>
      <c r="ISO146" s="165"/>
      <c r="ISP146" s="95"/>
      <c r="ISQ146" s="95"/>
      <c r="ISR146" s="95"/>
      <c r="ISS146" s="95"/>
      <c r="IST146" s="95"/>
      <c r="ISU146" s="95"/>
      <c r="ISV146" s="95"/>
      <c r="ISW146" s="95"/>
      <c r="ISX146" s="95"/>
      <c r="ISY146" s="95"/>
      <c r="ISZ146" s="95"/>
      <c r="ITA146" s="95"/>
      <c r="ITB146" s="95"/>
      <c r="ITC146" s="95"/>
      <c r="ITD146" s="164"/>
      <c r="ITE146" s="165"/>
      <c r="ITF146" s="95"/>
      <c r="ITG146" s="95"/>
      <c r="ITH146" s="95"/>
      <c r="ITI146" s="95"/>
      <c r="ITJ146" s="95"/>
      <c r="ITK146" s="95"/>
      <c r="ITL146" s="95"/>
      <c r="ITM146" s="95"/>
      <c r="ITN146" s="95"/>
      <c r="ITO146" s="95"/>
      <c r="ITP146" s="95"/>
      <c r="ITQ146" s="95"/>
      <c r="ITR146" s="95"/>
      <c r="ITS146" s="95"/>
      <c r="ITT146" s="164"/>
      <c r="ITU146" s="165"/>
      <c r="ITV146" s="95"/>
      <c r="ITW146" s="95"/>
      <c r="ITX146" s="95"/>
      <c r="ITY146" s="95"/>
      <c r="ITZ146" s="95"/>
      <c r="IUA146" s="95"/>
      <c r="IUB146" s="95"/>
      <c r="IUC146" s="95"/>
      <c r="IUD146" s="95"/>
      <c r="IUE146" s="95"/>
      <c r="IUF146" s="95"/>
      <c r="IUG146" s="95"/>
      <c r="IUH146" s="95"/>
      <c r="IUI146" s="95"/>
      <c r="IUJ146" s="164"/>
      <c r="IUK146" s="165"/>
      <c r="IUL146" s="95"/>
      <c r="IUM146" s="95"/>
      <c r="IUN146" s="95"/>
      <c r="IUO146" s="95"/>
      <c r="IUP146" s="95"/>
      <c r="IUQ146" s="95"/>
      <c r="IUR146" s="95"/>
      <c r="IUS146" s="95"/>
      <c r="IUT146" s="95"/>
      <c r="IUU146" s="95"/>
      <c r="IUV146" s="95"/>
      <c r="IUW146" s="95"/>
      <c r="IUX146" s="95"/>
      <c r="IUY146" s="95"/>
      <c r="IUZ146" s="164"/>
      <c r="IVA146" s="165"/>
      <c r="IVB146" s="95"/>
      <c r="IVC146" s="95"/>
      <c r="IVD146" s="95"/>
      <c r="IVE146" s="95"/>
      <c r="IVF146" s="95"/>
      <c r="IVG146" s="95"/>
      <c r="IVH146" s="95"/>
      <c r="IVI146" s="95"/>
      <c r="IVJ146" s="95"/>
      <c r="IVK146" s="95"/>
      <c r="IVL146" s="95"/>
      <c r="IVM146" s="95"/>
      <c r="IVN146" s="95"/>
      <c r="IVO146" s="95"/>
      <c r="IVP146" s="164"/>
      <c r="IVQ146" s="165"/>
      <c r="IVR146" s="95"/>
      <c r="IVS146" s="95"/>
      <c r="IVT146" s="95"/>
      <c r="IVU146" s="95"/>
      <c r="IVV146" s="95"/>
      <c r="IVW146" s="95"/>
      <c r="IVX146" s="95"/>
      <c r="IVY146" s="95"/>
      <c r="IVZ146" s="95"/>
      <c r="IWA146" s="95"/>
      <c r="IWB146" s="95"/>
      <c r="IWC146" s="95"/>
      <c r="IWD146" s="95"/>
      <c r="IWE146" s="95"/>
      <c r="IWF146" s="164"/>
      <c r="IWG146" s="165"/>
      <c r="IWH146" s="95"/>
      <c r="IWI146" s="95"/>
      <c r="IWJ146" s="95"/>
      <c r="IWK146" s="95"/>
      <c r="IWL146" s="95"/>
      <c r="IWM146" s="95"/>
      <c r="IWN146" s="95"/>
      <c r="IWO146" s="95"/>
      <c r="IWP146" s="95"/>
      <c r="IWQ146" s="95"/>
      <c r="IWR146" s="95"/>
      <c r="IWS146" s="95"/>
      <c r="IWT146" s="95"/>
      <c r="IWU146" s="95"/>
      <c r="IWV146" s="164"/>
      <c r="IWW146" s="165"/>
      <c r="IWX146" s="95"/>
      <c r="IWY146" s="95"/>
      <c r="IWZ146" s="95"/>
      <c r="IXA146" s="95"/>
      <c r="IXB146" s="95"/>
      <c r="IXC146" s="95"/>
      <c r="IXD146" s="95"/>
      <c r="IXE146" s="95"/>
      <c r="IXF146" s="95"/>
      <c r="IXG146" s="95"/>
      <c r="IXH146" s="95"/>
      <c r="IXI146" s="95"/>
      <c r="IXJ146" s="95"/>
      <c r="IXK146" s="95"/>
      <c r="IXL146" s="164"/>
      <c r="IXM146" s="165"/>
      <c r="IXN146" s="95"/>
      <c r="IXO146" s="95"/>
      <c r="IXP146" s="95"/>
      <c r="IXQ146" s="95"/>
      <c r="IXR146" s="95"/>
      <c r="IXS146" s="95"/>
      <c r="IXT146" s="95"/>
      <c r="IXU146" s="95"/>
      <c r="IXV146" s="95"/>
      <c r="IXW146" s="95"/>
      <c r="IXX146" s="95"/>
      <c r="IXY146" s="95"/>
      <c r="IXZ146" s="95"/>
      <c r="IYA146" s="95"/>
      <c r="IYB146" s="164"/>
      <c r="IYC146" s="165"/>
      <c r="IYD146" s="95"/>
      <c r="IYE146" s="95"/>
      <c r="IYF146" s="95"/>
      <c r="IYG146" s="95"/>
      <c r="IYH146" s="95"/>
      <c r="IYI146" s="95"/>
      <c r="IYJ146" s="95"/>
      <c r="IYK146" s="95"/>
      <c r="IYL146" s="95"/>
      <c r="IYM146" s="95"/>
      <c r="IYN146" s="95"/>
      <c r="IYO146" s="95"/>
      <c r="IYP146" s="95"/>
      <c r="IYQ146" s="95"/>
      <c r="IYR146" s="164"/>
      <c r="IYS146" s="165"/>
      <c r="IYT146" s="95"/>
      <c r="IYU146" s="95"/>
      <c r="IYV146" s="95"/>
      <c r="IYW146" s="95"/>
      <c r="IYX146" s="95"/>
      <c r="IYY146" s="95"/>
      <c r="IYZ146" s="95"/>
      <c r="IZA146" s="95"/>
      <c r="IZB146" s="95"/>
      <c r="IZC146" s="95"/>
      <c r="IZD146" s="95"/>
      <c r="IZE146" s="95"/>
      <c r="IZF146" s="95"/>
      <c r="IZG146" s="95"/>
      <c r="IZH146" s="164"/>
      <c r="IZI146" s="165"/>
      <c r="IZJ146" s="95"/>
      <c r="IZK146" s="95"/>
      <c r="IZL146" s="95"/>
      <c r="IZM146" s="95"/>
      <c r="IZN146" s="95"/>
      <c r="IZO146" s="95"/>
      <c r="IZP146" s="95"/>
      <c r="IZQ146" s="95"/>
      <c r="IZR146" s="95"/>
      <c r="IZS146" s="95"/>
      <c r="IZT146" s="95"/>
      <c r="IZU146" s="95"/>
      <c r="IZV146" s="95"/>
      <c r="IZW146" s="95"/>
      <c r="IZX146" s="164"/>
      <c r="IZY146" s="165"/>
      <c r="IZZ146" s="95"/>
      <c r="JAA146" s="95"/>
      <c r="JAB146" s="95"/>
      <c r="JAC146" s="95"/>
      <c r="JAD146" s="95"/>
      <c r="JAE146" s="95"/>
      <c r="JAF146" s="95"/>
      <c r="JAG146" s="95"/>
      <c r="JAH146" s="95"/>
      <c r="JAI146" s="95"/>
      <c r="JAJ146" s="95"/>
      <c r="JAK146" s="95"/>
      <c r="JAL146" s="95"/>
      <c r="JAM146" s="95"/>
      <c r="JAN146" s="164"/>
      <c r="JAO146" s="165"/>
      <c r="JAP146" s="95"/>
      <c r="JAQ146" s="95"/>
      <c r="JAR146" s="95"/>
      <c r="JAS146" s="95"/>
      <c r="JAT146" s="95"/>
      <c r="JAU146" s="95"/>
      <c r="JAV146" s="95"/>
      <c r="JAW146" s="95"/>
      <c r="JAX146" s="95"/>
      <c r="JAY146" s="95"/>
      <c r="JAZ146" s="95"/>
      <c r="JBA146" s="95"/>
      <c r="JBB146" s="95"/>
      <c r="JBC146" s="95"/>
      <c r="JBD146" s="164"/>
      <c r="JBE146" s="165"/>
      <c r="JBF146" s="95"/>
      <c r="JBG146" s="95"/>
      <c r="JBH146" s="95"/>
      <c r="JBI146" s="95"/>
      <c r="JBJ146" s="95"/>
      <c r="JBK146" s="95"/>
      <c r="JBL146" s="95"/>
      <c r="JBM146" s="95"/>
      <c r="JBN146" s="95"/>
      <c r="JBO146" s="95"/>
      <c r="JBP146" s="95"/>
      <c r="JBQ146" s="95"/>
      <c r="JBR146" s="95"/>
      <c r="JBS146" s="95"/>
      <c r="JBT146" s="164"/>
      <c r="JBU146" s="165"/>
      <c r="JBV146" s="95"/>
      <c r="JBW146" s="95"/>
      <c r="JBX146" s="95"/>
      <c r="JBY146" s="95"/>
      <c r="JBZ146" s="95"/>
      <c r="JCA146" s="95"/>
      <c r="JCB146" s="95"/>
      <c r="JCC146" s="95"/>
      <c r="JCD146" s="95"/>
      <c r="JCE146" s="95"/>
      <c r="JCF146" s="95"/>
      <c r="JCG146" s="95"/>
      <c r="JCH146" s="95"/>
      <c r="JCI146" s="95"/>
      <c r="JCJ146" s="164"/>
      <c r="JCK146" s="165"/>
      <c r="JCL146" s="95"/>
      <c r="JCM146" s="95"/>
      <c r="JCN146" s="95"/>
      <c r="JCO146" s="95"/>
      <c r="JCP146" s="95"/>
      <c r="JCQ146" s="95"/>
      <c r="JCR146" s="95"/>
      <c r="JCS146" s="95"/>
      <c r="JCT146" s="95"/>
      <c r="JCU146" s="95"/>
      <c r="JCV146" s="95"/>
      <c r="JCW146" s="95"/>
      <c r="JCX146" s="95"/>
      <c r="JCY146" s="95"/>
      <c r="JCZ146" s="164"/>
      <c r="JDA146" s="165"/>
      <c r="JDB146" s="95"/>
      <c r="JDC146" s="95"/>
      <c r="JDD146" s="95"/>
      <c r="JDE146" s="95"/>
      <c r="JDF146" s="95"/>
      <c r="JDG146" s="95"/>
      <c r="JDH146" s="95"/>
      <c r="JDI146" s="95"/>
      <c r="JDJ146" s="95"/>
      <c r="JDK146" s="95"/>
      <c r="JDL146" s="95"/>
      <c r="JDM146" s="95"/>
      <c r="JDN146" s="95"/>
      <c r="JDO146" s="95"/>
      <c r="JDP146" s="164"/>
      <c r="JDQ146" s="165"/>
      <c r="JDR146" s="95"/>
      <c r="JDS146" s="95"/>
      <c r="JDT146" s="95"/>
      <c r="JDU146" s="95"/>
      <c r="JDV146" s="95"/>
      <c r="JDW146" s="95"/>
      <c r="JDX146" s="95"/>
      <c r="JDY146" s="95"/>
      <c r="JDZ146" s="95"/>
      <c r="JEA146" s="95"/>
      <c r="JEB146" s="95"/>
      <c r="JEC146" s="95"/>
      <c r="JED146" s="95"/>
      <c r="JEE146" s="95"/>
      <c r="JEF146" s="164"/>
      <c r="JEG146" s="165"/>
      <c r="JEH146" s="95"/>
      <c r="JEI146" s="95"/>
      <c r="JEJ146" s="95"/>
      <c r="JEK146" s="95"/>
      <c r="JEL146" s="95"/>
      <c r="JEM146" s="95"/>
      <c r="JEN146" s="95"/>
      <c r="JEO146" s="95"/>
      <c r="JEP146" s="95"/>
      <c r="JEQ146" s="95"/>
      <c r="JER146" s="95"/>
      <c r="JES146" s="95"/>
      <c r="JET146" s="95"/>
      <c r="JEU146" s="95"/>
      <c r="JEV146" s="164"/>
      <c r="JEW146" s="165"/>
      <c r="JEX146" s="95"/>
      <c r="JEY146" s="95"/>
      <c r="JEZ146" s="95"/>
      <c r="JFA146" s="95"/>
      <c r="JFB146" s="95"/>
      <c r="JFC146" s="95"/>
      <c r="JFD146" s="95"/>
      <c r="JFE146" s="95"/>
      <c r="JFF146" s="95"/>
      <c r="JFG146" s="95"/>
      <c r="JFH146" s="95"/>
      <c r="JFI146" s="95"/>
      <c r="JFJ146" s="95"/>
      <c r="JFK146" s="95"/>
      <c r="JFL146" s="164"/>
      <c r="JFM146" s="165"/>
      <c r="JFN146" s="95"/>
      <c r="JFO146" s="95"/>
      <c r="JFP146" s="95"/>
      <c r="JFQ146" s="95"/>
      <c r="JFR146" s="95"/>
      <c r="JFS146" s="95"/>
      <c r="JFT146" s="95"/>
      <c r="JFU146" s="95"/>
      <c r="JFV146" s="95"/>
      <c r="JFW146" s="95"/>
      <c r="JFX146" s="95"/>
      <c r="JFY146" s="95"/>
      <c r="JFZ146" s="95"/>
      <c r="JGA146" s="95"/>
      <c r="JGB146" s="164"/>
      <c r="JGC146" s="165"/>
      <c r="JGD146" s="95"/>
      <c r="JGE146" s="95"/>
      <c r="JGF146" s="95"/>
      <c r="JGG146" s="95"/>
      <c r="JGH146" s="95"/>
      <c r="JGI146" s="95"/>
      <c r="JGJ146" s="95"/>
      <c r="JGK146" s="95"/>
      <c r="JGL146" s="95"/>
      <c r="JGM146" s="95"/>
      <c r="JGN146" s="95"/>
      <c r="JGO146" s="95"/>
      <c r="JGP146" s="95"/>
      <c r="JGQ146" s="95"/>
      <c r="JGR146" s="164"/>
      <c r="JGS146" s="165"/>
      <c r="JGT146" s="95"/>
      <c r="JGU146" s="95"/>
      <c r="JGV146" s="95"/>
      <c r="JGW146" s="95"/>
      <c r="JGX146" s="95"/>
      <c r="JGY146" s="95"/>
      <c r="JGZ146" s="95"/>
      <c r="JHA146" s="95"/>
      <c r="JHB146" s="95"/>
      <c r="JHC146" s="95"/>
      <c r="JHD146" s="95"/>
      <c r="JHE146" s="95"/>
      <c r="JHF146" s="95"/>
      <c r="JHG146" s="95"/>
      <c r="JHH146" s="164"/>
      <c r="JHI146" s="165"/>
      <c r="JHJ146" s="95"/>
      <c r="JHK146" s="95"/>
      <c r="JHL146" s="95"/>
      <c r="JHM146" s="95"/>
      <c r="JHN146" s="95"/>
      <c r="JHO146" s="95"/>
      <c r="JHP146" s="95"/>
      <c r="JHQ146" s="95"/>
      <c r="JHR146" s="95"/>
      <c r="JHS146" s="95"/>
      <c r="JHT146" s="95"/>
      <c r="JHU146" s="95"/>
      <c r="JHV146" s="95"/>
      <c r="JHW146" s="95"/>
      <c r="JHX146" s="164"/>
      <c r="JHY146" s="165"/>
      <c r="JHZ146" s="95"/>
      <c r="JIA146" s="95"/>
      <c r="JIB146" s="95"/>
      <c r="JIC146" s="95"/>
      <c r="JID146" s="95"/>
      <c r="JIE146" s="95"/>
      <c r="JIF146" s="95"/>
      <c r="JIG146" s="95"/>
      <c r="JIH146" s="95"/>
      <c r="JII146" s="95"/>
      <c r="JIJ146" s="95"/>
      <c r="JIK146" s="95"/>
      <c r="JIL146" s="95"/>
      <c r="JIM146" s="95"/>
      <c r="JIN146" s="164"/>
      <c r="JIO146" s="165"/>
      <c r="JIP146" s="95"/>
      <c r="JIQ146" s="95"/>
      <c r="JIR146" s="95"/>
      <c r="JIS146" s="95"/>
      <c r="JIT146" s="95"/>
      <c r="JIU146" s="95"/>
      <c r="JIV146" s="95"/>
      <c r="JIW146" s="95"/>
      <c r="JIX146" s="95"/>
      <c r="JIY146" s="95"/>
      <c r="JIZ146" s="95"/>
      <c r="JJA146" s="95"/>
      <c r="JJB146" s="95"/>
      <c r="JJC146" s="95"/>
      <c r="JJD146" s="164"/>
      <c r="JJE146" s="165"/>
      <c r="JJF146" s="95"/>
      <c r="JJG146" s="95"/>
      <c r="JJH146" s="95"/>
      <c r="JJI146" s="95"/>
      <c r="JJJ146" s="95"/>
      <c r="JJK146" s="95"/>
      <c r="JJL146" s="95"/>
      <c r="JJM146" s="95"/>
      <c r="JJN146" s="95"/>
      <c r="JJO146" s="95"/>
      <c r="JJP146" s="95"/>
      <c r="JJQ146" s="95"/>
      <c r="JJR146" s="95"/>
      <c r="JJS146" s="95"/>
      <c r="JJT146" s="164"/>
      <c r="JJU146" s="165"/>
      <c r="JJV146" s="95"/>
      <c r="JJW146" s="95"/>
      <c r="JJX146" s="95"/>
      <c r="JJY146" s="95"/>
      <c r="JJZ146" s="95"/>
      <c r="JKA146" s="95"/>
      <c r="JKB146" s="95"/>
      <c r="JKC146" s="95"/>
      <c r="JKD146" s="95"/>
      <c r="JKE146" s="95"/>
      <c r="JKF146" s="95"/>
      <c r="JKG146" s="95"/>
      <c r="JKH146" s="95"/>
      <c r="JKI146" s="95"/>
      <c r="JKJ146" s="164"/>
      <c r="JKK146" s="165"/>
      <c r="JKL146" s="95"/>
      <c r="JKM146" s="95"/>
      <c r="JKN146" s="95"/>
      <c r="JKO146" s="95"/>
      <c r="JKP146" s="95"/>
      <c r="JKQ146" s="95"/>
      <c r="JKR146" s="95"/>
      <c r="JKS146" s="95"/>
      <c r="JKT146" s="95"/>
      <c r="JKU146" s="95"/>
      <c r="JKV146" s="95"/>
      <c r="JKW146" s="95"/>
      <c r="JKX146" s="95"/>
      <c r="JKY146" s="95"/>
      <c r="JKZ146" s="164"/>
      <c r="JLA146" s="165"/>
      <c r="JLB146" s="95"/>
      <c r="JLC146" s="95"/>
      <c r="JLD146" s="95"/>
      <c r="JLE146" s="95"/>
      <c r="JLF146" s="95"/>
      <c r="JLG146" s="95"/>
      <c r="JLH146" s="95"/>
      <c r="JLI146" s="95"/>
      <c r="JLJ146" s="95"/>
      <c r="JLK146" s="95"/>
      <c r="JLL146" s="95"/>
      <c r="JLM146" s="95"/>
      <c r="JLN146" s="95"/>
      <c r="JLO146" s="95"/>
      <c r="JLP146" s="164"/>
      <c r="JLQ146" s="165"/>
      <c r="JLR146" s="95"/>
      <c r="JLS146" s="95"/>
      <c r="JLT146" s="95"/>
      <c r="JLU146" s="95"/>
      <c r="JLV146" s="95"/>
      <c r="JLW146" s="95"/>
      <c r="JLX146" s="95"/>
      <c r="JLY146" s="95"/>
      <c r="JLZ146" s="95"/>
      <c r="JMA146" s="95"/>
      <c r="JMB146" s="95"/>
      <c r="JMC146" s="95"/>
      <c r="JMD146" s="95"/>
      <c r="JME146" s="95"/>
      <c r="JMF146" s="164"/>
      <c r="JMG146" s="165"/>
      <c r="JMH146" s="95"/>
      <c r="JMI146" s="95"/>
      <c r="JMJ146" s="95"/>
      <c r="JMK146" s="95"/>
      <c r="JML146" s="95"/>
      <c r="JMM146" s="95"/>
      <c r="JMN146" s="95"/>
      <c r="JMO146" s="95"/>
      <c r="JMP146" s="95"/>
      <c r="JMQ146" s="95"/>
      <c r="JMR146" s="95"/>
      <c r="JMS146" s="95"/>
      <c r="JMT146" s="95"/>
      <c r="JMU146" s="95"/>
      <c r="JMV146" s="164"/>
      <c r="JMW146" s="165"/>
      <c r="JMX146" s="95"/>
      <c r="JMY146" s="95"/>
      <c r="JMZ146" s="95"/>
      <c r="JNA146" s="95"/>
      <c r="JNB146" s="95"/>
      <c r="JNC146" s="95"/>
      <c r="JND146" s="95"/>
      <c r="JNE146" s="95"/>
      <c r="JNF146" s="95"/>
      <c r="JNG146" s="95"/>
      <c r="JNH146" s="95"/>
      <c r="JNI146" s="95"/>
      <c r="JNJ146" s="95"/>
      <c r="JNK146" s="95"/>
      <c r="JNL146" s="164"/>
      <c r="JNM146" s="165"/>
      <c r="JNN146" s="95"/>
      <c r="JNO146" s="95"/>
      <c r="JNP146" s="95"/>
      <c r="JNQ146" s="95"/>
      <c r="JNR146" s="95"/>
      <c r="JNS146" s="95"/>
      <c r="JNT146" s="95"/>
      <c r="JNU146" s="95"/>
      <c r="JNV146" s="95"/>
      <c r="JNW146" s="95"/>
      <c r="JNX146" s="95"/>
      <c r="JNY146" s="95"/>
      <c r="JNZ146" s="95"/>
      <c r="JOA146" s="95"/>
      <c r="JOB146" s="164"/>
      <c r="JOC146" s="165"/>
      <c r="JOD146" s="95"/>
      <c r="JOE146" s="95"/>
      <c r="JOF146" s="95"/>
      <c r="JOG146" s="95"/>
      <c r="JOH146" s="95"/>
      <c r="JOI146" s="95"/>
      <c r="JOJ146" s="95"/>
      <c r="JOK146" s="95"/>
      <c r="JOL146" s="95"/>
      <c r="JOM146" s="95"/>
      <c r="JON146" s="95"/>
      <c r="JOO146" s="95"/>
      <c r="JOP146" s="95"/>
      <c r="JOQ146" s="95"/>
      <c r="JOR146" s="164"/>
      <c r="JOS146" s="165"/>
      <c r="JOT146" s="95"/>
      <c r="JOU146" s="95"/>
      <c r="JOV146" s="95"/>
      <c r="JOW146" s="95"/>
      <c r="JOX146" s="95"/>
      <c r="JOY146" s="95"/>
      <c r="JOZ146" s="95"/>
      <c r="JPA146" s="95"/>
      <c r="JPB146" s="95"/>
      <c r="JPC146" s="95"/>
      <c r="JPD146" s="95"/>
      <c r="JPE146" s="95"/>
      <c r="JPF146" s="95"/>
      <c r="JPG146" s="95"/>
      <c r="JPH146" s="164"/>
      <c r="JPI146" s="165"/>
      <c r="JPJ146" s="95"/>
      <c r="JPK146" s="95"/>
      <c r="JPL146" s="95"/>
      <c r="JPM146" s="95"/>
      <c r="JPN146" s="95"/>
      <c r="JPO146" s="95"/>
      <c r="JPP146" s="95"/>
      <c r="JPQ146" s="95"/>
      <c r="JPR146" s="95"/>
      <c r="JPS146" s="95"/>
      <c r="JPT146" s="95"/>
      <c r="JPU146" s="95"/>
      <c r="JPV146" s="95"/>
      <c r="JPW146" s="95"/>
      <c r="JPX146" s="164"/>
      <c r="JPY146" s="165"/>
      <c r="JPZ146" s="95"/>
      <c r="JQA146" s="95"/>
      <c r="JQB146" s="95"/>
      <c r="JQC146" s="95"/>
      <c r="JQD146" s="95"/>
      <c r="JQE146" s="95"/>
      <c r="JQF146" s="95"/>
      <c r="JQG146" s="95"/>
      <c r="JQH146" s="95"/>
      <c r="JQI146" s="95"/>
      <c r="JQJ146" s="95"/>
      <c r="JQK146" s="95"/>
      <c r="JQL146" s="95"/>
      <c r="JQM146" s="95"/>
      <c r="JQN146" s="164"/>
      <c r="JQO146" s="165"/>
      <c r="JQP146" s="95"/>
      <c r="JQQ146" s="95"/>
      <c r="JQR146" s="95"/>
      <c r="JQS146" s="95"/>
      <c r="JQT146" s="95"/>
      <c r="JQU146" s="95"/>
      <c r="JQV146" s="95"/>
      <c r="JQW146" s="95"/>
      <c r="JQX146" s="95"/>
      <c r="JQY146" s="95"/>
      <c r="JQZ146" s="95"/>
      <c r="JRA146" s="95"/>
      <c r="JRB146" s="95"/>
      <c r="JRC146" s="95"/>
      <c r="JRD146" s="164"/>
      <c r="JRE146" s="165"/>
      <c r="JRF146" s="95"/>
      <c r="JRG146" s="95"/>
      <c r="JRH146" s="95"/>
      <c r="JRI146" s="95"/>
      <c r="JRJ146" s="95"/>
      <c r="JRK146" s="95"/>
      <c r="JRL146" s="95"/>
      <c r="JRM146" s="95"/>
      <c r="JRN146" s="95"/>
      <c r="JRO146" s="95"/>
      <c r="JRP146" s="95"/>
      <c r="JRQ146" s="95"/>
      <c r="JRR146" s="95"/>
      <c r="JRS146" s="95"/>
      <c r="JRT146" s="164"/>
      <c r="JRU146" s="165"/>
      <c r="JRV146" s="95"/>
      <c r="JRW146" s="95"/>
      <c r="JRX146" s="95"/>
      <c r="JRY146" s="95"/>
      <c r="JRZ146" s="95"/>
      <c r="JSA146" s="95"/>
      <c r="JSB146" s="95"/>
      <c r="JSC146" s="95"/>
      <c r="JSD146" s="95"/>
      <c r="JSE146" s="95"/>
      <c r="JSF146" s="95"/>
      <c r="JSG146" s="95"/>
      <c r="JSH146" s="95"/>
      <c r="JSI146" s="95"/>
      <c r="JSJ146" s="164"/>
      <c r="JSK146" s="165"/>
      <c r="JSL146" s="95"/>
      <c r="JSM146" s="95"/>
      <c r="JSN146" s="95"/>
      <c r="JSO146" s="95"/>
      <c r="JSP146" s="95"/>
      <c r="JSQ146" s="95"/>
      <c r="JSR146" s="95"/>
      <c r="JSS146" s="95"/>
      <c r="JST146" s="95"/>
      <c r="JSU146" s="95"/>
      <c r="JSV146" s="95"/>
      <c r="JSW146" s="95"/>
      <c r="JSX146" s="95"/>
      <c r="JSY146" s="95"/>
      <c r="JSZ146" s="164"/>
      <c r="JTA146" s="165"/>
      <c r="JTB146" s="95"/>
      <c r="JTC146" s="95"/>
      <c r="JTD146" s="95"/>
      <c r="JTE146" s="95"/>
      <c r="JTF146" s="95"/>
      <c r="JTG146" s="95"/>
      <c r="JTH146" s="95"/>
      <c r="JTI146" s="95"/>
      <c r="JTJ146" s="95"/>
      <c r="JTK146" s="95"/>
      <c r="JTL146" s="95"/>
      <c r="JTM146" s="95"/>
      <c r="JTN146" s="95"/>
      <c r="JTO146" s="95"/>
      <c r="JTP146" s="164"/>
      <c r="JTQ146" s="165"/>
      <c r="JTR146" s="95"/>
      <c r="JTS146" s="95"/>
      <c r="JTT146" s="95"/>
      <c r="JTU146" s="95"/>
      <c r="JTV146" s="95"/>
      <c r="JTW146" s="95"/>
      <c r="JTX146" s="95"/>
      <c r="JTY146" s="95"/>
      <c r="JTZ146" s="95"/>
      <c r="JUA146" s="95"/>
      <c r="JUB146" s="95"/>
      <c r="JUC146" s="95"/>
      <c r="JUD146" s="95"/>
      <c r="JUE146" s="95"/>
      <c r="JUF146" s="164"/>
      <c r="JUG146" s="165"/>
      <c r="JUH146" s="95"/>
      <c r="JUI146" s="95"/>
      <c r="JUJ146" s="95"/>
      <c r="JUK146" s="95"/>
      <c r="JUL146" s="95"/>
      <c r="JUM146" s="95"/>
      <c r="JUN146" s="95"/>
      <c r="JUO146" s="95"/>
      <c r="JUP146" s="95"/>
      <c r="JUQ146" s="95"/>
      <c r="JUR146" s="95"/>
      <c r="JUS146" s="95"/>
      <c r="JUT146" s="95"/>
      <c r="JUU146" s="95"/>
      <c r="JUV146" s="164"/>
      <c r="JUW146" s="165"/>
      <c r="JUX146" s="95"/>
      <c r="JUY146" s="95"/>
      <c r="JUZ146" s="95"/>
      <c r="JVA146" s="95"/>
      <c r="JVB146" s="95"/>
      <c r="JVC146" s="95"/>
      <c r="JVD146" s="95"/>
      <c r="JVE146" s="95"/>
      <c r="JVF146" s="95"/>
      <c r="JVG146" s="95"/>
      <c r="JVH146" s="95"/>
      <c r="JVI146" s="95"/>
      <c r="JVJ146" s="95"/>
      <c r="JVK146" s="95"/>
      <c r="JVL146" s="164"/>
      <c r="JVM146" s="165"/>
      <c r="JVN146" s="95"/>
      <c r="JVO146" s="95"/>
      <c r="JVP146" s="95"/>
      <c r="JVQ146" s="95"/>
      <c r="JVR146" s="95"/>
      <c r="JVS146" s="95"/>
      <c r="JVT146" s="95"/>
      <c r="JVU146" s="95"/>
      <c r="JVV146" s="95"/>
      <c r="JVW146" s="95"/>
      <c r="JVX146" s="95"/>
      <c r="JVY146" s="95"/>
      <c r="JVZ146" s="95"/>
      <c r="JWA146" s="95"/>
      <c r="JWB146" s="164"/>
      <c r="JWC146" s="165"/>
      <c r="JWD146" s="95"/>
      <c r="JWE146" s="95"/>
      <c r="JWF146" s="95"/>
      <c r="JWG146" s="95"/>
      <c r="JWH146" s="95"/>
      <c r="JWI146" s="95"/>
      <c r="JWJ146" s="95"/>
      <c r="JWK146" s="95"/>
      <c r="JWL146" s="95"/>
      <c r="JWM146" s="95"/>
      <c r="JWN146" s="95"/>
      <c r="JWO146" s="95"/>
      <c r="JWP146" s="95"/>
      <c r="JWQ146" s="95"/>
      <c r="JWR146" s="164"/>
      <c r="JWS146" s="165"/>
      <c r="JWT146" s="95"/>
      <c r="JWU146" s="95"/>
      <c r="JWV146" s="95"/>
      <c r="JWW146" s="95"/>
      <c r="JWX146" s="95"/>
      <c r="JWY146" s="95"/>
      <c r="JWZ146" s="95"/>
      <c r="JXA146" s="95"/>
      <c r="JXB146" s="95"/>
      <c r="JXC146" s="95"/>
      <c r="JXD146" s="95"/>
      <c r="JXE146" s="95"/>
      <c r="JXF146" s="95"/>
      <c r="JXG146" s="95"/>
      <c r="JXH146" s="164"/>
      <c r="JXI146" s="165"/>
      <c r="JXJ146" s="95"/>
      <c r="JXK146" s="95"/>
      <c r="JXL146" s="95"/>
      <c r="JXM146" s="95"/>
      <c r="JXN146" s="95"/>
      <c r="JXO146" s="95"/>
      <c r="JXP146" s="95"/>
      <c r="JXQ146" s="95"/>
      <c r="JXR146" s="95"/>
      <c r="JXS146" s="95"/>
      <c r="JXT146" s="95"/>
      <c r="JXU146" s="95"/>
      <c r="JXV146" s="95"/>
      <c r="JXW146" s="95"/>
      <c r="JXX146" s="164"/>
      <c r="JXY146" s="165"/>
      <c r="JXZ146" s="95"/>
      <c r="JYA146" s="95"/>
      <c r="JYB146" s="95"/>
      <c r="JYC146" s="95"/>
      <c r="JYD146" s="95"/>
      <c r="JYE146" s="95"/>
      <c r="JYF146" s="95"/>
      <c r="JYG146" s="95"/>
      <c r="JYH146" s="95"/>
      <c r="JYI146" s="95"/>
      <c r="JYJ146" s="95"/>
      <c r="JYK146" s="95"/>
      <c r="JYL146" s="95"/>
      <c r="JYM146" s="95"/>
      <c r="JYN146" s="164"/>
      <c r="JYO146" s="165"/>
      <c r="JYP146" s="95"/>
      <c r="JYQ146" s="95"/>
      <c r="JYR146" s="95"/>
      <c r="JYS146" s="95"/>
      <c r="JYT146" s="95"/>
      <c r="JYU146" s="95"/>
      <c r="JYV146" s="95"/>
      <c r="JYW146" s="95"/>
      <c r="JYX146" s="95"/>
      <c r="JYY146" s="95"/>
      <c r="JYZ146" s="95"/>
      <c r="JZA146" s="95"/>
      <c r="JZB146" s="95"/>
      <c r="JZC146" s="95"/>
      <c r="JZD146" s="164"/>
      <c r="JZE146" s="165"/>
      <c r="JZF146" s="95"/>
      <c r="JZG146" s="95"/>
      <c r="JZH146" s="95"/>
      <c r="JZI146" s="95"/>
      <c r="JZJ146" s="95"/>
      <c r="JZK146" s="95"/>
      <c r="JZL146" s="95"/>
      <c r="JZM146" s="95"/>
      <c r="JZN146" s="95"/>
      <c r="JZO146" s="95"/>
      <c r="JZP146" s="95"/>
      <c r="JZQ146" s="95"/>
      <c r="JZR146" s="95"/>
      <c r="JZS146" s="95"/>
      <c r="JZT146" s="164"/>
      <c r="JZU146" s="165"/>
      <c r="JZV146" s="95"/>
      <c r="JZW146" s="95"/>
      <c r="JZX146" s="95"/>
      <c r="JZY146" s="95"/>
      <c r="JZZ146" s="95"/>
      <c r="KAA146" s="95"/>
      <c r="KAB146" s="95"/>
      <c r="KAC146" s="95"/>
      <c r="KAD146" s="95"/>
      <c r="KAE146" s="95"/>
      <c r="KAF146" s="95"/>
      <c r="KAG146" s="95"/>
      <c r="KAH146" s="95"/>
      <c r="KAI146" s="95"/>
      <c r="KAJ146" s="164"/>
      <c r="KAK146" s="165"/>
      <c r="KAL146" s="95"/>
      <c r="KAM146" s="95"/>
      <c r="KAN146" s="95"/>
      <c r="KAO146" s="95"/>
      <c r="KAP146" s="95"/>
      <c r="KAQ146" s="95"/>
      <c r="KAR146" s="95"/>
      <c r="KAS146" s="95"/>
      <c r="KAT146" s="95"/>
      <c r="KAU146" s="95"/>
      <c r="KAV146" s="95"/>
      <c r="KAW146" s="95"/>
      <c r="KAX146" s="95"/>
      <c r="KAY146" s="95"/>
      <c r="KAZ146" s="164"/>
      <c r="KBA146" s="165"/>
      <c r="KBB146" s="95"/>
      <c r="KBC146" s="95"/>
      <c r="KBD146" s="95"/>
      <c r="KBE146" s="95"/>
      <c r="KBF146" s="95"/>
      <c r="KBG146" s="95"/>
      <c r="KBH146" s="95"/>
      <c r="KBI146" s="95"/>
      <c r="KBJ146" s="95"/>
      <c r="KBK146" s="95"/>
      <c r="KBL146" s="95"/>
      <c r="KBM146" s="95"/>
      <c r="KBN146" s="95"/>
      <c r="KBO146" s="95"/>
      <c r="KBP146" s="164"/>
      <c r="KBQ146" s="165"/>
      <c r="KBR146" s="95"/>
      <c r="KBS146" s="95"/>
      <c r="KBT146" s="95"/>
      <c r="KBU146" s="95"/>
      <c r="KBV146" s="95"/>
      <c r="KBW146" s="95"/>
      <c r="KBX146" s="95"/>
      <c r="KBY146" s="95"/>
      <c r="KBZ146" s="95"/>
      <c r="KCA146" s="95"/>
      <c r="KCB146" s="95"/>
      <c r="KCC146" s="95"/>
      <c r="KCD146" s="95"/>
      <c r="KCE146" s="95"/>
      <c r="KCF146" s="164"/>
      <c r="KCG146" s="165"/>
      <c r="KCH146" s="95"/>
      <c r="KCI146" s="95"/>
      <c r="KCJ146" s="95"/>
      <c r="KCK146" s="95"/>
      <c r="KCL146" s="95"/>
      <c r="KCM146" s="95"/>
      <c r="KCN146" s="95"/>
      <c r="KCO146" s="95"/>
      <c r="KCP146" s="95"/>
      <c r="KCQ146" s="95"/>
      <c r="KCR146" s="95"/>
      <c r="KCS146" s="95"/>
      <c r="KCT146" s="95"/>
      <c r="KCU146" s="95"/>
      <c r="KCV146" s="164"/>
      <c r="KCW146" s="165"/>
      <c r="KCX146" s="95"/>
      <c r="KCY146" s="95"/>
      <c r="KCZ146" s="95"/>
      <c r="KDA146" s="95"/>
      <c r="KDB146" s="95"/>
      <c r="KDC146" s="95"/>
      <c r="KDD146" s="95"/>
      <c r="KDE146" s="95"/>
      <c r="KDF146" s="95"/>
      <c r="KDG146" s="95"/>
      <c r="KDH146" s="95"/>
      <c r="KDI146" s="95"/>
      <c r="KDJ146" s="95"/>
      <c r="KDK146" s="95"/>
      <c r="KDL146" s="164"/>
      <c r="KDM146" s="165"/>
      <c r="KDN146" s="95"/>
      <c r="KDO146" s="95"/>
      <c r="KDP146" s="95"/>
      <c r="KDQ146" s="95"/>
      <c r="KDR146" s="95"/>
      <c r="KDS146" s="95"/>
      <c r="KDT146" s="95"/>
      <c r="KDU146" s="95"/>
      <c r="KDV146" s="95"/>
      <c r="KDW146" s="95"/>
      <c r="KDX146" s="95"/>
      <c r="KDY146" s="95"/>
      <c r="KDZ146" s="95"/>
      <c r="KEA146" s="95"/>
      <c r="KEB146" s="164"/>
      <c r="KEC146" s="165"/>
      <c r="KED146" s="95"/>
      <c r="KEE146" s="95"/>
      <c r="KEF146" s="95"/>
      <c r="KEG146" s="95"/>
      <c r="KEH146" s="95"/>
      <c r="KEI146" s="95"/>
      <c r="KEJ146" s="95"/>
      <c r="KEK146" s="95"/>
      <c r="KEL146" s="95"/>
      <c r="KEM146" s="95"/>
      <c r="KEN146" s="95"/>
      <c r="KEO146" s="95"/>
      <c r="KEP146" s="95"/>
      <c r="KEQ146" s="95"/>
      <c r="KER146" s="164"/>
      <c r="KES146" s="165"/>
      <c r="KET146" s="95"/>
      <c r="KEU146" s="95"/>
      <c r="KEV146" s="95"/>
      <c r="KEW146" s="95"/>
      <c r="KEX146" s="95"/>
      <c r="KEY146" s="95"/>
      <c r="KEZ146" s="95"/>
      <c r="KFA146" s="95"/>
      <c r="KFB146" s="95"/>
      <c r="KFC146" s="95"/>
      <c r="KFD146" s="95"/>
      <c r="KFE146" s="95"/>
      <c r="KFF146" s="95"/>
      <c r="KFG146" s="95"/>
      <c r="KFH146" s="164"/>
      <c r="KFI146" s="165"/>
      <c r="KFJ146" s="95"/>
      <c r="KFK146" s="95"/>
      <c r="KFL146" s="95"/>
      <c r="KFM146" s="95"/>
      <c r="KFN146" s="95"/>
      <c r="KFO146" s="95"/>
      <c r="KFP146" s="95"/>
      <c r="KFQ146" s="95"/>
      <c r="KFR146" s="95"/>
      <c r="KFS146" s="95"/>
      <c r="KFT146" s="95"/>
      <c r="KFU146" s="95"/>
      <c r="KFV146" s="95"/>
      <c r="KFW146" s="95"/>
      <c r="KFX146" s="164"/>
      <c r="KFY146" s="165"/>
      <c r="KFZ146" s="95"/>
      <c r="KGA146" s="95"/>
      <c r="KGB146" s="95"/>
      <c r="KGC146" s="95"/>
      <c r="KGD146" s="95"/>
      <c r="KGE146" s="95"/>
      <c r="KGF146" s="95"/>
      <c r="KGG146" s="95"/>
      <c r="KGH146" s="95"/>
      <c r="KGI146" s="95"/>
      <c r="KGJ146" s="95"/>
      <c r="KGK146" s="95"/>
      <c r="KGL146" s="95"/>
      <c r="KGM146" s="95"/>
      <c r="KGN146" s="164"/>
      <c r="KGO146" s="165"/>
      <c r="KGP146" s="95"/>
      <c r="KGQ146" s="95"/>
      <c r="KGR146" s="95"/>
      <c r="KGS146" s="95"/>
      <c r="KGT146" s="95"/>
      <c r="KGU146" s="95"/>
      <c r="KGV146" s="95"/>
      <c r="KGW146" s="95"/>
      <c r="KGX146" s="95"/>
      <c r="KGY146" s="95"/>
      <c r="KGZ146" s="95"/>
      <c r="KHA146" s="95"/>
      <c r="KHB146" s="95"/>
      <c r="KHC146" s="95"/>
      <c r="KHD146" s="164"/>
      <c r="KHE146" s="165"/>
      <c r="KHF146" s="95"/>
      <c r="KHG146" s="95"/>
      <c r="KHH146" s="95"/>
      <c r="KHI146" s="95"/>
      <c r="KHJ146" s="95"/>
      <c r="KHK146" s="95"/>
      <c r="KHL146" s="95"/>
      <c r="KHM146" s="95"/>
      <c r="KHN146" s="95"/>
      <c r="KHO146" s="95"/>
      <c r="KHP146" s="95"/>
      <c r="KHQ146" s="95"/>
      <c r="KHR146" s="95"/>
      <c r="KHS146" s="95"/>
      <c r="KHT146" s="164"/>
      <c r="KHU146" s="165"/>
      <c r="KHV146" s="95"/>
      <c r="KHW146" s="95"/>
      <c r="KHX146" s="95"/>
      <c r="KHY146" s="95"/>
      <c r="KHZ146" s="95"/>
      <c r="KIA146" s="95"/>
      <c r="KIB146" s="95"/>
      <c r="KIC146" s="95"/>
      <c r="KID146" s="95"/>
      <c r="KIE146" s="95"/>
      <c r="KIF146" s="95"/>
      <c r="KIG146" s="95"/>
      <c r="KIH146" s="95"/>
      <c r="KII146" s="95"/>
      <c r="KIJ146" s="164"/>
      <c r="KIK146" s="165"/>
      <c r="KIL146" s="95"/>
      <c r="KIM146" s="95"/>
      <c r="KIN146" s="95"/>
      <c r="KIO146" s="95"/>
      <c r="KIP146" s="95"/>
      <c r="KIQ146" s="95"/>
      <c r="KIR146" s="95"/>
      <c r="KIS146" s="95"/>
      <c r="KIT146" s="95"/>
      <c r="KIU146" s="95"/>
      <c r="KIV146" s="95"/>
      <c r="KIW146" s="95"/>
      <c r="KIX146" s="95"/>
      <c r="KIY146" s="95"/>
      <c r="KIZ146" s="164"/>
      <c r="KJA146" s="165"/>
      <c r="KJB146" s="95"/>
      <c r="KJC146" s="95"/>
      <c r="KJD146" s="95"/>
      <c r="KJE146" s="95"/>
      <c r="KJF146" s="95"/>
      <c r="KJG146" s="95"/>
      <c r="KJH146" s="95"/>
      <c r="KJI146" s="95"/>
      <c r="KJJ146" s="95"/>
      <c r="KJK146" s="95"/>
      <c r="KJL146" s="95"/>
      <c r="KJM146" s="95"/>
      <c r="KJN146" s="95"/>
      <c r="KJO146" s="95"/>
      <c r="KJP146" s="164"/>
      <c r="KJQ146" s="165"/>
      <c r="KJR146" s="95"/>
      <c r="KJS146" s="95"/>
      <c r="KJT146" s="95"/>
      <c r="KJU146" s="95"/>
      <c r="KJV146" s="95"/>
      <c r="KJW146" s="95"/>
      <c r="KJX146" s="95"/>
      <c r="KJY146" s="95"/>
      <c r="KJZ146" s="95"/>
      <c r="KKA146" s="95"/>
      <c r="KKB146" s="95"/>
      <c r="KKC146" s="95"/>
      <c r="KKD146" s="95"/>
      <c r="KKE146" s="95"/>
      <c r="KKF146" s="164"/>
      <c r="KKG146" s="165"/>
      <c r="KKH146" s="95"/>
      <c r="KKI146" s="95"/>
      <c r="KKJ146" s="95"/>
      <c r="KKK146" s="95"/>
      <c r="KKL146" s="95"/>
      <c r="KKM146" s="95"/>
      <c r="KKN146" s="95"/>
      <c r="KKO146" s="95"/>
      <c r="KKP146" s="95"/>
      <c r="KKQ146" s="95"/>
      <c r="KKR146" s="95"/>
      <c r="KKS146" s="95"/>
      <c r="KKT146" s="95"/>
      <c r="KKU146" s="95"/>
      <c r="KKV146" s="164"/>
      <c r="KKW146" s="165"/>
      <c r="KKX146" s="95"/>
      <c r="KKY146" s="95"/>
      <c r="KKZ146" s="95"/>
      <c r="KLA146" s="95"/>
      <c r="KLB146" s="95"/>
      <c r="KLC146" s="95"/>
      <c r="KLD146" s="95"/>
      <c r="KLE146" s="95"/>
      <c r="KLF146" s="95"/>
      <c r="KLG146" s="95"/>
      <c r="KLH146" s="95"/>
      <c r="KLI146" s="95"/>
      <c r="KLJ146" s="95"/>
      <c r="KLK146" s="95"/>
      <c r="KLL146" s="164"/>
      <c r="KLM146" s="165"/>
      <c r="KLN146" s="95"/>
      <c r="KLO146" s="95"/>
      <c r="KLP146" s="95"/>
      <c r="KLQ146" s="95"/>
      <c r="KLR146" s="95"/>
      <c r="KLS146" s="95"/>
      <c r="KLT146" s="95"/>
      <c r="KLU146" s="95"/>
      <c r="KLV146" s="95"/>
      <c r="KLW146" s="95"/>
      <c r="KLX146" s="95"/>
      <c r="KLY146" s="95"/>
      <c r="KLZ146" s="95"/>
      <c r="KMA146" s="95"/>
      <c r="KMB146" s="164"/>
      <c r="KMC146" s="165"/>
      <c r="KMD146" s="95"/>
      <c r="KME146" s="95"/>
      <c r="KMF146" s="95"/>
      <c r="KMG146" s="95"/>
      <c r="KMH146" s="95"/>
      <c r="KMI146" s="95"/>
      <c r="KMJ146" s="95"/>
      <c r="KMK146" s="95"/>
      <c r="KML146" s="95"/>
      <c r="KMM146" s="95"/>
      <c r="KMN146" s="95"/>
      <c r="KMO146" s="95"/>
      <c r="KMP146" s="95"/>
      <c r="KMQ146" s="95"/>
      <c r="KMR146" s="164"/>
      <c r="KMS146" s="165"/>
      <c r="KMT146" s="95"/>
      <c r="KMU146" s="95"/>
      <c r="KMV146" s="95"/>
      <c r="KMW146" s="95"/>
      <c r="KMX146" s="95"/>
      <c r="KMY146" s="95"/>
      <c r="KMZ146" s="95"/>
      <c r="KNA146" s="95"/>
      <c r="KNB146" s="95"/>
      <c r="KNC146" s="95"/>
      <c r="KND146" s="95"/>
      <c r="KNE146" s="95"/>
      <c r="KNF146" s="95"/>
      <c r="KNG146" s="95"/>
      <c r="KNH146" s="164"/>
      <c r="KNI146" s="165"/>
      <c r="KNJ146" s="95"/>
      <c r="KNK146" s="95"/>
      <c r="KNL146" s="95"/>
      <c r="KNM146" s="95"/>
      <c r="KNN146" s="95"/>
      <c r="KNO146" s="95"/>
      <c r="KNP146" s="95"/>
      <c r="KNQ146" s="95"/>
      <c r="KNR146" s="95"/>
      <c r="KNS146" s="95"/>
      <c r="KNT146" s="95"/>
      <c r="KNU146" s="95"/>
      <c r="KNV146" s="95"/>
      <c r="KNW146" s="95"/>
      <c r="KNX146" s="164"/>
      <c r="KNY146" s="165"/>
      <c r="KNZ146" s="95"/>
      <c r="KOA146" s="95"/>
      <c r="KOB146" s="95"/>
      <c r="KOC146" s="95"/>
      <c r="KOD146" s="95"/>
      <c r="KOE146" s="95"/>
      <c r="KOF146" s="95"/>
      <c r="KOG146" s="95"/>
      <c r="KOH146" s="95"/>
      <c r="KOI146" s="95"/>
      <c r="KOJ146" s="95"/>
      <c r="KOK146" s="95"/>
      <c r="KOL146" s="95"/>
      <c r="KOM146" s="95"/>
      <c r="KON146" s="164"/>
      <c r="KOO146" s="165"/>
      <c r="KOP146" s="95"/>
      <c r="KOQ146" s="95"/>
      <c r="KOR146" s="95"/>
      <c r="KOS146" s="95"/>
      <c r="KOT146" s="95"/>
      <c r="KOU146" s="95"/>
      <c r="KOV146" s="95"/>
      <c r="KOW146" s="95"/>
      <c r="KOX146" s="95"/>
      <c r="KOY146" s="95"/>
      <c r="KOZ146" s="95"/>
      <c r="KPA146" s="95"/>
      <c r="KPB146" s="95"/>
      <c r="KPC146" s="95"/>
      <c r="KPD146" s="164"/>
      <c r="KPE146" s="165"/>
      <c r="KPF146" s="95"/>
      <c r="KPG146" s="95"/>
      <c r="KPH146" s="95"/>
      <c r="KPI146" s="95"/>
      <c r="KPJ146" s="95"/>
      <c r="KPK146" s="95"/>
      <c r="KPL146" s="95"/>
      <c r="KPM146" s="95"/>
      <c r="KPN146" s="95"/>
      <c r="KPO146" s="95"/>
      <c r="KPP146" s="95"/>
      <c r="KPQ146" s="95"/>
      <c r="KPR146" s="95"/>
      <c r="KPS146" s="95"/>
      <c r="KPT146" s="164"/>
      <c r="KPU146" s="165"/>
      <c r="KPV146" s="95"/>
      <c r="KPW146" s="95"/>
      <c r="KPX146" s="95"/>
      <c r="KPY146" s="95"/>
      <c r="KPZ146" s="95"/>
      <c r="KQA146" s="95"/>
      <c r="KQB146" s="95"/>
      <c r="KQC146" s="95"/>
      <c r="KQD146" s="95"/>
      <c r="KQE146" s="95"/>
      <c r="KQF146" s="95"/>
      <c r="KQG146" s="95"/>
      <c r="KQH146" s="95"/>
      <c r="KQI146" s="95"/>
      <c r="KQJ146" s="164"/>
      <c r="KQK146" s="165"/>
      <c r="KQL146" s="95"/>
      <c r="KQM146" s="95"/>
      <c r="KQN146" s="95"/>
      <c r="KQO146" s="95"/>
      <c r="KQP146" s="95"/>
      <c r="KQQ146" s="95"/>
      <c r="KQR146" s="95"/>
      <c r="KQS146" s="95"/>
      <c r="KQT146" s="95"/>
      <c r="KQU146" s="95"/>
      <c r="KQV146" s="95"/>
      <c r="KQW146" s="95"/>
      <c r="KQX146" s="95"/>
      <c r="KQY146" s="95"/>
      <c r="KQZ146" s="164"/>
      <c r="KRA146" s="165"/>
      <c r="KRB146" s="95"/>
      <c r="KRC146" s="95"/>
      <c r="KRD146" s="95"/>
      <c r="KRE146" s="95"/>
      <c r="KRF146" s="95"/>
      <c r="KRG146" s="95"/>
      <c r="KRH146" s="95"/>
      <c r="KRI146" s="95"/>
      <c r="KRJ146" s="95"/>
      <c r="KRK146" s="95"/>
      <c r="KRL146" s="95"/>
      <c r="KRM146" s="95"/>
      <c r="KRN146" s="95"/>
      <c r="KRO146" s="95"/>
      <c r="KRP146" s="164"/>
      <c r="KRQ146" s="165"/>
      <c r="KRR146" s="95"/>
      <c r="KRS146" s="95"/>
      <c r="KRT146" s="95"/>
      <c r="KRU146" s="95"/>
      <c r="KRV146" s="95"/>
      <c r="KRW146" s="95"/>
      <c r="KRX146" s="95"/>
      <c r="KRY146" s="95"/>
      <c r="KRZ146" s="95"/>
      <c r="KSA146" s="95"/>
      <c r="KSB146" s="95"/>
      <c r="KSC146" s="95"/>
      <c r="KSD146" s="95"/>
      <c r="KSE146" s="95"/>
      <c r="KSF146" s="164"/>
      <c r="KSG146" s="165"/>
      <c r="KSH146" s="95"/>
      <c r="KSI146" s="95"/>
      <c r="KSJ146" s="95"/>
      <c r="KSK146" s="95"/>
      <c r="KSL146" s="95"/>
      <c r="KSM146" s="95"/>
      <c r="KSN146" s="95"/>
      <c r="KSO146" s="95"/>
      <c r="KSP146" s="95"/>
      <c r="KSQ146" s="95"/>
      <c r="KSR146" s="95"/>
      <c r="KSS146" s="95"/>
      <c r="KST146" s="95"/>
      <c r="KSU146" s="95"/>
      <c r="KSV146" s="164"/>
      <c r="KSW146" s="165"/>
      <c r="KSX146" s="95"/>
      <c r="KSY146" s="95"/>
      <c r="KSZ146" s="95"/>
      <c r="KTA146" s="95"/>
      <c r="KTB146" s="95"/>
      <c r="KTC146" s="95"/>
      <c r="KTD146" s="95"/>
      <c r="KTE146" s="95"/>
      <c r="KTF146" s="95"/>
      <c r="KTG146" s="95"/>
      <c r="KTH146" s="95"/>
      <c r="KTI146" s="95"/>
      <c r="KTJ146" s="95"/>
      <c r="KTK146" s="95"/>
      <c r="KTL146" s="164"/>
      <c r="KTM146" s="165"/>
      <c r="KTN146" s="95"/>
      <c r="KTO146" s="95"/>
      <c r="KTP146" s="95"/>
      <c r="KTQ146" s="95"/>
      <c r="KTR146" s="95"/>
      <c r="KTS146" s="95"/>
      <c r="KTT146" s="95"/>
      <c r="KTU146" s="95"/>
      <c r="KTV146" s="95"/>
      <c r="KTW146" s="95"/>
      <c r="KTX146" s="95"/>
      <c r="KTY146" s="95"/>
      <c r="KTZ146" s="95"/>
      <c r="KUA146" s="95"/>
      <c r="KUB146" s="164"/>
      <c r="KUC146" s="165"/>
      <c r="KUD146" s="95"/>
      <c r="KUE146" s="95"/>
      <c r="KUF146" s="95"/>
      <c r="KUG146" s="95"/>
      <c r="KUH146" s="95"/>
      <c r="KUI146" s="95"/>
      <c r="KUJ146" s="95"/>
      <c r="KUK146" s="95"/>
      <c r="KUL146" s="95"/>
      <c r="KUM146" s="95"/>
      <c r="KUN146" s="95"/>
      <c r="KUO146" s="95"/>
      <c r="KUP146" s="95"/>
      <c r="KUQ146" s="95"/>
      <c r="KUR146" s="164"/>
      <c r="KUS146" s="165"/>
      <c r="KUT146" s="95"/>
      <c r="KUU146" s="95"/>
      <c r="KUV146" s="95"/>
      <c r="KUW146" s="95"/>
      <c r="KUX146" s="95"/>
      <c r="KUY146" s="95"/>
      <c r="KUZ146" s="95"/>
      <c r="KVA146" s="95"/>
      <c r="KVB146" s="95"/>
      <c r="KVC146" s="95"/>
      <c r="KVD146" s="95"/>
      <c r="KVE146" s="95"/>
      <c r="KVF146" s="95"/>
      <c r="KVG146" s="95"/>
      <c r="KVH146" s="164"/>
      <c r="KVI146" s="165"/>
      <c r="KVJ146" s="95"/>
      <c r="KVK146" s="95"/>
      <c r="KVL146" s="95"/>
      <c r="KVM146" s="95"/>
      <c r="KVN146" s="95"/>
      <c r="KVO146" s="95"/>
      <c r="KVP146" s="95"/>
      <c r="KVQ146" s="95"/>
      <c r="KVR146" s="95"/>
      <c r="KVS146" s="95"/>
      <c r="KVT146" s="95"/>
      <c r="KVU146" s="95"/>
      <c r="KVV146" s="95"/>
      <c r="KVW146" s="95"/>
      <c r="KVX146" s="164"/>
      <c r="KVY146" s="165"/>
      <c r="KVZ146" s="95"/>
      <c r="KWA146" s="95"/>
      <c r="KWB146" s="95"/>
      <c r="KWC146" s="95"/>
      <c r="KWD146" s="95"/>
      <c r="KWE146" s="95"/>
      <c r="KWF146" s="95"/>
      <c r="KWG146" s="95"/>
      <c r="KWH146" s="95"/>
      <c r="KWI146" s="95"/>
      <c r="KWJ146" s="95"/>
      <c r="KWK146" s="95"/>
      <c r="KWL146" s="95"/>
      <c r="KWM146" s="95"/>
      <c r="KWN146" s="164"/>
      <c r="KWO146" s="165"/>
      <c r="KWP146" s="95"/>
      <c r="KWQ146" s="95"/>
      <c r="KWR146" s="95"/>
      <c r="KWS146" s="95"/>
      <c r="KWT146" s="95"/>
      <c r="KWU146" s="95"/>
      <c r="KWV146" s="95"/>
      <c r="KWW146" s="95"/>
      <c r="KWX146" s="95"/>
      <c r="KWY146" s="95"/>
      <c r="KWZ146" s="95"/>
      <c r="KXA146" s="95"/>
      <c r="KXB146" s="95"/>
      <c r="KXC146" s="95"/>
      <c r="KXD146" s="164"/>
      <c r="KXE146" s="165"/>
      <c r="KXF146" s="95"/>
      <c r="KXG146" s="95"/>
      <c r="KXH146" s="95"/>
      <c r="KXI146" s="95"/>
      <c r="KXJ146" s="95"/>
      <c r="KXK146" s="95"/>
      <c r="KXL146" s="95"/>
      <c r="KXM146" s="95"/>
      <c r="KXN146" s="95"/>
      <c r="KXO146" s="95"/>
      <c r="KXP146" s="95"/>
      <c r="KXQ146" s="95"/>
      <c r="KXR146" s="95"/>
      <c r="KXS146" s="95"/>
      <c r="KXT146" s="164"/>
      <c r="KXU146" s="165"/>
      <c r="KXV146" s="95"/>
      <c r="KXW146" s="95"/>
      <c r="KXX146" s="95"/>
      <c r="KXY146" s="95"/>
      <c r="KXZ146" s="95"/>
      <c r="KYA146" s="95"/>
      <c r="KYB146" s="95"/>
      <c r="KYC146" s="95"/>
      <c r="KYD146" s="95"/>
      <c r="KYE146" s="95"/>
      <c r="KYF146" s="95"/>
      <c r="KYG146" s="95"/>
      <c r="KYH146" s="95"/>
      <c r="KYI146" s="95"/>
      <c r="KYJ146" s="164"/>
      <c r="KYK146" s="165"/>
      <c r="KYL146" s="95"/>
      <c r="KYM146" s="95"/>
      <c r="KYN146" s="95"/>
      <c r="KYO146" s="95"/>
      <c r="KYP146" s="95"/>
      <c r="KYQ146" s="95"/>
      <c r="KYR146" s="95"/>
      <c r="KYS146" s="95"/>
      <c r="KYT146" s="95"/>
      <c r="KYU146" s="95"/>
      <c r="KYV146" s="95"/>
      <c r="KYW146" s="95"/>
      <c r="KYX146" s="95"/>
      <c r="KYY146" s="95"/>
      <c r="KYZ146" s="164"/>
      <c r="KZA146" s="165"/>
      <c r="KZB146" s="95"/>
      <c r="KZC146" s="95"/>
      <c r="KZD146" s="95"/>
      <c r="KZE146" s="95"/>
      <c r="KZF146" s="95"/>
      <c r="KZG146" s="95"/>
      <c r="KZH146" s="95"/>
      <c r="KZI146" s="95"/>
      <c r="KZJ146" s="95"/>
      <c r="KZK146" s="95"/>
      <c r="KZL146" s="95"/>
      <c r="KZM146" s="95"/>
      <c r="KZN146" s="95"/>
      <c r="KZO146" s="95"/>
      <c r="KZP146" s="164"/>
      <c r="KZQ146" s="165"/>
      <c r="KZR146" s="95"/>
      <c r="KZS146" s="95"/>
      <c r="KZT146" s="95"/>
      <c r="KZU146" s="95"/>
      <c r="KZV146" s="95"/>
      <c r="KZW146" s="95"/>
      <c r="KZX146" s="95"/>
      <c r="KZY146" s="95"/>
      <c r="KZZ146" s="95"/>
      <c r="LAA146" s="95"/>
      <c r="LAB146" s="95"/>
      <c r="LAC146" s="95"/>
      <c r="LAD146" s="95"/>
      <c r="LAE146" s="95"/>
      <c r="LAF146" s="164"/>
      <c r="LAG146" s="165"/>
      <c r="LAH146" s="95"/>
      <c r="LAI146" s="95"/>
      <c r="LAJ146" s="95"/>
      <c r="LAK146" s="95"/>
      <c r="LAL146" s="95"/>
      <c r="LAM146" s="95"/>
      <c r="LAN146" s="95"/>
      <c r="LAO146" s="95"/>
      <c r="LAP146" s="95"/>
      <c r="LAQ146" s="95"/>
      <c r="LAR146" s="95"/>
      <c r="LAS146" s="95"/>
      <c r="LAT146" s="95"/>
      <c r="LAU146" s="95"/>
      <c r="LAV146" s="164"/>
      <c r="LAW146" s="165"/>
      <c r="LAX146" s="95"/>
      <c r="LAY146" s="95"/>
      <c r="LAZ146" s="95"/>
      <c r="LBA146" s="95"/>
      <c r="LBB146" s="95"/>
      <c r="LBC146" s="95"/>
      <c r="LBD146" s="95"/>
      <c r="LBE146" s="95"/>
      <c r="LBF146" s="95"/>
      <c r="LBG146" s="95"/>
      <c r="LBH146" s="95"/>
      <c r="LBI146" s="95"/>
      <c r="LBJ146" s="95"/>
      <c r="LBK146" s="95"/>
      <c r="LBL146" s="164"/>
      <c r="LBM146" s="165"/>
      <c r="LBN146" s="95"/>
      <c r="LBO146" s="95"/>
      <c r="LBP146" s="95"/>
      <c r="LBQ146" s="95"/>
      <c r="LBR146" s="95"/>
      <c r="LBS146" s="95"/>
      <c r="LBT146" s="95"/>
      <c r="LBU146" s="95"/>
      <c r="LBV146" s="95"/>
      <c r="LBW146" s="95"/>
      <c r="LBX146" s="95"/>
      <c r="LBY146" s="95"/>
      <c r="LBZ146" s="95"/>
      <c r="LCA146" s="95"/>
      <c r="LCB146" s="164"/>
      <c r="LCC146" s="165"/>
      <c r="LCD146" s="95"/>
      <c r="LCE146" s="95"/>
      <c r="LCF146" s="95"/>
      <c r="LCG146" s="95"/>
      <c r="LCH146" s="95"/>
      <c r="LCI146" s="95"/>
      <c r="LCJ146" s="95"/>
      <c r="LCK146" s="95"/>
      <c r="LCL146" s="95"/>
      <c r="LCM146" s="95"/>
      <c r="LCN146" s="95"/>
      <c r="LCO146" s="95"/>
      <c r="LCP146" s="95"/>
      <c r="LCQ146" s="95"/>
      <c r="LCR146" s="164"/>
      <c r="LCS146" s="165"/>
      <c r="LCT146" s="95"/>
      <c r="LCU146" s="95"/>
      <c r="LCV146" s="95"/>
      <c r="LCW146" s="95"/>
      <c r="LCX146" s="95"/>
      <c r="LCY146" s="95"/>
      <c r="LCZ146" s="95"/>
      <c r="LDA146" s="95"/>
      <c r="LDB146" s="95"/>
      <c r="LDC146" s="95"/>
      <c r="LDD146" s="95"/>
      <c r="LDE146" s="95"/>
      <c r="LDF146" s="95"/>
      <c r="LDG146" s="95"/>
      <c r="LDH146" s="164"/>
      <c r="LDI146" s="165"/>
      <c r="LDJ146" s="95"/>
      <c r="LDK146" s="95"/>
      <c r="LDL146" s="95"/>
      <c r="LDM146" s="95"/>
      <c r="LDN146" s="95"/>
      <c r="LDO146" s="95"/>
      <c r="LDP146" s="95"/>
      <c r="LDQ146" s="95"/>
      <c r="LDR146" s="95"/>
      <c r="LDS146" s="95"/>
      <c r="LDT146" s="95"/>
      <c r="LDU146" s="95"/>
      <c r="LDV146" s="95"/>
      <c r="LDW146" s="95"/>
      <c r="LDX146" s="164"/>
      <c r="LDY146" s="165"/>
      <c r="LDZ146" s="95"/>
      <c r="LEA146" s="95"/>
      <c r="LEB146" s="95"/>
      <c r="LEC146" s="95"/>
      <c r="LED146" s="95"/>
      <c r="LEE146" s="95"/>
      <c r="LEF146" s="95"/>
      <c r="LEG146" s="95"/>
      <c r="LEH146" s="95"/>
      <c r="LEI146" s="95"/>
      <c r="LEJ146" s="95"/>
      <c r="LEK146" s="95"/>
      <c r="LEL146" s="95"/>
      <c r="LEM146" s="95"/>
      <c r="LEN146" s="164"/>
      <c r="LEO146" s="165"/>
      <c r="LEP146" s="95"/>
      <c r="LEQ146" s="95"/>
      <c r="LER146" s="95"/>
      <c r="LES146" s="95"/>
      <c r="LET146" s="95"/>
      <c r="LEU146" s="95"/>
      <c r="LEV146" s="95"/>
      <c r="LEW146" s="95"/>
      <c r="LEX146" s="95"/>
      <c r="LEY146" s="95"/>
      <c r="LEZ146" s="95"/>
      <c r="LFA146" s="95"/>
      <c r="LFB146" s="95"/>
      <c r="LFC146" s="95"/>
      <c r="LFD146" s="164"/>
      <c r="LFE146" s="165"/>
      <c r="LFF146" s="95"/>
      <c r="LFG146" s="95"/>
      <c r="LFH146" s="95"/>
      <c r="LFI146" s="95"/>
      <c r="LFJ146" s="95"/>
      <c r="LFK146" s="95"/>
      <c r="LFL146" s="95"/>
      <c r="LFM146" s="95"/>
      <c r="LFN146" s="95"/>
      <c r="LFO146" s="95"/>
      <c r="LFP146" s="95"/>
      <c r="LFQ146" s="95"/>
      <c r="LFR146" s="95"/>
      <c r="LFS146" s="95"/>
      <c r="LFT146" s="164"/>
      <c r="LFU146" s="165"/>
      <c r="LFV146" s="95"/>
      <c r="LFW146" s="95"/>
      <c r="LFX146" s="95"/>
      <c r="LFY146" s="95"/>
      <c r="LFZ146" s="95"/>
      <c r="LGA146" s="95"/>
      <c r="LGB146" s="95"/>
      <c r="LGC146" s="95"/>
      <c r="LGD146" s="95"/>
      <c r="LGE146" s="95"/>
      <c r="LGF146" s="95"/>
      <c r="LGG146" s="95"/>
      <c r="LGH146" s="95"/>
      <c r="LGI146" s="95"/>
      <c r="LGJ146" s="164"/>
      <c r="LGK146" s="165"/>
      <c r="LGL146" s="95"/>
      <c r="LGM146" s="95"/>
      <c r="LGN146" s="95"/>
      <c r="LGO146" s="95"/>
      <c r="LGP146" s="95"/>
      <c r="LGQ146" s="95"/>
      <c r="LGR146" s="95"/>
      <c r="LGS146" s="95"/>
      <c r="LGT146" s="95"/>
      <c r="LGU146" s="95"/>
      <c r="LGV146" s="95"/>
      <c r="LGW146" s="95"/>
      <c r="LGX146" s="95"/>
      <c r="LGY146" s="95"/>
      <c r="LGZ146" s="164"/>
      <c r="LHA146" s="165"/>
      <c r="LHB146" s="95"/>
      <c r="LHC146" s="95"/>
      <c r="LHD146" s="95"/>
      <c r="LHE146" s="95"/>
      <c r="LHF146" s="95"/>
      <c r="LHG146" s="95"/>
      <c r="LHH146" s="95"/>
      <c r="LHI146" s="95"/>
      <c r="LHJ146" s="95"/>
      <c r="LHK146" s="95"/>
      <c r="LHL146" s="95"/>
      <c r="LHM146" s="95"/>
      <c r="LHN146" s="95"/>
      <c r="LHO146" s="95"/>
      <c r="LHP146" s="164"/>
      <c r="LHQ146" s="165"/>
      <c r="LHR146" s="95"/>
      <c r="LHS146" s="95"/>
      <c r="LHT146" s="95"/>
      <c r="LHU146" s="95"/>
      <c r="LHV146" s="95"/>
      <c r="LHW146" s="95"/>
      <c r="LHX146" s="95"/>
      <c r="LHY146" s="95"/>
      <c r="LHZ146" s="95"/>
      <c r="LIA146" s="95"/>
      <c r="LIB146" s="95"/>
      <c r="LIC146" s="95"/>
      <c r="LID146" s="95"/>
      <c r="LIE146" s="95"/>
      <c r="LIF146" s="164"/>
      <c r="LIG146" s="165"/>
      <c r="LIH146" s="95"/>
      <c r="LII146" s="95"/>
      <c r="LIJ146" s="95"/>
      <c r="LIK146" s="95"/>
      <c r="LIL146" s="95"/>
      <c r="LIM146" s="95"/>
      <c r="LIN146" s="95"/>
      <c r="LIO146" s="95"/>
      <c r="LIP146" s="95"/>
      <c r="LIQ146" s="95"/>
      <c r="LIR146" s="95"/>
      <c r="LIS146" s="95"/>
      <c r="LIT146" s="95"/>
      <c r="LIU146" s="95"/>
      <c r="LIV146" s="164"/>
      <c r="LIW146" s="165"/>
      <c r="LIX146" s="95"/>
      <c r="LIY146" s="95"/>
      <c r="LIZ146" s="95"/>
      <c r="LJA146" s="95"/>
      <c r="LJB146" s="95"/>
      <c r="LJC146" s="95"/>
      <c r="LJD146" s="95"/>
      <c r="LJE146" s="95"/>
      <c r="LJF146" s="95"/>
      <c r="LJG146" s="95"/>
      <c r="LJH146" s="95"/>
      <c r="LJI146" s="95"/>
      <c r="LJJ146" s="95"/>
      <c r="LJK146" s="95"/>
      <c r="LJL146" s="164"/>
      <c r="LJM146" s="165"/>
      <c r="LJN146" s="95"/>
      <c r="LJO146" s="95"/>
      <c r="LJP146" s="95"/>
      <c r="LJQ146" s="95"/>
      <c r="LJR146" s="95"/>
      <c r="LJS146" s="95"/>
      <c r="LJT146" s="95"/>
      <c r="LJU146" s="95"/>
      <c r="LJV146" s="95"/>
      <c r="LJW146" s="95"/>
      <c r="LJX146" s="95"/>
      <c r="LJY146" s="95"/>
      <c r="LJZ146" s="95"/>
      <c r="LKA146" s="95"/>
      <c r="LKB146" s="164"/>
      <c r="LKC146" s="165"/>
      <c r="LKD146" s="95"/>
      <c r="LKE146" s="95"/>
      <c r="LKF146" s="95"/>
      <c r="LKG146" s="95"/>
      <c r="LKH146" s="95"/>
      <c r="LKI146" s="95"/>
      <c r="LKJ146" s="95"/>
      <c r="LKK146" s="95"/>
      <c r="LKL146" s="95"/>
      <c r="LKM146" s="95"/>
      <c r="LKN146" s="95"/>
      <c r="LKO146" s="95"/>
      <c r="LKP146" s="95"/>
      <c r="LKQ146" s="95"/>
      <c r="LKR146" s="164"/>
      <c r="LKS146" s="165"/>
      <c r="LKT146" s="95"/>
      <c r="LKU146" s="95"/>
      <c r="LKV146" s="95"/>
      <c r="LKW146" s="95"/>
      <c r="LKX146" s="95"/>
      <c r="LKY146" s="95"/>
      <c r="LKZ146" s="95"/>
      <c r="LLA146" s="95"/>
      <c r="LLB146" s="95"/>
      <c r="LLC146" s="95"/>
      <c r="LLD146" s="95"/>
      <c r="LLE146" s="95"/>
      <c r="LLF146" s="95"/>
      <c r="LLG146" s="95"/>
      <c r="LLH146" s="164"/>
      <c r="LLI146" s="165"/>
      <c r="LLJ146" s="95"/>
      <c r="LLK146" s="95"/>
      <c r="LLL146" s="95"/>
      <c r="LLM146" s="95"/>
      <c r="LLN146" s="95"/>
      <c r="LLO146" s="95"/>
      <c r="LLP146" s="95"/>
      <c r="LLQ146" s="95"/>
      <c r="LLR146" s="95"/>
      <c r="LLS146" s="95"/>
      <c r="LLT146" s="95"/>
      <c r="LLU146" s="95"/>
      <c r="LLV146" s="95"/>
      <c r="LLW146" s="95"/>
      <c r="LLX146" s="164"/>
      <c r="LLY146" s="165"/>
      <c r="LLZ146" s="95"/>
      <c r="LMA146" s="95"/>
      <c r="LMB146" s="95"/>
      <c r="LMC146" s="95"/>
      <c r="LMD146" s="95"/>
      <c r="LME146" s="95"/>
      <c r="LMF146" s="95"/>
      <c r="LMG146" s="95"/>
      <c r="LMH146" s="95"/>
      <c r="LMI146" s="95"/>
      <c r="LMJ146" s="95"/>
      <c r="LMK146" s="95"/>
      <c r="LML146" s="95"/>
      <c r="LMM146" s="95"/>
      <c r="LMN146" s="164"/>
      <c r="LMO146" s="165"/>
      <c r="LMP146" s="95"/>
      <c r="LMQ146" s="95"/>
      <c r="LMR146" s="95"/>
      <c r="LMS146" s="95"/>
      <c r="LMT146" s="95"/>
      <c r="LMU146" s="95"/>
      <c r="LMV146" s="95"/>
      <c r="LMW146" s="95"/>
      <c r="LMX146" s="95"/>
      <c r="LMY146" s="95"/>
      <c r="LMZ146" s="95"/>
      <c r="LNA146" s="95"/>
      <c r="LNB146" s="95"/>
      <c r="LNC146" s="95"/>
      <c r="LND146" s="164"/>
      <c r="LNE146" s="165"/>
      <c r="LNF146" s="95"/>
      <c r="LNG146" s="95"/>
      <c r="LNH146" s="95"/>
      <c r="LNI146" s="95"/>
      <c r="LNJ146" s="95"/>
      <c r="LNK146" s="95"/>
      <c r="LNL146" s="95"/>
      <c r="LNM146" s="95"/>
      <c r="LNN146" s="95"/>
      <c r="LNO146" s="95"/>
      <c r="LNP146" s="95"/>
      <c r="LNQ146" s="95"/>
      <c r="LNR146" s="95"/>
      <c r="LNS146" s="95"/>
      <c r="LNT146" s="164"/>
      <c r="LNU146" s="165"/>
      <c r="LNV146" s="95"/>
      <c r="LNW146" s="95"/>
      <c r="LNX146" s="95"/>
      <c r="LNY146" s="95"/>
      <c r="LNZ146" s="95"/>
      <c r="LOA146" s="95"/>
      <c r="LOB146" s="95"/>
      <c r="LOC146" s="95"/>
      <c r="LOD146" s="95"/>
      <c r="LOE146" s="95"/>
      <c r="LOF146" s="95"/>
      <c r="LOG146" s="95"/>
      <c r="LOH146" s="95"/>
      <c r="LOI146" s="95"/>
      <c r="LOJ146" s="164"/>
      <c r="LOK146" s="165"/>
      <c r="LOL146" s="95"/>
      <c r="LOM146" s="95"/>
      <c r="LON146" s="95"/>
      <c r="LOO146" s="95"/>
      <c r="LOP146" s="95"/>
      <c r="LOQ146" s="95"/>
      <c r="LOR146" s="95"/>
      <c r="LOS146" s="95"/>
      <c r="LOT146" s="95"/>
      <c r="LOU146" s="95"/>
      <c r="LOV146" s="95"/>
      <c r="LOW146" s="95"/>
      <c r="LOX146" s="95"/>
      <c r="LOY146" s="95"/>
      <c r="LOZ146" s="164"/>
      <c r="LPA146" s="165"/>
      <c r="LPB146" s="95"/>
      <c r="LPC146" s="95"/>
      <c r="LPD146" s="95"/>
      <c r="LPE146" s="95"/>
      <c r="LPF146" s="95"/>
      <c r="LPG146" s="95"/>
      <c r="LPH146" s="95"/>
      <c r="LPI146" s="95"/>
      <c r="LPJ146" s="95"/>
      <c r="LPK146" s="95"/>
      <c r="LPL146" s="95"/>
      <c r="LPM146" s="95"/>
      <c r="LPN146" s="95"/>
      <c r="LPO146" s="95"/>
      <c r="LPP146" s="164"/>
      <c r="LPQ146" s="165"/>
      <c r="LPR146" s="95"/>
      <c r="LPS146" s="95"/>
      <c r="LPT146" s="95"/>
      <c r="LPU146" s="95"/>
      <c r="LPV146" s="95"/>
      <c r="LPW146" s="95"/>
      <c r="LPX146" s="95"/>
      <c r="LPY146" s="95"/>
      <c r="LPZ146" s="95"/>
      <c r="LQA146" s="95"/>
      <c r="LQB146" s="95"/>
      <c r="LQC146" s="95"/>
      <c r="LQD146" s="95"/>
      <c r="LQE146" s="95"/>
      <c r="LQF146" s="164"/>
      <c r="LQG146" s="165"/>
      <c r="LQH146" s="95"/>
      <c r="LQI146" s="95"/>
      <c r="LQJ146" s="95"/>
      <c r="LQK146" s="95"/>
      <c r="LQL146" s="95"/>
      <c r="LQM146" s="95"/>
      <c r="LQN146" s="95"/>
      <c r="LQO146" s="95"/>
      <c r="LQP146" s="95"/>
      <c r="LQQ146" s="95"/>
      <c r="LQR146" s="95"/>
      <c r="LQS146" s="95"/>
      <c r="LQT146" s="95"/>
      <c r="LQU146" s="95"/>
      <c r="LQV146" s="164"/>
      <c r="LQW146" s="165"/>
      <c r="LQX146" s="95"/>
      <c r="LQY146" s="95"/>
      <c r="LQZ146" s="95"/>
      <c r="LRA146" s="95"/>
      <c r="LRB146" s="95"/>
      <c r="LRC146" s="95"/>
      <c r="LRD146" s="95"/>
      <c r="LRE146" s="95"/>
      <c r="LRF146" s="95"/>
      <c r="LRG146" s="95"/>
      <c r="LRH146" s="95"/>
      <c r="LRI146" s="95"/>
      <c r="LRJ146" s="95"/>
      <c r="LRK146" s="95"/>
      <c r="LRL146" s="164"/>
      <c r="LRM146" s="165"/>
      <c r="LRN146" s="95"/>
      <c r="LRO146" s="95"/>
      <c r="LRP146" s="95"/>
      <c r="LRQ146" s="95"/>
      <c r="LRR146" s="95"/>
      <c r="LRS146" s="95"/>
      <c r="LRT146" s="95"/>
      <c r="LRU146" s="95"/>
      <c r="LRV146" s="95"/>
      <c r="LRW146" s="95"/>
      <c r="LRX146" s="95"/>
      <c r="LRY146" s="95"/>
      <c r="LRZ146" s="95"/>
      <c r="LSA146" s="95"/>
      <c r="LSB146" s="164"/>
      <c r="LSC146" s="165"/>
      <c r="LSD146" s="95"/>
      <c r="LSE146" s="95"/>
      <c r="LSF146" s="95"/>
      <c r="LSG146" s="95"/>
      <c r="LSH146" s="95"/>
      <c r="LSI146" s="95"/>
      <c r="LSJ146" s="95"/>
      <c r="LSK146" s="95"/>
      <c r="LSL146" s="95"/>
      <c r="LSM146" s="95"/>
      <c r="LSN146" s="95"/>
      <c r="LSO146" s="95"/>
      <c r="LSP146" s="95"/>
      <c r="LSQ146" s="95"/>
      <c r="LSR146" s="164"/>
      <c r="LSS146" s="165"/>
      <c r="LST146" s="95"/>
      <c r="LSU146" s="95"/>
      <c r="LSV146" s="95"/>
      <c r="LSW146" s="95"/>
      <c r="LSX146" s="95"/>
      <c r="LSY146" s="95"/>
      <c r="LSZ146" s="95"/>
      <c r="LTA146" s="95"/>
      <c r="LTB146" s="95"/>
      <c r="LTC146" s="95"/>
      <c r="LTD146" s="95"/>
      <c r="LTE146" s="95"/>
      <c r="LTF146" s="95"/>
      <c r="LTG146" s="95"/>
      <c r="LTH146" s="164"/>
      <c r="LTI146" s="165"/>
      <c r="LTJ146" s="95"/>
      <c r="LTK146" s="95"/>
      <c r="LTL146" s="95"/>
      <c r="LTM146" s="95"/>
      <c r="LTN146" s="95"/>
      <c r="LTO146" s="95"/>
      <c r="LTP146" s="95"/>
      <c r="LTQ146" s="95"/>
      <c r="LTR146" s="95"/>
      <c r="LTS146" s="95"/>
      <c r="LTT146" s="95"/>
      <c r="LTU146" s="95"/>
      <c r="LTV146" s="95"/>
      <c r="LTW146" s="95"/>
      <c r="LTX146" s="164"/>
      <c r="LTY146" s="165"/>
      <c r="LTZ146" s="95"/>
      <c r="LUA146" s="95"/>
      <c r="LUB146" s="95"/>
      <c r="LUC146" s="95"/>
      <c r="LUD146" s="95"/>
      <c r="LUE146" s="95"/>
      <c r="LUF146" s="95"/>
      <c r="LUG146" s="95"/>
      <c r="LUH146" s="95"/>
      <c r="LUI146" s="95"/>
      <c r="LUJ146" s="95"/>
      <c r="LUK146" s="95"/>
      <c r="LUL146" s="95"/>
      <c r="LUM146" s="95"/>
      <c r="LUN146" s="164"/>
      <c r="LUO146" s="165"/>
      <c r="LUP146" s="95"/>
      <c r="LUQ146" s="95"/>
      <c r="LUR146" s="95"/>
      <c r="LUS146" s="95"/>
      <c r="LUT146" s="95"/>
      <c r="LUU146" s="95"/>
      <c r="LUV146" s="95"/>
      <c r="LUW146" s="95"/>
      <c r="LUX146" s="95"/>
      <c r="LUY146" s="95"/>
      <c r="LUZ146" s="95"/>
      <c r="LVA146" s="95"/>
      <c r="LVB146" s="95"/>
      <c r="LVC146" s="95"/>
      <c r="LVD146" s="164"/>
      <c r="LVE146" s="165"/>
      <c r="LVF146" s="95"/>
      <c r="LVG146" s="95"/>
      <c r="LVH146" s="95"/>
      <c r="LVI146" s="95"/>
      <c r="LVJ146" s="95"/>
      <c r="LVK146" s="95"/>
      <c r="LVL146" s="95"/>
      <c r="LVM146" s="95"/>
      <c r="LVN146" s="95"/>
      <c r="LVO146" s="95"/>
      <c r="LVP146" s="95"/>
      <c r="LVQ146" s="95"/>
      <c r="LVR146" s="95"/>
      <c r="LVS146" s="95"/>
      <c r="LVT146" s="164"/>
      <c r="LVU146" s="165"/>
      <c r="LVV146" s="95"/>
      <c r="LVW146" s="95"/>
      <c r="LVX146" s="95"/>
      <c r="LVY146" s="95"/>
      <c r="LVZ146" s="95"/>
      <c r="LWA146" s="95"/>
      <c r="LWB146" s="95"/>
      <c r="LWC146" s="95"/>
      <c r="LWD146" s="95"/>
      <c r="LWE146" s="95"/>
      <c r="LWF146" s="95"/>
      <c r="LWG146" s="95"/>
      <c r="LWH146" s="95"/>
      <c r="LWI146" s="95"/>
      <c r="LWJ146" s="164"/>
      <c r="LWK146" s="165"/>
      <c r="LWL146" s="95"/>
      <c r="LWM146" s="95"/>
      <c r="LWN146" s="95"/>
      <c r="LWO146" s="95"/>
      <c r="LWP146" s="95"/>
      <c r="LWQ146" s="95"/>
      <c r="LWR146" s="95"/>
      <c r="LWS146" s="95"/>
      <c r="LWT146" s="95"/>
      <c r="LWU146" s="95"/>
      <c r="LWV146" s="95"/>
      <c r="LWW146" s="95"/>
      <c r="LWX146" s="95"/>
      <c r="LWY146" s="95"/>
      <c r="LWZ146" s="164"/>
      <c r="LXA146" s="165"/>
      <c r="LXB146" s="95"/>
      <c r="LXC146" s="95"/>
      <c r="LXD146" s="95"/>
      <c r="LXE146" s="95"/>
      <c r="LXF146" s="95"/>
      <c r="LXG146" s="95"/>
      <c r="LXH146" s="95"/>
      <c r="LXI146" s="95"/>
      <c r="LXJ146" s="95"/>
      <c r="LXK146" s="95"/>
      <c r="LXL146" s="95"/>
      <c r="LXM146" s="95"/>
      <c r="LXN146" s="95"/>
      <c r="LXO146" s="95"/>
      <c r="LXP146" s="164"/>
      <c r="LXQ146" s="165"/>
      <c r="LXR146" s="95"/>
      <c r="LXS146" s="95"/>
      <c r="LXT146" s="95"/>
      <c r="LXU146" s="95"/>
      <c r="LXV146" s="95"/>
      <c r="LXW146" s="95"/>
      <c r="LXX146" s="95"/>
      <c r="LXY146" s="95"/>
      <c r="LXZ146" s="95"/>
      <c r="LYA146" s="95"/>
      <c r="LYB146" s="95"/>
      <c r="LYC146" s="95"/>
      <c r="LYD146" s="95"/>
      <c r="LYE146" s="95"/>
      <c r="LYF146" s="164"/>
      <c r="LYG146" s="165"/>
      <c r="LYH146" s="95"/>
      <c r="LYI146" s="95"/>
      <c r="LYJ146" s="95"/>
      <c r="LYK146" s="95"/>
      <c r="LYL146" s="95"/>
      <c r="LYM146" s="95"/>
      <c r="LYN146" s="95"/>
      <c r="LYO146" s="95"/>
      <c r="LYP146" s="95"/>
      <c r="LYQ146" s="95"/>
      <c r="LYR146" s="95"/>
      <c r="LYS146" s="95"/>
      <c r="LYT146" s="95"/>
      <c r="LYU146" s="95"/>
      <c r="LYV146" s="164"/>
      <c r="LYW146" s="165"/>
      <c r="LYX146" s="95"/>
      <c r="LYY146" s="95"/>
      <c r="LYZ146" s="95"/>
      <c r="LZA146" s="95"/>
      <c r="LZB146" s="95"/>
      <c r="LZC146" s="95"/>
      <c r="LZD146" s="95"/>
      <c r="LZE146" s="95"/>
      <c r="LZF146" s="95"/>
      <c r="LZG146" s="95"/>
      <c r="LZH146" s="95"/>
      <c r="LZI146" s="95"/>
      <c r="LZJ146" s="95"/>
      <c r="LZK146" s="95"/>
      <c r="LZL146" s="164"/>
      <c r="LZM146" s="165"/>
      <c r="LZN146" s="95"/>
      <c r="LZO146" s="95"/>
      <c r="LZP146" s="95"/>
      <c r="LZQ146" s="95"/>
      <c r="LZR146" s="95"/>
      <c r="LZS146" s="95"/>
      <c r="LZT146" s="95"/>
      <c r="LZU146" s="95"/>
      <c r="LZV146" s="95"/>
      <c r="LZW146" s="95"/>
      <c r="LZX146" s="95"/>
      <c r="LZY146" s="95"/>
      <c r="LZZ146" s="95"/>
      <c r="MAA146" s="95"/>
      <c r="MAB146" s="164"/>
      <c r="MAC146" s="165"/>
      <c r="MAD146" s="95"/>
      <c r="MAE146" s="95"/>
      <c r="MAF146" s="95"/>
      <c r="MAG146" s="95"/>
      <c r="MAH146" s="95"/>
      <c r="MAI146" s="95"/>
      <c r="MAJ146" s="95"/>
      <c r="MAK146" s="95"/>
      <c r="MAL146" s="95"/>
      <c r="MAM146" s="95"/>
      <c r="MAN146" s="95"/>
      <c r="MAO146" s="95"/>
      <c r="MAP146" s="95"/>
      <c r="MAQ146" s="95"/>
      <c r="MAR146" s="164"/>
      <c r="MAS146" s="165"/>
      <c r="MAT146" s="95"/>
      <c r="MAU146" s="95"/>
      <c r="MAV146" s="95"/>
      <c r="MAW146" s="95"/>
      <c r="MAX146" s="95"/>
      <c r="MAY146" s="95"/>
      <c r="MAZ146" s="95"/>
      <c r="MBA146" s="95"/>
      <c r="MBB146" s="95"/>
      <c r="MBC146" s="95"/>
      <c r="MBD146" s="95"/>
      <c r="MBE146" s="95"/>
      <c r="MBF146" s="95"/>
      <c r="MBG146" s="95"/>
      <c r="MBH146" s="164"/>
      <c r="MBI146" s="165"/>
      <c r="MBJ146" s="95"/>
      <c r="MBK146" s="95"/>
      <c r="MBL146" s="95"/>
      <c r="MBM146" s="95"/>
      <c r="MBN146" s="95"/>
      <c r="MBO146" s="95"/>
      <c r="MBP146" s="95"/>
      <c r="MBQ146" s="95"/>
      <c r="MBR146" s="95"/>
      <c r="MBS146" s="95"/>
      <c r="MBT146" s="95"/>
      <c r="MBU146" s="95"/>
      <c r="MBV146" s="95"/>
      <c r="MBW146" s="95"/>
      <c r="MBX146" s="164"/>
      <c r="MBY146" s="165"/>
      <c r="MBZ146" s="95"/>
      <c r="MCA146" s="95"/>
      <c r="MCB146" s="95"/>
      <c r="MCC146" s="95"/>
      <c r="MCD146" s="95"/>
      <c r="MCE146" s="95"/>
      <c r="MCF146" s="95"/>
      <c r="MCG146" s="95"/>
      <c r="MCH146" s="95"/>
      <c r="MCI146" s="95"/>
      <c r="MCJ146" s="95"/>
      <c r="MCK146" s="95"/>
      <c r="MCL146" s="95"/>
      <c r="MCM146" s="95"/>
      <c r="MCN146" s="164"/>
      <c r="MCO146" s="165"/>
      <c r="MCP146" s="95"/>
      <c r="MCQ146" s="95"/>
      <c r="MCR146" s="95"/>
      <c r="MCS146" s="95"/>
      <c r="MCT146" s="95"/>
      <c r="MCU146" s="95"/>
      <c r="MCV146" s="95"/>
      <c r="MCW146" s="95"/>
      <c r="MCX146" s="95"/>
      <c r="MCY146" s="95"/>
      <c r="MCZ146" s="95"/>
      <c r="MDA146" s="95"/>
      <c r="MDB146" s="95"/>
      <c r="MDC146" s="95"/>
      <c r="MDD146" s="164"/>
      <c r="MDE146" s="165"/>
      <c r="MDF146" s="95"/>
      <c r="MDG146" s="95"/>
      <c r="MDH146" s="95"/>
      <c r="MDI146" s="95"/>
      <c r="MDJ146" s="95"/>
      <c r="MDK146" s="95"/>
      <c r="MDL146" s="95"/>
      <c r="MDM146" s="95"/>
      <c r="MDN146" s="95"/>
      <c r="MDO146" s="95"/>
      <c r="MDP146" s="95"/>
      <c r="MDQ146" s="95"/>
      <c r="MDR146" s="95"/>
      <c r="MDS146" s="95"/>
      <c r="MDT146" s="164"/>
      <c r="MDU146" s="165"/>
      <c r="MDV146" s="95"/>
      <c r="MDW146" s="95"/>
      <c r="MDX146" s="95"/>
      <c r="MDY146" s="95"/>
      <c r="MDZ146" s="95"/>
      <c r="MEA146" s="95"/>
      <c r="MEB146" s="95"/>
      <c r="MEC146" s="95"/>
      <c r="MED146" s="95"/>
      <c r="MEE146" s="95"/>
      <c r="MEF146" s="95"/>
      <c r="MEG146" s="95"/>
      <c r="MEH146" s="95"/>
      <c r="MEI146" s="95"/>
      <c r="MEJ146" s="164"/>
      <c r="MEK146" s="165"/>
      <c r="MEL146" s="95"/>
      <c r="MEM146" s="95"/>
      <c r="MEN146" s="95"/>
      <c r="MEO146" s="95"/>
      <c r="MEP146" s="95"/>
      <c r="MEQ146" s="95"/>
      <c r="MER146" s="95"/>
      <c r="MES146" s="95"/>
      <c r="MET146" s="95"/>
      <c r="MEU146" s="95"/>
      <c r="MEV146" s="95"/>
      <c r="MEW146" s="95"/>
      <c r="MEX146" s="95"/>
      <c r="MEY146" s="95"/>
      <c r="MEZ146" s="164"/>
      <c r="MFA146" s="165"/>
      <c r="MFB146" s="95"/>
      <c r="MFC146" s="95"/>
      <c r="MFD146" s="95"/>
      <c r="MFE146" s="95"/>
      <c r="MFF146" s="95"/>
      <c r="MFG146" s="95"/>
      <c r="MFH146" s="95"/>
      <c r="MFI146" s="95"/>
      <c r="MFJ146" s="95"/>
      <c r="MFK146" s="95"/>
      <c r="MFL146" s="95"/>
      <c r="MFM146" s="95"/>
      <c r="MFN146" s="95"/>
      <c r="MFO146" s="95"/>
      <c r="MFP146" s="164"/>
      <c r="MFQ146" s="165"/>
      <c r="MFR146" s="95"/>
      <c r="MFS146" s="95"/>
      <c r="MFT146" s="95"/>
      <c r="MFU146" s="95"/>
      <c r="MFV146" s="95"/>
      <c r="MFW146" s="95"/>
      <c r="MFX146" s="95"/>
      <c r="MFY146" s="95"/>
      <c r="MFZ146" s="95"/>
      <c r="MGA146" s="95"/>
      <c r="MGB146" s="95"/>
      <c r="MGC146" s="95"/>
      <c r="MGD146" s="95"/>
      <c r="MGE146" s="95"/>
      <c r="MGF146" s="164"/>
      <c r="MGG146" s="165"/>
      <c r="MGH146" s="95"/>
      <c r="MGI146" s="95"/>
      <c r="MGJ146" s="95"/>
      <c r="MGK146" s="95"/>
      <c r="MGL146" s="95"/>
      <c r="MGM146" s="95"/>
      <c r="MGN146" s="95"/>
      <c r="MGO146" s="95"/>
      <c r="MGP146" s="95"/>
      <c r="MGQ146" s="95"/>
      <c r="MGR146" s="95"/>
      <c r="MGS146" s="95"/>
      <c r="MGT146" s="95"/>
      <c r="MGU146" s="95"/>
      <c r="MGV146" s="164"/>
      <c r="MGW146" s="165"/>
      <c r="MGX146" s="95"/>
      <c r="MGY146" s="95"/>
      <c r="MGZ146" s="95"/>
      <c r="MHA146" s="95"/>
      <c r="MHB146" s="95"/>
      <c r="MHC146" s="95"/>
      <c r="MHD146" s="95"/>
      <c r="MHE146" s="95"/>
      <c r="MHF146" s="95"/>
      <c r="MHG146" s="95"/>
      <c r="MHH146" s="95"/>
      <c r="MHI146" s="95"/>
      <c r="MHJ146" s="95"/>
      <c r="MHK146" s="95"/>
      <c r="MHL146" s="164"/>
      <c r="MHM146" s="165"/>
      <c r="MHN146" s="95"/>
      <c r="MHO146" s="95"/>
      <c r="MHP146" s="95"/>
      <c r="MHQ146" s="95"/>
      <c r="MHR146" s="95"/>
      <c r="MHS146" s="95"/>
      <c r="MHT146" s="95"/>
      <c r="MHU146" s="95"/>
      <c r="MHV146" s="95"/>
      <c r="MHW146" s="95"/>
      <c r="MHX146" s="95"/>
      <c r="MHY146" s="95"/>
      <c r="MHZ146" s="95"/>
      <c r="MIA146" s="95"/>
      <c r="MIB146" s="164"/>
      <c r="MIC146" s="165"/>
      <c r="MID146" s="95"/>
      <c r="MIE146" s="95"/>
      <c r="MIF146" s="95"/>
      <c r="MIG146" s="95"/>
      <c r="MIH146" s="95"/>
      <c r="MII146" s="95"/>
      <c r="MIJ146" s="95"/>
      <c r="MIK146" s="95"/>
      <c r="MIL146" s="95"/>
      <c r="MIM146" s="95"/>
      <c r="MIN146" s="95"/>
      <c r="MIO146" s="95"/>
      <c r="MIP146" s="95"/>
      <c r="MIQ146" s="95"/>
      <c r="MIR146" s="164"/>
      <c r="MIS146" s="165"/>
      <c r="MIT146" s="95"/>
      <c r="MIU146" s="95"/>
      <c r="MIV146" s="95"/>
      <c r="MIW146" s="95"/>
      <c r="MIX146" s="95"/>
      <c r="MIY146" s="95"/>
      <c r="MIZ146" s="95"/>
      <c r="MJA146" s="95"/>
      <c r="MJB146" s="95"/>
      <c r="MJC146" s="95"/>
      <c r="MJD146" s="95"/>
      <c r="MJE146" s="95"/>
      <c r="MJF146" s="95"/>
      <c r="MJG146" s="95"/>
      <c r="MJH146" s="164"/>
      <c r="MJI146" s="165"/>
      <c r="MJJ146" s="95"/>
      <c r="MJK146" s="95"/>
      <c r="MJL146" s="95"/>
      <c r="MJM146" s="95"/>
      <c r="MJN146" s="95"/>
      <c r="MJO146" s="95"/>
      <c r="MJP146" s="95"/>
      <c r="MJQ146" s="95"/>
      <c r="MJR146" s="95"/>
      <c r="MJS146" s="95"/>
      <c r="MJT146" s="95"/>
      <c r="MJU146" s="95"/>
      <c r="MJV146" s="95"/>
      <c r="MJW146" s="95"/>
      <c r="MJX146" s="164"/>
      <c r="MJY146" s="165"/>
      <c r="MJZ146" s="95"/>
      <c r="MKA146" s="95"/>
      <c r="MKB146" s="95"/>
      <c r="MKC146" s="95"/>
      <c r="MKD146" s="95"/>
      <c r="MKE146" s="95"/>
      <c r="MKF146" s="95"/>
      <c r="MKG146" s="95"/>
      <c r="MKH146" s="95"/>
      <c r="MKI146" s="95"/>
      <c r="MKJ146" s="95"/>
      <c r="MKK146" s="95"/>
      <c r="MKL146" s="95"/>
      <c r="MKM146" s="95"/>
      <c r="MKN146" s="164"/>
      <c r="MKO146" s="165"/>
      <c r="MKP146" s="95"/>
      <c r="MKQ146" s="95"/>
      <c r="MKR146" s="95"/>
      <c r="MKS146" s="95"/>
      <c r="MKT146" s="95"/>
      <c r="MKU146" s="95"/>
      <c r="MKV146" s="95"/>
      <c r="MKW146" s="95"/>
      <c r="MKX146" s="95"/>
      <c r="MKY146" s="95"/>
      <c r="MKZ146" s="95"/>
      <c r="MLA146" s="95"/>
      <c r="MLB146" s="95"/>
      <c r="MLC146" s="95"/>
      <c r="MLD146" s="164"/>
      <c r="MLE146" s="165"/>
      <c r="MLF146" s="95"/>
      <c r="MLG146" s="95"/>
      <c r="MLH146" s="95"/>
      <c r="MLI146" s="95"/>
      <c r="MLJ146" s="95"/>
      <c r="MLK146" s="95"/>
      <c r="MLL146" s="95"/>
      <c r="MLM146" s="95"/>
      <c r="MLN146" s="95"/>
      <c r="MLO146" s="95"/>
      <c r="MLP146" s="95"/>
      <c r="MLQ146" s="95"/>
      <c r="MLR146" s="95"/>
      <c r="MLS146" s="95"/>
      <c r="MLT146" s="164"/>
      <c r="MLU146" s="165"/>
      <c r="MLV146" s="95"/>
      <c r="MLW146" s="95"/>
      <c r="MLX146" s="95"/>
      <c r="MLY146" s="95"/>
      <c r="MLZ146" s="95"/>
      <c r="MMA146" s="95"/>
      <c r="MMB146" s="95"/>
      <c r="MMC146" s="95"/>
      <c r="MMD146" s="95"/>
      <c r="MME146" s="95"/>
      <c r="MMF146" s="95"/>
      <c r="MMG146" s="95"/>
      <c r="MMH146" s="95"/>
      <c r="MMI146" s="95"/>
      <c r="MMJ146" s="164"/>
      <c r="MMK146" s="165"/>
      <c r="MML146" s="95"/>
      <c r="MMM146" s="95"/>
      <c r="MMN146" s="95"/>
      <c r="MMO146" s="95"/>
      <c r="MMP146" s="95"/>
      <c r="MMQ146" s="95"/>
      <c r="MMR146" s="95"/>
      <c r="MMS146" s="95"/>
      <c r="MMT146" s="95"/>
      <c r="MMU146" s="95"/>
      <c r="MMV146" s="95"/>
      <c r="MMW146" s="95"/>
      <c r="MMX146" s="95"/>
      <c r="MMY146" s="95"/>
      <c r="MMZ146" s="164"/>
      <c r="MNA146" s="165"/>
      <c r="MNB146" s="95"/>
      <c r="MNC146" s="95"/>
      <c r="MND146" s="95"/>
      <c r="MNE146" s="95"/>
      <c r="MNF146" s="95"/>
      <c r="MNG146" s="95"/>
      <c r="MNH146" s="95"/>
      <c r="MNI146" s="95"/>
      <c r="MNJ146" s="95"/>
      <c r="MNK146" s="95"/>
      <c r="MNL146" s="95"/>
      <c r="MNM146" s="95"/>
      <c r="MNN146" s="95"/>
      <c r="MNO146" s="95"/>
      <c r="MNP146" s="164"/>
      <c r="MNQ146" s="165"/>
      <c r="MNR146" s="95"/>
      <c r="MNS146" s="95"/>
      <c r="MNT146" s="95"/>
      <c r="MNU146" s="95"/>
      <c r="MNV146" s="95"/>
      <c r="MNW146" s="95"/>
      <c r="MNX146" s="95"/>
      <c r="MNY146" s="95"/>
      <c r="MNZ146" s="95"/>
      <c r="MOA146" s="95"/>
      <c r="MOB146" s="95"/>
      <c r="MOC146" s="95"/>
      <c r="MOD146" s="95"/>
      <c r="MOE146" s="95"/>
      <c r="MOF146" s="164"/>
      <c r="MOG146" s="165"/>
      <c r="MOH146" s="95"/>
      <c r="MOI146" s="95"/>
      <c r="MOJ146" s="95"/>
      <c r="MOK146" s="95"/>
      <c r="MOL146" s="95"/>
      <c r="MOM146" s="95"/>
      <c r="MON146" s="95"/>
      <c r="MOO146" s="95"/>
      <c r="MOP146" s="95"/>
      <c r="MOQ146" s="95"/>
      <c r="MOR146" s="95"/>
      <c r="MOS146" s="95"/>
      <c r="MOT146" s="95"/>
      <c r="MOU146" s="95"/>
      <c r="MOV146" s="164"/>
      <c r="MOW146" s="165"/>
      <c r="MOX146" s="95"/>
      <c r="MOY146" s="95"/>
      <c r="MOZ146" s="95"/>
      <c r="MPA146" s="95"/>
      <c r="MPB146" s="95"/>
      <c r="MPC146" s="95"/>
      <c r="MPD146" s="95"/>
      <c r="MPE146" s="95"/>
      <c r="MPF146" s="95"/>
      <c r="MPG146" s="95"/>
      <c r="MPH146" s="95"/>
      <c r="MPI146" s="95"/>
      <c r="MPJ146" s="95"/>
      <c r="MPK146" s="95"/>
      <c r="MPL146" s="164"/>
      <c r="MPM146" s="165"/>
      <c r="MPN146" s="95"/>
      <c r="MPO146" s="95"/>
      <c r="MPP146" s="95"/>
      <c r="MPQ146" s="95"/>
      <c r="MPR146" s="95"/>
      <c r="MPS146" s="95"/>
      <c r="MPT146" s="95"/>
      <c r="MPU146" s="95"/>
      <c r="MPV146" s="95"/>
      <c r="MPW146" s="95"/>
      <c r="MPX146" s="95"/>
      <c r="MPY146" s="95"/>
      <c r="MPZ146" s="95"/>
      <c r="MQA146" s="95"/>
      <c r="MQB146" s="164"/>
      <c r="MQC146" s="165"/>
      <c r="MQD146" s="95"/>
      <c r="MQE146" s="95"/>
      <c r="MQF146" s="95"/>
      <c r="MQG146" s="95"/>
      <c r="MQH146" s="95"/>
      <c r="MQI146" s="95"/>
      <c r="MQJ146" s="95"/>
      <c r="MQK146" s="95"/>
      <c r="MQL146" s="95"/>
      <c r="MQM146" s="95"/>
      <c r="MQN146" s="95"/>
      <c r="MQO146" s="95"/>
      <c r="MQP146" s="95"/>
      <c r="MQQ146" s="95"/>
      <c r="MQR146" s="164"/>
      <c r="MQS146" s="165"/>
      <c r="MQT146" s="95"/>
      <c r="MQU146" s="95"/>
      <c r="MQV146" s="95"/>
      <c r="MQW146" s="95"/>
      <c r="MQX146" s="95"/>
      <c r="MQY146" s="95"/>
      <c r="MQZ146" s="95"/>
      <c r="MRA146" s="95"/>
      <c r="MRB146" s="95"/>
      <c r="MRC146" s="95"/>
      <c r="MRD146" s="95"/>
      <c r="MRE146" s="95"/>
      <c r="MRF146" s="95"/>
      <c r="MRG146" s="95"/>
      <c r="MRH146" s="164"/>
      <c r="MRI146" s="165"/>
      <c r="MRJ146" s="95"/>
      <c r="MRK146" s="95"/>
      <c r="MRL146" s="95"/>
      <c r="MRM146" s="95"/>
      <c r="MRN146" s="95"/>
      <c r="MRO146" s="95"/>
      <c r="MRP146" s="95"/>
      <c r="MRQ146" s="95"/>
      <c r="MRR146" s="95"/>
      <c r="MRS146" s="95"/>
      <c r="MRT146" s="95"/>
      <c r="MRU146" s="95"/>
      <c r="MRV146" s="95"/>
      <c r="MRW146" s="95"/>
      <c r="MRX146" s="164"/>
      <c r="MRY146" s="165"/>
      <c r="MRZ146" s="95"/>
      <c r="MSA146" s="95"/>
      <c r="MSB146" s="95"/>
      <c r="MSC146" s="95"/>
      <c r="MSD146" s="95"/>
      <c r="MSE146" s="95"/>
      <c r="MSF146" s="95"/>
      <c r="MSG146" s="95"/>
      <c r="MSH146" s="95"/>
      <c r="MSI146" s="95"/>
      <c r="MSJ146" s="95"/>
      <c r="MSK146" s="95"/>
      <c r="MSL146" s="95"/>
      <c r="MSM146" s="95"/>
      <c r="MSN146" s="164"/>
      <c r="MSO146" s="165"/>
      <c r="MSP146" s="95"/>
      <c r="MSQ146" s="95"/>
      <c r="MSR146" s="95"/>
      <c r="MSS146" s="95"/>
      <c r="MST146" s="95"/>
      <c r="MSU146" s="95"/>
      <c r="MSV146" s="95"/>
      <c r="MSW146" s="95"/>
      <c r="MSX146" s="95"/>
      <c r="MSY146" s="95"/>
      <c r="MSZ146" s="95"/>
      <c r="MTA146" s="95"/>
      <c r="MTB146" s="95"/>
      <c r="MTC146" s="95"/>
      <c r="MTD146" s="164"/>
      <c r="MTE146" s="165"/>
      <c r="MTF146" s="95"/>
      <c r="MTG146" s="95"/>
      <c r="MTH146" s="95"/>
      <c r="MTI146" s="95"/>
      <c r="MTJ146" s="95"/>
      <c r="MTK146" s="95"/>
      <c r="MTL146" s="95"/>
      <c r="MTM146" s="95"/>
      <c r="MTN146" s="95"/>
      <c r="MTO146" s="95"/>
      <c r="MTP146" s="95"/>
      <c r="MTQ146" s="95"/>
      <c r="MTR146" s="95"/>
      <c r="MTS146" s="95"/>
      <c r="MTT146" s="164"/>
      <c r="MTU146" s="165"/>
      <c r="MTV146" s="95"/>
      <c r="MTW146" s="95"/>
      <c r="MTX146" s="95"/>
      <c r="MTY146" s="95"/>
      <c r="MTZ146" s="95"/>
      <c r="MUA146" s="95"/>
      <c r="MUB146" s="95"/>
      <c r="MUC146" s="95"/>
      <c r="MUD146" s="95"/>
      <c r="MUE146" s="95"/>
      <c r="MUF146" s="95"/>
      <c r="MUG146" s="95"/>
      <c r="MUH146" s="95"/>
      <c r="MUI146" s="95"/>
      <c r="MUJ146" s="164"/>
      <c r="MUK146" s="165"/>
      <c r="MUL146" s="95"/>
      <c r="MUM146" s="95"/>
      <c r="MUN146" s="95"/>
      <c r="MUO146" s="95"/>
      <c r="MUP146" s="95"/>
      <c r="MUQ146" s="95"/>
      <c r="MUR146" s="95"/>
      <c r="MUS146" s="95"/>
      <c r="MUT146" s="95"/>
      <c r="MUU146" s="95"/>
      <c r="MUV146" s="95"/>
      <c r="MUW146" s="95"/>
      <c r="MUX146" s="95"/>
      <c r="MUY146" s="95"/>
      <c r="MUZ146" s="164"/>
      <c r="MVA146" s="165"/>
      <c r="MVB146" s="95"/>
      <c r="MVC146" s="95"/>
      <c r="MVD146" s="95"/>
      <c r="MVE146" s="95"/>
      <c r="MVF146" s="95"/>
      <c r="MVG146" s="95"/>
      <c r="MVH146" s="95"/>
      <c r="MVI146" s="95"/>
      <c r="MVJ146" s="95"/>
      <c r="MVK146" s="95"/>
      <c r="MVL146" s="95"/>
      <c r="MVM146" s="95"/>
      <c r="MVN146" s="95"/>
      <c r="MVO146" s="95"/>
      <c r="MVP146" s="164"/>
      <c r="MVQ146" s="165"/>
      <c r="MVR146" s="95"/>
      <c r="MVS146" s="95"/>
      <c r="MVT146" s="95"/>
      <c r="MVU146" s="95"/>
      <c r="MVV146" s="95"/>
      <c r="MVW146" s="95"/>
      <c r="MVX146" s="95"/>
      <c r="MVY146" s="95"/>
      <c r="MVZ146" s="95"/>
      <c r="MWA146" s="95"/>
      <c r="MWB146" s="95"/>
      <c r="MWC146" s="95"/>
      <c r="MWD146" s="95"/>
      <c r="MWE146" s="95"/>
      <c r="MWF146" s="164"/>
      <c r="MWG146" s="165"/>
      <c r="MWH146" s="95"/>
      <c r="MWI146" s="95"/>
      <c r="MWJ146" s="95"/>
      <c r="MWK146" s="95"/>
      <c r="MWL146" s="95"/>
      <c r="MWM146" s="95"/>
      <c r="MWN146" s="95"/>
      <c r="MWO146" s="95"/>
      <c r="MWP146" s="95"/>
      <c r="MWQ146" s="95"/>
      <c r="MWR146" s="95"/>
      <c r="MWS146" s="95"/>
      <c r="MWT146" s="95"/>
      <c r="MWU146" s="95"/>
      <c r="MWV146" s="164"/>
      <c r="MWW146" s="165"/>
      <c r="MWX146" s="95"/>
      <c r="MWY146" s="95"/>
      <c r="MWZ146" s="95"/>
      <c r="MXA146" s="95"/>
      <c r="MXB146" s="95"/>
      <c r="MXC146" s="95"/>
      <c r="MXD146" s="95"/>
      <c r="MXE146" s="95"/>
      <c r="MXF146" s="95"/>
      <c r="MXG146" s="95"/>
      <c r="MXH146" s="95"/>
      <c r="MXI146" s="95"/>
      <c r="MXJ146" s="95"/>
      <c r="MXK146" s="95"/>
      <c r="MXL146" s="164"/>
      <c r="MXM146" s="165"/>
      <c r="MXN146" s="95"/>
      <c r="MXO146" s="95"/>
      <c r="MXP146" s="95"/>
      <c r="MXQ146" s="95"/>
      <c r="MXR146" s="95"/>
      <c r="MXS146" s="95"/>
      <c r="MXT146" s="95"/>
      <c r="MXU146" s="95"/>
      <c r="MXV146" s="95"/>
      <c r="MXW146" s="95"/>
      <c r="MXX146" s="95"/>
      <c r="MXY146" s="95"/>
      <c r="MXZ146" s="95"/>
      <c r="MYA146" s="95"/>
      <c r="MYB146" s="164"/>
      <c r="MYC146" s="165"/>
      <c r="MYD146" s="95"/>
      <c r="MYE146" s="95"/>
      <c r="MYF146" s="95"/>
      <c r="MYG146" s="95"/>
      <c r="MYH146" s="95"/>
      <c r="MYI146" s="95"/>
      <c r="MYJ146" s="95"/>
      <c r="MYK146" s="95"/>
      <c r="MYL146" s="95"/>
      <c r="MYM146" s="95"/>
      <c r="MYN146" s="95"/>
      <c r="MYO146" s="95"/>
      <c r="MYP146" s="95"/>
      <c r="MYQ146" s="95"/>
      <c r="MYR146" s="164"/>
      <c r="MYS146" s="165"/>
      <c r="MYT146" s="95"/>
      <c r="MYU146" s="95"/>
      <c r="MYV146" s="95"/>
      <c r="MYW146" s="95"/>
      <c r="MYX146" s="95"/>
      <c r="MYY146" s="95"/>
      <c r="MYZ146" s="95"/>
      <c r="MZA146" s="95"/>
      <c r="MZB146" s="95"/>
      <c r="MZC146" s="95"/>
      <c r="MZD146" s="95"/>
      <c r="MZE146" s="95"/>
      <c r="MZF146" s="95"/>
      <c r="MZG146" s="95"/>
      <c r="MZH146" s="164"/>
      <c r="MZI146" s="165"/>
      <c r="MZJ146" s="95"/>
      <c r="MZK146" s="95"/>
      <c r="MZL146" s="95"/>
      <c r="MZM146" s="95"/>
      <c r="MZN146" s="95"/>
      <c r="MZO146" s="95"/>
      <c r="MZP146" s="95"/>
      <c r="MZQ146" s="95"/>
      <c r="MZR146" s="95"/>
      <c r="MZS146" s="95"/>
      <c r="MZT146" s="95"/>
      <c r="MZU146" s="95"/>
      <c r="MZV146" s="95"/>
      <c r="MZW146" s="95"/>
      <c r="MZX146" s="164"/>
      <c r="MZY146" s="165"/>
      <c r="MZZ146" s="95"/>
      <c r="NAA146" s="95"/>
      <c r="NAB146" s="95"/>
      <c r="NAC146" s="95"/>
      <c r="NAD146" s="95"/>
      <c r="NAE146" s="95"/>
      <c r="NAF146" s="95"/>
      <c r="NAG146" s="95"/>
      <c r="NAH146" s="95"/>
      <c r="NAI146" s="95"/>
      <c r="NAJ146" s="95"/>
      <c r="NAK146" s="95"/>
      <c r="NAL146" s="95"/>
      <c r="NAM146" s="95"/>
      <c r="NAN146" s="164"/>
      <c r="NAO146" s="165"/>
      <c r="NAP146" s="95"/>
      <c r="NAQ146" s="95"/>
      <c r="NAR146" s="95"/>
      <c r="NAS146" s="95"/>
      <c r="NAT146" s="95"/>
      <c r="NAU146" s="95"/>
      <c r="NAV146" s="95"/>
      <c r="NAW146" s="95"/>
      <c r="NAX146" s="95"/>
      <c r="NAY146" s="95"/>
      <c r="NAZ146" s="95"/>
      <c r="NBA146" s="95"/>
      <c r="NBB146" s="95"/>
      <c r="NBC146" s="95"/>
      <c r="NBD146" s="164"/>
      <c r="NBE146" s="165"/>
      <c r="NBF146" s="95"/>
      <c r="NBG146" s="95"/>
      <c r="NBH146" s="95"/>
      <c r="NBI146" s="95"/>
      <c r="NBJ146" s="95"/>
      <c r="NBK146" s="95"/>
      <c r="NBL146" s="95"/>
      <c r="NBM146" s="95"/>
      <c r="NBN146" s="95"/>
      <c r="NBO146" s="95"/>
      <c r="NBP146" s="95"/>
      <c r="NBQ146" s="95"/>
      <c r="NBR146" s="95"/>
      <c r="NBS146" s="95"/>
      <c r="NBT146" s="164"/>
      <c r="NBU146" s="165"/>
      <c r="NBV146" s="95"/>
      <c r="NBW146" s="95"/>
      <c r="NBX146" s="95"/>
      <c r="NBY146" s="95"/>
      <c r="NBZ146" s="95"/>
      <c r="NCA146" s="95"/>
      <c r="NCB146" s="95"/>
      <c r="NCC146" s="95"/>
      <c r="NCD146" s="95"/>
      <c r="NCE146" s="95"/>
      <c r="NCF146" s="95"/>
      <c r="NCG146" s="95"/>
      <c r="NCH146" s="95"/>
      <c r="NCI146" s="95"/>
      <c r="NCJ146" s="164"/>
      <c r="NCK146" s="165"/>
      <c r="NCL146" s="95"/>
      <c r="NCM146" s="95"/>
      <c r="NCN146" s="95"/>
      <c r="NCO146" s="95"/>
      <c r="NCP146" s="95"/>
      <c r="NCQ146" s="95"/>
      <c r="NCR146" s="95"/>
      <c r="NCS146" s="95"/>
      <c r="NCT146" s="95"/>
      <c r="NCU146" s="95"/>
      <c r="NCV146" s="95"/>
      <c r="NCW146" s="95"/>
      <c r="NCX146" s="95"/>
      <c r="NCY146" s="95"/>
      <c r="NCZ146" s="164"/>
      <c r="NDA146" s="165"/>
      <c r="NDB146" s="95"/>
      <c r="NDC146" s="95"/>
      <c r="NDD146" s="95"/>
      <c r="NDE146" s="95"/>
      <c r="NDF146" s="95"/>
      <c r="NDG146" s="95"/>
      <c r="NDH146" s="95"/>
      <c r="NDI146" s="95"/>
      <c r="NDJ146" s="95"/>
      <c r="NDK146" s="95"/>
      <c r="NDL146" s="95"/>
      <c r="NDM146" s="95"/>
      <c r="NDN146" s="95"/>
      <c r="NDO146" s="95"/>
      <c r="NDP146" s="164"/>
      <c r="NDQ146" s="165"/>
      <c r="NDR146" s="95"/>
      <c r="NDS146" s="95"/>
      <c r="NDT146" s="95"/>
      <c r="NDU146" s="95"/>
      <c r="NDV146" s="95"/>
      <c r="NDW146" s="95"/>
      <c r="NDX146" s="95"/>
      <c r="NDY146" s="95"/>
      <c r="NDZ146" s="95"/>
      <c r="NEA146" s="95"/>
      <c r="NEB146" s="95"/>
      <c r="NEC146" s="95"/>
      <c r="NED146" s="95"/>
      <c r="NEE146" s="95"/>
      <c r="NEF146" s="164"/>
      <c r="NEG146" s="165"/>
      <c r="NEH146" s="95"/>
      <c r="NEI146" s="95"/>
      <c r="NEJ146" s="95"/>
      <c r="NEK146" s="95"/>
      <c r="NEL146" s="95"/>
      <c r="NEM146" s="95"/>
      <c r="NEN146" s="95"/>
      <c r="NEO146" s="95"/>
      <c r="NEP146" s="95"/>
      <c r="NEQ146" s="95"/>
      <c r="NER146" s="95"/>
      <c r="NES146" s="95"/>
      <c r="NET146" s="95"/>
      <c r="NEU146" s="95"/>
      <c r="NEV146" s="164"/>
      <c r="NEW146" s="165"/>
      <c r="NEX146" s="95"/>
      <c r="NEY146" s="95"/>
      <c r="NEZ146" s="95"/>
      <c r="NFA146" s="95"/>
      <c r="NFB146" s="95"/>
      <c r="NFC146" s="95"/>
      <c r="NFD146" s="95"/>
      <c r="NFE146" s="95"/>
      <c r="NFF146" s="95"/>
      <c r="NFG146" s="95"/>
      <c r="NFH146" s="95"/>
      <c r="NFI146" s="95"/>
      <c r="NFJ146" s="95"/>
      <c r="NFK146" s="95"/>
      <c r="NFL146" s="164"/>
      <c r="NFM146" s="165"/>
      <c r="NFN146" s="95"/>
      <c r="NFO146" s="95"/>
      <c r="NFP146" s="95"/>
      <c r="NFQ146" s="95"/>
      <c r="NFR146" s="95"/>
      <c r="NFS146" s="95"/>
      <c r="NFT146" s="95"/>
      <c r="NFU146" s="95"/>
      <c r="NFV146" s="95"/>
      <c r="NFW146" s="95"/>
      <c r="NFX146" s="95"/>
      <c r="NFY146" s="95"/>
      <c r="NFZ146" s="95"/>
      <c r="NGA146" s="95"/>
      <c r="NGB146" s="164"/>
      <c r="NGC146" s="165"/>
      <c r="NGD146" s="95"/>
      <c r="NGE146" s="95"/>
      <c r="NGF146" s="95"/>
      <c r="NGG146" s="95"/>
      <c r="NGH146" s="95"/>
      <c r="NGI146" s="95"/>
      <c r="NGJ146" s="95"/>
      <c r="NGK146" s="95"/>
      <c r="NGL146" s="95"/>
      <c r="NGM146" s="95"/>
      <c r="NGN146" s="95"/>
      <c r="NGO146" s="95"/>
      <c r="NGP146" s="95"/>
      <c r="NGQ146" s="95"/>
      <c r="NGR146" s="164"/>
      <c r="NGS146" s="165"/>
      <c r="NGT146" s="95"/>
      <c r="NGU146" s="95"/>
      <c r="NGV146" s="95"/>
      <c r="NGW146" s="95"/>
      <c r="NGX146" s="95"/>
      <c r="NGY146" s="95"/>
      <c r="NGZ146" s="95"/>
      <c r="NHA146" s="95"/>
      <c r="NHB146" s="95"/>
      <c r="NHC146" s="95"/>
      <c r="NHD146" s="95"/>
      <c r="NHE146" s="95"/>
      <c r="NHF146" s="95"/>
      <c r="NHG146" s="95"/>
      <c r="NHH146" s="164"/>
      <c r="NHI146" s="165"/>
      <c r="NHJ146" s="95"/>
      <c r="NHK146" s="95"/>
      <c r="NHL146" s="95"/>
      <c r="NHM146" s="95"/>
      <c r="NHN146" s="95"/>
      <c r="NHO146" s="95"/>
      <c r="NHP146" s="95"/>
      <c r="NHQ146" s="95"/>
      <c r="NHR146" s="95"/>
      <c r="NHS146" s="95"/>
      <c r="NHT146" s="95"/>
      <c r="NHU146" s="95"/>
      <c r="NHV146" s="95"/>
      <c r="NHW146" s="95"/>
      <c r="NHX146" s="164"/>
      <c r="NHY146" s="165"/>
      <c r="NHZ146" s="95"/>
      <c r="NIA146" s="95"/>
      <c r="NIB146" s="95"/>
      <c r="NIC146" s="95"/>
      <c r="NID146" s="95"/>
      <c r="NIE146" s="95"/>
      <c r="NIF146" s="95"/>
      <c r="NIG146" s="95"/>
      <c r="NIH146" s="95"/>
      <c r="NII146" s="95"/>
      <c r="NIJ146" s="95"/>
      <c r="NIK146" s="95"/>
      <c r="NIL146" s="95"/>
      <c r="NIM146" s="95"/>
      <c r="NIN146" s="164"/>
      <c r="NIO146" s="165"/>
      <c r="NIP146" s="95"/>
      <c r="NIQ146" s="95"/>
      <c r="NIR146" s="95"/>
      <c r="NIS146" s="95"/>
      <c r="NIT146" s="95"/>
      <c r="NIU146" s="95"/>
      <c r="NIV146" s="95"/>
      <c r="NIW146" s="95"/>
      <c r="NIX146" s="95"/>
      <c r="NIY146" s="95"/>
      <c r="NIZ146" s="95"/>
      <c r="NJA146" s="95"/>
      <c r="NJB146" s="95"/>
      <c r="NJC146" s="95"/>
      <c r="NJD146" s="164"/>
      <c r="NJE146" s="165"/>
      <c r="NJF146" s="95"/>
      <c r="NJG146" s="95"/>
      <c r="NJH146" s="95"/>
      <c r="NJI146" s="95"/>
      <c r="NJJ146" s="95"/>
      <c r="NJK146" s="95"/>
      <c r="NJL146" s="95"/>
      <c r="NJM146" s="95"/>
      <c r="NJN146" s="95"/>
      <c r="NJO146" s="95"/>
      <c r="NJP146" s="95"/>
      <c r="NJQ146" s="95"/>
      <c r="NJR146" s="95"/>
      <c r="NJS146" s="95"/>
      <c r="NJT146" s="164"/>
      <c r="NJU146" s="165"/>
      <c r="NJV146" s="95"/>
      <c r="NJW146" s="95"/>
      <c r="NJX146" s="95"/>
      <c r="NJY146" s="95"/>
      <c r="NJZ146" s="95"/>
      <c r="NKA146" s="95"/>
      <c r="NKB146" s="95"/>
      <c r="NKC146" s="95"/>
      <c r="NKD146" s="95"/>
      <c r="NKE146" s="95"/>
      <c r="NKF146" s="95"/>
      <c r="NKG146" s="95"/>
      <c r="NKH146" s="95"/>
      <c r="NKI146" s="95"/>
      <c r="NKJ146" s="164"/>
      <c r="NKK146" s="165"/>
      <c r="NKL146" s="95"/>
      <c r="NKM146" s="95"/>
      <c r="NKN146" s="95"/>
      <c r="NKO146" s="95"/>
      <c r="NKP146" s="95"/>
      <c r="NKQ146" s="95"/>
      <c r="NKR146" s="95"/>
      <c r="NKS146" s="95"/>
      <c r="NKT146" s="95"/>
      <c r="NKU146" s="95"/>
      <c r="NKV146" s="95"/>
      <c r="NKW146" s="95"/>
      <c r="NKX146" s="95"/>
      <c r="NKY146" s="95"/>
      <c r="NKZ146" s="164"/>
      <c r="NLA146" s="165"/>
      <c r="NLB146" s="95"/>
      <c r="NLC146" s="95"/>
      <c r="NLD146" s="95"/>
      <c r="NLE146" s="95"/>
      <c r="NLF146" s="95"/>
      <c r="NLG146" s="95"/>
      <c r="NLH146" s="95"/>
      <c r="NLI146" s="95"/>
      <c r="NLJ146" s="95"/>
      <c r="NLK146" s="95"/>
      <c r="NLL146" s="95"/>
      <c r="NLM146" s="95"/>
      <c r="NLN146" s="95"/>
      <c r="NLO146" s="95"/>
      <c r="NLP146" s="164"/>
      <c r="NLQ146" s="165"/>
      <c r="NLR146" s="95"/>
      <c r="NLS146" s="95"/>
      <c r="NLT146" s="95"/>
      <c r="NLU146" s="95"/>
      <c r="NLV146" s="95"/>
      <c r="NLW146" s="95"/>
      <c r="NLX146" s="95"/>
      <c r="NLY146" s="95"/>
      <c r="NLZ146" s="95"/>
      <c r="NMA146" s="95"/>
      <c r="NMB146" s="95"/>
      <c r="NMC146" s="95"/>
      <c r="NMD146" s="95"/>
      <c r="NME146" s="95"/>
      <c r="NMF146" s="164"/>
      <c r="NMG146" s="165"/>
      <c r="NMH146" s="95"/>
      <c r="NMI146" s="95"/>
      <c r="NMJ146" s="95"/>
      <c r="NMK146" s="95"/>
      <c r="NML146" s="95"/>
      <c r="NMM146" s="95"/>
      <c r="NMN146" s="95"/>
      <c r="NMO146" s="95"/>
      <c r="NMP146" s="95"/>
      <c r="NMQ146" s="95"/>
      <c r="NMR146" s="95"/>
      <c r="NMS146" s="95"/>
      <c r="NMT146" s="95"/>
      <c r="NMU146" s="95"/>
      <c r="NMV146" s="164"/>
      <c r="NMW146" s="165"/>
      <c r="NMX146" s="95"/>
      <c r="NMY146" s="95"/>
      <c r="NMZ146" s="95"/>
      <c r="NNA146" s="95"/>
      <c r="NNB146" s="95"/>
      <c r="NNC146" s="95"/>
      <c r="NND146" s="95"/>
      <c r="NNE146" s="95"/>
      <c r="NNF146" s="95"/>
      <c r="NNG146" s="95"/>
      <c r="NNH146" s="95"/>
      <c r="NNI146" s="95"/>
      <c r="NNJ146" s="95"/>
      <c r="NNK146" s="95"/>
      <c r="NNL146" s="164"/>
      <c r="NNM146" s="165"/>
      <c r="NNN146" s="95"/>
      <c r="NNO146" s="95"/>
      <c r="NNP146" s="95"/>
      <c r="NNQ146" s="95"/>
      <c r="NNR146" s="95"/>
      <c r="NNS146" s="95"/>
      <c r="NNT146" s="95"/>
      <c r="NNU146" s="95"/>
      <c r="NNV146" s="95"/>
      <c r="NNW146" s="95"/>
      <c r="NNX146" s="95"/>
      <c r="NNY146" s="95"/>
      <c r="NNZ146" s="95"/>
      <c r="NOA146" s="95"/>
      <c r="NOB146" s="164"/>
      <c r="NOC146" s="165"/>
      <c r="NOD146" s="95"/>
      <c r="NOE146" s="95"/>
      <c r="NOF146" s="95"/>
      <c r="NOG146" s="95"/>
      <c r="NOH146" s="95"/>
      <c r="NOI146" s="95"/>
      <c r="NOJ146" s="95"/>
      <c r="NOK146" s="95"/>
      <c r="NOL146" s="95"/>
      <c r="NOM146" s="95"/>
      <c r="NON146" s="95"/>
      <c r="NOO146" s="95"/>
      <c r="NOP146" s="95"/>
      <c r="NOQ146" s="95"/>
      <c r="NOR146" s="164"/>
      <c r="NOS146" s="165"/>
      <c r="NOT146" s="95"/>
      <c r="NOU146" s="95"/>
      <c r="NOV146" s="95"/>
      <c r="NOW146" s="95"/>
      <c r="NOX146" s="95"/>
      <c r="NOY146" s="95"/>
      <c r="NOZ146" s="95"/>
      <c r="NPA146" s="95"/>
      <c r="NPB146" s="95"/>
      <c r="NPC146" s="95"/>
      <c r="NPD146" s="95"/>
      <c r="NPE146" s="95"/>
      <c r="NPF146" s="95"/>
      <c r="NPG146" s="95"/>
      <c r="NPH146" s="164"/>
      <c r="NPI146" s="165"/>
      <c r="NPJ146" s="95"/>
      <c r="NPK146" s="95"/>
      <c r="NPL146" s="95"/>
      <c r="NPM146" s="95"/>
      <c r="NPN146" s="95"/>
      <c r="NPO146" s="95"/>
      <c r="NPP146" s="95"/>
      <c r="NPQ146" s="95"/>
      <c r="NPR146" s="95"/>
      <c r="NPS146" s="95"/>
      <c r="NPT146" s="95"/>
      <c r="NPU146" s="95"/>
      <c r="NPV146" s="95"/>
      <c r="NPW146" s="95"/>
      <c r="NPX146" s="164"/>
      <c r="NPY146" s="165"/>
      <c r="NPZ146" s="95"/>
      <c r="NQA146" s="95"/>
      <c r="NQB146" s="95"/>
      <c r="NQC146" s="95"/>
      <c r="NQD146" s="95"/>
      <c r="NQE146" s="95"/>
      <c r="NQF146" s="95"/>
      <c r="NQG146" s="95"/>
      <c r="NQH146" s="95"/>
      <c r="NQI146" s="95"/>
      <c r="NQJ146" s="95"/>
      <c r="NQK146" s="95"/>
      <c r="NQL146" s="95"/>
      <c r="NQM146" s="95"/>
      <c r="NQN146" s="164"/>
      <c r="NQO146" s="165"/>
      <c r="NQP146" s="95"/>
      <c r="NQQ146" s="95"/>
      <c r="NQR146" s="95"/>
      <c r="NQS146" s="95"/>
      <c r="NQT146" s="95"/>
      <c r="NQU146" s="95"/>
      <c r="NQV146" s="95"/>
      <c r="NQW146" s="95"/>
      <c r="NQX146" s="95"/>
      <c r="NQY146" s="95"/>
      <c r="NQZ146" s="95"/>
      <c r="NRA146" s="95"/>
      <c r="NRB146" s="95"/>
      <c r="NRC146" s="95"/>
      <c r="NRD146" s="164"/>
      <c r="NRE146" s="165"/>
      <c r="NRF146" s="95"/>
      <c r="NRG146" s="95"/>
      <c r="NRH146" s="95"/>
      <c r="NRI146" s="95"/>
      <c r="NRJ146" s="95"/>
      <c r="NRK146" s="95"/>
      <c r="NRL146" s="95"/>
      <c r="NRM146" s="95"/>
      <c r="NRN146" s="95"/>
      <c r="NRO146" s="95"/>
      <c r="NRP146" s="95"/>
      <c r="NRQ146" s="95"/>
      <c r="NRR146" s="95"/>
      <c r="NRS146" s="95"/>
      <c r="NRT146" s="164"/>
      <c r="NRU146" s="165"/>
      <c r="NRV146" s="95"/>
      <c r="NRW146" s="95"/>
      <c r="NRX146" s="95"/>
      <c r="NRY146" s="95"/>
      <c r="NRZ146" s="95"/>
      <c r="NSA146" s="95"/>
      <c r="NSB146" s="95"/>
      <c r="NSC146" s="95"/>
      <c r="NSD146" s="95"/>
      <c r="NSE146" s="95"/>
      <c r="NSF146" s="95"/>
      <c r="NSG146" s="95"/>
      <c r="NSH146" s="95"/>
      <c r="NSI146" s="95"/>
      <c r="NSJ146" s="164"/>
      <c r="NSK146" s="165"/>
      <c r="NSL146" s="95"/>
      <c r="NSM146" s="95"/>
      <c r="NSN146" s="95"/>
      <c r="NSO146" s="95"/>
      <c r="NSP146" s="95"/>
      <c r="NSQ146" s="95"/>
      <c r="NSR146" s="95"/>
      <c r="NSS146" s="95"/>
      <c r="NST146" s="95"/>
      <c r="NSU146" s="95"/>
      <c r="NSV146" s="95"/>
      <c r="NSW146" s="95"/>
      <c r="NSX146" s="95"/>
      <c r="NSY146" s="95"/>
      <c r="NSZ146" s="164"/>
      <c r="NTA146" s="165"/>
      <c r="NTB146" s="95"/>
      <c r="NTC146" s="95"/>
      <c r="NTD146" s="95"/>
      <c r="NTE146" s="95"/>
      <c r="NTF146" s="95"/>
      <c r="NTG146" s="95"/>
      <c r="NTH146" s="95"/>
      <c r="NTI146" s="95"/>
      <c r="NTJ146" s="95"/>
      <c r="NTK146" s="95"/>
      <c r="NTL146" s="95"/>
      <c r="NTM146" s="95"/>
      <c r="NTN146" s="95"/>
      <c r="NTO146" s="95"/>
      <c r="NTP146" s="164"/>
      <c r="NTQ146" s="165"/>
      <c r="NTR146" s="95"/>
      <c r="NTS146" s="95"/>
      <c r="NTT146" s="95"/>
      <c r="NTU146" s="95"/>
      <c r="NTV146" s="95"/>
      <c r="NTW146" s="95"/>
      <c r="NTX146" s="95"/>
      <c r="NTY146" s="95"/>
      <c r="NTZ146" s="95"/>
      <c r="NUA146" s="95"/>
      <c r="NUB146" s="95"/>
      <c r="NUC146" s="95"/>
      <c r="NUD146" s="95"/>
      <c r="NUE146" s="95"/>
      <c r="NUF146" s="164"/>
      <c r="NUG146" s="165"/>
      <c r="NUH146" s="95"/>
      <c r="NUI146" s="95"/>
      <c r="NUJ146" s="95"/>
      <c r="NUK146" s="95"/>
      <c r="NUL146" s="95"/>
      <c r="NUM146" s="95"/>
      <c r="NUN146" s="95"/>
      <c r="NUO146" s="95"/>
      <c r="NUP146" s="95"/>
      <c r="NUQ146" s="95"/>
      <c r="NUR146" s="95"/>
      <c r="NUS146" s="95"/>
      <c r="NUT146" s="95"/>
      <c r="NUU146" s="95"/>
      <c r="NUV146" s="164"/>
      <c r="NUW146" s="165"/>
      <c r="NUX146" s="95"/>
      <c r="NUY146" s="95"/>
      <c r="NUZ146" s="95"/>
      <c r="NVA146" s="95"/>
      <c r="NVB146" s="95"/>
      <c r="NVC146" s="95"/>
      <c r="NVD146" s="95"/>
      <c r="NVE146" s="95"/>
      <c r="NVF146" s="95"/>
      <c r="NVG146" s="95"/>
      <c r="NVH146" s="95"/>
      <c r="NVI146" s="95"/>
      <c r="NVJ146" s="95"/>
      <c r="NVK146" s="95"/>
      <c r="NVL146" s="164"/>
      <c r="NVM146" s="165"/>
      <c r="NVN146" s="95"/>
      <c r="NVO146" s="95"/>
      <c r="NVP146" s="95"/>
      <c r="NVQ146" s="95"/>
      <c r="NVR146" s="95"/>
      <c r="NVS146" s="95"/>
      <c r="NVT146" s="95"/>
      <c r="NVU146" s="95"/>
      <c r="NVV146" s="95"/>
      <c r="NVW146" s="95"/>
      <c r="NVX146" s="95"/>
      <c r="NVY146" s="95"/>
      <c r="NVZ146" s="95"/>
      <c r="NWA146" s="95"/>
      <c r="NWB146" s="164"/>
      <c r="NWC146" s="165"/>
      <c r="NWD146" s="95"/>
      <c r="NWE146" s="95"/>
      <c r="NWF146" s="95"/>
      <c r="NWG146" s="95"/>
      <c r="NWH146" s="95"/>
      <c r="NWI146" s="95"/>
      <c r="NWJ146" s="95"/>
      <c r="NWK146" s="95"/>
      <c r="NWL146" s="95"/>
      <c r="NWM146" s="95"/>
      <c r="NWN146" s="95"/>
      <c r="NWO146" s="95"/>
      <c r="NWP146" s="95"/>
      <c r="NWQ146" s="95"/>
      <c r="NWR146" s="164"/>
      <c r="NWS146" s="165"/>
      <c r="NWT146" s="95"/>
      <c r="NWU146" s="95"/>
      <c r="NWV146" s="95"/>
      <c r="NWW146" s="95"/>
      <c r="NWX146" s="95"/>
      <c r="NWY146" s="95"/>
      <c r="NWZ146" s="95"/>
      <c r="NXA146" s="95"/>
      <c r="NXB146" s="95"/>
      <c r="NXC146" s="95"/>
      <c r="NXD146" s="95"/>
      <c r="NXE146" s="95"/>
      <c r="NXF146" s="95"/>
      <c r="NXG146" s="95"/>
      <c r="NXH146" s="164"/>
      <c r="NXI146" s="165"/>
      <c r="NXJ146" s="95"/>
      <c r="NXK146" s="95"/>
      <c r="NXL146" s="95"/>
      <c r="NXM146" s="95"/>
      <c r="NXN146" s="95"/>
      <c r="NXO146" s="95"/>
      <c r="NXP146" s="95"/>
      <c r="NXQ146" s="95"/>
      <c r="NXR146" s="95"/>
      <c r="NXS146" s="95"/>
      <c r="NXT146" s="95"/>
      <c r="NXU146" s="95"/>
      <c r="NXV146" s="95"/>
      <c r="NXW146" s="95"/>
      <c r="NXX146" s="164"/>
      <c r="NXY146" s="165"/>
      <c r="NXZ146" s="95"/>
      <c r="NYA146" s="95"/>
      <c r="NYB146" s="95"/>
      <c r="NYC146" s="95"/>
      <c r="NYD146" s="95"/>
      <c r="NYE146" s="95"/>
      <c r="NYF146" s="95"/>
      <c r="NYG146" s="95"/>
      <c r="NYH146" s="95"/>
      <c r="NYI146" s="95"/>
      <c r="NYJ146" s="95"/>
      <c r="NYK146" s="95"/>
      <c r="NYL146" s="95"/>
      <c r="NYM146" s="95"/>
      <c r="NYN146" s="164"/>
      <c r="NYO146" s="165"/>
      <c r="NYP146" s="95"/>
      <c r="NYQ146" s="95"/>
      <c r="NYR146" s="95"/>
      <c r="NYS146" s="95"/>
      <c r="NYT146" s="95"/>
      <c r="NYU146" s="95"/>
      <c r="NYV146" s="95"/>
      <c r="NYW146" s="95"/>
      <c r="NYX146" s="95"/>
      <c r="NYY146" s="95"/>
      <c r="NYZ146" s="95"/>
      <c r="NZA146" s="95"/>
      <c r="NZB146" s="95"/>
      <c r="NZC146" s="95"/>
      <c r="NZD146" s="164"/>
      <c r="NZE146" s="165"/>
      <c r="NZF146" s="95"/>
      <c r="NZG146" s="95"/>
      <c r="NZH146" s="95"/>
      <c r="NZI146" s="95"/>
      <c r="NZJ146" s="95"/>
      <c r="NZK146" s="95"/>
      <c r="NZL146" s="95"/>
      <c r="NZM146" s="95"/>
      <c r="NZN146" s="95"/>
      <c r="NZO146" s="95"/>
      <c r="NZP146" s="95"/>
      <c r="NZQ146" s="95"/>
      <c r="NZR146" s="95"/>
      <c r="NZS146" s="95"/>
      <c r="NZT146" s="164"/>
      <c r="NZU146" s="165"/>
      <c r="NZV146" s="95"/>
      <c r="NZW146" s="95"/>
      <c r="NZX146" s="95"/>
      <c r="NZY146" s="95"/>
      <c r="NZZ146" s="95"/>
      <c r="OAA146" s="95"/>
      <c r="OAB146" s="95"/>
      <c r="OAC146" s="95"/>
      <c r="OAD146" s="95"/>
      <c r="OAE146" s="95"/>
      <c r="OAF146" s="95"/>
      <c r="OAG146" s="95"/>
      <c r="OAH146" s="95"/>
      <c r="OAI146" s="95"/>
      <c r="OAJ146" s="164"/>
      <c r="OAK146" s="165"/>
      <c r="OAL146" s="95"/>
      <c r="OAM146" s="95"/>
      <c r="OAN146" s="95"/>
      <c r="OAO146" s="95"/>
      <c r="OAP146" s="95"/>
      <c r="OAQ146" s="95"/>
      <c r="OAR146" s="95"/>
      <c r="OAS146" s="95"/>
      <c r="OAT146" s="95"/>
      <c r="OAU146" s="95"/>
      <c r="OAV146" s="95"/>
      <c r="OAW146" s="95"/>
      <c r="OAX146" s="95"/>
      <c r="OAY146" s="95"/>
      <c r="OAZ146" s="164"/>
      <c r="OBA146" s="165"/>
      <c r="OBB146" s="95"/>
      <c r="OBC146" s="95"/>
      <c r="OBD146" s="95"/>
      <c r="OBE146" s="95"/>
      <c r="OBF146" s="95"/>
      <c r="OBG146" s="95"/>
      <c r="OBH146" s="95"/>
      <c r="OBI146" s="95"/>
      <c r="OBJ146" s="95"/>
      <c r="OBK146" s="95"/>
      <c r="OBL146" s="95"/>
      <c r="OBM146" s="95"/>
      <c r="OBN146" s="95"/>
      <c r="OBO146" s="95"/>
      <c r="OBP146" s="164"/>
      <c r="OBQ146" s="165"/>
      <c r="OBR146" s="95"/>
      <c r="OBS146" s="95"/>
      <c r="OBT146" s="95"/>
      <c r="OBU146" s="95"/>
      <c r="OBV146" s="95"/>
      <c r="OBW146" s="95"/>
      <c r="OBX146" s="95"/>
      <c r="OBY146" s="95"/>
      <c r="OBZ146" s="95"/>
      <c r="OCA146" s="95"/>
      <c r="OCB146" s="95"/>
      <c r="OCC146" s="95"/>
      <c r="OCD146" s="95"/>
      <c r="OCE146" s="95"/>
      <c r="OCF146" s="164"/>
      <c r="OCG146" s="165"/>
      <c r="OCH146" s="95"/>
      <c r="OCI146" s="95"/>
      <c r="OCJ146" s="95"/>
      <c r="OCK146" s="95"/>
      <c r="OCL146" s="95"/>
      <c r="OCM146" s="95"/>
      <c r="OCN146" s="95"/>
      <c r="OCO146" s="95"/>
      <c r="OCP146" s="95"/>
      <c r="OCQ146" s="95"/>
      <c r="OCR146" s="95"/>
      <c r="OCS146" s="95"/>
      <c r="OCT146" s="95"/>
      <c r="OCU146" s="95"/>
      <c r="OCV146" s="164"/>
      <c r="OCW146" s="165"/>
      <c r="OCX146" s="95"/>
      <c r="OCY146" s="95"/>
      <c r="OCZ146" s="95"/>
      <c r="ODA146" s="95"/>
      <c r="ODB146" s="95"/>
      <c r="ODC146" s="95"/>
      <c r="ODD146" s="95"/>
      <c r="ODE146" s="95"/>
      <c r="ODF146" s="95"/>
      <c r="ODG146" s="95"/>
      <c r="ODH146" s="95"/>
      <c r="ODI146" s="95"/>
      <c r="ODJ146" s="95"/>
      <c r="ODK146" s="95"/>
      <c r="ODL146" s="164"/>
      <c r="ODM146" s="165"/>
      <c r="ODN146" s="95"/>
      <c r="ODO146" s="95"/>
      <c r="ODP146" s="95"/>
      <c r="ODQ146" s="95"/>
      <c r="ODR146" s="95"/>
      <c r="ODS146" s="95"/>
      <c r="ODT146" s="95"/>
      <c r="ODU146" s="95"/>
      <c r="ODV146" s="95"/>
      <c r="ODW146" s="95"/>
      <c r="ODX146" s="95"/>
      <c r="ODY146" s="95"/>
      <c r="ODZ146" s="95"/>
      <c r="OEA146" s="95"/>
      <c r="OEB146" s="164"/>
      <c r="OEC146" s="165"/>
      <c r="OED146" s="95"/>
      <c r="OEE146" s="95"/>
      <c r="OEF146" s="95"/>
      <c r="OEG146" s="95"/>
      <c r="OEH146" s="95"/>
      <c r="OEI146" s="95"/>
      <c r="OEJ146" s="95"/>
      <c r="OEK146" s="95"/>
      <c r="OEL146" s="95"/>
      <c r="OEM146" s="95"/>
      <c r="OEN146" s="95"/>
      <c r="OEO146" s="95"/>
      <c r="OEP146" s="95"/>
      <c r="OEQ146" s="95"/>
      <c r="OER146" s="164"/>
      <c r="OES146" s="165"/>
      <c r="OET146" s="95"/>
      <c r="OEU146" s="95"/>
      <c r="OEV146" s="95"/>
      <c r="OEW146" s="95"/>
      <c r="OEX146" s="95"/>
      <c r="OEY146" s="95"/>
      <c r="OEZ146" s="95"/>
      <c r="OFA146" s="95"/>
      <c r="OFB146" s="95"/>
      <c r="OFC146" s="95"/>
      <c r="OFD146" s="95"/>
      <c r="OFE146" s="95"/>
      <c r="OFF146" s="95"/>
      <c r="OFG146" s="95"/>
      <c r="OFH146" s="164"/>
      <c r="OFI146" s="165"/>
      <c r="OFJ146" s="95"/>
      <c r="OFK146" s="95"/>
      <c r="OFL146" s="95"/>
      <c r="OFM146" s="95"/>
      <c r="OFN146" s="95"/>
      <c r="OFO146" s="95"/>
      <c r="OFP146" s="95"/>
      <c r="OFQ146" s="95"/>
      <c r="OFR146" s="95"/>
      <c r="OFS146" s="95"/>
      <c r="OFT146" s="95"/>
      <c r="OFU146" s="95"/>
      <c r="OFV146" s="95"/>
      <c r="OFW146" s="95"/>
      <c r="OFX146" s="164"/>
      <c r="OFY146" s="165"/>
      <c r="OFZ146" s="95"/>
      <c r="OGA146" s="95"/>
      <c r="OGB146" s="95"/>
      <c r="OGC146" s="95"/>
      <c r="OGD146" s="95"/>
      <c r="OGE146" s="95"/>
      <c r="OGF146" s="95"/>
      <c r="OGG146" s="95"/>
      <c r="OGH146" s="95"/>
      <c r="OGI146" s="95"/>
      <c r="OGJ146" s="95"/>
      <c r="OGK146" s="95"/>
      <c r="OGL146" s="95"/>
      <c r="OGM146" s="95"/>
      <c r="OGN146" s="164"/>
      <c r="OGO146" s="165"/>
      <c r="OGP146" s="95"/>
      <c r="OGQ146" s="95"/>
      <c r="OGR146" s="95"/>
      <c r="OGS146" s="95"/>
      <c r="OGT146" s="95"/>
      <c r="OGU146" s="95"/>
      <c r="OGV146" s="95"/>
      <c r="OGW146" s="95"/>
      <c r="OGX146" s="95"/>
      <c r="OGY146" s="95"/>
      <c r="OGZ146" s="95"/>
      <c r="OHA146" s="95"/>
      <c r="OHB146" s="95"/>
      <c r="OHC146" s="95"/>
      <c r="OHD146" s="164"/>
      <c r="OHE146" s="165"/>
      <c r="OHF146" s="95"/>
      <c r="OHG146" s="95"/>
      <c r="OHH146" s="95"/>
      <c r="OHI146" s="95"/>
      <c r="OHJ146" s="95"/>
      <c r="OHK146" s="95"/>
      <c r="OHL146" s="95"/>
      <c r="OHM146" s="95"/>
      <c r="OHN146" s="95"/>
      <c r="OHO146" s="95"/>
      <c r="OHP146" s="95"/>
      <c r="OHQ146" s="95"/>
      <c r="OHR146" s="95"/>
      <c r="OHS146" s="95"/>
      <c r="OHT146" s="164"/>
      <c r="OHU146" s="165"/>
      <c r="OHV146" s="95"/>
      <c r="OHW146" s="95"/>
      <c r="OHX146" s="95"/>
      <c r="OHY146" s="95"/>
      <c r="OHZ146" s="95"/>
      <c r="OIA146" s="95"/>
      <c r="OIB146" s="95"/>
      <c r="OIC146" s="95"/>
      <c r="OID146" s="95"/>
      <c r="OIE146" s="95"/>
      <c r="OIF146" s="95"/>
      <c r="OIG146" s="95"/>
      <c r="OIH146" s="95"/>
      <c r="OII146" s="95"/>
      <c r="OIJ146" s="164"/>
      <c r="OIK146" s="165"/>
      <c r="OIL146" s="95"/>
      <c r="OIM146" s="95"/>
      <c r="OIN146" s="95"/>
      <c r="OIO146" s="95"/>
      <c r="OIP146" s="95"/>
      <c r="OIQ146" s="95"/>
      <c r="OIR146" s="95"/>
      <c r="OIS146" s="95"/>
      <c r="OIT146" s="95"/>
      <c r="OIU146" s="95"/>
      <c r="OIV146" s="95"/>
      <c r="OIW146" s="95"/>
      <c r="OIX146" s="95"/>
      <c r="OIY146" s="95"/>
      <c r="OIZ146" s="164"/>
      <c r="OJA146" s="165"/>
      <c r="OJB146" s="95"/>
      <c r="OJC146" s="95"/>
      <c r="OJD146" s="95"/>
      <c r="OJE146" s="95"/>
      <c r="OJF146" s="95"/>
      <c r="OJG146" s="95"/>
      <c r="OJH146" s="95"/>
      <c r="OJI146" s="95"/>
      <c r="OJJ146" s="95"/>
      <c r="OJK146" s="95"/>
      <c r="OJL146" s="95"/>
      <c r="OJM146" s="95"/>
      <c r="OJN146" s="95"/>
      <c r="OJO146" s="95"/>
      <c r="OJP146" s="164"/>
      <c r="OJQ146" s="165"/>
      <c r="OJR146" s="95"/>
      <c r="OJS146" s="95"/>
      <c r="OJT146" s="95"/>
      <c r="OJU146" s="95"/>
      <c r="OJV146" s="95"/>
      <c r="OJW146" s="95"/>
      <c r="OJX146" s="95"/>
      <c r="OJY146" s="95"/>
      <c r="OJZ146" s="95"/>
      <c r="OKA146" s="95"/>
      <c r="OKB146" s="95"/>
      <c r="OKC146" s="95"/>
      <c r="OKD146" s="95"/>
      <c r="OKE146" s="95"/>
      <c r="OKF146" s="164"/>
      <c r="OKG146" s="165"/>
      <c r="OKH146" s="95"/>
      <c r="OKI146" s="95"/>
      <c r="OKJ146" s="95"/>
      <c r="OKK146" s="95"/>
      <c r="OKL146" s="95"/>
      <c r="OKM146" s="95"/>
      <c r="OKN146" s="95"/>
      <c r="OKO146" s="95"/>
      <c r="OKP146" s="95"/>
      <c r="OKQ146" s="95"/>
      <c r="OKR146" s="95"/>
      <c r="OKS146" s="95"/>
      <c r="OKT146" s="95"/>
      <c r="OKU146" s="95"/>
      <c r="OKV146" s="164"/>
      <c r="OKW146" s="165"/>
      <c r="OKX146" s="95"/>
      <c r="OKY146" s="95"/>
      <c r="OKZ146" s="95"/>
      <c r="OLA146" s="95"/>
      <c r="OLB146" s="95"/>
      <c r="OLC146" s="95"/>
      <c r="OLD146" s="95"/>
      <c r="OLE146" s="95"/>
      <c r="OLF146" s="95"/>
      <c r="OLG146" s="95"/>
      <c r="OLH146" s="95"/>
      <c r="OLI146" s="95"/>
      <c r="OLJ146" s="95"/>
      <c r="OLK146" s="95"/>
      <c r="OLL146" s="164"/>
      <c r="OLM146" s="165"/>
      <c r="OLN146" s="95"/>
      <c r="OLO146" s="95"/>
      <c r="OLP146" s="95"/>
      <c r="OLQ146" s="95"/>
      <c r="OLR146" s="95"/>
      <c r="OLS146" s="95"/>
      <c r="OLT146" s="95"/>
      <c r="OLU146" s="95"/>
      <c r="OLV146" s="95"/>
      <c r="OLW146" s="95"/>
      <c r="OLX146" s="95"/>
      <c r="OLY146" s="95"/>
      <c r="OLZ146" s="95"/>
      <c r="OMA146" s="95"/>
      <c r="OMB146" s="164"/>
      <c r="OMC146" s="165"/>
      <c r="OMD146" s="95"/>
      <c r="OME146" s="95"/>
      <c r="OMF146" s="95"/>
      <c r="OMG146" s="95"/>
      <c r="OMH146" s="95"/>
      <c r="OMI146" s="95"/>
      <c r="OMJ146" s="95"/>
      <c r="OMK146" s="95"/>
      <c r="OML146" s="95"/>
      <c r="OMM146" s="95"/>
      <c r="OMN146" s="95"/>
      <c r="OMO146" s="95"/>
      <c r="OMP146" s="95"/>
      <c r="OMQ146" s="95"/>
      <c r="OMR146" s="164"/>
      <c r="OMS146" s="165"/>
      <c r="OMT146" s="95"/>
      <c r="OMU146" s="95"/>
      <c r="OMV146" s="95"/>
      <c r="OMW146" s="95"/>
      <c r="OMX146" s="95"/>
      <c r="OMY146" s="95"/>
      <c r="OMZ146" s="95"/>
      <c r="ONA146" s="95"/>
      <c r="ONB146" s="95"/>
      <c r="ONC146" s="95"/>
      <c r="OND146" s="95"/>
      <c r="ONE146" s="95"/>
      <c r="ONF146" s="95"/>
      <c r="ONG146" s="95"/>
      <c r="ONH146" s="164"/>
      <c r="ONI146" s="165"/>
      <c r="ONJ146" s="95"/>
      <c r="ONK146" s="95"/>
      <c r="ONL146" s="95"/>
      <c r="ONM146" s="95"/>
      <c r="ONN146" s="95"/>
      <c r="ONO146" s="95"/>
      <c r="ONP146" s="95"/>
      <c r="ONQ146" s="95"/>
      <c r="ONR146" s="95"/>
      <c r="ONS146" s="95"/>
      <c r="ONT146" s="95"/>
      <c r="ONU146" s="95"/>
      <c r="ONV146" s="95"/>
      <c r="ONW146" s="95"/>
      <c r="ONX146" s="164"/>
      <c r="ONY146" s="165"/>
      <c r="ONZ146" s="95"/>
      <c r="OOA146" s="95"/>
      <c r="OOB146" s="95"/>
      <c r="OOC146" s="95"/>
      <c r="OOD146" s="95"/>
      <c r="OOE146" s="95"/>
      <c r="OOF146" s="95"/>
      <c r="OOG146" s="95"/>
      <c r="OOH146" s="95"/>
      <c r="OOI146" s="95"/>
      <c r="OOJ146" s="95"/>
      <c r="OOK146" s="95"/>
      <c r="OOL146" s="95"/>
      <c r="OOM146" s="95"/>
      <c r="OON146" s="164"/>
      <c r="OOO146" s="165"/>
      <c r="OOP146" s="95"/>
      <c r="OOQ146" s="95"/>
      <c r="OOR146" s="95"/>
      <c r="OOS146" s="95"/>
      <c r="OOT146" s="95"/>
      <c r="OOU146" s="95"/>
      <c r="OOV146" s="95"/>
      <c r="OOW146" s="95"/>
      <c r="OOX146" s="95"/>
      <c r="OOY146" s="95"/>
      <c r="OOZ146" s="95"/>
      <c r="OPA146" s="95"/>
      <c r="OPB146" s="95"/>
      <c r="OPC146" s="95"/>
      <c r="OPD146" s="164"/>
      <c r="OPE146" s="165"/>
      <c r="OPF146" s="95"/>
      <c r="OPG146" s="95"/>
      <c r="OPH146" s="95"/>
      <c r="OPI146" s="95"/>
      <c r="OPJ146" s="95"/>
      <c r="OPK146" s="95"/>
      <c r="OPL146" s="95"/>
      <c r="OPM146" s="95"/>
      <c r="OPN146" s="95"/>
      <c r="OPO146" s="95"/>
      <c r="OPP146" s="95"/>
      <c r="OPQ146" s="95"/>
      <c r="OPR146" s="95"/>
      <c r="OPS146" s="95"/>
      <c r="OPT146" s="164"/>
      <c r="OPU146" s="165"/>
      <c r="OPV146" s="95"/>
      <c r="OPW146" s="95"/>
      <c r="OPX146" s="95"/>
      <c r="OPY146" s="95"/>
      <c r="OPZ146" s="95"/>
      <c r="OQA146" s="95"/>
      <c r="OQB146" s="95"/>
      <c r="OQC146" s="95"/>
      <c r="OQD146" s="95"/>
      <c r="OQE146" s="95"/>
      <c r="OQF146" s="95"/>
      <c r="OQG146" s="95"/>
      <c r="OQH146" s="95"/>
      <c r="OQI146" s="95"/>
      <c r="OQJ146" s="164"/>
      <c r="OQK146" s="165"/>
      <c r="OQL146" s="95"/>
      <c r="OQM146" s="95"/>
      <c r="OQN146" s="95"/>
      <c r="OQO146" s="95"/>
      <c r="OQP146" s="95"/>
      <c r="OQQ146" s="95"/>
      <c r="OQR146" s="95"/>
      <c r="OQS146" s="95"/>
      <c r="OQT146" s="95"/>
      <c r="OQU146" s="95"/>
      <c r="OQV146" s="95"/>
      <c r="OQW146" s="95"/>
      <c r="OQX146" s="95"/>
      <c r="OQY146" s="95"/>
      <c r="OQZ146" s="164"/>
      <c r="ORA146" s="165"/>
      <c r="ORB146" s="95"/>
      <c r="ORC146" s="95"/>
      <c r="ORD146" s="95"/>
      <c r="ORE146" s="95"/>
      <c r="ORF146" s="95"/>
      <c r="ORG146" s="95"/>
      <c r="ORH146" s="95"/>
      <c r="ORI146" s="95"/>
      <c r="ORJ146" s="95"/>
      <c r="ORK146" s="95"/>
      <c r="ORL146" s="95"/>
      <c r="ORM146" s="95"/>
      <c r="ORN146" s="95"/>
      <c r="ORO146" s="95"/>
      <c r="ORP146" s="164"/>
      <c r="ORQ146" s="165"/>
      <c r="ORR146" s="95"/>
      <c r="ORS146" s="95"/>
      <c r="ORT146" s="95"/>
      <c r="ORU146" s="95"/>
      <c r="ORV146" s="95"/>
      <c r="ORW146" s="95"/>
      <c r="ORX146" s="95"/>
      <c r="ORY146" s="95"/>
      <c r="ORZ146" s="95"/>
      <c r="OSA146" s="95"/>
      <c r="OSB146" s="95"/>
      <c r="OSC146" s="95"/>
      <c r="OSD146" s="95"/>
      <c r="OSE146" s="95"/>
      <c r="OSF146" s="164"/>
      <c r="OSG146" s="165"/>
      <c r="OSH146" s="95"/>
      <c r="OSI146" s="95"/>
      <c r="OSJ146" s="95"/>
      <c r="OSK146" s="95"/>
      <c r="OSL146" s="95"/>
      <c r="OSM146" s="95"/>
      <c r="OSN146" s="95"/>
      <c r="OSO146" s="95"/>
      <c r="OSP146" s="95"/>
      <c r="OSQ146" s="95"/>
      <c r="OSR146" s="95"/>
      <c r="OSS146" s="95"/>
      <c r="OST146" s="95"/>
      <c r="OSU146" s="95"/>
      <c r="OSV146" s="164"/>
      <c r="OSW146" s="165"/>
      <c r="OSX146" s="95"/>
      <c r="OSY146" s="95"/>
      <c r="OSZ146" s="95"/>
      <c r="OTA146" s="95"/>
      <c r="OTB146" s="95"/>
      <c r="OTC146" s="95"/>
      <c r="OTD146" s="95"/>
      <c r="OTE146" s="95"/>
      <c r="OTF146" s="95"/>
      <c r="OTG146" s="95"/>
      <c r="OTH146" s="95"/>
      <c r="OTI146" s="95"/>
      <c r="OTJ146" s="95"/>
      <c r="OTK146" s="95"/>
      <c r="OTL146" s="164"/>
      <c r="OTM146" s="165"/>
      <c r="OTN146" s="95"/>
      <c r="OTO146" s="95"/>
      <c r="OTP146" s="95"/>
      <c r="OTQ146" s="95"/>
      <c r="OTR146" s="95"/>
      <c r="OTS146" s="95"/>
      <c r="OTT146" s="95"/>
      <c r="OTU146" s="95"/>
      <c r="OTV146" s="95"/>
      <c r="OTW146" s="95"/>
      <c r="OTX146" s="95"/>
      <c r="OTY146" s="95"/>
      <c r="OTZ146" s="95"/>
      <c r="OUA146" s="95"/>
      <c r="OUB146" s="164"/>
      <c r="OUC146" s="165"/>
      <c r="OUD146" s="95"/>
      <c r="OUE146" s="95"/>
      <c r="OUF146" s="95"/>
      <c r="OUG146" s="95"/>
      <c r="OUH146" s="95"/>
      <c r="OUI146" s="95"/>
      <c r="OUJ146" s="95"/>
      <c r="OUK146" s="95"/>
      <c r="OUL146" s="95"/>
      <c r="OUM146" s="95"/>
      <c r="OUN146" s="95"/>
      <c r="OUO146" s="95"/>
      <c r="OUP146" s="95"/>
      <c r="OUQ146" s="95"/>
      <c r="OUR146" s="164"/>
      <c r="OUS146" s="165"/>
      <c r="OUT146" s="95"/>
      <c r="OUU146" s="95"/>
      <c r="OUV146" s="95"/>
      <c r="OUW146" s="95"/>
      <c r="OUX146" s="95"/>
      <c r="OUY146" s="95"/>
      <c r="OUZ146" s="95"/>
      <c r="OVA146" s="95"/>
      <c r="OVB146" s="95"/>
      <c r="OVC146" s="95"/>
      <c r="OVD146" s="95"/>
      <c r="OVE146" s="95"/>
      <c r="OVF146" s="95"/>
      <c r="OVG146" s="95"/>
      <c r="OVH146" s="164"/>
      <c r="OVI146" s="165"/>
      <c r="OVJ146" s="95"/>
      <c r="OVK146" s="95"/>
      <c r="OVL146" s="95"/>
      <c r="OVM146" s="95"/>
      <c r="OVN146" s="95"/>
      <c r="OVO146" s="95"/>
      <c r="OVP146" s="95"/>
      <c r="OVQ146" s="95"/>
      <c r="OVR146" s="95"/>
      <c r="OVS146" s="95"/>
      <c r="OVT146" s="95"/>
      <c r="OVU146" s="95"/>
      <c r="OVV146" s="95"/>
      <c r="OVW146" s="95"/>
      <c r="OVX146" s="164"/>
      <c r="OVY146" s="165"/>
      <c r="OVZ146" s="95"/>
      <c r="OWA146" s="95"/>
      <c r="OWB146" s="95"/>
      <c r="OWC146" s="95"/>
      <c r="OWD146" s="95"/>
      <c r="OWE146" s="95"/>
      <c r="OWF146" s="95"/>
      <c r="OWG146" s="95"/>
      <c r="OWH146" s="95"/>
      <c r="OWI146" s="95"/>
      <c r="OWJ146" s="95"/>
      <c r="OWK146" s="95"/>
      <c r="OWL146" s="95"/>
      <c r="OWM146" s="95"/>
      <c r="OWN146" s="164"/>
      <c r="OWO146" s="165"/>
      <c r="OWP146" s="95"/>
      <c r="OWQ146" s="95"/>
      <c r="OWR146" s="95"/>
      <c r="OWS146" s="95"/>
      <c r="OWT146" s="95"/>
      <c r="OWU146" s="95"/>
      <c r="OWV146" s="95"/>
      <c r="OWW146" s="95"/>
      <c r="OWX146" s="95"/>
      <c r="OWY146" s="95"/>
      <c r="OWZ146" s="95"/>
      <c r="OXA146" s="95"/>
      <c r="OXB146" s="95"/>
      <c r="OXC146" s="95"/>
      <c r="OXD146" s="164"/>
      <c r="OXE146" s="165"/>
      <c r="OXF146" s="95"/>
      <c r="OXG146" s="95"/>
      <c r="OXH146" s="95"/>
      <c r="OXI146" s="95"/>
      <c r="OXJ146" s="95"/>
      <c r="OXK146" s="95"/>
      <c r="OXL146" s="95"/>
      <c r="OXM146" s="95"/>
      <c r="OXN146" s="95"/>
      <c r="OXO146" s="95"/>
      <c r="OXP146" s="95"/>
      <c r="OXQ146" s="95"/>
      <c r="OXR146" s="95"/>
      <c r="OXS146" s="95"/>
      <c r="OXT146" s="164"/>
      <c r="OXU146" s="165"/>
      <c r="OXV146" s="95"/>
      <c r="OXW146" s="95"/>
      <c r="OXX146" s="95"/>
      <c r="OXY146" s="95"/>
      <c r="OXZ146" s="95"/>
      <c r="OYA146" s="95"/>
      <c r="OYB146" s="95"/>
      <c r="OYC146" s="95"/>
      <c r="OYD146" s="95"/>
      <c r="OYE146" s="95"/>
      <c r="OYF146" s="95"/>
      <c r="OYG146" s="95"/>
      <c r="OYH146" s="95"/>
      <c r="OYI146" s="95"/>
      <c r="OYJ146" s="164"/>
      <c r="OYK146" s="165"/>
      <c r="OYL146" s="95"/>
      <c r="OYM146" s="95"/>
      <c r="OYN146" s="95"/>
      <c r="OYO146" s="95"/>
      <c r="OYP146" s="95"/>
      <c r="OYQ146" s="95"/>
      <c r="OYR146" s="95"/>
      <c r="OYS146" s="95"/>
      <c r="OYT146" s="95"/>
      <c r="OYU146" s="95"/>
      <c r="OYV146" s="95"/>
      <c r="OYW146" s="95"/>
      <c r="OYX146" s="95"/>
      <c r="OYY146" s="95"/>
      <c r="OYZ146" s="164"/>
      <c r="OZA146" s="165"/>
      <c r="OZB146" s="95"/>
      <c r="OZC146" s="95"/>
      <c r="OZD146" s="95"/>
      <c r="OZE146" s="95"/>
      <c r="OZF146" s="95"/>
      <c r="OZG146" s="95"/>
      <c r="OZH146" s="95"/>
      <c r="OZI146" s="95"/>
      <c r="OZJ146" s="95"/>
      <c r="OZK146" s="95"/>
      <c r="OZL146" s="95"/>
      <c r="OZM146" s="95"/>
      <c r="OZN146" s="95"/>
      <c r="OZO146" s="95"/>
      <c r="OZP146" s="164"/>
      <c r="OZQ146" s="165"/>
      <c r="OZR146" s="95"/>
      <c r="OZS146" s="95"/>
      <c r="OZT146" s="95"/>
      <c r="OZU146" s="95"/>
      <c r="OZV146" s="95"/>
      <c r="OZW146" s="95"/>
      <c r="OZX146" s="95"/>
      <c r="OZY146" s="95"/>
      <c r="OZZ146" s="95"/>
      <c r="PAA146" s="95"/>
      <c r="PAB146" s="95"/>
      <c r="PAC146" s="95"/>
      <c r="PAD146" s="95"/>
      <c r="PAE146" s="95"/>
      <c r="PAF146" s="164"/>
      <c r="PAG146" s="165"/>
      <c r="PAH146" s="95"/>
      <c r="PAI146" s="95"/>
      <c r="PAJ146" s="95"/>
      <c r="PAK146" s="95"/>
      <c r="PAL146" s="95"/>
      <c r="PAM146" s="95"/>
      <c r="PAN146" s="95"/>
      <c r="PAO146" s="95"/>
      <c r="PAP146" s="95"/>
      <c r="PAQ146" s="95"/>
      <c r="PAR146" s="95"/>
      <c r="PAS146" s="95"/>
      <c r="PAT146" s="95"/>
      <c r="PAU146" s="95"/>
      <c r="PAV146" s="164"/>
      <c r="PAW146" s="165"/>
      <c r="PAX146" s="95"/>
      <c r="PAY146" s="95"/>
      <c r="PAZ146" s="95"/>
      <c r="PBA146" s="95"/>
      <c r="PBB146" s="95"/>
      <c r="PBC146" s="95"/>
      <c r="PBD146" s="95"/>
      <c r="PBE146" s="95"/>
      <c r="PBF146" s="95"/>
      <c r="PBG146" s="95"/>
      <c r="PBH146" s="95"/>
      <c r="PBI146" s="95"/>
      <c r="PBJ146" s="95"/>
      <c r="PBK146" s="95"/>
      <c r="PBL146" s="164"/>
      <c r="PBM146" s="165"/>
      <c r="PBN146" s="95"/>
      <c r="PBO146" s="95"/>
      <c r="PBP146" s="95"/>
      <c r="PBQ146" s="95"/>
      <c r="PBR146" s="95"/>
      <c r="PBS146" s="95"/>
      <c r="PBT146" s="95"/>
      <c r="PBU146" s="95"/>
      <c r="PBV146" s="95"/>
      <c r="PBW146" s="95"/>
      <c r="PBX146" s="95"/>
      <c r="PBY146" s="95"/>
      <c r="PBZ146" s="95"/>
      <c r="PCA146" s="95"/>
      <c r="PCB146" s="164"/>
      <c r="PCC146" s="165"/>
      <c r="PCD146" s="95"/>
      <c r="PCE146" s="95"/>
      <c r="PCF146" s="95"/>
      <c r="PCG146" s="95"/>
      <c r="PCH146" s="95"/>
      <c r="PCI146" s="95"/>
      <c r="PCJ146" s="95"/>
      <c r="PCK146" s="95"/>
      <c r="PCL146" s="95"/>
      <c r="PCM146" s="95"/>
      <c r="PCN146" s="95"/>
      <c r="PCO146" s="95"/>
      <c r="PCP146" s="95"/>
      <c r="PCQ146" s="95"/>
      <c r="PCR146" s="164"/>
      <c r="PCS146" s="165"/>
      <c r="PCT146" s="95"/>
      <c r="PCU146" s="95"/>
      <c r="PCV146" s="95"/>
      <c r="PCW146" s="95"/>
      <c r="PCX146" s="95"/>
      <c r="PCY146" s="95"/>
      <c r="PCZ146" s="95"/>
      <c r="PDA146" s="95"/>
      <c r="PDB146" s="95"/>
      <c r="PDC146" s="95"/>
      <c r="PDD146" s="95"/>
      <c r="PDE146" s="95"/>
      <c r="PDF146" s="95"/>
      <c r="PDG146" s="95"/>
      <c r="PDH146" s="164"/>
      <c r="PDI146" s="165"/>
      <c r="PDJ146" s="95"/>
      <c r="PDK146" s="95"/>
      <c r="PDL146" s="95"/>
      <c r="PDM146" s="95"/>
      <c r="PDN146" s="95"/>
      <c r="PDO146" s="95"/>
      <c r="PDP146" s="95"/>
      <c r="PDQ146" s="95"/>
      <c r="PDR146" s="95"/>
      <c r="PDS146" s="95"/>
      <c r="PDT146" s="95"/>
      <c r="PDU146" s="95"/>
      <c r="PDV146" s="95"/>
      <c r="PDW146" s="95"/>
      <c r="PDX146" s="164"/>
      <c r="PDY146" s="165"/>
      <c r="PDZ146" s="95"/>
      <c r="PEA146" s="95"/>
      <c r="PEB146" s="95"/>
      <c r="PEC146" s="95"/>
      <c r="PED146" s="95"/>
      <c r="PEE146" s="95"/>
      <c r="PEF146" s="95"/>
      <c r="PEG146" s="95"/>
      <c r="PEH146" s="95"/>
      <c r="PEI146" s="95"/>
      <c r="PEJ146" s="95"/>
      <c r="PEK146" s="95"/>
      <c r="PEL146" s="95"/>
      <c r="PEM146" s="95"/>
      <c r="PEN146" s="164"/>
      <c r="PEO146" s="165"/>
      <c r="PEP146" s="95"/>
      <c r="PEQ146" s="95"/>
      <c r="PER146" s="95"/>
      <c r="PES146" s="95"/>
      <c r="PET146" s="95"/>
      <c r="PEU146" s="95"/>
      <c r="PEV146" s="95"/>
      <c r="PEW146" s="95"/>
      <c r="PEX146" s="95"/>
      <c r="PEY146" s="95"/>
      <c r="PEZ146" s="95"/>
      <c r="PFA146" s="95"/>
      <c r="PFB146" s="95"/>
      <c r="PFC146" s="95"/>
      <c r="PFD146" s="164"/>
      <c r="PFE146" s="165"/>
      <c r="PFF146" s="95"/>
      <c r="PFG146" s="95"/>
      <c r="PFH146" s="95"/>
      <c r="PFI146" s="95"/>
      <c r="PFJ146" s="95"/>
      <c r="PFK146" s="95"/>
      <c r="PFL146" s="95"/>
      <c r="PFM146" s="95"/>
      <c r="PFN146" s="95"/>
      <c r="PFO146" s="95"/>
      <c r="PFP146" s="95"/>
      <c r="PFQ146" s="95"/>
      <c r="PFR146" s="95"/>
      <c r="PFS146" s="95"/>
      <c r="PFT146" s="164"/>
      <c r="PFU146" s="165"/>
      <c r="PFV146" s="95"/>
      <c r="PFW146" s="95"/>
      <c r="PFX146" s="95"/>
      <c r="PFY146" s="95"/>
      <c r="PFZ146" s="95"/>
      <c r="PGA146" s="95"/>
      <c r="PGB146" s="95"/>
      <c r="PGC146" s="95"/>
      <c r="PGD146" s="95"/>
      <c r="PGE146" s="95"/>
      <c r="PGF146" s="95"/>
      <c r="PGG146" s="95"/>
      <c r="PGH146" s="95"/>
      <c r="PGI146" s="95"/>
      <c r="PGJ146" s="164"/>
      <c r="PGK146" s="165"/>
      <c r="PGL146" s="95"/>
      <c r="PGM146" s="95"/>
      <c r="PGN146" s="95"/>
      <c r="PGO146" s="95"/>
      <c r="PGP146" s="95"/>
      <c r="PGQ146" s="95"/>
      <c r="PGR146" s="95"/>
      <c r="PGS146" s="95"/>
      <c r="PGT146" s="95"/>
      <c r="PGU146" s="95"/>
      <c r="PGV146" s="95"/>
      <c r="PGW146" s="95"/>
      <c r="PGX146" s="95"/>
      <c r="PGY146" s="95"/>
      <c r="PGZ146" s="164"/>
      <c r="PHA146" s="165"/>
      <c r="PHB146" s="95"/>
      <c r="PHC146" s="95"/>
      <c r="PHD146" s="95"/>
      <c r="PHE146" s="95"/>
      <c r="PHF146" s="95"/>
      <c r="PHG146" s="95"/>
      <c r="PHH146" s="95"/>
      <c r="PHI146" s="95"/>
      <c r="PHJ146" s="95"/>
      <c r="PHK146" s="95"/>
      <c r="PHL146" s="95"/>
      <c r="PHM146" s="95"/>
      <c r="PHN146" s="95"/>
      <c r="PHO146" s="95"/>
      <c r="PHP146" s="164"/>
      <c r="PHQ146" s="165"/>
      <c r="PHR146" s="95"/>
      <c r="PHS146" s="95"/>
      <c r="PHT146" s="95"/>
      <c r="PHU146" s="95"/>
      <c r="PHV146" s="95"/>
      <c r="PHW146" s="95"/>
      <c r="PHX146" s="95"/>
      <c r="PHY146" s="95"/>
      <c r="PHZ146" s="95"/>
      <c r="PIA146" s="95"/>
      <c r="PIB146" s="95"/>
      <c r="PIC146" s="95"/>
      <c r="PID146" s="95"/>
      <c r="PIE146" s="95"/>
      <c r="PIF146" s="164"/>
      <c r="PIG146" s="165"/>
      <c r="PIH146" s="95"/>
      <c r="PII146" s="95"/>
      <c r="PIJ146" s="95"/>
      <c r="PIK146" s="95"/>
      <c r="PIL146" s="95"/>
      <c r="PIM146" s="95"/>
      <c r="PIN146" s="95"/>
      <c r="PIO146" s="95"/>
      <c r="PIP146" s="95"/>
      <c r="PIQ146" s="95"/>
      <c r="PIR146" s="95"/>
      <c r="PIS146" s="95"/>
      <c r="PIT146" s="95"/>
      <c r="PIU146" s="95"/>
      <c r="PIV146" s="164"/>
      <c r="PIW146" s="165"/>
      <c r="PIX146" s="95"/>
      <c r="PIY146" s="95"/>
      <c r="PIZ146" s="95"/>
      <c r="PJA146" s="95"/>
      <c r="PJB146" s="95"/>
      <c r="PJC146" s="95"/>
      <c r="PJD146" s="95"/>
      <c r="PJE146" s="95"/>
      <c r="PJF146" s="95"/>
      <c r="PJG146" s="95"/>
      <c r="PJH146" s="95"/>
      <c r="PJI146" s="95"/>
      <c r="PJJ146" s="95"/>
      <c r="PJK146" s="95"/>
      <c r="PJL146" s="164"/>
      <c r="PJM146" s="165"/>
      <c r="PJN146" s="95"/>
      <c r="PJO146" s="95"/>
      <c r="PJP146" s="95"/>
      <c r="PJQ146" s="95"/>
      <c r="PJR146" s="95"/>
      <c r="PJS146" s="95"/>
      <c r="PJT146" s="95"/>
      <c r="PJU146" s="95"/>
      <c r="PJV146" s="95"/>
      <c r="PJW146" s="95"/>
      <c r="PJX146" s="95"/>
      <c r="PJY146" s="95"/>
      <c r="PJZ146" s="95"/>
      <c r="PKA146" s="95"/>
      <c r="PKB146" s="164"/>
      <c r="PKC146" s="165"/>
      <c r="PKD146" s="95"/>
      <c r="PKE146" s="95"/>
      <c r="PKF146" s="95"/>
      <c r="PKG146" s="95"/>
      <c r="PKH146" s="95"/>
      <c r="PKI146" s="95"/>
      <c r="PKJ146" s="95"/>
      <c r="PKK146" s="95"/>
      <c r="PKL146" s="95"/>
      <c r="PKM146" s="95"/>
      <c r="PKN146" s="95"/>
      <c r="PKO146" s="95"/>
      <c r="PKP146" s="95"/>
      <c r="PKQ146" s="95"/>
      <c r="PKR146" s="164"/>
      <c r="PKS146" s="165"/>
      <c r="PKT146" s="95"/>
      <c r="PKU146" s="95"/>
      <c r="PKV146" s="95"/>
      <c r="PKW146" s="95"/>
      <c r="PKX146" s="95"/>
      <c r="PKY146" s="95"/>
      <c r="PKZ146" s="95"/>
      <c r="PLA146" s="95"/>
      <c r="PLB146" s="95"/>
      <c r="PLC146" s="95"/>
      <c r="PLD146" s="95"/>
      <c r="PLE146" s="95"/>
      <c r="PLF146" s="95"/>
      <c r="PLG146" s="95"/>
      <c r="PLH146" s="164"/>
      <c r="PLI146" s="165"/>
      <c r="PLJ146" s="95"/>
      <c r="PLK146" s="95"/>
      <c r="PLL146" s="95"/>
      <c r="PLM146" s="95"/>
      <c r="PLN146" s="95"/>
      <c r="PLO146" s="95"/>
      <c r="PLP146" s="95"/>
      <c r="PLQ146" s="95"/>
      <c r="PLR146" s="95"/>
      <c r="PLS146" s="95"/>
      <c r="PLT146" s="95"/>
      <c r="PLU146" s="95"/>
      <c r="PLV146" s="95"/>
      <c r="PLW146" s="95"/>
      <c r="PLX146" s="164"/>
      <c r="PLY146" s="165"/>
      <c r="PLZ146" s="95"/>
      <c r="PMA146" s="95"/>
      <c r="PMB146" s="95"/>
      <c r="PMC146" s="95"/>
      <c r="PMD146" s="95"/>
      <c r="PME146" s="95"/>
      <c r="PMF146" s="95"/>
      <c r="PMG146" s="95"/>
      <c r="PMH146" s="95"/>
      <c r="PMI146" s="95"/>
      <c r="PMJ146" s="95"/>
      <c r="PMK146" s="95"/>
      <c r="PML146" s="95"/>
      <c r="PMM146" s="95"/>
      <c r="PMN146" s="164"/>
      <c r="PMO146" s="165"/>
      <c r="PMP146" s="95"/>
      <c r="PMQ146" s="95"/>
      <c r="PMR146" s="95"/>
      <c r="PMS146" s="95"/>
      <c r="PMT146" s="95"/>
      <c r="PMU146" s="95"/>
      <c r="PMV146" s="95"/>
      <c r="PMW146" s="95"/>
      <c r="PMX146" s="95"/>
      <c r="PMY146" s="95"/>
      <c r="PMZ146" s="95"/>
      <c r="PNA146" s="95"/>
      <c r="PNB146" s="95"/>
      <c r="PNC146" s="95"/>
      <c r="PND146" s="164"/>
      <c r="PNE146" s="165"/>
      <c r="PNF146" s="95"/>
      <c r="PNG146" s="95"/>
      <c r="PNH146" s="95"/>
      <c r="PNI146" s="95"/>
      <c r="PNJ146" s="95"/>
      <c r="PNK146" s="95"/>
      <c r="PNL146" s="95"/>
      <c r="PNM146" s="95"/>
      <c r="PNN146" s="95"/>
      <c r="PNO146" s="95"/>
      <c r="PNP146" s="95"/>
      <c r="PNQ146" s="95"/>
      <c r="PNR146" s="95"/>
      <c r="PNS146" s="95"/>
      <c r="PNT146" s="164"/>
      <c r="PNU146" s="165"/>
      <c r="PNV146" s="95"/>
      <c r="PNW146" s="95"/>
      <c r="PNX146" s="95"/>
      <c r="PNY146" s="95"/>
      <c r="PNZ146" s="95"/>
      <c r="POA146" s="95"/>
      <c r="POB146" s="95"/>
      <c r="POC146" s="95"/>
      <c r="POD146" s="95"/>
      <c r="POE146" s="95"/>
      <c r="POF146" s="95"/>
      <c r="POG146" s="95"/>
      <c r="POH146" s="95"/>
      <c r="POI146" s="95"/>
      <c r="POJ146" s="164"/>
      <c r="POK146" s="165"/>
      <c r="POL146" s="95"/>
      <c r="POM146" s="95"/>
      <c r="PON146" s="95"/>
      <c r="POO146" s="95"/>
      <c r="POP146" s="95"/>
      <c r="POQ146" s="95"/>
      <c r="POR146" s="95"/>
      <c r="POS146" s="95"/>
      <c r="POT146" s="95"/>
      <c r="POU146" s="95"/>
      <c r="POV146" s="95"/>
      <c r="POW146" s="95"/>
      <c r="POX146" s="95"/>
      <c r="POY146" s="95"/>
      <c r="POZ146" s="164"/>
      <c r="PPA146" s="165"/>
      <c r="PPB146" s="95"/>
      <c r="PPC146" s="95"/>
      <c r="PPD146" s="95"/>
      <c r="PPE146" s="95"/>
      <c r="PPF146" s="95"/>
      <c r="PPG146" s="95"/>
      <c r="PPH146" s="95"/>
      <c r="PPI146" s="95"/>
      <c r="PPJ146" s="95"/>
      <c r="PPK146" s="95"/>
      <c r="PPL146" s="95"/>
      <c r="PPM146" s="95"/>
      <c r="PPN146" s="95"/>
      <c r="PPO146" s="95"/>
      <c r="PPP146" s="164"/>
      <c r="PPQ146" s="165"/>
      <c r="PPR146" s="95"/>
      <c r="PPS146" s="95"/>
      <c r="PPT146" s="95"/>
      <c r="PPU146" s="95"/>
      <c r="PPV146" s="95"/>
      <c r="PPW146" s="95"/>
      <c r="PPX146" s="95"/>
      <c r="PPY146" s="95"/>
      <c r="PPZ146" s="95"/>
      <c r="PQA146" s="95"/>
      <c r="PQB146" s="95"/>
      <c r="PQC146" s="95"/>
      <c r="PQD146" s="95"/>
      <c r="PQE146" s="95"/>
      <c r="PQF146" s="164"/>
      <c r="PQG146" s="165"/>
      <c r="PQH146" s="95"/>
      <c r="PQI146" s="95"/>
      <c r="PQJ146" s="95"/>
      <c r="PQK146" s="95"/>
      <c r="PQL146" s="95"/>
      <c r="PQM146" s="95"/>
      <c r="PQN146" s="95"/>
      <c r="PQO146" s="95"/>
      <c r="PQP146" s="95"/>
      <c r="PQQ146" s="95"/>
      <c r="PQR146" s="95"/>
      <c r="PQS146" s="95"/>
      <c r="PQT146" s="95"/>
      <c r="PQU146" s="95"/>
      <c r="PQV146" s="164"/>
      <c r="PQW146" s="165"/>
      <c r="PQX146" s="95"/>
      <c r="PQY146" s="95"/>
      <c r="PQZ146" s="95"/>
      <c r="PRA146" s="95"/>
      <c r="PRB146" s="95"/>
      <c r="PRC146" s="95"/>
      <c r="PRD146" s="95"/>
      <c r="PRE146" s="95"/>
      <c r="PRF146" s="95"/>
      <c r="PRG146" s="95"/>
      <c r="PRH146" s="95"/>
      <c r="PRI146" s="95"/>
      <c r="PRJ146" s="95"/>
      <c r="PRK146" s="95"/>
      <c r="PRL146" s="164"/>
      <c r="PRM146" s="165"/>
      <c r="PRN146" s="95"/>
      <c r="PRO146" s="95"/>
      <c r="PRP146" s="95"/>
      <c r="PRQ146" s="95"/>
      <c r="PRR146" s="95"/>
      <c r="PRS146" s="95"/>
      <c r="PRT146" s="95"/>
      <c r="PRU146" s="95"/>
      <c r="PRV146" s="95"/>
      <c r="PRW146" s="95"/>
      <c r="PRX146" s="95"/>
      <c r="PRY146" s="95"/>
      <c r="PRZ146" s="95"/>
      <c r="PSA146" s="95"/>
      <c r="PSB146" s="164"/>
      <c r="PSC146" s="165"/>
      <c r="PSD146" s="95"/>
      <c r="PSE146" s="95"/>
      <c r="PSF146" s="95"/>
      <c r="PSG146" s="95"/>
      <c r="PSH146" s="95"/>
      <c r="PSI146" s="95"/>
      <c r="PSJ146" s="95"/>
      <c r="PSK146" s="95"/>
      <c r="PSL146" s="95"/>
      <c r="PSM146" s="95"/>
      <c r="PSN146" s="95"/>
      <c r="PSO146" s="95"/>
      <c r="PSP146" s="95"/>
      <c r="PSQ146" s="95"/>
      <c r="PSR146" s="164"/>
      <c r="PSS146" s="165"/>
      <c r="PST146" s="95"/>
      <c r="PSU146" s="95"/>
      <c r="PSV146" s="95"/>
      <c r="PSW146" s="95"/>
      <c r="PSX146" s="95"/>
      <c r="PSY146" s="95"/>
      <c r="PSZ146" s="95"/>
      <c r="PTA146" s="95"/>
      <c r="PTB146" s="95"/>
      <c r="PTC146" s="95"/>
      <c r="PTD146" s="95"/>
      <c r="PTE146" s="95"/>
      <c r="PTF146" s="95"/>
      <c r="PTG146" s="95"/>
      <c r="PTH146" s="164"/>
      <c r="PTI146" s="165"/>
      <c r="PTJ146" s="95"/>
      <c r="PTK146" s="95"/>
      <c r="PTL146" s="95"/>
      <c r="PTM146" s="95"/>
      <c r="PTN146" s="95"/>
      <c r="PTO146" s="95"/>
      <c r="PTP146" s="95"/>
      <c r="PTQ146" s="95"/>
      <c r="PTR146" s="95"/>
      <c r="PTS146" s="95"/>
      <c r="PTT146" s="95"/>
      <c r="PTU146" s="95"/>
      <c r="PTV146" s="95"/>
      <c r="PTW146" s="95"/>
      <c r="PTX146" s="164"/>
      <c r="PTY146" s="165"/>
      <c r="PTZ146" s="95"/>
      <c r="PUA146" s="95"/>
      <c r="PUB146" s="95"/>
      <c r="PUC146" s="95"/>
      <c r="PUD146" s="95"/>
      <c r="PUE146" s="95"/>
      <c r="PUF146" s="95"/>
      <c r="PUG146" s="95"/>
      <c r="PUH146" s="95"/>
      <c r="PUI146" s="95"/>
      <c r="PUJ146" s="95"/>
      <c r="PUK146" s="95"/>
      <c r="PUL146" s="95"/>
      <c r="PUM146" s="95"/>
      <c r="PUN146" s="164"/>
      <c r="PUO146" s="165"/>
      <c r="PUP146" s="95"/>
      <c r="PUQ146" s="95"/>
      <c r="PUR146" s="95"/>
      <c r="PUS146" s="95"/>
      <c r="PUT146" s="95"/>
      <c r="PUU146" s="95"/>
      <c r="PUV146" s="95"/>
      <c r="PUW146" s="95"/>
      <c r="PUX146" s="95"/>
      <c r="PUY146" s="95"/>
      <c r="PUZ146" s="95"/>
      <c r="PVA146" s="95"/>
      <c r="PVB146" s="95"/>
      <c r="PVC146" s="95"/>
      <c r="PVD146" s="164"/>
      <c r="PVE146" s="165"/>
      <c r="PVF146" s="95"/>
      <c r="PVG146" s="95"/>
      <c r="PVH146" s="95"/>
      <c r="PVI146" s="95"/>
      <c r="PVJ146" s="95"/>
      <c r="PVK146" s="95"/>
      <c r="PVL146" s="95"/>
      <c r="PVM146" s="95"/>
      <c r="PVN146" s="95"/>
      <c r="PVO146" s="95"/>
      <c r="PVP146" s="95"/>
      <c r="PVQ146" s="95"/>
      <c r="PVR146" s="95"/>
      <c r="PVS146" s="95"/>
      <c r="PVT146" s="164"/>
      <c r="PVU146" s="165"/>
      <c r="PVV146" s="95"/>
      <c r="PVW146" s="95"/>
      <c r="PVX146" s="95"/>
      <c r="PVY146" s="95"/>
      <c r="PVZ146" s="95"/>
      <c r="PWA146" s="95"/>
      <c r="PWB146" s="95"/>
      <c r="PWC146" s="95"/>
      <c r="PWD146" s="95"/>
      <c r="PWE146" s="95"/>
      <c r="PWF146" s="95"/>
      <c r="PWG146" s="95"/>
      <c r="PWH146" s="95"/>
      <c r="PWI146" s="95"/>
      <c r="PWJ146" s="164"/>
      <c r="PWK146" s="165"/>
      <c r="PWL146" s="95"/>
      <c r="PWM146" s="95"/>
      <c r="PWN146" s="95"/>
      <c r="PWO146" s="95"/>
      <c r="PWP146" s="95"/>
      <c r="PWQ146" s="95"/>
      <c r="PWR146" s="95"/>
      <c r="PWS146" s="95"/>
      <c r="PWT146" s="95"/>
      <c r="PWU146" s="95"/>
      <c r="PWV146" s="95"/>
      <c r="PWW146" s="95"/>
      <c r="PWX146" s="95"/>
      <c r="PWY146" s="95"/>
      <c r="PWZ146" s="164"/>
      <c r="PXA146" s="165"/>
      <c r="PXB146" s="95"/>
      <c r="PXC146" s="95"/>
      <c r="PXD146" s="95"/>
      <c r="PXE146" s="95"/>
      <c r="PXF146" s="95"/>
      <c r="PXG146" s="95"/>
      <c r="PXH146" s="95"/>
      <c r="PXI146" s="95"/>
      <c r="PXJ146" s="95"/>
      <c r="PXK146" s="95"/>
      <c r="PXL146" s="95"/>
      <c r="PXM146" s="95"/>
      <c r="PXN146" s="95"/>
      <c r="PXO146" s="95"/>
      <c r="PXP146" s="164"/>
      <c r="PXQ146" s="165"/>
      <c r="PXR146" s="95"/>
      <c r="PXS146" s="95"/>
      <c r="PXT146" s="95"/>
      <c r="PXU146" s="95"/>
      <c r="PXV146" s="95"/>
      <c r="PXW146" s="95"/>
      <c r="PXX146" s="95"/>
      <c r="PXY146" s="95"/>
      <c r="PXZ146" s="95"/>
      <c r="PYA146" s="95"/>
      <c r="PYB146" s="95"/>
      <c r="PYC146" s="95"/>
      <c r="PYD146" s="95"/>
      <c r="PYE146" s="95"/>
      <c r="PYF146" s="164"/>
      <c r="PYG146" s="165"/>
      <c r="PYH146" s="95"/>
      <c r="PYI146" s="95"/>
      <c r="PYJ146" s="95"/>
      <c r="PYK146" s="95"/>
      <c r="PYL146" s="95"/>
      <c r="PYM146" s="95"/>
      <c r="PYN146" s="95"/>
      <c r="PYO146" s="95"/>
      <c r="PYP146" s="95"/>
      <c r="PYQ146" s="95"/>
      <c r="PYR146" s="95"/>
      <c r="PYS146" s="95"/>
      <c r="PYT146" s="95"/>
      <c r="PYU146" s="95"/>
      <c r="PYV146" s="164"/>
      <c r="PYW146" s="165"/>
      <c r="PYX146" s="95"/>
      <c r="PYY146" s="95"/>
      <c r="PYZ146" s="95"/>
      <c r="PZA146" s="95"/>
      <c r="PZB146" s="95"/>
      <c r="PZC146" s="95"/>
      <c r="PZD146" s="95"/>
      <c r="PZE146" s="95"/>
      <c r="PZF146" s="95"/>
      <c r="PZG146" s="95"/>
      <c r="PZH146" s="95"/>
      <c r="PZI146" s="95"/>
      <c r="PZJ146" s="95"/>
      <c r="PZK146" s="95"/>
      <c r="PZL146" s="164"/>
      <c r="PZM146" s="165"/>
      <c r="PZN146" s="95"/>
      <c r="PZO146" s="95"/>
      <c r="PZP146" s="95"/>
      <c r="PZQ146" s="95"/>
      <c r="PZR146" s="95"/>
      <c r="PZS146" s="95"/>
      <c r="PZT146" s="95"/>
      <c r="PZU146" s="95"/>
      <c r="PZV146" s="95"/>
      <c r="PZW146" s="95"/>
      <c r="PZX146" s="95"/>
      <c r="PZY146" s="95"/>
      <c r="PZZ146" s="95"/>
      <c r="QAA146" s="95"/>
      <c r="QAB146" s="164"/>
      <c r="QAC146" s="165"/>
      <c r="QAD146" s="95"/>
      <c r="QAE146" s="95"/>
      <c r="QAF146" s="95"/>
      <c r="QAG146" s="95"/>
      <c r="QAH146" s="95"/>
      <c r="QAI146" s="95"/>
      <c r="QAJ146" s="95"/>
      <c r="QAK146" s="95"/>
      <c r="QAL146" s="95"/>
      <c r="QAM146" s="95"/>
      <c r="QAN146" s="95"/>
      <c r="QAO146" s="95"/>
      <c r="QAP146" s="95"/>
      <c r="QAQ146" s="95"/>
      <c r="QAR146" s="164"/>
      <c r="QAS146" s="165"/>
      <c r="QAT146" s="95"/>
      <c r="QAU146" s="95"/>
      <c r="QAV146" s="95"/>
      <c r="QAW146" s="95"/>
      <c r="QAX146" s="95"/>
      <c r="QAY146" s="95"/>
      <c r="QAZ146" s="95"/>
      <c r="QBA146" s="95"/>
      <c r="QBB146" s="95"/>
      <c r="QBC146" s="95"/>
      <c r="QBD146" s="95"/>
      <c r="QBE146" s="95"/>
      <c r="QBF146" s="95"/>
      <c r="QBG146" s="95"/>
      <c r="QBH146" s="164"/>
      <c r="QBI146" s="165"/>
      <c r="QBJ146" s="95"/>
      <c r="QBK146" s="95"/>
      <c r="QBL146" s="95"/>
      <c r="QBM146" s="95"/>
      <c r="QBN146" s="95"/>
      <c r="QBO146" s="95"/>
      <c r="QBP146" s="95"/>
      <c r="QBQ146" s="95"/>
      <c r="QBR146" s="95"/>
      <c r="QBS146" s="95"/>
      <c r="QBT146" s="95"/>
      <c r="QBU146" s="95"/>
      <c r="QBV146" s="95"/>
      <c r="QBW146" s="95"/>
      <c r="QBX146" s="164"/>
      <c r="QBY146" s="165"/>
      <c r="QBZ146" s="95"/>
      <c r="QCA146" s="95"/>
      <c r="QCB146" s="95"/>
      <c r="QCC146" s="95"/>
      <c r="QCD146" s="95"/>
      <c r="QCE146" s="95"/>
      <c r="QCF146" s="95"/>
      <c r="QCG146" s="95"/>
      <c r="QCH146" s="95"/>
      <c r="QCI146" s="95"/>
      <c r="QCJ146" s="95"/>
      <c r="QCK146" s="95"/>
      <c r="QCL146" s="95"/>
      <c r="QCM146" s="95"/>
      <c r="QCN146" s="164"/>
      <c r="QCO146" s="165"/>
      <c r="QCP146" s="95"/>
      <c r="QCQ146" s="95"/>
      <c r="QCR146" s="95"/>
      <c r="QCS146" s="95"/>
      <c r="QCT146" s="95"/>
      <c r="QCU146" s="95"/>
      <c r="QCV146" s="95"/>
      <c r="QCW146" s="95"/>
      <c r="QCX146" s="95"/>
      <c r="QCY146" s="95"/>
      <c r="QCZ146" s="95"/>
      <c r="QDA146" s="95"/>
      <c r="QDB146" s="95"/>
      <c r="QDC146" s="95"/>
      <c r="QDD146" s="164"/>
      <c r="QDE146" s="165"/>
      <c r="QDF146" s="95"/>
      <c r="QDG146" s="95"/>
      <c r="QDH146" s="95"/>
      <c r="QDI146" s="95"/>
      <c r="QDJ146" s="95"/>
      <c r="QDK146" s="95"/>
      <c r="QDL146" s="95"/>
      <c r="QDM146" s="95"/>
      <c r="QDN146" s="95"/>
      <c r="QDO146" s="95"/>
      <c r="QDP146" s="95"/>
      <c r="QDQ146" s="95"/>
      <c r="QDR146" s="95"/>
      <c r="QDS146" s="95"/>
      <c r="QDT146" s="164"/>
      <c r="QDU146" s="165"/>
      <c r="QDV146" s="95"/>
      <c r="QDW146" s="95"/>
      <c r="QDX146" s="95"/>
      <c r="QDY146" s="95"/>
      <c r="QDZ146" s="95"/>
      <c r="QEA146" s="95"/>
      <c r="QEB146" s="95"/>
      <c r="QEC146" s="95"/>
      <c r="QED146" s="95"/>
      <c r="QEE146" s="95"/>
      <c r="QEF146" s="95"/>
      <c r="QEG146" s="95"/>
      <c r="QEH146" s="95"/>
      <c r="QEI146" s="95"/>
      <c r="QEJ146" s="164"/>
      <c r="QEK146" s="165"/>
      <c r="QEL146" s="95"/>
      <c r="QEM146" s="95"/>
      <c r="QEN146" s="95"/>
      <c r="QEO146" s="95"/>
      <c r="QEP146" s="95"/>
      <c r="QEQ146" s="95"/>
      <c r="QER146" s="95"/>
      <c r="QES146" s="95"/>
      <c r="QET146" s="95"/>
      <c r="QEU146" s="95"/>
      <c r="QEV146" s="95"/>
      <c r="QEW146" s="95"/>
      <c r="QEX146" s="95"/>
      <c r="QEY146" s="95"/>
      <c r="QEZ146" s="164"/>
      <c r="QFA146" s="165"/>
      <c r="QFB146" s="95"/>
      <c r="QFC146" s="95"/>
      <c r="QFD146" s="95"/>
      <c r="QFE146" s="95"/>
      <c r="QFF146" s="95"/>
      <c r="QFG146" s="95"/>
      <c r="QFH146" s="95"/>
      <c r="QFI146" s="95"/>
      <c r="QFJ146" s="95"/>
      <c r="QFK146" s="95"/>
      <c r="QFL146" s="95"/>
      <c r="QFM146" s="95"/>
      <c r="QFN146" s="95"/>
      <c r="QFO146" s="95"/>
      <c r="QFP146" s="164"/>
      <c r="QFQ146" s="165"/>
      <c r="QFR146" s="95"/>
      <c r="QFS146" s="95"/>
      <c r="QFT146" s="95"/>
      <c r="QFU146" s="95"/>
      <c r="QFV146" s="95"/>
      <c r="QFW146" s="95"/>
      <c r="QFX146" s="95"/>
      <c r="QFY146" s="95"/>
      <c r="QFZ146" s="95"/>
      <c r="QGA146" s="95"/>
      <c r="QGB146" s="95"/>
      <c r="QGC146" s="95"/>
      <c r="QGD146" s="95"/>
      <c r="QGE146" s="95"/>
      <c r="QGF146" s="164"/>
      <c r="QGG146" s="165"/>
      <c r="QGH146" s="95"/>
      <c r="QGI146" s="95"/>
      <c r="QGJ146" s="95"/>
      <c r="QGK146" s="95"/>
      <c r="QGL146" s="95"/>
      <c r="QGM146" s="95"/>
      <c r="QGN146" s="95"/>
      <c r="QGO146" s="95"/>
      <c r="QGP146" s="95"/>
      <c r="QGQ146" s="95"/>
      <c r="QGR146" s="95"/>
      <c r="QGS146" s="95"/>
      <c r="QGT146" s="95"/>
      <c r="QGU146" s="95"/>
      <c r="QGV146" s="164"/>
      <c r="QGW146" s="165"/>
      <c r="QGX146" s="95"/>
      <c r="QGY146" s="95"/>
      <c r="QGZ146" s="95"/>
      <c r="QHA146" s="95"/>
      <c r="QHB146" s="95"/>
      <c r="QHC146" s="95"/>
      <c r="QHD146" s="95"/>
      <c r="QHE146" s="95"/>
      <c r="QHF146" s="95"/>
      <c r="QHG146" s="95"/>
      <c r="QHH146" s="95"/>
      <c r="QHI146" s="95"/>
      <c r="QHJ146" s="95"/>
      <c r="QHK146" s="95"/>
      <c r="QHL146" s="164"/>
      <c r="QHM146" s="165"/>
      <c r="QHN146" s="95"/>
      <c r="QHO146" s="95"/>
      <c r="QHP146" s="95"/>
      <c r="QHQ146" s="95"/>
      <c r="QHR146" s="95"/>
      <c r="QHS146" s="95"/>
      <c r="QHT146" s="95"/>
      <c r="QHU146" s="95"/>
      <c r="QHV146" s="95"/>
      <c r="QHW146" s="95"/>
      <c r="QHX146" s="95"/>
      <c r="QHY146" s="95"/>
      <c r="QHZ146" s="95"/>
      <c r="QIA146" s="95"/>
      <c r="QIB146" s="164"/>
      <c r="QIC146" s="165"/>
      <c r="QID146" s="95"/>
      <c r="QIE146" s="95"/>
      <c r="QIF146" s="95"/>
      <c r="QIG146" s="95"/>
      <c r="QIH146" s="95"/>
      <c r="QII146" s="95"/>
      <c r="QIJ146" s="95"/>
      <c r="QIK146" s="95"/>
      <c r="QIL146" s="95"/>
      <c r="QIM146" s="95"/>
      <c r="QIN146" s="95"/>
      <c r="QIO146" s="95"/>
      <c r="QIP146" s="95"/>
      <c r="QIQ146" s="95"/>
      <c r="QIR146" s="164"/>
      <c r="QIS146" s="165"/>
      <c r="QIT146" s="95"/>
      <c r="QIU146" s="95"/>
      <c r="QIV146" s="95"/>
      <c r="QIW146" s="95"/>
      <c r="QIX146" s="95"/>
      <c r="QIY146" s="95"/>
      <c r="QIZ146" s="95"/>
      <c r="QJA146" s="95"/>
      <c r="QJB146" s="95"/>
      <c r="QJC146" s="95"/>
      <c r="QJD146" s="95"/>
      <c r="QJE146" s="95"/>
      <c r="QJF146" s="95"/>
      <c r="QJG146" s="95"/>
      <c r="QJH146" s="164"/>
      <c r="QJI146" s="165"/>
      <c r="QJJ146" s="95"/>
      <c r="QJK146" s="95"/>
      <c r="QJL146" s="95"/>
      <c r="QJM146" s="95"/>
      <c r="QJN146" s="95"/>
      <c r="QJO146" s="95"/>
      <c r="QJP146" s="95"/>
      <c r="QJQ146" s="95"/>
      <c r="QJR146" s="95"/>
      <c r="QJS146" s="95"/>
      <c r="QJT146" s="95"/>
      <c r="QJU146" s="95"/>
      <c r="QJV146" s="95"/>
      <c r="QJW146" s="95"/>
      <c r="QJX146" s="164"/>
      <c r="QJY146" s="165"/>
      <c r="QJZ146" s="95"/>
      <c r="QKA146" s="95"/>
      <c r="QKB146" s="95"/>
      <c r="QKC146" s="95"/>
      <c r="QKD146" s="95"/>
      <c r="QKE146" s="95"/>
      <c r="QKF146" s="95"/>
      <c r="QKG146" s="95"/>
      <c r="QKH146" s="95"/>
      <c r="QKI146" s="95"/>
      <c r="QKJ146" s="95"/>
      <c r="QKK146" s="95"/>
      <c r="QKL146" s="95"/>
      <c r="QKM146" s="95"/>
      <c r="QKN146" s="164"/>
      <c r="QKO146" s="165"/>
      <c r="QKP146" s="95"/>
      <c r="QKQ146" s="95"/>
      <c r="QKR146" s="95"/>
      <c r="QKS146" s="95"/>
      <c r="QKT146" s="95"/>
      <c r="QKU146" s="95"/>
      <c r="QKV146" s="95"/>
      <c r="QKW146" s="95"/>
      <c r="QKX146" s="95"/>
      <c r="QKY146" s="95"/>
      <c r="QKZ146" s="95"/>
      <c r="QLA146" s="95"/>
      <c r="QLB146" s="95"/>
      <c r="QLC146" s="95"/>
      <c r="QLD146" s="164"/>
      <c r="QLE146" s="165"/>
      <c r="QLF146" s="95"/>
      <c r="QLG146" s="95"/>
      <c r="QLH146" s="95"/>
      <c r="QLI146" s="95"/>
      <c r="QLJ146" s="95"/>
      <c r="QLK146" s="95"/>
      <c r="QLL146" s="95"/>
      <c r="QLM146" s="95"/>
      <c r="QLN146" s="95"/>
      <c r="QLO146" s="95"/>
      <c r="QLP146" s="95"/>
      <c r="QLQ146" s="95"/>
      <c r="QLR146" s="95"/>
      <c r="QLS146" s="95"/>
      <c r="QLT146" s="164"/>
      <c r="QLU146" s="165"/>
      <c r="QLV146" s="95"/>
      <c r="QLW146" s="95"/>
      <c r="QLX146" s="95"/>
      <c r="QLY146" s="95"/>
      <c r="QLZ146" s="95"/>
      <c r="QMA146" s="95"/>
      <c r="QMB146" s="95"/>
      <c r="QMC146" s="95"/>
      <c r="QMD146" s="95"/>
      <c r="QME146" s="95"/>
      <c r="QMF146" s="95"/>
      <c r="QMG146" s="95"/>
      <c r="QMH146" s="95"/>
      <c r="QMI146" s="95"/>
      <c r="QMJ146" s="164"/>
      <c r="QMK146" s="165"/>
      <c r="QML146" s="95"/>
      <c r="QMM146" s="95"/>
      <c r="QMN146" s="95"/>
      <c r="QMO146" s="95"/>
      <c r="QMP146" s="95"/>
      <c r="QMQ146" s="95"/>
      <c r="QMR146" s="95"/>
      <c r="QMS146" s="95"/>
      <c r="QMT146" s="95"/>
      <c r="QMU146" s="95"/>
      <c r="QMV146" s="95"/>
      <c r="QMW146" s="95"/>
      <c r="QMX146" s="95"/>
      <c r="QMY146" s="95"/>
      <c r="QMZ146" s="164"/>
      <c r="QNA146" s="165"/>
      <c r="QNB146" s="95"/>
      <c r="QNC146" s="95"/>
      <c r="QND146" s="95"/>
      <c r="QNE146" s="95"/>
      <c r="QNF146" s="95"/>
      <c r="QNG146" s="95"/>
      <c r="QNH146" s="95"/>
      <c r="QNI146" s="95"/>
      <c r="QNJ146" s="95"/>
      <c r="QNK146" s="95"/>
      <c r="QNL146" s="95"/>
      <c r="QNM146" s="95"/>
      <c r="QNN146" s="95"/>
      <c r="QNO146" s="95"/>
      <c r="QNP146" s="164"/>
      <c r="QNQ146" s="165"/>
      <c r="QNR146" s="95"/>
      <c r="QNS146" s="95"/>
      <c r="QNT146" s="95"/>
      <c r="QNU146" s="95"/>
      <c r="QNV146" s="95"/>
      <c r="QNW146" s="95"/>
      <c r="QNX146" s="95"/>
      <c r="QNY146" s="95"/>
      <c r="QNZ146" s="95"/>
      <c r="QOA146" s="95"/>
      <c r="QOB146" s="95"/>
      <c r="QOC146" s="95"/>
      <c r="QOD146" s="95"/>
      <c r="QOE146" s="95"/>
      <c r="QOF146" s="164"/>
      <c r="QOG146" s="165"/>
      <c r="QOH146" s="95"/>
      <c r="QOI146" s="95"/>
      <c r="QOJ146" s="95"/>
      <c r="QOK146" s="95"/>
      <c r="QOL146" s="95"/>
      <c r="QOM146" s="95"/>
      <c r="QON146" s="95"/>
      <c r="QOO146" s="95"/>
      <c r="QOP146" s="95"/>
      <c r="QOQ146" s="95"/>
      <c r="QOR146" s="95"/>
      <c r="QOS146" s="95"/>
      <c r="QOT146" s="95"/>
      <c r="QOU146" s="95"/>
      <c r="QOV146" s="164"/>
      <c r="QOW146" s="165"/>
      <c r="QOX146" s="95"/>
      <c r="QOY146" s="95"/>
      <c r="QOZ146" s="95"/>
      <c r="QPA146" s="95"/>
      <c r="QPB146" s="95"/>
      <c r="QPC146" s="95"/>
      <c r="QPD146" s="95"/>
      <c r="QPE146" s="95"/>
      <c r="QPF146" s="95"/>
      <c r="QPG146" s="95"/>
      <c r="QPH146" s="95"/>
      <c r="QPI146" s="95"/>
      <c r="QPJ146" s="95"/>
      <c r="QPK146" s="95"/>
      <c r="QPL146" s="164"/>
      <c r="QPM146" s="165"/>
      <c r="QPN146" s="95"/>
      <c r="QPO146" s="95"/>
      <c r="QPP146" s="95"/>
      <c r="QPQ146" s="95"/>
      <c r="QPR146" s="95"/>
      <c r="QPS146" s="95"/>
      <c r="QPT146" s="95"/>
      <c r="QPU146" s="95"/>
      <c r="QPV146" s="95"/>
      <c r="QPW146" s="95"/>
      <c r="QPX146" s="95"/>
      <c r="QPY146" s="95"/>
      <c r="QPZ146" s="95"/>
      <c r="QQA146" s="95"/>
      <c r="QQB146" s="164"/>
      <c r="QQC146" s="165"/>
      <c r="QQD146" s="95"/>
      <c r="QQE146" s="95"/>
      <c r="QQF146" s="95"/>
      <c r="QQG146" s="95"/>
      <c r="QQH146" s="95"/>
      <c r="QQI146" s="95"/>
      <c r="QQJ146" s="95"/>
      <c r="QQK146" s="95"/>
      <c r="QQL146" s="95"/>
      <c r="QQM146" s="95"/>
      <c r="QQN146" s="95"/>
      <c r="QQO146" s="95"/>
      <c r="QQP146" s="95"/>
      <c r="QQQ146" s="95"/>
      <c r="QQR146" s="164"/>
      <c r="QQS146" s="165"/>
      <c r="QQT146" s="95"/>
      <c r="QQU146" s="95"/>
      <c r="QQV146" s="95"/>
      <c r="QQW146" s="95"/>
      <c r="QQX146" s="95"/>
      <c r="QQY146" s="95"/>
      <c r="QQZ146" s="95"/>
      <c r="QRA146" s="95"/>
      <c r="QRB146" s="95"/>
      <c r="QRC146" s="95"/>
      <c r="QRD146" s="95"/>
      <c r="QRE146" s="95"/>
      <c r="QRF146" s="95"/>
      <c r="QRG146" s="95"/>
      <c r="QRH146" s="164"/>
      <c r="QRI146" s="165"/>
      <c r="QRJ146" s="95"/>
      <c r="QRK146" s="95"/>
      <c r="QRL146" s="95"/>
      <c r="QRM146" s="95"/>
      <c r="QRN146" s="95"/>
      <c r="QRO146" s="95"/>
      <c r="QRP146" s="95"/>
      <c r="QRQ146" s="95"/>
      <c r="QRR146" s="95"/>
      <c r="QRS146" s="95"/>
      <c r="QRT146" s="95"/>
      <c r="QRU146" s="95"/>
      <c r="QRV146" s="95"/>
      <c r="QRW146" s="95"/>
      <c r="QRX146" s="164"/>
      <c r="QRY146" s="165"/>
      <c r="QRZ146" s="95"/>
      <c r="QSA146" s="95"/>
      <c r="QSB146" s="95"/>
      <c r="QSC146" s="95"/>
      <c r="QSD146" s="95"/>
      <c r="QSE146" s="95"/>
      <c r="QSF146" s="95"/>
      <c r="QSG146" s="95"/>
      <c r="QSH146" s="95"/>
      <c r="QSI146" s="95"/>
      <c r="QSJ146" s="95"/>
      <c r="QSK146" s="95"/>
      <c r="QSL146" s="95"/>
      <c r="QSM146" s="95"/>
      <c r="QSN146" s="164"/>
      <c r="QSO146" s="165"/>
      <c r="QSP146" s="95"/>
      <c r="QSQ146" s="95"/>
      <c r="QSR146" s="95"/>
      <c r="QSS146" s="95"/>
      <c r="QST146" s="95"/>
      <c r="QSU146" s="95"/>
      <c r="QSV146" s="95"/>
      <c r="QSW146" s="95"/>
      <c r="QSX146" s="95"/>
      <c r="QSY146" s="95"/>
      <c r="QSZ146" s="95"/>
      <c r="QTA146" s="95"/>
      <c r="QTB146" s="95"/>
      <c r="QTC146" s="95"/>
      <c r="QTD146" s="164"/>
      <c r="QTE146" s="165"/>
      <c r="QTF146" s="95"/>
      <c r="QTG146" s="95"/>
      <c r="QTH146" s="95"/>
      <c r="QTI146" s="95"/>
      <c r="QTJ146" s="95"/>
      <c r="QTK146" s="95"/>
      <c r="QTL146" s="95"/>
      <c r="QTM146" s="95"/>
      <c r="QTN146" s="95"/>
      <c r="QTO146" s="95"/>
      <c r="QTP146" s="95"/>
      <c r="QTQ146" s="95"/>
      <c r="QTR146" s="95"/>
      <c r="QTS146" s="95"/>
      <c r="QTT146" s="164"/>
      <c r="QTU146" s="165"/>
      <c r="QTV146" s="95"/>
      <c r="QTW146" s="95"/>
      <c r="QTX146" s="95"/>
      <c r="QTY146" s="95"/>
      <c r="QTZ146" s="95"/>
      <c r="QUA146" s="95"/>
      <c r="QUB146" s="95"/>
      <c r="QUC146" s="95"/>
      <c r="QUD146" s="95"/>
      <c r="QUE146" s="95"/>
      <c r="QUF146" s="95"/>
      <c r="QUG146" s="95"/>
      <c r="QUH146" s="95"/>
      <c r="QUI146" s="95"/>
      <c r="QUJ146" s="164"/>
      <c r="QUK146" s="165"/>
      <c r="QUL146" s="95"/>
      <c r="QUM146" s="95"/>
      <c r="QUN146" s="95"/>
      <c r="QUO146" s="95"/>
      <c r="QUP146" s="95"/>
      <c r="QUQ146" s="95"/>
      <c r="QUR146" s="95"/>
      <c r="QUS146" s="95"/>
      <c r="QUT146" s="95"/>
      <c r="QUU146" s="95"/>
      <c r="QUV146" s="95"/>
      <c r="QUW146" s="95"/>
      <c r="QUX146" s="95"/>
      <c r="QUY146" s="95"/>
      <c r="QUZ146" s="164"/>
      <c r="QVA146" s="165"/>
      <c r="QVB146" s="95"/>
      <c r="QVC146" s="95"/>
      <c r="QVD146" s="95"/>
      <c r="QVE146" s="95"/>
      <c r="QVF146" s="95"/>
      <c r="QVG146" s="95"/>
      <c r="QVH146" s="95"/>
      <c r="QVI146" s="95"/>
      <c r="QVJ146" s="95"/>
      <c r="QVK146" s="95"/>
      <c r="QVL146" s="95"/>
      <c r="QVM146" s="95"/>
      <c r="QVN146" s="95"/>
      <c r="QVO146" s="95"/>
      <c r="QVP146" s="164"/>
      <c r="QVQ146" s="165"/>
      <c r="QVR146" s="95"/>
      <c r="QVS146" s="95"/>
      <c r="QVT146" s="95"/>
      <c r="QVU146" s="95"/>
      <c r="QVV146" s="95"/>
      <c r="QVW146" s="95"/>
      <c r="QVX146" s="95"/>
      <c r="QVY146" s="95"/>
      <c r="QVZ146" s="95"/>
      <c r="QWA146" s="95"/>
      <c r="QWB146" s="95"/>
      <c r="QWC146" s="95"/>
      <c r="QWD146" s="95"/>
      <c r="QWE146" s="95"/>
      <c r="QWF146" s="164"/>
      <c r="QWG146" s="165"/>
      <c r="QWH146" s="95"/>
      <c r="QWI146" s="95"/>
      <c r="QWJ146" s="95"/>
      <c r="QWK146" s="95"/>
      <c r="QWL146" s="95"/>
      <c r="QWM146" s="95"/>
      <c r="QWN146" s="95"/>
      <c r="QWO146" s="95"/>
      <c r="QWP146" s="95"/>
      <c r="QWQ146" s="95"/>
      <c r="QWR146" s="95"/>
      <c r="QWS146" s="95"/>
      <c r="QWT146" s="95"/>
      <c r="QWU146" s="95"/>
      <c r="QWV146" s="164"/>
      <c r="QWW146" s="165"/>
      <c r="QWX146" s="95"/>
      <c r="QWY146" s="95"/>
      <c r="QWZ146" s="95"/>
      <c r="QXA146" s="95"/>
      <c r="QXB146" s="95"/>
      <c r="QXC146" s="95"/>
      <c r="QXD146" s="95"/>
      <c r="QXE146" s="95"/>
      <c r="QXF146" s="95"/>
      <c r="QXG146" s="95"/>
      <c r="QXH146" s="95"/>
      <c r="QXI146" s="95"/>
      <c r="QXJ146" s="95"/>
      <c r="QXK146" s="95"/>
      <c r="QXL146" s="164"/>
      <c r="QXM146" s="165"/>
      <c r="QXN146" s="95"/>
      <c r="QXO146" s="95"/>
      <c r="QXP146" s="95"/>
      <c r="QXQ146" s="95"/>
      <c r="QXR146" s="95"/>
      <c r="QXS146" s="95"/>
      <c r="QXT146" s="95"/>
      <c r="QXU146" s="95"/>
      <c r="QXV146" s="95"/>
      <c r="QXW146" s="95"/>
      <c r="QXX146" s="95"/>
      <c r="QXY146" s="95"/>
      <c r="QXZ146" s="95"/>
      <c r="QYA146" s="95"/>
      <c r="QYB146" s="164"/>
      <c r="QYC146" s="165"/>
      <c r="QYD146" s="95"/>
      <c r="QYE146" s="95"/>
      <c r="QYF146" s="95"/>
      <c r="QYG146" s="95"/>
      <c r="QYH146" s="95"/>
      <c r="QYI146" s="95"/>
      <c r="QYJ146" s="95"/>
      <c r="QYK146" s="95"/>
      <c r="QYL146" s="95"/>
      <c r="QYM146" s="95"/>
      <c r="QYN146" s="95"/>
      <c r="QYO146" s="95"/>
      <c r="QYP146" s="95"/>
      <c r="QYQ146" s="95"/>
      <c r="QYR146" s="164"/>
      <c r="QYS146" s="165"/>
      <c r="QYT146" s="95"/>
      <c r="QYU146" s="95"/>
      <c r="QYV146" s="95"/>
      <c r="QYW146" s="95"/>
      <c r="QYX146" s="95"/>
      <c r="QYY146" s="95"/>
      <c r="QYZ146" s="95"/>
      <c r="QZA146" s="95"/>
      <c r="QZB146" s="95"/>
      <c r="QZC146" s="95"/>
      <c r="QZD146" s="95"/>
      <c r="QZE146" s="95"/>
      <c r="QZF146" s="95"/>
      <c r="QZG146" s="95"/>
      <c r="QZH146" s="164"/>
      <c r="QZI146" s="165"/>
      <c r="QZJ146" s="95"/>
      <c r="QZK146" s="95"/>
      <c r="QZL146" s="95"/>
      <c r="QZM146" s="95"/>
      <c r="QZN146" s="95"/>
      <c r="QZO146" s="95"/>
      <c r="QZP146" s="95"/>
      <c r="QZQ146" s="95"/>
      <c r="QZR146" s="95"/>
      <c r="QZS146" s="95"/>
      <c r="QZT146" s="95"/>
      <c r="QZU146" s="95"/>
      <c r="QZV146" s="95"/>
      <c r="QZW146" s="95"/>
      <c r="QZX146" s="164"/>
      <c r="QZY146" s="165"/>
      <c r="QZZ146" s="95"/>
      <c r="RAA146" s="95"/>
      <c r="RAB146" s="95"/>
      <c r="RAC146" s="95"/>
      <c r="RAD146" s="95"/>
      <c r="RAE146" s="95"/>
      <c r="RAF146" s="95"/>
      <c r="RAG146" s="95"/>
      <c r="RAH146" s="95"/>
      <c r="RAI146" s="95"/>
      <c r="RAJ146" s="95"/>
      <c r="RAK146" s="95"/>
      <c r="RAL146" s="95"/>
      <c r="RAM146" s="95"/>
      <c r="RAN146" s="164"/>
      <c r="RAO146" s="165"/>
      <c r="RAP146" s="95"/>
      <c r="RAQ146" s="95"/>
      <c r="RAR146" s="95"/>
      <c r="RAS146" s="95"/>
      <c r="RAT146" s="95"/>
      <c r="RAU146" s="95"/>
      <c r="RAV146" s="95"/>
      <c r="RAW146" s="95"/>
      <c r="RAX146" s="95"/>
      <c r="RAY146" s="95"/>
      <c r="RAZ146" s="95"/>
      <c r="RBA146" s="95"/>
      <c r="RBB146" s="95"/>
      <c r="RBC146" s="95"/>
      <c r="RBD146" s="164"/>
      <c r="RBE146" s="165"/>
      <c r="RBF146" s="95"/>
      <c r="RBG146" s="95"/>
      <c r="RBH146" s="95"/>
      <c r="RBI146" s="95"/>
      <c r="RBJ146" s="95"/>
      <c r="RBK146" s="95"/>
      <c r="RBL146" s="95"/>
      <c r="RBM146" s="95"/>
      <c r="RBN146" s="95"/>
      <c r="RBO146" s="95"/>
      <c r="RBP146" s="95"/>
      <c r="RBQ146" s="95"/>
      <c r="RBR146" s="95"/>
      <c r="RBS146" s="95"/>
      <c r="RBT146" s="164"/>
      <c r="RBU146" s="165"/>
      <c r="RBV146" s="95"/>
      <c r="RBW146" s="95"/>
      <c r="RBX146" s="95"/>
      <c r="RBY146" s="95"/>
      <c r="RBZ146" s="95"/>
      <c r="RCA146" s="95"/>
      <c r="RCB146" s="95"/>
      <c r="RCC146" s="95"/>
      <c r="RCD146" s="95"/>
      <c r="RCE146" s="95"/>
      <c r="RCF146" s="95"/>
      <c r="RCG146" s="95"/>
      <c r="RCH146" s="95"/>
      <c r="RCI146" s="95"/>
      <c r="RCJ146" s="164"/>
      <c r="RCK146" s="165"/>
      <c r="RCL146" s="95"/>
      <c r="RCM146" s="95"/>
      <c r="RCN146" s="95"/>
      <c r="RCO146" s="95"/>
      <c r="RCP146" s="95"/>
      <c r="RCQ146" s="95"/>
      <c r="RCR146" s="95"/>
      <c r="RCS146" s="95"/>
      <c r="RCT146" s="95"/>
      <c r="RCU146" s="95"/>
      <c r="RCV146" s="95"/>
      <c r="RCW146" s="95"/>
      <c r="RCX146" s="95"/>
      <c r="RCY146" s="95"/>
      <c r="RCZ146" s="164"/>
      <c r="RDA146" s="165"/>
      <c r="RDB146" s="95"/>
      <c r="RDC146" s="95"/>
      <c r="RDD146" s="95"/>
      <c r="RDE146" s="95"/>
      <c r="RDF146" s="95"/>
      <c r="RDG146" s="95"/>
      <c r="RDH146" s="95"/>
      <c r="RDI146" s="95"/>
      <c r="RDJ146" s="95"/>
      <c r="RDK146" s="95"/>
      <c r="RDL146" s="95"/>
      <c r="RDM146" s="95"/>
      <c r="RDN146" s="95"/>
      <c r="RDO146" s="95"/>
      <c r="RDP146" s="164"/>
      <c r="RDQ146" s="165"/>
      <c r="RDR146" s="95"/>
      <c r="RDS146" s="95"/>
      <c r="RDT146" s="95"/>
      <c r="RDU146" s="95"/>
      <c r="RDV146" s="95"/>
      <c r="RDW146" s="95"/>
      <c r="RDX146" s="95"/>
      <c r="RDY146" s="95"/>
      <c r="RDZ146" s="95"/>
      <c r="REA146" s="95"/>
      <c r="REB146" s="95"/>
      <c r="REC146" s="95"/>
      <c r="RED146" s="95"/>
      <c r="REE146" s="95"/>
      <c r="REF146" s="164"/>
      <c r="REG146" s="165"/>
      <c r="REH146" s="95"/>
      <c r="REI146" s="95"/>
      <c r="REJ146" s="95"/>
      <c r="REK146" s="95"/>
      <c r="REL146" s="95"/>
      <c r="REM146" s="95"/>
      <c r="REN146" s="95"/>
      <c r="REO146" s="95"/>
      <c r="REP146" s="95"/>
      <c r="REQ146" s="95"/>
      <c r="RER146" s="95"/>
      <c r="RES146" s="95"/>
      <c r="RET146" s="95"/>
      <c r="REU146" s="95"/>
      <c r="REV146" s="164"/>
      <c r="REW146" s="165"/>
      <c r="REX146" s="95"/>
      <c r="REY146" s="95"/>
      <c r="REZ146" s="95"/>
      <c r="RFA146" s="95"/>
      <c r="RFB146" s="95"/>
      <c r="RFC146" s="95"/>
      <c r="RFD146" s="95"/>
      <c r="RFE146" s="95"/>
      <c r="RFF146" s="95"/>
      <c r="RFG146" s="95"/>
      <c r="RFH146" s="95"/>
      <c r="RFI146" s="95"/>
      <c r="RFJ146" s="95"/>
      <c r="RFK146" s="95"/>
      <c r="RFL146" s="164"/>
      <c r="RFM146" s="165"/>
      <c r="RFN146" s="95"/>
      <c r="RFO146" s="95"/>
      <c r="RFP146" s="95"/>
      <c r="RFQ146" s="95"/>
      <c r="RFR146" s="95"/>
      <c r="RFS146" s="95"/>
      <c r="RFT146" s="95"/>
      <c r="RFU146" s="95"/>
      <c r="RFV146" s="95"/>
      <c r="RFW146" s="95"/>
      <c r="RFX146" s="95"/>
      <c r="RFY146" s="95"/>
      <c r="RFZ146" s="95"/>
      <c r="RGA146" s="95"/>
      <c r="RGB146" s="164"/>
      <c r="RGC146" s="165"/>
      <c r="RGD146" s="95"/>
      <c r="RGE146" s="95"/>
      <c r="RGF146" s="95"/>
      <c r="RGG146" s="95"/>
      <c r="RGH146" s="95"/>
      <c r="RGI146" s="95"/>
      <c r="RGJ146" s="95"/>
      <c r="RGK146" s="95"/>
      <c r="RGL146" s="95"/>
      <c r="RGM146" s="95"/>
      <c r="RGN146" s="95"/>
      <c r="RGO146" s="95"/>
      <c r="RGP146" s="95"/>
      <c r="RGQ146" s="95"/>
      <c r="RGR146" s="164"/>
      <c r="RGS146" s="165"/>
      <c r="RGT146" s="95"/>
      <c r="RGU146" s="95"/>
      <c r="RGV146" s="95"/>
      <c r="RGW146" s="95"/>
      <c r="RGX146" s="95"/>
      <c r="RGY146" s="95"/>
      <c r="RGZ146" s="95"/>
      <c r="RHA146" s="95"/>
      <c r="RHB146" s="95"/>
      <c r="RHC146" s="95"/>
      <c r="RHD146" s="95"/>
      <c r="RHE146" s="95"/>
      <c r="RHF146" s="95"/>
      <c r="RHG146" s="95"/>
      <c r="RHH146" s="164"/>
      <c r="RHI146" s="165"/>
      <c r="RHJ146" s="95"/>
      <c r="RHK146" s="95"/>
      <c r="RHL146" s="95"/>
      <c r="RHM146" s="95"/>
      <c r="RHN146" s="95"/>
      <c r="RHO146" s="95"/>
      <c r="RHP146" s="95"/>
      <c r="RHQ146" s="95"/>
      <c r="RHR146" s="95"/>
      <c r="RHS146" s="95"/>
      <c r="RHT146" s="95"/>
      <c r="RHU146" s="95"/>
      <c r="RHV146" s="95"/>
      <c r="RHW146" s="95"/>
      <c r="RHX146" s="164"/>
      <c r="RHY146" s="165"/>
      <c r="RHZ146" s="95"/>
      <c r="RIA146" s="95"/>
      <c r="RIB146" s="95"/>
      <c r="RIC146" s="95"/>
      <c r="RID146" s="95"/>
      <c r="RIE146" s="95"/>
      <c r="RIF146" s="95"/>
      <c r="RIG146" s="95"/>
      <c r="RIH146" s="95"/>
      <c r="RII146" s="95"/>
      <c r="RIJ146" s="95"/>
      <c r="RIK146" s="95"/>
      <c r="RIL146" s="95"/>
      <c r="RIM146" s="95"/>
      <c r="RIN146" s="164"/>
      <c r="RIO146" s="165"/>
      <c r="RIP146" s="95"/>
      <c r="RIQ146" s="95"/>
      <c r="RIR146" s="95"/>
      <c r="RIS146" s="95"/>
      <c r="RIT146" s="95"/>
      <c r="RIU146" s="95"/>
      <c r="RIV146" s="95"/>
      <c r="RIW146" s="95"/>
      <c r="RIX146" s="95"/>
      <c r="RIY146" s="95"/>
      <c r="RIZ146" s="95"/>
      <c r="RJA146" s="95"/>
      <c r="RJB146" s="95"/>
      <c r="RJC146" s="95"/>
      <c r="RJD146" s="164"/>
      <c r="RJE146" s="165"/>
      <c r="RJF146" s="95"/>
      <c r="RJG146" s="95"/>
      <c r="RJH146" s="95"/>
      <c r="RJI146" s="95"/>
      <c r="RJJ146" s="95"/>
      <c r="RJK146" s="95"/>
      <c r="RJL146" s="95"/>
      <c r="RJM146" s="95"/>
      <c r="RJN146" s="95"/>
      <c r="RJO146" s="95"/>
      <c r="RJP146" s="95"/>
      <c r="RJQ146" s="95"/>
      <c r="RJR146" s="95"/>
      <c r="RJS146" s="95"/>
      <c r="RJT146" s="164"/>
      <c r="RJU146" s="165"/>
      <c r="RJV146" s="95"/>
      <c r="RJW146" s="95"/>
      <c r="RJX146" s="95"/>
      <c r="RJY146" s="95"/>
      <c r="RJZ146" s="95"/>
      <c r="RKA146" s="95"/>
      <c r="RKB146" s="95"/>
      <c r="RKC146" s="95"/>
      <c r="RKD146" s="95"/>
      <c r="RKE146" s="95"/>
      <c r="RKF146" s="95"/>
      <c r="RKG146" s="95"/>
      <c r="RKH146" s="95"/>
      <c r="RKI146" s="95"/>
      <c r="RKJ146" s="164"/>
      <c r="RKK146" s="165"/>
      <c r="RKL146" s="95"/>
      <c r="RKM146" s="95"/>
      <c r="RKN146" s="95"/>
      <c r="RKO146" s="95"/>
      <c r="RKP146" s="95"/>
      <c r="RKQ146" s="95"/>
      <c r="RKR146" s="95"/>
      <c r="RKS146" s="95"/>
      <c r="RKT146" s="95"/>
      <c r="RKU146" s="95"/>
      <c r="RKV146" s="95"/>
      <c r="RKW146" s="95"/>
      <c r="RKX146" s="95"/>
      <c r="RKY146" s="95"/>
      <c r="RKZ146" s="164"/>
      <c r="RLA146" s="165"/>
      <c r="RLB146" s="95"/>
      <c r="RLC146" s="95"/>
      <c r="RLD146" s="95"/>
      <c r="RLE146" s="95"/>
      <c r="RLF146" s="95"/>
      <c r="RLG146" s="95"/>
      <c r="RLH146" s="95"/>
      <c r="RLI146" s="95"/>
      <c r="RLJ146" s="95"/>
      <c r="RLK146" s="95"/>
      <c r="RLL146" s="95"/>
      <c r="RLM146" s="95"/>
      <c r="RLN146" s="95"/>
      <c r="RLO146" s="95"/>
      <c r="RLP146" s="164"/>
      <c r="RLQ146" s="165"/>
      <c r="RLR146" s="95"/>
      <c r="RLS146" s="95"/>
      <c r="RLT146" s="95"/>
      <c r="RLU146" s="95"/>
      <c r="RLV146" s="95"/>
      <c r="RLW146" s="95"/>
      <c r="RLX146" s="95"/>
      <c r="RLY146" s="95"/>
      <c r="RLZ146" s="95"/>
      <c r="RMA146" s="95"/>
      <c r="RMB146" s="95"/>
      <c r="RMC146" s="95"/>
      <c r="RMD146" s="95"/>
      <c r="RME146" s="95"/>
      <c r="RMF146" s="164"/>
      <c r="RMG146" s="165"/>
      <c r="RMH146" s="95"/>
      <c r="RMI146" s="95"/>
      <c r="RMJ146" s="95"/>
      <c r="RMK146" s="95"/>
      <c r="RML146" s="95"/>
      <c r="RMM146" s="95"/>
      <c r="RMN146" s="95"/>
      <c r="RMO146" s="95"/>
      <c r="RMP146" s="95"/>
      <c r="RMQ146" s="95"/>
      <c r="RMR146" s="95"/>
      <c r="RMS146" s="95"/>
      <c r="RMT146" s="95"/>
      <c r="RMU146" s="95"/>
      <c r="RMV146" s="164"/>
      <c r="RMW146" s="165"/>
      <c r="RMX146" s="95"/>
      <c r="RMY146" s="95"/>
      <c r="RMZ146" s="95"/>
      <c r="RNA146" s="95"/>
      <c r="RNB146" s="95"/>
      <c r="RNC146" s="95"/>
      <c r="RND146" s="95"/>
      <c r="RNE146" s="95"/>
      <c r="RNF146" s="95"/>
      <c r="RNG146" s="95"/>
      <c r="RNH146" s="95"/>
      <c r="RNI146" s="95"/>
      <c r="RNJ146" s="95"/>
      <c r="RNK146" s="95"/>
      <c r="RNL146" s="164"/>
      <c r="RNM146" s="165"/>
      <c r="RNN146" s="95"/>
      <c r="RNO146" s="95"/>
      <c r="RNP146" s="95"/>
      <c r="RNQ146" s="95"/>
      <c r="RNR146" s="95"/>
      <c r="RNS146" s="95"/>
      <c r="RNT146" s="95"/>
      <c r="RNU146" s="95"/>
      <c r="RNV146" s="95"/>
      <c r="RNW146" s="95"/>
      <c r="RNX146" s="95"/>
      <c r="RNY146" s="95"/>
      <c r="RNZ146" s="95"/>
      <c r="ROA146" s="95"/>
      <c r="ROB146" s="164"/>
      <c r="ROC146" s="165"/>
      <c r="ROD146" s="95"/>
      <c r="ROE146" s="95"/>
      <c r="ROF146" s="95"/>
      <c r="ROG146" s="95"/>
      <c r="ROH146" s="95"/>
      <c r="ROI146" s="95"/>
      <c r="ROJ146" s="95"/>
      <c r="ROK146" s="95"/>
      <c r="ROL146" s="95"/>
      <c r="ROM146" s="95"/>
      <c r="RON146" s="95"/>
      <c r="ROO146" s="95"/>
      <c r="ROP146" s="95"/>
      <c r="ROQ146" s="95"/>
      <c r="ROR146" s="164"/>
      <c r="ROS146" s="165"/>
      <c r="ROT146" s="95"/>
      <c r="ROU146" s="95"/>
      <c r="ROV146" s="95"/>
      <c r="ROW146" s="95"/>
      <c r="ROX146" s="95"/>
      <c r="ROY146" s="95"/>
      <c r="ROZ146" s="95"/>
      <c r="RPA146" s="95"/>
      <c r="RPB146" s="95"/>
      <c r="RPC146" s="95"/>
      <c r="RPD146" s="95"/>
      <c r="RPE146" s="95"/>
      <c r="RPF146" s="95"/>
      <c r="RPG146" s="95"/>
      <c r="RPH146" s="164"/>
      <c r="RPI146" s="165"/>
      <c r="RPJ146" s="95"/>
      <c r="RPK146" s="95"/>
      <c r="RPL146" s="95"/>
      <c r="RPM146" s="95"/>
      <c r="RPN146" s="95"/>
      <c r="RPO146" s="95"/>
      <c r="RPP146" s="95"/>
      <c r="RPQ146" s="95"/>
      <c r="RPR146" s="95"/>
      <c r="RPS146" s="95"/>
      <c r="RPT146" s="95"/>
      <c r="RPU146" s="95"/>
      <c r="RPV146" s="95"/>
      <c r="RPW146" s="95"/>
      <c r="RPX146" s="164"/>
      <c r="RPY146" s="165"/>
      <c r="RPZ146" s="95"/>
      <c r="RQA146" s="95"/>
      <c r="RQB146" s="95"/>
      <c r="RQC146" s="95"/>
      <c r="RQD146" s="95"/>
      <c r="RQE146" s="95"/>
      <c r="RQF146" s="95"/>
      <c r="RQG146" s="95"/>
      <c r="RQH146" s="95"/>
      <c r="RQI146" s="95"/>
      <c r="RQJ146" s="95"/>
      <c r="RQK146" s="95"/>
      <c r="RQL146" s="95"/>
      <c r="RQM146" s="95"/>
      <c r="RQN146" s="164"/>
      <c r="RQO146" s="165"/>
      <c r="RQP146" s="95"/>
      <c r="RQQ146" s="95"/>
      <c r="RQR146" s="95"/>
      <c r="RQS146" s="95"/>
      <c r="RQT146" s="95"/>
      <c r="RQU146" s="95"/>
      <c r="RQV146" s="95"/>
      <c r="RQW146" s="95"/>
      <c r="RQX146" s="95"/>
      <c r="RQY146" s="95"/>
      <c r="RQZ146" s="95"/>
      <c r="RRA146" s="95"/>
      <c r="RRB146" s="95"/>
      <c r="RRC146" s="95"/>
      <c r="RRD146" s="164"/>
      <c r="RRE146" s="165"/>
      <c r="RRF146" s="95"/>
      <c r="RRG146" s="95"/>
      <c r="RRH146" s="95"/>
      <c r="RRI146" s="95"/>
      <c r="RRJ146" s="95"/>
      <c r="RRK146" s="95"/>
      <c r="RRL146" s="95"/>
      <c r="RRM146" s="95"/>
      <c r="RRN146" s="95"/>
      <c r="RRO146" s="95"/>
      <c r="RRP146" s="95"/>
      <c r="RRQ146" s="95"/>
      <c r="RRR146" s="95"/>
      <c r="RRS146" s="95"/>
      <c r="RRT146" s="164"/>
      <c r="RRU146" s="165"/>
      <c r="RRV146" s="95"/>
      <c r="RRW146" s="95"/>
      <c r="RRX146" s="95"/>
      <c r="RRY146" s="95"/>
      <c r="RRZ146" s="95"/>
      <c r="RSA146" s="95"/>
      <c r="RSB146" s="95"/>
      <c r="RSC146" s="95"/>
      <c r="RSD146" s="95"/>
      <c r="RSE146" s="95"/>
      <c r="RSF146" s="95"/>
      <c r="RSG146" s="95"/>
      <c r="RSH146" s="95"/>
      <c r="RSI146" s="95"/>
      <c r="RSJ146" s="164"/>
      <c r="RSK146" s="165"/>
      <c r="RSL146" s="95"/>
      <c r="RSM146" s="95"/>
      <c r="RSN146" s="95"/>
      <c r="RSO146" s="95"/>
      <c r="RSP146" s="95"/>
      <c r="RSQ146" s="95"/>
      <c r="RSR146" s="95"/>
      <c r="RSS146" s="95"/>
      <c r="RST146" s="95"/>
      <c r="RSU146" s="95"/>
      <c r="RSV146" s="95"/>
      <c r="RSW146" s="95"/>
      <c r="RSX146" s="95"/>
      <c r="RSY146" s="95"/>
      <c r="RSZ146" s="164"/>
      <c r="RTA146" s="165"/>
      <c r="RTB146" s="95"/>
      <c r="RTC146" s="95"/>
      <c r="RTD146" s="95"/>
      <c r="RTE146" s="95"/>
      <c r="RTF146" s="95"/>
      <c r="RTG146" s="95"/>
      <c r="RTH146" s="95"/>
      <c r="RTI146" s="95"/>
      <c r="RTJ146" s="95"/>
      <c r="RTK146" s="95"/>
      <c r="RTL146" s="95"/>
      <c r="RTM146" s="95"/>
      <c r="RTN146" s="95"/>
      <c r="RTO146" s="95"/>
      <c r="RTP146" s="164"/>
      <c r="RTQ146" s="165"/>
      <c r="RTR146" s="95"/>
      <c r="RTS146" s="95"/>
      <c r="RTT146" s="95"/>
      <c r="RTU146" s="95"/>
      <c r="RTV146" s="95"/>
      <c r="RTW146" s="95"/>
      <c r="RTX146" s="95"/>
      <c r="RTY146" s="95"/>
      <c r="RTZ146" s="95"/>
      <c r="RUA146" s="95"/>
      <c r="RUB146" s="95"/>
      <c r="RUC146" s="95"/>
      <c r="RUD146" s="95"/>
      <c r="RUE146" s="95"/>
      <c r="RUF146" s="164"/>
      <c r="RUG146" s="165"/>
      <c r="RUH146" s="95"/>
      <c r="RUI146" s="95"/>
      <c r="RUJ146" s="95"/>
      <c r="RUK146" s="95"/>
      <c r="RUL146" s="95"/>
      <c r="RUM146" s="95"/>
      <c r="RUN146" s="95"/>
      <c r="RUO146" s="95"/>
      <c r="RUP146" s="95"/>
      <c r="RUQ146" s="95"/>
      <c r="RUR146" s="95"/>
      <c r="RUS146" s="95"/>
      <c r="RUT146" s="95"/>
      <c r="RUU146" s="95"/>
      <c r="RUV146" s="164"/>
      <c r="RUW146" s="165"/>
      <c r="RUX146" s="95"/>
      <c r="RUY146" s="95"/>
      <c r="RUZ146" s="95"/>
      <c r="RVA146" s="95"/>
      <c r="RVB146" s="95"/>
      <c r="RVC146" s="95"/>
      <c r="RVD146" s="95"/>
      <c r="RVE146" s="95"/>
      <c r="RVF146" s="95"/>
      <c r="RVG146" s="95"/>
      <c r="RVH146" s="95"/>
      <c r="RVI146" s="95"/>
      <c r="RVJ146" s="95"/>
      <c r="RVK146" s="95"/>
      <c r="RVL146" s="164"/>
      <c r="RVM146" s="165"/>
      <c r="RVN146" s="95"/>
      <c r="RVO146" s="95"/>
      <c r="RVP146" s="95"/>
      <c r="RVQ146" s="95"/>
      <c r="RVR146" s="95"/>
      <c r="RVS146" s="95"/>
      <c r="RVT146" s="95"/>
      <c r="RVU146" s="95"/>
      <c r="RVV146" s="95"/>
      <c r="RVW146" s="95"/>
      <c r="RVX146" s="95"/>
      <c r="RVY146" s="95"/>
      <c r="RVZ146" s="95"/>
      <c r="RWA146" s="95"/>
      <c r="RWB146" s="164"/>
      <c r="RWC146" s="165"/>
      <c r="RWD146" s="95"/>
      <c r="RWE146" s="95"/>
      <c r="RWF146" s="95"/>
      <c r="RWG146" s="95"/>
      <c r="RWH146" s="95"/>
      <c r="RWI146" s="95"/>
      <c r="RWJ146" s="95"/>
      <c r="RWK146" s="95"/>
      <c r="RWL146" s="95"/>
      <c r="RWM146" s="95"/>
      <c r="RWN146" s="95"/>
      <c r="RWO146" s="95"/>
      <c r="RWP146" s="95"/>
      <c r="RWQ146" s="95"/>
      <c r="RWR146" s="164"/>
      <c r="RWS146" s="165"/>
      <c r="RWT146" s="95"/>
      <c r="RWU146" s="95"/>
      <c r="RWV146" s="95"/>
      <c r="RWW146" s="95"/>
      <c r="RWX146" s="95"/>
      <c r="RWY146" s="95"/>
      <c r="RWZ146" s="95"/>
      <c r="RXA146" s="95"/>
      <c r="RXB146" s="95"/>
      <c r="RXC146" s="95"/>
      <c r="RXD146" s="95"/>
      <c r="RXE146" s="95"/>
      <c r="RXF146" s="95"/>
      <c r="RXG146" s="95"/>
      <c r="RXH146" s="164"/>
      <c r="RXI146" s="165"/>
      <c r="RXJ146" s="95"/>
      <c r="RXK146" s="95"/>
      <c r="RXL146" s="95"/>
      <c r="RXM146" s="95"/>
      <c r="RXN146" s="95"/>
      <c r="RXO146" s="95"/>
      <c r="RXP146" s="95"/>
      <c r="RXQ146" s="95"/>
      <c r="RXR146" s="95"/>
      <c r="RXS146" s="95"/>
      <c r="RXT146" s="95"/>
      <c r="RXU146" s="95"/>
      <c r="RXV146" s="95"/>
      <c r="RXW146" s="95"/>
      <c r="RXX146" s="164"/>
      <c r="RXY146" s="165"/>
      <c r="RXZ146" s="95"/>
      <c r="RYA146" s="95"/>
      <c r="RYB146" s="95"/>
      <c r="RYC146" s="95"/>
      <c r="RYD146" s="95"/>
      <c r="RYE146" s="95"/>
      <c r="RYF146" s="95"/>
      <c r="RYG146" s="95"/>
      <c r="RYH146" s="95"/>
      <c r="RYI146" s="95"/>
      <c r="RYJ146" s="95"/>
      <c r="RYK146" s="95"/>
      <c r="RYL146" s="95"/>
      <c r="RYM146" s="95"/>
      <c r="RYN146" s="164"/>
      <c r="RYO146" s="165"/>
      <c r="RYP146" s="95"/>
      <c r="RYQ146" s="95"/>
      <c r="RYR146" s="95"/>
      <c r="RYS146" s="95"/>
      <c r="RYT146" s="95"/>
      <c r="RYU146" s="95"/>
      <c r="RYV146" s="95"/>
      <c r="RYW146" s="95"/>
      <c r="RYX146" s="95"/>
      <c r="RYY146" s="95"/>
      <c r="RYZ146" s="95"/>
      <c r="RZA146" s="95"/>
      <c r="RZB146" s="95"/>
      <c r="RZC146" s="95"/>
      <c r="RZD146" s="164"/>
      <c r="RZE146" s="165"/>
      <c r="RZF146" s="95"/>
      <c r="RZG146" s="95"/>
      <c r="RZH146" s="95"/>
      <c r="RZI146" s="95"/>
      <c r="RZJ146" s="95"/>
      <c r="RZK146" s="95"/>
      <c r="RZL146" s="95"/>
      <c r="RZM146" s="95"/>
      <c r="RZN146" s="95"/>
      <c r="RZO146" s="95"/>
      <c r="RZP146" s="95"/>
      <c r="RZQ146" s="95"/>
      <c r="RZR146" s="95"/>
      <c r="RZS146" s="95"/>
      <c r="RZT146" s="164"/>
      <c r="RZU146" s="165"/>
      <c r="RZV146" s="95"/>
      <c r="RZW146" s="95"/>
      <c r="RZX146" s="95"/>
      <c r="RZY146" s="95"/>
      <c r="RZZ146" s="95"/>
      <c r="SAA146" s="95"/>
      <c r="SAB146" s="95"/>
      <c r="SAC146" s="95"/>
      <c r="SAD146" s="95"/>
      <c r="SAE146" s="95"/>
      <c r="SAF146" s="95"/>
      <c r="SAG146" s="95"/>
      <c r="SAH146" s="95"/>
      <c r="SAI146" s="95"/>
      <c r="SAJ146" s="164"/>
      <c r="SAK146" s="165"/>
      <c r="SAL146" s="95"/>
      <c r="SAM146" s="95"/>
      <c r="SAN146" s="95"/>
      <c r="SAO146" s="95"/>
      <c r="SAP146" s="95"/>
      <c r="SAQ146" s="95"/>
      <c r="SAR146" s="95"/>
      <c r="SAS146" s="95"/>
      <c r="SAT146" s="95"/>
      <c r="SAU146" s="95"/>
      <c r="SAV146" s="95"/>
      <c r="SAW146" s="95"/>
      <c r="SAX146" s="95"/>
      <c r="SAY146" s="95"/>
      <c r="SAZ146" s="164"/>
      <c r="SBA146" s="165"/>
      <c r="SBB146" s="95"/>
      <c r="SBC146" s="95"/>
      <c r="SBD146" s="95"/>
      <c r="SBE146" s="95"/>
      <c r="SBF146" s="95"/>
      <c r="SBG146" s="95"/>
      <c r="SBH146" s="95"/>
      <c r="SBI146" s="95"/>
      <c r="SBJ146" s="95"/>
      <c r="SBK146" s="95"/>
      <c r="SBL146" s="95"/>
      <c r="SBM146" s="95"/>
      <c r="SBN146" s="95"/>
      <c r="SBO146" s="95"/>
      <c r="SBP146" s="164"/>
      <c r="SBQ146" s="165"/>
      <c r="SBR146" s="95"/>
      <c r="SBS146" s="95"/>
      <c r="SBT146" s="95"/>
      <c r="SBU146" s="95"/>
      <c r="SBV146" s="95"/>
      <c r="SBW146" s="95"/>
      <c r="SBX146" s="95"/>
      <c r="SBY146" s="95"/>
      <c r="SBZ146" s="95"/>
      <c r="SCA146" s="95"/>
      <c r="SCB146" s="95"/>
      <c r="SCC146" s="95"/>
      <c r="SCD146" s="95"/>
      <c r="SCE146" s="95"/>
      <c r="SCF146" s="164"/>
      <c r="SCG146" s="165"/>
      <c r="SCH146" s="95"/>
      <c r="SCI146" s="95"/>
      <c r="SCJ146" s="95"/>
      <c r="SCK146" s="95"/>
      <c r="SCL146" s="95"/>
      <c r="SCM146" s="95"/>
      <c r="SCN146" s="95"/>
      <c r="SCO146" s="95"/>
      <c r="SCP146" s="95"/>
      <c r="SCQ146" s="95"/>
      <c r="SCR146" s="95"/>
      <c r="SCS146" s="95"/>
      <c r="SCT146" s="95"/>
      <c r="SCU146" s="95"/>
      <c r="SCV146" s="164"/>
      <c r="SCW146" s="165"/>
      <c r="SCX146" s="95"/>
      <c r="SCY146" s="95"/>
      <c r="SCZ146" s="95"/>
      <c r="SDA146" s="95"/>
      <c r="SDB146" s="95"/>
      <c r="SDC146" s="95"/>
      <c r="SDD146" s="95"/>
      <c r="SDE146" s="95"/>
      <c r="SDF146" s="95"/>
      <c r="SDG146" s="95"/>
      <c r="SDH146" s="95"/>
      <c r="SDI146" s="95"/>
      <c r="SDJ146" s="95"/>
      <c r="SDK146" s="95"/>
      <c r="SDL146" s="164"/>
      <c r="SDM146" s="165"/>
      <c r="SDN146" s="95"/>
      <c r="SDO146" s="95"/>
      <c r="SDP146" s="95"/>
      <c r="SDQ146" s="95"/>
      <c r="SDR146" s="95"/>
      <c r="SDS146" s="95"/>
      <c r="SDT146" s="95"/>
      <c r="SDU146" s="95"/>
      <c r="SDV146" s="95"/>
      <c r="SDW146" s="95"/>
      <c r="SDX146" s="95"/>
      <c r="SDY146" s="95"/>
      <c r="SDZ146" s="95"/>
      <c r="SEA146" s="95"/>
      <c r="SEB146" s="164"/>
      <c r="SEC146" s="165"/>
      <c r="SED146" s="95"/>
      <c r="SEE146" s="95"/>
      <c r="SEF146" s="95"/>
      <c r="SEG146" s="95"/>
      <c r="SEH146" s="95"/>
      <c r="SEI146" s="95"/>
      <c r="SEJ146" s="95"/>
      <c r="SEK146" s="95"/>
      <c r="SEL146" s="95"/>
      <c r="SEM146" s="95"/>
      <c r="SEN146" s="95"/>
      <c r="SEO146" s="95"/>
      <c r="SEP146" s="95"/>
      <c r="SEQ146" s="95"/>
      <c r="SER146" s="164"/>
      <c r="SES146" s="165"/>
      <c r="SET146" s="95"/>
      <c r="SEU146" s="95"/>
      <c r="SEV146" s="95"/>
      <c r="SEW146" s="95"/>
      <c r="SEX146" s="95"/>
      <c r="SEY146" s="95"/>
      <c r="SEZ146" s="95"/>
      <c r="SFA146" s="95"/>
      <c r="SFB146" s="95"/>
      <c r="SFC146" s="95"/>
      <c r="SFD146" s="95"/>
      <c r="SFE146" s="95"/>
      <c r="SFF146" s="95"/>
      <c r="SFG146" s="95"/>
      <c r="SFH146" s="164"/>
      <c r="SFI146" s="165"/>
      <c r="SFJ146" s="95"/>
      <c r="SFK146" s="95"/>
      <c r="SFL146" s="95"/>
      <c r="SFM146" s="95"/>
      <c r="SFN146" s="95"/>
      <c r="SFO146" s="95"/>
      <c r="SFP146" s="95"/>
      <c r="SFQ146" s="95"/>
      <c r="SFR146" s="95"/>
      <c r="SFS146" s="95"/>
      <c r="SFT146" s="95"/>
      <c r="SFU146" s="95"/>
      <c r="SFV146" s="95"/>
      <c r="SFW146" s="95"/>
      <c r="SFX146" s="164"/>
      <c r="SFY146" s="165"/>
      <c r="SFZ146" s="95"/>
      <c r="SGA146" s="95"/>
      <c r="SGB146" s="95"/>
      <c r="SGC146" s="95"/>
      <c r="SGD146" s="95"/>
      <c r="SGE146" s="95"/>
      <c r="SGF146" s="95"/>
      <c r="SGG146" s="95"/>
      <c r="SGH146" s="95"/>
      <c r="SGI146" s="95"/>
      <c r="SGJ146" s="95"/>
      <c r="SGK146" s="95"/>
      <c r="SGL146" s="95"/>
      <c r="SGM146" s="95"/>
      <c r="SGN146" s="164"/>
      <c r="SGO146" s="165"/>
      <c r="SGP146" s="95"/>
      <c r="SGQ146" s="95"/>
      <c r="SGR146" s="95"/>
      <c r="SGS146" s="95"/>
      <c r="SGT146" s="95"/>
      <c r="SGU146" s="95"/>
      <c r="SGV146" s="95"/>
      <c r="SGW146" s="95"/>
      <c r="SGX146" s="95"/>
      <c r="SGY146" s="95"/>
      <c r="SGZ146" s="95"/>
      <c r="SHA146" s="95"/>
      <c r="SHB146" s="95"/>
      <c r="SHC146" s="95"/>
      <c r="SHD146" s="164"/>
      <c r="SHE146" s="165"/>
      <c r="SHF146" s="95"/>
      <c r="SHG146" s="95"/>
      <c r="SHH146" s="95"/>
      <c r="SHI146" s="95"/>
      <c r="SHJ146" s="95"/>
      <c r="SHK146" s="95"/>
      <c r="SHL146" s="95"/>
      <c r="SHM146" s="95"/>
      <c r="SHN146" s="95"/>
      <c r="SHO146" s="95"/>
      <c r="SHP146" s="95"/>
      <c r="SHQ146" s="95"/>
      <c r="SHR146" s="95"/>
      <c r="SHS146" s="95"/>
      <c r="SHT146" s="164"/>
      <c r="SHU146" s="165"/>
      <c r="SHV146" s="95"/>
      <c r="SHW146" s="95"/>
      <c r="SHX146" s="95"/>
      <c r="SHY146" s="95"/>
      <c r="SHZ146" s="95"/>
      <c r="SIA146" s="95"/>
      <c r="SIB146" s="95"/>
      <c r="SIC146" s="95"/>
      <c r="SID146" s="95"/>
      <c r="SIE146" s="95"/>
      <c r="SIF146" s="95"/>
      <c r="SIG146" s="95"/>
      <c r="SIH146" s="95"/>
      <c r="SII146" s="95"/>
      <c r="SIJ146" s="164"/>
      <c r="SIK146" s="165"/>
      <c r="SIL146" s="95"/>
      <c r="SIM146" s="95"/>
      <c r="SIN146" s="95"/>
      <c r="SIO146" s="95"/>
      <c r="SIP146" s="95"/>
      <c r="SIQ146" s="95"/>
      <c r="SIR146" s="95"/>
      <c r="SIS146" s="95"/>
      <c r="SIT146" s="95"/>
      <c r="SIU146" s="95"/>
      <c r="SIV146" s="95"/>
      <c r="SIW146" s="95"/>
      <c r="SIX146" s="95"/>
      <c r="SIY146" s="95"/>
      <c r="SIZ146" s="164"/>
      <c r="SJA146" s="165"/>
      <c r="SJB146" s="95"/>
      <c r="SJC146" s="95"/>
      <c r="SJD146" s="95"/>
      <c r="SJE146" s="95"/>
      <c r="SJF146" s="95"/>
      <c r="SJG146" s="95"/>
      <c r="SJH146" s="95"/>
      <c r="SJI146" s="95"/>
      <c r="SJJ146" s="95"/>
      <c r="SJK146" s="95"/>
      <c r="SJL146" s="95"/>
      <c r="SJM146" s="95"/>
      <c r="SJN146" s="95"/>
      <c r="SJO146" s="95"/>
      <c r="SJP146" s="164"/>
      <c r="SJQ146" s="165"/>
      <c r="SJR146" s="95"/>
      <c r="SJS146" s="95"/>
      <c r="SJT146" s="95"/>
      <c r="SJU146" s="95"/>
      <c r="SJV146" s="95"/>
      <c r="SJW146" s="95"/>
      <c r="SJX146" s="95"/>
      <c r="SJY146" s="95"/>
      <c r="SJZ146" s="95"/>
      <c r="SKA146" s="95"/>
      <c r="SKB146" s="95"/>
      <c r="SKC146" s="95"/>
      <c r="SKD146" s="95"/>
      <c r="SKE146" s="95"/>
      <c r="SKF146" s="164"/>
      <c r="SKG146" s="165"/>
      <c r="SKH146" s="95"/>
      <c r="SKI146" s="95"/>
      <c r="SKJ146" s="95"/>
      <c r="SKK146" s="95"/>
      <c r="SKL146" s="95"/>
      <c r="SKM146" s="95"/>
      <c r="SKN146" s="95"/>
      <c r="SKO146" s="95"/>
      <c r="SKP146" s="95"/>
      <c r="SKQ146" s="95"/>
      <c r="SKR146" s="95"/>
      <c r="SKS146" s="95"/>
      <c r="SKT146" s="95"/>
      <c r="SKU146" s="95"/>
      <c r="SKV146" s="164"/>
      <c r="SKW146" s="165"/>
      <c r="SKX146" s="95"/>
      <c r="SKY146" s="95"/>
      <c r="SKZ146" s="95"/>
      <c r="SLA146" s="95"/>
      <c r="SLB146" s="95"/>
      <c r="SLC146" s="95"/>
      <c r="SLD146" s="95"/>
      <c r="SLE146" s="95"/>
      <c r="SLF146" s="95"/>
      <c r="SLG146" s="95"/>
      <c r="SLH146" s="95"/>
      <c r="SLI146" s="95"/>
      <c r="SLJ146" s="95"/>
      <c r="SLK146" s="95"/>
      <c r="SLL146" s="164"/>
      <c r="SLM146" s="165"/>
      <c r="SLN146" s="95"/>
      <c r="SLO146" s="95"/>
      <c r="SLP146" s="95"/>
      <c r="SLQ146" s="95"/>
      <c r="SLR146" s="95"/>
      <c r="SLS146" s="95"/>
      <c r="SLT146" s="95"/>
      <c r="SLU146" s="95"/>
      <c r="SLV146" s="95"/>
      <c r="SLW146" s="95"/>
      <c r="SLX146" s="95"/>
      <c r="SLY146" s="95"/>
      <c r="SLZ146" s="95"/>
      <c r="SMA146" s="95"/>
      <c r="SMB146" s="164"/>
      <c r="SMC146" s="165"/>
      <c r="SMD146" s="95"/>
      <c r="SME146" s="95"/>
      <c r="SMF146" s="95"/>
      <c r="SMG146" s="95"/>
      <c r="SMH146" s="95"/>
      <c r="SMI146" s="95"/>
      <c r="SMJ146" s="95"/>
      <c r="SMK146" s="95"/>
      <c r="SML146" s="95"/>
      <c r="SMM146" s="95"/>
      <c r="SMN146" s="95"/>
      <c r="SMO146" s="95"/>
      <c r="SMP146" s="95"/>
      <c r="SMQ146" s="95"/>
      <c r="SMR146" s="164"/>
      <c r="SMS146" s="165"/>
      <c r="SMT146" s="95"/>
      <c r="SMU146" s="95"/>
      <c r="SMV146" s="95"/>
      <c r="SMW146" s="95"/>
      <c r="SMX146" s="95"/>
      <c r="SMY146" s="95"/>
      <c r="SMZ146" s="95"/>
      <c r="SNA146" s="95"/>
      <c r="SNB146" s="95"/>
      <c r="SNC146" s="95"/>
      <c r="SND146" s="95"/>
      <c r="SNE146" s="95"/>
      <c r="SNF146" s="95"/>
      <c r="SNG146" s="95"/>
      <c r="SNH146" s="164"/>
      <c r="SNI146" s="165"/>
      <c r="SNJ146" s="95"/>
      <c r="SNK146" s="95"/>
      <c r="SNL146" s="95"/>
      <c r="SNM146" s="95"/>
      <c r="SNN146" s="95"/>
      <c r="SNO146" s="95"/>
      <c r="SNP146" s="95"/>
      <c r="SNQ146" s="95"/>
      <c r="SNR146" s="95"/>
      <c r="SNS146" s="95"/>
      <c r="SNT146" s="95"/>
      <c r="SNU146" s="95"/>
      <c r="SNV146" s="95"/>
      <c r="SNW146" s="95"/>
      <c r="SNX146" s="164"/>
      <c r="SNY146" s="165"/>
      <c r="SNZ146" s="95"/>
      <c r="SOA146" s="95"/>
      <c r="SOB146" s="95"/>
      <c r="SOC146" s="95"/>
      <c r="SOD146" s="95"/>
      <c r="SOE146" s="95"/>
      <c r="SOF146" s="95"/>
      <c r="SOG146" s="95"/>
      <c r="SOH146" s="95"/>
      <c r="SOI146" s="95"/>
      <c r="SOJ146" s="95"/>
      <c r="SOK146" s="95"/>
      <c r="SOL146" s="95"/>
      <c r="SOM146" s="95"/>
      <c r="SON146" s="164"/>
      <c r="SOO146" s="165"/>
      <c r="SOP146" s="95"/>
      <c r="SOQ146" s="95"/>
      <c r="SOR146" s="95"/>
      <c r="SOS146" s="95"/>
      <c r="SOT146" s="95"/>
      <c r="SOU146" s="95"/>
      <c r="SOV146" s="95"/>
      <c r="SOW146" s="95"/>
      <c r="SOX146" s="95"/>
      <c r="SOY146" s="95"/>
      <c r="SOZ146" s="95"/>
      <c r="SPA146" s="95"/>
      <c r="SPB146" s="95"/>
      <c r="SPC146" s="95"/>
      <c r="SPD146" s="164"/>
      <c r="SPE146" s="165"/>
      <c r="SPF146" s="95"/>
      <c r="SPG146" s="95"/>
      <c r="SPH146" s="95"/>
      <c r="SPI146" s="95"/>
      <c r="SPJ146" s="95"/>
      <c r="SPK146" s="95"/>
      <c r="SPL146" s="95"/>
      <c r="SPM146" s="95"/>
      <c r="SPN146" s="95"/>
      <c r="SPO146" s="95"/>
      <c r="SPP146" s="95"/>
      <c r="SPQ146" s="95"/>
      <c r="SPR146" s="95"/>
      <c r="SPS146" s="95"/>
      <c r="SPT146" s="164"/>
      <c r="SPU146" s="165"/>
      <c r="SPV146" s="95"/>
      <c r="SPW146" s="95"/>
      <c r="SPX146" s="95"/>
      <c r="SPY146" s="95"/>
      <c r="SPZ146" s="95"/>
      <c r="SQA146" s="95"/>
      <c r="SQB146" s="95"/>
      <c r="SQC146" s="95"/>
      <c r="SQD146" s="95"/>
      <c r="SQE146" s="95"/>
      <c r="SQF146" s="95"/>
      <c r="SQG146" s="95"/>
      <c r="SQH146" s="95"/>
      <c r="SQI146" s="95"/>
      <c r="SQJ146" s="164"/>
      <c r="SQK146" s="165"/>
      <c r="SQL146" s="95"/>
      <c r="SQM146" s="95"/>
      <c r="SQN146" s="95"/>
      <c r="SQO146" s="95"/>
      <c r="SQP146" s="95"/>
      <c r="SQQ146" s="95"/>
      <c r="SQR146" s="95"/>
      <c r="SQS146" s="95"/>
      <c r="SQT146" s="95"/>
      <c r="SQU146" s="95"/>
      <c r="SQV146" s="95"/>
      <c r="SQW146" s="95"/>
      <c r="SQX146" s="95"/>
      <c r="SQY146" s="95"/>
      <c r="SQZ146" s="164"/>
      <c r="SRA146" s="165"/>
      <c r="SRB146" s="95"/>
      <c r="SRC146" s="95"/>
      <c r="SRD146" s="95"/>
      <c r="SRE146" s="95"/>
      <c r="SRF146" s="95"/>
      <c r="SRG146" s="95"/>
      <c r="SRH146" s="95"/>
      <c r="SRI146" s="95"/>
      <c r="SRJ146" s="95"/>
      <c r="SRK146" s="95"/>
      <c r="SRL146" s="95"/>
      <c r="SRM146" s="95"/>
      <c r="SRN146" s="95"/>
      <c r="SRO146" s="95"/>
      <c r="SRP146" s="164"/>
      <c r="SRQ146" s="165"/>
      <c r="SRR146" s="95"/>
      <c r="SRS146" s="95"/>
      <c r="SRT146" s="95"/>
      <c r="SRU146" s="95"/>
      <c r="SRV146" s="95"/>
      <c r="SRW146" s="95"/>
      <c r="SRX146" s="95"/>
      <c r="SRY146" s="95"/>
      <c r="SRZ146" s="95"/>
      <c r="SSA146" s="95"/>
      <c r="SSB146" s="95"/>
      <c r="SSC146" s="95"/>
      <c r="SSD146" s="95"/>
      <c r="SSE146" s="95"/>
      <c r="SSF146" s="164"/>
      <c r="SSG146" s="165"/>
      <c r="SSH146" s="95"/>
      <c r="SSI146" s="95"/>
      <c r="SSJ146" s="95"/>
      <c r="SSK146" s="95"/>
      <c r="SSL146" s="95"/>
      <c r="SSM146" s="95"/>
      <c r="SSN146" s="95"/>
      <c r="SSO146" s="95"/>
      <c r="SSP146" s="95"/>
      <c r="SSQ146" s="95"/>
      <c r="SSR146" s="95"/>
      <c r="SSS146" s="95"/>
      <c r="SST146" s="95"/>
      <c r="SSU146" s="95"/>
      <c r="SSV146" s="164"/>
      <c r="SSW146" s="165"/>
      <c r="SSX146" s="95"/>
      <c r="SSY146" s="95"/>
      <c r="SSZ146" s="95"/>
      <c r="STA146" s="95"/>
      <c r="STB146" s="95"/>
      <c r="STC146" s="95"/>
      <c r="STD146" s="95"/>
      <c r="STE146" s="95"/>
      <c r="STF146" s="95"/>
      <c r="STG146" s="95"/>
      <c r="STH146" s="95"/>
      <c r="STI146" s="95"/>
      <c r="STJ146" s="95"/>
      <c r="STK146" s="95"/>
      <c r="STL146" s="164"/>
      <c r="STM146" s="165"/>
      <c r="STN146" s="95"/>
      <c r="STO146" s="95"/>
      <c r="STP146" s="95"/>
      <c r="STQ146" s="95"/>
      <c r="STR146" s="95"/>
      <c r="STS146" s="95"/>
      <c r="STT146" s="95"/>
      <c r="STU146" s="95"/>
      <c r="STV146" s="95"/>
      <c r="STW146" s="95"/>
      <c r="STX146" s="95"/>
      <c r="STY146" s="95"/>
      <c r="STZ146" s="95"/>
      <c r="SUA146" s="95"/>
      <c r="SUB146" s="164"/>
      <c r="SUC146" s="165"/>
      <c r="SUD146" s="95"/>
      <c r="SUE146" s="95"/>
      <c r="SUF146" s="95"/>
      <c r="SUG146" s="95"/>
      <c r="SUH146" s="95"/>
      <c r="SUI146" s="95"/>
      <c r="SUJ146" s="95"/>
      <c r="SUK146" s="95"/>
      <c r="SUL146" s="95"/>
      <c r="SUM146" s="95"/>
      <c r="SUN146" s="95"/>
      <c r="SUO146" s="95"/>
      <c r="SUP146" s="95"/>
      <c r="SUQ146" s="95"/>
      <c r="SUR146" s="164"/>
      <c r="SUS146" s="165"/>
      <c r="SUT146" s="95"/>
      <c r="SUU146" s="95"/>
      <c r="SUV146" s="95"/>
      <c r="SUW146" s="95"/>
      <c r="SUX146" s="95"/>
      <c r="SUY146" s="95"/>
      <c r="SUZ146" s="95"/>
      <c r="SVA146" s="95"/>
      <c r="SVB146" s="95"/>
      <c r="SVC146" s="95"/>
      <c r="SVD146" s="95"/>
      <c r="SVE146" s="95"/>
      <c r="SVF146" s="95"/>
      <c r="SVG146" s="95"/>
      <c r="SVH146" s="164"/>
      <c r="SVI146" s="165"/>
      <c r="SVJ146" s="95"/>
      <c r="SVK146" s="95"/>
      <c r="SVL146" s="95"/>
      <c r="SVM146" s="95"/>
      <c r="SVN146" s="95"/>
      <c r="SVO146" s="95"/>
      <c r="SVP146" s="95"/>
      <c r="SVQ146" s="95"/>
      <c r="SVR146" s="95"/>
      <c r="SVS146" s="95"/>
      <c r="SVT146" s="95"/>
      <c r="SVU146" s="95"/>
      <c r="SVV146" s="95"/>
      <c r="SVW146" s="95"/>
      <c r="SVX146" s="164"/>
      <c r="SVY146" s="165"/>
      <c r="SVZ146" s="95"/>
      <c r="SWA146" s="95"/>
      <c r="SWB146" s="95"/>
      <c r="SWC146" s="95"/>
      <c r="SWD146" s="95"/>
      <c r="SWE146" s="95"/>
      <c r="SWF146" s="95"/>
      <c r="SWG146" s="95"/>
      <c r="SWH146" s="95"/>
      <c r="SWI146" s="95"/>
      <c r="SWJ146" s="95"/>
      <c r="SWK146" s="95"/>
      <c r="SWL146" s="95"/>
      <c r="SWM146" s="95"/>
      <c r="SWN146" s="164"/>
      <c r="SWO146" s="165"/>
      <c r="SWP146" s="95"/>
      <c r="SWQ146" s="95"/>
      <c r="SWR146" s="95"/>
      <c r="SWS146" s="95"/>
      <c r="SWT146" s="95"/>
      <c r="SWU146" s="95"/>
      <c r="SWV146" s="95"/>
      <c r="SWW146" s="95"/>
      <c r="SWX146" s="95"/>
      <c r="SWY146" s="95"/>
      <c r="SWZ146" s="95"/>
      <c r="SXA146" s="95"/>
      <c r="SXB146" s="95"/>
      <c r="SXC146" s="95"/>
      <c r="SXD146" s="164"/>
      <c r="SXE146" s="165"/>
      <c r="SXF146" s="95"/>
      <c r="SXG146" s="95"/>
      <c r="SXH146" s="95"/>
      <c r="SXI146" s="95"/>
      <c r="SXJ146" s="95"/>
      <c r="SXK146" s="95"/>
      <c r="SXL146" s="95"/>
      <c r="SXM146" s="95"/>
      <c r="SXN146" s="95"/>
      <c r="SXO146" s="95"/>
      <c r="SXP146" s="95"/>
      <c r="SXQ146" s="95"/>
      <c r="SXR146" s="95"/>
      <c r="SXS146" s="95"/>
      <c r="SXT146" s="164"/>
      <c r="SXU146" s="165"/>
      <c r="SXV146" s="95"/>
      <c r="SXW146" s="95"/>
      <c r="SXX146" s="95"/>
      <c r="SXY146" s="95"/>
      <c r="SXZ146" s="95"/>
      <c r="SYA146" s="95"/>
      <c r="SYB146" s="95"/>
      <c r="SYC146" s="95"/>
      <c r="SYD146" s="95"/>
      <c r="SYE146" s="95"/>
      <c r="SYF146" s="95"/>
      <c r="SYG146" s="95"/>
      <c r="SYH146" s="95"/>
      <c r="SYI146" s="95"/>
      <c r="SYJ146" s="164"/>
      <c r="SYK146" s="165"/>
      <c r="SYL146" s="95"/>
      <c r="SYM146" s="95"/>
      <c r="SYN146" s="95"/>
      <c r="SYO146" s="95"/>
      <c r="SYP146" s="95"/>
      <c r="SYQ146" s="95"/>
      <c r="SYR146" s="95"/>
      <c r="SYS146" s="95"/>
      <c r="SYT146" s="95"/>
      <c r="SYU146" s="95"/>
      <c r="SYV146" s="95"/>
      <c r="SYW146" s="95"/>
      <c r="SYX146" s="95"/>
      <c r="SYY146" s="95"/>
      <c r="SYZ146" s="164"/>
      <c r="SZA146" s="165"/>
      <c r="SZB146" s="95"/>
      <c r="SZC146" s="95"/>
      <c r="SZD146" s="95"/>
      <c r="SZE146" s="95"/>
      <c r="SZF146" s="95"/>
      <c r="SZG146" s="95"/>
      <c r="SZH146" s="95"/>
      <c r="SZI146" s="95"/>
      <c r="SZJ146" s="95"/>
      <c r="SZK146" s="95"/>
      <c r="SZL146" s="95"/>
      <c r="SZM146" s="95"/>
      <c r="SZN146" s="95"/>
      <c r="SZO146" s="95"/>
      <c r="SZP146" s="164"/>
      <c r="SZQ146" s="165"/>
      <c r="SZR146" s="95"/>
      <c r="SZS146" s="95"/>
      <c r="SZT146" s="95"/>
      <c r="SZU146" s="95"/>
      <c r="SZV146" s="95"/>
      <c r="SZW146" s="95"/>
      <c r="SZX146" s="95"/>
      <c r="SZY146" s="95"/>
      <c r="SZZ146" s="95"/>
      <c r="TAA146" s="95"/>
      <c r="TAB146" s="95"/>
      <c r="TAC146" s="95"/>
      <c r="TAD146" s="95"/>
      <c r="TAE146" s="95"/>
      <c r="TAF146" s="164"/>
      <c r="TAG146" s="165"/>
      <c r="TAH146" s="95"/>
      <c r="TAI146" s="95"/>
      <c r="TAJ146" s="95"/>
      <c r="TAK146" s="95"/>
      <c r="TAL146" s="95"/>
      <c r="TAM146" s="95"/>
      <c r="TAN146" s="95"/>
      <c r="TAO146" s="95"/>
      <c r="TAP146" s="95"/>
      <c r="TAQ146" s="95"/>
      <c r="TAR146" s="95"/>
      <c r="TAS146" s="95"/>
      <c r="TAT146" s="95"/>
      <c r="TAU146" s="95"/>
      <c r="TAV146" s="164"/>
      <c r="TAW146" s="165"/>
      <c r="TAX146" s="95"/>
      <c r="TAY146" s="95"/>
      <c r="TAZ146" s="95"/>
      <c r="TBA146" s="95"/>
      <c r="TBB146" s="95"/>
      <c r="TBC146" s="95"/>
      <c r="TBD146" s="95"/>
      <c r="TBE146" s="95"/>
      <c r="TBF146" s="95"/>
      <c r="TBG146" s="95"/>
      <c r="TBH146" s="95"/>
      <c r="TBI146" s="95"/>
      <c r="TBJ146" s="95"/>
      <c r="TBK146" s="95"/>
      <c r="TBL146" s="164"/>
      <c r="TBM146" s="165"/>
      <c r="TBN146" s="95"/>
      <c r="TBO146" s="95"/>
      <c r="TBP146" s="95"/>
      <c r="TBQ146" s="95"/>
      <c r="TBR146" s="95"/>
      <c r="TBS146" s="95"/>
      <c r="TBT146" s="95"/>
      <c r="TBU146" s="95"/>
      <c r="TBV146" s="95"/>
      <c r="TBW146" s="95"/>
      <c r="TBX146" s="95"/>
      <c r="TBY146" s="95"/>
      <c r="TBZ146" s="95"/>
      <c r="TCA146" s="95"/>
      <c r="TCB146" s="164"/>
      <c r="TCC146" s="165"/>
      <c r="TCD146" s="95"/>
      <c r="TCE146" s="95"/>
      <c r="TCF146" s="95"/>
      <c r="TCG146" s="95"/>
      <c r="TCH146" s="95"/>
      <c r="TCI146" s="95"/>
      <c r="TCJ146" s="95"/>
      <c r="TCK146" s="95"/>
      <c r="TCL146" s="95"/>
      <c r="TCM146" s="95"/>
      <c r="TCN146" s="95"/>
      <c r="TCO146" s="95"/>
      <c r="TCP146" s="95"/>
      <c r="TCQ146" s="95"/>
      <c r="TCR146" s="164"/>
      <c r="TCS146" s="165"/>
      <c r="TCT146" s="95"/>
      <c r="TCU146" s="95"/>
      <c r="TCV146" s="95"/>
      <c r="TCW146" s="95"/>
      <c r="TCX146" s="95"/>
      <c r="TCY146" s="95"/>
      <c r="TCZ146" s="95"/>
      <c r="TDA146" s="95"/>
      <c r="TDB146" s="95"/>
      <c r="TDC146" s="95"/>
      <c r="TDD146" s="95"/>
      <c r="TDE146" s="95"/>
      <c r="TDF146" s="95"/>
      <c r="TDG146" s="95"/>
      <c r="TDH146" s="164"/>
      <c r="TDI146" s="165"/>
      <c r="TDJ146" s="95"/>
      <c r="TDK146" s="95"/>
      <c r="TDL146" s="95"/>
      <c r="TDM146" s="95"/>
      <c r="TDN146" s="95"/>
      <c r="TDO146" s="95"/>
      <c r="TDP146" s="95"/>
      <c r="TDQ146" s="95"/>
      <c r="TDR146" s="95"/>
      <c r="TDS146" s="95"/>
      <c r="TDT146" s="95"/>
      <c r="TDU146" s="95"/>
      <c r="TDV146" s="95"/>
      <c r="TDW146" s="95"/>
      <c r="TDX146" s="164"/>
      <c r="TDY146" s="165"/>
      <c r="TDZ146" s="95"/>
      <c r="TEA146" s="95"/>
      <c r="TEB146" s="95"/>
      <c r="TEC146" s="95"/>
      <c r="TED146" s="95"/>
      <c r="TEE146" s="95"/>
      <c r="TEF146" s="95"/>
      <c r="TEG146" s="95"/>
      <c r="TEH146" s="95"/>
      <c r="TEI146" s="95"/>
      <c r="TEJ146" s="95"/>
      <c r="TEK146" s="95"/>
      <c r="TEL146" s="95"/>
      <c r="TEM146" s="95"/>
      <c r="TEN146" s="164"/>
      <c r="TEO146" s="165"/>
      <c r="TEP146" s="95"/>
      <c r="TEQ146" s="95"/>
      <c r="TER146" s="95"/>
      <c r="TES146" s="95"/>
      <c r="TET146" s="95"/>
      <c r="TEU146" s="95"/>
      <c r="TEV146" s="95"/>
      <c r="TEW146" s="95"/>
      <c r="TEX146" s="95"/>
      <c r="TEY146" s="95"/>
      <c r="TEZ146" s="95"/>
      <c r="TFA146" s="95"/>
      <c r="TFB146" s="95"/>
      <c r="TFC146" s="95"/>
      <c r="TFD146" s="164"/>
      <c r="TFE146" s="165"/>
      <c r="TFF146" s="95"/>
      <c r="TFG146" s="95"/>
      <c r="TFH146" s="95"/>
      <c r="TFI146" s="95"/>
      <c r="TFJ146" s="95"/>
      <c r="TFK146" s="95"/>
      <c r="TFL146" s="95"/>
      <c r="TFM146" s="95"/>
      <c r="TFN146" s="95"/>
      <c r="TFO146" s="95"/>
      <c r="TFP146" s="95"/>
      <c r="TFQ146" s="95"/>
      <c r="TFR146" s="95"/>
      <c r="TFS146" s="95"/>
      <c r="TFT146" s="164"/>
      <c r="TFU146" s="165"/>
      <c r="TFV146" s="95"/>
      <c r="TFW146" s="95"/>
      <c r="TFX146" s="95"/>
      <c r="TFY146" s="95"/>
      <c r="TFZ146" s="95"/>
      <c r="TGA146" s="95"/>
      <c r="TGB146" s="95"/>
      <c r="TGC146" s="95"/>
      <c r="TGD146" s="95"/>
      <c r="TGE146" s="95"/>
      <c r="TGF146" s="95"/>
      <c r="TGG146" s="95"/>
      <c r="TGH146" s="95"/>
      <c r="TGI146" s="95"/>
      <c r="TGJ146" s="164"/>
      <c r="TGK146" s="165"/>
      <c r="TGL146" s="95"/>
      <c r="TGM146" s="95"/>
      <c r="TGN146" s="95"/>
      <c r="TGO146" s="95"/>
      <c r="TGP146" s="95"/>
      <c r="TGQ146" s="95"/>
      <c r="TGR146" s="95"/>
      <c r="TGS146" s="95"/>
      <c r="TGT146" s="95"/>
      <c r="TGU146" s="95"/>
      <c r="TGV146" s="95"/>
      <c r="TGW146" s="95"/>
      <c r="TGX146" s="95"/>
      <c r="TGY146" s="95"/>
      <c r="TGZ146" s="164"/>
      <c r="THA146" s="165"/>
      <c r="THB146" s="95"/>
      <c r="THC146" s="95"/>
      <c r="THD146" s="95"/>
      <c r="THE146" s="95"/>
      <c r="THF146" s="95"/>
      <c r="THG146" s="95"/>
      <c r="THH146" s="95"/>
      <c r="THI146" s="95"/>
      <c r="THJ146" s="95"/>
      <c r="THK146" s="95"/>
      <c r="THL146" s="95"/>
      <c r="THM146" s="95"/>
      <c r="THN146" s="95"/>
      <c r="THO146" s="95"/>
      <c r="THP146" s="164"/>
      <c r="THQ146" s="165"/>
      <c r="THR146" s="95"/>
      <c r="THS146" s="95"/>
      <c r="THT146" s="95"/>
      <c r="THU146" s="95"/>
      <c r="THV146" s="95"/>
      <c r="THW146" s="95"/>
      <c r="THX146" s="95"/>
      <c r="THY146" s="95"/>
      <c r="THZ146" s="95"/>
      <c r="TIA146" s="95"/>
      <c r="TIB146" s="95"/>
      <c r="TIC146" s="95"/>
      <c r="TID146" s="95"/>
      <c r="TIE146" s="95"/>
      <c r="TIF146" s="164"/>
      <c r="TIG146" s="165"/>
      <c r="TIH146" s="95"/>
      <c r="TII146" s="95"/>
      <c r="TIJ146" s="95"/>
      <c r="TIK146" s="95"/>
      <c r="TIL146" s="95"/>
      <c r="TIM146" s="95"/>
      <c r="TIN146" s="95"/>
      <c r="TIO146" s="95"/>
      <c r="TIP146" s="95"/>
      <c r="TIQ146" s="95"/>
      <c r="TIR146" s="95"/>
      <c r="TIS146" s="95"/>
      <c r="TIT146" s="95"/>
      <c r="TIU146" s="95"/>
      <c r="TIV146" s="164"/>
      <c r="TIW146" s="165"/>
      <c r="TIX146" s="95"/>
      <c r="TIY146" s="95"/>
      <c r="TIZ146" s="95"/>
      <c r="TJA146" s="95"/>
      <c r="TJB146" s="95"/>
      <c r="TJC146" s="95"/>
      <c r="TJD146" s="95"/>
      <c r="TJE146" s="95"/>
      <c r="TJF146" s="95"/>
      <c r="TJG146" s="95"/>
      <c r="TJH146" s="95"/>
      <c r="TJI146" s="95"/>
      <c r="TJJ146" s="95"/>
      <c r="TJK146" s="95"/>
      <c r="TJL146" s="164"/>
      <c r="TJM146" s="165"/>
      <c r="TJN146" s="95"/>
      <c r="TJO146" s="95"/>
      <c r="TJP146" s="95"/>
      <c r="TJQ146" s="95"/>
      <c r="TJR146" s="95"/>
      <c r="TJS146" s="95"/>
      <c r="TJT146" s="95"/>
      <c r="TJU146" s="95"/>
      <c r="TJV146" s="95"/>
      <c r="TJW146" s="95"/>
      <c r="TJX146" s="95"/>
      <c r="TJY146" s="95"/>
      <c r="TJZ146" s="95"/>
      <c r="TKA146" s="95"/>
      <c r="TKB146" s="164"/>
      <c r="TKC146" s="165"/>
      <c r="TKD146" s="95"/>
      <c r="TKE146" s="95"/>
      <c r="TKF146" s="95"/>
      <c r="TKG146" s="95"/>
      <c r="TKH146" s="95"/>
      <c r="TKI146" s="95"/>
      <c r="TKJ146" s="95"/>
      <c r="TKK146" s="95"/>
      <c r="TKL146" s="95"/>
      <c r="TKM146" s="95"/>
      <c r="TKN146" s="95"/>
      <c r="TKO146" s="95"/>
      <c r="TKP146" s="95"/>
      <c r="TKQ146" s="95"/>
      <c r="TKR146" s="164"/>
      <c r="TKS146" s="165"/>
      <c r="TKT146" s="95"/>
      <c r="TKU146" s="95"/>
      <c r="TKV146" s="95"/>
      <c r="TKW146" s="95"/>
      <c r="TKX146" s="95"/>
      <c r="TKY146" s="95"/>
      <c r="TKZ146" s="95"/>
      <c r="TLA146" s="95"/>
      <c r="TLB146" s="95"/>
      <c r="TLC146" s="95"/>
      <c r="TLD146" s="95"/>
      <c r="TLE146" s="95"/>
      <c r="TLF146" s="95"/>
      <c r="TLG146" s="95"/>
      <c r="TLH146" s="164"/>
      <c r="TLI146" s="165"/>
      <c r="TLJ146" s="95"/>
      <c r="TLK146" s="95"/>
      <c r="TLL146" s="95"/>
      <c r="TLM146" s="95"/>
      <c r="TLN146" s="95"/>
      <c r="TLO146" s="95"/>
      <c r="TLP146" s="95"/>
      <c r="TLQ146" s="95"/>
      <c r="TLR146" s="95"/>
      <c r="TLS146" s="95"/>
      <c r="TLT146" s="95"/>
      <c r="TLU146" s="95"/>
      <c r="TLV146" s="95"/>
      <c r="TLW146" s="95"/>
      <c r="TLX146" s="164"/>
      <c r="TLY146" s="165"/>
      <c r="TLZ146" s="95"/>
      <c r="TMA146" s="95"/>
      <c r="TMB146" s="95"/>
      <c r="TMC146" s="95"/>
      <c r="TMD146" s="95"/>
      <c r="TME146" s="95"/>
      <c r="TMF146" s="95"/>
      <c r="TMG146" s="95"/>
      <c r="TMH146" s="95"/>
      <c r="TMI146" s="95"/>
      <c r="TMJ146" s="95"/>
      <c r="TMK146" s="95"/>
      <c r="TML146" s="95"/>
      <c r="TMM146" s="95"/>
      <c r="TMN146" s="164"/>
      <c r="TMO146" s="165"/>
      <c r="TMP146" s="95"/>
      <c r="TMQ146" s="95"/>
      <c r="TMR146" s="95"/>
      <c r="TMS146" s="95"/>
      <c r="TMT146" s="95"/>
      <c r="TMU146" s="95"/>
      <c r="TMV146" s="95"/>
      <c r="TMW146" s="95"/>
      <c r="TMX146" s="95"/>
      <c r="TMY146" s="95"/>
      <c r="TMZ146" s="95"/>
      <c r="TNA146" s="95"/>
      <c r="TNB146" s="95"/>
      <c r="TNC146" s="95"/>
      <c r="TND146" s="164"/>
      <c r="TNE146" s="165"/>
      <c r="TNF146" s="95"/>
      <c r="TNG146" s="95"/>
      <c r="TNH146" s="95"/>
      <c r="TNI146" s="95"/>
      <c r="TNJ146" s="95"/>
      <c r="TNK146" s="95"/>
      <c r="TNL146" s="95"/>
      <c r="TNM146" s="95"/>
      <c r="TNN146" s="95"/>
      <c r="TNO146" s="95"/>
      <c r="TNP146" s="95"/>
      <c r="TNQ146" s="95"/>
      <c r="TNR146" s="95"/>
      <c r="TNS146" s="95"/>
      <c r="TNT146" s="164"/>
      <c r="TNU146" s="165"/>
      <c r="TNV146" s="95"/>
      <c r="TNW146" s="95"/>
      <c r="TNX146" s="95"/>
      <c r="TNY146" s="95"/>
      <c r="TNZ146" s="95"/>
      <c r="TOA146" s="95"/>
      <c r="TOB146" s="95"/>
      <c r="TOC146" s="95"/>
      <c r="TOD146" s="95"/>
      <c r="TOE146" s="95"/>
      <c r="TOF146" s="95"/>
      <c r="TOG146" s="95"/>
      <c r="TOH146" s="95"/>
      <c r="TOI146" s="95"/>
      <c r="TOJ146" s="164"/>
      <c r="TOK146" s="165"/>
      <c r="TOL146" s="95"/>
      <c r="TOM146" s="95"/>
      <c r="TON146" s="95"/>
      <c r="TOO146" s="95"/>
      <c r="TOP146" s="95"/>
      <c r="TOQ146" s="95"/>
      <c r="TOR146" s="95"/>
      <c r="TOS146" s="95"/>
      <c r="TOT146" s="95"/>
      <c r="TOU146" s="95"/>
      <c r="TOV146" s="95"/>
      <c r="TOW146" s="95"/>
      <c r="TOX146" s="95"/>
      <c r="TOY146" s="95"/>
      <c r="TOZ146" s="164"/>
      <c r="TPA146" s="165"/>
      <c r="TPB146" s="95"/>
      <c r="TPC146" s="95"/>
      <c r="TPD146" s="95"/>
      <c r="TPE146" s="95"/>
      <c r="TPF146" s="95"/>
      <c r="TPG146" s="95"/>
      <c r="TPH146" s="95"/>
      <c r="TPI146" s="95"/>
      <c r="TPJ146" s="95"/>
      <c r="TPK146" s="95"/>
      <c r="TPL146" s="95"/>
      <c r="TPM146" s="95"/>
      <c r="TPN146" s="95"/>
      <c r="TPO146" s="95"/>
      <c r="TPP146" s="164"/>
      <c r="TPQ146" s="165"/>
      <c r="TPR146" s="95"/>
      <c r="TPS146" s="95"/>
      <c r="TPT146" s="95"/>
      <c r="TPU146" s="95"/>
      <c r="TPV146" s="95"/>
      <c r="TPW146" s="95"/>
      <c r="TPX146" s="95"/>
      <c r="TPY146" s="95"/>
      <c r="TPZ146" s="95"/>
      <c r="TQA146" s="95"/>
      <c r="TQB146" s="95"/>
      <c r="TQC146" s="95"/>
      <c r="TQD146" s="95"/>
      <c r="TQE146" s="95"/>
      <c r="TQF146" s="164"/>
      <c r="TQG146" s="165"/>
      <c r="TQH146" s="95"/>
      <c r="TQI146" s="95"/>
      <c r="TQJ146" s="95"/>
      <c r="TQK146" s="95"/>
      <c r="TQL146" s="95"/>
      <c r="TQM146" s="95"/>
      <c r="TQN146" s="95"/>
      <c r="TQO146" s="95"/>
      <c r="TQP146" s="95"/>
      <c r="TQQ146" s="95"/>
      <c r="TQR146" s="95"/>
      <c r="TQS146" s="95"/>
      <c r="TQT146" s="95"/>
      <c r="TQU146" s="95"/>
      <c r="TQV146" s="164"/>
      <c r="TQW146" s="165"/>
      <c r="TQX146" s="95"/>
      <c r="TQY146" s="95"/>
      <c r="TQZ146" s="95"/>
      <c r="TRA146" s="95"/>
      <c r="TRB146" s="95"/>
      <c r="TRC146" s="95"/>
      <c r="TRD146" s="95"/>
      <c r="TRE146" s="95"/>
      <c r="TRF146" s="95"/>
      <c r="TRG146" s="95"/>
      <c r="TRH146" s="95"/>
      <c r="TRI146" s="95"/>
      <c r="TRJ146" s="95"/>
      <c r="TRK146" s="95"/>
      <c r="TRL146" s="164"/>
      <c r="TRM146" s="165"/>
      <c r="TRN146" s="95"/>
      <c r="TRO146" s="95"/>
      <c r="TRP146" s="95"/>
      <c r="TRQ146" s="95"/>
      <c r="TRR146" s="95"/>
      <c r="TRS146" s="95"/>
      <c r="TRT146" s="95"/>
      <c r="TRU146" s="95"/>
      <c r="TRV146" s="95"/>
      <c r="TRW146" s="95"/>
      <c r="TRX146" s="95"/>
      <c r="TRY146" s="95"/>
      <c r="TRZ146" s="95"/>
      <c r="TSA146" s="95"/>
      <c r="TSB146" s="164"/>
      <c r="TSC146" s="165"/>
      <c r="TSD146" s="95"/>
      <c r="TSE146" s="95"/>
      <c r="TSF146" s="95"/>
      <c r="TSG146" s="95"/>
      <c r="TSH146" s="95"/>
      <c r="TSI146" s="95"/>
      <c r="TSJ146" s="95"/>
      <c r="TSK146" s="95"/>
      <c r="TSL146" s="95"/>
      <c r="TSM146" s="95"/>
      <c r="TSN146" s="95"/>
      <c r="TSO146" s="95"/>
      <c r="TSP146" s="95"/>
      <c r="TSQ146" s="95"/>
      <c r="TSR146" s="164"/>
      <c r="TSS146" s="165"/>
      <c r="TST146" s="95"/>
      <c r="TSU146" s="95"/>
      <c r="TSV146" s="95"/>
      <c r="TSW146" s="95"/>
      <c r="TSX146" s="95"/>
      <c r="TSY146" s="95"/>
      <c r="TSZ146" s="95"/>
      <c r="TTA146" s="95"/>
      <c r="TTB146" s="95"/>
      <c r="TTC146" s="95"/>
      <c r="TTD146" s="95"/>
      <c r="TTE146" s="95"/>
      <c r="TTF146" s="95"/>
      <c r="TTG146" s="95"/>
      <c r="TTH146" s="164"/>
      <c r="TTI146" s="165"/>
      <c r="TTJ146" s="95"/>
      <c r="TTK146" s="95"/>
      <c r="TTL146" s="95"/>
      <c r="TTM146" s="95"/>
      <c r="TTN146" s="95"/>
      <c r="TTO146" s="95"/>
      <c r="TTP146" s="95"/>
      <c r="TTQ146" s="95"/>
      <c r="TTR146" s="95"/>
      <c r="TTS146" s="95"/>
      <c r="TTT146" s="95"/>
      <c r="TTU146" s="95"/>
      <c r="TTV146" s="95"/>
      <c r="TTW146" s="95"/>
      <c r="TTX146" s="164"/>
      <c r="TTY146" s="165"/>
      <c r="TTZ146" s="95"/>
      <c r="TUA146" s="95"/>
      <c r="TUB146" s="95"/>
      <c r="TUC146" s="95"/>
      <c r="TUD146" s="95"/>
      <c r="TUE146" s="95"/>
      <c r="TUF146" s="95"/>
      <c r="TUG146" s="95"/>
      <c r="TUH146" s="95"/>
      <c r="TUI146" s="95"/>
      <c r="TUJ146" s="95"/>
      <c r="TUK146" s="95"/>
      <c r="TUL146" s="95"/>
      <c r="TUM146" s="95"/>
      <c r="TUN146" s="164"/>
      <c r="TUO146" s="165"/>
      <c r="TUP146" s="95"/>
      <c r="TUQ146" s="95"/>
      <c r="TUR146" s="95"/>
      <c r="TUS146" s="95"/>
      <c r="TUT146" s="95"/>
      <c r="TUU146" s="95"/>
      <c r="TUV146" s="95"/>
      <c r="TUW146" s="95"/>
      <c r="TUX146" s="95"/>
      <c r="TUY146" s="95"/>
      <c r="TUZ146" s="95"/>
      <c r="TVA146" s="95"/>
      <c r="TVB146" s="95"/>
      <c r="TVC146" s="95"/>
      <c r="TVD146" s="164"/>
      <c r="TVE146" s="165"/>
      <c r="TVF146" s="95"/>
      <c r="TVG146" s="95"/>
      <c r="TVH146" s="95"/>
      <c r="TVI146" s="95"/>
      <c r="TVJ146" s="95"/>
      <c r="TVK146" s="95"/>
      <c r="TVL146" s="95"/>
      <c r="TVM146" s="95"/>
      <c r="TVN146" s="95"/>
      <c r="TVO146" s="95"/>
      <c r="TVP146" s="95"/>
      <c r="TVQ146" s="95"/>
      <c r="TVR146" s="95"/>
      <c r="TVS146" s="95"/>
      <c r="TVT146" s="164"/>
      <c r="TVU146" s="165"/>
      <c r="TVV146" s="95"/>
      <c r="TVW146" s="95"/>
      <c r="TVX146" s="95"/>
      <c r="TVY146" s="95"/>
      <c r="TVZ146" s="95"/>
      <c r="TWA146" s="95"/>
      <c r="TWB146" s="95"/>
      <c r="TWC146" s="95"/>
      <c r="TWD146" s="95"/>
      <c r="TWE146" s="95"/>
      <c r="TWF146" s="95"/>
      <c r="TWG146" s="95"/>
      <c r="TWH146" s="95"/>
      <c r="TWI146" s="95"/>
      <c r="TWJ146" s="164"/>
      <c r="TWK146" s="165"/>
      <c r="TWL146" s="95"/>
      <c r="TWM146" s="95"/>
      <c r="TWN146" s="95"/>
      <c r="TWO146" s="95"/>
      <c r="TWP146" s="95"/>
      <c r="TWQ146" s="95"/>
      <c r="TWR146" s="95"/>
      <c r="TWS146" s="95"/>
      <c r="TWT146" s="95"/>
      <c r="TWU146" s="95"/>
      <c r="TWV146" s="95"/>
      <c r="TWW146" s="95"/>
      <c r="TWX146" s="95"/>
      <c r="TWY146" s="95"/>
      <c r="TWZ146" s="164"/>
      <c r="TXA146" s="165"/>
      <c r="TXB146" s="95"/>
      <c r="TXC146" s="95"/>
      <c r="TXD146" s="95"/>
      <c r="TXE146" s="95"/>
      <c r="TXF146" s="95"/>
      <c r="TXG146" s="95"/>
      <c r="TXH146" s="95"/>
      <c r="TXI146" s="95"/>
      <c r="TXJ146" s="95"/>
      <c r="TXK146" s="95"/>
      <c r="TXL146" s="95"/>
      <c r="TXM146" s="95"/>
      <c r="TXN146" s="95"/>
      <c r="TXO146" s="95"/>
      <c r="TXP146" s="164"/>
      <c r="TXQ146" s="165"/>
      <c r="TXR146" s="95"/>
      <c r="TXS146" s="95"/>
      <c r="TXT146" s="95"/>
      <c r="TXU146" s="95"/>
      <c r="TXV146" s="95"/>
      <c r="TXW146" s="95"/>
      <c r="TXX146" s="95"/>
      <c r="TXY146" s="95"/>
      <c r="TXZ146" s="95"/>
      <c r="TYA146" s="95"/>
      <c r="TYB146" s="95"/>
      <c r="TYC146" s="95"/>
      <c r="TYD146" s="95"/>
      <c r="TYE146" s="95"/>
      <c r="TYF146" s="164"/>
      <c r="TYG146" s="165"/>
      <c r="TYH146" s="95"/>
      <c r="TYI146" s="95"/>
      <c r="TYJ146" s="95"/>
      <c r="TYK146" s="95"/>
      <c r="TYL146" s="95"/>
      <c r="TYM146" s="95"/>
      <c r="TYN146" s="95"/>
      <c r="TYO146" s="95"/>
      <c r="TYP146" s="95"/>
      <c r="TYQ146" s="95"/>
      <c r="TYR146" s="95"/>
      <c r="TYS146" s="95"/>
      <c r="TYT146" s="95"/>
      <c r="TYU146" s="95"/>
      <c r="TYV146" s="164"/>
      <c r="TYW146" s="165"/>
      <c r="TYX146" s="95"/>
      <c r="TYY146" s="95"/>
      <c r="TYZ146" s="95"/>
      <c r="TZA146" s="95"/>
      <c r="TZB146" s="95"/>
      <c r="TZC146" s="95"/>
      <c r="TZD146" s="95"/>
      <c r="TZE146" s="95"/>
      <c r="TZF146" s="95"/>
      <c r="TZG146" s="95"/>
      <c r="TZH146" s="95"/>
      <c r="TZI146" s="95"/>
      <c r="TZJ146" s="95"/>
      <c r="TZK146" s="95"/>
      <c r="TZL146" s="164"/>
      <c r="TZM146" s="165"/>
      <c r="TZN146" s="95"/>
      <c r="TZO146" s="95"/>
      <c r="TZP146" s="95"/>
      <c r="TZQ146" s="95"/>
      <c r="TZR146" s="95"/>
      <c r="TZS146" s="95"/>
      <c r="TZT146" s="95"/>
      <c r="TZU146" s="95"/>
      <c r="TZV146" s="95"/>
      <c r="TZW146" s="95"/>
      <c r="TZX146" s="95"/>
      <c r="TZY146" s="95"/>
      <c r="TZZ146" s="95"/>
      <c r="UAA146" s="95"/>
      <c r="UAB146" s="164"/>
      <c r="UAC146" s="165"/>
      <c r="UAD146" s="95"/>
      <c r="UAE146" s="95"/>
      <c r="UAF146" s="95"/>
      <c r="UAG146" s="95"/>
      <c r="UAH146" s="95"/>
      <c r="UAI146" s="95"/>
      <c r="UAJ146" s="95"/>
      <c r="UAK146" s="95"/>
      <c r="UAL146" s="95"/>
      <c r="UAM146" s="95"/>
      <c r="UAN146" s="95"/>
      <c r="UAO146" s="95"/>
      <c r="UAP146" s="95"/>
      <c r="UAQ146" s="95"/>
      <c r="UAR146" s="164"/>
      <c r="UAS146" s="165"/>
      <c r="UAT146" s="95"/>
      <c r="UAU146" s="95"/>
      <c r="UAV146" s="95"/>
      <c r="UAW146" s="95"/>
      <c r="UAX146" s="95"/>
      <c r="UAY146" s="95"/>
      <c r="UAZ146" s="95"/>
      <c r="UBA146" s="95"/>
      <c r="UBB146" s="95"/>
      <c r="UBC146" s="95"/>
      <c r="UBD146" s="95"/>
      <c r="UBE146" s="95"/>
      <c r="UBF146" s="95"/>
      <c r="UBG146" s="95"/>
      <c r="UBH146" s="164"/>
      <c r="UBI146" s="165"/>
      <c r="UBJ146" s="95"/>
      <c r="UBK146" s="95"/>
      <c r="UBL146" s="95"/>
      <c r="UBM146" s="95"/>
      <c r="UBN146" s="95"/>
      <c r="UBO146" s="95"/>
      <c r="UBP146" s="95"/>
      <c r="UBQ146" s="95"/>
      <c r="UBR146" s="95"/>
      <c r="UBS146" s="95"/>
      <c r="UBT146" s="95"/>
      <c r="UBU146" s="95"/>
      <c r="UBV146" s="95"/>
      <c r="UBW146" s="95"/>
      <c r="UBX146" s="164"/>
      <c r="UBY146" s="165"/>
      <c r="UBZ146" s="95"/>
      <c r="UCA146" s="95"/>
      <c r="UCB146" s="95"/>
      <c r="UCC146" s="95"/>
      <c r="UCD146" s="95"/>
      <c r="UCE146" s="95"/>
      <c r="UCF146" s="95"/>
      <c r="UCG146" s="95"/>
      <c r="UCH146" s="95"/>
      <c r="UCI146" s="95"/>
      <c r="UCJ146" s="95"/>
      <c r="UCK146" s="95"/>
      <c r="UCL146" s="95"/>
      <c r="UCM146" s="95"/>
      <c r="UCN146" s="164"/>
      <c r="UCO146" s="165"/>
      <c r="UCP146" s="95"/>
      <c r="UCQ146" s="95"/>
      <c r="UCR146" s="95"/>
      <c r="UCS146" s="95"/>
      <c r="UCT146" s="95"/>
      <c r="UCU146" s="95"/>
      <c r="UCV146" s="95"/>
      <c r="UCW146" s="95"/>
      <c r="UCX146" s="95"/>
      <c r="UCY146" s="95"/>
      <c r="UCZ146" s="95"/>
      <c r="UDA146" s="95"/>
      <c r="UDB146" s="95"/>
      <c r="UDC146" s="95"/>
      <c r="UDD146" s="164"/>
      <c r="UDE146" s="165"/>
      <c r="UDF146" s="95"/>
      <c r="UDG146" s="95"/>
      <c r="UDH146" s="95"/>
      <c r="UDI146" s="95"/>
      <c r="UDJ146" s="95"/>
      <c r="UDK146" s="95"/>
      <c r="UDL146" s="95"/>
      <c r="UDM146" s="95"/>
      <c r="UDN146" s="95"/>
      <c r="UDO146" s="95"/>
      <c r="UDP146" s="95"/>
      <c r="UDQ146" s="95"/>
      <c r="UDR146" s="95"/>
      <c r="UDS146" s="95"/>
      <c r="UDT146" s="164"/>
      <c r="UDU146" s="165"/>
      <c r="UDV146" s="95"/>
      <c r="UDW146" s="95"/>
      <c r="UDX146" s="95"/>
      <c r="UDY146" s="95"/>
      <c r="UDZ146" s="95"/>
      <c r="UEA146" s="95"/>
      <c r="UEB146" s="95"/>
      <c r="UEC146" s="95"/>
      <c r="UED146" s="95"/>
      <c r="UEE146" s="95"/>
      <c r="UEF146" s="95"/>
      <c r="UEG146" s="95"/>
      <c r="UEH146" s="95"/>
      <c r="UEI146" s="95"/>
      <c r="UEJ146" s="164"/>
      <c r="UEK146" s="165"/>
      <c r="UEL146" s="95"/>
      <c r="UEM146" s="95"/>
      <c r="UEN146" s="95"/>
      <c r="UEO146" s="95"/>
      <c r="UEP146" s="95"/>
      <c r="UEQ146" s="95"/>
      <c r="UER146" s="95"/>
      <c r="UES146" s="95"/>
      <c r="UET146" s="95"/>
      <c r="UEU146" s="95"/>
      <c r="UEV146" s="95"/>
      <c r="UEW146" s="95"/>
      <c r="UEX146" s="95"/>
      <c r="UEY146" s="95"/>
      <c r="UEZ146" s="164"/>
      <c r="UFA146" s="165"/>
      <c r="UFB146" s="95"/>
      <c r="UFC146" s="95"/>
      <c r="UFD146" s="95"/>
      <c r="UFE146" s="95"/>
      <c r="UFF146" s="95"/>
      <c r="UFG146" s="95"/>
      <c r="UFH146" s="95"/>
      <c r="UFI146" s="95"/>
      <c r="UFJ146" s="95"/>
      <c r="UFK146" s="95"/>
      <c r="UFL146" s="95"/>
      <c r="UFM146" s="95"/>
      <c r="UFN146" s="95"/>
      <c r="UFO146" s="95"/>
      <c r="UFP146" s="164"/>
      <c r="UFQ146" s="165"/>
      <c r="UFR146" s="95"/>
      <c r="UFS146" s="95"/>
      <c r="UFT146" s="95"/>
      <c r="UFU146" s="95"/>
      <c r="UFV146" s="95"/>
      <c r="UFW146" s="95"/>
      <c r="UFX146" s="95"/>
      <c r="UFY146" s="95"/>
      <c r="UFZ146" s="95"/>
      <c r="UGA146" s="95"/>
      <c r="UGB146" s="95"/>
      <c r="UGC146" s="95"/>
      <c r="UGD146" s="95"/>
      <c r="UGE146" s="95"/>
      <c r="UGF146" s="164"/>
      <c r="UGG146" s="165"/>
      <c r="UGH146" s="95"/>
      <c r="UGI146" s="95"/>
      <c r="UGJ146" s="95"/>
      <c r="UGK146" s="95"/>
      <c r="UGL146" s="95"/>
      <c r="UGM146" s="95"/>
      <c r="UGN146" s="95"/>
      <c r="UGO146" s="95"/>
      <c r="UGP146" s="95"/>
      <c r="UGQ146" s="95"/>
      <c r="UGR146" s="95"/>
      <c r="UGS146" s="95"/>
      <c r="UGT146" s="95"/>
      <c r="UGU146" s="95"/>
      <c r="UGV146" s="164"/>
      <c r="UGW146" s="165"/>
      <c r="UGX146" s="95"/>
      <c r="UGY146" s="95"/>
      <c r="UGZ146" s="95"/>
      <c r="UHA146" s="95"/>
      <c r="UHB146" s="95"/>
      <c r="UHC146" s="95"/>
      <c r="UHD146" s="95"/>
      <c r="UHE146" s="95"/>
      <c r="UHF146" s="95"/>
      <c r="UHG146" s="95"/>
      <c r="UHH146" s="95"/>
      <c r="UHI146" s="95"/>
      <c r="UHJ146" s="95"/>
      <c r="UHK146" s="95"/>
      <c r="UHL146" s="164"/>
      <c r="UHM146" s="165"/>
      <c r="UHN146" s="95"/>
      <c r="UHO146" s="95"/>
      <c r="UHP146" s="95"/>
      <c r="UHQ146" s="95"/>
      <c r="UHR146" s="95"/>
      <c r="UHS146" s="95"/>
      <c r="UHT146" s="95"/>
      <c r="UHU146" s="95"/>
      <c r="UHV146" s="95"/>
      <c r="UHW146" s="95"/>
      <c r="UHX146" s="95"/>
      <c r="UHY146" s="95"/>
      <c r="UHZ146" s="95"/>
      <c r="UIA146" s="95"/>
      <c r="UIB146" s="164"/>
      <c r="UIC146" s="165"/>
      <c r="UID146" s="95"/>
      <c r="UIE146" s="95"/>
      <c r="UIF146" s="95"/>
      <c r="UIG146" s="95"/>
      <c r="UIH146" s="95"/>
      <c r="UII146" s="95"/>
      <c r="UIJ146" s="95"/>
      <c r="UIK146" s="95"/>
      <c r="UIL146" s="95"/>
      <c r="UIM146" s="95"/>
      <c r="UIN146" s="95"/>
      <c r="UIO146" s="95"/>
      <c r="UIP146" s="95"/>
      <c r="UIQ146" s="95"/>
      <c r="UIR146" s="164"/>
      <c r="UIS146" s="165"/>
      <c r="UIT146" s="95"/>
      <c r="UIU146" s="95"/>
      <c r="UIV146" s="95"/>
      <c r="UIW146" s="95"/>
      <c r="UIX146" s="95"/>
      <c r="UIY146" s="95"/>
      <c r="UIZ146" s="95"/>
      <c r="UJA146" s="95"/>
      <c r="UJB146" s="95"/>
      <c r="UJC146" s="95"/>
      <c r="UJD146" s="95"/>
      <c r="UJE146" s="95"/>
      <c r="UJF146" s="95"/>
      <c r="UJG146" s="95"/>
      <c r="UJH146" s="164"/>
      <c r="UJI146" s="165"/>
      <c r="UJJ146" s="95"/>
      <c r="UJK146" s="95"/>
      <c r="UJL146" s="95"/>
      <c r="UJM146" s="95"/>
      <c r="UJN146" s="95"/>
      <c r="UJO146" s="95"/>
      <c r="UJP146" s="95"/>
      <c r="UJQ146" s="95"/>
      <c r="UJR146" s="95"/>
      <c r="UJS146" s="95"/>
      <c r="UJT146" s="95"/>
      <c r="UJU146" s="95"/>
      <c r="UJV146" s="95"/>
      <c r="UJW146" s="95"/>
      <c r="UJX146" s="164"/>
      <c r="UJY146" s="165"/>
      <c r="UJZ146" s="95"/>
      <c r="UKA146" s="95"/>
      <c r="UKB146" s="95"/>
      <c r="UKC146" s="95"/>
      <c r="UKD146" s="95"/>
      <c r="UKE146" s="95"/>
      <c r="UKF146" s="95"/>
      <c r="UKG146" s="95"/>
      <c r="UKH146" s="95"/>
      <c r="UKI146" s="95"/>
      <c r="UKJ146" s="95"/>
      <c r="UKK146" s="95"/>
      <c r="UKL146" s="95"/>
      <c r="UKM146" s="95"/>
      <c r="UKN146" s="164"/>
      <c r="UKO146" s="165"/>
      <c r="UKP146" s="95"/>
      <c r="UKQ146" s="95"/>
      <c r="UKR146" s="95"/>
      <c r="UKS146" s="95"/>
      <c r="UKT146" s="95"/>
      <c r="UKU146" s="95"/>
      <c r="UKV146" s="95"/>
      <c r="UKW146" s="95"/>
      <c r="UKX146" s="95"/>
      <c r="UKY146" s="95"/>
      <c r="UKZ146" s="95"/>
      <c r="ULA146" s="95"/>
      <c r="ULB146" s="95"/>
      <c r="ULC146" s="95"/>
      <c r="ULD146" s="164"/>
      <c r="ULE146" s="165"/>
      <c r="ULF146" s="95"/>
      <c r="ULG146" s="95"/>
      <c r="ULH146" s="95"/>
      <c r="ULI146" s="95"/>
      <c r="ULJ146" s="95"/>
      <c r="ULK146" s="95"/>
      <c r="ULL146" s="95"/>
      <c r="ULM146" s="95"/>
      <c r="ULN146" s="95"/>
      <c r="ULO146" s="95"/>
      <c r="ULP146" s="95"/>
      <c r="ULQ146" s="95"/>
      <c r="ULR146" s="95"/>
      <c r="ULS146" s="95"/>
      <c r="ULT146" s="164"/>
      <c r="ULU146" s="165"/>
      <c r="ULV146" s="95"/>
      <c r="ULW146" s="95"/>
      <c r="ULX146" s="95"/>
      <c r="ULY146" s="95"/>
      <c r="ULZ146" s="95"/>
      <c r="UMA146" s="95"/>
      <c r="UMB146" s="95"/>
      <c r="UMC146" s="95"/>
      <c r="UMD146" s="95"/>
      <c r="UME146" s="95"/>
      <c r="UMF146" s="95"/>
      <c r="UMG146" s="95"/>
      <c r="UMH146" s="95"/>
      <c r="UMI146" s="95"/>
      <c r="UMJ146" s="164"/>
      <c r="UMK146" s="165"/>
      <c r="UML146" s="95"/>
      <c r="UMM146" s="95"/>
      <c r="UMN146" s="95"/>
      <c r="UMO146" s="95"/>
      <c r="UMP146" s="95"/>
      <c r="UMQ146" s="95"/>
      <c r="UMR146" s="95"/>
      <c r="UMS146" s="95"/>
      <c r="UMT146" s="95"/>
      <c r="UMU146" s="95"/>
      <c r="UMV146" s="95"/>
      <c r="UMW146" s="95"/>
      <c r="UMX146" s="95"/>
      <c r="UMY146" s="95"/>
      <c r="UMZ146" s="164"/>
      <c r="UNA146" s="165"/>
      <c r="UNB146" s="95"/>
      <c r="UNC146" s="95"/>
      <c r="UND146" s="95"/>
      <c r="UNE146" s="95"/>
      <c r="UNF146" s="95"/>
      <c r="UNG146" s="95"/>
      <c r="UNH146" s="95"/>
      <c r="UNI146" s="95"/>
      <c r="UNJ146" s="95"/>
      <c r="UNK146" s="95"/>
      <c r="UNL146" s="95"/>
      <c r="UNM146" s="95"/>
      <c r="UNN146" s="95"/>
      <c r="UNO146" s="95"/>
      <c r="UNP146" s="164"/>
      <c r="UNQ146" s="165"/>
      <c r="UNR146" s="95"/>
      <c r="UNS146" s="95"/>
      <c r="UNT146" s="95"/>
      <c r="UNU146" s="95"/>
      <c r="UNV146" s="95"/>
      <c r="UNW146" s="95"/>
      <c r="UNX146" s="95"/>
      <c r="UNY146" s="95"/>
      <c r="UNZ146" s="95"/>
      <c r="UOA146" s="95"/>
      <c r="UOB146" s="95"/>
      <c r="UOC146" s="95"/>
      <c r="UOD146" s="95"/>
      <c r="UOE146" s="95"/>
      <c r="UOF146" s="164"/>
      <c r="UOG146" s="165"/>
      <c r="UOH146" s="95"/>
      <c r="UOI146" s="95"/>
      <c r="UOJ146" s="95"/>
      <c r="UOK146" s="95"/>
      <c r="UOL146" s="95"/>
      <c r="UOM146" s="95"/>
      <c r="UON146" s="95"/>
      <c r="UOO146" s="95"/>
      <c r="UOP146" s="95"/>
      <c r="UOQ146" s="95"/>
      <c r="UOR146" s="95"/>
      <c r="UOS146" s="95"/>
      <c r="UOT146" s="95"/>
      <c r="UOU146" s="95"/>
      <c r="UOV146" s="164"/>
      <c r="UOW146" s="165"/>
      <c r="UOX146" s="95"/>
      <c r="UOY146" s="95"/>
      <c r="UOZ146" s="95"/>
      <c r="UPA146" s="95"/>
      <c r="UPB146" s="95"/>
      <c r="UPC146" s="95"/>
      <c r="UPD146" s="95"/>
      <c r="UPE146" s="95"/>
      <c r="UPF146" s="95"/>
      <c r="UPG146" s="95"/>
      <c r="UPH146" s="95"/>
      <c r="UPI146" s="95"/>
      <c r="UPJ146" s="95"/>
      <c r="UPK146" s="95"/>
      <c r="UPL146" s="164"/>
      <c r="UPM146" s="165"/>
      <c r="UPN146" s="95"/>
      <c r="UPO146" s="95"/>
      <c r="UPP146" s="95"/>
      <c r="UPQ146" s="95"/>
      <c r="UPR146" s="95"/>
      <c r="UPS146" s="95"/>
      <c r="UPT146" s="95"/>
      <c r="UPU146" s="95"/>
      <c r="UPV146" s="95"/>
      <c r="UPW146" s="95"/>
      <c r="UPX146" s="95"/>
      <c r="UPY146" s="95"/>
      <c r="UPZ146" s="95"/>
      <c r="UQA146" s="95"/>
      <c r="UQB146" s="164"/>
      <c r="UQC146" s="165"/>
      <c r="UQD146" s="95"/>
      <c r="UQE146" s="95"/>
      <c r="UQF146" s="95"/>
      <c r="UQG146" s="95"/>
      <c r="UQH146" s="95"/>
      <c r="UQI146" s="95"/>
      <c r="UQJ146" s="95"/>
      <c r="UQK146" s="95"/>
      <c r="UQL146" s="95"/>
      <c r="UQM146" s="95"/>
      <c r="UQN146" s="95"/>
      <c r="UQO146" s="95"/>
      <c r="UQP146" s="95"/>
      <c r="UQQ146" s="95"/>
      <c r="UQR146" s="164"/>
      <c r="UQS146" s="165"/>
      <c r="UQT146" s="95"/>
      <c r="UQU146" s="95"/>
      <c r="UQV146" s="95"/>
      <c r="UQW146" s="95"/>
      <c r="UQX146" s="95"/>
      <c r="UQY146" s="95"/>
      <c r="UQZ146" s="95"/>
      <c r="URA146" s="95"/>
      <c r="URB146" s="95"/>
      <c r="URC146" s="95"/>
      <c r="URD146" s="95"/>
      <c r="URE146" s="95"/>
      <c r="URF146" s="95"/>
      <c r="URG146" s="95"/>
      <c r="URH146" s="164"/>
      <c r="URI146" s="165"/>
      <c r="URJ146" s="95"/>
      <c r="URK146" s="95"/>
      <c r="URL146" s="95"/>
      <c r="URM146" s="95"/>
      <c r="URN146" s="95"/>
      <c r="URO146" s="95"/>
      <c r="URP146" s="95"/>
      <c r="URQ146" s="95"/>
      <c r="URR146" s="95"/>
      <c r="URS146" s="95"/>
      <c r="URT146" s="95"/>
      <c r="URU146" s="95"/>
      <c r="URV146" s="95"/>
      <c r="URW146" s="95"/>
      <c r="URX146" s="164"/>
      <c r="URY146" s="165"/>
      <c r="URZ146" s="95"/>
      <c r="USA146" s="95"/>
      <c r="USB146" s="95"/>
      <c r="USC146" s="95"/>
      <c r="USD146" s="95"/>
      <c r="USE146" s="95"/>
      <c r="USF146" s="95"/>
      <c r="USG146" s="95"/>
      <c r="USH146" s="95"/>
      <c r="USI146" s="95"/>
      <c r="USJ146" s="95"/>
      <c r="USK146" s="95"/>
      <c r="USL146" s="95"/>
      <c r="USM146" s="95"/>
      <c r="USN146" s="164"/>
      <c r="USO146" s="165"/>
      <c r="USP146" s="95"/>
      <c r="USQ146" s="95"/>
      <c r="USR146" s="95"/>
      <c r="USS146" s="95"/>
      <c r="UST146" s="95"/>
      <c r="USU146" s="95"/>
      <c r="USV146" s="95"/>
      <c r="USW146" s="95"/>
      <c r="USX146" s="95"/>
      <c r="USY146" s="95"/>
      <c r="USZ146" s="95"/>
      <c r="UTA146" s="95"/>
      <c r="UTB146" s="95"/>
      <c r="UTC146" s="95"/>
      <c r="UTD146" s="164"/>
      <c r="UTE146" s="165"/>
      <c r="UTF146" s="95"/>
      <c r="UTG146" s="95"/>
      <c r="UTH146" s="95"/>
      <c r="UTI146" s="95"/>
      <c r="UTJ146" s="95"/>
      <c r="UTK146" s="95"/>
      <c r="UTL146" s="95"/>
      <c r="UTM146" s="95"/>
      <c r="UTN146" s="95"/>
      <c r="UTO146" s="95"/>
      <c r="UTP146" s="95"/>
      <c r="UTQ146" s="95"/>
      <c r="UTR146" s="95"/>
      <c r="UTS146" s="95"/>
      <c r="UTT146" s="164"/>
      <c r="UTU146" s="165"/>
      <c r="UTV146" s="95"/>
      <c r="UTW146" s="95"/>
      <c r="UTX146" s="95"/>
      <c r="UTY146" s="95"/>
      <c r="UTZ146" s="95"/>
      <c r="UUA146" s="95"/>
      <c r="UUB146" s="95"/>
      <c r="UUC146" s="95"/>
      <c r="UUD146" s="95"/>
      <c r="UUE146" s="95"/>
      <c r="UUF146" s="95"/>
      <c r="UUG146" s="95"/>
      <c r="UUH146" s="95"/>
      <c r="UUI146" s="95"/>
      <c r="UUJ146" s="164"/>
      <c r="UUK146" s="165"/>
      <c r="UUL146" s="95"/>
      <c r="UUM146" s="95"/>
      <c r="UUN146" s="95"/>
      <c r="UUO146" s="95"/>
      <c r="UUP146" s="95"/>
      <c r="UUQ146" s="95"/>
      <c r="UUR146" s="95"/>
      <c r="UUS146" s="95"/>
      <c r="UUT146" s="95"/>
      <c r="UUU146" s="95"/>
      <c r="UUV146" s="95"/>
      <c r="UUW146" s="95"/>
      <c r="UUX146" s="95"/>
      <c r="UUY146" s="95"/>
      <c r="UUZ146" s="164"/>
      <c r="UVA146" s="165"/>
      <c r="UVB146" s="95"/>
      <c r="UVC146" s="95"/>
      <c r="UVD146" s="95"/>
      <c r="UVE146" s="95"/>
      <c r="UVF146" s="95"/>
      <c r="UVG146" s="95"/>
      <c r="UVH146" s="95"/>
      <c r="UVI146" s="95"/>
      <c r="UVJ146" s="95"/>
      <c r="UVK146" s="95"/>
      <c r="UVL146" s="95"/>
      <c r="UVM146" s="95"/>
      <c r="UVN146" s="95"/>
      <c r="UVO146" s="95"/>
      <c r="UVP146" s="164"/>
      <c r="UVQ146" s="165"/>
      <c r="UVR146" s="95"/>
      <c r="UVS146" s="95"/>
      <c r="UVT146" s="95"/>
      <c r="UVU146" s="95"/>
      <c r="UVV146" s="95"/>
      <c r="UVW146" s="95"/>
      <c r="UVX146" s="95"/>
      <c r="UVY146" s="95"/>
      <c r="UVZ146" s="95"/>
      <c r="UWA146" s="95"/>
      <c r="UWB146" s="95"/>
      <c r="UWC146" s="95"/>
      <c r="UWD146" s="95"/>
      <c r="UWE146" s="95"/>
      <c r="UWF146" s="164"/>
      <c r="UWG146" s="165"/>
      <c r="UWH146" s="95"/>
      <c r="UWI146" s="95"/>
      <c r="UWJ146" s="95"/>
      <c r="UWK146" s="95"/>
      <c r="UWL146" s="95"/>
      <c r="UWM146" s="95"/>
      <c r="UWN146" s="95"/>
      <c r="UWO146" s="95"/>
      <c r="UWP146" s="95"/>
      <c r="UWQ146" s="95"/>
      <c r="UWR146" s="95"/>
      <c r="UWS146" s="95"/>
      <c r="UWT146" s="95"/>
      <c r="UWU146" s="95"/>
      <c r="UWV146" s="164"/>
      <c r="UWW146" s="165"/>
      <c r="UWX146" s="95"/>
      <c r="UWY146" s="95"/>
      <c r="UWZ146" s="95"/>
      <c r="UXA146" s="95"/>
      <c r="UXB146" s="95"/>
      <c r="UXC146" s="95"/>
      <c r="UXD146" s="95"/>
      <c r="UXE146" s="95"/>
      <c r="UXF146" s="95"/>
      <c r="UXG146" s="95"/>
      <c r="UXH146" s="95"/>
      <c r="UXI146" s="95"/>
      <c r="UXJ146" s="95"/>
      <c r="UXK146" s="95"/>
      <c r="UXL146" s="164"/>
      <c r="UXM146" s="165"/>
      <c r="UXN146" s="95"/>
      <c r="UXO146" s="95"/>
      <c r="UXP146" s="95"/>
      <c r="UXQ146" s="95"/>
      <c r="UXR146" s="95"/>
      <c r="UXS146" s="95"/>
      <c r="UXT146" s="95"/>
      <c r="UXU146" s="95"/>
      <c r="UXV146" s="95"/>
      <c r="UXW146" s="95"/>
      <c r="UXX146" s="95"/>
      <c r="UXY146" s="95"/>
      <c r="UXZ146" s="95"/>
      <c r="UYA146" s="95"/>
      <c r="UYB146" s="164"/>
      <c r="UYC146" s="165"/>
      <c r="UYD146" s="95"/>
      <c r="UYE146" s="95"/>
      <c r="UYF146" s="95"/>
      <c r="UYG146" s="95"/>
      <c r="UYH146" s="95"/>
      <c r="UYI146" s="95"/>
      <c r="UYJ146" s="95"/>
      <c r="UYK146" s="95"/>
      <c r="UYL146" s="95"/>
      <c r="UYM146" s="95"/>
      <c r="UYN146" s="95"/>
      <c r="UYO146" s="95"/>
      <c r="UYP146" s="95"/>
      <c r="UYQ146" s="95"/>
      <c r="UYR146" s="164"/>
      <c r="UYS146" s="165"/>
      <c r="UYT146" s="95"/>
      <c r="UYU146" s="95"/>
      <c r="UYV146" s="95"/>
      <c r="UYW146" s="95"/>
      <c r="UYX146" s="95"/>
      <c r="UYY146" s="95"/>
      <c r="UYZ146" s="95"/>
      <c r="UZA146" s="95"/>
      <c r="UZB146" s="95"/>
      <c r="UZC146" s="95"/>
      <c r="UZD146" s="95"/>
      <c r="UZE146" s="95"/>
      <c r="UZF146" s="95"/>
      <c r="UZG146" s="95"/>
      <c r="UZH146" s="164"/>
      <c r="UZI146" s="165"/>
      <c r="UZJ146" s="95"/>
      <c r="UZK146" s="95"/>
      <c r="UZL146" s="95"/>
      <c r="UZM146" s="95"/>
      <c r="UZN146" s="95"/>
      <c r="UZO146" s="95"/>
      <c r="UZP146" s="95"/>
      <c r="UZQ146" s="95"/>
      <c r="UZR146" s="95"/>
      <c r="UZS146" s="95"/>
      <c r="UZT146" s="95"/>
      <c r="UZU146" s="95"/>
      <c r="UZV146" s="95"/>
      <c r="UZW146" s="95"/>
      <c r="UZX146" s="164"/>
      <c r="UZY146" s="165"/>
      <c r="UZZ146" s="95"/>
      <c r="VAA146" s="95"/>
      <c r="VAB146" s="95"/>
      <c r="VAC146" s="95"/>
      <c r="VAD146" s="95"/>
      <c r="VAE146" s="95"/>
      <c r="VAF146" s="95"/>
      <c r="VAG146" s="95"/>
      <c r="VAH146" s="95"/>
      <c r="VAI146" s="95"/>
      <c r="VAJ146" s="95"/>
      <c r="VAK146" s="95"/>
      <c r="VAL146" s="95"/>
      <c r="VAM146" s="95"/>
      <c r="VAN146" s="164"/>
      <c r="VAO146" s="165"/>
      <c r="VAP146" s="95"/>
      <c r="VAQ146" s="95"/>
      <c r="VAR146" s="95"/>
      <c r="VAS146" s="95"/>
      <c r="VAT146" s="95"/>
      <c r="VAU146" s="95"/>
      <c r="VAV146" s="95"/>
      <c r="VAW146" s="95"/>
      <c r="VAX146" s="95"/>
      <c r="VAY146" s="95"/>
      <c r="VAZ146" s="95"/>
      <c r="VBA146" s="95"/>
      <c r="VBB146" s="95"/>
      <c r="VBC146" s="95"/>
      <c r="VBD146" s="164"/>
      <c r="VBE146" s="165"/>
      <c r="VBF146" s="95"/>
      <c r="VBG146" s="95"/>
      <c r="VBH146" s="95"/>
      <c r="VBI146" s="95"/>
      <c r="VBJ146" s="95"/>
      <c r="VBK146" s="95"/>
      <c r="VBL146" s="95"/>
      <c r="VBM146" s="95"/>
      <c r="VBN146" s="95"/>
      <c r="VBO146" s="95"/>
      <c r="VBP146" s="95"/>
      <c r="VBQ146" s="95"/>
      <c r="VBR146" s="95"/>
      <c r="VBS146" s="95"/>
      <c r="VBT146" s="164"/>
      <c r="VBU146" s="165"/>
      <c r="VBV146" s="95"/>
      <c r="VBW146" s="95"/>
      <c r="VBX146" s="95"/>
      <c r="VBY146" s="95"/>
      <c r="VBZ146" s="95"/>
      <c r="VCA146" s="95"/>
      <c r="VCB146" s="95"/>
      <c r="VCC146" s="95"/>
      <c r="VCD146" s="95"/>
      <c r="VCE146" s="95"/>
      <c r="VCF146" s="95"/>
      <c r="VCG146" s="95"/>
      <c r="VCH146" s="95"/>
      <c r="VCI146" s="95"/>
      <c r="VCJ146" s="164"/>
      <c r="VCK146" s="165"/>
      <c r="VCL146" s="95"/>
      <c r="VCM146" s="95"/>
      <c r="VCN146" s="95"/>
      <c r="VCO146" s="95"/>
      <c r="VCP146" s="95"/>
      <c r="VCQ146" s="95"/>
      <c r="VCR146" s="95"/>
      <c r="VCS146" s="95"/>
      <c r="VCT146" s="95"/>
      <c r="VCU146" s="95"/>
      <c r="VCV146" s="95"/>
      <c r="VCW146" s="95"/>
      <c r="VCX146" s="95"/>
      <c r="VCY146" s="95"/>
      <c r="VCZ146" s="164"/>
      <c r="VDA146" s="165"/>
      <c r="VDB146" s="95"/>
      <c r="VDC146" s="95"/>
      <c r="VDD146" s="95"/>
      <c r="VDE146" s="95"/>
      <c r="VDF146" s="95"/>
      <c r="VDG146" s="95"/>
      <c r="VDH146" s="95"/>
      <c r="VDI146" s="95"/>
      <c r="VDJ146" s="95"/>
      <c r="VDK146" s="95"/>
      <c r="VDL146" s="95"/>
      <c r="VDM146" s="95"/>
      <c r="VDN146" s="95"/>
      <c r="VDO146" s="95"/>
      <c r="VDP146" s="164"/>
      <c r="VDQ146" s="165"/>
      <c r="VDR146" s="95"/>
      <c r="VDS146" s="95"/>
      <c r="VDT146" s="95"/>
      <c r="VDU146" s="95"/>
      <c r="VDV146" s="95"/>
      <c r="VDW146" s="95"/>
      <c r="VDX146" s="95"/>
      <c r="VDY146" s="95"/>
      <c r="VDZ146" s="95"/>
      <c r="VEA146" s="95"/>
      <c r="VEB146" s="95"/>
      <c r="VEC146" s="95"/>
      <c r="VED146" s="95"/>
      <c r="VEE146" s="95"/>
      <c r="VEF146" s="164"/>
      <c r="VEG146" s="165"/>
      <c r="VEH146" s="95"/>
      <c r="VEI146" s="95"/>
      <c r="VEJ146" s="95"/>
      <c r="VEK146" s="95"/>
      <c r="VEL146" s="95"/>
      <c r="VEM146" s="95"/>
      <c r="VEN146" s="95"/>
      <c r="VEO146" s="95"/>
      <c r="VEP146" s="95"/>
      <c r="VEQ146" s="95"/>
      <c r="VER146" s="95"/>
      <c r="VES146" s="95"/>
      <c r="VET146" s="95"/>
      <c r="VEU146" s="95"/>
      <c r="VEV146" s="164"/>
      <c r="VEW146" s="165"/>
      <c r="VEX146" s="95"/>
      <c r="VEY146" s="95"/>
      <c r="VEZ146" s="95"/>
      <c r="VFA146" s="95"/>
      <c r="VFB146" s="95"/>
      <c r="VFC146" s="95"/>
      <c r="VFD146" s="95"/>
      <c r="VFE146" s="95"/>
      <c r="VFF146" s="95"/>
      <c r="VFG146" s="95"/>
      <c r="VFH146" s="95"/>
      <c r="VFI146" s="95"/>
      <c r="VFJ146" s="95"/>
      <c r="VFK146" s="95"/>
      <c r="VFL146" s="164"/>
      <c r="VFM146" s="165"/>
      <c r="VFN146" s="95"/>
      <c r="VFO146" s="95"/>
      <c r="VFP146" s="95"/>
      <c r="VFQ146" s="95"/>
      <c r="VFR146" s="95"/>
      <c r="VFS146" s="95"/>
      <c r="VFT146" s="95"/>
      <c r="VFU146" s="95"/>
      <c r="VFV146" s="95"/>
      <c r="VFW146" s="95"/>
      <c r="VFX146" s="95"/>
      <c r="VFY146" s="95"/>
      <c r="VFZ146" s="95"/>
      <c r="VGA146" s="95"/>
      <c r="VGB146" s="164"/>
      <c r="VGC146" s="165"/>
      <c r="VGD146" s="95"/>
      <c r="VGE146" s="95"/>
      <c r="VGF146" s="95"/>
      <c r="VGG146" s="95"/>
      <c r="VGH146" s="95"/>
      <c r="VGI146" s="95"/>
      <c r="VGJ146" s="95"/>
      <c r="VGK146" s="95"/>
      <c r="VGL146" s="95"/>
      <c r="VGM146" s="95"/>
      <c r="VGN146" s="95"/>
      <c r="VGO146" s="95"/>
      <c r="VGP146" s="95"/>
      <c r="VGQ146" s="95"/>
      <c r="VGR146" s="164"/>
      <c r="VGS146" s="165"/>
      <c r="VGT146" s="95"/>
      <c r="VGU146" s="95"/>
      <c r="VGV146" s="95"/>
      <c r="VGW146" s="95"/>
      <c r="VGX146" s="95"/>
      <c r="VGY146" s="95"/>
      <c r="VGZ146" s="95"/>
      <c r="VHA146" s="95"/>
      <c r="VHB146" s="95"/>
      <c r="VHC146" s="95"/>
      <c r="VHD146" s="95"/>
      <c r="VHE146" s="95"/>
      <c r="VHF146" s="95"/>
      <c r="VHG146" s="95"/>
      <c r="VHH146" s="164"/>
      <c r="VHI146" s="165"/>
      <c r="VHJ146" s="95"/>
      <c r="VHK146" s="95"/>
      <c r="VHL146" s="95"/>
      <c r="VHM146" s="95"/>
      <c r="VHN146" s="95"/>
      <c r="VHO146" s="95"/>
      <c r="VHP146" s="95"/>
      <c r="VHQ146" s="95"/>
      <c r="VHR146" s="95"/>
      <c r="VHS146" s="95"/>
      <c r="VHT146" s="95"/>
      <c r="VHU146" s="95"/>
      <c r="VHV146" s="95"/>
      <c r="VHW146" s="95"/>
      <c r="VHX146" s="164"/>
      <c r="VHY146" s="165"/>
      <c r="VHZ146" s="95"/>
      <c r="VIA146" s="95"/>
      <c r="VIB146" s="95"/>
      <c r="VIC146" s="95"/>
      <c r="VID146" s="95"/>
      <c r="VIE146" s="95"/>
      <c r="VIF146" s="95"/>
      <c r="VIG146" s="95"/>
      <c r="VIH146" s="95"/>
      <c r="VII146" s="95"/>
      <c r="VIJ146" s="95"/>
      <c r="VIK146" s="95"/>
      <c r="VIL146" s="95"/>
      <c r="VIM146" s="95"/>
      <c r="VIN146" s="164"/>
      <c r="VIO146" s="165"/>
      <c r="VIP146" s="95"/>
      <c r="VIQ146" s="95"/>
      <c r="VIR146" s="95"/>
      <c r="VIS146" s="95"/>
      <c r="VIT146" s="95"/>
      <c r="VIU146" s="95"/>
      <c r="VIV146" s="95"/>
      <c r="VIW146" s="95"/>
      <c r="VIX146" s="95"/>
      <c r="VIY146" s="95"/>
      <c r="VIZ146" s="95"/>
      <c r="VJA146" s="95"/>
      <c r="VJB146" s="95"/>
      <c r="VJC146" s="95"/>
      <c r="VJD146" s="164"/>
      <c r="VJE146" s="165"/>
      <c r="VJF146" s="95"/>
      <c r="VJG146" s="95"/>
      <c r="VJH146" s="95"/>
      <c r="VJI146" s="95"/>
      <c r="VJJ146" s="95"/>
      <c r="VJK146" s="95"/>
      <c r="VJL146" s="95"/>
      <c r="VJM146" s="95"/>
      <c r="VJN146" s="95"/>
      <c r="VJO146" s="95"/>
      <c r="VJP146" s="95"/>
      <c r="VJQ146" s="95"/>
      <c r="VJR146" s="95"/>
      <c r="VJS146" s="95"/>
      <c r="VJT146" s="164"/>
      <c r="VJU146" s="165"/>
      <c r="VJV146" s="95"/>
      <c r="VJW146" s="95"/>
      <c r="VJX146" s="95"/>
      <c r="VJY146" s="95"/>
      <c r="VJZ146" s="95"/>
      <c r="VKA146" s="95"/>
      <c r="VKB146" s="95"/>
      <c r="VKC146" s="95"/>
      <c r="VKD146" s="95"/>
      <c r="VKE146" s="95"/>
      <c r="VKF146" s="95"/>
      <c r="VKG146" s="95"/>
      <c r="VKH146" s="95"/>
      <c r="VKI146" s="95"/>
      <c r="VKJ146" s="164"/>
      <c r="VKK146" s="165"/>
      <c r="VKL146" s="95"/>
      <c r="VKM146" s="95"/>
      <c r="VKN146" s="95"/>
      <c r="VKO146" s="95"/>
      <c r="VKP146" s="95"/>
      <c r="VKQ146" s="95"/>
      <c r="VKR146" s="95"/>
      <c r="VKS146" s="95"/>
      <c r="VKT146" s="95"/>
      <c r="VKU146" s="95"/>
      <c r="VKV146" s="95"/>
      <c r="VKW146" s="95"/>
      <c r="VKX146" s="95"/>
      <c r="VKY146" s="95"/>
      <c r="VKZ146" s="164"/>
      <c r="VLA146" s="165"/>
      <c r="VLB146" s="95"/>
      <c r="VLC146" s="95"/>
      <c r="VLD146" s="95"/>
      <c r="VLE146" s="95"/>
      <c r="VLF146" s="95"/>
      <c r="VLG146" s="95"/>
      <c r="VLH146" s="95"/>
      <c r="VLI146" s="95"/>
      <c r="VLJ146" s="95"/>
      <c r="VLK146" s="95"/>
      <c r="VLL146" s="95"/>
      <c r="VLM146" s="95"/>
      <c r="VLN146" s="95"/>
      <c r="VLO146" s="95"/>
      <c r="VLP146" s="164"/>
      <c r="VLQ146" s="165"/>
      <c r="VLR146" s="95"/>
      <c r="VLS146" s="95"/>
      <c r="VLT146" s="95"/>
      <c r="VLU146" s="95"/>
      <c r="VLV146" s="95"/>
      <c r="VLW146" s="95"/>
      <c r="VLX146" s="95"/>
      <c r="VLY146" s="95"/>
      <c r="VLZ146" s="95"/>
      <c r="VMA146" s="95"/>
      <c r="VMB146" s="95"/>
      <c r="VMC146" s="95"/>
      <c r="VMD146" s="95"/>
      <c r="VME146" s="95"/>
      <c r="VMF146" s="164"/>
      <c r="VMG146" s="165"/>
      <c r="VMH146" s="95"/>
      <c r="VMI146" s="95"/>
      <c r="VMJ146" s="95"/>
      <c r="VMK146" s="95"/>
      <c r="VML146" s="95"/>
      <c r="VMM146" s="95"/>
      <c r="VMN146" s="95"/>
      <c r="VMO146" s="95"/>
      <c r="VMP146" s="95"/>
      <c r="VMQ146" s="95"/>
      <c r="VMR146" s="95"/>
      <c r="VMS146" s="95"/>
      <c r="VMT146" s="95"/>
      <c r="VMU146" s="95"/>
      <c r="VMV146" s="164"/>
      <c r="VMW146" s="165"/>
      <c r="VMX146" s="95"/>
      <c r="VMY146" s="95"/>
      <c r="VMZ146" s="95"/>
      <c r="VNA146" s="95"/>
      <c r="VNB146" s="95"/>
      <c r="VNC146" s="95"/>
      <c r="VND146" s="95"/>
      <c r="VNE146" s="95"/>
      <c r="VNF146" s="95"/>
      <c r="VNG146" s="95"/>
      <c r="VNH146" s="95"/>
      <c r="VNI146" s="95"/>
      <c r="VNJ146" s="95"/>
      <c r="VNK146" s="95"/>
      <c r="VNL146" s="164"/>
      <c r="VNM146" s="165"/>
      <c r="VNN146" s="95"/>
      <c r="VNO146" s="95"/>
      <c r="VNP146" s="95"/>
      <c r="VNQ146" s="95"/>
      <c r="VNR146" s="95"/>
      <c r="VNS146" s="95"/>
      <c r="VNT146" s="95"/>
      <c r="VNU146" s="95"/>
      <c r="VNV146" s="95"/>
      <c r="VNW146" s="95"/>
      <c r="VNX146" s="95"/>
      <c r="VNY146" s="95"/>
      <c r="VNZ146" s="95"/>
      <c r="VOA146" s="95"/>
      <c r="VOB146" s="164"/>
      <c r="VOC146" s="165"/>
      <c r="VOD146" s="95"/>
      <c r="VOE146" s="95"/>
      <c r="VOF146" s="95"/>
      <c r="VOG146" s="95"/>
      <c r="VOH146" s="95"/>
      <c r="VOI146" s="95"/>
      <c r="VOJ146" s="95"/>
      <c r="VOK146" s="95"/>
      <c r="VOL146" s="95"/>
      <c r="VOM146" s="95"/>
      <c r="VON146" s="95"/>
      <c r="VOO146" s="95"/>
      <c r="VOP146" s="95"/>
      <c r="VOQ146" s="95"/>
      <c r="VOR146" s="164"/>
      <c r="VOS146" s="165"/>
      <c r="VOT146" s="95"/>
      <c r="VOU146" s="95"/>
      <c r="VOV146" s="95"/>
      <c r="VOW146" s="95"/>
      <c r="VOX146" s="95"/>
      <c r="VOY146" s="95"/>
      <c r="VOZ146" s="95"/>
      <c r="VPA146" s="95"/>
      <c r="VPB146" s="95"/>
      <c r="VPC146" s="95"/>
      <c r="VPD146" s="95"/>
      <c r="VPE146" s="95"/>
      <c r="VPF146" s="95"/>
      <c r="VPG146" s="95"/>
      <c r="VPH146" s="164"/>
      <c r="VPI146" s="165"/>
      <c r="VPJ146" s="95"/>
      <c r="VPK146" s="95"/>
      <c r="VPL146" s="95"/>
      <c r="VPM146" s="95"/>
      <c r="VPN146" s="95"/>
      <c r="VPO146" s="95"/>
      <c r="VPP146" s="95"/>
      <c r="VPQ146" s="95"/>
      <c r="VPR146" s="95"/>
      <c r="VPS146" s="95"/>
      <c r="VPT146" s="95"/>
      <c r="VPU146" s="95"/>
      <c r="VPV146" s="95"/>
      <c r="VPW146" s="95"/>
      <c r="VPX146" s="164"/>
      <c r="VPY146" s="165"/>
      <c r="VPZ146" s="95"/>
      <c r="VQA146" s="95"/>
      <c r="VQB146" s="95"/>
      <c r="VQC146" s="95"/>
      <c r="VQD146" s="95"/>
      <c r="VQE146" s="95"/>
      <c r="VQF146" s="95"/>
      <c r="VQG146" s="95"/>
      <c r="VQH146" s="95"/>
      <c r="VQI146" s="95"/>
      <c r="VQJ146" s="95"/>
      <c r="VQK146" s="95"/>
      <c r="VQL146" s="95"/>
      <c r="VQM146" s="95"/>
      <c r="VQN146" s="164"/>
      <c r="VQO146" s="165"/>
      <c r="VQP146" s="95"/>
      <c r="VQQ146" s="95"/>
      <c r="VQR146" s="95"/>
      <c r="VQS146" s="95"/>
      <c r="VQT146" s="95"/>
      <c r="VQU146" s="95"/>
      <c r="VQV146" s="95"/>
      <c r="VQW146" s="95"/>
      <c r="VQX146" s="95"/>
      <c r="VQY146" s="95"/>
      <c r="VQZ146" s="95"/>
      <c r="VRA146" s="95"/>
      <c r="VRB146" s="95"/>
      <c r="VRC146" s="95"/>
      <c r="VRD146" s="164"/>
      <c r="VRE146" s="165"/>
      <c r="VRF146" s="95"/>
      <c r="VRG146" s="95"/>
      <c r="VRH146" s="95"/>
      <c r="VRI146" s="95"/>
      <c r="VRJ146" s="95"/>
      <c r="VRK146" s="95"/>
      <c r="VRL146" s="95"/>
      <c r="VRM146" s="95"/>
      <c r="VRN146" s="95"/>
      <c r="VRO146" s="95"/>
      <c r="VRP146" s="95"/>
      <c r="VRQ146" s="95"/>
      <c r="VRR146" s="95"/>
      <c r="VRS146" s="95"/>
      <c r="VRT146" s="164"/>
      <c r="VRU146" s="165"/>
      <c r="VRV146" s="95"/>
      <c r="VRW146" s="95"/>
      <c r="VRX146" s="95"/>
      <c r="VRY146" s="95"/>
      <c r="VRZ146" s="95"/>
      <c r="VSA146" s="95"/>
      <c r="VSB146" s="95"/>
      <c r="VSC146" s="95"/>
      <c r="VSD146" s="95"/>
      <c r="VSE146" s="95"/>
      <c r="VSF146" s="95"/>
      <c r="VSG146" s="95"/>
      <c r="VSH146" s="95"/>
      <c r="VSI146" s="95"/>
      <c r="VSJ146" s="164"/>
      <c r="VSK146" s="165"/>
      <c r="VSL146" s="95"/>
      <c r="VSM146" s="95"/>
      <c r="VSN146" s="95"/>
      <c r="VSO146" s="95"/>
      <c r="VSP146" s="95"/>
      <c r="VSQ146" s="95"/>
      <c r="VSR146" s="95"/>
      <c r="VSS146" s="95"/>
      <c r="VST146" s="95"/>
      <c r="VSU146" s="95"/>
      <c r="VSV146" s="95"/>
      <c r="VSW146" s="95"/>
      <c r="VSX146" s="95"/>
      <c r="VSY146" s="95"/>
      <c r="VSZ146" s="164"/>
      <c r="VTA146" s="165"/>
      <c r="VTB146" s="95"/>
      <c r="VTC146" s="95"/>
      <c r="VTD146" s="95"/>
      <c r="VTE146" s="95"/>
      <c r="VTF146" s="95"/>
      <c r="VTG146" s="95"/>
      <c r="VTH146" s="95"/>
      <c r="VTI146" s="95"/>
      <c r="VTJ146" s="95"/>
      <c r="VTK146" s="95"/>
      <c r="VTL146" s="95"/>
      <c r="VTM146" s="95"/>
      <c r="VTN146" s="95"/>
      <c r="VTO146" s="95"/>
      <c r="VTP146" s="164"/>
      <c r="VTQ146" s="165"/>
      <c r="VTR146" s="95"/>
      <c r="VTS146" s="95"/>
      <c r="VTT146" s="95"/>
      <c r="VTU146" s="95"/>
      <c r="VTV146" s="95"/>
      <c r="VTW146" s="95"/>
      <c r="VTX146" s="95"/>
      <c r="VTY146" s="95"/>
      <c r="VTZ146" s="95"/>
      <c r="VUA146" s="95"/>
      <c r="VUB146" s="95"/>
      <c r="VUC146" s="95"/>
      <c r="VUD146" s="95"/>
      <c r="VUE146" s="95"/>
      <c r="VUF146" s="164"/>
      <c r="VUG146" s="165"/>
      <c r="VUH146" s="95"/>
      <c r="VUI146" s="95"/>
      <c r="VUJ146" s="95"/>
      <c r="VUK146" s="95"/>
      <c r="VUL146" s="95"/>
      <c r="VUM146" s="95"/>
      <c r="VUN146" s="95"/>
      <c r="VUO146" s="95"/>
      <c r="VUP146" s="95"/>
      <c r="VUQ146" s="95"/>
      <c r="VUR146" s="95"/>
      <c r="VUS146" s="95"/>
      <c r="VUT146" s="95"/>
      <c r="VUU146" s="95"/>
      <c r="VUV146" s="164"/>
      <c r="VUW146" s="165"/>
      <c r="VUX146" s="95"/>
      <c r="VUY146" s="95"/>
      <c r="VUZ146" s="95"/>
      <c r="VVA146" s="95"/>
      <c r="VVB146" s="95"/>
      <c r="VVC146" s="95"/>
      <c r="VVD146" s="95"/>
      <c r="VVE146" s="95"/>
      <c r="VVF146" s="95"/>
      <c r="VVG146" s="95"/>
      <c r="VVH146" s="95"/>
      <c r="VVI146" s="95"/>
      <c r="VVJ146" s="95"/>
      <c r="VVK146" s="95"/>
      <c r="VVL146" s="164"/>
      <c r="VVM146" s="165"/>
      <c r="VVN146" s="95"/>
      <c r="VVO146" s="95"/>
      <c r="VVP146" s="95"/>
      <c r="VVQ146" s="95"/>
      <c r="VVR146" s="95"/>
      <c r="VVS146" s="95"/>
      <c r="VVT146" s="95"/>
      <c r="VVU146" s="95"/>
      <c r="VVV146" s="95"/>
      <c r="VVW146" s="95"/>
      <c r="VVX146" s="95"/>
      <c r="VVY146" s="95"/>
      <c r="VVZ146" s="95"/>
      <c r="VWA146" s="95"/>
      <c r="VWB146" s="164"/>
      <c r="VWC146" s="165"/>
      <c r="VWD146" s="95"/>
      <c r="VWE146" s="95"/>
      <c r="VWF146" s="95"/>
      <c r="VWG146" s="95"/>
      <c r="VWH146" s="95"/>
      <c r="VWI146" s="95"/>
      <c r="VWJ146" s="95"/>
      <c r="VWK146" s="95"/>
      <c r="VWL146" s="95"/>
      <c r="VWM146" s="95"/>
      <c r="VWN146" s="95"/>
      <c r="VWO146" s="95"/>
      <c r="VWP146" s="95"/>
      <c r="VWQ146" s="95"/>
      <c r="VWR146" s="164"/>
      <c r="VWS146" s="165"/>
      <c r="VWT146" s="95"/>
      <c r="VWU146" s="95"/>
      <c r="VWV146" s="95"/>
      <c r="VWW146" s="95"/>
      <c r="VWX146" s="95"/>
      <c r="VWY146" s="95"/>
      <c r="VWZ146" s="95"/>
      <c r="VXA146" s="95"/>
      <c r="VXB146" s="95"/>
      <c r="VXC146" s="95"/>
      <c r="VXD146" s="95"/>
      <c r="VXE146" s="95"/>
      <c r="VXF146" s="95"/>
      <c r="VXG146" s="95"/>
      <c r="VXH146" s="164"/>
      <c r="VXI146" s="165"/>
      <c r="VXJ146" s="95"/>
      <c r="VXK146" s="95"/>
      <c r="VXL146" s="95"/>
      <c r="VXM146" s="95"/>
      <c r="VXN146" s="95"/>
      <c r="VXO146" s="95"/>
      <c r="VXP146" s="95"/>
      <c r="VXQ146" s="95"/>
      <c r="VXR146" s="95"/>
      <c r="VXS146" s="95"/>
      <c r="VXT146" s="95"/>
      <c r="VXU146" s="95"/>
      <c r="VXV146" s="95"/>
      <c r="VXW146" s="95"/>
      <c r="VXX146" s="164"/>
      <c r="VXY146" s="165"/>
      <c r="VXZ146" s="95"/>
      <c r="VYA146" s="95"/>
      <c r="VYB146" s="95"/>
      <c r="VYC146" s="95"/>
      <c r="VYD146" s="95"/>
      <c r="VYE146" s="95"/>
      <c r="VYF146" s="95"/>
      <c r="VYG146" s="95"/>
      <c r="VYH146" s="95"/>
      <c r="VYI146" s="95"/>
      <c r="VYJ146" s="95"/>
      <c r="VYK146" s="95"/>
      <c r="VYL146" s="95"/>
      <c r="VYM146" s="95"/>
      <c r="VYN146" s="164"/>
      <c r="VYO146" s="165"/>
      <c r="VYP146" s="95"/>
      <c r="VYQ146" s="95"/>
      <c r="VYR146" s="95"/>
      <c r="VYS146" s="95"/>
      <c r="VYT146" s="95"/>
      <c r="VYU146" s="95"/>
      <c r="VYV146" s="95"/>
      <c r="VYW146" s="95"/>
      <c r="VYX146" s="95"/>
      <c r="VYY146" s="95"/>
      <c r="VYZ146" s="95"/>
      <c r="VZA146" s="95"/>
      <c r="VZB146" s="95"/>
      <c r="VZC146" s="95"/>
      <c r="VZD146" s="164"/>
      <c r="VZE146" s="165"/>
      <c r="VZF146" s="95"/>
      <c r="VZG146" s="95"/>
      <c r="VZH146" s="95"/>
      <c r="VZI146" s="95"/>
      <c r="VZJ146" s="95"/>
      <c r="VZK146" s="95"/>
      <c r="VZL146" s="95"/>
      <c r="VZM146" s="95"/>
      <c r="VZN146" s="95"/>
      <c r="VZO146" s="95"/>
      <c r="VZP146" s="95"/>
      <c r="VZQ146" s="95"/>
      <c r="VZR146" s="95"/>
      <c r="VZS146" s="95"/>
      <c r="VZT146" s="164"/>
      <c r="VZU146" s="165"/>
      <c r="VZV146" s="95"/>
      <c r="VZW146" s="95"/>
      <c r="VZX146" s="95"/>
      <c r="VZY146" s="95"/>
      <c r="VZZ146" s="95"/>
      <c r="WAA146" s="95"/>
      <c r="WAB146" s="95"/>
      <c r="WAC146" s="95"/>
      <c r="WAD146" s="95"/>
      <c r="WAE146" s="95"/>
      <c r="WAF146" s="95"/>
      <c r="WAG146" s="95"/>
      <c r="WAH146" s="95"/>
      <c r="WAI146" s="95"/>
      <c r="WAJ146" s="164"/>
      <c r="WAK146" s="165"/>
      <c r="WAL146" s="95"/>
      <c r="WAM146" s="95"/>
      <c r="WAN146" s="95"/>
      <c r="WAO146" s="95"/>
      <c r="WAP146" s="95"/>
      <c r="WAQ146" s="95"/>
      <c r="WAR146" s="95"/>
      <c r="WAS146" s="95"/>
      <c r="WAT146" s="95"/>
      <c r="WAU146" s="95"/>
      <c r="WAV146" s="95"/>
      <c r="WAW146" s="95"/>
      <c r="WAX146" s="95"/>
      <c r="WAY146" s="95"/>
      <c r="WAZ146" s="164"/>
      <c r="WBA146" s="165"/>
      <c r="WBB146" s="95"/>
      <c r="WBC146" s="95"/>
      <c r="WBD146" s="95"/>
      <c r="WBE146" s="95"/>
      <c r="WBF146" s="95"/>
      <c r="WBG146" s="95"/>
      <c r="WBH146" s="95"/>
      <c r="WBI146" s="95"/>
      <c r="WBJ146" s="95"/>
      <c r="WBK146" s="95"/>
      <c r="WBL146" s="95"/>
      <c r="WBM146" s="95"/>
      <c r="WBN146" s="95"/>
      <c r="WBO146" s="95"/>
      <c r="WBP146" s="164"/>
      <c r="WBQ146" s="165"/>
      <c r="WBR146" s="95"/>
      <c r="WBS146" s="95"/>
      <c r="WBT146" s="95"/>
      <c r="WBU146" s="95"/>
      <c r="WBV146" s="95"/>
      <c r="WBW146" s="95"/>
      <c r="WBX146" s="95"/>
      <c r="WBY146" s="95"/>
      <c r="WBZ146" s="95"/>
      <c r="WCA146" s="95"/>
      <c r="WCB146" s="95"/>
      <c r="WCC146" s="95"/>
      <c r="WCD146" s="95"/>
      <c r="WCE146" s="95"/>
      <c r="WCF146" s="164"/>
      <c r="WCG146" s="165"/>
      <c r="WCH146" s="95"/>
      <c r="WCI146" s="95"/>
      <c r="WCJ146" s="95"/>
      <c r="WCK146" s="95"/>
      <c r="WCL146" s="95"/>
      <c r="WCM146" s="95"/>
      <c r="WCN146" s="95"/>
      <c r="WCO146" s="95"/>
      <c r="WCP146" s="95"/>
      <c r="WCQ146" s="95"/>
      <c r="WCR146" s="95"/>
      <c r="WCS146" s="95"/>
      <c r="WCT146" s="95"/>
      <c r="WCU146" s="95"/>
      <c r="WCV146" s="164"/>
      <c r="WCW146" s="165"/>
      <c r="WCX146" s="95"/>
      <c r="WCY146" s="95"/>
      <c r="WCZ146" s="95"/>
      <c r="WDA146" s="95"/>
      <c r="WDB146" s="95"/>
      <c r="WDC146" s="95"/>
      <c r="WDD146" s="95"/>
      <c r="WDE146" s="95"/>
      <c r="WDF146" s="95"/>
      <c r="WDG146" s="95"/>
      <c r="WDH146" s="95"/>
      <c r="WDI146" s="95"/>
      <c r="WDJ146" s="95"/>
      <c r="WDK146" s="95"/>
      <c r="WDL146" s="164"/>
      <c r="WDM146" s="165"/>
      <c r="WDN146" s="95"/>
      <c r="WDO146" s="95"/>
      <c r="WDP146" s="95"/>
      <c r="WDQ146" s="95"/>
      <c r="WDR146" s="95"/>
      <c r="WDS146" s="95"/>
      <c r="WDT146" s="95"/>
      <c r="WDU146" s="95"/>
      <c r="WDV146" s="95"/>
      <c r="WDW146" s="95"/>
      <c r="WDX146" s="95"/>
      <c r="WDY146" s="95"/>
      <c r="WDZ146" s="95"/>
      <c r="WEA146" s="95"/>
      <c r="WEB146" s="164"/>
      <c r="WEC146" s="165"/>
      <c r="WED146" s="95"/>
      <c r="WEE146" s="95"/>
      <c r="WEF146" s="95"/>
      <c r="WEG146" s="95"/>
      <c r="WEH146" s="95"/>
      <c r="WEI146" s="95"/>
      <c r="WEJ146" s="95"/>
      <c r="WEK146" s="95"/>
      <c r="WEL146" s="95"/>
      <c r="WEM146" s="95"/>
      <c r="WEN146" s="95"/>
      <c r="WEO146" s="95"/>
      <c r="WEP146" s="95"/>
      <c r="WEQ146" s="95"/>
      <c r="WER146" s="164"/>
      <c r="WES146" s="165"/>
      <c r="WET146" s="95"/>
      <c r="WEU146" s="95"/>
      <c r="WEV146" s="95"/>
      <c r="WEW146" s="95"/>
      <c r="WEX146" s="95"/>
      <c r="WEY146" s="95"/>
      <c r="WEZ146" s="95"/>
      <c r="WFA146" s="95"/>
      <c r="WFB146" s="95"/>
      <c r="WFC146" s="95"/>
      <c r="WFD146" s="95"/>
      <c r="WFE146" s="95"/>
      <c r="WFF146" s="95"/>
      <c r="WFG146" s="95"/>
      <c r="WFH146" s="164"/>
      <c r="WFI146" s="165"/>
      <c r="WFJ146" s="95"/>
      <c r="WFK146" s="95"/>
      <c r="WFL146" s="95"/>
      <c r="WFM146" s="95"/>
      <c r="WFN146" s="95"/>
      <c r="WFO146" s="95"/>
      <c r="WFP146" s="95"/>
      <c r="WFQ146" s="95"/>
      <c r="WFR146" s="95"/>
      <c r="WFS146" s="95"/>
      <c r="WFT146" s="95"/>
      <c r="WFU146" s="95"/>
      <c r="WFV146" s="95"/>
      <c r="WFW146" s="95"/>
      <c r="WFX146" s="164"/>
      <c r="WFY146" s="165"/>
      <c r="WFZ146" s="95"/>
      <c r="WGA146" s="95"/>
      <c r="WGB146" s="95"/>
      <c r="WGC146" s="95"/>
      <c r="WGD146" s="95"/>
      <c r="WGE146" s="95"/>
      <c r="WGF146" s="95"/>
      <c r="WGG146" s="95"/>
      <c r="WGH146" s="95"/>
      <c r="WGI146" s="95"/>
      <c r="WGJ146" s="95"/>
      <c r="WGK146" s="95"/>
      <c r="WGL146" s="95"/>
      <c r="WGM146" s="95"/>
      <c r="WGN146" s="164"/>
      <c r="WGO146" s="165"/>
      <c r="WGP146" s="95"/>
      <c r="WGQ146" s="95"/>
      <c r="WGR146" s="95"/>
      <c r="WGS146" s="95"/>
      <c r="WGT146" s="95"/>
      <c r="WGU146" s="95"/>
      <c r="WGV146" s="95"/>
      <c r="WGW146" s="95"/>
      <c r="WGX146" s="95"/>
      <c r="WGY146" s="95"/>
      <c r="WGZ146" s="95"/>
      <c r="WHA146" s="95"/>
      <c r="WHB146" s="95"/>
      <c r="WHC146" s="95"/>
      <c r="WHD146" s="164"/>
      <c r="WHE146" s="165"/>
      <c r="WHF146" s="95"/>
      <c r="WHG146" s="95"/>
      <c r="WHH146" s="95"/>
      <c r="WHI146" s="95"/>
      <c r="WHJ146" s="95"/>
      <c r="WHK146" s="95"/>
      <c r="WHL146" s="95"/>
      <c r="WHM146" s="95"/>
      <c r="WHN146" s="95"/>
      <c r="WHO146" s="95"/>
      <c r="WHP146" s="95"/>
      <c r="WHQ146" s="95"/>
      <c r="WHR146" s="95"/>
      <c r="WHS146" s="95"/>
      <c r="WHT146" s="164"/>
      <c r="WHU146" s="165"/>
      <c r="WHV146" s="95"/>
      <c r="WHW146" s="95"/>
      <c r="WHX146" s="95"/>
      <c r="WHY146" s="95"/>
      <c r="WHZ146" s="95"/>
      <c r="WIA146" s="95"/>
      <c r="WIB146" s="95"/>
      <c r="WIC146" s="95"/>
      <c r="WID146" s="95"/>
      <c r="WIE146" s="95"/>
      <c r="WIF146" s="95"/>
      <c r="WIG146" s="95"/>
      <c r="WIH146" s="95"/>
      <c r="WII146" s="95"/>
      <c r="WIJ146" s="164"/>
      <c r="WIK146" s="165"/>
      <c r="WIL146" s="95"/>
      <c r="WIM146" s="95"/>
      <c r="WIN146" s="95"/>
      <c r="WIO146" s="95"/>
      <c r="WIP146" s="95"/>
      <c r="WIQ146" s="95"/>
      <c r="WIR146" s="95"/>
      <c r="WIS146" s="95"/>
      <c r="WIT146" s="95"/>
      <c r="WIU146" s="95"/>
      <c r="WIV146" s="95"/>
      <c r="WIW146" s="95"/>
      <c r="WIX146" s="95"/>
      <c r="WIY146" s="95"/>
      <c r="WIZ146" s="164"/>
      <c r="WJA146" s="165"/>
      <c r="WJB146" s="95"/>
      <c r="WJC146" s="95"/>
      <c r="WJD146" s="95"/>
      <c r="WJE146" s="95"/>
      <c r="WJF146" s="95"/>
      <c r="WJG146" s="95"/>
      <c r="WJH146" s="95"/>
      <c r="WJI146" s="95"/>
      <c r="WJJ146" s="95"/>
      <c r="WJK146" s="95"/>
      <c r="WJL146" s="95"/>
      <c r="WJM146" s="95"/>
      <c r="WJN146" s="95"/>
      <c r="WJO146" s="95"/>
      <c r="WJP146" s="164"/>
      <c r="WJQ146" s="165"/>
      <c r="WJR146" s="95"/>
      <c r="WJS146" s="95"/>
      <c r="WJT146" s="95"/>
      <c r="WJU146" s="95"/>
      <c r="WJV146" s="95"/>
      <c r="WJW146" s="95"/>
      <c r="WJX146" s="95"/>
      <c r="WJY146" s="95"/>
      <c r="WJZ146" s="95"/>
      <c r="WKA146" s="95"/>
      <c r="WKB146" s="95"/>
      <c r="WKC146" s="95"/>
      <c r="WKD146" s="95"/>
      <c r="WKE146" s="95"/>
      <c r="WKF146" s="164"/>
      <c r="WKG146" s="165"/>
      <c r="WKH146" s="95"/>
      <c r="WKI146" s="95"/>
      <c r="WKJ146" s="95"/>
      <c r="WKK146" s="95"/>
      <c r="WKL146" s="95"/>
      <c r="WKM146" s="95"/>
      <c r="WKN146" s="95"/>
      <c r="WKO146" s="95"/>
      <c r="WKP146" s="95"/>
      <c r="WKQ146" s="95"/>
      <c r="WKR146" s="95"/>
      <c r="WKS146" s="95"/>
      <c r="WKT146" s="95"/>
      <c r="WKU146" s="95"/>
      <c r="WKV146" s="164"/>
      <c r="WKW146" s="165"/>
      <c r="WKX146" s="95"/>
      <c r="WKY146" s="95"/>
      <c r="WKZ146" s="95"/>
      <c r="WLA146" s="95"/>
      <c r="WLB146" s="95"/>
      <c r="WLC146" s="95"/>
      <c r="WLD146" s="95"/>
      <c r="WLE146" s="95"/>
      <c r="WLF146" s="95"/>
      <c r="WLG146" s="95"/>
      <c r="WLH146" s="95"/>
      <c r="WLI146" s="95"/>
      <c r="WLJ146" s="95"/>
      <c r="WLK146" s="95"/>
      <c r="WLL146" s="164"/>
      <c r="WLM146" s="165"/>
      <c r="WLN146" s="95"/>
      <c r="WLO146" s="95"/>
      <c r="WLP146" s="95"/>
      <c r="WLQ146" s="95"/>
      <c r="WLR146" s="95"/>
      <c r="WLS146" s="95"/>
      <c r="WLT146" s="95"/>
      <c r="WLU146" s="95"/>
      <c r="WLV146" s="95"/>
      <c r="WLW146" s="95"/>
      <c r="WLX146" s="95"/>
      <c r="WLY146" s="95"/>
      <c r="WLZ146" s="95"/>
      <c r="WMA146" s="95"/>
      <c r="WMB146" s="164"/>
      <c r="WMC146" s="165"/>
      <c r="WMD146" s="95"/>
      <c r="WME146" s="95"/>
      <c r="WMF146" s="95"/>
      <c r="WMG146" s="95"/>
      <c r="WMH146" s="95"/>
      <c r="WMI146" s="95"/>
      <c r="WMJ146" s="95"/>
      <c r="WMK146" s="95"/>
      <c r="WML146" s="95"/>
      <c r="WMM146" s="95"/>
      <c r="WMN146" s="95"/>
      <c r="WMO146" s="95"/>
      <c r="WMP146" s="95"/>
      <c r="WMQ146" s="95"/>
      <c r="WMR146" s="164"/>
      <c r="WMS146" s="165"/>
      <c r="WMT146" s="95"/>
      <c r="WMU146" s="95"/>
      <c r="WMV146" s="95"/>
      <c r="WMW146" s="95"/>
      <c r="WMX146" s="95"/>
      <c r="WMY146" s="95"/>
      <c r="WMZ146" s="95"/>
      <c r="WNA146" s="95"/>
      <c r="WNB146" s="95"/>
      <c r="WNC146" s="95"/>
      <c r="WND146" s="95"/>
      <c r="WNE146" s="95"/>
      <c r="WNF146" s="95"/>
      <c r="WNG146" s="95"/>
      <c r="WNH146" s="164"/>
      <c r="WNI146" s="165"/>
      <c r="WNJ146" s="95"/>
      <c r="WNK146" s="95"/>
      <c r="WNL146" s="95"/>
      <c r="WNM146" s="95"/>
      <c r="WNN146" s="95"/>
      <c r="WNO146" s="95"/>
      <c r="WNP146" s="95"/>
      <c r="WNQ146" s="95"/>
      <c r="WNR146" s="95"/>
      <c r="WNS146" s="95"/>
      <c r="WNT146" s="95"/>
      <c r="WNU146" s="95"/>
      <c r="WNV146" s="95"/>
      <c r="WNW146" s="95"/>
      <c r="WNX146" s="164"/>
      <c r="WNY146" s="165"/>
      <c r="WNZ146" s="95"/>
      <c r="WOA146" s="95"/>
      <c r="WOB146" s="95"/>
      <c r="WOC146" s="95"/>
      <c r="WOD146" s="95"/>
      <c r="WOE146" s="95"/>
      <c r="WOF146" s="95"/>
      <c r="WOG146" s="95"/>
      <c r="WOH146" s="95"/>
      <c r="WOI146" s="95"/>
      <c r="WOJ146" s="95"/>
      <c r="WOK146" s="95"/>
      <c r="WOL146" s="95"/>
      <c r="WOM146" s="95"/>
      <c r="WON146" s="164"/>
      <c r="WOO146" s="165"/>
      <c r="WOP146" s="95"/>
      <c r="WOQ146" s="95"/>
      <c r="WOR146" s="95"/>
      <c r="WOS146" s="95"/>
      <c r="WOT146" s="95"/>
      <c r="WOU146" s="95"/>
      <c r="WOV146" s="95"/>
      <c r="WOW146" s="95"/>
      <c r="WOX146" s="95"/>
      <c r="WOY146" s="95"/>
      <c r="WOZ146" s="95"/>
      <c r="WPA146" s="95"/>
      <c r="WPB146" s="95"/>
      <c r="WPC146" s="95"/>
      <c r="WPD146" s="164"/>
      <c r="WPE146" s="165"/>
      <c r="WPF146" s="95"/>
      <c r="WPG146" s="95"/>
      <c r="WPH146" s="95"/>
      <c r="WPI146" s="95"/>
      <c r="WPJ146" s="95"/>
      <c r="WPK146" s="95"/>
      <c r="WPL146" s="95"/>
      <c r="WPM146" s="95"/>
      <c r="WPN146" s="95"/>
      <c r="WPO146" s="95"/>
      <c r="WPP146" s="95"/>
      <c r="WPQ146" s="95"/>
      <c r="WPR146" s="95"/>
      <c r="WPS146" s="95"/>
      <c r="WPT146" s="164"/>
      <c r="WPU146" s="165"/>
      <c r="WPV146" s="95"/>
      <c r="WPW146" s="95"/>
      <c r="WPX146" s="95"/>
      <c r="WPY146" s="95"/>
      <c r="WPZ146" s="95"/>
      <c r="WQA146" s="95"/>
      <c r="WQB146" s="95"/>
      <c r="WQC146" s="95"/>
      <c r="WQD146" s="95"/>
      <c r="WQE146" s="95"/>
      <c r="WQF146" s="95"/>
      <c r="WQG146" s="95"/>
      <c r="WQH146" s="95"/>
      <c r="WQI146" s="95"/>
      <c r="WQJ146" s="164"/>
      <c r="WQK146" s="165"/>
      <c r="WQL146" s="95"/>
      <c r="WQM146" s="95"/>
      <c r="WQN146" s="95"/>
      <c r="WQO146" s="95"/>
      <c r="WQP146" s="95"/>
      <c r="WQQ146" s="95"/>
      <c r="WQR146" s="95"/>
      <c r="WQS146" s="95"/>
      <c r="WQT146" s="95"/>
      <c r="WQU146" s="95"/>
      <c r="WQV146" s="95"/>
      <c r="WQW146" s="95"/>
      <c r="WQX146" s="95"/>
      <c r="WQY146" s="95"/>
      <c r="WQZ146" s="164"/>
      <c r="WRA146" s="165"/>
      <c r="WRB146" s="95"/>
      <c r="WRC146" s="95"/>
      <c r="WRD146" s="95"/>
      <c r="WRE146" s="95"/>
      <c r="WRF146" s="95"/>
      <c r="WRG146" s="95"/>
      <c r="WRH146" s="95"/>
      <c r="WRI146" s="95"/>
      <c r="WRJ146" s="95"/>
      <c r="WRK146" s="95"/>
      <c r="WRL146" s="95"/>
      <c r="WRM146" s="95"/>
      <c r="WRN146" s="95"/>
      <c r="WRO146" s="95"/>
      <c r="WRP146" s="164"/>
      <c r="WRQ146" s="165"/>
      <c r="WRR146" s="95"/>
      <c r="WRS146" s="95"/>
      <c r="WRT146" s="95"/>
      <c r="WRU146" s="95"/>
      <c r="WRV146" s="95"/>
      <c r="WRW146" s="95"/>
      <c r="WRX146" s="95"/>
      <c r="WRY146" s="95"/>
      <c r="WRZ146" s="95"/>
      <c r="WSA146" s="95"/>
      <c r="WSB146" s="95"/>
      <c r="WSC146" s="95"/>
      <c r="WSD146" s="95"/>
      <c r="WSE146" s="95"/>
      <c r="WSF146" s="164"/>
      <c r="WSG146" s="165"/>
      <c r="WSH146" s="95"/>
      <c r="WSI146" s="95"/>
      <c r="WSJ146" s="95"/>
      <c r="WSK146" s="95"/>
      <c r="WSL146" s="95"/>
      <c r="WSM146" s="95"/>
      <c r="WSN146" s="95"/>
      <c r="WSO146" s="95"/>
      <c r="WSP146" s="95"/>
      <c r="WSQ146" s="95"/>
      <c r="WSR146" s="95"/>
      <c r="WSS146" s="95"/>
      <c r="WST146" s="95"/>
      <c r="WSU146" s="95"/>
      <c r="WSV146" s="164"/>
      <c r="WSW146" s="165"/>
      <c r="WSX146" s="95"/>
      <c r="WSY146" s="95"/>
      <c r="WSZ146" s="95"/>
      <c r="WTA146" s="95"/>
      <c r="WTB146" s="95"/>
      <c r="WTC146" s="95"/>
      <c r="WTD146" s="95"/>
      <c r="WTE146" s="95"/>
      <c r="WTF146" s="95"/>
      <c r="WTG146" s="95"/>
      <c r="WTH146" s="95"/>
      <c r="WTI146" s="95"/>
      <c r="WTJ146" s="95"/>
      <c r="WTK146" s="95"/>
      <c r="WTL146" s="164"/>
      <c r="WTM146" s="165"/>
      <c r="WTN146" s="95"/>
      <c r="WTO146" s="95"/>
      <c r="WTP146" s="95"/>
      <c r="WTQ146" s="95"/>
      <c r="WTR146" s="95"/>
      <c r="WTS146" s="95"/>
      <c r="WTT146" s="95"/>
      <c r="WTU146" s="95"/>
      <c r="WTV146" s="95"/>
      <c r="WTW146" s="95"/>
      <c r="WTX146" s="95"/>
      <c r="WTY146" s="95"/>
      <c r="WTZ146" s="95"/>
      <c r="WUA146" s="95"/>
      <c r="WUB146" s="164"/>
      <c r="WUC146" s="165"/>
      <c r="WUD146" s="95"/>
      <c r="WUE146" s="95"/>
      <c r="WUF146" s="95"/>
      <c r="WUG146" s="95"/>
      <c r="WUH146" s="95"/>
      <c r="WUI146" s="95"/>
      <c r="WUJ146" s="95"/>
      <c r="WUK146" s="95"/>
      <c r="WUL146" s="95"/>
      <c r="WUM146" s="95"/>
      <c r="WUN146" s="95"/>
      <c r="WUO146" s="95"/>
      <c r="WUP146" s="95"/>
      <c r="WUQ146" s="95"/>
      <c r="WUR146" s="164"/>
      <c r="WUS146" s="165"/>
      <c r="WUT146" s="95"/>
      <c r="WUU146" s="95"/>
      <c r="WUV146" s="95"/>
      <c r="WUW146" s="95"/>
      <c r="WUX146" s="95"/>
      <c r="WUY146" s="95"/>
      <c r="WUZ146" s="95"/>
      <c r="WVA146" s="95"/>
      <c r="WVB146" s="95"/>
      <c r="WVC146" s="95"/>
      <c r="WVD146" s="95"/>
      <c r="WVE146" s="95"/>
      <c r="WVF146" s="95"/>
      <c r="WVG146" s="95"/>
      <c r="WVH146" s="164"/>
      <c r="WVI146" s="165"/>
      <c r="WVJ146" s="95"/>
      <c r="WVK146" s="95"/>
      <c r="WVL146" s="95"/>
      <c r="WVM146" s="95"/>
      <c r="WVN146" s="95"/>
      <c r="WVO146" s="95"/>
      <c r="WVP146" s="95"/>
      <c r="WVQ146" s="95"/>
      <c r="WVR146" s="95"/>
      <c r="WVS146" s="95"/>
      <c r="WVT146" s="95"/>
      <c r="WVU146" s="95"/>
      <c r="WVV146" s="95"/>
      <c r="WVW146" s="95"/>
      <c r="WVX146" s="164"/>
      <c r="WVY146" s="165"/>
      <c r="WVZ146" s="95"/>
      <c r="WWA146" s="95"/>
      <c r="WWB146" s="95"/>
      <c r="WWC146" s="95"/>
      <c r="WWD146" s="95"/>
      <c r="WWE146" s="95"/>
      <c r="WWF146" s="95"/>
      <c r="WWG146" s="95"/>
      <c r="WWH146" s="95"/>
      <c r="WWI146" s="95"/>
      <c r="WWJ146" s="95"/>
      <c r="WWK146" s="95"/>
      <c r="WWL146" s="95"/>
      <c r="WWM146" s="95"/>
      <c r="WWN146" s="164"/>
      <c r="WWO146" s="165"/>
      <c r="WWP146" s="95"/>
      <c r="WWQ146" s="95"/>
      <c r="WWR146" s="95"/>
      <c r="WWS146" s="95"/>
      <c r="WWT146" s="95"/>
      <c r="WWU146" s="95"/>
      <c r="WWV146" s="95"/>
      <c r="WWW146" s="95"/>
      <c r="WWX146" s="95"/>
      <c r="WWY146" s="95"/>
      <c r="WWZ146" s="95"/>
      <c r="WXA146" s="95"/>
      <c r="WXB146" s="95"/>
      <c r="WXC146" s="95"/>
      <c r="WXD146" s="164"/>
      <c r="WXE146" s="165"/>
      <c r="WXF146" s="95"/>
      <c r="WXG146" s="95"/>
      <c r="WXH146" s="95"/>
      <c r="WXI146" s="95"/>
      <c r="WXJ146" s="95"/>
      <c r="WXK146" s="95"/>
      <c r="WXL146" s="95"/>
      <c r="WXM146" s="95"/>
      <c r="WXN146" s="95"/>
      <c r="WXO146" s="95"/>
      <c r="WXP146" s="95"/>
      <c r="WXQ146" s="95"/>
      <c r="WXR146" s="95"/>
      <c r="WXS146" s="95"/>
      <c r="WXT146" s="164"/>
      <c r="WXU146" s="165"/>
      <c r="WXV146" s="95"/>
      <c r="WXW146" s="95"/>
      <c r="WXX146" s="95"/>
      <c r="WXY146" s="95"/>
      <c r="WXZ146" s="95"/>
      <c r="WYA146" s="95"/>
      <c r="WYB146" s="95"/>
      <c r="WYC146" s="95"/>
      <c r="WYD146" s="95"/>
      <c r="WYE146" s="95"/>
      <c r="WYF146" s="95"/>
      <c r="WYG146" s="95"/>
      <c r="WYH146" s="95"/>
      <c r="WYI146" s="95"/>
      <c r="WYJ146" s="164"/>
      <c r="WYK146" s="165"/>
      <c r="WYL146" s="95"/>
      <c r="WYM146" s="95"/>
      <c r="WYN146" s="95"/>
      <c r="WYO146" s="95"/>
      <c r="WYP146" s="95"/>
      <c r="WYQ146" s="95"/>
      <c r="WYR146" s="95"/>
      <c r="WYS146" s="95"/>
      <c r="WYT146" s="95"/>
      <c r="WYU146" s="95"/>
      <c r="WYV146" s="95"/>
      <c r="WYW146" s="95"/>
      <c r="WYX146" s="95"/>
      <c r="WYY146" s="95"/>
      <c r="WYZ146" s="164"/>
      <c r="WZA146" s="165"/>
      <c r="WZB146" s="95"/>
      <c r="WZC146" s="95"/>
      <c r="WZD146" s="95"/>
      <c r="WZE146" s="95"/>
      <c r="WZF146" s="95"/>
      <c r="WZG146" s="95"/>
      <c r="WZH146" s="95"/>
      <c r="WZI146" s="95"/>
      <c r="WZJ146" s="95"/>
      <c r="WZK146" s="95"/>
      <c r="WZL146" s="95"/>
      <c r="WZM146" s="95"/>
      <c r="WZN146" s="95"/>
      <c r="WZO146" s="95"/>
      <c r="WZP146" s="164"/>
      <c r="WZQ146" s="165"/>
      <c r="WZR146" s="95"/>
      <c r="WZS146" s="95"/>
      <c r="WZT146" s="95"/>
      <c r="WZU146" s="95"/>
      <c r="WZV146" s="95"/>
      <c r="WZW146" s="95"/>
      <c r="WZX146" s="95"/>
      <c r="WZY146" s="95"/>
      <c r="WZZ146" s="95"/>
      <c r="XAA146" s="95"/>
      <c r="XAB146" s="95"/>
      <c r="XAC146" s="95"/>
      <c r="XAD146" s="95"/>
      <c r="XAE146" s="95"/>
      <c r="XAF146" s="164"/>
      <c r="XAG146" s="165"/>
      <c r="XAH146" s="95"/>
      <c r="XAI146" s="95"/>
      <c r="XAJ146" s="95"/>
      <c r="XAK146" s="95"/>
      <c r="XAL146" s="95"/>
      <c r="XAM146" s="95"/>
      <c r="XAN146" s="95"/>
      <c r="XAO146" s="95"/>
      <c r="XAP146" s="95"/>
      <c r="XAQ146" s="95"/>
      <c r="XAR146" s="95"/>
      <c r="XAS146" s="95"/>
      <c r="XAT146" s="95"/>
      <c r="XAU146" s="95"/>
      <c r="XAV146" s="164"/>
      <c r="XAW146" s="165"/>
      <c r="XAX146" s="95"/>
      <c r="XAY146" s="95"/>
      <c r="XAZ146" s="95"/>
      <c r="XBA146" s="95"/>
      <c r="XBB146" s="95"/>
      <c r="XBC146" s="95"/>
      <c r="XBD146" s="95"/>
      <c r="XBE146" s="95"/>
      <c r="XBF146" s="95"/>
      <c r="XBG146" s="95"/>
      <c r="XBH146" s="95"/>
      <c r="XBI146" s="95"/>
      <c r="XBJ146" s="95"/>
      <c r="XBK146" s="95"/>
      <c r="XBL146" s="164"/>
      <c r="XBM146" s="165"/>
      <c r="XBN146" s="95"/>
      <c r="XBO146" s="95"/>
      <c r="XBP146" s="95"/>
      <c r="XBQ146" s="95"/>
      <c r="XBR146" s="95"/>
      <c r="XBS146" s="95"/>
      <c r="XBT146" s="95"/>
      <c r="XBU146" s="95"/>
      <c r="XBV146" s="95"/>
      <c r="XBW146" s="95"/>
      <c r="XBX146" s="95"/>
      <c r="XBY146" s="95"/>
      <c r="XBZ146" s="95"/>
      <c r="XCA146" s="95"/>
      <c r="XCB146" s="164"/>
      <c r="XCC146" s="165"/>
      <c r="XCD146" s="95"/>
      <c r="XCE146" s="95"/>
      <c r="XCF146" s="95"/>
      <c r="XCG146" s="95"/>
      <c r="XCH146" s="95"/>
      <c r="XCI146" s="95"/>
      <c r="XCJ146" s="95"/>
      <c r="XCK146" s="95"/>
      <c r="XCL146" s="95"/>
      <c r="XCM146" s="95"/>
      <c r="XCN146" s="95"/>
      <c r="XCO146" s="95"/>
      <c r="XCP146" s="95"/>
      <c r="XCQ146" s="95"/>
      <c r="XCR146" s="164"/>
      <c r="XCS146" s="165"/>
      <c r="XCT146" s="95"/>
      <c r="XCU146" s="95"/>
      <c r="XCV146" s="95"/>
      <c r="XCW146" s="95"/>
      <c r="XCX146" s="95"/>
      <c r="XCY146" s="95"/>
      <c r="XCZ146" s="95"/>
      <c r="XDA146" s="95"/>
      <c r="XDB146" s="95"/>
      <c r="XDC146" s="95"/>
      <c r="XDD146" s="95"/>
      <c r="XDE146" s="95"/>
      <c r="XDF146" s="95"/>
      <c r="XDG146" s="95"/>
      <c r="XDH146" s="164"/>
      <c r="XDI146" s="165"/>
      <c r="XDJ146" s="95"/>
      <c r="XDK146" s="95"/>
      <c r="XDL146" s="95"/>
      <c r="XDM146" s="95"/>
      <c r="XDN146" s="95"/>
      <c r="XDO146" s="95"/>
      <c r="XDP146" s="95"/>
      <c r="XDQ146" s="95"/>
      <c r="XDR146" s="95"/>
      <c r="XDS146" s="95"/>
      <c r="XDT146" s="95"/>
      <c r="XDU146" s="95"/>
      <c r="XDV146" s="95"/>
      <c r="XDW146" s="95"/>
      <c r="XDX146" s="164"/>
      <c r="XDY146" s="165"/>
      <c r="XDZ146" s="95"/>
      <c r="XEA146" s="95"/>
      <c r="XEB146" s="95"/>
      <c r="XEC146" s="95"/>
      <c r="XED146" s="95"/>
      <c r="XEE146" s="95"/>
      <c r="XEF146" s="95"/>
      <c r="XEG146" s="95"/>
      <c r="XEH146" s="95"/>
      <c r="XEI146" s="95"/>
      <c r="XEJ146" s="95"/>
      <c r="XEK146" s="95"/>
      <c r="XEL146" s="95"/>
      <c r="XEM146" s="95"/>
      <c r="XEN146" s="164"/>
      <c r="XEO146" s="165"/>
      <c r="XEP146" s="95"/>
      <c r="XEQ146" s="95"/>
      <c r="XER146" s="95"/>
      <c r="XES146" s="95"/>
      <c r="XET146" s="95"/>
      <c r="XEU146" s="95"/>
      <c r="XEV146" s="95"/>
      <c r="XEW146" s="95"/>
      <c r="XEX146" s="95"/>
      <c r="XEY146" s="95"/>
      <c r="XEZ146" s="95"/>
      <c r="XFA146" s="95"/>
      <c r="XFB146" s="95"/>
      <c r="XFC146" s="95"/>
      <c r="XFD146" s="164"/>
    </row>
    <row r="147" spans="1:16384" s="15" customFormat="1" ht="62.25" customHeight="1" x14ac:dyDescent="0.3">
      <c r="A147" s="1"/>
      <c r="B147" s="136" t="s">
        <v>482</v>
      </c>
      <c r="C147" s="21" t="s">
        <v>270</v>
      </c>
      <c r="D147" s="22">
        <v>4</v>
      </c>
      <c r="E147" s="22">
        <v>5</v>
      </c>
      <c r="F147" s="22">
        <v>2</v>
      </c>
      <c r="G147" s="53">
        <v>1</v>
      </c>
      <c r="H147" s="53">
        <v>0</v>
      </c>
      <c r="I147" s="24">
        <v>68000000</v>
      </c>
      <c r="J147" s="24">
        <v>68000000</v>
      </c>
      <c r="K147" s="53">
        <v>0</v>
      </c>
      <c r="L147" s="53">
        <v>0</v>
      </c>
      <c r="M147" s="42" t="s">
        <v>58</v>
      </c>
      <c r="N147" s="25" t="s">
        <v>1</v>
      </c>
      <c r="O147" s="40" t="s">
        <v>271</v>
      </c>
      <c r="P147" s="22">
        <v>3046721652</v>
      </c>
      <c r="Q147" s="38" t="s">
        <v>272</v>
      </c>
      <c r="R147" s="10">
        <v>44578</v>
      </c>
      <c r="S147" s="157">
        <v>44578</v>
      </c>
      <c r="T147" s="166">
        <v>68000000</v>
      </c>
      <c r="U147" s="4"/>
      <c r="V147" s="17"/>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c r="AMK147" s="4"/>
      <c r="AML147" s="4"/>
      <c r="AMM147" s="4"/>
      <c r="AMN147" s="4"/>
      <c r="AMO147" s="4"/>
      <c r="AMP147" s="4"/>
      <c r="AMQ147" s="4"/>
      <c r="AMR147" s="4"/>
      <c r="AMS147" s="4"/>
      <c r="AMT147" s="4"/>
      <c r="AMU147" s="4"/>
      <c r="AMV147" s="4"/>
      <c r="AMW147" s="4"/>
      <c r="AMX147" s="4"/>
      <c r="AMY147" s="4"/>
      <c r="AMZ147" s="4"/>
      <c r="ANA147" s="4"/>
      <c r="ANB147" s="4"/>
      <c r="ANC147" s="4"/>
      <c r="AND147" s="4"/>
      <c r="ANE147" s="4"/>
      <c r="ANF147" s="4"/>
      <c r="ANG147" s="4"/>
      <c r="ANH147" s="4"/>
      <c r="ANI147" s="4"/>
      <c r="ANJ147" s="4"/>
      <c r="ANK147" s="4"/>
      <c r="ANL147" s="4"/>
      <c r="ANM147" s="4"/>
      <c r="ANN147" s="4"/>
      <c r="ANO147" s="4"/>
      <c r="ANP147" s="4"/>
      <c r="ANQ147" s="4"/>
      <c r="ANR147" s="4"/>
      <c r="ANS147" s="4"/>
      <c r="ANT147" s="158"/>
      <c r="ANU147" s="158"/>
      <c r="ANV147" s="158"/>
      <c r="ANW147" s="159"/>
      <c r="ANX147" s="9"/>
      <c r="ANY147" s="9"/>
      <c r="ANZ147" s="159"/>
      <c r="AOA147" s="159"/>
      <c r="AOB147" s="8"/>
      <c r="AOC147" s="8"/>
      <c r="AOD147" s="160"/>
      <c r="AOE147" s="158"/>
      <c r="AOF147" s="161"/>
      <c r="AOG147" s="162"/>
      <c r="AOH147" s="156"/>
      <c r="AOI147" s="158"/>
      <c r="AOJ147" s="158"/>
      <c r="AOK147" s="158"/>
      <c r="AOL147" s="158"/>
      <c r="AOM147" s="159"/>
      <c r="AON147" s="9"/>
      <c r="AOO147" s="9"/>
      <c r="AOP147" s="159"/>
      <c r="AOQ147" s="159"/>
      <c r="AOR147" s="8"/>
      <c r="AOS147" s="8"/>
      <c r="AOT147" s="160"/>
      <c r="AOU147" s="158"/>
      <c r="AOV147" s="161"/>
      <c r="AOW147" s="162"/>
      <c r="AOX147" s="156"/>
      <c r="AOY147" s="158"/>
      <c r="AOZ147" s="158"/>
      <c r="APA147" s="158"/>
      <c r="APB147" s="158"/>
      <c r="APC147" s="159"/>
      <c r="APD147" s="9"/>
      <c r="APE147" s="9"/>
      <c r="APF147" s="159"/>
      <c r="APG147" s="159"/>
      <c r="APH147" s="8"/>
      <c r="API147" s="8"/>
      <c r="APJ147" s="160"/>
      <c r="APK147" s="158"/>
      <c r="APL147" s="161"/>
      <c r="APM147" s="162"/>
      <c r="APN147" s="156"/>
      <c r="APO147" s="158"/>
      <c r="APP147" s="158"/>
      <c r="APQ147" s="158"/>
      <c r="APR147" s="158"/>
      <c r="APS147" s="159"/>
      <c r="APT147" s="9"/>
      <c r="APU147" s="9"/>
      <c r="APV147" s="159"/>
      <c r="APW147" s="159"/>
      <c r="APX147" s="8"/>
      <c r="APY147" s="8"/>
      <c r="APZ147" s="160"/>
      <c r="AQA147" s="158"/>
      <c r="AQB147" s="161"/>
      <c r="AQC147" s="162"/>
      <c r="AQD147" s="156"/>
      <c r="AQE147" s="158"/>
      <c r="AQF147" s="158"/>
      <c r="AQG147" s="158"/>
      <c r="AQH147" s="158"/>
      <c r="AQI147" s="159"/>
      <c r="AQJ147" s="9"/>
      <c r="AQK147" s="9"/>
      <c r="AQL147" s="159"/>
      <c r="AQM147" s="159"/>
      <c r="AQN147" s="8"/>
      <c r="AQO147" s="8"/>
      <c r="AQP147" s="160"/>
      <c r="AQQ147" s="158"/>
      <c r="AQR147" s="161"/>
      <c r="AQS147" s="162"/>
      <c r="AQT147" s="156"/>
      <c r="AQU147" s="158"/>
      <c r="AQV147" s="158"/>
      <c r="AQW147" s="158"/>
      <c r="AQX147" s="158"/>
      <c r="AQY147" s="159"/>
      <c r="AQZ147" s="9"/>
      <c r="ARA147" s="9"/>
      <c r="ARB147" s="159"/>
      <c r="ARC147" s="159"/>
      <c r="ARD147" s="8"/>
      <c r="ARE147" s="8"/>
      <c r="ARF147" s="160"/>
      <c r="ARG147" s="158"/>
      <c r="ARH147" s="161"/>
      <c r="ARI147" s="162"/>
      <c r="ARJ147" s="156"/>
      <c r="ARK147" s="158"/>
      <c r="ARL147" s="158"/>
      <c r="ARM147" s="158"/>
      <c r="ARN147" s="158"/>
      <c r="ARO147" s="159"/>
      <c r="ARP147" s="9"/>
      <c r="ARQ147" s="9"/>
      <c r="ARR147" s="159"/>
      <c r="ARS147" s="159"/>
      <c r="ART147" s="8"/>
      <c r="ARU147" s="8"/>
      <c r="ARV147" s="160"/>
      <c r="ARW147" s="158"/>
      <c r="ARX147" s="161"/>
      <c r="ARY147" s="162"/>
      <c r="ARZ147" s="156"/>
      <c r="ASA147" s="158"/>
      <c r="ASB147" s="158"/>
      <c r="ASC147" s="158"/>
      <c r="ASD147" s="158"/>
      <c r="ASE147" s="159"/>
      <c r="ASF147" s="9"/>
      <c r="ASG147" s="9"/>
      <c r="ASH147" s="159"/>
      <c r="ASI147" s="159"/>
      <c r="ASJ147" s="8"/>
      <c r="ASK147" s="8"/>
      <c r="ASL147" s="160"/>
      <c r="ASM147" s="158"/>
      <c r="ASN147" s="161"/>
      <c r="ASO147" s="162"/>
      <c r="ASP147" s="156"/>
      <c r="ASQ147" s="158"/>
      <c r="ASR147" s="158"/>
      <c r="ASS147" s="158"/>
      <c r="AST147" s="158"/>
      <c r="ASU147" s="159"/>
      <c r="ASV147" s="9"/>
      <c r="ASW147" s="9"/>
      <c r="ASX147" s="159"/>
      <c r="ASY147" s="159"/>
      <c r="ASZ147" s="8"/>
      <c r="ATA147" s="8"/>
      <c r="ATB147" s="160"/>
      <c r="ATC147" s="158"/>
      <c r="ATD147" s="161"/>
      <c r="ATE147" s="162"/>
      <c r="ATF147" s="156"/>
      <c r="ATG147" s="158"/>
      <c r="ATH147" s="158"/>
      <c r="ATI147" s="158"/>
      <c r="ATJ147" s="158"/>
      <c r="ATK147" s="159"/>
      <c r="ATL147" s="9"/>
      <c r="ATM147" s="9"/>
      <c r="ATN147" s="159"/>
      <c r="ATO147" s="159"/>
      <c r="ATP147" s="8"/>
      <c r="ATQ147" s="8"/>
      <c r="ATR147" s="160"/>
      <c r="ATS147" s="158"/>
      <c r="ATT147" s="161"/>
      <c r="ATU147" s="162"/>
      <c r="ATV147" s="156"/>
      <c r="ATW147" s="158"/>
      <c r="ATX147" s="158"/>
      <c r="ATY147" s="158"/>
      <c r="ATZ147" s="158"/>
      <c r="AUA147" s="159"/>
      <c r="AUB147" s="9"/>
      <c r="AUC147" s="9"/>
      <c r="AUD147" s="159"/>
      <c r="AUE147" s="159"/>
      <c r="AUF147" s="8"/>
      <c r="AUG147" s="8"/>
      <c r="AUH147" s="160"/>
      <c r="AUI147" s="158"/>
      <c r="AUJ147" s="161"/>
      <c r="AUK147" s="162"/>
      <c r="AUL147" s="156"/>
      <c r="AUM147" s="158"/>
      <c r="AUN147" s="158"/>
      <c r="AUO147" s="158"/>
      <c r="AUP147" s="158"/>
      <c r="AUQ147" s="159"/>
      <c r="AUR147" s="9"/>
      <c r="AUS147" s="9"/>
      <c r="AUT147" s="159"/>
      <c r="AUU147" s="159"/>
      <c r="AUV147" s="8"/>
      <c r="AUW147" s="8"/>
      <c r="AUX147" s="160"/>
      <c r="AUY147" s="158"/>
      <c r="AUZ147" s="161"/>
      <c r="AVA147" s="162"/>
      <c r="AVB147" s="156"/>
      <c r="AVC147" s="158"/>
      <c r="AVD147" s="158"/>
      <c r="AVE147" s="158"/>
      <c r="AVF147" s="158"/>
      <c r="AVG147" s="159"/>
      <c r="AVH147" s="9"/>
      <c r="AVI147" s="9"/>
      <c r="AVJ147" s="159"/>
      <c r="AVK147" s="159"/>
      <c r="AVL147" s="8"/>
      <c r="AVM147" s="8"/>
      <c r="AVN147" s="160"/>
      <c r="AVO147" s="158"/>
      <c r="AVP147" s="161"/>
      <c r="AVQ147" s="162"/>
      <c r="AVR147" s="156"/>
      <c r="AVS147" s="158"/>
      <c r="AVT147" s="158"/>
      <c r="AVU147" s="158"/>
      <c r="AVV147" s="158"/>
      <c r="AVW147" s="159"/>
      <c r="AVX147" s="9"/>
      <c r="AVY147" s="9"/>
      <c r="AVZ147" s="159"/>
      <c r="AWA147" s="159"/>
      <c r="AWB147" s="8"/>
      <c r="AWC147" s="8"/>
      <c r="AWD147" s="160"/>
      <c r="AWE147" s="158"/>
      <c r="AWF147" s="161"/>
      <c r="AWG147" s="162"/>
      <c r="AWH147" s="156"/>
      <c r="AWI147" s="158"/>
      <c r="AWJ147" s="158"/>
      <c r="AWK147" s="158"/>
      <c r="AWL147" s="158"/>
      <c r="AWM147" s="159"/>
      <c r="AWN147" s="9"/>
      <c r="AWO147" s="9"/>
      <c r="AWP147" s="159"/>
      <c r="AWQ147" s="159"/>
      <c r="AWR147" s="8"/>
      <c r="AWS147" s="8"/>
      <c r="AWT147" s="160"/>
      <c r="AWU147" s="158"/>
      <c r="AWV147" s="161"/>
      <c r="AWW147" s="162"/>
      <c r="AWX147" s="156"/>
      <c r="AWY147" s="158"/>
      <c r="AWZ147" s="158"/>
      <c r="AXA147" s="158"/>
      <c r="AXB147" s="158"/>
      <c r="AXC147" s="159"/>
      <c r="AXD147" s="9"/>
      <c r="AXE147" s="9"/>
      <c r="AXF147" s="159"/>
      <c r="AXG147" s="159"/>
      <c r="AXH147" s="8"/>
      <c r="AXI147" s="8"/>
      <c r="AXJ147" s="160"/>
      <c r="AXK147" s="158"/>
      <c r="AXL147" s="161"/>
      <c r="AXM147" s="162"/>
      <c r="AXN147" s="156"/>
      <c r="AXO147" s="158"/>
      <c r="AXP147" s="158"/>
      <c r="AXQ147" s="158"/>
      <c r="AXR147" s="158"/>
      <c r="AXS147" s="159"/>
      <c r="AXT147" s="9"/>
      <c r="AXU147" s="9"/>
      <c r="AXV147" s="159"/>
      <c r="AXW147" s="159"/>
      <c r="AXX147" s="8"/>
      <c r="AXY147" s="8"/>
      <c r="AXZ147" s="160"/>
      <c r="AYA147" s="158"/>
      <c r="AYB147" s="161"/>
      <c r="AYC147" s="162"/>
      <c r="AYD147" s="156"/>
      <c r="AYE147" s="158"/>
      <c r="AYF147" s="158"/>
      <c r="AYG147" s="158"/>
      <c r="AYH147" s="158"/>
      <c r="AYI147" s="159"/>
      <c r="AYJ147" s="9"/>
      <c r="AYK147" s="9"/>
      <c r="AYL147" s="159"/>
      <c r="AYM147" s="159"/>
      <c r="AYN147" s="8"/>
      <c r="AYO147" s="8"/>
      <c r="AYP147" s="160"/>
      <c r="AYQ147" s="158"/>
      <c r="AYR147" s="161"/>
      <c r="AYS147" s="162"/>
      <c r="AYT147" s="156"/>
      <c r="AYU147" s="158"/>
      <c r="AYV147" s="158"/>
      <c r="AYW147" s="158"/>
      <c r="AYX147" s="158"/>
      <c r="AYY147" s="159"/>
      <c r="AYZ147" s="9"/>
      <c r="AZA147" s="9"/>
      <c r="AZB147" s="159"/>
      <c r="AZC147" s="159"/>
      <c r="AZD147" s="8"/>
      <c r="AZE147" s="8"/>
      <c r="AZF147" s="160"/>
      <c r="AZG147" s="158"/>
      <c r="AZH147" s="161"/>
      <c r="AZI147" s="162"/>
      <c r="AZJ147" s="156"/>
      <c r="AZK147" s="158"/>
      <c r="AZL147" s="158"/>
      <c r="AZM147" s="158"/>
      <c r="AZN147" s="158"/>
      <c r="AZO147" s="159"/>
      <c r="AZP147" s="9"/>
      <c r="AZQ147" s="9"/>
      <c r="AZR147" s="159"/>
      <c r="AZS147" s="159"/>
      <c r="AZT147" s="8"/>
      <c r="AZU147" s="8"/>
      <c r="AZV147" s="160"/>
      <c r="AZW147" s="158"/>
      <c r="AZX147" s="161"/>
      <c r="AZY147" s="162"/>
      <c r="AZZ147" s="156"/>
      <c r="BAA147" s="158"/>
      <c r="BAB147" s="158"/>
      <c r="BAC147" s="158"/>
      <c r="BAD147" s="158"/>
      <c r="BAE147" s="159"/>
      <c r="BAF147" s="9"/>
      <c r="BAG147" s="9"/>
      <c r="BAH147" s="159"/>
      <c r="BAI147" s="159"/>
      <c r="BAJ147" s="8"/>
      <c r="BAK147" s="8"/>
      <c r="BAL147" s="160"/>
      <c r="BAM147" s="158"/>
      <c r="BAN147" s="161"/>
      <c r="BAO147" s="162"/>
      <c r="BAP147" s="156"/>
      <c r="BAQ147" s="158"/>
      <c r="BAR147" s="158"/>
      <c r="BAS147" s="158"/>
      <c r="BAT147" s="158"/>
      <c r="BAU147" s="159"/>
      <c r="BAV147" s="9"/>
      <c r="BAW147" s="9"/>
      <c r="BAX147" s="159"/>
      <c r="BAY147" s="159"/>
      <c r="BAZ147" s="8"/>
      <c r="BBA147" s="8"/>
      <c r="BBB147" s="160"/>
      <c r="BBC147" s="158"/>
      <c r="BBD147" s="161"/>
      <c r="BBE147" s="162"/>
      <c r="BBF147" s="156"/>
      <c r="BBG147" s="158"/>
      <c r="BBH147" s="158"/>
      <c r="BBI147" s="158"/>
      <c r="BBJ147" s="158"/>
      <c r="BBK147" s="159"/>
      <c r="BBL147" s="9"/>
      <c r="BBM147" s="9"/>
      <c r="BBN147" s="159"/>
      <c r="BBO147" s="159"/>
      <c r="BBP147" s="8"/>
      <c r="BBQ147" s="8"/>
      <c r="BBR147" s="160"/>
      <c r="BBS147" s="158"/>
      <c r="BBT147" s="161"/>
      <c r="BBU147" s="162"/>
      <c r="BBV147" s="156"/>
      <c r="BBW147" s="158"/>
      <c r="BBX147" s="158"/>
      <c r="BBY147" s="158"/>
      <c r="BBZ147" s="158"/>
      <c r="BCA147" s="159"/>
      <c r="BCB147" s="9"/>
      <c r="BCC147" s="9"/>
      <c r="BCD147" s="159"/>
      <c r="BCE147" s="159"/>
      <c r="BCF147" s="8"/>
      <c r="BCG147" s="8"/>
      <c r="BCH147" s="160"/>
      <c r="BCI147" s="158"/>
      <c r="BCJ147" s="161"/>
      <c r="BCK147" s="162"/>
      <c r="BCL147" s="156"/>
      <c r="BCM147" s="158"/>
      <c r="BCN147" s="158"/>
      <c r="BCO147" s="158"/>
      <c r="BCP147" s="158"/>
      <c r="BCQ147" s="159"/>
      <c r="BCR147" s="9"/>
      <c r="BCS147" s="9"/>
      <c r="BCT147" s="159"/>
      <c r="BCU147" s="159"/>
      <c r="BCV147" s="8"/>
      <c r="BCW147" s="8"/>
      <c r="BCX147" s="160"/>
      <c r="BCY147" s="158"/>
      <c r="BCZ147" s="161"/>
      <c r="BDA147" s="162"/>
      <c r="BDB147" s="156"/>
      <c r="BDC147" s="158"/>
      <c r="BDD147" s="158"/>
      <c r="BDE147" s="158"/>
      <c r="BDF147" s="158"/>
      <c r="BDG147" s="159"/>
      <c r="BDH147" s="9"/>
      <c r="BDI147" s="9"/>
      <c r="BDJ147" s="159"/>
      <c r="BDK147" s="159"/>
      <c r="BDL147" s="8"/>
      <c r="BDM147" s="8"/>
      <c r="BDN147" s="160"/>
      <c r="BDO147" s="158"/>
      <c r="BDP147" s="161"/>
      <c r="BDQ147" s="162"/>
      <c r="BDR147" s="156"/>
      <c r="BDS147" s="158"/>
      <c r="BDT147" s="158"/>
      <c r="BDU147" s="158"/>
      <c r="BDV147" s="158"/>
      <c r="BDW147" s="159"/>
      <c r="BDX147" s="9"/>
      <c r="BDY147" s="9"/>
      <c r="BDZ147" s="159"/>
      <c r="BEA147" s="159"/>
      <c r="BEB147" s="8"/>
      <c r="BEC147" s="8"/>
      <c r="BED147" s="160"/>
      <c r="BEE147" s="158"/>
      <c r="BEF147" s="161"/>
      <c r="BEG147" s="162"/>
      <c r="BEH147" s="156"/>
      <c r="BEI147" s="158"/>
      <c r="BEJ147" s="158"/>
      <c r="BEK147" s="158"/>
      <c r="BEL147" s="158"/>
      <c r="BEM147" s="159"/>
      <c r="BEN147" s="9"/>
      <c r="BEO147" s="9"/>
      <c r="BEP147" s="159"/>
      <c r="BEQ147" s="159"/>
      <c r="BER147" s="8"/>
      <c r="BES147" s="8"/>
      <c r="BET147" s="160"/>
      <c r="BEU147" s="158"/>
      <c r="BEV147" s="161"/>
      <c r="BEW147" s="162"/>
      <c r="BEX147" s="156"/>
      <c r="BEY147" s="158"/>
      <c r="BEZ147" s="158"/>
      <c r="BFA147" s="158"/>
      <c r="BFB147" s="158"/>
      <c r="BFC147" s="159"/>
      <c r="BFD147" s="9"/>
      <c r="BFE147" s="9"/>
      <c r="BFF147" s="159"/>
      <c r="BFG147" s="159"/>
      <c r="BFH147" s="8"/>
      <c r="BFI147" s="8"/>
      <c r="BFJ147" s="160"/>
      <c r="BFK147" s="158"/>
      <c r="BFL147" s="161"/>
      <c r="BFM147" s="162"/>
      <c r="BFN147" s="156"/>
      <c r="BFO147" s="158"/>
      <c r="BFP147" s="158"/>
      <c r="BFQ147" s="158"/>
      <c r="BFR147" s="158"/>
      <c r="BFS147" s="159"/>
      <c r="BFT147" s="9"/>
      <c r="BFU147" s="9"/>
      <c r="BFV147" s="159"/>
      <c r="BFW147" s="159"/>
      <c r="BFX147" s="8"/>
      <c r="BFY147" s="8"/>
      <c r="BFZ147" s="160"/>
      <c r="BGA147" s="158"/>
      <c r="BGB147" s="161"/>
      <c r="BGC147" s="162"/>
      <c r="BGD147" s="156"/>
      <c r="BGE147" s="158"/>
      <c r="BGF147" s="158"/>
      <c r="BGG147" s="158"/>
      <c r="BGH147" s="158"/>
      <c r="BGI147" s="159"/>
      <c r="BGJ147" s="9"/>
      <c r="BGK147" s="9"/>
      <c r="BGL147" s="159"/>
      <c r="BGM147" s="159"/>
      <c r="BGN147" s="8"/>
      <c r="BGO147" s="8"/>
      <c r="BGP147" s="160"/>
      <c r="BGQ147" s="158"/>
      <c r="BGR147" s="161"/>
      <c r="BGS147" s="162"/>
      <c r="BGT147" s="156"/>
      <c r="BGU147" s="158"/>
      <c r="BGV147" s="158"/>
      <c r="BGW147" s="158"/>
      <c r="BGX147" s="158"/>
      <c r="BGY147" s="159"/>
      <c r="BGZ147" s="9"/>
      <c r="BHA147" s="9"/>
      <c r="BHB147" s="159"/>
      <c r="BHC147" s="159"/>
      <c r="BHD147" s="8"/>
      <c r="BHE147" s="8"/>
      <c r="BHF147" s="160"/>
      <c r="BHG147" s="158"/>
      <c r="BHH147" s="161"/>
      <c r="BHI147" s="162"/>
      <c r="BHJ147" s="156"/>
      <c r="BHK147" s="158"/>
      <c r="BHL147" s="158"/>
      <c r="BHM147" s="158"/>
      <c r="BHN147" s="158"/>
      <c r="BHO147" s="159"/>
      <c r="BHP147" s="9"/>
      <c r="BHQ147" s="9"/>
      <c r="BHR147" s="159"/>
      <c r="BHS147" s="159"/>
      <c r="BHT147" s="8"/>
      <c r="BHU147" s="8"/>
      <c r="BHV147" s="160"/>
      <c r="BHW147" s="158"/>
      <c r="BHX147" s="161"/>
      <c r="BHY147" s="162"/>
      <c r="BHZ147" s="156"/>
      <c r="BIA147" s="158"/>
      <c r="BIB147" s="158"/>
      <c r="BIC147" s="158"/>
      <c r="BID147" s="158"/>
      <c r="BIE147" s="159"/>
      <c r="BIF147" s="9"/>
      <c r="BIG147" s="9"/>
      <c r="BIH147" s="159"/>
      <c r="BII147" s="159"/>
      <c r="BIJ147" s="8"/>
      <c r="BIK147" s="8"/>
      <c r="BIL147" s="160"/>
      <c r="BIM147" s="158"/>
      <c r="BIN147" s="161"/>
      <c r="BIO147" s="162"/>
      <c r="BIP147" s="156"/>
      <c r="BIQ147" s="158"/>
      <c r="BIR147" s="158"/>
      <c r="BIS147" s="158"/>
      <c r="BIT147" s="158"/>
      <c r="BIU147" s="159"/>
      <c r="BIV147" s="9"/>
      <c r="BIW147" s="9"/>
      <c r="BIX147" s="159"/>
      <c r="BIY147" s="159"/>
      <c r="BIZ147" s="8"/>
      <c r="BJA147" s="8"/>
      <c r="BJB147" s="160"/>
      <c r="BJC147" s="158"/>
      <c r="BJD147" s="161"/>
      <c r="BJE147" s="162"/>
      <c r="BJF147" s="156"/>
      <c r="BJG147" s="158"/>
      <c r="BJH147" s="158"/>
      <c r="BJI147" s="158"/>
      <c r="BJJ147" s="158"/>
      <c r="BJK147" s="159"/>
      <c r="BJL147" s="9"/>
      <c r="BJM147" s="9"/>
      <c r="BJN147" s="159"/>
      <c r="BJO147" s="159"/>
      <c r="BJP147" s="8"/>
      <c r="BJQ147" s="8"/>
      <c r="BJR147" s="160"/>
      <c r="BJS147" s="158"/>
      <c r="BJT147" s="161"/>
      <c r="BJU147" s="162"/>
      <c r="BJV147" s="156"/>
      <c r="BJW147" s="158"/>
      <c r="BJX147" s="158"/>
      <c r="BJY147" s="158"/>
      <c r="BJZ147" s="158"/>
      <c r="BKA147" s="159"/>
      <c r="BKB147" s="9"/>
      <c r="BKC147" s="9"/>
      <c r="BKD147" s="159"/>
      <c r="BKE147" s="159"/>
      <c r="BKF147" s="8"/>
      <c r="BKG147" s="8"/>
      <c r="BKH147" s="160"/>
      <c r="BKI147" s="158"/>
      <c r="BKJ147" s="161"/>
      <c r="BKK147" s="162"/>
      <c r="BKL147" s="156"/>
      <c r="BKM147" s="158"/>
      <c r="BKN147" s="158"/>
      <c r="BKO147" s="158"/>
      <c r="BKP147" s="158"/>
      <c r="BKQ147" s="159"/>
      <c r="BKR147" s="9"/>
      <c r="BKS147" s="9"/>
      <c r="BKT147" s="159"/>
      <c r="BKU147" s="159"/>
      <c r="BKV147" s="8"/>
      <c r="BKW147" s="8"/>
      <c r="BKX147" s="160"/>
      <c r="BKY147" s="158"/>
      <c r="BKZ147" s="161"/>
      <c r="BLA147" s="162"/>
      <c r="BLB147" s="156"/>
      <c r="BLC147" s="158"/>
      <c r="BLD147" s="158"/>
      <c r="BLE147" s="158"/>
      <c r="BLF147" s="158"/>
      <c r="BLG147" s="159"/>
      <c r="BLH147" s="9"/>
      <c r="BLI147" s="9"/>
      <c r="BLJ147" s="159"/>
      <c r="BLK147" s="159"/>
      <c r="BLL147" s="8"/>
      <c r="BLM147" s="8"/>
      <c r="BLN147" s="160"/>
      <c r="BLO147" s="158"/>
      <c r="BLP147" s="161"/>
      <c r="BLQ147" s="162"/>
      <c r="BLR147" s="156"/>
      <c r="BLS147" s="158"/>
      <c r="BLT147" s="158"/>
      <c r="BLU147" s="158"/>
      <c r="BLV147" s="158"/>
      <c r="BLW147" s="159"/>
      <c r="BLX147" s="9"/>
      <c r="BLY147" s="9"/>
      <c r="BLZ147" s="159"/>
      <c r="BMA147" s="159"/>
      <c r="BMB147" s="8"/>
      <c r="BMC147" s="8"/>
      <c r="BMD147" s="160"/>
      <c r="BME147" s="158"/>
      <c r="BMF147" s="161"/>
      <c r="BMG147" s="162"/>
      <c r="BMH147" s="156"/>
      <c r="BMI147" s="158"/>
      <c r="BMJ147" s="158"/>
      <c r="BMK147" s="158"/>
      <c r="BML147" s="158"/>
      <c r="BMM147" s="159"/>
      <c r="BMN147" s="9"/>
      <c r="BMO147" s="9"/>
      <c r="BMP147" s="159"/>
      <c r="BMQ147" s="159"/>
      <c r="BMR147" s="8"/>
      <c r="BMS147" s="8"/>
      <c r="BMT147" s="160"/>
      <c r="BMU147" s="158"/>
      <c r="BMV147" s="161"/>
      <c r="BMW147" s="162"/>
      <c r="BMX147" s="156"/>
      <c r="BMY147" s="158"/>
      <c r="BMZ147" s="158"/>
      <c r="BNA147" s="158"/>
      <c r="BNB147" s="158"/>
      <c r="BNC147" s="159"/>
      <c r="BND147" s="9"/>
      <c r="BNE147" s="9"/>
      <c r="BNF147" s="159"/>
      <c r="BNG147" s="159"/>
      <c r="BNH147" s="8"/>
      <c r="BNI147" s="8"/>
      <c r="BNJ147" s="160"/>
      <c r="BNK147" s="158"/>
      <c r="BNL147" s="161"/>
      <c r="BNM147" s="162"/>
      <c r="BNN147" s="156"/>
      <c r="BNO147" s="158"/>
      <c r="BNP147" s="158"/>
      <c r="BNQ147" s="158"/>
      <c r="BNR147" s="158"/>
      <c r="BNS147" s="159"/>
      <c r="BNT147" s="9"/>
      <c r="BNU147" s="9"/>
      <c r="BNV147" s="159"/>
      <c r="BNW147" s="159"/>
      <c r="BNX147" s="8"/>
      <c r="BNY147" s="8"/>
      <c r="BNZ147" s="160"/>
      <c r="BOA147" s="158"/>
      <c r="BOB147" s="161"/>
      <c r="BOC147" s="162"/>
      <c r="BOD147" s="156"/>
      <c r="BOE147" s="158"/>
      <c r="BOF147" s="158"/>
      <c r="BOG147" s="158"/>
      <c r="BOH147" s="158"/>
      <c r="BOI147" s="159"/>
      <c r="BOJ147" s="9"/>
      <c r="BOK147" s="9"/>
      <c r="BOL147" s="159"/>
      <c r="BOM147" s="159"/>
      <c r="BON147" s="8"/>
      <c r="BOO147" s="8"/>
      <c r="BOP147" s="160"/>
      <c r="BOQ147" s="158"/>
      <c r="BOR147" s="161"/>
      <c r="BOS147" s="162"/>
      <c r="BOT147" s="156"/>
      <c r="BOU147" s="158"/>
      <c r="BOV147" s="158"/>
      <c r="BOW147" s="158"/>
      <c r="BOX147" s="158"/>
      <c r="BOY147" s="159"/>
      <c r="BOZ147" s="9"/>
      <c r="BPA147" s="9"/>
      <c r="BPB147" s="159"/>
      <c r="BPC147" s="159"/>
      <c r="BPD147" s="8"/>
      <c r="BPE147" s="8"/>
      <c r="BPF147" s="160"/>
      <c r="BPG147" s="158"/>
      <c r="BPH147" s="161"/>
      <c r="BPI147" s="162"/>
      <c r="BPJ147" s="156"/>
      <c r="BPK147" s="158"/>
      <c r="BPL147" s="158"/>
      <c r="BPM147" s="158"/>
      <c r="BPN147" s="158"/>
      <c r="BPO147" s="159"/>
      <c r="BPP147" s="9"/>
      <c r="BPQ147" s="9"/>
      <c r="BPR147" s="159"/>
      <c r="BPS147" s="159"/>
      <c r="BPT147" s="8"/>
      <c r="BPU147" s="8"/>
      <c r="BPV147" s="160"/>
      <c r="BPW147" s="158"/>
      <c r="BPX147" s="161"/>
      <c r="BPY147" s="162"/>
      <c r="BPZ147" s="156"/>
      <c r="BQA147" s="158"/>
      <c r="BQB147" s="158"/>
      <c r="BQC147" s="158"/>
      <c r="BQD147" s="158"/>
      <c r="BQE147" s="159"/>
      <c r="BQF147" s="9"/>
      <c r="BQG147" s="9"/>
      <c r="BQH147" s="159"/>
      <c r="BQI147" s="159"/>
      <c r="BQJ147" s="8"/>
      <c r="BQK147" s="8"/>
      <c r="BQL147" s="160"/>
      <c r="BQM147" s="158"/>
      <c r="BQN147" s="161"/>
      <c r="BQO147" s="162"/>
      <c r="BQP147" s="156"/>
      <c r="BQQ147" s="158"/>
      <c r="BQR147" s="158"/>
      <c r="BQS147" s="158"/>
      <c r="BQT147" s="158"/>
      <c r="BQU147" s="159"/>
      <c r="BQV147" s="9"/>
      <c r="BQW147" s="9"/>
      <c r="BQX147" s="159"/>
      <c r="BQY147" s="159"/>
      <c r="BQZ147" s="8"/>
      <c r="BRA147" s="8"/>
      <c r="BRB147" s="160"/>
      <c r="BRC147" s="158"/>
      <c r="BRD147" s="161"/>
      <c r="BRE147" s="162"/>
      <c r="BRF147" s="156"/>
      <c r="BRG147" s="158"/>
      <c r="BRH147" s="158"/>
      <c r="BRI147" s="158"/>
      <c r="BRJ147" s="158"/>
      <c r="BRK147" s="159"/>
      <c r="BRL147" s="9"/>
      <c r="BRM147" s="9"/>
      <c r="BRN147" s="159"/>
      <c r="BRO147" s="159"/>
      <c r="BRP147" s="8"/>
      <c r="BRQ147" s="8"/>
      <c r="BRR147" s="160"/>
      <c r="BRS147" s="158"/>
      <c r="BRT147" s="161"/>
      <c r="BRU147" s="162"/>
      <c r="BRV147" s="156"/>
      <c r="BRW147" s="158"/>
      <c r="BRX147" s="158"/>
      <c r="BRY147" s="158"/>
      <c r="BRZ147" s="158"/>
      <c r="BSA147" s="159"/>
      <c r="BSB147" s="9"/>
      <c r="BSC147" s="9"/>
      <c r="BSD147" s="159"/>
      <c r="BSE147" s="159"/>
      <c r="BSF147" s="8"/>
      <c r="BSG147" s="8"/>
      <c r="BSH147" s="160"/>
      <c r="BSI147" s="158"/>
      <c r="BSJ147" s="161"/>
      <c r="BSK147" s="162"/>
      <c r="BSL147" s="156"/>
      <c r="BSM147" s="158"/>
      <c r="BSN147" s="158"/>
      <c r="BSO147" s="158"/>
      <c r="BSP147" s="158"/>
      <c r="BSQ147" s="159"/>
      <c r="BSR147" s="9"/>
      <c r="BSS147" s="9"/>
      <c r="BST147" s="159"/>
      <c r="BSU147" s="159"/>
      <c r="BSV147" s="8"/>
      <c r="BSW147" s="8"/>
      <c r="BSX147" s="160"/>
      <c r="BSY147" s="158"/>
      <c r="BSZ147" s="161"/>
      <c r="BTA147" s="162"/>
      <c r="BTB147" s="156"/>
      <c r="BTC147" s="158"/>
      <c r="BTD147" s="158"/>
      <c r="BTE147" s="158"/>
      <c r="BTF147" s="158"/>
      <c r="BTG147" s="159"/>
      <c r="BTH147" s="9"/>
      <c r="BTI147" s="9"/>
      <c r="BTJ147" s="159"/>
      <c r="BTK147" s="159"/>
      <c r="BTL147" s="8"/>
      <c r="BTM147" s="8"/>
      <c r="BTN147" s="160"/>
      <c r="BTO147" s="158"/>
      <c r="BTP147" s="161"/>
      <c r="BTQ147" s="162"/>
      <c r="BTR147" s="156"/>
      <c r="BTS147" s="158"/>
      <c r="BTT147" s="158"/>
      <c r="BTU147" s="158"/>
      <c r="BTV147" s="158"/>
      <c r="BTW147" s="159"/>
      <c r="BTX147" s="9"/>
      <c r="BTY147" s="9"/>
      <c r="BTZ147" s="159"/>
      <c r="BUA147" s="159"/>
      <c r="BUB147" s="8"/>
      <c r="BUC147" s="8"/>
      <c r="BUD147" s="160"/>
      <c r="BUE147" s="158"/>
      <c r="BUF147" s="161"/>
      <c r="BUG147" s="162"/>
      <c r="BUH147" s="156"/>
      <c r="BUI147" s="158"/>
      <c r="BUJ147" s="158"/>
      <c r="BUK147" s="158"/>
      <c r="BUL147" s="158"/>
      <c r="BUM147" s="159"/>
      <c r="BUN147" s="9"/>
      <c r="BUO147" s="9"/>
      <c r="BUP147" s="159"/>
      <c r="BUQ147" s="159"/>
      <c r="BUR147" s="8"/>
      <c r="BUS147" s="8"/>
      <c r="BUT147" s="160"/>
      <c r="BUU147" s="158"/>
      <c r="BUV147" s="161"/>
      <c r="BUW147" s="162"/>
      <c r="BUX147" s="156"/>
      <c r="BUY147" s="158"/>
      <c r="BUZ147" s="158"/>
      <c r="BVA147" s="158"/>
      <c r="BVB147" s="158"/>
      <c r="BVC147" s="159"/>
      <c r="BVD147" s="9"/>
      <c r="BVE147" s="9"/>
      <c r="BVF147" s="159"/>
      <c r="BVG147" s="159"/>
      <c r="BVH147" s="8"/>
      <c r="BVI147" s="8"/>
      <c r="BVJ147" s="160"/>
      <c r="BVK147" s="158"/>
      <c r="BVL147" s="161"/>
      <c r="BVM147" s="162"/>
      <c r="BVN147" s="156"/>
      <c r="BVO147" s="158"/>
      <c r="BVP147" s="158"/>
      <c r="BVQ147" s="158"/>
      <c r="BVR147" s="158"/>
      <c r="BVS147" s="159"/>
      <c r="BVT147" s="9"/>
      <c r="BVU147" s="9"/>
      <c r="BVV147" s="159"/>
      <c r="BVW147" s="159"/>
      <c r="BVX147" s="8"/>
      <c r="BVY147" s="8"/>
      <c r="BVZ147" s="160"/>
      <c r="BWA147" s="158"/>
      <c r="BWB147" s="161"/>
      <c r="BWC147" s="162"/>
      <c r="BWD147" s="156"/>
      <c r="BWE147" s="158"/>
      <c r="BWF147" s="158"/>
      <c r="BWG147" s="158"/>
      <c r="BWH147" s="158"/>
      <c r="BWI147" s="159"/>
      <c r="BWJ147" s="9"/>
      <c r="BWK147" s="9"/>
      <c r="BWL147" s="159"/>
      <c r="BWM147" s="159"/>
      <c r="BWN147" s="8"/>
      <c r="BWO147" s="8"/>
      <c r="BWP147" s="160"/>
      <c r="BWQ147" s="158"/>
      <c r="BWR147" s="161"/>
      <c r="BWS147" s="162"/>
      <c r="BWT147" s="156"/>
      <c r="BWU147" s="158"/>
      <c r="BWV147" s="158"/>
      <c r="BWW147" s="158"/>
      <c r="BWX147" s="158"/>
      <c r="BWY147" s="159"/>
      <c r="BWZ147" s="9"/>
      <c r="BXA147" s="9"/>
      <c r="BXB147" s="159"/>
      <c r="BXC147" s="159"/>
      <c r="BXD147" s="8"/>
      <c r="BXE147" s="8"/>
      <c r="BXF147" s="160"/>
      <c r="BXG147" s="158"/>
      <c r="BXH147" s="161"/>
      <c r="BXI147" s="162"/>
      <c r="BXJ147" s="156"/>
      <c r="BXK147" s="158"/>
      <c r="BXL147" s="158"/>
      <c r="BXM147" s="158"/>
      <c r="BXN147" s="158"/>
      <c r="BXO147" s="159"/>
      <c r="BXP147" s="9"/>
      <c r="BXQ147" s="9"/>
      <c r="BXR147" s="159"/>
      <c r="BXS147" s="159"/>
      <c r="BXT147" s="8"/>
      <c r="BXU147" s="8"/>
      <c r="BXV147" s="160"/>
      <c r="BXW147" s="158"/>
      <c r="BXX147" s="161"/>
      <c r="BXY147" s="162"/>
      <c r="BXZ147" s="156"/>
      <c r="BYA147" s="158"/>
      <c r="BYB147" s="158"/>
      <c r="BYC147" s="158"/>
      <c r="BYD147" s="158"/>
      <c r="BYE147" s="159"/>
      <c r="BYF147" s="9"/>
      <c r="BYG147" s="9"/>
      <c r="BYH147" s="159"/>
      <c r="BYI147" s="159"/>
      <c r="BYJ147" s="8"/>
      <c r="BYK147" s="8"/>
      <c r="BYL147" s="160"/>
      <c r="BYM147" s="158"/>
      <c r="BYN147" s="161"/>
      <c r="BYO147" s="162"/>
      <c r="BYP147" s="156"/>
      <c r="BYQ147" s="158"/>
      <c r="BYR147" s="158"/>
      <c r="BYS147" s="158"/>
      <c r="BYT147" s="158"/>
      <c r="BYU147" s="159"/>
      <c r="BYV147" s="9"/>
      <c r="BYW147" s="9"/>
      <c r="BYX147" s="159"/>
      <c r="BYY147" s="159"/>
      <c r="BYZ147" s="8"/>
      <c r="BZA147" s="8"/>
      <c r="BZB147" s="160"/>
      <c r="BZC147" s="158"/>
      <c r="BZD147" s="161"/>
      <c r="BZE147" s="162"/>
      <c r="BZF147" s="156"/>
      <c r="BZG147" s="158"/>
      <c r="BZH147" s="158"/>
      <c r="BZI147" s="158"/>
      <c r="BZJ147" s="158"/>
      <c r="BZK147" s="159"/>
      <c r="BZL147" s="9"/>
      <c r="BZM147" s="9"/>
      <c r="BZN147" s="159"/>
      <c r="BZO147" s="159"/>
      <c r="BZP147" s="8"/>
      <c r="BZQ147" s="8"/>
      <c r="BZR147" s="160"/>
      <c r="BZS147" s="158"/>
      <c r="BZT147" s="161"/>
      <c r="BZU147" s="162"/>
      <c r="BZV147" s="156"/>
      <c r="BZW147" s="158"/>
      <c r="BZX147" s="158"/>
      <c r="BZY147" s="158"/>
      <c r="BZZ147" s="158"/>
      <c r="CAA147" s="159"/>
      <c r="CAB147" s="9"/>
      <c r="CAC147" s="9"/>
      <c r="CAD147" s="159"/>
      <c r="CAE147" s="159"/>
      <c r="CAF147" s="8"/>
      <c r="CAG147" s="8"/>
      <c r="CAH147" s="160"/>
      <c r="CAI147" s="158"/>
      <c r="CAJ147" s="161"/>
      <c r="CAK147" s="162"/>
      <c r="CAL147" s="156"/>
      <c r="CAM147" s="158"/>
      <c r="CAN147" s="158"/>
      <c r="CAO147" s="158"/>
      <c r="CAP147" s="158"/>
      <c r="CAQ147" s="159"/>
      <c r="CAR147" s="9"/>
      <c r="CAS147" s="9"/>
      <c r="CAT147" s="159"/>
      <c r="CAU147" s="159"/>
      <c r="CAV147" s="8"/>
      <c r="CAW147" s="8"/>
      <c r="CAX147" s="160"/>
      <c r="CAY147" s="158"/>
      <c r="CAZ147" s="161"/>
      <c r="CBA147" s="162"/>
      <c r="CBB147" s="156"/>
      <c r="CBC147" s="158"/>
      <c r="CBD147" s="158"/>
      <c r="CBE147" s="158"/>
      <c r="CBF147" s="158"/>
      <c r="CBG147" s="159"/>
      <c r="CBH147" s="9"/>
      <c r="CBI147" s="9"/>
      <c r="CBJ147" s="159"/>
      <c r="CBK147" s="159"/>
      <c r="CBL147" s="8"/>
      <c r="CBM147" s="8"/>
      <c r="CBN147" s="160"/>
      <c r="CBO147" s="158"/>
      <c r="CBP147" s="161"/>
      <c r="CBQ147" s="162"/>
      <c r="CBR147" s="156"/>
      <c r="CBS147" s="158"/>
      <c r="CBT147" s="158"/>
      <c r="CBU147" s="158"/>
      <c r="CBV147" s="158"/>
      <c r="CBW147" s="159"/>
      <c r="CBX147" s="9"/>
      <c r="CBY147" s="9"/>
      <c r="CBZ147" s="159"/>
      <c r="CCA147" s="159"/>
      <c r="CCB147" s="8"/>
      <c r="CCC147" s="8"/>
      <c r="CCD147" s="160"/>
      <c r="CCE147" s="158"/>
      <c r="CCF147" s="161"/>
      <c r="CCG147" s="162"/>
      <c r="CCH147" s="156"/>
      <c r="CCI147" s="158"/>
      <c r="CCJ147" s="158"/>
      <c r="CCK147" s="158"/>
      <c r="CCL147" s="158"/>
      <c r="CCM147" s="159"/>
      <c r="CCN147" s="9"/>
      <c r="CCO147" s="9"/>
      <c r="CCP147" s="159"/>
      <c r="CCQ147" s="159"/>
      <c r="CCR147" s="8"/>
      <c r="CCS147" s="8"/>
      <c r="CCT147" s="160"/>
      <c r="CCU147" s="158"/>
      <c r="CCV147" s="161"/>
      <c r="CCW147" s="162"/>
      <c r="CCX147" s="156"/>
      <c r="CCY147" s="158"/>
      <c r="CCZ147" s="158"/>
      <c r="CDA147" s="158"/>
      <c r="CDB147" s="158"/>
      <c r="CDC147" s="159"/>
      <c r="CDD147" s="9"/>
      <c r="CDE147" s="9"/>
      <c r="CDF147" s="159"/>
      <c r="CDG147" s="159"/>
      <c r="CDH147" s="8"/>
      <c r="CDI147" s="8"/>
      <c r="CDJ147" s="160"/>
      <c r="CDK147" s="158"/>
      <c r="CDL147" s="161"/>
      <c r="CDM147" s="162"/>
      <c r="CDN147" s="156"/>
      <c r="CDO147" s="158"/>
      <c r="CDP147" s="158"/>
      <c r="CDQ147" s="158"/>
      <c r="CDR147" s="158"/>
      <c r="CDS147" s="159"/>
      <c r="CDT147" s="9"/>
      <c r="CDU147" s="9"/>
      <c r="CDV147" s="159"/>
      <c r="CDW147" s="159"/>
      <c r="CDX147" s="8"/>
      <c r="CDY147" s="8"/>
      <c r="CDZ147" s="160"/>
      <c r="CEA147" s="158"/>
      <c r="CEB147" s="161"/>
      <c r="CEC147" s="162"/>
      <c r="CED147" s="156"/>
      <c r="CEE147" s="158"/>
      <c r="CEF147" s="158"/>
      <c r="CEG147" s="158"/>
      <c r="CEH147" s="158"/>
      <c r="CEI147" s="159"/>
      <c r="CEJ147" s="9"/>
      <c r="CEK147" s="9"/>
      <c r="CEL147" s="159"/>
      <c r="CEM147" s="159"/>
      <c r="CEN147" s="8"/>
      <c r="CEO147" s="8"/>
      <c r="CEP147" s="160"/>
      <c r="CEQ147" s="158"/>
      <c r="CER147" s="161"/>
      <c r="CES147" s="162"/>
      <c r="CET147" s="156"/>
      <c r="CEU147" s="158"/>
      <c r="CEV147" s="158"/>
      <c r="CEW147" s="158"/>
      <c r="CEX147" s="158"/>
      <c r="CEY147" s="159"/>
      <c r="CEZ147" s="9"/>
      <c r="CFA147" s="9"/>
      <c r="CFB147" s="159"/>
      <c r="CFC147" s="159"/>
      <c r="CFD147" s="8"/>
      <c r="CFE147" s="8"/>
      <c r="CFF147" s="160"/>
      <c r="CFG147" s="158"/>
      <c r="CFH147" s="161"/>
      <c r="CFI147" s="162"/>
      <c r="CFJ147" s="156"/>
      <c r="CFK147" s="158"/>
      <c r="CFL147" s="158"/>
      <c r="CFM147" s="158"/>
      <c r="CFN147" s="158"/>
      <c r="CFO147" s="159"/>
      <c r="CFP147" s="9"/>
      <c r="CFQ147" s="9"/>
      <c r="CFR147" s="159"/>
      <c r="CFS147" s="159"/>
      <c r="CFT147" s="8"/>
      <c r="CFU147" s="8"/>
      <c r="CFV147" s="160"/>
      <c r="CFW147" s="158"/>
      <c r="CFX147" s="161"/>
      <c r="CFY147" s="162"/>
      <c r="CFZ147" s="156"/>
      <c r="CGA147" s="158"/>
      <c r="CGB147" s="158"/>
      <c r="CGC147" s="158"/>
      <c r="CGD147" s="158"/>
      <c r="CGE147" s="159"/>
      <c r="CGF147" s="9"/>
      <c r="CGG147" s="9"/>
      <c r="CGH147" s="159"/>
      <c r="CGI147" s="159"/>
      <c r="CGJ147" s="8"/>
      <c r="CGK147" s="8"/>
      <c r="CGL147" s="160"/>
      <c r="CGM147" s="158"/>
      <c r="CGN147" s="161"/>
      <c r="CGO147" s="162"/>
      <c r="CGP147" s="156"/>
      <c r="CGQ147" s="158"/>
      <c r="CGR147" s="158"/>
      <c r="CGS147" s="158"/>
      <c r="CGT147" s="158"/>
      <c r="CGU147" s="159"/>
      <c r="CGV147" s="9"/>
      <c r="CGW147" s="9"/>
      <c r="CGX147" s="159"/>
      <c r="CGY147" s="159"/>
      <c r="CGZ147" s="8"/>
      <c r="CHA147" s="8"/>
      <c r="CHB147" s="160"/>
      <c r="CHC147" s="158"/>
      <c r="CHD147" s="161"/>
      <c r="CHE147" s="162"/>
      <c r="CHF147" s="156"/>
      <c r="CHG147" s="158"/>
      <c r="CHH147" s="158"/>
      <c r="CHI147" s="158"/>
      <c r="CHJ147" s="158"/>
      <c r="CHK147" s="159"/>
      <c r="CHL147" s="9"/>
      <c r="CHM147" s="9"/>
      <c r="CHN147" s="159"/>
      <c r="CHO147" s="159"/>
      <c r="CHP147" s="8"/>
      <c r="CHQ147" s="8"/>
      <c r="CHR147" s="160"/>
      <c r="CHS147" s="158"/>
      <c r="CHT147" s="161"/>
      <c r="CHU147" s="162"/>
      <c r="CHV147" s="156"/>
      <c r="CHW147" s="158"/>
      <c r="CHX147" s="158"/>
      <c r="CHY147" s="158"/>
      <c r="CHZ147" s="158"/>
      <c r="CIA147" s="159"/>
      <c r="CIB147" s="9"/>
      <c r="CIC147" s="9"/>
      <c r="CID147" s="159"/>
      <c r="CIE147" s="159"/>
      <c r="CIF147" s="8"/>
      <c r="CIG147" s="8"/>
      <c r="CIH147" s="160"/>
      <c r="CII147" s="158"/>
      <c r="CIJ147" s="161"/>
      <c r="CIK147" s="162"/>
      <c r="CIL147" s="156"/>
      <c r="CIM147" s="158"/>
      <c r="CIN147" s="158"/>
      <c r="CIO147" s="158"/>
      <c r="CIP147" s="158"/>
      <c r="CIQ147" s="159"/>
      <c r="CIR147" s="9"/>
      <c r="CIS147" s="9"/>
      <c r="CIT147" s="159"/>
      <c r="CIU147" s="159"/>
      <c r="CIV147" s="8"/>
      <c r="CIW147" s="8"/>
      <c r="CIX147" s="160"/>
      <c r="CIY147" s="158"/>
      <c r="CIZ147" s="161"/>
      <c r="CJA147" s="162"/>
      <c r="CJB147" s="156"/>
      <c r="CJC147" s="158"/>
      <c r="CJD147" s="158"/>
      <c r="CJE147" s="158"/>
      <c r="CJF147" s="158"/>
      <c r="CJG147" s="159"/>
      <c r="CJH147" s="9"/>
      <c r="CJI147" s="9"/>
      <c r="CJJ147" s="159"/>
      <c r="CJK147" s="159"/>
      <c r="CJL147" s="8"/>
      <c r="CJM147" s="8"/>
      <c r="CJN147" s="160"/>
      <c r="CJO147" s="158"/>
      <c r="CJP147" s="161"/>
      <c r="CJQ147" s="162"/>
      <c r="CJR147" s="156"/>
      <c r="CJS147" s="158"/>
      <c r="CJT147" s="158"/>
      <c r="CJU147" s="158"/>
      <c r="CJV147" s="158"/>
      <c r="CJW147" s="159"/>
      <c r="CJX147" s="9"/>
      <c r="CJY147" s="9"/>
      <c r="CJZ147" s="159"/>
      <c r="CKA147" s="159"/>
      <c r="CKB147" s="8"/>
      <c r="CKC147" s="8"/>
      <c r="CKD147" s="160"/>
      <c r="CKE147" s="158"/>
      <c r="CKF147" s="161"/>
      <c r="CKG147" s="162"/>
      <c r="CKH147" s="156"/>
      <c r="CKI147" s="158"/>
      <c r="CKJ147" s="158"/>
      <c r="CKK147" s="158"/>
      <c r="CKL147" s="158"/>
      <c r="CKM147" s="159"/>
      <c r="CKN147" s="9"/>
      <c r="CKO147" s="9"/>
      <c r="CKP147" s="159"/>
      <c r="CKQ147" s="159"/>
      <c r="CKR147" s="8"/>
      <c r="CKS147" s="8"/>
      <c r="CKT147" s="160"/>
      <c r="CKU147" s="158"/>
      <c r="CKV147" s="161"/>
      <c r="CKW147" s="162"/>
      <c r="CKX147" s="156"/>
      <c r="CKY147" s="158"/>
      <c r="CKZ147" s="158"/>
      <c r="CLA147" s="158"/>
      <c r="CLB147" s="158"/>
      <c r="CLC147" s="159"/>
      <c r="CLD147" s="9"/>
      <c r="CLE147" s="9"/>
      <c r="CLF147" s="159"/>
      <c r="CLG147" s="159"/>
      <c r="CLH147" s="8"/>
      <c r="CLI147" s="8"/>
      <c r="CLJ147" s="160"/>
      <c r="CLK147" s="158"/>
      <c r="CLL147" s="161"/>
      <c r="CLM147" s="162"/>
      <c r="CLN147" s="156"/>
      <c r="CLO147" s="158"/>
      <c r="CLP147" s="158"/>
      <c r="CLQ147" s="158"/>
      <c r="CLR147" s="158"/>
      <c r="CLS147" s="159"/>
      <c r="CLT147" s="9"/>
      <c r="CLU147" s="9"/>
      <c r="CLV147" s="159"/>
      <c r="CLW147" s="159"/>
      <c r="CLX147" s="8"/>
      <c r="CLY147" s="8"/>
      <c r="CLZ147" s="160"/>
      <c r="CMA147" s="158"/>
      <c r="CMB147" s="161"/>
      <c r="CMC147" s="162"/>
      <c r="CMD147" s="156"/>
      <c r="CME147" s="158"/>
      <c r="CMF147" s="158"/>
      <c r="CMG147" s="158"/>
      <c r="CMH147" s="158"/>
      <c r="CMI147" s="159"/>
      <c r="CMJ147" s="9"/>
      <c r="CMK147" s="9"/>
      <c r="CML147" s="159"/>
      <c r="CMM147" s="159"/>
      <c r="CMN147" s="8"/>
      <c r="CMO147" s="8"/>
      <c r="CMP147" s="160"/>
      <c r="CMQ147" s="158"/>
      <c r="CMR147" s="161"/>
      <c r="CMS147" s="162"/>
      <c r="CMT147" s="156"/>
      <c r="CMU147" s="158"/>
      <c r="CMV147" s="158"/>
      <c r="CMW147" s="158"/>
      <c r="CMX147" s="158"/>
      <c r="CMY147" s="159"/>
      <c r="CMZ147" s="9"/>
      <c r="CNA147" s="9"/>
      <c r="CNB147" s="159"/>
      <c r="CNC147" s="159"/>
      <c r="CND147" s="8"/>
      <c r="CNE147" s="8"/>
      <c r="CNF147" s="160"/>
      <c r="CNG147" s="158"/>
      <c r="CNH147" s="161"/>
      <c r="CNI147" s="162"/>
      <c r="CNJ147" s="156"/>
      <c r="CNK147" s="158"/>
      <c r="CNL147" s="158"/>
      <c r="CNM147" s="158"/>
      <c r="CNN147" s="158"/>
      <c r="CNO147" s="159"/>
      <c r="CNP147" s="9"/>
      <c r="CNQ147" s="9"/>
      <c r="CNR147" s="159"/>
      <c r="CNS147" s="159"/>
      <c r="CNT147" s="8"/>
      <c r="CNU147" s="8"/>
      <c r="CNV147" s="160"/>
      <c r="CNW147" s="158"/>
      <c r="CNX147" s="161"/>
      <c r="CNY147" s="162"/>
      <c r="CNZ147" s="156"/>
      <c r="COA147" s="158"/>
      <c r="COB147" s="158"/>
      <c r="COC147" s="158"/>
      <c r="COD147" s="158"/>
      <c r="COE147" s="159"/>
      <c r="COF147" s="9"/>
      <c r="COG147" s="9"/>
      <c r="COH147" s="159"/>
      <c r="COI147" s="159"/>
      <c r="COJ147" s="8"/>
      <c r="COK147" s="8"/>
      <c r="COL147" s="160"/>
      <c r="COM147" s="158"/>
      <c r="CON147" s="161"/>
      <c r="COO147" s="162"/>
      <c r="COP147" s="156"/>
      <c r="COQ147" s="158"/>
      <c r="COR147" s="158"/>
      <c r="COS147" s="158"/>
      <c r="COT147" s="158"/>
      <c r="COU147" s="159"/>
      <c r="COV147" s="9"/>
      <c r="COW147" s="9"/>
      <c r="COX147" s="159"/>
      <c r="COY147" s="159"/>
      <c r="COZ147" s="8"/>
      <c r="CPA147" s="8"/>
      <c r="CPB147" s="160"/>
      <c r="CPC147" s="158"/>
      <c r="CPD147" s="161"/>
      <c r="CPE147" s="162"/>
      <c r="CPF147" s="156"/>
      <c r="CPG147" s="158"/>
      <c r="CPH147" s="158"/>
      <c r="CPI147" s="158"/>
      <c r="CPJ147" s="158"/>
      <c r="CPK147" s="159"/>
      <c r="CPL147" s="9"/>
      <c r="CPM147" s="9"/>
      <c r="CPN147" s="159"/>
      <c r="CPO147" s="159"/>
      <c r="CPP147" s="8"/>
      <c r="CPQ147" s="8"/>
      <c r="CPR147" s="160"/>
      <c r="CPS147" s="158"/>
      <c r="CPT147" s="161"/>
      <c r="CPU147" s="162"/>
      <c r="CPV147" s="156"/>
      <c r="CPW147" s="158"/>
      <c r="CPX147" s="158"/>
      <c r="CPY147" s="158"/>
      <c r="CPZ147" s="158"/>
      <c r="CQA147" s="159"/>
      <c r="CQB147" s="9"/>
      <c r="CQC147" s="9"/>
      <c r="CQD147" s="159"/>
      <c r="CQE147" s="159"/>
      <c r="CQF147" s="8"/>
      <c r="CQG147" s="8"/>
      <c r="CQH147" s="160"/>
      <c r="CQI147" s="158"/>
      <c r="CQJ147" s="161"/>
      <c r="CQK147" s="162"/>
      <c r="CQL147" s="156"/>
      <c r="CQM147" s="158"/>
      <c r="CQN147" s="158"/>
      <c r="CQO147" s="158"/>
      <c r="CQP147" s="158"/>
      <c r="CQQ147" s="159"/>
      <c r="CQR147" s="9"/>
      <c r="CQS147" s="9"/>
      <c r="CQT147" s="159"/>
      <c r="CQU147" s="159"/>
      <c r="CQV147" s="8"/>
      <c r="CQW147" s="8"/>
      <c r="CQX147" s="160"/>
      <c r="CQY147" s="158"/>
      <c r="CQZ147" s="161"/>
      <c r="CRA147" s="162"/>
      <c r="CRB147" s="156"/>
      <c r="CRC147" s="158"/>
      <c r="CRD147" s="158"/>
      <c r="CRE147" s="158"/>
      <c r="CRF147" s="158"/>
      <c r="CRG147" s="159"/>
      <c r="CRH147" s="9"/>
      <c r="CRI147" s="9"/>
      <c r="CRJ147" s="159"/>
      <c r="CRK147" s="159"/>
      <c r="CRL147" s="8"/>
      <c r="CRM147" s="8"/>
      <c r="CRN147" s="160"/>
      <c r="CRO147" s="158"/>
      <c r="CRP147" s="161"/>
      <c r="CRQ147" s="162"/>
      <c r="CRR147" s="156"/>
      <c r="CRS147" s="158"/>
      <c r="CRT147" s="158"/>
      <c r="CRU147" s="158"/>
      <c r="CRV147" s="158"/>
      <c r="CRW147" s="159"/>
      <c r="CRX147" s="9"/>
      <c r="CRY147" s="9"/>
      <c r="CRZ147" s="159"/>
      <c r="CSA147" s="159"/>
      <c r="CSB147" s="8"/>
      <c r="CSC147" s="8"/>
      <c r="CSD147" s="160"/>
      <c r="CSE147" s="158"/>
      <c r="CSF147" s="161"/>
      <c r="CSG147" s="162"/>
      <c r="CSH147" s="156"/>
      <c r="CSI147" s="158"/>
      <c r="CSJ147" s="158"/>
      <c r="CSK147" s="158"/>
      <c r="CSL147" s="158"/>
      <c r="CSM147" s="159"/>
      <c r="CSN147" s="9"/>
      <c r="CSO147" s="9"/>
      <c r="CSP147" s="159"/>
      <c r="CSQ147" s="159"/>
      <c r="CSR147" s="8"/>
      <c r="CSS147" s="8"/>
      <c r="CST147" s="160"/>
      <c r="CSU147" s="158"/>
      <c r="CSV147" s="161"/>
      <c r="CSW147" s="162"/>
      <c r="CSX147" s="156"/>
      <c r="CSY147" s="158"/>
      <c r="CSZ147" s="158"/>
      <c r="CTA147" s="158"/>
      <c r="CTB147" s="158"/>
      <c r="CTC147" s="159"/>
      <c r="CTD147" s="9"/>
      <c r="CTE147" s="9"/>
      <c r="CTF147" s="159"/>
      <c r="CTG147" s="159"/>
      <c r="CTH147" s="8"/>
      <c r="CTI147" s="8"/>
      <c r="CTJ147" s="160"/>
      <c r="CTK147" s="158"/>
      <c r="CTL147" s="161"/>
      <c r="CTM147" s="162"/>
      <c r="CTN147" s="156"/>
      <c r="CTO147" s="158"/>
      <c r="CTP147" s="158"/>
      <c r="CTQ147" s="158"/>
      <c r="CTR147" s="158"/>
      <c r="CTS147" s="159"/>
      <c r="CTT147" s="9"/>
      <c r="CTU147" s="9"/>
      <c r="CTV147" s="159"/>
      <c r="CTW147" s="159"/>
      <c r="CTX147" s="8"/>
      <c r="CTY147" s="8"/>
      <c r="CTZ147" s="160"/>
      <c r="CUA147" s="158"/>
      <c r="CUB147" s="161"/>
      <c r="CUC147" s="162"/>
      <c r="CUD147" s="156"/>
      <c r="CUE147" s="158"/>
      <c r="CUF147" s="158"/>
      <c r="CUG147" s="158"/>
      <c r="CUH147" s="158"/>
      <c r="CUI147" s="159"/>
      <c r="CUJ147" s="9"/>
      <c r="CUK147" s="9"/>
      <c r="CUL147" s="159"/>
      <c r="CUM147" s="159"/>
      <c r="CUN147" s="8"/>
      <c r="CUO147" s="8"/>
      <c r="CUP147" s="160"/>
      <c r="CUQ147" s="158"/>
      <c r="CUR147" s="161"/>
      <c r="CUS147" s="162"/>
      <c r="CUT147" s="156"/>
      <c r="CUU147" s="158"/>
      <c r="CUV147" s="158"/>
      <c r="CUW147" s="158"/>
      <c r="CUX147" s="158"/>
      <c r="CUY147" s="159"/>
      <c r="CUZ147" s="9"/>
      <c r="CVA147" s="9"/>
      <c r="CVB147" s="159"/>
      <c r="CVC147" s="159"/>
      <c r="CVD147" s="8"/>
      <c r="CVE147" s="8"/>
      <c r="CVF147" s="160"/>
      <c r="CVG147" s="158"/>
      <c r="CVH147" s="161"/>
      <c r="CVI147" s="162"/>
      <c r="CVJ147" s="156"/>
      <c r="CVK147" s="158"/>
      <c r="CVL147" s="158"/>
      <c r="CVM147" s="158"/>
      <c r="CVN147" s="158"/>
      <c r="CVO147" s="159"/>
      <c r="CVP147" s="9"/>
      <c r="CVQ147" s="9"/>
      <c r="CVR147" s="159"/>
      <c r="CVS147" s="159"/>
      <c r="CVT147" s="8"/>
      <c r="CVU147" s="8"/>
      <c r="CVV147" s="160"/>
      <c r="CVW147" s="158"/>
      <c r="CVX147" s="161"/>
      <c r="CVY147" s="162"/>
      <c r="CVZ147" s="156"/>
      <c r="CWA147" s="158"/>
      <c r="CWB147" s="158"/>
      <c r="CWC147" s="158"/>
      <c r="CWD147" s="158"/>
      <c r="CWE147" s="159"/>
      <c r="CWF147" s="9"/>
      <c r="CWG147" s="9"/>
      <c r="CWH147" s="159"/>
      <c r="CWI147" s="159"/>
      <c r="CWJ147" s="8"/>
      <c r="CWK147" s="8"/>
      <c r="CWL147" s="160"/>
      <c r="CWM147" s="158"/>
      <c r="CWN147" s="161"/>
      <c r="CWO147" s="162"/>
      <c r="CWP147" s="156"/>
      <c r="CWQ147" s="158"/>
      <c r="CWR147" s="158"/>
      <c r="CWS147" s="158"/>
      <c r="CWT147" s="158"/>
      <c r="CWU147" s="159"/>
      <c r="CWV147" s="9"/>
      <c r="CWW147" s="9"/>
      <c r="CWX147" s="159"/>
      <c r="CWY147" s="159"/>
      <c r="CWZ147" s="8"/>
      <c r="CXA147" s="8"/>
      <c r="CXB147" s="160"/>
      <c r="CXC147" s="158"/>
      <c r="CXD147" s="161"/>
      <c r="CXE147" s="162"/>
      <c r="CXF147" s="156"/>
      <c r="CXG147" s="158"/>
      <c r="CXH147" s="158"/>
      <c r="CXI147" s="158"/>
      <c r="CXJ147" s="158"/>
      <c r="CXK147" s="159"/>
      <c r="CXL147" s="9"/>
      <c r="CXM147" s="9"/>
      <c r="CXN147" s="159"/>
      <c r="CXO147" s="159"/>
      <c r="CXP147" s="8"/>
      <c r="CXQ147" s="8"/>
      <c r="CXR147" s="160"/>
      <c r="CXS147" s="158"/>
      <c r="CXT147" s="161"/>
      <c r="CXU147" s="162"/>
      <c r="CXV147" s="156"/>
      <c r="CXW147" s="158"/>
      <c r="CXX147" s="158"/>
      <c r="CXY147" s="158"/>
      <c r="CXZ147" s="158"/>
      <c r="CYA147" s="159"/>
      <c r="CYB147" s="9"/>
      <c r="CYC147" s="9"/>
      <c r="CYD147" s="159"/>
      <c r="CYE147" s="159"/>
      <c r="CYF147" s="8"/>
      <c r="CYG147" s="8"/>
      <c r="CYH147" s="160"/>
      <c r="CYI147" s="158"/>
      <c r="CYJ147" s="161"/>
      <c r="CYK147" s="162"/>
      <c r="CYL147" s="156"/>
      <c r="CYM147" s="158"/>
      <c r="CYN147" s="158"/>
      <c r="CYO147" s="158"/>
      <c r="CYP147" s="158"/>
      <c r="CYQ147" s="159"/>
      <c r="CYR147" s="9"/>
      <c r="CYS147" s="9"/>
      <c r="CYT147" s="159"/>
      <c r="CYU147" s="159"/>
      <c r="CYV147" s="8"/>
      <c r="CYW147" s="8"/>
      <c r="CYX147" s="160"/>
      <c r="CYY147" s="158"/>
      <c r="CYZ147" s="161"/>
      <c r="CZA147" s="162"/>
      <c r="CZB147" s="156"/>
      <c r="CZC147" s="158"/>
      <c r="CZD147" s="158"/>
      <c r="CZE147" s="158"/>
      <c r="CZF147" s="158"/>
      <c r="CZG147" s="159"/>
      <c r="CZH147" s="9"/>
      <c r="CZI147" s="9"/>
      <c r="CZJ147" s="159"/>
      <c r="CZK147" s="159"/>
      <c r="CZL147" s="8"/>
      <c r="CZM147" s="8"/>
      <c r="CZN147" s="160"/>
      <c r="CZO147" s="158"/>
      <c r="CZP147" s="161"/>
      <c r="CZQ147" s="162"/>
      <c r="CZR147" s="156"/>
      <c r="CZS147" s="158"/>
      <c r="CZT147" s="158"/>
      <c r="CZU147" s="158"/>
      <c r="CZV147" s="158"/>
      <c r="CZW147" s="159"/>
      <c r="CZX147" s="9"/>
      <c r="CZY147" s="9"/>
      <c r="CZZ147" s="159"/>
      <c r="DAA147" s="159"/>
      <c r="DAB147" s="8"/>
      <c r="DAC147" s="8"/>
      <c r="DAD147" s="160"/>
      <c r="DAE147" s="158"/>
      <c r="DAF147" s="161"/>
      <c r="DAG147" s="162"/>
      <c r="DAH147" s="156"/>
      <c r="DAI147" s="158"/>
      <c r="DAJ147" s="158"/>
      <c r="DAK147" s="158"/>
      <c r="DAL147" s="158"/>
      <c r="DAM147" s="159"/>
      <c r="DAN147" s="9"/>
      <c r="DAO147" s="9"/>
      <c r="DAP147" s="159"/>
      <c r="DAQ147" s="159"/>
      <c r="DAR147" s="8"/>
      <c r="DAS147" s="8"/>
      <c r="DAT147" s="160"/>
      <c r="DAU147" s="158"/>
      <c r="DAV147" s="161"/>
      <c r="DAW147" s="162"/>
      <c r="DAX147" s="156"/>
      <c r="DAY147" s="158"/>
      <c r="DAZ147" s="158"/>
      <c r="DBA147" s="158"/>
      <c r="DBB147" s="158"/>
      <c r="DBC147" s="159"/>
      <c r="DBD147" s="9"/>
      <c r="DBE147" s="9"/>
      <c r="DBF147" s="159"/>
      <c r="DBG147" s="159"/>
      <c r="DBH147" s="8"/>
      <c r="DBI147" s="8"/>
      <c r="DBJ147" s="160"/>
      <c r="DBK147" s="158"/>
      <c r="DBL147" s="161"/>
      <c r="DBM147" s="162"/>
      <c r="DBN147" s="156"/>
      <c r="DBO147" s="158"/>
      <c r="DBP147" s="158"/>
      <c r="DBQ147" s="158"/>
      <c r="DBR147" s="158"/>
      <c r="DBS147" s="159"/>
      <c r="DBT147" s="9"/>
      <c r="DBU147" s="9"/>
      <c r="DBV147" s="159"/>
      <c r="DBW147" s="159"/>
      <c r="DBX147" s="8"/>
      <c r="DBY147" s="8"/>
      <c r="DBZ147" s="160"/>
      <c r="DCA147" s="158"/>
      <c r="DCB147" s="161"/>
      <c r="DCC147" s="162"/>
      <c r="DCD147" s="156"/>
      <c r="DCE147" s="158"/>
      <c r="DCF147" s="158"/>
      <c r="DCG147" s="158"/>
      <c r="DCH147" s="158"/>
      <c r="DCI147" s="159"/>
      <c r="DCJ147" s="9"/>
      <c r="DCK147" s="9"/>
      <c r="DCL147" s="159"/>
      <c r="DCM147" s="159"/>
      <c r="DCN147" s="8"/>
      <c r="DCO147" s="8"/>
      <c r="DCP147" s="160"/>
      <c r="DCQ147" s="158"/>
      <c r="DCR147" s="161"/>
      <c r="DCS147" s="162"/>
      <c r="DCT147" s="156"/>
      <c r="DCU147" s="158"/>
      <c r="DCV147" s="158"/>
      <c r="DCW147" s="158"/>
      <c r="DCX147" s="158"/>
      <c r="DCY147" s="159"/>
      <c r="DCZ147" s="9"/>
      <c r="DDA147" s="9"/>
      <c r="DDB147" s="159"/>
      <c r="DDC147" s="159"/>
      <c r="DDD147" s="8"/>
      <c r="DDE147" s="8"/>
      <c r="DDF147" s="160"/>
      <c r="DDG147" s="158"/>
      <c r="DDH147" s="161"/>
      <c r="DDI147" s="162"/>
      <c r="DDJ147" s="156"/>
      <c r="DDK147" s="158"/>
      <c r="DDL147" s="158"/>
      <c r="DDM147" s="158"/>
      <c r="DDN147" s="158"/>
      <c r="DDO147" s="159"/>
      <c r="DDP147" s="9"/>
      <c r="DDQ147" s="9"/>
      <c r="DDR147" s="159"/>
      <c r="DDS147" s="159"/>
      <c r="DDT147" s="8"/>
      <c r="DDU147" s="8"/>
      <c r="DDV147" s="160"/>
      <c r="DDW147" s="158"/>
      <c r="DDX147" s="161"/>
      <c r="DDY147" s="162"/>
      <c r="DDZ147" s="156"/>
      <c r="DEA147" s="158"/>
      <c r="DEB147" s="158"/>
      <c r="DEC147" s="158"/>
      <c r="DED147" s="158"/>
      <c r="DEE147" s="159"/>
      <c r="DEF147" s="9"/>
      <c r="DEG147" s="9"/>
      <c r="DEH147" s="159"/>
      <c r="DEI147" s="159"/>
      <c r="DEJ147" s="8"/>
      <c r="DEK147" s="8"/>
      <c r="DEL147" s="160"/>
      <c r="DEM147" s="158"/>
      <c r="DEN147" s="161"/>
      <c r="DEO147" s="162"/>
      <c r="DEP147" s="156"/>
      <c r="DEQ147" s="158"/>
      <c r="DER147" s="158"/>
      <c r="DES147" s="158"/>
      <c r="DET147" s="158"/>
      <c r="DEU147" s="159"/>
      <c r="DEV147" s="9"/>
      <c r="DEW147" s="9"/>
      <c r="DEX147" s="159"/>
      <c r="DEY147" s="159"/>
      <c r="DEZ147" s="8"/>
      <c r="DFA147" s="8"/>
      <c r="DFB147" s="160"/>
      <c r="DFC147" s="158"/>
      <c r="DFD147" s="161"/>
      <c r="DFE147" s="162"/>
      <c r="DFF147" s="156"/>
      <c r="DFG147" s="158"/>
      <c r="DFH147" s="158"/>
      <c r="DFI147" s="158"/>
      <c r="DFJ147" s="158"/>
      <c r="DFK147" s="159"/>
      <c r="DFL147" s="9"/>
      <c r="DFM147" s="9"/>
      <c r="DFN147" s="159"/>
      <c r="DFO147" s="159"/>
      <c r="DFP147" s="8"/>
      <c r="DFQ147" s="8"/>
      <c r="DFR147" s="160"/>
      <c r="DFS147" s="158"/>
      <c r="DFT147" s="161"/>
      <c r="DFU147" s="162"/>
      <c r="DFV147" s="156"/>
      <c r="DFW147" s="158"/>
      <c r="DFX147" s="158"/>
      <c r="DFY147" s="158"/>
      <c r="DFZ147" s="158"/>
      <c r="DGA147" s="159"/>
      <c r="DGB147" s="9"/>
      <c r="DGC147" s="9"/>
      <c r="DGD147" s="159"/>
      <c r="DGE147" s="159"/>
      <c r="DGF147" s="8"/>
      <c r="DGG147" s="8"/>
      <c r="DGH147" s="160"/>
      <c r="DGI147" s="158"/>
      <c r="DGJ147" s="161"/>
      <c r="DGK147" s="162"/>
      <c r="DGL147" s="156"/>
      <c r="DGM147" s="158"/>
      <c r="DGN147" s="158"/>
      <c r="DGO147" s="158"/>
      <c r="DGP147" s="158"/>
      <c r="DGQ147" s="159"/>
      <c r="DGR147" s="9"/>
      <c r="DGS147" s="9"/>
      <c r="DGT147" s="159"/>
      <c r="DGU147" s="159"/>
      <c r="DGV147" s="8"/>
      <c r="DGW147" s="8"/>
      <c r="DGX147" s="160"/>
      <c r="DGY147" s="158"/>
      <c r="DGZ147" s="161"/>
      <c r="DHA147" s="162"/>
      <c r="DHB147" s="156"/>
      <c r="DHC147" s="158"/>
      <c r="DHD147" s="158"/>
      <c r="DHE147" s="158"/>
      <c r="DHF147" s="158"/>
      <c r="DHG147" s="159"/>
      <c r="DHH147" s="9"/>
      <c r="DHI147" s="9"/>
      <c r="DHJ147" s="159"/>
      <c r="DHK147" s="159"/>
      <c r="DHL147" s="8"/>
      <c r="DHM147" s="8"/>
      <c r="DHN147" s="160"/>
      <c r="DHO147" s="158"/>
      <c r="DHP147" s="161"/>
      <c r="DHQ147" s="162"/>
      <c r="DHR147" s="156"/>
      <c r="DHS147" s="158"/>
      <c r="DHT147" s="158"/>
      <c r="DHU147" s="158"/>
      <c r="DHV147" s="158"/>
      <c r="DHW147" s="159"/>
      <c r="DHX147" s="9"/>
      <c r="DHY147" s="9"/>
      <c r="DHZ147" s="159"/>
      <c r="DIA147" s="159"/>
      <c r="DIB147" s="8"/>
      <c r="DIC147" s="8"/>
      <c r="DID147" s="160"/>
      <c r="DIE147" s="158"/>
      <c r="DIF147" s="161"/>
      <c r="DIG147" s="162"/>
      <c r="DIH147" s="156"/>
      <c r="DII147" s="158"/>
      <c r="DIJ147" s="158"/>
      <c r="DIK147" s="158"/>
      <c r="DIL147" s="158"/>
      <c r="DIM147" s="159"/>
      <c r="DIN147" s="9"/>
      <c r="DIO147" s="9"/>
      <c r="DIP147" s="159"/>
      <c r="DIQ147" s="159"/>
      <c r="DIR147" s="8"/>
      <c r="DIS147" s="8"/>
      <c r="DIT147" s="160"/>
      <c r="DIU147" s="158"/>
      <c r="DIV147" s="161"/>
      <c r="DIW147" s="162"/>
      <c r="DIX147" s="156"/>
      <c r="DIY147" s="158"/>
      <c r="DIZ147" s="158"/>
      <c r="DJA147" s="158"/>
      <c r="DJB147" s="158"/>
      <c r="DJC147" s="159"/>
      <c r="DJD147" s="9"/>
      <c r="DJE147" s="9"/>
      <c r="DJF147" s="159"/>
      <c r="DJG147" s="159"/>
      <c r="DJH147" s="8"/>
      <c r="DJI147" s="8"/>
      <c r="DJJ147" s="160"/>
      <c r="DJK147" s="158"/>
      <c r="DJL147" s="161"/>
      <c r="DJM147" s="162"/>
      <c r="DJN147" s="156"/>
      <c r="DJO147" s="158"/>
      <c r="DJP147" s="158"/>
      <c r="DJQ147" s="158"/>
      <c r="DJR147" s="158"/>
      <c r="DJS147" s="159"/>
      <c r="DJT147" s="9"/>
      <c r="DJU147" s="9"/>
      <c r="DJV147" s="159"/>
      <c r="DJW147" s="159"/>
      <c r="DJX147" s="8"/>
      <c r="DJY147" s="8"/>
      <c r="DJZ147" s="160"/>
      <c r="DKA147" s="158"/>
      <c r="DKB147" s="161"/>
      <c r="DKC147" s="162"/>
      <c r="DKD147" s="156"/>
      <c r="DKE147" s="158"/>
      <c r="DKF147" s="158"/>
      <c r="DKG147" s="158"/>
      <c r="DKH147" s="158"/>
      <c r="DKI147" s="159"/>
      <c r="DKJ147" s="9"/>
      <c r="DKK147" s="9"/>
      <c r="DKL147" s="159"/>
      <c r="DKM147" s="159"/>
      <c r="DKN147" s="8"/>
      <c r="DKO147" s="8"/>
      <c r="DKP147" s="160"/>
      <c r="DKQ147" s="158"/>
      <c r="DKR147" s="161"/>
      <c r="DKS147" s="162"/>
      <c r="DKT147" s="156"/>
      <c r="DKU147" s="158"/>
      <c r="DKV147" s="158"/>
      <c r="DKW147" s="158"/>
      <c r="DKX147" s="158"/>
      <c r="DKY147" s="159"/>
      <c r="DKZ147" s="9"/>
      <c r="DLA147" s="9"/>
      <c r="DLB147" s="159"/>
      <c r="DLC147" s="159"/>
      <c r="DLD147" s="8"/>
      <c r="DLE147" s="8"/>
      <c r="DLF147" s="160"/>
      <c r="DLG147" s="158"/>
      <c r="DLH147" s="161"/>
      <c r="DLI147" s="162"/>
      <c r="DLJ147" s="156"/>
      <c r="DLK147" s="158"/>
      <c r="DLL147" s="158"/>
      <c r="DLM147" s="158"/>
      <c r="DLN147" s="158"/>
      <c r="DLO147" s="159"/>
      <c r="DLP147" s="9"/>
      <c r="DLQ147" s="9"/>
      <c r="DLR147" s="159"/>
      <c r="DLS147" s="159"/>
      <c r="DLT147" s="8"/>
      <c r="DLU147" s="8"/>
      <c r="DLV147" s="160"/>
      <c r="DLW147" s="158"/>
      <c r="DLX147" s="161"/>
      <c r="DLY147" s="162"/>
      <c r="DLZ147" s="156"/>
      <c r="DMA147" s="158"/>
      <c r="DMB147" s="158"/>
      <c r="DMC147" s="158"/>
      <c r="DMD147" s="158"/>
      <c r="DME147" s="159"/>
      <c r="DMF147" s="9"/>
      <c r="DMG147" s="9"/>
      <c r="DMH147" s="159"/>
      <c r="DMI147" s="159"/>
      <c r="DMJ147" s="8"/>
      <c r="DMK147" s="8"/>
      <c r="DML147" s="160"/>
      <c r="DMM147" s="158"/>
      <c r="DMN147" s="161"/>
      <c r="DMO147" s="162"/>
      <c r="DMP147" s="156"/>
      <c r="DMQ147" s="158"/>
      <c r="DMR147" s="158"/>
      <c r="DMS147" s="158"/>
      <c r="DMT147" s="158"/>
      <c r="DMU147" s="159"/>
      <c r="DMV147" s="9"/>
      <c r="DMW147" s="9"/>
      <c r="DMX147" s="159"/>
      <c r="DMY147" s="159"/>
      <c r="DMZ147" s="8"/>
      <c r="DNA147" s="8"/>
      <c r="DNB147" s="160"/>
      <c r="DNC147" s="158"/>
      <c r="DND147" s="161"/>
      <c r="DNE147" s="162"/>
      <c r="DNF147" s="156"/>
      <c r="DNG147" s="158"/>
      <c r="DNH147" s="158"/>
      <c r="DNI147" s="158"/>
      <c r="DNJ147" s="158"/>
      <c r="DNK147" s="159"/>
      <c r="DNL147" s="9"/>
      <c r="DNM147" s="9"/>
      <c r="DNN147" s="159"/>
      <c r="DNO147" s="159"/>
      <c r="DNP147" s="8"/>
      <c r="DNQ147" s="8"/>
      <c r="DNR147" s="160"/>
      <c r="DNS147" s="158"/>
      <c r="DNT147" s="161"/>
      <c r="DNU147" s="162"/>
      <c r="DNV147" s="156"/>
      <c r="DNW147" s="158"/>
      <c r="DNX147" s="158"/>
      <c r="DNY147" s="158"/>
      <c r="DNZ147" s="158"/>
      <c r="DOA147" s="159"/>
      <c r="DOB147" s="9"/>
      <c r="DOC147" s="9"/>
      <c r="DOD147" s="159"/>
      <c r="DOE147" s="159"/>
      <c r="DOF147" s="8"/>
      <c r="DOG147" s="8"/>
      <c r="DOH147" s="160"/>
      <c r="DOI147" s="158"/>
      <c r="DOJ147" s="161"/>
      <c r="DOK147" s="162"/>
      <c r="DOL147" s="156"/>
      <c r="DOM147" s="158"/>
      <c r="DON147" s="158"/>
      <c r="DOO147" s="158"/>
      <c r="DOP147" s="158"/>
      <c r="DOQ147" s="159"/>
      <c r="DOR147" s="9"/>
      <c r="DOS147" s="9"/>
      <c r="DOT147" s="159"/>
      <c r="DOU147" s="159"/>
      <c r="DOV147" s="8"/>
      <c r="DOW147" s="8"/>
      <c r="DOX147" s="160"/>
      <c r="DOY147" s="158"/>
      <c r="DOZ147" s="161"/>
      <c r="DPA147" s="162"/>
      <c r="DPB147" s="156"/>
      <c r="DPC147" s="158"/>
      <c r="DPD147" s="158"/>
      <c r="DPE147" s="158"/>
      <c r="DPF147" s="158"/>
      <c r="DPG147" s="159"/>
      <c r="DPH147" s="9"/>
      <c r="DPI147" s="9"/>
      <c r="DPJ147" s="159"/>
      <c r="DPK147" s="159"/>
      <c r="DPL147" s="8"/>
      <c r="DPM147" s="8"/>
      <c r="DPN147" s="160"/>
      <c r="DPO147" s="158"/>
      <c r="DPP147" s="161"/>
      <c r="DPQ147" s="162"/>
      <c r="DPR147" s="156"/>
      <c r="DPS147" s="158"/>
      <c r="DPT147" s="158"/>
      <c r="DPU147" s="158"/>
      <c r="DPV147" s="158"/>
      <c r="DPW147" s="159"/>
      <c r="DPX147" s="9"/>
      <c r="DPY147" s="9"/>
      <c r="DPZ147" s="159"/>
      <c r="DQA147" s="159"/>
      <c r="DQB147" s="8"/>
      <c r="DQC147" s="8"/>
      <c r="DQD147" s="160"/>
      <c r="DQE147" s="158"/>
      <c r="DQF147" s="161"/>
      <c r="DQG147" s="162"/>
      <c r="DQH147" s="156"/>
      <c r="DQI147" s="158"/>
      <c r="DQJ147" s="158"/>
      <c r="DQK147" s="158"/>
      <c r="DQL147" s="158"/>
      <c r="DQM147" s="159"/>
      <c r="DQN147" s="9"/>
      <c r="DQO147" s="9"/>
      <c r="DQP147" s="159"/>
      <c r="DQQ147" s="159"/>
      <c r="DQR147" s="8"/>
      <c r="DQS147" s="8"/>
      <c r="DQT147" s="160"/>
      <c r="DQU147" s="158"/>
      <c r="DQV147" s="161"/>
      <c r="DQW147" s="162"/>
      <c r="DQX147" s="156"/>
      <c r="DQY147" s="158"/>
      <c r="DQZ147" s="158"/>
      <c r="DRA147" s="158"/>
      <c r="DRB147" s="158"/>
      <c r="DRC147" s="159"/>
      <c r="DRD147" s="9"/>
      <c r="DRE147" s="9"/>
      <c r="DRF147" s="159"/>
      <c r="DRG147" s="159"/>
      <c r="DRH147" s="8"/>
      <c r="DRI147" s="8"/>
      <c r="DRJ147" s="160"/>
      <c r="DRK147" s="158"/>
      <c r="DRL147" s="161"/>
      <c r="DRM147" s="162"/>
      <c r="DRN147" s="156"/>
      <c r="DRO147" s="158"/>
      <c r="DRP147" s="158"/>
      <c r="DRQ147" s="158"/>
      <c r="DRR147" s="158"/>
      <c r="DRS147" s="159"/>
      <c r="DRT147" s="9"/>
      <c r="DRU147" s="9"/>
      <c r="DRV147" s="159"/>
      <c r="DRW147" s="159"/>
      <c r="DRX147" s="8"/>
      <c r="DRY147" s="8"/>
      <c r="DRZ147" s="160"/>
      <c r="DSA147" s="158"/>
      <c r="DSB147" s="161"/>
      <c r="DSC147" s="162"/>
      <c r="DSD147" s="156"/>
      <c r="DSE147" s="158"/>
      <c r="DSF147" s="158"/>
      <c r="DSG147" s="158"/>
      <c r="DSH147" s="158"/>
      <c r="DSI147" s="159"/>
      <c r="DSJ147" s="9"/>
      <c r="DSK147" s="9"/>
      <c r="DSL147" s="159"/>
      <c r="DSM147" s="159"/>
      <c r="DSN147" s="8"/>
      <c r="DSO147" s="8"/>
      <c r="DSP147" s="160"/>
      <c r="DSQ147" s="158"/>
      <c r="DSR147" s="161"/>
      <c r="DSS147" s="162"/>
      <c r="DST147" s="156"/>
      <c r="DSU147" s="158"/>
      <c r="DSV147" s="158"/>
      <c r="DSW147" s="158"/>
      <c r="DSX147" s="158"/>
      <c r="DSY147" s="159"/>
      <c r="DSZ147" s="9"/>
      <c r="DTA147" s="9"/>
      <c r="DTB147" s="159"/>
      <c r="DTC147" s="159"/>
      <c r="DTD147" s="8"/>
      <c r="DTE147" s="8"/>
      <c r="DTF147" s="160"/>
      <c r="DTG147" s="158"/>
      <c r="DTH147" s="161"/>
      <c r="DTI147" s="162"/>
      <c r="DTJ147" s="156"/>
      <c r="DTK147" s="158"/>
      <c r="DTL147" s="158"/>
      <c r="DTM147" s="158"/>
      <c r="DTN147" s="158"/>
      <c r="DTO147" s="159"/>
      <c r="DTP147" s="9"/>
      <c r="DTQ147" s="9"/>
      <c r="DTR147" s="159"/>
      <c r="DTS147" s="159"/>
      <c r="DTT147" s="8"/>
      <c r="DTU147" s="8"/>
      <c r="DTV147" s="160"/>
      <c r="DTW147" s="158"/>
      <c r="DTX147" s="161"/>
      <c r="DTY147" s="162"/>
      <c r="DTZ147" s="156"/>
      <c r="DUA147" s="158"/>
      <c r="DUB147" s="158"/>
      <c r="DUC147" s="158"/>
      <c r="DUD147" s="158"/>
      <c r="DUE147" s="159"/>
      <c r="DUF147" s="9"/>
      <c r="DUG147" s="9"/>
      <c r="DUH147" s="159"/>
      <c r="DUI147" s="159"/>
      <c r="DUJ147" s="8"/>
      <c r="DUK147" s="8"/>
      <c r="DUL147" s="160"/>
      <c r="DUM147" s="158"/>
      <c r="DUN147" s="161"/>
      <c r="DUO147" s="162"/>
      <c r="DUP147" s="156"/>
      <c r="DUQ147" s="158"/>
      <c r="DUR147" s="158"/>
      <c r="DUS147" s="158"/>
      <c r="DUT147" s="158"/>
      <c r="DUU147" s="159"/>
      <c r="DUV147" s="9"/>
      <c r="DUW147" s="9"/>
      <c r="DUX147" s="159"/>
      <c r="DUY147" s="159"/>
      <c r="DUZ147" s="8"/>
      <c r="DVA147" s="8"/>
      <c r="DVB147" s="160"/>
      <c r="DVC147" s="158"/>
      <c r="DVD147" s="161"/>
      <c r="DVE147" s="162"/>
      <c r="DVF147" s="156"/>
      <c r="DVG147" s="158"/>
      <c r="DVH147" s="158"/>
      <c r="DVI147" s="158"/>
      <c r="DVJ147" s="158"/>
      <c r="DVK147" s="159"/>
      <c r="DVL147" s="9"/>
      <c r="DVM147" s="9"/>
      <c r="DVN147" s="159"/>
      <c r="DVO147" s="159"/>
      <c r="DVP147" s="8"/>
      <c r="DVQ147" s="8"/>
      <c r="DVR147" s="160"/>
      <c r="DVS147" s="158"/>
      <c r="DVT147" s="161"/>
      <c r="DVU147" s="162"/>
      <c r="DVV147" s="156"/>
      <c r="DVW147" s="158"/>
      <c r="DVX147" s="158"/>
      <c r="DVY147" s="158"/>
      <c r="DVZ147" s="158"/>
      <c r="DWA147" s="159"/>
      <c r="DWB147" s="9"/>
      <c r="DWC147" s="9"/>
      <c r="DWD147" s="159"/>
      <c r="DWE147" s="159"/>
      <c r="DWF147" s="8"/>
      <c r="DWG147" s="8"/>
      <c r="DWH147" s="160"/>
      <c r="DWI147" s="158"/>
      <c r="DWJ147" s="161"/>
      <c r="DWK147" s="162"/>
      <c r="DWL147" s="156"/>
      <c r="DWM147" s="158"/>
      <c r="DWN147" s="158"/>
      <c r="DWO147" s="158"/>
      <c r="DWP147" s="158"/>
      <c r="DWQ147" s="159"/>
      <c r="DWR147" s="9"/>
      <c r="DWS147" s="9"/>
      <c r="DWT147" s="159"/>
      <c r="DWU147" s="159"/>
      <c r="DWV147" s="8"/>
      <c r="DWW147" s="8"/>
      <c r="DWX147" s="160"/>
      <c r="DWY147" s="158"/>
      <c r="DWZ147" s="161"/>
      <c r="DXA147" s="162"/>
      <c r="DXB147" s="156"/>
      <c r="DXC147" s="158"/>
      <c r="DXD147" s="158"/>
      <c r="DXE147" s="158"/>
      <c r="DXF147" s="158"/>
      <c r="DXG147" s="159"/>
      <c r="DXH147" s="9"/>
      <c r="DXI147" s="9"/>
      <c r="DXJ147" s="159"/>
      <c r="DXK147" s="159"/>
      <c r="DXL147" s="8"/>
      <c r="DXM147" s="8"/>
      <c r="DXN147" s="160"/>
      <c r="DXO147" s="158"/>
      <c r="DXP147" s="161"/>
      <c r="DXQ147" s="162"/>
      <c r="DXR147" s="156"/>
      <c r="DXS147" s="158"/>
      <c r="DXT147" s="158"/>
      <c r="DXU147" s="158"/>
      <c r="DXV147" s="158"/>
      <c r="DXW147" s="159"/>
      <c r="DXX147" s="9"/>
      <c r="DXY147" s="9"/>
      <c r="DXZ147" s="159"/>
      <c r="DYA147" s="159"/>
      <c r="DYB147" s="8"/>
      <c r="DYC147" s="8"/>
      <c r="DYD147" s="160"/>
      <c r="DYE147" s="158"/>
      <c r="DYF147" s="161"/>
      <c r="DYG147" s="162"/>
      <c r="DYH147" s="156"/>
      <c r="DYI147" s="158"/>
      <c r="DYJ147" s="158"/>
      <c r="DYK147" s="158"/>
      <c r="DYL147" s="158"/>
      <c r="DYM147" s="159"/>
      <c r="DYN147" s="9"/>
      <c r="DYO147" s="9"/>
      <c r="DYP147" s="159"/>
      <c r="DYQ147" s="159"/>
      <c r="DYR147" s="8"/>
      <c r="DYS147" s="8"/>
      <c r="DYT147" s="160"/>
      <c r="DYU147" s="158"/>
      <c r="DYV147" s="161"/>
      <c r="DYW147" s="162"/>
      <c r="DYX147" s="156"/>
      <c r="DYY147" s="158"/>
      <c r="DYZ147" s="158"/>
      <c r="DZA147" s="158"/>
      <c r="DZB147" s="158"/>
      <c r="DZC147" s="159"/>
      <c r="DZD147" s="9"/>
      <c r="DZE147" s="9"/>
      <c r="DZF147" s="159"/>
      <c r="DZG147" s="159"/>
      <c r="DZH147" s="8"/>
      <c r="DZI147" s="8"/>
      <c r="DZJ147" s="160"/>
      <c r="DZK147" s="158"/>
      <c r="DZL147" s="161"/>
      <c r="DZM147" s="162"/>
      <c r="DZN147" s="156"/>
      <c r="DZO147" s="158"/>
      <c r="DZP147" s="158"/>
      <c r="DZQ147" s="158"/>
      <c r="DZR147" s="158"/>
      <c r="DZS147" s="159"/>
      <c r="DZT147" s="9"/>
      <c r="DZU147" s="9"/>
      <c r="DZV147" s="159"/>
      <c r="DZW147" s="159"/>
      <c r="DZX147" s="8"/>
      <c r="DZY147" s="8"/>
      <c r="DZZ147" s="160"/>
      <c r="EAA147" s="158"/>
      <c r="EAB147" s="161"/>
      <c r="EAC147" s="162"/>
      <c r="EAD147" s="156"/>
      <c r="EAE147" s="158"/>
      <c r="EAF147" s="158"/>
      <c r="EAG147" s="158"/>
      <c r="EAH147" s="158"/>
      <c r="EAI147" s="159"/>
      <c r="EAJ147" s="9"/>
      <c r="EAK147" s="9"/>
      <c r="EAL147" s="159"/>
      <c r="EAM147" s="159"/>
      <c r="EAN147" s="8"/>
      <c r="EAO147" s="8"/>
      <c r="EAP147" s="160"/>
      <c r="EAQ147" s="158"/>
      <c r="EAR147" s="161"/>
      <c r="EAS147" s="162"/>
      <c r="EAT147" s="156"/>
      <c r="EAU147" s="158"/>
      <c r="EAV147" s="158"/>
      <c r="EAW147" s="158"/>
      <c r="EAX147" s="158"/>
      <c r="EAY147" s="159"/>
      <c r="EAZ147" s="9"/>
      <c r="EBA147" s="9"/>
      <c r="EBB147" s="159"/>
      <c r="EBC147" s="159"/>
      <c r="EBD147" s="8"/>
      <c r="EBE147" s="8"/>
      <c r="EBF147" s="160"/>
      <c r="EBG147" s="158"/>
      <c r="EBH147" s="161"/>
      <c r="EBI147" s="162"/>
      <c r="EBJ147" s="156"/>
      <c r="EBK147" s="158"/>
      <c r="EBL147" s="158"/>
      <c r="EBM147" s="158"/>
      <c r="EBN147" s="158"/>
      <c r="EBO147" s="159"/>
      <c r="EBP147" s="9"/>
      <c r="EBQ147" s="9"/>
      <c r="EBR147" s="159"/>
      <c r="EBS147" s="159"/>
      <c r="EBT147" s="8"/>
      <c r="EBU147" s="8"/>
      <c r="EBV147" s="160"/>
      <c r="EBW147" s="158"/>
      <c r="EBX147" s="161"/>
      <c r="EBY147" s="162"/>
      <c r="EBZ147" s="156"/>
      <c r="ECA147" s="158"/>
      <c r="ECB147" s="158"/>
      <c r="ECC147" s="158"/>
      <c r="ECD147" s="158"/>
      <c r="ECE147" s="159"/>
      <c r="ECF147" s="9"/>
      <c r="ECG147" s="9"/>
      <c r="ECH147" s="159"/>
      <c r="ECI147" s="159"/>
      <c r="ECJ147" s="8"/>
      <c r="ECK147" s="8"/>
      <c r="ECL147" s="160"/>
      <c r="ECM147" s="158"/>
      <c r="ECN147" s="161"/>
      <c r="ECO147" s="162"/>
      <c r="ECP147" s="156"/>
      <c r="ECQ147" s="158"/>
      <c r="ECR147" s="158"/>
      <c r="ECS147" s="158"/>
      <c r="ECT147" s="158"/>
      <c r="ECU147" s="159"/>
      <c r="ECV147" s="9"/>
      <c r="ECW147" s="9"/>
      <c r="ECX147" s="159"/>
      <c r="ECY147" s="159"/>
      <c r="ECZ147" s="8"/>
      <c r="EDA147" s="8"/>
      <c r="EDB147" s="160"/>
      <c r="EDC147" s="158"/>
      <c r="EDD147" s="161"/>
      <c r="EDE147" s="162"/>
      <c r="EDF147" s="156"/>
      <c r="EDG147" s="158"/>
      <c r="EDH147" s="158"/>
      <c r="EDI147" s="158"/>
      <c r="EDJ147" s="158"/>
      <c r="EDK147" s="159"/>
      <c r="EDL147" s="9"/>
      <c r="EDM147" s="9"/>
      <c r="EDN147" s="159"/>
      <c r="EDO147" s="159"/>
      <c r="EDP147" s="8"/>
      <c r="EDQ147" s="8"/>
      <c r="EDR147" s="160"/>
      <c r="EDS147" s="158"/>
      <c r="EDT147" s="161"/>
      <c r="EDU147" s="162"/>
      <c r="EDV147" s="156"/>
      <c r="EDW147" s="158"/>
      <c r="EDX147" s="158"/>
      <c r="EDY147" s="158"/>
      <c r="EDZ147" s="158"/>
      <c r="EEA147" s="159"/>
      <c r="EEB147" s="9"/>
      <c r="EEC147" s="9"/>
      <c r="EED147" s="159"/>
      <c r="EEE147" s="159"/>
      <c r="EEF147" s="8"/>
      <c r="EEG147" s="8"/>
      <c r="EEH147" s="160"/>
      <c r="EEI147" s="158"/>
      <c r="EEJ147" s="161"/>
      <c r="EEK147" s="162"/>
      <c r="EEL147" s="156"/>
      <c r="EEM147" s="158"/>
      <c r="EEN147" s="158"/>
      <c r="EEO147" s="158"/>
      <c r="EEP147" s="158"/>
      <c r="EEQ147" s="159"/>
      <c r="EER147" s="9"/>
      <c r="EES147" s="9"/>
      <c r="EET147" s="159"/>
      <c r="EEU147" s="159"/>
      <c r="EEV147" s="8"/>
      <c r="EEW147" s="8"/>
      <c r="EEX147" s="160"/>
      <c r="EEY147" s="158"/>
      <c r="EEZ147" s="161"/>
      <c r="EFA147" s="162"/>
      <c r="EFB147" s="156"/>
      <c r="EFC147" s="158"/>
      <c r="EFD147" s="158"/>
      <c r="EFE147" s="158"/>
      <c r="EFF147" s="158"/>
      <c r="EFG147" s="159"/>
      <c r="EFH147" s="9"/>
      <c r="EFI147" s="9"/>
      <c r="EFJ147" s="159"/>
      <c r="EFK147" s="159"/>
      <c r="EFL147" s="8"/>
      <c r="EFM147" s="8"/>
      <c r="EFN147" s="160"/>
      <c r="EFO147" s="158"/>
      <c r="EFP147" s="161"/>
      <c r="EFQ147" s="162"/>
      <c r="EFR147" s="156"/>
      <c r="EFS147" s="158"/>
      <c r="EFT147" s="158"/>
      <c r="EFU147" s="158"/>
      <c r="EFV147" s="158"/>
      <c r="EFW147" s="159"/>
      <c r="EFX147" s="9"/>
      <c r="EFY147" s="9"/>
      <c r="EFZ147" s="159"/>
      <c r="EGA147" s="159"/>
      <c r="EGB147" s="8"/>
      <c r="EGC147" s="8"/>
      <c r="EGD147" s="160"/>
      <c r="EGE147" s="158"/>
      <c r="EGF147" s="161"/>
      <c r="EGG147" s="162"/>
      <c r="EGH147" s="156"/>
      <c r="EGI147" s="158"/>
      <c r="EGJ147" s="158"/>
      <c r="EGK147" s="158"/>
      <c r="EGL147" s="158"/>
      <c r="EGM147" s="159"/>
      <c r="EGN147" s="9"/>
      <c r="EGO147" s="9"/>
      <c r="EGP147" s="159"/>
      <c r="EGQ147" s="159"/>
      <c r="EGR147" s="8"/>
      <c r="EGS147" s="8"/>
      <c r="EGT147" s="160"/>
      <c r="EGU147" s="158"/>
      <c r="EGV147" s="161"/>
      <c r="EGW147" s="162"/>
      <c r="EGX147" s="156"/>
      <c r="EGY147" s="158"/>
      <c r="EGZ147" s="158"/>
      <c r="EHA147" s="158"/>
      <c r="EHB147" s="158"/>
      <c r="EHC147" s="159"/>
      <c r="EHD147" s="9"/>
      <c r="EHE147" s="9"/>
      <c r="EHF147" s="159"/>
      <c r="EHG147" s="159"/>
      <c r="EHH147" s="8"/>
      <c r="EHI147" s="8"/>
      <c r="EHJ147" s="160"/>
      <c r="EHK147" s="158"/>
      <c r="EHL147" s="161"/>
      <c r="EHM147" s="162"/>
      <c r="EHN147" s="156"/>
      <c r="EHO147" s="158"/>
      <c r="EHP147" s="158"/>
      <c r="EHQ147" s="158"/>
      <c r="EHR147" s="158"/>
      <c r="EHS147" s="159"/>
      <c r="EHT147" s="9"/>
      <c r="EHU147" s="9"/>
      <c r="EHV147" s="159"/>
      <c r="EHW147" s="159"/>
      <c r="EHX147" s="8"/>
      <c r="EHY147" s="8"/>
      <c r="EHZ147" s="160"/>
      <c r="EIA147" s="158"/>
      <c r="EIB147" s="161"/>
      <c r="EIC147" s="162"/>
      <c r="EID147" s="156"/>
      <c r="EIE147" s="158"/>
      <c r="EIF147" s="158"/>
      <c r="EIG147" s="158"/>
      <c r="EIH147" s="158"/>
      <c r="EII147" s="159"/>
      <c r="EIJ147" s="9"/>
      <c r="EIK147" s="9"/>
      <c r="EIL147" s="159"/>
      <c r="EIM147" s="159"/>
      <c r="EIN147" s="8"/>
      <c r="EIO147" s="8"/>
      <c r="EIP147" s="160"/>
      <c r="EIQ147" s="158"/>
      <c r="EIR147" s="161"/>
      <c r="EIS147" s="162"/>
      <c r="EIT147" s="156"/>
      <c r="EIU147" s="158"/>
      <c r="EIV147" s="158"/>
      <c r="EIW147" s="158"/>
      <c r="EIX147" s="158"/>
      <c r="EIY147" s="159"/>
      <c r="EIZ147" s="9"/>
      <c r="EJA147" s="9"/>
      <c r="EJB147" s="159"/>
      <c r="EJC147" s="159"/>
      <c r="EJD147" s="8"/>
      <c r="EJE147" s="8"/>
      <c r="EJF147" s="160"/>
      <c r="EJG147" s="158"/>
      <c r="EJH147" s="161"/>
      <c r="EJI147" s="162"/>
      <c r="EJJ147" s="156"/>
      <c r="EJK147" s="158"/>
      <c r="EJL147" s="158"/>
      <c r="EJM147" s="158"/>
      <c r="EJN147" s="158"/>
      <c r="EJO147" s="159"/>
      <c r="EJP147" s="9"/>
      <c r="EJQ147" s="9"/>
      <c r="EJR147" s="159"/>
      <c r="EJS147" s="159"/>
      <c r="EJT147" s="8"/>
      <c r="EJU147" s="8"/>
      <c r="EJV147" s="160"/>
      <c r="EJW147" s="158"/>
      <c r="EJX147" s="161"/>
      <c r="EJY147" s="162"/>
      <c r="EJZ147" s="156"/>
      <c r="EKA147" s="158"/>
      <c r="EKB147" s="158"/>
      <c r="EKC147" s="158"/>
      <c r="EKD147" s="158"/>
      <c r="EKE147" s="159"/>
      <c r="EKF147" s="9"/>
      <c r="EKG147" s="9"/>
      <c r="EKH147" s="159"/>
      <c r="EKI147" s="159"/>
      <c r="EKJ147" s="8"/>
      <c r="EKK147" s="8"/>
      <c r="EKL147" s="160"/>
      <c r="EKM147" s="158"/>
      <c r="EKN147" s="161"/>
      <c r="EKO147" s="162"/>
      <c r="EKP147" s="156"/>
      <c r="EKQ147" s="158"/>
      <c r="EKR147" s="158"/>
      <c r="EKS147" s="158"/>
      <c r="EKT147" s="158"/>
      <c r="EKU147" s="159"/>
      <c r="EKV147" s="9"/>
      <c r="EKW147" s="9"/>
      <c r="EKX147" s="159"/>
      <c r="EKY147" s="159"/>
      <c r="EKZ147" s="8"/>
      <c r="ELA147" s="8"/>
      <c r="ELB147" s="160"/>
      <c r="ELC147" s="158"/>
      <c r="ELD147" s="161"/>
      <c r="ELE147" s="162"/>
      <c r="ELF147" s="156"/>
      <c r="ELG147" s="158"/>
      <c r="ELH147" s="158"/>
      <c r="ELI147" s="158"/>
      <c r="ELJ147" s="158"/>
      <c r="ELK147" s="159"/>
      <c r="ELL147" s="9"/>
      <c r="ELM147" s="9"/>
      <c r="ELN147" s="159"/>
      <c r="ELO147" s="159"/>
      <c r="ELP147" s="8"/>
      <c r="ELQ147" s="8"/>
      <c r="ELR147" s="160"/>
      <c r="ELS147" s="158"/>
      <c r="ELT147" s="161"/>
      <c r="ELU147" s="162"/>
      <c r="ELV147" s="156"/>
      <c r="ELW147" s="158"/>
      <c r="ELX147" s="158"/>
      <c r="ELY147" s="158"/>
      <c r="ELZ147" s="158"/>
      <c r="EMA147" s="159"/>
      <c r="EMB147" s="9"/>
      <c r="EMC147" s="9"/>
      <c r="EMD147" s="159"/>
      <c r="EME147" s="159"/>
      <c r="EMF147" s="8"/>
      <c r="EMG147" s="8"/>
      <c r="EMH147" s="160"/>
      <c r="EMI147" s="158"/>
      <c r="EMJ147" s="161"/>
      <c r="EMK147" s="162"/>
      <c r="EML147" s="156"/>
      <c r="EMM147" s="158"/>
      <c r="EMN147" s="158"/>
      <c r="EMO147" s="158"/>
      <c r="EMP147" s="158"/>
      <c r="EMQ147" s="159"/>
      <c r="EMR147" s="9"/>
      <c r="EMS147" s="9"/>
      <c r="EMT147" s="159"/>
      <c r="EMU147" s="159"/>
      <c r="EMV147" s="8"/>
      <c r="EMW147" s="8"/>
      <c r="EMX147" s="160"/>
      <c r="EMY147" s="158"/>
      <c r="EMZ147" s="161"/>
      <c r="ENA147" s="162"/>
      <c r="ENB147" s="156"/>
      <c r="ENC147" s="158"/>
      <c r="END147" s="158"/>
      <c r="ENE147" s="158"/>
      <c r="ENF147" s="158"/>
      <c r="ENG147" s="159"/>
      <c r="ENH147" s="9"/>
      <c r="ENI147" s="9"/>
      <c r="ENJ147" s="159"/>
      <c r="ENK147" s="159"/>
      <c r="ENL147" s="8"/>
      <c r="ENM147" s="8"/>
      <c r="ENN147" s="160"/>
      <c r="ENO147" s="158"/>
      <c r="ENP147" s="161"/>
      <c r="ENQ147" s="162"/>
      <c r="ENR147" s="156"/>
      <c r="ENS147" s="158"/>
      <c r="ENT147" s="158"/>
      <c r="ENU147" s="158"/>
      <c r="ENV147" s="158"/>
      <c r="ENW147" s="159"/>
      <c r="ENX147" s="9"/>
      <c r="ENY147" s="9"/>
      <c r="ENZ147" s="159"/>
      <c r="EOA147" s="159"/>
      <c r="EOB147" s="8"/>
      <c r="EOC147" s="8"/>
      <c r="EOD147" s="160"/>
      <c r="EOE147" s="158"/>
      <c r="EOF147" s="161"/>
      <c r="EOG147" s="162"/>
      <c r="EOH147" s="156"/>
      <c r="EOI147" s="158"/>
      <c r="EOJ147" s="158"/>
      <c r="EOK147" s="158"/>
      <c r="EOL147" s="158"/>
      <c r="EOM147" s="159"/>
      <c r="EON147" s="9"/>
      <c r="EOO147" s="9"/>
      <c r="EOP147" s="159"/>
      <c r="EOQ147" s="159"/>
      <c r="EOR147" s="8"/>
      <c r="EOS147" s="8"/>
      <c r="EOT147" s="160"/>
      <c r="EOU147" s="158"/>
      <c r="EOV147" s="161"/>
      <c r="EOW147" s="162"/>
      <c r="EOX147" s="156"/>
      <c r="EOY147" s="158"/>
      <c r="EOZ147" s="158"/>
      <c r="EPA147" s="158"/>
      <c r="EPB147" s="158"/>
      <c r="EPC147" s="159"/>
      <c r="EPD147" s="9"/>
      <c r="EPE147" s="9"/>
      <c r="EPF147" s="159"/>
      <c r="EPG147" s="159"/>
      <c r="EPH147" s="8"/>
      <c r="EPI147" s="8"/>
      <c r="EPJ147" s="160"/>
      <c r="EPK147" s="158"/>
      <c r="EPL147" s="161"/>
      <c r="EPM147" s="162"/>
      <c r="EPN147" s="156"/>
      <c r="EPO147" s="158"/>
      <c r="EPP147" s="158"/>
      <c r="EPQ147" s="158"/>
      <c r="EPR147" s="158"/>
      <c r="EPS147" s="159"/>
      <c r="EPT147" s="9"/>
      <c r="EPU147" s="9"/>
      <c r="EPV147" s="159"/>
      <c r="EPW147" s="159"/>
      <c r="EPX147" s="8"/>
      <c r="EPY147" s="8"/>
      <c r="EPZ147" s="160"/>
      <c r="EQA147" s="158"/>
      <c r="EQB147" s="161"/>
      <c r="EQC147" s="162"/>
      <c r="EQD147" s="156"/>
      <c r="EQE147" s="158"/>
      <c r="EQF147" s="158"/>
      <c r="EQG147" s="158"/>
      <c r="EQH147" s="158"/>
      <c r="EQI147" s="159"/>
      <c r="EQJ147" s="9"/>
      <c r="EQK147" s="9"/>
      <c r="EQL147" s="159"/>
      <c r="EQM147" s="159"/>
      <c r="EQN147" s="8"/>
      <c r="EQO147" s="8"/>
      <c r="EQP147" s="160"/>
      <c r="EQQ147" s="158"/>
      <c r="EQR147" s="161"/>
      <c r="EQS147" s="162"/>
      <c r="EQT147" s="156"/>
      <c r="EQU147" s="158"/>
      <c r="EQV147" s="158"/>
      <c r="EQW147" s="158"/>
      <c r="EQX147" s="158"/>
      <c r="EQY147" s="159"/>
      <c r="EQZ147" s="9"/>
      <c r="ERA147" s="9"/>
      <c r="ERB147" s="159"/>
      <c r="ERC147" s="159"/>
      <c r="ERD147" s="8"/>
      <c r="ERE147" s="8"/>
      <c r="ERF147" s="160"/>
      <c r="ERG147" s="158"/>
      <c r="ERH147" s="161"/>
      <c r="ERI147" s="162"/>
      <c r="ERJ147" s="156"/>
      <c r="ERK147" s="158"/>
      <c r="ERL147" s="158"/>
      <c r="ERM147" s="158"/>
      <c r="ERN147" s="158"/>
      <c r="ERO147" s="159"/>
      <c r="ERP147" s="9"/>
      <c r="ERQ147" s="9"/>
      <c r="ERR147" s="159"/>
      <c r="ERS147" s="159"/>
      <c r="ERT147" s="8"/>
      <c r="ERU147" s="8"/>
      <c r="ERV147" s="160"/>
      <c r="ERW147" s="158"/>
      <c r="ERX147" s="161"/>
      <c r="ERY147" s="162"/>
      <c r="ERZ147" s="156"/>
      <c r="ESA147" s="158"/>
      <c r="ESB147" s="158"/>
      <c r="ESC147" s="158"/>
      <c r="ESD147" s="158"/>
      <c r="ESE147" s="159"/>
      <c r="ESF147" s="9"/>
      <c r="ESG147" s="9"/>
      <c r="ESH147" s="159"/>
      <c r="ESI147" s="159"/>
      <c r="ESJ147" s="8"/>
      <c r="ESK147" s="8"/>
      <c r="ESL147" s="160"/>
      <c r="ESM147" s="158"/>
      <c r="ESN147" s="161"/>
      <c r="ESO147" s="162"/>
      <c r="ESP147" s="156"/>
      <c r="ESQ147" s="158"/>
      <c r="ESR147" s="158"/>
      <c r="ESS147" s="158"/>
      <c r="EST147" s="158"/>
      <c r="ESU147" s="159"/>
      <c r="ESV147" s="9"/>
      <c r="ESW147" s="9"/>
      <c r="ESX147" s="159"/>
      <c r="ESY147" s="159"/>
      <c r="ESZ147" s="8"/>
      <c r="ETA147" s="8"/>
      <c r="ETB147" s="160"/>
      <c r="ETC147" s="158"/>
      <c r="ETD147" s="161"/>
      <c r="ETE147" s="162"/>
      <c r="ETF147" s="156"/>
      <c r="ETG147" s="158"/>
      <c r="ETH147" s="158"/>
      <c r="ETI147" s="158"/>
      <c r="ETJ147" s="158"/>
      <c r="ETK147" s="159"/>
      <c r="ETL147" s="9"/>
      <c r="ETM147" s="9"/>
      <c r="ETN147" s="159"/>
      <c r="ETO147" s="159"/>
      <c r="ETP147" s="8"/>
      <c r="ETQ147" s="8"/>
      <c r="ETR147" s="160"/>
      <c r="ETS147" s="158"/>
      <c r="ETT147" s="161"/>
      <c r="ETU147" s="162"/>
      <c r="ETV147" s="156"/>
      <c r="ETW147" s="158"/>
      <c r="ETX147" s="158"/>
      <c r="ETY147" s="158"/>
      <c r="ETZ147" s="158"/>
      <c r="EUA147" s="159"/>
      <c r="EUB147" s="9"/>
      <c r="EUC147" s="9"/>
      <c r="EUD147" s="159"/>
      <c r="EUE147" s="159"/>
      <c r="EUF147" s="8"/>
      <c r="EUG147" s="8"/>
      <c r="EUH147" s="160"/>
      <c r="EUI147" s="158"/>
      <c r="EUJ147" s="161"/>
      <c r="EUK147" s="162"/>
      <c r="EUL147" s="156"/>
      <c r="EUM147" s="158"/>
      <c r="EUN147" s="158"/>
      <c r="EUO147" s="158"/>
      <c r="EUP147" s="158"/>
      <c r="EUQ147" s="159"/>
      <c r="EUR147" s="9"/>
      <c r="EUS147" s="9"/>
      <c r="EUT147" s="159"/>
      <c r="EUU147" s="159"/>
      <c r="EUV147" s="8"/>
      <c r="EUW147" s="8"/>
      <c r="EUX147" s="160"/>
      <c r="EUY147" s="158"/>
      <c r="EUZ147" s="161"/>
      <c r="EVA147" s="162"/>
      <c r="EVB147" s="156"/>
      <c r="EVC147" s="158"/>
      <c r="EVD147" s="158"/>
      <c r="EVE147" s="158"/>
      <c r="EVF147" s="158"/>
      <c r="EVG147" s="159"/>
      <c r="EVH147" s="9"/>
      <c r="EVI147" s="9"/>
      <c r="EVJ147" s="159"/>
      <c r="EVK147" s="159"/>
      <c r="EVL147" s="8"/>
      <c r="EVM147" s="8"/>
      <c r="EVN147" s="160"/>
      <c r="EVO147" s="158"/>
      <c r="EVP147" s="161"/>
      <c r="EVQ147" s="162"/>
      <c r="EVR147" s="156"/>
      <c r="EVS147" s="158"/>
      <c r="EVT147" s="158"/>
      <c r="EVU147" s="158"/>
      <c r="EVV147" s="158"/>
      <c r="EVW147" s="159"/>
      <c r="EVX147" s="9"/>
      <c r="EVY147" s="9"/>
      <c r="EVZ147" s="159"/>
      <c r="EWA147" s="159"/>
      <c r="EWB147" s="8"/>
      <c r="EWC147" s="8"/>
      <c r="EWD147" s="160"/>
      <c r="EWE147" s="158"/>
      <c r="EWF147" s="161"/>
      <c r="EWG147" s="162"/>
      <c r="EWH147" s="156"/>
      <c r="EWI147" s="158"/>
      <c r="EWJ147" s="158"/>
      <c r="EWK147" s="158"/>
      <c r="EWL147" s="158"/>
      <c r="EWM147" s="159"/>
      <c r="EWN147" s="9"/>
      <c r="EWO147" s="9"/>
      <c r="EWP147" s="159"/>
      <c r="EWQ147" s="159"/>
      <c r="EWR147" s="8"/>
      <c r="EWS147" s="8"/>
      <c r="EWT147" s="160"/>
      <c r="EWU147" s="158"/>
      <c r="EWV147" s="161"/>
      <c r="EWW147" s="162"/>
      <c r="EWX147" s="156"/>
      <c r="EWY147" s="158"/>
      <c r="EWZ147" s="158"/>
      <c r="EXA147" s="158"/>
      <c r="EXB147" s="158"/>
      <c r="EXC147" s="159"/>
      <c r="EXD147" s="9"/>
      <c r="EXE147" s="9"/>
      <c r="EXF147" s="159"/>
      <c r="EXG147" s="159"/>
      <c r="EXH147" s="8"/>
      <c r="EXI147" s="8"/>
      <c r="EXJ147" s="160"/>
      <c r="EXK147" s="158"/>
      <c r="EXL147" s="161"/>
      <c r="EXM147" s="162"/>
      <c r="EXN147" s="156"/>
      <c r="EXO147" s="158"/>
      <c r="EXP147" s="158"/>
      <c r="EXQ147" s="158"/>
      <c r="EXR147" s="158"/>
      <c r="EXS147" s="159"/>
      <c r="EXT147" s="9"/>
      <c r="EXU147" s="9"/>
      <c r="EXV147" s="159"/>
      <c r="EXW147" s="159"/>
      <c r="EXX147" s="8"/>
      <c r="EXY147" s="8"/>
      <c r="EXZ147" s="160"/>
      <c r="EYA147" s="158"/>
      <c r="EYB147" s="161"/>
      <c r="EYC147" s="162"/>
      <c r="EYD147" s="156"/>
      <c r="EYE147" s="158"/>
      <c r="EYF147" s="158"/>
      <c r="EYG147" s="158"/>
      <c r="EYH147" s="158"/>
      <c r="EYI147" s="159"/>
      <c r="EYJ147" s="9"/>
      <c r="EYK147" s="9"/>
      <c r="EYL147" s="159"/>
      <c r="EYM147" s="159"/>
      <c r="EYN147" s="8"/>
      <c r="EYO147" s="8"/>
      <c r="EYP147" s="160"/>
      <c r="EYQ147" s="158"/>
      <c r="EYR147" s="161"/>
      <c r="EYS147" s="162"/>
      <c r="EYT147" s="156"/>
      <c r="EYU147" s="158"/>
      <c r="EYV147" s="158"/>
      <c r="EYW147" s="158"/>
      <c r="EYX147" s="158"/>
      <c r="EYY147" s="159"/>
      <c r="EYZ147" s="9"/>
      <c r="EZA147" s="9"/>
      <c r="EZB147" s="159"/>
      <c r="EZC147" s="159"/>
      <c r="EZD147" s="8"/>
      <c r="EZE147" s="8"/>
      <c r="EZF147" s="160"/>
      <c r="EZG147" s="158"/>
      <c r="EZH147" s="161"/>
      <c r="EZI147" s="162"/>
      <c r="EZJ147" s="156"/>
      <c r="EZK147" s="158"/>
      <c r="EZL147" s="158"/>
      <c r="EZM147" s="158"/>
      <c r="EZN147" s="158"/>
      <c r="EZO147" s="159"/>
      <c r="EZP147" s="9"/>
      <c r="EZQ147" s="9"/>
      <c r="EZR147" s="159"/>
      <c r="EZS147" s="159"/>
      <c r="EZT147" s="8"/>
      <c r="EZU147" s="8"/>
      <c r="EZV147" s="160"/>
      <c r="EZW147" s="158"/>
      <c r="EZX147" s="161"/>
      <c r="EZY147" s="162"/>
      <c r="EZZ147" s="156"/>
      <c r="FAA147" s="158"/>
      <c r="FAB147" s="158"/>
      <c r="FAC147" s="158"/>
      <c r="FAD147" s="158"/>
      <c r="FAE147" s="159"/>
      <c r="FAF147" s="9"/>
      <c r="FAG147" s="9"/>
      <c r="FAH147" s="159"/>
      <c r="FAI147" s="159"/>
      <c r="FAJ147" s="8"/>
      <c r="FAK147" s="8"/>
      <c r="FAL147" s="160"/>
      <c r="FAM147" s="158"/>
      <c r="FAN147" s="161"/>
      <c r="FAO147" s="162"/>
      <c r="FAP147" s="156"/>
      <c r="FAQ147" s="158"/>
      <c r="FAR147" s="158"/>
      <c r="FAS147" s="158"/>
      <c r="FAT147" s="158"/>
      <c r="FAU147" s="159"/>
      <c r="FAV147" s="9"/>
      <c r="FAW147" s="9"/>
      <c r="FAX147" s="159"/>
      <c r="FAY147" s="159"/>
      <c r="FAZ147" s="8"/>
      <c r="FBA147" s="8"/>
      <c r="FBB147" s="160"/>
      <c r="FBC147" s="158"/>
      <c r="FBD147" s="161"/>
      <c r="FBE147" s="162"/>
      <c r="FBF147" s="156"/>
      <c r="FBG147" s="158"/>
      <c r="FBH147" s="158"/>
      <c r="FBI147" s="158"/>
      <c r="FBJ147" s="158"/>
      <c r="FBK147" s="159"/>
      <c r="FBL147" s="9"/>
      <c r="FBM147" s="9"/>
      <c r="FBN147" s="159"/>
      <c r="FBO147" s="159"/>
      <c r="FBP147" s="8"/>
      <c r="FBQ147" s="8"/>
      <c r="FBR147" s="160"/>
      <c r="FBS147" s="158"/>
      <c r="FBT147" s="161"/>
      <c r="FBU147" s="162"/>
      <c r="FBV147" s="156"/>
      <c r="FBW147" s="158"/>
      <c r="FBX147" s="158"/>
      <c r="FBY147" s="158"/>
      <c r="FBZ147" s="158"/>
      <c r="FCA147" s="159"/>
      <c r="FCB147" s="9"/>
      <c r="FCC147" s="9"/>
      <c r="FCD147" s="159"/>
      <c r="FCE147" s="159"/>
      <c r="FCF147" s="8"/>
      <c r="FCG147" s="8"/>
      <c r="FCH147" s="160"/>
      <c r="FCI147" s="158"/>
      <c r="FCJ147" s="161"/>
      <c r="FCK147" s="162"/>
      <c r="FCL147" s="156"/>
      <c r="FCM147" s="158"/>
      <c r="FCN147" s="158"/>
      <c r="FCO147" s="158"/>
      <c r="FCP147" s="158"/>
      <c r="FCQ147" s="159"/>
      <c r="FCR147" s="9"/>
      <c r="FCS147" s="9"/>
      <c r="FCT147" s="159"/>
      <c r="FCU147" s="159"/>
      <c r="FCV147" s="8"/>
      <c r="FCW147" s="8"/>
      <c r="FCX147" s="160"/>
      <c r="FCY147" s="158"/>
      <c r="FCZ147" s="161"/>
      <c r="FDA147" s="162"/>
      <c r="FDB147" s="156"/>
      <c r="FDC147" s="158"/>
      <c r="FDD147" s="158"/>
      <c r="FDE147" s="158"/>
      <c r="FDF147" s="158"/>
      <c r="FDG147" s="159"/>
      <c r="FDH147" s="9"/>
      <c r="FDI147" s="9"/>
      <c r="FDJ147" s="159"/>
      <c r="FDK147" s="159"/>
      <c r="FDL147" s="8"/>
      <c r="FDM147" s="8"/>
      <c r="FDN147" s="160"/>
      <c r="FDO147" s="158"/>
      <c r="FDP147" s="161"/>
      <c r="FDQ147" s="162"/>
      <c r="FDR147" s="156"/>
      <c r="FDS147" s="158"/>
      <c r="FDT147" s="158"/>
      <c r="FDU147" s="158"/>
      <c r="FDV147" s="158"/>
      <c r="FDW147" s="159"/>
      <c r="FDX147" s="9"/>
      <c r="FDY147" s="9"/>
      <c r="FDZ147" s="159"/>
      <c r="FEA147" s="159"/>
      <c r="FEB147" s="8"/>
      <c r="FEC147" s="8"/>
      <c r="FED147" s="160"/>
      <c r="FEE147" s="158"/>
      <c r="FEF147" s="161"/>
      <c r="FEG147" s="162"/>
      <c r="FEH147" s="156"/>
      <c r="FEI147" s="158"/>
      <c r="FEJ147" s="158"/>
      <c r="FEK147" s="158"/>
      <c r="FEL147" s="158"/>
      <c r="FEM147" s="159"/>
      <c r="FEN147" s="9"/>
      <c r="FEO147" s="9"/>
      <c r="FEP147" s="159"/>
      <c r="FEQ147" s="159"/>
      <c r="FER147" s="8"/>
      <c r="FES147" s="8"/>
      <c r="FET147" s="160"/>
      <c r="FEU147" s="158"/>
      <c r="FEV147" s="161"/>
      <c r="FEW147" s="162"/>
      <c r="FEX147" s="156"/>
      <c r="FEY147" s="158"/>
      <c r="FEZ147" s="158"/>
      <c r="FFA147" s="158"/>
      <c r="FFB147" s="158"/>
      <c r="FFC147" s="159"/>
      <c r="FFD147" s="9"/>
      <c r="FFE147" s="9"/>
      <c r="FFF147" s="159"/>
      <c r="FFG147" s="159"/>
      <c r="FFH147" s="8"/>
      <c r="FFI147" s="8"/>
      <c r="FFJ147" s="160"/>
      <c r="FFK147" s="158"/>
      <c r="FFL147" s="161"/>
      <c r="FFM147" s="162"/>
      <c r="FFN147" s="156"/>
      <c r="FFO147" s="158"/>
      <c r="FFP147" s="158"/>
      <c r="FFQ147" s="158"/>
      <c r="FFR147" s="158"/>
      <c r="FFS147" s="159"/>
      <c r="FFT147" s="9"/>
      <c r="FFU147" s="9"/>
      <c r="FFV147" s="159"/>
      <c r="FFW147" s="159"/>
      <c r="FFX147" s="8"/>
      <c r="FFY147" s="8"/>
      <c r="FFZ147" s="160"/>
      <c r="FGA147" s="158"/>
      <c r="FGB147" s="161"/>
      <c r="FGC147" s="162"/>
      <c r="FGD147" s="156"/>
      <c r="FGE147" s="158"/>
      <c r="FGF147" s="158"/>
      <c r="FGG147" s="158"/>
      <c r="FGH147" s="158"/>
      <c r="FGI147" s="159"/>
      <c r="FGJ147" s="9"/>
      <c r="FGK147" s="9"/>
      <c r="FGL147" s="159"/>
      <c r="FGM147" s="159"/>
      <c r="FGN147" s="8"/>
      <c r="FGO147" s="8"/>
      <c r="FGP147" s="160"/>
      <c r="FGQ147" s="158"/>
      <c r="FGR147" s="161"/>
      <c r="FGS147" s="162"/>
      <c r="FGT147" s="156"/>
      <c r="FGU147" s="158"/>
      <c r="FGV147" s="158"/>
      <c r="FGW147" s="158"/>
      <c r="FGX147" s="158"/>
      <c r="FGY147" s="159"/>
      <c r="FGZ147" s="9"/>
      <c r="FHA147" s="9"/>
      <c r="FHB147" s="159"/>
      <c r="FHC147" s="159"/>
      <c r="FHD147" s="8"/>
      <c r="FHE147" s="8"/>
      <c r="FHF147" s="160"/>
      <c r="FHG147" s="158"/>
      <c r="FHH147" s="161"/>
      <c r="FHI147" s="162"/>
      <c r="FHJ147" s="156"/>
      <c r="FHK147" s="158"/>
      <c r="FHL147" s="158"/>
      <c r="FHM147" s="158"/>
      <c r="FHN147" s="158"/>
      <c r="FHO147" s="159"/>
      <c r="FHP147" s="9"/>
      <c r="FHQ147" s="9"/>
      <c r="FHR147" s="159"/>
      <c r="FHS147" s="159"/>
      <c r="FHT147" s="8"/>
      <c r="FHU147" s="8"/>
      <c r="FHV147" s="160"/>
      <c r="FHW147" s="158"/>
      <c r="FHX147" s="161"/>
      <c r="FHY147" s="162"/>
      <c r="FHZ147" s="156"/>
      <c r="FIA147" s="158"/>
      <c r="FIB147" s="158"/>
      <c r="FIC147" s="158"/>
      <c r="FID147" s="158"/>
      <c r="FIE147" s="159"/>
      <c r="FIF147" s="9"/>
      <c r="FIG147" s="9"/>
      <c r="FIH147" s="159"/>
      <c r="FII147" s="159"/>
      <c r="FIJ147" s="8"/>
      <c r="FIK147" s="8"/>
      <c r="FIL147" s="160"/>
      <c r="FIM147" s="158"/>
      <c r="FIN147" s="161"/>
      <c r="FIO147" s="162"/>
      <c r="FIP147" s="156"/>
      <c r="FIQ147" s="158"/>
      <c r="FIR147" s="158"/>
      <c r="FIS147" s="158"/>
      <c r="FIT147" s="158"/>
      <c r="FIU147" s="159"/>
      <c r="FIV147" s="9"/>
      <c r="FIW147" s="9"/>
      <c r="FIX147" s="159"/>
      <c r="FIY147" s="159"/>
      <c r="FIZ147" s="8"/>
      <c r="FJA147" s="8"/>
      <c r="FJB147" s="160"/>
      <c r="FJC147" s="158"/>
      <c r="FJD147" s="161"/>
      <c r="FJE147" s="162"/>
      <c r="FJF147" s="156"/>
      <c r="FJG147" s="158"/>
      <c r="FJH147" s="158"/>
      <c r="FJI147" s="158"/>
      <c r="FJJ147" s="158"/>
      <c r="FJK147" s="159"/>
      <c r="FJL147" s="9"/>
      <c r="FJM147" s="9"/>
      <c r="FJN147" s="159"/>
      <c r="FJO147" s="159"/>
      <c r="FJP147" s="8"/>
      <c r="FJQ147" s="8"/>
      <c r="FJR147" s="160"/>
      <c r="FJS147" s="158"/>
      <c r="FJT147" s="161"/>
      <c r="FJU147" s="162"/>
      <c r="FJV147" s="156"/>
      <c r="FJW147" s="158"/>
      <c r="FJX147" s="158"/>
      <c r="FJY147" s="158"/>
      <c r="FJZ147" s="158"/>
      <c r="FKA147" s="159"/>
      <c r="FKB147" s="9"/>
      <c r="FKC147" s="9"/>
      <c r="FKD147" s="159"/>
      <c r="FKE147" s="159"/>
      <c r="FKF147" s="8"/>
      <c r="FKG147" s="8"/>
      <c r="FKH147" s="160"/>
      <c r="FKI147" s="158"/>
      <c r="FKJ147" s="161"/>
      <c r="FKK147" s="162"/>
      <c r="FKL147" s="156"/>
      <c r="FKM147" s="158"/>
      <c r="FKN147" s="158"/>
      <c r="FKO147" s="158"/>
      <c r="FKP147" s="158"/>
      <c r="FKQ147" s="159"/>
      <c r="FKR147" s="9"/>
      <c r="FKS147" s="9"/>
      <c r="FKT147" s="159"/>
      <c r="FKU147" s="159"/>
      <c r="FKV147" s="8"/>
      <c r="FKW147" s="8"/>
      <c r="FKX147" s="160"/>
      <c r="FKY147" s="158"/>
      <c r="FKZ147" s="161"/>
      <c r="FLA147" s="162"/>
      <c r="FLB147" s="156"/>
      <c r="FLC147" s="158"/>
      <c r="FLD147" s="158"/>
      <c r="FLE147" s="158"/>
      <c r="FLF147" s="158"/>
      <c r="FLG147" s="159"/>
      <c r="FLH147" s="9"/>
      <c r="FLI147" s="9"/>
      <c r="FLJ147" s="159"/>
      <c r="FLK147" s="159"/>
      <c r="FLL147" s="8"/>
      <c r="FLM147" s="8"/>
      <c r="FLN147" s="160"/>
      <c r="FLO147" s="158"/>
      <c r="FLP147" s="161"/>
      <c r="FLQ147" s="162"/>
      <c r="FLR147" s="156"/>
      <c r="FLS147" s="158"/>
      <c r="FLT147" s="158"/>
      <c r="FLU147" s="158"/>
      <c r="FLV147" s="158"/>
      <c r="FLW147" s="159"/>
      <c r="FLX147" s="9"/>
      <c r="FLY147" s="9"/>
      <c r="FLZ147" s="159"/>
      <c r="FMA147" s="159"/>
      <c r="FMB147" s="8"/>
      <c r="FMC147" s="8"/>
      <c r="FMD147" s="160"/>
      <c r="FME147" s="158"/>
      <c r="FMF147" s="161"/>
      <c r="FMG147" s="162"/>
      <c r="FMH147" s="156"/>
      <c r="FMI147" s="158"/>
      <c r="FMJ147" s="158"/>
      <c r="FMK147" s="158"/>
      <c r="FML147" s="158"/>
      <c r="FMM147" s="159"/>
      <c r="FMN147" s="9"/>
      <c r="FMO147" s="9"/>
      <c r="FMP147" s="159"/>
      <c r="FMQ147" s="159"/>
      <c r="FMR147" s="8"/>
      <c r="FMS147" s="8"/>
      <c r="FMT147" s="160"/>
      <c r="FMU147" s="158"/>
      <c r="FMV147" s="161"/>
      <c r="FMW147" s="162"/>
      <c r="FMX147" s="156"/>
      <c r="FMY147" s="158"/>
      <c r="FMZ147" s="158"/>
      <c r="FNA147" s="158"/>
      <c r="FNB147" s="158"/>
      <c r="FNC147" s="159"/>
      <c r="FND147" s="9"/>
      <c r="FNE147" s="9"/>
      <c r="FNF147" s="159"/>
      <c r="FNG147" s="159"/>
      <c r="FNH147" s="8"/>
      <c r="FNI147" s="8"/>
      <c r="FNJ147" s="160"/>
      <c r="FNK147" s="158"/>
      <c r="FNL147" s="161"/>
      <c r="FNM147" s="162"/>
      <c r="FNN147" s="156"/>
      <c r="FNO147" s="158"/>
      <c r="FNP147" s="158"/>
      <c r="FNQ147" s="158"/>
      <c r="FNR147" s="158"/>
      <c r="FNS147" s="159"/>
      <c r="FNT147" s="9"/>
      <c r="FNU147" s="9"/>
      <c r="FNV147" s="159"/>
      <c r="FNW147" s="159"/>
      <c r="FNX147" s="8"/>
      <c r="FNY147" s="8"/>
      <c r="FNZ147" s="160"/>
      <c r="FOA147" s="158"/>
      <c r="FOB147" s="161"/>
      <c r="FOC147" s="162"/>
      <c r="FOD147" s="156"/>
      <c r="FOE147" s="158"/>
      <c r="FOF147" s="158"/>
      <c r="FOG147" s="158"/>
      <c r="FOH147" s="158"/>
      <c r="FOI147" s="159"/>
      <c r="FOJ147" s="9"/>
      <c r="FOK147" s="9"/>
      <c r="FOL147" s="159"/>
      <c r="FOM147" s="159"/>
      <c r="FON147" s="8"/>
      <c r="FOO147" s="8"/>
      <c r="FOP147" s="160"/>
      <c r="FOQ147" s="158"/>
      <c r="FOR147" s="161"/>
      <c r="FOS147" s="162"/>
      <c r="FOT147" s="156"/>
      <c r="FOU147" s="158"/>
      <c r="FOV147" s="158"/>
      <c r="FOW147" s="158"/>
      <c r="FOX147" s="158"/>
      <c r="FOY147" s="159"/>
      <c r="FOZ147" s="9"/>
      <c r="FPA147" s="9"/>
      <c r="FPB147" s="159"/>
      <c r="FPC147" s="159"/>
      <c r="FPD147" s="8"/>
      <c r="FPE147" s="8"/>
      <c r="FPF147" s="160"/>
      <c r="FPG147" s="158"/>
      <c r="FPH147" s="161"/>
      <c r="FPI147" s="162"/>
      <c r="FPJ147" s="156"/>
      <c r="FPK147" s="158"/>
      <c r="FPL147" s="158"/>
      <c r="FPM147" s="158"/>
      <c r="FPN147" s="158"/>
      <c r="FPO147" s="159"/>
      <c r="FPP147" s="9"/>
      <c r="FPQ147" s="9"/>
      <c r="FPR147" s="159"/>
      <c r="FPS147" s="159"/>
      <c r="FPT147" s="8"/>
      <c r="FPU147" s="8"/>
      <c r="FPV147" s="160"/>
      <c r="FPW147" s="158"/>
      <c r="FPX147" s="161"/>
      <c r="FPY147" s="162"/>
      <c r="FPZ147" s="156"/>
      <c r="FQA147" s="158"/>
      <c r="FQB147" s="158"/>
      <c r="FQC147" s="158"/>
      <c r="FQD147" s="158"/>
      <c r="FQE147" s="159"/>
      <c r="FQF147" s="9"/>
      <c r="FQG147" s="9"/>
      <c r="FQH147" s="159"/>
      <c r="FQI147" s="159"/>
      <c r="FQJ147" s="8"/>
      <c r="FQK147" s="8"/>
      <c r="FQL147" s="160"/>
      <c r="FQM147" s="158"/>
      <c r="FQN147" s="161"/>
      <c r="FQO147" s="162"/>
      <c r="FQP147" s="156"/>
      <c r="FQQ147" s="158"/>
      <c r="FQR147" s="158"/>
      <c r="FQS147" s="158"/>
      <c r="FQT147" s="158"/>
      <c r="FQU147" s="159"/>
      <c r="FQV147" s="9"/>
      <c r="FQW147" s="9"/>
      <c r="FQX147" s="159"/>
      <c r="FQY147" s="159"/>
      <c r="FQZ147" s="8"/>
      <c r="FRA147" s="8"/>
      <c r="FRB147" s="160"/>
      <c r="FRC147" s="158"/>
      <c r="FRD147" s="161"/>
      <c r="FRE147" s="162"/>
      <c r="FRF147" s="156"/>
      <c r="FRG147" s="158"/>
      <c r="FRH147" s="158"/>
      <c r="FRI147" s="158"/>
      <c r="FRJ147" s="158"/>
      <c r="FRK147" s="159"/>
      <c r="FRL147" s="9"/>
      <c r="FRM147" s="9"/>
      <c r="FRN147" s="159"/>
      <c r="FRO147" s="159"/>
      <c r="FRP147" s="8"/>
      <c r="FRQ147" s="8"/>
      <c r="FRR147" s="160"/>
      <c r="FRS147" s="158"/>
      <c r="FRT147" s="161"/>
      <c r="FRU147" s="162"/>
      <c r="FRV147" s="156"/>
      <c r="FRW147" s="158"/>
      <c r="FRX147" s="158"/>
      <c r="FRY147" s="158"/>
      <c r="FRZ147" s="158"/>
      <c r="FSA147" s="159"/>
      <c r="FSB147" s="9"/>
      <c r="FSC147" s="9"/>
      <c r="FSD147" s="159"/>
      <c r="FSE147" s="159"/>
      <c r="FSF147" s="8"/>
      <c r="FSG147" s="8"/>
      <c r="FSH147" s="160"/>
      <c r="FSI147" s="158"/>
      <c r="FSJ147" s="161"/>
      <c r="FSK147" s="162"/>
      <c r="FSL147" s="156"/>
      <c r="FSM147" s="158"/>
      <c r="FSN147" s="158"/>
      <c r="FSO147" s="158"/>
      <c r="FSP147" s="158"/>
      <c r="FSQ147" s="159"/>
      <c r="FSR147" s="9"/>
      <c r="FSS147" s="9"/>
      <c r="FST147" s="159"/>
      <c r="FSU147" s="159"/>
      <c r="FSV147" s="8"/>
      <c r="FSW147" s="8"/>
      <c r="FSX147" s="160"/>
      <c r="FSY147" s="158"/>
      <c r="FSZ147" s="161"/>
      <c r="FTA147" s="162"/>
      <c r="FTB147" s="156"/>
      <c r="FTC147" s="158"/>
      <c r="FTD147" s="158"/>
      <c r="FTE147" s="158"/>
      <c r="FTF147" s="158"/>
      <c r="FTG147" s="159"/>
      <c r="FTH147" s="9"/>
      <c r="FTI147" s="9"/>
      <c r="FTJ147" s="159"/>
      <c r="FTK147" s="159"/>
      <c r="FTL147" s="8"/>
      <c r="FTM147" s="8"/>
      <c r="FTN147" s="160"/>
      <c r="FTO147" s="158"/>
      <c r="FTP147" s="161"/>
      <c r="FTQ147" s="162"/>
      <c r="FTR147" s="156"/>
      <c r="FTS147" s="158"/>
      <c r="FTT147" s="158"/>
      <c r="FTU147" s="158"/>
      <c r="FTV147" s="158"/>
      <c r="FTW147" s="159"/>
      <c r="FTX147" s="9"/>
      <c r="FTY147" s="9"/>
      <c r="FTZ147" s="159"/>
      <c r="FUA147" s="159"/>
      <c r="FUB147" s="8"/>
      <c r="FUC147" s="8"/>
      <c r="FUD147" s="160"/>
      <c r="FUE147" s="158"/>
      <c r="FUF147" s="161"/>
      <c r="FUG147" s="162"/>
      <c r="FUH147" s="156"/>
      <c r="FUI147" s="158"/>
      <c r="FUJ147" s="158"/>
      <c r="FUK147" s="158"/>
      <c r="FUL147" s="158"/>
      <c r="FUM147" s="159"/>
      <c r="FUN147" s="9"/>
      <c r="FUO147" s="9"/>
      <c r="FUP147" s="159"/>
      <c r="FUQ147" s="159"/>
      <c r="FUR147" s="8"/>
      <c r="FUS147" s="8"/>
      <c r="FUT147" s="160"/>
      <c r="FUU147" s="158"/>
      <c r="FUV147" s="161"/>
      <c r="FUW147" s="162"/>
      <c r="FUX147" s="156"/>
      <c r="FUY147" s="158"/>
      <c r="FUZ147" s="158"/>
      <c r="FVA147" s="158"/>
      <c r="FVB147" s="158"/>
      <c r="FVC147" s="159"/>
      <c r="FVD147" s="9"/>
      <c r="FVE147" s="9"/>
      <c r="FVF147" s="159"/>
      <c r="FVG147" s="159"/>
      <c r="FVH147" s="8"/>
      <c r="FVI147" s="8"/>
      <c r="FVJ147" s="160"/>
      <c r="FVK147" s="158"/>
      <c r="FVL147" s="161"/>
      <c r="FVM147" s="162"/>
      <c r="FVN147" s="156"/>
      <c r="FVO147" s="158"/>
      <c r="FVP147" s="158"/>
      <c r="FVQ147" s="158"/>
      <c r="FVR147" s="158"/>
      <c r="FVS147" s="159"/>
      <c r="FVT147" s="9"/>
      <c r="FVU147" s="9"/>
      <c r="FVV147" s="159"/>
      <c r="FVW147" s="159"/>
      <c r="FVX147" s="8"/>
      <c r="FVY147" s="8"/>
      <c r="FVZ147" s="160"/>
      <c r="FWA147" s="158"/>
      <c r="FWB147" s="161"/>
      <c r="FWC147" s="162"/>
      <c r="FWD147" s="156"/>
      <c r="FWE147" s="158"/>
      <c r="FWF147" s="158"/>
      <c r="FWG147" s="158"/>
      <c r="FWH147" s="158"/>
      <c r="FWI147" s="159"/>
      <c r="FWJ147" s="9"/>
      <c r="FWK147" s="9"/>
      <c r="FWL147" s="159"/>
      <c r="FWM147" s="159"/>
      <c r="FWN147" s="8"/>
      <c r="FWO147" s="8"/>
      <c r="FWP147" s="160"/>
      <c r="FWQ147" s="158"/>
      <c r="FWR147" s="161"/>
      <c r="FWS147" s="162"/>
      <c r="FWT147" s="156"/>
      <c r="FWU147" s="158"/>
      <c r="FWV147" s="158"/>
      <c r="FWW147" s="158"/>
      <c r="FWX147" s="158"/>
      <c r="FWY147" s="159"/>
      <c r="FWZ147" s="9"/>
      <c r="FXA147" s="9"/>
      <c r="FXB147" s="159"/>
      <c r="FXC147" s="159"/>
      <c r="FXD147" s="8"/>
      <c r="FXE147" s="8"/>
      <c r="FXF147" s="160"/>
      <c r="FXG147" s="158"/>
      <c r="FXH147" s="161"/>
      <c r="FXI147" s="162"/>
      <c r="FXJ147" s="156"/>
      <c r="FXK147" s="158"/>
      <c r="FXL147" s="158"/>
      <c r="FXM147" s="158"/>
      <c r="FXN147" s="158"/>
      <c r="FXO147" s="159"/>
      <c r="FXP147" s="9"/>
      <c r="FXQ147" s="9"/>
      <c r="FXR147" s="159"/>
      <c r="FXS147" s="159"/>
      <c r="FXT147" s="8"/>
      <c r="FXU147" s="8"/>
      <c r="FXV147" s="160"/>
      <c r="FXW147" s="158"/>
      <c r="FXX147" s="161"/>
      <c r="FXY147" s="162"/>
      <c r="FXZ147" s="156"/>
      <c r="FYA147" s="158"/>
      <c r="FYB147" s="158"/>
      <c r="FYC147" s="158"/>
      <c r="FYD147" s="158"/>
      <c r="FYE147" s="159"/>
      <c r="FYF147" s="9"/>
      <c r="FYG147" s="9"/>
      <c r="FYH147" s="159"/>
      <c r="FYI147" s="159"/>
      <c r="FYJ147" s="8"/>
      <c r="FYK147" s="8"/>
      <c r="FYL147" s="160"/>
      <c r="FYM147" s="158"/>
      <c r="FYN147" s="161"/>
      <c r="FYO147" s="162"/>
      <c r="FYP147" s="156"/>
      <c r="FYQ147" s="158"/>
      <c r="FYR147" s="158"/>
      <c r="FYS147" s="158"/>
      <c r="FYT147" s="158"/>
      <c r="FYU147" s="159"/>
      <c r="FYV147" s="9"/>
      <c r="FYW147" s="9"/>
      <c r="FYX147" s="159"/>
      <c r="FYY147" s="159"/>
      <c r="FYZ147" s="8"/>
      <c r="FZA147" s="8"/>
      <c r="FZB147" s="160"/>
      <c r="FZC147" s="158"/>
      <c r="FZD147" s="161"/>
      <c r="FZE147" s="162"/>
      <c r="FZF147" s="156"/>
      <c r="FZG147" s="158"/>
      <c r="FZH147" s="158"/>
      <c r="FZI147" s="158"/>
      <c r="FZJ147" s="158"/>
      <c r="FZK147" s="159"/>
      <c r="FZL147" s="9"/>
      <c r="FZM147" s="9"/>
      <c r="FZN147" s="159"/>
      <c r="FZO147" s="159"/>
      <c r="FZP147" s="8"/>
      <c r="FZQ147" s="8"/>
      <c r="FZR147" s="160"/>
      <c r="FZS147" s="158"/>
      <c r="FZT147" s="161"/>
      <c r="FZU147" s="162"/>
      <c r="FZV147" s="156"/>
      <c r="FZW147" s="158"/>
      <c r="FZX147" s="158"/>
      <c r="FZY147" s="158"/>
      <c r="FZZ147" s="158"/>
      <c r="GAA147" s="159"/>
      <c r="GAB147" s="9"/>
      <c r="GAC147" s="9"/>
      <c r="GAD147" s="159"/>
      <c r="GAE147" s="159"/>
      <c r="GAF147" s="8"/>
      <c r="GAG147" s="8"/>
      <c r="GAH147" s="160"/>
      <c r="GAI147" s="158"/>
      <c r="GAJ147" s="161"/>
      <c r="GAK147" s="162"/>
      <c r="GAL147" s="156"/>
      <c r="GAM147" s="158"/>
      <c r="GAN147" s="158"/>
      <c r="GAO147" s="158"/>
      <c r="GAP147" s="158"/>
      <c r="GAQ147" s="159"/>
      <c r="GAR147" s="9"/>
      <c r="GAS147" s="9"/>
      <c r="GAT147" s="159"/>
      <c r="GAU147" s="159"/>
      <c r="GAV147" s="8"/>
      <c r="GAW147" s="8"/>
      <c r="GAX147" s="160"/>
      <c r="GAY147" s="158"/>
      <c r="GAZ147" s="161"/>
      <c r="GBA147" s="162"/>
      <c r="GBB147" s="156"/>
      <c r="GBC147" s="158"/>
      <c r="GBD147" s="158"/>
      <c r="GBE147" s="158"/>
      <c r="GBF147" s="158"/>
      <c r="GBG147" s="159"/>
      <c r="GBH147" s="9"/>
      <c r="GBI147" s="9"/>
      <c r="GBJ147" s="159"/>
      <c r="GBK147" s="159"/>
      <c r="GBL147" s="8"/>
      <c r="GBM147" s="8"/>
      <c r="GBN147" s="160"/>
      <c r="GBO147" s="158"/>
      <c r="GBP147" s="161"/>
      <c r="GBQ147" s="162"/>
      <c r="GBR147" s="156"/>
      <c r="GBS147" s="158"/>
      <c r="GBT147" s="158"/>
      <c r="GBU147" s="158"/>
      <c r="GBV147" s="158"/>
      <c r="GBW147" s="159"/>
      <c r="GBX147" s="9"/>
      <c r="GBY147" s="9"/>
      <c r="GBZ147" s="159"/>
      <c r="GCA147" s="159"/>
      <c r="GCB147" s="8"/>
      <c r="GCC147" s="8"/>
      <c r="GCD147" s="160"/>
      <c r="GCE147" s="158"/>
      <c r="GCF147" s="161"/>
      <c r="GCG147" s="162"/>
      <c r="GCH147" s="156"/>
      <c r="GCI147" s="158"/>
      <c r="GCJ147" s="158"/>
      <c r="GCK147" s="158"/>
      <c r="GCL147" s="158"/>
      <c r="GCM147" s="159"/>
      <c r="GCN147" s="9"/>
      <c r="GCO147" s="9"/>
      <c r="GCP147" s="159"/>
      <c r="GCQ147" s="159"/>
      <c r="GCR147" s="8"/>
      <c r="GCS147" s="8"/>
      <c r="GCT147" s="160"/>
      <c r="GCU147" s="158"/>
      <c r="GCV147" s="161"/>
      <c r="GCW147" s="162"/>
      <c r="GCX147" s="156"/>
      <c r="GCY147" s="158"/>
      <c r="GCZ147" s="158"/>
      <c r="GDA147" s="158"/>
      <c r="GDB147" s="158"/>
      <c r="GDC147" s="159"/>
      <c r="GDD147" s="9"/>
      <c r="GDE147" s="9"/>
      <c r="GDF147" s="159"/>
      <c r="GDG147" s="159"/>
      <c r="GDH147" s="8"/>
      <c r="GDI147" s="8"/>
      <c r="GDJ147" s="160"/>
      <c r="GDK147" s="158"/>
      <c r="GDL147" s="161"/>
      <c r="GDM147" s="162"/>
      <c r="GDN147" s="156"/>
      <c r="GDO147" s="158"/>
      <c r="GDP147" s="158"/>
      <c r="GDQ147" s="158"/>
      <c r="GDR147" s="158"/>
      <c r="GDS147" s="159"/>
      <c r="GDT147" s="9"/>
      <c r="GDU147" s="9"/>
      <c r="GDV147" s="159"/>
      <c r="GDW147" s="159"/>
      <c r="GDX147" s="8"/>
      <c r="GDY147" s="8"/>
      <c r="GDZ147" s="160"/>
      <c r="GEA147" s="158"/>
      <c r="GEB147" s="161"/>
      <c r="GEC147" s="162"/>
      <c r="GED147" s="156"/>
      <c r="GEE147" s="158"/>
      <c r="GEF147" s="158"/>
      <c r="GEG147" s="158"/>
      <c r="GEH147" s="158"/>
      <c r="GEI147" s="159"/>
      <c r="GEJ147" s="9"/>
      <c r="GEK147" s="9"/>
      <c r="GEL147" s="159"/>
      <c r="GEM147" s="159"/>
      <c r="GEN147" s="8"/>
      <c r="GEO147" s="8"/>
      <c r="GEP147" s="160"/>
      <c r="GEQ147" s="158"/>
      <c r="GER147" s="161"/>
      <c r="GES147" s="162"/>
      <c r="GET147" s="156"/>
      <c r="GEU147" s="158"/>
      <c r="GEV147" s="158"/>
      <c r="GEW147" s="158"/>
      <c r="GEX147" s="158"/>
      <c r="GEY147" s="159"/>
      <c r="GEZ147" s="9"/>
      <c r="GFA147" s="9"/>
      <c r="GFB147" s="159"/>
      <c r="GFC147" s="159"/>
      <c r="GFD147" s="8"/>
      <c r="GFE147" s="8"/>
      <c r="GFF147" s="160"/>
      <c r="GFG147" s="158"/>
      <c r="GFH147" s="161"/>
      <c r="GFI147" s="162"/>
      <c r="GFJ147" s="156"/>
      <c r="GFK147" s="158"/>
      <c r="GFL147" s="158"/>
      <c r="GFM147" s="158"/>
      <c r="GFN147" s="158"/>
      <c r="GFO147" s="159"/>
      <c r="GFP147" s="9"/>
      <c r="GFQ147" s="9"/>
      <c r="GFR147" s="159"/>
      <c r="GFS147" s="159"/>
      <c r="GFT147" s="8"/>
      <c r="GFU147" s="8"/>
      <c r="GFV147" s="160"/>
      <c r="GFW147" s="158"/>
      <c r="GFX147" s="161"/>
      <c r="GFY147" s="162"/>
      <c r="GFZ147" s="156"/>
      <c r="GGA147" s="158"/>
      <c r="GGB147" s="158"/>
      <c r="GGC147" s="158"/>
      <c r="GGD147" s="158"/>
      <c r="GGE147" s="159"/>
      <c r="GGF147" s="9"/>
      <c r="GGG147" s="9"/>
      <c r="GGH147" s="159"/>
      <c r="GGI147" s="159"/>
      <c r="GGJ147" s="8"/>
      <c r="GGK147" s="8"/>
      <c r="GGL147" s="160"/>
      <c r="GGM147" s="158"/>
      <c r="GGN147" s="161"/>
      <c r="GGO147" s="162"/>
      <c r="GGP147" s="156"/>
      <c r="GGQ147" s="158"/>
      <c r="GGR147" s="158"/>
      <c r="GGS147" s="158"/>
      <c r="GGT147" s="158"/>
      <c r="GGU147" s="159"/>
      <c r="GGV147" s="9"/>
      <c r="GGW147" s="9"/>
      <c r="GGX147" s="159"/>
      <c r="GGY147" s="159"/>
      <c r="GGZ147" s="8"/>
      <c r="GHA147" s="8"/>
      <c r="GHB147" s="160"/>
      <c r="GHC147" s="158"/>
      <c r="GHD147" s="161"/>
      <c r="GHE147" s="162"/>
      <c r="GHF147" s="156"/>
      <c r="GHG147" s="158"/>
      <c r="GHH147" s="158"/>
      <c r="GHI147" s="158"/>
      <c r="GHJ147" s="158"/>
      <c r="GHK147" s="159"/>
      <c r="GHL147" s="9"/>
      <c r="GHM147" s="9"/>
      <c r="GHN147" s="159"/>
      <c r="GHO147" s="159"/>
      <c r="GHP147" s="8"/>
      <c r="GHQ147" s="8"/>
      <c r="GHR147" s="160"/>
      <c r="GHS147" s="158"/>
      <c r="GHT147" s="161"/>
      <c r="GHU147" s="162"/>
      <c r="GHV147" s="156"/>
      <c r="GHW147" s="158"/>
      <c r="GHX147" s="158"/>
      <c r="GHY147" s="158"/>
      <c r="GHZ147" s="158"/>
      <c r="GIA147" s="159"/>
      <c r="GIB147" s="9"/>
      <c r="GIC147" s="9"/>
      <c r="GID147" s="159"/>
      <c r="GIE147" s="159"/>
      <c r="GIF147" s="8"/>
      <c r="GIG147" s="8"/>
      <c r="GIH147" s="160"/>
      <c r="GII147" s="158"/>
      <c r="GIJ147" s="161"/>
      <c r="GIK147" s="162"/>
      <c r="GIL147" s="156"/>
      <c r="GIM147" s="158"/>
      <c r="GIN147" s="158"/>
      <c r="GIO147" s="158"/>
      <c r="GIP147" s="158"/>
      <c r="GIQ147" s="159"/>
      <c r="GIR147" s="9"/>
      <c r="GIS147" s="9"/>
      <c r="GIT147" s="159"/>
      <c r="GIU147" s="159"/>
      <c r="GIV147" s="8"/>
      <c r="GIW147" s="8"/>
      <c r="GIX147" s="160"/>
      <c r="GIY147" s="158"/>
      <c r="GIZ147" s="161"/>
      <c r="GJA147" s="162"/>
      <c r="GJB147" s="156"/>
      <c r="GJC147" s="158"/>
      <c r="GJD147" s="158"/>
      <c r="GJE147" s="158"/>
      <c r="GJF147" s="158"/>
      <c r="GJG147" s="159"/>
      <c r="GJH147" s="9"/>
      <c r="GJI147" s="9"/>
      <c r="GJJ147" s="159"/>
      <c r="GJK147" s="159"/>
      <c r="GJL147" s="8"/>
      <c r="GJM147" s="8"/>
      <c r="GJN147" s="160"/>
      <c r="GJO147" s="158"/>
      <c r="GJP147" s="161"/>
      <c r="GJQ147" s="162"/>
      <c r="GJR147" s="156"/>
      <c r="GJS147" s="158"/>
      <c r="GJT147" s="158"/>
      <c r="GJU147" s="158"/>
      <c r="GJV147" s="158"/>
      <c r="GJW147" s="159"/>
      <c r="GJX147" s="9"/>
      <c r="GJY147" s="9"/>
      <c r="GJZ147" s="159"/>
      <c r="GKA147" s="159"/>
      <c r="GKB147" s="8"/>
      <c r="GKC147" s="8"/>
      <c r="GKD147" s="160"/>
      <c r="GKE147" s="158"/>
      <c r="GKF147" s="161"/>
      <c r="GKG147" s="162"/>
      <c r="GKH147" s="156"/>
      <c r="GKI147" s="158"/>
      <c r="GKJ147" s="158"/>
      <c r="GKK147" s="158"/>
      <c r="GKL147" s="158"/>
      <c r="GKM147" s="159"/>
      <c r="GKN147" s="9"/>
      <c r="GKO147" s="9"/>
      <c r="GKP147" s="159"/>
      <c r="GKQ147" s="159"/>
      <c r="GKR147" s="8"/>
      <c r="GKS147" s="8"/>
      <c r="GKT147" s="160"/>
      <c r="GKU147" s="158"/>
      <c r="GKV147" s="161"/>
      <c r="GKW147" s="162"/>
      <c r="GKX147" s="156"/>
      <c r="GKY147" s="158"/>
      <c r="GKZ147" s="158"/>
      <c r="GLA147" s="158"/>
      <c r="GLB147" s="158"/>
      <c r="GLC147" s="159"/>
      <c r="GLD147" s="9"/>
      <c r="GLE147" s="9"/>
      <c r="GLF147" s="159"/>
      <c r="GLG147" s="159"/>
      <c r="GLH147" s="8"/>
      <c r="GLI147" s="8"/>
      <c r="GLJ147" s="160"/>
      <c r="GLK147" s="158"/>
      <c r="GLL147" s="161"/>
      <c r="GLM147" s="162"/>
      <c r="GLN147" s="156"/>
      <c r="GLO147" s="158"/>
      <c r="GLP147" s="158"/>
      <c r="GLQ147" s="158"/>
      <c r="GLR147" s="158"/>
      <c r="GLS147" s="159"/>
      <c r="GLT147" s="9"/>
      <c r="GLU147" s="9"/>
      <c r="GLV147" s="159"/>
      <c r="GLW147" s="159"/>
      <c r="GLX147" s="8"/>
      <c r="GLY147" s="8"/>
      <c r="GLZ147" s="160"/>
      <c r="GMA147" s="158"/>
      <c r="GMB147" s="161"/>
      <c r="GMC147" s="162"/>
      <c r="GMD147" s="156"/>
      <c r="GME147" s="158"/>
      <c r="GMF147" s="158"/>
      <c r="GMG147" s="158"/>
      <c r="GMH147" s="158"/>
      <c r="GMI147" s="159"/>
      <c r="GMJ147" s="9"/>
      <c r="GMK147" s="9"/>
      <c r="GML147" s="159"/>
      <c r="GMM147" s="159"/>
      <c r="GMN147" s="8"/>
      <c r="GMO147" s="8"/>
      <c r="GMP147" s="160"/>
      <c r="GMQ147" s="158"/>
      <c r="GMR147" s="161"/>
      <c r="GMS147" s="162"/>
      <c r="GMT147" s="156"/>
      <c r="GMU147" s="158"/>
      <c r="GMV147" s="158"/>
      <c r="GMW147" s="158"/>
      <c r="GMX147" s="158"/>
      <c r="GMY147" s="159"/>
      <c r="GMZ147" s="9"/>
      <c r="GNA147" s="9"/>
      <c r="GNB147" s="159"/>
      <c r="GNC147" s="159"/>
      <c r="GND147" s="8"/>
      <c r="GNE147" s="8"/>
      <c r="GNF147" s="160"/>
      <c r="GNG147" s="158"/>
      <c r="GNH147" s="161"/>
      <c r="GNI147" s="162"/>
      <c r="GNJ147" s="156"/>
      <c r="GNK147" s="158"/>
      <c r="GNL147" s="158"/>
      <c r="GNM147" s="158"/>
      <c r="GNN147" s="158"/>
      <c r="GNO147" s="159"/>
      <c r="GNP147" s="9"/>
      <c r="GNQ147" s="9"/>
      <c r="GNR147" s="159"/>
      <c r="GNS147" s="159"/>
      <c r="GNT147" s="8"/>
      <c r="GNU147" s="8"/>
      <c r="GNV147" s="160"/>
      <c r="GNW147" s="158"/>
      <c r="GNX147" s="161"/>
      <c r="GNY147" s="162"/>
      <c r="GNZ147" s="156"/>
      <c r="GOA147" s="158"/>
      <c r="GOB147" s="158"/>
      <c r="GOC147" s="158"/>
      <c r="GOD147" s="158"/>
      <c r="GOE147" s="159"/>
      <c r="GOF147" s="9"/>
      <c r="GOG147" s="9"/>
      <c r="GOH147" s="159"/>
      <c r="GOI147" s="159"/>
      <c r="GOJ147" s="8"/>
      <c r="GOK147" s="8"/>
      <c r="GOL147" s="160"/>
      <c r="GOM147" s="158"/>
      <c r="GON147" s="161"/>
      <c r="GOO147" s="162"/>
      <c r="GOP147" s="156"/>
      <c r="GOQ147" s="158"/>
      <c r="GOR147" s="158"/>
      <c r="GOS147" s="158"/>
      <c r="GOT147" s="158"/>
      <c r="GOU147" s="159"/>
      <c r="GOV147" s="9"/>
      <c r="GOW147" s="9"/>
      <c r="GOX147" s="159"/>
      <c r="GOY147" s="159"/>
      <c r="GOZ147" s="8"/>
      <c r="GPA147" s="8"/>
      <c r="GPB147" s="160"/>
      <c r="GPC147" s="158"/>
      <c r="GPD147" s="161"/>
      <c r="GPE147" s="162"/>
      <c r="GPF147" s="156"/>
      <c r="GPG147" s="158"/>
      <c r="GPH147" s="158"/>
      <c r="GPI147" s="158"/>
      <c r="GPJ147" s="158"/>
      <c r="GPK147" s="159"/>
      <c r="GPL147" s="9"/>
      <c r="GPM147" s="9"/>
      <c r="GPN147" s="159"/>
      <c r="GPO147" s="159"/>
      <c r="GPP147" s="8"/>
      <c r="GPQ147" s="8"/>
      <c r="GPR147" s="160"/>
      <c r="GPS147" s="158"/>
      <c r="GPT147" s="161"/>
      <c r="GPU147" s="162"/>
      <c r="GPV147" s="156"/>
      <c r="GPW147" s="158"/>
      <c r="GPX147" s="158"/>
      <c r="GPY147" s="158"/>
      <c r="GPZ147" s="158"/>
      <c r="GQA147" s="159"/>
      <c r="GQB147" s="9"/>
      <c r="GQC147" s="9"/>
      <c r="GQD147" s="159"/>
      <c r="GQE147" s="159"/>
      <c r="GQF147" s="8"/>
      <c r="GQG147" s="8"/>
      <c r="GQH147" s="160"/>
      <c r="GQI147" s="158"/>
      <c r="GQJ147" s="161"/>
      <c r="GQK147" s="162"/>
      <c r="GQL147" s="156"/>
      <c r="GQM147" s="158"/>
      <c r="GQN147" s="158"/>
      <c r="GQO147" s="158"/>
      <c r="GQP147" s="158"/>
      <c r="GQQ147" s="159"/>
      <c r="GQR147" s="9"/>
      <c r="GQS147" s="9"/>
      <c r="GQT147" s="159"/>
      <c r="GQU147" s="159"/>
      <c r="GQV147" s="8"/>
      <c r="GQW147" s="8"/>
      <c r="GQX147" s="160"/>
      <c r="GQY147" s="158"/>
      <c r="GQZ147" s="161"/>
      <c r="GRA147" s="162"/>
      <c r="GRB147" s="156"/>
      <c r="GRC147" s="158"/>
      <c r="GRD147" s="158"/>
      <c r="GRE147" s="158"/>
      <c r="GRF147" s="158"/>
      <c r="GRG147" s="159"/>
      <c r="GRH147" s="9"/>
      <c r="GRI147" s="9"/>
      <c r="GRJ147" s="159"/>
      <c r="GRK147" s="159"/>
      <c r="GRL147" s="8"/>
      <c r="GRM147" s="8"/>
      <c r="GRN147" s="160"/>
      <c r="GRO147" s="158"/>
      <c r="GRP147" s="161"/>
      <c r="GRQ147" s="162"/>
      <c r="GRR147" s="156"/>
      <c r="GRS147" s="158"/>
      <c r="GRT147" s="158"/>
      <c r="GRU147" s="158"/>
      <c r="GRV147" s="158"/>
      <c r="GRW147" s="159"/>
      <c r="GRX147" s="9"/>
      <c r="GRY147" s="9"/>
      <c r="GRZ147" s="159"/>
      <c r="GSA147" s="159"/>
      <c r="GSB147" s="8"/>
      <c r="GSC147" s="8"/>
      <c r="GSD147" s="160"/>
      <c r="GSE147" s="158"/>
      <c r="GSF147" s="161"/>
      <c r="GSG147" s="162"/>
      <c r="GSH147" s="156"/>
      <c r="GSI147" s="158"/>
      <c r="GSJ147" s="158"/>
      <c r="GSK147" s="158"/>
      <c r="GSL147" s="158"/>
      <c r="GSM147" s="159"/>
      <c r="GSN147" s="9"/>
      <c r="GSO147" s="9"/>
      <c r="GSP147" s="159"/>
      <c r="GSQ147" s="159"/>
      <c r="GSR147" s="8"/>
      <c r="GSS147" s="8"/>
      <c r="GST147" s="160"/>
      <c r="GSU147" s="158"/>
      <c r="GSV147" s="161"/>
      <c r="GSW147" s="162"/>
      <c r="GSX147" s="156"/>
      <c r="GSY147" s="158"/>
      <c r="GSZ147" s="158"/>
      <c r="GTA147" s="158"/>
      <c r="GTB147" s="158"/>
      <c r="GTC147" s="159"/>
      <c r="GTD147" s="9"/>
      <c r="GTE147" s="9"/>
      <c r="GTF147" s="159"/>
      <c r="GTG147" s="159"/>
      <c r="GTH147" s="8"/>
      <c r="GTI147" s="8"/>
      <c r="GTJ147" s="160"/>
      <c r="GTK147" s="158"/>
      <c r="GTL147" s="161"/>
      <c r="GTM147" s="162"/>
      <c r="GTN147" s="156"/>
      <c r="GTO147" s="158"/>
      <c r="GTP147" s="158"/>
      <c r="GTQ147" s="158"/>
      <c r="GTR147" s="158"/>
      <c r="GTS147" s="159"/>
      <c r="GTT147" s="9"/>
      <c r="GTU147" s="9"/>
      <c r="GTV147" s="159"/>
      <c r="GTW147" s="159"/>
      <c r="GTX147" s="8"/>
      <c r="GTY147" s="8"/>
      <c r="GTZ147" s="160"/>
      <c r="GUA147" s="158"/>
      <c r="GUB147" s="161"/>
      <c r="GUC147" s="162"/>
      <c r="GUD147" s="156"/>
      <c r="GUE147" s="158"/>
      <c r="GUF147" s="158"/>
      <c r="GUG147" s="158"/>
      <c r="GUH147" s="158"/>
      <c r="GUI147" s="159"/>
      <c r="GUJ147" s="9"/>
      <c r="GUK147" s="9"/>
      <c r="GUL147" s="159"/>
      <c r="GUM147" s="159"/>
      <c r="GUN147" s="8"/>
      <c r="GUO147" s="8"/>
      <c r="GUP147" s="160"/>
      <c r="GUQ147" s="158"/>
      <c r="GUR147" s="161"/>
      <c r="GUS147" s="162"/>
      <c r="GUT147" s="156"/>
      <c r="GUU147" s="158"/>
      <c r="GUV147" s="158"/>
      <c r="GUW147" s="158"/>
      <c r="GUX147" s="158"/>
      <c r="GUY147" s="159"/>
      <c r="GUZ147" s="9"/>
      <c r="GVA147" s="9"/>
      <c r="GVB147" s="159"/>
      <c r="GVC147" s="159"/>
      <c r="GVD147" s="8"/>
      <c r="GVE147" s="8"/>
      <c r="GVF147" s="160"/>
      <c r="GVG147" s="158"/>
      <c r="GVH147" s="161"/>
      <c r="GVI147" s="162"/>
      <c r="GVJ147" s="156"/>
      <c r="GVK147" s="158"/>
      <c r="GVL147" s="158"/>
      <c r="GVM147" s="158"/>
      <c r="GVN147" s="158"/>
      <c r="GVO147" s="159"/>
      <c r="GVP147" s="9"/>
      <c r="GVQ147" s="9"/>
      <c r="GVR147" s="159"/>
      <c r="GVS147" s="159"/>
      <c r="GVT147" s="8"/>
      <c r="GVU147" s="8"/>
      <c r="GVV147" s="160"/>
      <c r="GVW147" s="158"/>
      <c r="GVX147" s="161"/>
      <c r="GVY147" s="162"/>
      <c r="GVZ147" s="156"/>
      <c r="GWA147" s="158"/>
      <c r="GWB147" s="158"/>
      <c r="GWC147" s="158"/>
      <c r="GWD147" s="158"/>
      <c r="GWE147" s="159"/>
      <c r="GWF147" s="9"/>
      <c r="GWG147" s="9"/>
      <c r="GWH147" s="159"/>
      <c r="GWI147" s="159"/>
      <c r="GWJ147" s="8"/>
      <c r="GWK147" s="8"/>
      <c r="GWL147" s="160"/>
      <c r="GWM147" s="158"/>
      <c r="GWN147" s="161"/>
      <c r="GWO147" s="162"/>
      <c r="GWP147" s="156"/>
      <c r="GWQ147" s="158"/>
      <c r="GWR147" s="158"/>
      <c r="GWS147" s="158"/>
      <c r="GWT147" s="158"/>
      <c r="GWU147" s="159"/>
      <c r="GWV147" s="9"/>
      <c r="GWW147" s="9"/>
      <c r="GWX147" s="159"/>
      <c r="GWY147" s="159"/>
      <c r="GWZ147" s="8"/>
      <c r="GXA147" s="8"/>
      <c r="GXB147" s="160"/>
      <c r="GXC147" s="158"/>
      <c r="GXD147" s="161"/>
      <c r="GXE147" s="162"/>
      <c r="GXF147" s="156"/>
      <c r="GXG147" s="158"/>
      <c r="GXH147" s="158"/>
      <c r="GXI147" s="158"/>
      <c r="GXJ147" s="158"/>
      <c r="GXK147" s="159"/>
      <c r="GXL147" s="9"/>
      <c r="GXM147" s="9"/>
      <c r="GXN147" s="159"/>
      <c r="GXO147" s="159"/>
      <c r="GXP147" s="8"/>
      <c r="GXQ147" s="8"/>
      <c r="GXR147" s="160"/>
      <c r="GXS147" s="158"/>
      <c r="GXT147" s="161"/>
      <c r="GXU147" s="162"/>
      <c r="GXV147" s="156"/>
      <c r="GXW147" s="158"/>
      <c r="GXX147" s="158"/>
      <c r="GXY147" s="158"/>
      <c r="GXZ147" s="158"/>
      <c r="GYA147" s="159"/>
      <c r="GYB147" s="9"/>
      <c r="GYC147" s="9"/>
      <c r="GYD147" s="159"/>
      <c r="GYE147" s="159"/>
      <c r="GYF147" s="8"/>
      <c r="GYG147" s="8"/>
      <c r="GYH147" s="160"/>
      <c r="GYI147" s="158"/>
      <c r="GYJ147" s="161"/>
      <c r="GYK147" s="162"/>
      <c r="GYL147" s="156"/>
      <c r="GYM147" s="158"/>
      <c r="GYN147" s="158"/>
      <c r="GYO147" s="158"/>
      <c r="GYP147" s="158"/>
      <c r="GYQ147" s="159"/>
      <c r="GYR147" s="9"/>
      <c r="GYS147" s="9"/>
      <c r="GYT147" s="159"/>
      <c r="GYU147" s="159"/>
      <c r="GYV147" s="8"/>
      <c r="GYW147" s="8"/>
      <c r="GYX147" s="160"/>
      <c r="GYY147" s="158"/>
      <c r="GYZ147" s="161"/>
      <c r="GZA147" s="162"/>
      <c r="GZB147" s="156"/>
      <c r="GZC147" s="158"/>
      <c r="GZD147" s="158"/>
      <c r="GZE147" s="158"/>
      <c r="GZF147" s="158"/>
      <c r="GZG147" s="159"/>
      <c r="GZH147" s="9"/>
      <c r="GZI147" s="9"/>
      <c r="GZJ147" s="159"/>
      <c r="GZK147" s="159"/>
      <c r="GZL147" s="8"/>
      <c r="GZM147" s="8"/>
      <c r="GZN147" s="160"/>
      <c r="GZO147" s="158"/>
      <c r="GZP147" s="161"/>
      <c r="GZQ147" s="162"/>
      <c r="GZR147" s="156"/>
      <c r="GZS147" s="158"/>
      <c r="GZT147" s="158"/>
      <c r="GZU147" s="158"/>
      <c r="GZV147" s="158"/>
      <c r="GZW147" s="159"/>
      <c r="GZX147" s="9"/>
      <c r="GZY147" s="9"/>
      <c r="GZZ147" s="159"/>
      <c r="HAA147" s="159"/>
      <c r="HAB147" s="8"/>
      <c r="HAC147" s="8"/>
      <c r="HAD147" s="160"/>
      <c r="HAE147" s="158"/>
      <c r="HAF147" s="161"/>
      <c r="HAG147" s="162"/>
      <c r="HAH147" s="156"/>
      <c r="HAI147" s="158"/>
      <c r="HAJ147" s="158"/>
      <c r="HAK147" s="158"/>
      <c r="HAL147" s="158"/>
      <c r="HAM147" s="159"/>
      <c r="HAN147" s="9"/>
      <c r="HAO147" s="9"/>
      <c r="HAP147" s="159"/>
      <c r="HAQ147" s="159"/>
      <c r="HAR147" s="8"/>
      <c r="HAS147" s="8"/>
      <c r="HAT147" s="160"/>
      <c r="HAU147" s="158"/>
      <c r="HAV147" s="161"/>
      <c r="HAW147" s="162"/>
      <c r="HAX147" s="156"/>
      <c r="HAY147" s="158"/>
      <c r="HAZ147" s="158"/>
      <c r="HBA147" s="158"/>
      <c r="HBB147" s="158"/>
      <c r="HBC147" s="159"/>
      <c r="HBD147" s="9"/>
      <c r="HBE147" s="9"/>
      <c r="HBF147" s="159"/>
      <c r="HBG147" s="159"/>
      <c r="HBH147" s="8"/>
      <c r="HBI147" s="8"/>
      <c r="HBJ147" s="160"/>
      <c r="HBK147" s="158"/>
      <c r="HBL147" s="161"/>
      <c r="HBM147" s="162"/>
      <c r="HBN147" s="156"/>
      <c r="HBO147" s="158"/>
      <c r="HBP147" s="158"/>
      <c r="HBQ147" s="158"/>
      <c r="HBR147" s="158"/>
      <c r="HBS147" s="159"/>
      <c r="HBT147" s="9"/>
      <c r="HBU147" s="9"/>
      <c r="HBV147" s="159"/>
      <c r="HBW147" s="159"/>
      <c r="HBX147" s="8"/>
      <c r="HBY147" s="8"/>
      <c r="HBZ147" s="160"/>
      <c r="HCA147" s="158"/>
      <c r="HCB147" s="161"/>
      <c r="HCC147" s="162"/>
      <c r="HCD147" s="156"/>
      <c r="HCE147" s="158"/>
      <c r="HCF147" s="158"/>
      <c r="HCG147" s="158"/>
      <c r="HCH147" s="158"/>
      <c r="HCI147" s="159"/>
      <c r="HCJ147" s="9"/>
      <c r="HCK147" s="9"/>
      <c r="HCL147" s="159"/>
      <c r="HCM147" s="159"/>
      <c r="HCN147" s="8"/>
      <c r="HCO147" s="8"/>
      <c r="HCP147" s="160"/>
      <c r="HCQ147" s="158"/>
      <c r="HCR147" s="161"/>
      <c r="HCS147" s="162"/>
      <c r="HCT147" s="156"/>
      <c r="HCU147" s="158"/>
      <c r="HCV147" s="158"/>
      <c r="HCW147" s="158"/>
      <c r="HCX147" s="158"/>
      <c r="HCY147" s="159"/>
      <c r="HCZ147" s="9"/>
      <c r="HDA147" s="9"/>
      <c r="HDB147" s="159"/>
      <c r="HDC147" s="159"/>
      <c r="HDD147" s="8"/>
      <c r="HDE147" s="8"/>
      <c r="HDF147" s="160"/>
      <c r="HDG147" s="158"/>
      <c r="HDH147" s="161"/>
      <c r="HDI147" s="162"/>
      <c r="HDJ147" s="156"/>
      <c r="HDK147" s="158"/>
      <c r="HDL147" s="158"/>
      <c r="HDM147" s="158"/>
      <c r="HDN147" s="158"/>
      <c r="HDO147" s="159"/>
      <c r="HDP147" s="9"/>
      <c r="HDQ147" s="9"/>
      <c r="HDR147" s="159"/>
      <c r="HDS147" s="159"/>
      <c r="HDT147" s="8"/>
      <c r="HDU147" s="8"/>
      <c r="HDV147" s="160"/>
      <c r="HDW147" s="158"/>
      <c r="HDX147" s="161"/>
      <c r="HDY147" s="162"/>
      <c r="HDZ147" s="156"/>
      <c r="HEA147" s="158"/>
      <c r="HEB147" s="158"/>
      <c r="HEC147" s="158"/>
      <c r="HED147" s="158"/>
      <c r="HEE147" s="159"/>
      <c r="HEF147" s="9"/>
      <c r="HEG147" s="9"/>
      <c r="HEH147" s="159"/>
      <c r="HEI147" s="159"/>
      <c r="HEJ147" s="8"/>
      <c r="HEK147" s="8"/>
      <c r="HEL147" s="160"/>
      <c r="HEM147" s="158"/>
      <c r="HEN147" s="161"/>
      <c r="HEO147" s="162"/>
      <c r="HEP147" s="156"/>
      <c r="HEQ147" s="158"/>
      <c r="HER147" s="158"/>
      <c r="HES147" s="158"/>
      <c r="HET147" s="158"/>
      <c r="HEU147" s="159"/>
      <c r="HEV147" s="9"/>
      <c r="HEW147" s="9"/>
      <c r="HEX147" s="159"/>
      <c r="HEY147" s="159"/>
      <c r="HEZ147" s="8"/>
      <c r="HFA147" s="8"/>
      <c r="HFB147" s="160"/>
      <c r="HFC147" s="158"/>
      <c r="HFD147" s="161"/>
      <c r="HFE147" s="162"/>
      <c r="HFF147" s="156"/>
      <c r="HFG147" s="158"/>
      <c r="HFH147" s="158"/>
      <c r="HFI147" s="158"/>
      <c r="HFJ147" s="158"/>
      <c r="HFK147" s="159"/>
      <c r="HFL147" s="9"/>
      <c r="HFM147" s="9"/>
      <c r="HFN147" s="159"/>
      <c r="HFO147" s="159"/>
      <c r="HFP147" s="8"/>
      <c r="HFQ147" s="8"/>
      <c r="HFR147" s="160"/>
      <c r="HFS147" s="158"/>
      <c r="HFT147" s="161"/>
      <c r="HFU147" s="162"/>
      <c r="HFV147" s="156"/>
      <c r="HFW147" s="158"/>
      <c r="HFX147" s="158"/>
      <c r="HFY147" s="158"/>
      <c r="HFZ147" s="158"/>
      <c r="HGA147" s="159"/>
      <c r="HGB147" s="9"/>
      <c r="HGC147" s="9"/>
      <c r="HGD147" s="159"/>
      <c r="HGE147" s="159"/>
      <c r="HGF147" s="8"/>
      <c r="HGG147" s="8"/>
      <c r="HGH147" s="160"/>
      <c r="HGI147" s="158"/>
      <c r="HGJ147" s="161"/>
      <c r="HGK147" s="162"/>
      <c r="HGL147" s="156"/>
      <c r="HGM147" s="158"/>
      <c r="HGN147" s="158"/>
      <c r="HGO147" s="158"/>
      <c r="HGP147" s="158"/>
      <c r="HGQ147" s="159"/>
      <c r="HGR147" s="9"/>
      <c r="HGS147" s="9"/>
      <c r="HGT147" s="159"/>
      <c r="HGU147" s="159"/>
      <c r="HGV147" s="8"/>
      <c r="HGW147" s="8"/>
      <c r="HGX147" s="160"/>
      <c r="HGY147" s="158"/>
      <c r="HGZ147" s="161"/>
      <c r="HHA147" s="162"/>
      <c r="HHB147" s="156"/>
      <c r="HHC147" s="158"/>
      <c r="HHD147" s="158"/>
      <c r="HHE147" s="158"/>
      <c r="HHF147" s="158"/>
      <c r="HHG147" s="159"/>
      <c r="HHH147" s="9"/>
      <c r="HHI147" s="9"/>
      <c r="HHJ147" s="159"/>
      <c r="HHK147" s="159"/>
      <c r="HHL147" s="8"/>
      <c r="HHM147" s="8"/>
      <c r="HHN147" s="160"/>
      <c r="HHO147" s="158"/>
      <c r="HHP147" s="161"/>
      <c r="HHQ147" s="162"/>
      <c r="HHR147" s="156"/>
      <c r="HHS147" s="158"/>
      <c r="HHT147" s="158"/>
      <c r="HHU147" s="158"/>
      <c r="HHV147" s="158"/>
      <c r="HHW147" s="159"/>
      <c r="HHX147" s="9"/>
      <c r="HHY147" s="9"/>
      <c r="HHZ147" s="159"/>
      <c r="HIA147" s="159"/>
      <c r="HIB147" s="8"/>
      <c r="HIC147" s="8"/>
      <c r="HID147" s="160"/>
      <c r="HIE147" s="158"/>
      <c r="HIF147" s="161"/>
      <c r="HIG147" s="162"/>
      <c r="HIH147" s="156"/>
      <c r="HII147" s="158"/>
      <c r="HIJ147" s="158"/>
      <c r="HIK147" s="158"/>
      <c r="HIL147" s="158"/>
      <c r="HIM147" s="159"/>
      <c r="HIN147" s="9"/>
      <c r="HIO147" s="9"/>
      <c r="HIP147" s="159"/>
      <c r="HIQ147" s="159"/>
      <c r="HIR147" s="8"/>
      <c r="HIS147" s="8"/>
      <c r="HIT147" s="160"/>
      <c r="HIU147" s="158"/>
      <c r="HIV147" s="161"/>
      <c r="HIW147" s="162"/>
      <c r="HIX147" s="156"/>
      <c r="HIY147" s="158"/>
      <c r="HIZ147" s="158"/>
      <c r="HJA147" s="158"/>
      <c r="HJB147" s="158"/>
      <c r="HJC147" s="159"/>
      <c r="HJD147" s="9"/>
      <c r="HJE147" s="9"/>
      <c r="HJF147" s="159"/>
      <c r="HJG147" s="159"/>
      <c r="HJH147" s="8"/>
      <c r="HJI147" s="8"/>
      <c r="HJJ147" s="160"/>
      <c r="HJK147" s="158"/>
      <c r="HJL147" s="161"/>
      <c r="HJM147" s="162"/>
      <c r="HJN147" s="156"/>
      <c r="HJO147" s="158"/>
      <c r="HJP147" s="158"/>
      <c r="HJQ147" s="158"/>
      <c r="HJR147" s="158"/>
      <c r="HJS147" s="159"/>
      <c r="HJT147" s="9"/>
      <c r="HJU147" s="9"/>
      <c r="HJV147" s="159"/>
      <c r="HJW147" s="159"/>
      <c r="HJX147" s="8"/>
      <c r="HJY147" s="8"/>
      <c r="HJZ147" s="160"/>
      <c r="HKA147" s="158"/>
      <c r="HKB147" s="161"/>
      <c r="HKC147" s="162"/>
      <c r="HKD147" s="156"/>
      <c r="HKE147" s="158"/>
      <c r="HKF147" s="158"/>
      <c r="HKG147" s="158"/>
      <c r="HKH147" s="158"/>
      <c r="HKI147" s="159"/>
      <c r="HKJ147" s="9"/>
      <c r="HKK147" s="9"/>
      <c r="HKL147" s="159"/>
      <c r="HKM147" s="159"/>
      <c r="HKN147" s="8"/>
      <c r="HKO147" s="8"/>
      <c r="HKP147" s="160"/>
      <c r="HKQ147" s="158"/>
      <c r="HKR147" s="161"/>
      <c r="HKS147" s="162"/>
      <c r="HKT147" s="156"/>
      <c r="HKU147" s="158"/>
      <c r="HKV147" s="158"/>
      <c r="HKW147" s="158"/>
      <c r="HKX147" s="158"/>
      <c r="HKY147" s="159"/>
      <c r="HKZ147" s="9"/>
      <c r="HLA147" s="9"/>
      <c r="HLB147" s="159"/>
      <c r="HLC147" s="159"/>
      <c r="HLD147" s="8"/>
      <c r="HLE147" s="8"/>
      <c r="HLF147" s="160"/>
      <c r="HLG147" s="158"/>
      <c r="HLH147" s="161"/>
      <c r="HLI147" s="162"/>
      <c r="HLJ147" s="156"/>
      <c r="HLK147" s="158"/>
      <c r="HLL147" s="158"/>
      <c r="HLM147" s="158"/>
      <c r="HLN147" s="158"/>
      <c r="HLO147" s="159"/>
      <c r="HLP147" s="9"/>
      <c r="HLQ147" s="9"/>
      <c r="HLR147" s="159"/>
      <c r="HLS147" s="159"/>
      <c r="HLT147" s="8"/>
      <c r="HLU147" s="8"/>
      <c r="HLV147" s="160"/>
      <c r="HLW147" s="158"/>
      <c r="HLX147" s="161"/>
      <c r="HLY147" s="162"/>
      <c r="HLZ147" s="156"/>
      <c r="HMA147" s="158"/>
      <c r="HMB147" s="158"/>
      <c r="HMC147" s="158"/>
      <c r="HMD147" s="158"/>
      <c r="HME147" s="159"/>
      <c r="HMF147" s="9"/>
      <c r="HMG147" s="9"/>
      <c r="HMH147" s="159"/>
      <c r="HMI147" s="159"/>
      <c r="HMJ147" s="8"/>
      <c r="HMK147" s="8"/>
      <c r="HML147" s="160"/>
      <c r="HMM147" s="158"/>
      <c r="HMN147" s="161"/>
      <c r="HMO147" s="162"/>
      <c r="HMP147" s="156"/>
      <c r="HMQ147" s="158"/>
      <c r="HMR147" s="158"/>
      <c r="HMS147" s="158"/>
      <c r="HMT147" s="158"/>
      <c r="HMU147" s="159"/>
      <c r="HMV147" s="9"/>
      <c r="HMW147" s="9"/>
      <c r="HMX147" s="159"/>
      <c r="HMY147" s="159"/>
      <c r="HMZ147" s="8"/>
      <c r="HNA147" s="8"/>
      <c r="HNB147" s="160"/>
      <c r="HNC147" s="158"/>
      <c r="HND147" s="161"/>
      <c r="HNE147" s="162"/>
      <c r="HNF147" s="156"/>
      <c r="HNG147" s="158"/>
      <c r="HNH147" s="158"/>
      <c r="HNI147" s="158"/>
      <c r="HNJ147" s="158"/>
      <c r="HNK147" s="159"/>
      <c r="HNL147" s="9"/>
      <c r="HNM147" s="9"/>
      <c r="HNN147" s="159"/>
      <c r="HNO147" s="159"/>
      <c r="HNP147" s="8"/>
      <c r="HNQ147" s="8"/>
      <c r="HNR147" s="160"/>
      <c r="HNS147" s="158"/>
      <c r="HNT147" s="161"/>
      <c r="HNU147" s="162"/>
      <c r="HNV147" s="156"/>
      <c r="HNW147" s="158"/>
      <c r="HNX147" s="158"/>
      <c r="HNY147" s="158"/>
      <c r="HNZ147" s="158"/>
      <c r="HOA147" s="159"/>
      <c r="HOB147" s="9"/>
      <c r="HOC147" s="9"/>
      <c r="HOD147" s="159"/>
      <c r="HOE147" s="159"/>
      <c r="HOF147" s="8"/>
      <c r="HOG147" s="8"/>
      <c r="HOH147" s="160"/>
      <c r="HOI147" s="158"/>
      <c r="HOJ147" s="161"/>
      <c r="HOK147" s="162"/>
      <c r="HOL147" s="156"/>
      <c r="HOM147" s="158"/>
      <c r="HON147" s="158"/>
      <c r="HOO147" s="158"/>
      <c r="HOP147" s="158"/>
      <c r="HOQ147" s="159"/>
      <c r="HOR147" s="9"/>
      <c r="HOS147" s="9"/>
      <c r="HOT147" s="159"/>
      <c r="HOU147" s="159"/>
      <c r="HOV147" s="8"/>
      <c r="HOW147" s="8"/>
      <c r="HOX147" s="160"/>
      <c r="HOY147" s="158"/>
      <c r="HOZ147" s="161"/>
      <c r="HPA147" s="162"/>
      <c r="HPB147" s="156"/>
      <c r="HPC147" s="158"/>
      <c r="HPD147" s="158"/>
      <c r="HPE147" s="158"/>
      <c r="HPF147" s="158"/>
      <c r="HPG147" s="159"/>
      <c r="HPH147" s="9"/>
      <c r="HPI147" s="9"/>
      <c r="HPJ147" s="159"/>
      <c r="HPK147" s="159"/>
      <c r="HPL147" s="8"/>
      <c r="HPM147" s="8"/>
      <c r="HPN147" s="160"/>
      <c r="HPO147" s="158"/>
      <c r="HPP147" s="161"/>
      <c r="HPQ147" s="162"/>
      <c r="HPR147" s="156"/>
      <c r="HPS147" s="158"/>
      <c r="HPT147" s="158"/>
      <c r="HPU147" s="158"/>
      <c r="HPV147" s="158"/>
      <c r="HPW147" s="159"/>
      <c r="HPX147" s="9"/>
      <c r="HPY147" s="9"/>
      <c r="HPZ147" s="159"/>
      <c r="HQA147" s="159"/>
      <c r="HQB147" s="8"/>
      <c r="HQC147" s="8"/>
      <c r="HQD147" s="160"/>
      <c r="HQE147" s="158"/>
      <c r="HQF147" s="161"/>
      <c r="HQG147" s="162"/>
      <c r="HQH147" s="156"/>
      <c r="HQI147" s="158"/>
      <c r="HQJ147" s="158"/>
      <c r="HQK147" s="158"/>
      <c r="HQL147" s="158"/>
      <c r="HQM147" s="159"/>
      <c r="HQN147" s="9"/>
      <c r="HQO147" s="9"/>
      <c r="HQP147" s="159"/>
      <c r="HQQ147" s="159"/>
      <c r="HQR147" s="8"/>
      <c r="HQS147" s="8"/>
      <c r="HQT147" s="160"/>
      <c r="HQU147" s="158"/>
      <c r="HQV147" s="161"/>
      <c r="HQW147" s="162"/>
      <c r="HQX147" s="156"/>
      <c r="HQY147" s="158"/>
      <c r="HQZ147" s="158"/>
      <c r="HRA147" s="158"/>
      <c r="HRB147" s="158"/>
      <c r="HRC147" s="159"/>
      <c r="HRD147" s="9"/>
      <c r="HRE147" s="9"/>
      <c r="HRF147" s="159"/>
      <c r="HRG147" s="159"/>
      <c r="HRH147" s="8"/>
      <c r="HRI147" s="8"/>
      <c r="HRJ147" s="160"/>
      <c r="HRK147" s="158"/>
      <c r="HRL147" s="161"/>
      <c r="HRM147" s="162"/>
      <c r="HRN147" s="156"/>
      <c r="HRO147" s="158"/>
      <c r="HRP147" s="158"/>
      <c r="HRQ147" s="158"/>
      <c r="HRR147" s="158"/>
      <c r="HRS147" s="159"/>
      <c r="HRT147" s="9"/>
      <c r="HRU147" s="9"/>
      <c r="HRV147" s="159"/>
      <c r="HRW147" s="159"/>
      <c r="HRX147" s="8"/>
      <c r="HRY147" s="8"/>
      <c r="HRZ147" s="160"/>
      <c r="HSA147" s="158"/>
      <c r="HSB147" s="161"/>
      <c r="HSC147" s="162"/>
      <c r="HSD147" s="156"/>
      <c r="HSE147" s="158"/>
      <c r="HSF147" s="158"/>
      <c r="HSG147" s="158"/>
      <c r="HSH147" s="158"/>
      <c r="HSI147" s="159"/>
      <c r="HSJ147" s="9"/>
      <c r="HSK147" s="9"/>
      <c r="HSL147" s="159"/>
      <c r="HSM147" s="159"/>
      <c r="HSN147" s="8"/>
      <c r="HSO147" s="8"/>
      <c r="HSP147" s="160"/>
      <c r="HSQ147" s="158"/>
      <c r="HSR147" s="161"/>
      <c r="HSS147" s="162"/>
      <c r="HST147" s="156"/>
      <c r="HSU147" s="158"/>
      <c r="HSV147" s="158"/>
      <c r="HSW147" s="158"/>
      <c r="HSX147" s="158"/>
      <c r="HSY147" s="159"/>
      <c r="HSZ147" s="9"/>
      <c r="HTA147" s="9"/>
      <c r="HTB147" s="159"/>
      <c r="HTC147" s="159"/>
      <c r="HTD147" s="8"/>
      <c r="HTE147" s="8"/>
      <c r="HTF147" s="160"/>
      <c r="HTG147" s="158"/>
      <c r="HTH147" s="161"/>
      <c r="HTI147" s="162"/>
      <c r="HTJ147" s="156"/>
      <c r="HTK147" s="158"/>
      <c r="HTL147" s="158"/>
      <c r="HTM147" s="158"/>
      <c r="HTN147" s="158"/>
      <c r="HTO147" s="159"/>
      <c r="HTP147" s="9"/>
      <c r="HTQ147" s="9"/>
      <c r="HTR147" s="159"/>
      <c r="HTS147" s="159"/>
      <c r="HTT147" s="8"/>
      <c r="HTU147" s="8"/>
      <c r="HTV147" s="160"/>
      <c r="HTW147" s="158"/>
      <c r="HTX147" s="161"/>
      <c r="HTY147" s="162"/>
      <c r="HTZ147" s="156"/>
      <c r="HUA147" s="158"/>
      <c r="HUB147" s="158"/>
      <c r="HUC147" s="158"/>
      <c r="HUD147" s="158"/>
      <c r="HUE147" s="159"/>
      <c r="HUF147" s="9"/>
      <c r="HUG147" s="9"/>
      <c r="HUH147" s="159"/>
      <c r="HUI147" s="159"/>
      <c r="HUJ147" s="8"/>
      <c r="HUK147" s="8"/>
      <c r="HUL147" s="160"/>
      <c r="HUM147" s="158"/>
      <c r="HUN147" s="161"/>
      <c r="HUO147" s="162"/>
      <c r="HUP147" s="156"/>
      <c r="HUQ147" s="158"/>
      <c r="HUR147" s="158"/>
      <c r="HUS147" s="158"/>
      <c r="HUT147" s="158"/>
      <c r="HUU147" s="159"/>
      <c r="HUV147" s="9"/>
      <c r="HUW147" s="9"/>
      <c r="HUX147" s="159"/>
      <c r="HUY147" s="159"/>
      <c r="HUZ147" s="8"/>
      <c r="HVA147" s="8"/>
      <c r="HVB147" s="160"/>
      <c r="HVC147" s="158"/>
      <c r="HVD147" s="161"/>
      <c r="HVE147" s="162"/>
      <c r="HVF147" s="156"/>
      <c r="HVG147" s="158"/>
      <c r="HVH147" s="158"/>
      <c r="HVI147" s="158"/>
      <c r="HVJ147" s="158"/>
      <c r="HVK147" s="159"/>
      <c r="HVL147" s="9"/>
      <c r="HVM147" s="9"/>
      <c r="HVN147" s="159"/>
      <c r="HVO147" s="159"/>
      <c r="HVP147" s="8"/>
      <c r="HVQ147" s="8"/>
      <c r="HVR147" s="160"/>
      <c r="HVS147" s="158"/>
      <c r="HVT147" s="161"/>
      <c r="HVU147" s="162"/>
      <c r="HVV147" s="156"/>
      <c r="HVW147" s="158"/>
      <c r="HVX147" s="158"/>
      <c r="HVY147" s="158"/>
      <c r="HVZ147" s="158"/>
      <c r="HWA147" s="159"/>
      <c r="HWB147" s="9"/>
      <c r="HWC147" s="9"/>
      <c r="HWD147" s="159"/>
      <c r="HWE147" s="159"/>
      <c r="HWF147" s="8"/>
      <c r="HWG147" s="8"/>
      <c r="HWH147" s="160"/>
      <c r="HWI147" s="158"/>
      <c r="HWJ147" s="161"/>
      <c r="HWK147" s="162"/>
      <c r="HWL147" s="156"/>
      <c r="HWM147" s="158"/>
      <c r="HWN147" s="158"/>
      <c r="HWO147" s="158"/>
      <c r="HWP147" s="158"/>
      <c r="HWQ147" s="159"/>
      <c r="HWR147" s="9"/>
      <c r="HWS147" s="9"/>
      <c r="HWT147" s="159"/>
      <c r="HWU147" s="159"/>
      <c r="HWV147" s="8"/>
      <c r="HWW147" s="8"/>
      <c r="HWX147" s="160"/>
      <c r="HWY147" s="158"/>
      <c r="HWZ147" s="161"/>
      <c r="HXA147" s="162"/>
      <c r="HXB147" s="156"/>
      <c r="HXC147" s="158"/>
      <c r="HXD147" s="158"/>
      <c r="HXE147" s="158"/>
      <c r="HXF147" s="158"/>
      <c r="HXG147" s="159"/>
      <c r="HXH147" s="9"/>
      <c r="HXI147" s="9"/>
      <c r="HXJ147" s="159"/>
      <c r="HXK147" s="159"/>
      <c r="HXL147" s="8"/>
      <c r="HXM147" s="8"/>
      <c r="HXN147" s="160"/>
      <c r="HXO147" s="158"/>
      <c r="HXP147" s="161"/>
      <c r="HXQ147" s="162"/>
      <c r="HXR147" s="156"/>
      <c r="HXS147" s="158"/>
      <c r="HXT147" s="158"/>
      <c r="HXU147" s="158"/>
      <c r="HXV147" s="158"/>
      <c r="HXW147" s="159"/>
      <c r="HXX147" s="9"/>
      <c r="HXY147" s="9"/>
      <c r="HXZ147" s="159"/>
      <c r="HYA147" s="159"/>
      <c r="HYB147" s="8"/>
      <c r="HYC147" s="8"/>
      <c r="HYD147" s="160"/>
      <c r="HYE147" s="158"/>
      <c r="HYF147" s="161"/>
      <c r="HYG147" s="162"/>
      <c r="HYH147" s="156"/>
      <c r="HYI147" s="158"/>
      <c r="HYJ147" s="158"/>
      <c r="HYK147" s="158"/>
      <c r="HYL147" s="158"/>
      <c r="HYM147" s="159"/>
      <c r="HYN147" s="9"/>
      <c r="HYO147" s="9"/>
      <c r="HYP147" s="159"/>
      <c r="HYQ147" s="159"/>
      <c r="HYR147" s="8"/>
      <c r="HYS147" s="8"/>
      <c r="HYT147" s="160"/>
      <c r="HYU147" s="158"/>
      <c r="HYV147" s="161"/>
      <c r="HYW147" s="162"/>
      <c r="HYX147" s="156"/>
      <c r="HYY147" s="158"/>
      <c r="HYZ147" s="158"/>
      <c r="HZA147" s="158"/>
      <c r="HZB147" s="158"/>
      <c r="HZC147" s="159"/>
      <c r="HZD147" s="9"/>
      <c r="HZE147" s="9"/>
      <c r="HZF147" s="159"/>
      <c r="HZG147" s="159"/>
      <c r="HZH147" s="8"/>
      <c r="HZI147" s="8"/>
      <c r="HZJ147" s="160"/>
      <c r="HZK147" s="158"/>
      <c r="HZL147" s="161"/>
      <c r="HZM147" s="162"/>
      <c r="HZN147" s="156"/>
      <c r="HZO147" s="158"/>
      <c r="HZP147" s="158"/>
      <c r="HZQ147" s="158"/>
      <c r="HZR147" s="158"/>
      <c r="HZS147" s="159"/>
      <c r="HZT147" s="9"/>
      <c r="HZU147" s="9"/>
      <c r="HZV147" s="159"/>
      <c r="HZW147" s="159"/>
      <c r="HZX147" s="8"/>
      <c r="HZY147" s="8"/>
      <c r="HZZ147" s="160"/>
      <c r="IAA147" s="158"/>
      <c r="IAB147" s="161"/>
      <c r="IAC147" s="162"/>
      <c r="IAD147" s="156"/>
      <c r="IAE147" s="158"/>
      <c r="IAF147" s="158"/>
      <c r="IAG147" s="158"/>
      <c r="IAH147" s="158"/>
      <c r="IAI147" s="159"/>
      <c r="IAJ147" s="9"/>
      <c r="IAK147" s="9"/>
      <c r="IAL147" s="159"/>
      <c r="IAM147" s="159"/>
      <c r="IAN147" s="8"/>
      <c r="IAO147" s="8"/>
      <c r="IAP147" s="160"/>
      <c r="IAQ147" s="158"/>
      <c r="IAR147" s="161"/>
      <c r="IAS147" s="162"/>
      <c r="IAT147" s="156"/>
      <c r="IAU147" s="158"/>
      <c r="IAV147" s="158"/>
      <c r="IAW147" s="158"/>
      <c r="IAX147" s="158"/>
      <c r="IAY147" s="159"/>
      <c r="IAZ147" s="9"/>
      <c r="IBA147" s="9"/>
      <c r="IBB147" s="159"/>
      <c r="IBC147" s="159"/>
      <c r="IBD147" s="8"/>
      <c r="IBE147" s="8"/>
      <c r="IBF147" s="160"/>
      <c r="IBG147" s="158"/>
      <c r="IBH147" s="161"/>
      <c r="IBI147" s="162"/>
      <c r="IBJ147" s="156"/>
      <c r="IBK147" s="158"/>
      <c r="IBL147" s="158"/>
      <c r="IBM147" s="158"/>
      <c r="IBN147" s="158"/>
      <c r="IBO147" s="159"/>
      <c r="IBP147" s="9"/>
      <c r="IBQ147" s="9"/>
      <c r="IBR147" s="159"/>
      <c r="IBS147" s="159"/>
      <c r="IBT147" s="8"/>
      <c r="IBU147" s="8"/>
      <c r="IBV147" s="160"/>
      <c r="IBW147" s="158"/>
      <c r="IBX147" s="161"/>
      <c r="IBY147" s="162"/>
      <c r="IBZ147" s="156"/>
      <c r="ICA147" s="158"/>
      <c r="ICB147" s="158"/>
      <c r="ICC147" s="158"/>
      <c r="ICD147" s="158"/>
      <c r="ICE147" s="159"/>
      <c r="ICF147" s="9"/>
      <c r="ICG147" s="9"/>
      <c r="ICH147" s="159"/>
      <c r="ICI147" s="159"/>
      <c r="ICJ147" s="8"/>
      <c r="ICK147" s="8"/>
      <c r="ICL147" s="160"/>
      <c r="ICM147" s="158"/>
      <c r="ICN147" s="161"/>
      <c r="ICO147" s="162"/>
      <c r="ICP147" s="156"/>
      <c r="ICQ147" s="158"/>
      <c r="ICR147" s="158"/>
      <c r="ICS147" s="158"/>
      <c r="ICT147" s="158"/>
      <c r="ICU147" s="159"/>
      <c r="ICV147" s="9"/>
      <c r="ICW147" s="9"/>
      <c r="ICX147" s="159"/>
      <c r="ICY147" s="159"/>
      <c r="ICZ147" s="8"/>
      <c r="IDA147" s="8"/>
      <c r="IDB147" s="160"/>
      <c r="IDC147" s="158"/>
      <c r="IDD147" s="161"/>
      <c r="IDE147" s="162"/>
      <c r="IDF147" s="156"/>
      <c r="IDG147" s="158"/>
      <c r="IDH147" s="158"/>
      <c r="IDI147" s="158"/>
      <c r="IDJ147" s="158"/>
      <c r="IDK147" s="159"/>
      <c r="IDL147" s="9"/>
      <c r="IDM147" s="9"/>
      <c r="IDN147" s="159"/>
      <c r="IDO147" s="159"/>
      <c r="IDP147" s="8"/>
      <c r="IDQ147" s="8"/>
      <c r="IDR147" s="160"/>
      <c r="IDS147" s="158"/>
      <c r="IDT147" s="161"/>
      <c r="IDU147" s="162"/>
      <c r="IDV147" s="156"/>
      <c r="IDW147" s="158"/>
      <c r="IDX147" s="158"/>
      <c r="IDY147" s="158"/>
      <c r="IDZ147" s="158"/>
      <c r="IEA147" s="159"/>
      <c r="IEB147" s="9"/>
      <c r="IEC147" s="9"/>
      <c r="IED147" s="159"/>
      <c r="IEE147" s="159"/>
      <c r="IEF147" s="8"/>
      <c r="IEG147" s="8"/>
      <c r="IEH147" s="160"/>
      <c r="IEI147" s="158"/>
      <c r="IEJ147" s="161"/>
      <c r="IEK147" s="162"/>
      <c r="IEL147" s="156"/>
      <c r="IEM147" s="158"/>
      <c r="IEN147" s="158"/>
      <c r="IEO147" s="158"/>
      <c r="IEP147" s="158"/>
      <c r="IEQ147" s="159"/>
      <c r="IER147" s="9"/>
      <c r="IES147" s="9"/>
      <c r="IET147" s="159"/>
      <c r="IEU147" s="159"/>
      <c r="IEV147" s="8"/>
      <c r="IEW147" s="8"/>
      <c r="IEX147" s="160"/>
      <c r="IEY147" s="158"/>
      <c r="IEZ147" s="161"/>
      <c r="IFA147" s="162"/>
      <c r="IFB147" s="156"/>
      <c r="IFC147" s="158"/>
      <c r="IFD147" s="158"/>
      <c r="IFE147" s="158"/>
      <c r="IFF147" s="158"/>
      <c r="IFG147" s="159"/>
      <c r="IFH147" s="9"/>
      <c r="IFI147" s="9"/>
      <c r="IFJ147" s="159"/>
      <c r="IFK147" s="159"/>
      <c r="IFL147" s="8"/>
      <c r="IFM147" s="8"/>
      <c r="IFN147" s="160"/>
      <c r="IFO147" s="158"/>
      <c r="IFP147" s="161"/>
      <c r="IFQ147" s="162"/>
      <c r="IFR147" s="156"/>
      <c r="IFS147" s="158"/>
      <c r="IFT147" s="158"/>
      <c r="IFU147" s="158"/>
      <c r="IFV147" s="158"/>
      <c r="IFW147" s="159"/>
      <c r="IFX147" s="9"/>
      <c r="IFY147" s="9"/>
      <c r="IFZ147" s="159"/>
      <c r="IGA147" s="159"/>
      <c r="IGB147" s="8"/>
      <c r="IGC147" s="8"/>
      <c r="IGD147" s="160"/>
      <c r="IGE147" s="158"/>
      <c r="IGF147" s="161"/>
      <c r="IGG147" s="162"/>
      <c r="IGH147" s="156"/>
      <c r="IGI147" s="158"/>
      <c r="IGJ147" s="158"/>
      <c r="IGK147" s="158"/>
      <c r="IGL147" s="158"/>
      <c r="IGM147" s="159"/>
      <c r="IGN147" s="9"/>
      <c r="IGO147" s="9"/>
      <c r="IGP147" s="159"/>
      <c r="IGQ147" s="159"/>
      <c r="IGR147" s="8"/>
      <c r="IGS147" s="8"/>
      <c r="IGT147" s="160"/>
      <c r="IGU147" s="158"/>
      <c r="IGV147" s="161"/>
      <c r="IGW147" s="162"/>
      <c r="IGX147" s="156"/>
      <c r="IGY147" s="158"/>
      <c r="IGZ147" s="158"/>
      <c r="IHA147" s="158"/>
      <c r="IHB147" s="158"/>
      <c r="IHC147" s="159"/>
      <c r="IHD147" s="9"/>
      <c r="IHE147" s="9"/>
      <c r="IHF147" s="159"/>
      <c r="IHG147" s="159"/>
      <c r="IHH147" s="8"/>
      <c r="IHI147" s="8"/>
      <c r="IHJ147" s="160"/>
      <c r="IHK147" s="158"/>
      <c r="IHL147" s="161"/>
      <c r="IHM147" s="162"/>
      <c r="IHN147" s="156"/>
      <c r="IHO147" s="158"/>
      <c r="IHP147" s="158"/>
      <c r="IHQ147" s="158"/>
      <c r="IHR147" s="158"/>
      <c r="IHS147" s="159"/>
      <c r="IHT147" s="9"/>
      <c r="IHU147" s="9"/>
      <c r="IHV147" s="159"/>
      <c r="IHW147" s="159"/>
      <c r="IHX147" s="8"/>
      <c r="IHY147" s="8"/>
      <c r="IHZ147" s="160"/>
      <c r="IIA147" s="158"/>
      <c r="IIB147" s="161"/>
      <c r="IIC147" s="162"/>
      <c r="IID147" s="156"/>
      <c r="IIE147" s="158"/>
      <c r="IIF147" s="158"/>
      <c r="IIG147" s="158"/>
      <c r="IIH147" s="158"/>
      <c r="III147" s="159"/>
      <c r="IIJ147" s="9"/>
      <c r="IIK147" s="9"/>
      <c r="IIL147" s="159"/>
      <c r="IIM147" s="159"/>
      <c r="IIN147" s="8"/>
      <c r="IIO147" s="8"/>
      <c r="IIP147" s="160"/>
      <c r="IIQ147" s="158"/>
      <c r="IIR147" s="161"/>
      <c r="IIS147" s="162"/>
      <c r="IIT147" s="156"/>
      <c r="IIU147" s="158"/>
      <c r="IIV147" s="158"/>
      <c r="IIW147" s="158"/>
      <c r="IIX147" s="158"/>
      <c r="IIY147" s="159"/>
      <c r="IIZ147" s="9"/>
      <c r="IJA147" s="9"/>
      <c r="IJB147" s="159"/>
      <c r="IJC147" s="159"/>
      <c r="IJD147" s="8"/>
      <c r="IJE147" s="8"/>
      <c r="IJF147" s="160"/>
      <c r="IJG147" s="158"/>
      <c r="IJH147" s="161"/>
      <c r="IJI147" s="162"/>
      <c r="IJJ147" s="156"/>
      <c r="IJK147" s="158"/>
      <c r="IJL147" s="158"/>
      <c r="IJM147" s="158"/>
      <c r="IJN147" s="158"/>
      <c r="IJO147" s="159"/>
      <c r="IJP147" s="9"/>
      <c r="IJQ147" s="9"/>
      <c r="IJR147" s="159"/>
      <c r="IJS147" s="159"/>
      <c r="IJT147" s="8"/>
      <c r="IJU147" s="8"/>
      <c r="IJV147" s="160"/>
      <c r="IJW147" s="158"/>
      <c r="IJX147" s="161"/>
      <c r="IJY147" s="162"/>
      <c r="IJZ147" s="156"/>
      <c r="IKA147" s="158"/>
      <c r="IKB147" s="158"/>
      <c r="IKC147" s="158"/>
      <c r="IKD147" s="158"/>
      <c r="IKE147" s="159"/>
      <c r="IKF147" s="9"/>
      <c r="IKG147" s="9"/>
      <c r="IKH147" s="159"/>
      <c r="IKI147" s="159"/>
      <c r="IKJ147" s="8"/>
      <c r="IKK147" s="8"/>
      <c r="IKL147" s="160"/>
      <c r="IKM147" s="158"/>
      <c r="IKN147" s="161"/>
      <c r="IKO147" s="162"/>
      <c r="IKP147" s="156"/>
      <c r="IKQ147" s="158"/>
      <c r="IKR147" s="158"/>
      <c r="IKS147" s="158"/>
      <c r="IKT147" s="158"/>
      <c r="IKU147" s="159"/>
      <c r="IKV147" s="9"/>
      <c r="IKW147" s="9"/>
      <c r="IKX147" s="159"/>
      <c r="IKY147" s="159"/>
      <c r="IKZ147" s="8"/>
      <c r="ILA147" s="8"/>
      <c r="ILB147" s="160"/>
      <c r="ILC147" s="158"/>
      <c r="ILD147" s="161"/>
      <c r="ILE147" s="162"/>
      <c r="ILF147" s="156"/>
      <c r="ILG147" s="158"/>
      <c r="ILH147" s="158"/>
      <c r="ILI147" s="158"/>
      <c r="ILJ147" s="158"/>
      <c r="ILK147" s="159"/>
      <c r="ILL147" s="9"/>
      <c r="ILM147" s="9"/>
      <c r="ILN147" s="159"/>
      <c r="ILO147" s="159"/>
      <c r="ILP147" s="8"/>
      <c r="ILQ147" s="8"/>
      <c r="ILR147" s="160"/>
      <c r="ILS147" s="158"/>
      <c r="ILT147" s="161"/>
      <c r="ILU147" s="162"/>
      <c r="ILV147" s="156"/>
      <c r="ILW147" s="158"/>
      <c r="ILX147" s="158"/>
      <c r="ILY147" s="158"/>
      <c r="ILZ147" s="158"/>
      <c r="IMA147" s="159"/>
      <c r="IMB147" s="9"/>
      <c r="IMC147" s="9"/>
      <c r="IMD147" s="159"/>
      <c r="IME147" s="159"/>
      <c r="IMF147" s="8"/>
      <c r="IMG147" s="8"/>
      <c r="IMH147" s="160"/>
      <c r="IMI147" s="158"/>
      <c r="IMJ147" s="161"/>
      <c r="IMK147" s="162"/>
      <c r="IML147" s="156"/>
      <c r="IMM147" s="158"/>
      <c r="IMN147" s="158"/>
      <c r="IMO147" s="158"/>
      <c r="IMP147" s="158"/>
      <c r="IMQ147" s="159"/>
      <c r="IMR147" s="9"/>
      <c r="IMS147" s="9"/>
      <c r="IMT147" s="159"/>
      <c r="IMU147" s="159"/>
      <c r="IMV147" s="8"/>
      <c r="IMW147" s="8"/>
      <c r="IMX147" s="160"/>
      <c r="IMY147" s="158"/>
      <c r="IMZ147" s="161"/>
      <c r="INA147" s="162"/>
      <c r="INB147" s="156"/>
      <c r="INC147" s="158"/>
      <c r="IND147" s="158"/>
      <c r="INE147" s="158"/>
      <c r="INF147" s="158"/>
      <c r="ING147" s="159"/>
      <c r="INH147" s="9"/>
      <c r="INI147" s="9"/>
      <c r="INJ147" s="159"/>
      <c r="INK147" s="159"/>
      <c r="INL147" s="8"/>
      <c r="INM147" s="8"/>
      <c r="INN147" s="160"/>
      <c r="INO147" s="158"/>
      <c r="INP147" s="161"/>
      <c r="INQ147" s="162"/>
      <c r="INR147" s="156"/>
      <c r="INS147" s="158"/>
      <c r="INT147" s="158"/>
      <c r="INU147" s="158"/>
      <c r="INV147" s="158"/>
      <c r="INW147" s="159"/>
      <c r="INX147" s="9"/>
      <c r="INY147" s="9"/>
      <c r="INZ147" s="159"/>
      <c r="IOA147" s="159"/>
      <c r="IOB147" s="8"/>
      <c r="IOC147" s="8"/>
      <c r="IOD147" s="160"/>
      <c r="IOE147" s="158"/>
      <c r="IOF147" s="161"/>
      <c r="IOG147" s="162"/>
      <c r="IOH147" s="156"/>
      <c r="IOI147" s="158"/>
      <c r="IOJ147" s="158"/>
      <c r="IOK147" s="158"/>
      <c r="IOL147" s="158"/>
      <c r="IOM147" s="159"/>
      <c r="ION147" s="9"/>
      <c r="IOO147" s="9"/>
      <c r="IOP147" s="159"/>
      <c r="IOQ147" s="159"/>
      <c r="IOR147" s="8"/>
      <c r="IOS147" s="8"/>
      <c r="IOT147" s="160"/>
      <c r="IOU147" s="158"/>
      <c r="IOV147" s="161"/>
      <c r="IOW147" s="162"/>
      <c r="IOX147" s="156"/>
      <c r="IOY147" s="158"/>
      <c r="IOZ147" s="158"/>
      <c r="IPA147" s="158"/>
      <c r="IPB147" s="158"/>
      <c r="IPC147" s="159"/>
      <c r="IPD147" s="9"/>
      <c r="IPE147" s="9"/>
      <c r="IPF147" s="159"/>
      <c r="IPG147" s="159"/>
      <c r="IPH147" s="8"/>
      <c r="IPI147" s="8"/>
      <c r="IPJ147" s="160"/>
      <c r="IPK147" s="158"/>
      <c r="IPL147" s="161"/>
      <c r="IPM147" s="162"/>
      <c r="IPN147" s="156"/>
      <c r="IPO147" s="158"/>
      <c r="IPP147" s="158"/>
      <c r="IPQ147" s="158"/>
      <c r="IPR147" s="158"/>
      <c r="IPS147" s="159"/>
      <c r="IPT147" s="9"/>
      <c r="IPU147" s="9"/>
      <c r="IPV147" s="159"/>
      <c r="IPW147" s="159"/>
      <c r="IPX147" s="8"/>
      <c r="IPY147" s="8"/>
      <c r="IPZ147" s="160"/>
      <c r="IQA147" s="158"/>
      <c r="IQB147" s="161"/>
      <c r="IQC147" s="162"/>
      <c r="IQD147" s="156"/>
      <c r="IQE147" s="158"/>
      <c r="IQF147" s="158"/>
      <c r="IQG147" s="158"/>
      <c r="IQH147" s="158"/>
      <c r="IQI147" s="159"/>
      <c r="IQJ147" s="9"/>
      <c r="IQK147" s="9"/>
      <c r="IQL147" s="159"/>
      <c r="IQM147" s="159"/>
      <c r="IQN147" s="8"/>
      <c r="IQO147" s="8"/>
      <c r="IQP147" s="160"/>
      <c r="IQQ147" s="158"/>
      <c r="IQR147" s="161"/>
      <c r="IQS147" s="162"/>
      <c r="IQT147" s="156"/>
      <c r="IQU147" s="158"/>
      <c r="IQV147" s="158"/>
      <c r="IQW147" s="158"/>
      <c r="IQX147" s="158"/>
      <c r="IQY147" s="159"/>
      <c r="IQZ147" s="9"/>
      <c r="IRA147" s="9"/>
      <c r="IRB147" s="159"/>
      <c r="IRC147" s="159"/>
      <c r="IRD147" s="8"/>
      <c r="IRE147" s="8"/>
      <c r="IRF147" s="160"/>
      <c r="IRG147" s="158"/>
      <c r="IRH147" s="161"/>
      <c r="IRI147" s="162"/>
      <c r="IRJ147" s="156"/>
      <c r="IRK147" s="158"/>
      <c r="IRL147" s="158"/>
      <c r="IRM147" s="158"/>
      <c r="IRN147" s="158"/>
      <c r="IRO147" s="159"/>
      <c r="IRP147" s="9"/>
      <c r="IRQ147" s="9"/>
      <c r="IRR147" s="159"/>
      <c r="IRS147" s="159"/>
      <c r="IRT147" s="8"/>
      <c r="IRU147" s="8"/>
      <c r="IRV147" s="160"/>
      <c r="IRW147" s="158"/>
      <c r="IRX147" s="161"/>
      <c r="IRY147" s="162"/>
      <c r="IRZ147" s="156"/>
      <c r="ISA147" s="158"/>
      <c r="ISB147" s="158"/>
      <c r="ISC147" s="158"/>
      <c r="ISD147" s="158"/>
      <c r="ISE147" s="159"/>
      <c r="ISF147" s="9"/>
      <c r="ISG147" s="9"/>
      <c r="ISH147" s="159"/>
      <c r="ISI147" s="159"/>
      <c r="ISJ147" s="8"/>
      <c r="ISK147" s="8"/>
      <c r="ISL147" s="160"/>
      <c r="ISM147" s="158"/>
      <c r="ISN147" s="161"/>
      <c r="ISO147" s="162"/>
      <c r="ISP147" s="156"/>
      <c r="ISQ147" s="158"/>
      <c r="ISR147" s="158"/>
      <c r="ISS147" s="158"/>
      <c r="IST147" s="158"/>
      <c r="ISU147" s="159"/>
      <c r="ISV147" s="9"/>
      <c r="ISW147" s="9"/>
      <c r="ISX147" s="159"/>
      <c r="ISY147" s="159"/>
      <c r="ISZ147" s="8"/>
      <c r="ITA147" s="8"/>
      <c r="ITB147" s="160"/>
      <c r="ITC147" s="158"/>
      <c r="ITD147" s="161"/>
      <c r="ITE147" s="162"/>
      <c r="ITF147" s="156"/>
      <c r="ITG147" s="158"/>
      <c r="ITH147" s="158"/>
      <c r="ITI147" s="158"/>
      <c r="ITJ147" s="158"/>
      <c r="ITK147" s="159"/>
      <c r="ITL147" s="9"/>
      <c r="ITM147" s="9"/>
      <c r="ITN147" s="159"/>
      <c r="ITO147" s="159"/>
      <c r="ITP147" s="8"/>
      <c r="ITQ147" s="8"/>
      <c r="ITR147" s="160"/>
      <c r="ITS147" s="158"/>
      <c r="ITT147" s="161"/>
      <c r="ITU147" s="162"/>
      <c r="ITV147" s="156"/>
      <c r="ITW147" s="158"/>
      <c r="ITX147" s="158"/>
      <c r="ITY147" s="158"/>
      <c r="ITZ147" s="158"/>
      <c r="IUA147" s="159"/>
      <c r="IUB147" s="9"/>
      <c r="IUC147" s="9"/>
      <c r="IUD147" s="159"/>
      <c r="IUE147" s="159"/>
      <c r="IUF147" s="8"/>
      <c r="IUG147" s="8"/>
      <c r="IUH147" s="160"/>
      <c r="IUI147" s="158"/>
      <c r="IUJ147" s="161"/>
      <c r="IUK147" s="162"/>
      <c r="IUL147" s="156"/>
      <c r="IUM147" s="158"/>
      <c r="IUN147" s="158"/>
      <c r="IUO147" s="158"/>
      <c r="IUP147" s="158"/>
      <c r="IUQ147" s="159"/>
      <c r="IUR147" s="9"/>
      <c r="IUS147" s="9"/>
      <c r="IUT147" s="159"/>
      <c r="IUU147" s="159"/>
      <c r="IUV147" s="8"/>
      <c r="IUW147" s="8"/>
      <c r="IUX147" s="160"/>
      <c r="IUY147" s="158"/>
      <c r="IUZ147" s="161"/>
      <c r="IVA147" s="162"/>
      <c r="IVB147" s="156"/>
      <c r="IVC147" s="158"/>
      <c r="IVD147" s="158"/>
      <c r="IVE147" s="158"/>
      <c r="IVF147" s="158"/>
      <c r="IVG147" s="159"/>
      <c r="IVH147" s="9"/>
      <c r="IVI147" s="9"/>
      <c r="IVJ147" s="159"/>
      <c r="IVK147" s="159"/>
      <c r="IVL147" s="8"/>
      <c r="IVM147" s="8"/>
      <c r="IVN147" s="160"/>
      <c r="IVO147" s="158"/>
      <c r="IVP147" s="161"/>
      <c r="IVQ147" s="162"/>
      <c r="IVR147" s="156"/>
      <c r="IVS147" s="158"/>
      <c r="IVT147" s="158"/>
      <c r="IVU147" s="158"/>
      <c r="IVV147" s="158"/>
      <c r="IVW147" s="159"/>
      <c r="IVX147" s="9"/>
      <c r="IVY147" s="9"/>
      <c r="IVZ147" s="159"/>
      <c r="IWA147" s="159"/>
      <c r="IWB147" s="8"/>
      <c r="IWC147" s="8"/>
      <c r="IWD147" s="160"/>
      <c r="IWE147" s="158"/>
      <c r="IWF147" s="161"/>
      <c r="IWG147" s="162"/>
      <c r="IWH147" s="156"/>
      <c r="IWI147" s="158"/>
      <c r="IWJ147" s="158"/>
      <c r="IWK147" s="158"/>
      <c r="IWL147" s="158"/>
      <c r="IWM147" s="159"/>
      <c r="IWN147" s="9"/>
      <c r="IWO147" s="9"/>
      <c r="IWP147" s="159"/>
      <c r="IWQ147" s="159"/>
      <c r="IWR147" s="8"/>
      <c r="IWS147" s="8"/>
      <c r="IWT147" s="160"/>
      <c r="IWU147" s="158"/>
      <c r="IWV147" s="161"/>
      <c r="IWW147" s="162"/>
      <c r="IWX147" s="156"/>
      <c r="IWY147" s="158"/>
      <c r="IWZ147" s="158"/>
      <c r="IXA147" s="158"/>
      <c r="IXB147" s="158"/>
      <c r="IXC147" s="159"/>
      <c r="IXD147" s="9"/>
      <c r="IXE147" s="9"/>
      <c r="IXF147" s="159"/>
      <c r="IXG147" s="159"/>
      <c r="IXH147" s="8"/>
      <c r="IXI147" s="8"/>
      <c r="IXJ147" s="160"/>
      <c r="IXK147" s="158"/>
      <c r="IXL147" s="161"/>
      <c r="IXM147" s="162"/>
      <c r="IXN147" s="156"/>
      <c r="IXO147" s="158"/>
      <c r="IXP147" s="158"/>
      <c r="IXQ147" s="158"/>
      <c r="IXR147" s="158"/>
      <c r="IXS147" s="159"/>
      <c r="IXT147" s="9"/>
      <c r="IXU147" s="9"/>
      <c r="IXV147" s="159"/>
      <c r="IXW147" s="159"/>
      <c r="IXX147" s="8"/>
      <c r="IXY147" s="8"/>
      <c r="IXZ147" s="160"/>
      <c r="IYA147" s="158"/>
      <c r="IYB147" s="161"/>
      <c r="IYC147" s="162"/>
      <c r="IYD147" s="156"/>
      <c r="IYE147" s="158"/>
      <c r="IYF147" s="158"/>
      <c r="IYG147" s="158"/>
      <c r="IYH147" s="158"/>
      <c r="IYI147" s="159"/>
      <c r="IYJ147" s="9"/>
      <c r="IYK147" s="9"/>
      <c r="IYL147" s="159"/>
      <c r="IYM147" s="159"/>
      <c r="IYN147" s="8"/>
      <c r="IYO147" s="8"/>
      <c r="IYP147" s="160"/>
      <c r="IYQ147" s="158"/>
      <c r="IYR147" s="161"/>
      <c r="IYS147" s="162"/>
      <c r="IYT147" s="156"/>
      <c r="IYU147" s="158"/>
      <c r="IYV147" s="158"/>
      <c r="IYW147" s="158"/>
      <c r="IYX147" s="158"/>
      <c r="IYY147" s="159"/>
      <c r="IYZ147" s="9"/>
      <c r="IZA147" s="9"/>
      <c r="IZB147" s="159"/>
      <c r="IZC147" s="159"/>
      <c r="IZD147" s="8"/>
      <c r="IZE147" s="8"/>
      <c r="IZF147" s="160"/>
      <c r="IZG147" s="158"/>
      <c r="IZH147" s="161"/>
      <c r="IZI147" s="162"/>
      <c r="IZJ147" s="156"/>
      <c r="IZK147" s="158"/>
      <c r="IZL147" s="158"/>
      <c r="IZM147" s="158"/>
      <c r="IZN147" s="158"/>
      <c r="IZO147" s="159"/>
      <c r="IZP147" s="9"/>
      <c r="IZQ147" s="9"/>
      <c r="IZR147" s="159"/>
      <c r="IZS147" s="159"/>
      <c r="IZT147" s="8"/>
      <c r="IZU147" s="8"/>
      <c r="IZV147" s="160"/>
      <c r="IZW147" s="158"/>
      <c r="IZX147" s="161"/>
      <c r="IZY147" s="162"/>
      <c r="IZZ147" s="156"/>
      <c r="JAA147" s="158"/>
      <c r="JAB147" s="158"/>
      <c r="JAC147" s="158"/>
      <c r="JAD147" s="158"/>
      <c r="JAE147" s="159"/>
      <c r="JAF147" s="9"/>
      <c r="JAG147" s="9"/>
      <c r="JAH147" s="159"/>
      <c r="JAI147" s="159"/>
      <c r="JAJ147" s="8"/>
      <c r="JAK147" s="8"/>
      <c r="JAL147" s="160"/>
      <c r="JAM147" s="158"/>
      <c r="JAN147" s="161"/>
      <c r="JAO147" s="162"/>
      <c r="JAP147" s="156"/>
      <c r="JAQ147" s="158"/>
      <c r="JAR147" s="158"/>
      <c r="JAS147" s="158"/>
      <c r="JAT147" s="158"/>
      <c r="JAU147" s="159"/>
      <c r="JAV147" s="9"/>
      <c r="JAW147" s="9"/>
      <c r="JAX147" s="159"/>
      <c r="JAY147" s="159"/>
      <c r="JAZ147" s="8"/>
      <c r="JBA147" s="8"/>
      <c r="JBB147" s="160"/>
      <c r="JBC147" s="158"/>
      <c r="JBD147" s="161"/>
      <c r="JBE147" s="162"/>
      <c r="JBF147" s="156"/>
      <c r="JBG147" s="158"/>
      <c r="JBH147" s="158"/>
      <c r="JBI147" s="158"/>
      <c r="JBJ147" s="158"/>
      <c r="JBK147" s="159"/>
      <c r="JBL147" s="9"/>
      <c r="JBM147" s="9"/>
      <c r="JBN147" s="159"/>
      <c r="JBO147" s="159"/>
      <c r="JBP147" s="8"/>
      <c r="JBQ147" s="8"/>
      <c r="JBR147" s="160"/>
      <c r="JBS147" s="158"/>
      <c r="JBT147" s="161"/>
      <c r="JBU147" s="162"/>
      <c r="JBV147" s="156"/>
      <c r="JBW147" s="158"/>
      <c r="JBX147" s="158"/>
      <c r="JBY147" s="158"/>
      <c r="JBZ147" s="158"/>
      <c r="JCA147" s="159"/>
      <c r="JCB147" s="9"/>
      <c r="JCC147" s="9"/>
      <c r="JCD147" s="159"/>
      <c r="JCE147" s="159"/>
      <c r="JCF147" s="8"/>
      <c r="JCG147" s="8"/>
      <c r="JCH147" s="160"/>
      <c r="JCI147" s="158"/>
      <c r="JCJ147" s="161"/>
      <c r="JCK147" s="162"/>
      <c r="JCL147" s="156"/>
      <c r="JCM147" s="158"/>
      <c r="JCN147" s="158"/>
      <c r="JCO147" s="158"/>
      <c r="JCP147" s="158"/>
      <c r="JCQ147" s="159"/>
      <c r="JCR147" s="9"/>
      <c r="JCS147" s="9"/>
      <c r="JCT147" s="159"/>
      <c r="JCU147" s="159"/>
      <c r="JCV147" s="8"/>
      <c r="JCW147" s="8"/>
      <c r="JCX147" s="160"/>
      <c r="JCY147" s="158"/>
      <c r="JCZ147" s="161"/>
      <c r="JDA147" s="162"/>
      <c r="JDB147" s="156"/>
      <c r="JDC147" s="158"/>
      <c r="JDD147" s="158"/>
      <c r="JDE147" s="158"/>
      <c r="JDF147" s="158"/>
      <c r="JDG147" s="159"/>
      <c r="JDH147" s="9"/>
      <c r="JDI147" s="9"/>
      <c r="JDJ147" s="159"/>
      <c r="JDK147" s="159"/>
      <c r="JDL147" s="8"/>
      <c r="JDM147" s="8"/>
      <c r="JDN147" s="160"/>
      <c r="JDO147" s="158"/>
      <c r="JDP147" s="161"/>
      <c r="JDQ147" s="162"/>
      <c r="JDR147" s="156"/>
      <c r="JDS147" s="158"/>
      <c r="JDT147" s="158"/>
      <c r="JDU147" s="158"/>
      <c r="JDV147" s="158"/>
      <c r="JDW147" s="159"/>
      <c r="JDX147" s="9"/>
      <c r="JDY147" s="9"/>
      <c r="JDZ147" s="159"/>
      <c r="JEA147" s="159"/>
      <c r="JEB147" s="8"/>
      <c r="JEC147" s="8"/>
      <c r="JED147" s="160"/>
      <c r="JEE147" s="158"/>
      <c r="JEF147" s="161"/>
      <c r="JEG147" s="162"/>
      <c r="JEH147" s="156"/>
      <c r="JEI147" s="158"/>
      <c r="JEJ147" s="158"/>
      <c r="JEK147" s="158"/>
      <c r="JEL147" s="158"/>
      <c r="JEM147" s="159"/>
      <c r="JEN147" s="9"/>
      <c r="JEO147" s="9"/>
      <c r="JEP147" s="159"/>
      <c r="JEQ147" s="159"/>
      <c r="JER147" s="8"/>
      <c r="JES147" s="8"/>
      <c r="JET147" s="160"/>
      <c r="JEU147" s="158"/>
      <c r="JEV147" s="161"/>
      <c r="JEW147" s="162"/>
      <c r="JEX147" s="156"/>
      <c r="JEY147" s="158"/>
      <c r="JEZ147" s="158"/>
      <c r="JFA147" s="158"/>
      <c r="JFB147" s="158"/>
      <c r="JFC147" s="159"/>
      <c r="JFD147" s="9"/>
      <c r="JFE147" s="9"/>
      <c r="JFF147" s="159"/>
      <c r="JFG147" s="159"/>
      <c r="JFH147" s="8"/>
      <c r="JFI147" s="8"/>
      <c r="JFJ147" s="160"/>
      <c r="JFK147" s="158"/>
      <c r="JFL147" s="161"/>
      <c r="JFM147" s="162"/>
      <c r="JFN147" s="156"/>
      <c r="JFO147" s="158"/>
      <c r="JFP147" s="158"/>
      <c r="JFQ147" s="158"/>
      <c r="JFR147" s="158"/>
      <c r="JFS147" s="159"/>
      <c r="JFT147" s="9"/>
      <c r="JFU147" s="9"/>
      <c r="JFV147" s="159"/>
      <c r="JFW147" s="159"/>
      <c r="JFX147" s="8"/>
      <c r="JFY147" s="8"/>
      <c r="JFZ147" s="160"/>
      <c r="JGA147" s="158"/>
      <c r="JGB147" s="161"/>
      <c r="JGC147" s="162"/>
      <c r="JGD147" s="156"/>
      <c r="JGE147" s="158"/>
      <c r="JGF147" s="158"/>
      <c r="JGG147" s="158"/>
      <c r="JGH147" s="158"/>
      <c r="JGI147" s="159"/>
      <c r="JGJ147" s="9"/>
      <c r="JGK147" s="9"/>
      <c r="JGL147" s="159"/>
      <c r="JGM147" s="159"/>
      <c r="JGN147" s="8"/>
      <c r="JGO147" s="8"/>
      <c r="JGP147" s="160"/>
      <c r="JGQ147" s="158"/>
      <c r="JGR147" s="161"/>
      <c r="JGS147" s="162"/>
      <c r="JGT147" s="156"/>
      <c r="JGU147" s="158"/>
      <c r="JGV147" s="158"/>
      <c r="JGW147" s="158"/>
      <c r="JGX147" s="158"/>
      <c r="JGY147" s="159"/>
      <c r="JGZ147" s="9"/>
      <c r="JHA147" s="9"/>
      <c r="JHB147" s="159"/>
      <c r="JHC147" s="159"/>
      <c r="JHD147" s="8"/>
      <c r="JHE147" s="8"/>
      <c r="JHF147" s="160"/>
      <c r="JHG147" s="158"/>
      <c r="JHH147" s="161"/>
      <c r="JHI147" s="162"/>
      <c r="JHJ147" s="156"/>
      <c r="JHK147" s="158"/>
      <c r="JHL147" s="158"/>
      <c r="JHM147" s="158"/>
      <c r="JHN147" s="158"/>
      <c r="JHO147" s="159"/>
      <c r="JHP147" s="9"/>
      <c r="JHQ147" s="9"/>
      <c r="JHR147" s="159"/>
      <c r="JHS147" s="159"/>
      <c r="JHT147" s="8"/>
      <c r="JHU147" s="8"/>
      <c r="JHV147" s="160"/>
      <c r="JHW147" s="158"/>
      <c r="JHX147" s="161"/>
      <c r="JHY147" s="162"/>
      <c r="JHZ147" s="156"/>
      <c r="JIA147" s="158"/>
      <c r="JIB147" s="158"/>
      <c r="JIC147" s="158"/>
      <c r="JID147" s="158"/>
      <c r="JIE147" s="159"/>
      <c r="JIF147" s="9"/>
      <c r="JIG147" s="9"/>
      <c r="JIH147" s="159"/>
      <c r="JII147" s="159"/>
      <c r="JIJ147" s="8"/>
      <c r="JIK147" s="8"/>
      <c r="JIL147" s="160"/>
      <c r="JIM147" s="158"/>
      <c r="JIN147" s="161"/>
      <c r="JIO147" s="162"/>
      <c r="JIP147" s="156"/>
      <c r="JIQ147" s="158"/>
      <c r="JIR147" s="158"/>
      <c r="JIS147" s="158"/>
      <c r="JIT147" s="158"/>
      <c r="JIU147" s="159"/>
      <c r="JIV147" s="9"/>
      <c r="JIW147" s="9"/>
      <c r="JIX147" s="159"/>
      <c r="JIY147" s="159"/>
      <c r="JIZ147" s="8"/>
      <c r="JJA147" s="8"/>
      <c r="JJB147" s="160"/>
      <c r="JJC147" s="158"/>
      <c r="JJD147" s="161"/>
      <c r="JJE147" s="162"/>
      <c r="JJF147" s="156"/>
      <c r="JJG147" s="158"/>
      <c r="JJH147" s="158"/>
      <c r="JJI147" s="158"/>
      <c r="JJJ147" s="158"/>
      <c r="JJK147" s="159"/>
      <c r="JJL147" s="9"/>
      <c r="JJM147" s="9"/>
      <c r="JJN147" s="159"/>
      <c r="JJO147" s="159"/>
      <c r="JJP147" s="8"/>
      <c r="JJQ147" s="8"/>
      <c r="JJR147" s="160"/>
      <c r="JJS147" s="158"/>
      <c r="JJT147" s="161"/>
      <c r="JJU147" s="162"/>
      <c r="JJV147" s="156"/>
      <c r="JJW147" s="158"/>
      <c r="JJX147" s="158"/>
      <c r="JJY147" s="158"/>
      <c r="JJZ147" s="158"/>
      <c r="JKA147" s="159"/>
      <c r="JKB147" s="9"/>
      <c r="JKC147" s="9"/>
      <c r="JKD147" s="159"/>
      <c r="JKE147" s="159"/>
      <c r="JKF147" s="8"/>
      <c r="JKG147" s="8"/>
      <c r="JKH147" s="160"/>
      <c r="JKI147" s="158"/>
      <c r="JKJ147" s="161"/>
      <c r="JKK147" s="162"/>
      <c r="JKL147" s="156"/>
      <c r="JKM147" s="158"/>
      <c r="JKN147" s="158"/>
      <c r="JKO147" s="158"/>
      <c r="JKP147" s="158"/>
      <c r="JKQ147" s="159"/>
      <c r="JKR147" s="9"/>
      <c r="JKS147" s="9"/>
      <c r="JKT147" s="159"/>
      <c r="JKU147" s="159"/>
      <c r="JKV147" s="8"/>
      <c r="JKW147" s="8"/>
      <c r="JKX147" s="160"/>
      <c r="JKY147" s="158"/>
      <c r="JKZ147" s="161"/>
      <c r="JLA147" s="162"/>
      <c r="JLB147" s="156"/>
      <c r="JLC147" s="158"/>
      <c r="JLD147" s="158"/>
      <c r="JLE147" s="158"/>
      <c r="JLF147" s="158"/>
      <c r="JLG147" s="159"/>
      <c r="JLH147" s="9"/>
      <c r="JLI147" s="9"/>
      <c r="JLJ147" s="159"/>
      <c r="JLK147" s="159"/>
      <c r="JLL147" s="8"/>
      <c r="JLM147" s="8"/>
      <c r="JLN147" s="160"/>
      <c r="JLO147" s="158"/>
      <c r="JLP147" s="161"/>
      <c r="JLQ147" s="162"/>
      <c r="JLR147" s="156"/>
      <c r="JLS147" s="158"/>
      <c r="JLT147" s="158"/>
      <c r="JLU147" s="158"/>
      <c r="JLV147" s="158"/>
      <c r="JLW147" s="159"/>
      <c r="JLX147" s="9"/>
      <c r="JLY147" s="9"/>
      <c r="JLZ147" s="159"/>
      <c r="JMA147" s="159"/>
      <c r="JMB147" s="8"/>
      <c r="JMC147" s="8"/>
      <c r="JMD147" s="160"/>
      <c r="JME147" s="158"/>
      <c r="JMF147" s="161"/>
      <c r="JMG147" s="162"/>
      <c r="JMH147" s="156"/>
      <c r="JMI147" s="158"/>
      <c r="JMJ147" s="158"/>
      <c r="JMK147" s="158"/>
      <c r="JML147" s="158"/>
      <c r="JMM147" s="159"/>
      <c r="JMN147" s="9"/>
      <c r="JMO147" s="9"/>
      <c r="JMP147" s="159"/>
      <c r="JMQ147" s="159"/>
      <c r="JMR147" s="8"/>
      <c r="JMS147" s="8"/>
      <c r="JMT147" s="160"/>
      <c r="JMU147" s="158"/>
      <c r="JMV147" s="161"/>
      <c r="JMW147" s="162"/>
      <c r="JMX147" s="156"/>
      <c r="JMY147" s="158"/>
      <c r="JMZ147" s="158"/>
      <c r="JNA147" s="158"/>
      <c r="JNB147" s="158"/>
      <c r="JNC147" s="159"/>
      <c r="JND147" s="9"/>
      <c r="JNE147" s="9"/>
      <c r="JNF147" s="159"/>
      <c r="JNG147" s="159"/>
      <c r="JNH147" s="8"/>
      <c r="JNI147" s="8"/>
      <c r="JNJ147" s="160"/>
      <c r="JNK147" s="158"/>
      <c r="JNL147" s="161"/>
      <c r="JNM147" s="162"/>
      <c r="JNN147" s="156"/>
      <c r="JNO147" s="158"/>
      <c r="JNP147" s="158"/>
      <c r="JNQ147" s="158"/>
      <c r="JNR147" s="158"/>
      <c r="JNS147" s="159"/>
      <c r="JNT147" s="9"/>
      <c r="JNU147" s="9"/>
      <c r="JNV147" s="159"/>
      <c r="JNW147" s="159"/>
      <c r="JNX147" s="8"/>
      <c r="JNY147" s="8"/>
      <c r="JNZ147" s="160"/>
      <c r="JOA147" s="158"/>
      <c r="JOB147" s="161"/>
      <c r="JOC147" s="162"/>
      <c r="JOD147" s="156"/>
      <c r="JOE147" s="158"/>
      <c r="JOF147" s="158"/>
      <c r="JOG147" s="158"/>
      <c r="JOH147" s="158"/>
      <c r="JOI147" s="159"/>
      <c r="JOJ147" s="9"/>
      <c r="JOK147" s="9"/>
      <c r="JOL147" s="159"/>
      <c r="JOM147" s="159"/>
      <c r="JON147" s="8"/>
      <c r="JOO147" s="8"/>
      <c r="JOP147" s="160"/>
      <c r="JOQ147" s="158"/>
      <c r="JOR147" s="161"/>
      <c r="JOS147" s="162"/>
      <c r="JOT147" s="156"/>
      <c r="JOU147" s="158"/>
      <c r="JOV147" s="158"/>
      <c r="JOW147" s="158"/>
      <c r="JOX147" s="158"/>
      <c r="JOY147" s="159"/>
      <c r="JOZ147" s="9"/>
      <c r="JPA147" s="9"/>
      <c r="JPB147" s="159"/>
      <c r="JPC147" s="159"/>
      <c r="JPD147" s="8"/>
      <c r="JPE147" s="8"/>
      <c r="JPF147" s="160"/>
      <c r="JPG147" s="158"/>
      <c r="JPH147" s="161"/>
      <c r="JPI147" s="162"/>
      <c r="JPJ147" s="156"/>
      <c r="JPK147" s="158"/>
      <c r="JPL147" s="158"/>
      <c r="JPM147" s="158"/>
      <c r="JPN147" s="158"/>
      <c r="JPO147" s="159"/>
      <c r="JPP147" s="9"/>
      <c r="JPQ147" s="9"/>
      <c r="JPR147" s="159"/>
      <c r="JPS147" s="159"/>
      <c r="JPT147" s="8"/>
      <c r="JPU147" s="8"/>
      <c r="JPV147" s="160"/>
      <c r="JPW147" s="158"/>
      <c r="JPX147" s="161"/>
      <c r="JPY147" s="162"/>
      <c r="JPZ147" s="156"/>
      <c r="JQA147" s="158"/>
      <c r="JQB147" s="158"/>
      <c r="JQC147" s="158"/>
      <c r="JQD147" s="158"/>
      <c r="JQE147" s="159"/>
      <c r="JQF147" s="9"/>
      <c r="JQG147" s="9"/>
      <c r="JQH147" s="159"/>
      <c r="JQI147" s="159"/>
      <c r="JQJ147" s="8"/>
      <c r="JQK147" s="8"/>
      <c r="JQL147" s="160"/>
      <c r="JQM147" s="158"/>
      <c r="JQN147" s="161"/>
      <c r="JQO147" s="162"/>
      <c r="JQP147" s="156"/>
      <c r="JQQ147" s="158"/>
      <c r="JQR147" s="158"/>
      <c r="JQS147" s="158"/>
      <c r="JQT147" s="158"/>
      <c r="JQU147" s="159"/>
      <c r="JQV147" s="9"/>
      <c r="JQW147" s="9"/>
      <c r="JQX147" s="159"/>
      <c r="JQY147" s="159"/>
      <c r="JQZ147" s="8"/>
      <c r="JRA147" s="8"/>
      <c r="JRB147" s="160"/>
      <c r="JRC147" s="158"/>
      <c r="JRD147" s="161"/>
      <c r="JRE147" s="162"/>
      <c r="JRF147" s="156"/>
      <c r="JRG147" s="158"/>
      <c r="JRH147" s="158"/>
      <c r="JRI147" s="158"/>
      <c r="JRJ147" s="158"/>
      <c r="JRK147" s="159"/>
      <c r="JRL147" s="9"/>
      <c r="JRM147" s="9"/>
      <c r="JRN147" s="159"/>
      <c r="JRO147" s="159"/>
      <c r="JRP147" s="8"/>
      <c r="JRQ147" s="8"/>
      <c r="JRR147" s="160"/>
      <c r="JRS147" s="158"/>
      <c r="JRT147" s="161"/>
      <c r="JRU147" s="162"/>
      <c r="JRV147" s="156"/>
      <c r="JRW147" s="158"/>
      <c r="JRX147" s="158"/>
      <c r="JRY147" s="158"/>
      <c r="JRZ147" s="158"/>
      <c r="JSA147" s="159"/>
      <c r="JSB147" s="9"/>
      <c r="JSC147" s="9"/>
      <c r="JSD147" s="159"/>
      <c r="JSE147" s="159"/>
      <c r="JSF147" s="8"/>
      <c r="JSG147" s="8"/>
      <c r="JSH147" s="160"/>
      <c r="JSI147" s="158"/>
      <c r="JSJ147" s="161"/>
      <c r="JSK147" s="162"/>
      <c r="JSL147" s="156"/>
      <c r="JSM147" s="158"/>
      <c r="JSN147" s="158"/>
      <c r="JSO147" s="158"/>
      <c r="JSP147" s="158"/>
      <c r="JSQ147" s="159"/>
      <c r="JSR147" s="9"/>
      <c r="JSS147" s="9"/>
      <c r="JST147" s="159"/>
      <c r="JSU147" s="159"/>
      <c r="JSV147" s="8"/>
      <c r="JSW147" s="8"/>
      <c r="JSX147" s="160"/>
      <c r="JSY147" s="158"/>
      <c r="JSZ147" s="161"/>
      <c r="JTA147" s="162"/>
      <c r="JTB147" s="156"/>
      <c r="JTC147" s="158"/>
      <c r="JTD147" s="158"/>
      <c r="JTE147" s="158"/>
      <c r="JTF147" s="158"/>
      <c r="JTG147" s="159"/>
      <c r="JTH147" s="9"/>
      <c r="JTI147" s="9"/>
      <c r="JTJ147" s="159"/>
      <c r="JTK147" s="159"/>
      <c r="JTL147" s="8"/>
      <c r="JTM147" s="8"/>
      <c r="JTN147" s="160"/>
      <c r="JTO147" s="158"/>
      <c r="JTP147" s="161"/>
      <c r="JTQ147" s="162"/>
      <c r="JTR147" s="156"/>
      <c r="JTS147" s="158"/>
      <c r="JTT147" s="158"/>
      <c r="JTU147" s="158"/>
      <c r="JTV147" s="158"/>
      <c r="JTW147" s="159"/>
      <c r="JTX147" s="9"/>
      <c r="JTY147" s="9"/>
      <c r="JTZ147" s="159"/>
      <c r="JUA147" s="159"/>
      <c r="JUB147" s="8"/>
      <c r="JUC147" s="8"/>
      <c r="JUD147" s="160"/>
      <c r="JUE147" s="158"/>
      <c r="JUF147" s="161"/>
      <c r="JUG147" s="162"/>
      <c r="JUH147" s="156"/>
      <c r="JUI147" s="158"/>
      <c r="JUJ147" s="158"/>
      <c r="JUK147" s="158"/>
      <c r="JUL147" s="158"/>
      <c r="JUM147" s="159"/>
      <c r="JUN147" s="9"/>
      <c r="JUO147" s="9"/>
      <c r="JUP147" s="159"/>
      <c r="JUQ147" s="159"/>
      <c r="JUR147" s="8"/>
      <c r="JUS147" s="8"/>
      <c r="JUT147" s="160"/>
      <c r="JUU147" s="158"/>
      <c r="JUV147" s="161"/>
      <c r="JUW147" s="162"/>
      <c r="JUX147" s="156"/>
      <c r="JUY147" s="158"/>
      <c r="JUZ147" s="158"/>
      <c r="JVA147" s="158"/>
      <c r="JVB147" s="158"/>
      <c r="JVC147" s="159"/>
      <c r="JVD147" s="9"/>
      <c r="JVE147" s="9"/>
      <c r="JVF147" s="159"/>
      <c r="JVG147" s="159"/>
      <c r="JVH147" s="8"/>
      <c r="JVI147" s="8"/>
      <c r="JVJ147" s="160"/>
      <c r="JVK147" s="158"/>
      <c r="JVL147" s="161"/>
      <c r="JVM147" s="162"/>
      <c r="JVN147" s="156"/>
      <c r="JVO147" s="158"/>
      <c r="JVP147" s="158"/>
      <c r="JVQ147" s="158"/>
      <c r="JVR147" s="158"/>
      <c r="JVS147" s="159"/>
      <c r="JVT147" s="9"/>
      <c r="JVU147" s="9"/>
      <c r="JVV147" s="159"/>
      <c r="JVW147" s="159"/>
      <c r="JVX147" s="8"/>
      <c r="JVY147" s="8"/>
      <c r="JVZ147" s="160"/>
      <c r="JWA147" s="158"/>
      <c r="JWB147" s="161"/>
      <c r="JWC147" s="162"/>
      <c r="JWD147" s="156"/>
      <c r="JWE147" s="158"/>
      <c r="JWF147" s="158"/>
      <c r="JWG147" s="158"/>
      <c r="JWH147" s="158"/>
      <c r="JWI147" s="159"/>
      <c r="JWJ147" s="9"/>
      <c r="JWK147" s="9"/>
      <c r="JWL147" s="159"/>
      <c r="JWM147" s="159"/>
      <c r="JWN147" s="8"/>
      <c r="JWO147" s="8"/>
      <c r="JWP147" s="160"/>
      <c r="JWQ147" s="158"/>
      <c r="JWR147" s="161"/>
      <c r="JWS147" s="162"/>
      <c r="JWT147" s="156"/>
      <c r="JWU147" s="158"/>
      <c r="JWV147" s="158"/>
      <c r="JWW147" s="158"/>
      <c r="JWX147" s="158"/>
      <c r="JWY147" s="159"/>
      <c r="JWZ147" s="9"/>
      <c r="JXA147" s="9"/>
      <c r="JXB147" s="159"/>
      <c r="JXC147" s="159"/>
      <c r="JXD147" s="8"/>
      <c r="JXE147" s="8"/>
      <c r="JXF147" s="160"/>
      <c r="JXG147" s="158"/>
      <c r="JXH147" s="161"/>
      <c r="JXI147" s="162"/>
      <c r="JXJ147" s="156"/>
      <c r="JXK147" s="158"/>
      <c r="JXL147" s="158"/>
      <c r="JXM147" s="158"/>
      <c r="JXN147" s="158"/>
      <c r="JXO147" s="159"/>
      <c r="JXP147" s="9"/>
      <c r="JXQ147" s="9"/>
      <c r="JXR147" s="159"/>
      <c r="JXS147" s="159"/>
      <c r="JXT147" s="8"/>
      <c r="JXU147" s="8"/>
      <c r="JXV147" s="160"/>
      <c r="JXW147" s="158"/>
      <c r="JXX147" s="161"/>
      <c r="JXY147" s="162"/>
      <c r="JXZ147" s="156"/>
      <c r="JYA147" s="158"/>
      <c r="JYB147" s="158"/>
      <c r="JYC147" s="158"/>
      <c r="JYD147" s="158"/>
      <c r="JYE147" s="159"/>
      <c r="JYF147" s="9"/>
      <c r="JYG147" s="9"/>
      <c r="JYH147" s="159"/>
      <c r="JYI147" s="159"/>
      <c r="JYJ147" s="8"/>
      <c r="JYK147" s="8"/>
      <c r="JYL147" s="160"/>
      <c r="JYM147" s="158"/>
      <c r="JYN147" s="161"/>
      <c r="JYO147" s="162"/>
      <c r="JYP147" s="156"/>
      <c r="JYQ147" s="158"/>
      <c r="JYR147" s="158"/>
      <c r="JYS147" s="158"/>
      <c r="JYT147" s="158"/>
      <c r="JYU147" s="159"/>
      <c r="JYV147" s="9"/>
      <c r="JYW147" s="9"/>
      <c r="JYX147" s="159"/>
      <c r="JYY147" s="159"/>
      <c r="JYZ147" s="8"/>
      <c r="JZA147" s="8"/>
      <c r="JZB147" s="160"/>
      <c r="JZC147" s="158"/>
      <c r="JZD147" s="161"/>
      <c r="JZE147" s="162"/>
      <c r="JZF147" s="156"/>
      <c r="JZG147" s="158"/>
      <c r="JZH147" s="158"/>
      <c r="JZI147" s="158"/>
      <c r="JZJ147" s="158"/>
      <c r="JZK147" s="159"/>
      <c r="JZL147" s="9"/>
      <c r="JZM147" s="9"/>
      <c r="JZN147" s="159"/>
      <c r="JZO147" s="159"/>
      <c r="JZP147" s="8"/>
      <c r="JZQ147" s="8"/>
      <c r="JZR147" s="160"/>
      <c r="JZS147" s="158"/>
      <c r="JZT147" s="161"/>
      <c r="JZU147" s="162"/>
      <c r="JZV147" s="156"/>
      <c r="JZW147" s="158"/>
      <c r="JZX147" s="158"/>
      <c r="JZY147" s="158"/>
      <c r="JZZ147" s="158"/>
      <c r="KAA147" s="159"/>
      <c r="KAB147" s="9"/>
      <c r="KAC147" s="9"/>
      <c r="KAD147" s="159"/>
      <c r="KAE147" s="159"/>
      <c r="KAF147" s="8"/>
      <c r="KAG147" s="8"/>
      <c r="KAH147" s="160"/>
      <c r="KAI147" s="158"/>
      <c r="KAJ147" s="161"/>
      <c r="KAK147" s="162"/>
      <c r="KAL147" s="156"/>
      <c r="KAM147" s="158"/>
      <c r="KAN147" s="158"/>
      <c r="KAO147" s="158"/>
      <c r="KAP147" s="158"/>
      <c r="KAQ147" s="159"/>
      <c r="KAR147" s="9"/>
      <c r="KAS147" s="9"/>
      <c r="KAT147" s="159"/>
      <c r="KAU147" s="159"/>
      <c r="KAV147" s="8"/>
      <c r="KAW147" s="8"/>
      <c r="KAX147" s="160"/>
      <c r="KAY147" s="158"/>
      <c r="KAZ147" s="161"/>
      <c r="KBA147" s="162"/>
      <c r="KBB147" s="156"/>
      <c r="KBC147" s="158"/>
      <c r="KBD147" s="158"/>
      <c r="KBE147" s="158"/>
      <c r="KBF147" s="158"/>
      <c r="KBG147" s="159"/>
      <c r="KBH147" s="9"/>
      <c r="KBI147" s="9"/>
      <c r="KBJ147" s="159"/>
      <c r="KBK147" s="159"/>
      <c r="KBL147" s="8"/>
      <c r="KBM147" s="8"/>
      <c r="KBN147" s="160"/>
      <c r="KBO147" s="158"/>
      <c r="KBP147" s="161"/>
      <c r="KBQ147" s="162"/>
      <c r="KBR147" s="156"/>
      <c r="KBS147" s="158"/>
      <c r="KBT147" s="158"/>
      <c r="KBU147" s="158"/>
      <c r="KBV147" s="158"/>
      <c r="KBW147" s="159"/>
      <c r="KBX147" s="9"/>
      <c r="KBY147" s="9"/>
      <c r="KBZ147" s="159"/>
      <c r="KCA147" s="159"/>
      <c r="KCB147" s="8"/>
      <c r="KCC147" s="8"/>
      <c r="KCD147" s="160"/>
      <c r="KCE147" s="158"/>
      <c r="KCF147" s="161"/>
      <c r="KCG147" s="162"/>
      <c r="KCH147" s="156"/>
      <c r="KCI147" s="158"/>
      <c r="KCJ147" s="158"/>
      <c r="KCK147" s="158"/>
      <c r="KCL147" s="158"/>
      <c r="KCM147" s="159"/>
      <c r="KCN147" s="9"/>
      <c r="KCO147" s="9"/>
      <c r="KCP147" s="159"/>
      <c r="KCQ147" s="159"/>
      <c r="KCR147" s="8"/>
      <c r="KCS147" s="8"/>
      <c r="KCT147" s="160"/>
      <c r="KCU147" s="158"/>
      <c r="KCV147" s="161"/>
      <c r="KCW147" s="162"/>
      <c r="KCX147" s="156"/>
      <c r="KCY147" s="158"/>
      <c r="KCZ147" s="158"/>
      <c r="KDA147" s="158"/>
      <c r="KDB147" s="158"/>
      <c r="KDC147" s="159"/>
      <c r="KDD147" s="9"/>
      <c r="KDE147" s="9"/>
      <c r="KDF147" s="159"/>
      <c r="KDG147" s="159"/>
      <c r="KDH147" s="8"/>
      <c r="KDI147" s="8"/>
      <c r="KDJ147" s="160"/>
      <c r="KDK147" s="158"/>
      <c r="KDL147" s="161"/>
      <c r="KDM147" s="162"/>
      <c r="KDN147" s="156"/>
      <c r="KDO147" s="158"/>
      <c r="KDP147" s="158"/>
      <c r="KDQ147" s="158"/>
      <c r="KDR147" s="158"/>
      <c r="KDS147" s="159"/>
      <c r="KDT147" s="9"/>
      <c r="KDU147" s="9"/>
      <c r="KDV147" s="159"/>
      <c r="KDW147" s="159"/>
      <c r="KDX147" s="8"/>
      <c r="KDY147" s="8"/>
      <c r="KDZ147" s="160"/>
      <c r="KEA147" s="158"/>
      <c r="KEB147" s="161"/>
      <c r="KEC147" s="162"/>
      <c r="KED147" s="156"/>
      <c r="KEE147" s="158"/>
      <c r="KEF147" s="158"/>
      <c r="KEG147" s="158"/>
      <c r="KEH147" s="158"/>
      <c r="KEI147" s="159"/>
      <c r="KEJ147" s="9"/>
      <c r="KEK147" s="9"/>
      <c r="KEL147" s="159"/>
      <c r="KEM147" s="159"/>
      <c r="KEN147" s="8"/>
      <c r="KEO147" s="8"/>
      <c r="KEP147" s="160"/>
      <c r="KEQ147" s="158"/>
      <c r="KER147" s="161"/>
      <c r="KES147" s="162"/>
      <c r="KET147" s="156"/>
      <c r="KEU147" s="158"/>
      <c r="KEV147" s="158"/>
      <c r="KEW147" s="158"/>
      <c r="KEX147" s="158"/>
      <c r="KEY147" s="159"/>
      <c r="KEZ147" s="9"/>
      <c r="KFA147" s="9"/>
      <c r="KFB147" s="159"/>
      <c r="KFC147" s="159"/>
      <c r="KFD147" s="8"/>
      <c r="KFE147" s="8"/>
      <c r="KFF147" s="160"/>
      <c r="KFG147" s="158"/>
      <c r="KFH147" s="161"/>
      <c r="KFI147" s="162"/>
      <c r="KFJ147" s="156"/>
      <c r="KFK147" s="158"/>
      <c r="KFL147" s="158"/>
      <c r="KFM147" s="158"/>
      <c r="KFN147" s="158"/>
      <c r="KFO147" s="159"/>
      <c r="KFP147" s="9"/>
      <c r="KFQ147" s="9"/>
      <c r="KFR147" s="159"/>
      <c r="KFS147" s="159"/>
      <c r="KFT147" s="8"/>
      <c r="KFU147" s="8"/>
      <c r="KFV147" s="160"/>
      <c r="KFW147" s="158"/>
      <c r="KFX147" s="161"/>
      <c r="KFY147" s="162"/>
      <c r="KFZ147" s="156"/>
      <c r="KGA147" s="158"/>
      <c r="KGB147" s="158"/>
      <c r="KGC147" s="158"/>
      <c r="KGD147" s="158"/>
      <c r="KGE147" s="159"/>
      <c r="KGF147" s="9"/>
      <c r="KGG147" s="9"/>
      <c r="KGH147" s="159"/>
      <c r="KGI147" s="159"/>
      <c r="KGJ147" s="8"/>
      <c r="KGK147" s="8"/>
      <c r="KGL147" s="160"/>
      <c r="KGM147" s="158"/>
      <c r="KGN147" s="161"/>
      <c r="KGO147" s="162"/>
      <c r="KGP147" s="156"/>
      <c r="KGQ147" s="158"/>
      <c r="KGR147" s="158"/>
      <c r="KGS147" s="158"/>
      <c r="KGT147" s="158"/>
      <c r="KGU147" s="159"/>
      <c r="KGV147" s="9"/>
      <c r="KGW147" s="9"/>
      <c r="KGX147" s="159"/>
      <c r="KGY147" s="159"/>
      <c r="KGZ147" s="8"/>
      <c r="KHA147" s="8"/>
      <c r="KHB147" s="160"/>
      <c r="KHC147" s="158"/>
      <c r="KHD147" s="161"/>
      <c r="KHE147" s="162"/>
      <c r="KHF147" s="156"/>
      <c r="KHG147" s="158"/>
      <c r="KHH147" s="158"/>
      <c r="KHI147" s="158"/>
      <c r="KHJ147" s="158"/>
      <c r="KHK147" s="159"/>
      <c r="KHL147" s="9"/>
      <c r="KHM147" s="9"/>
      <c r="KHN147" s="159"/>
      <c r="KHO147" s="159"/>
      <c r="KHP147" s="8"/>
      <c r="KHQ147" s="8"/>
      <c r="KHR147" s="160"/>
      <c r="KHS147" s="158"/>
      <c r="KHT147" s="161"/>
      <c r="KHU147" s="162"/>
      <c r="KHV147" s="156"/>
      <c r="KHW147" s="158"/>
      <c r="KHX147" s="158"/>
      <c r="KHY147" s="158"/>
      <c r="KHZ147" s="158"/>
      <c r="KIA147" s="159"/>
      <c r="KIB147" s="9"/>
      <c r="KIC147" s="9"/>
      <c r="KID147" s="159"/>
      <c r="KIE147" s="159"/>
      <c r="KIF147" s="8"/>
      <c r="KIG147" s="8"/>
      <c r="KIH147" s="160"/>
      <c r="KII147" s="158"/>
      <c r="KIJ147" s="161"/>
      <c r="KIK147" s="162"/>
      <c r="KIL147" s="156"/>
      <c r="KIM147" s="158"/>
      <c r="KIN147" s="158"/>
      <c r="KIO147" s="158"/>
      <c r="KIP147" s="158"/>
      <c r="KIQ147" s="159"/>
      <c r="KIR147" s="9"/>
      <c r="KIS147" s="9"/>
      <c r="KIT147" s="159"/>
      <c r="KIU147" s="159"/>
      <c r="KIV147" s="8"/>
      <c r="KIW147" s="8"/>
      <c r="KIX147" s="160"/>
      <c r="KIY147" s="158"/>
      <c r="KIZ147" s="161"/>
      <c r="KJA147" s="162"/>
      <c r="KJB147" s="156"/>
      <c r="KJC147" s="158"/>
      <c r="KJD147" s="158"/>
      <c r="KJE147" s="158"/>
      <c r="KJF147" s="158"/>
      <c r="KJG147" s="159"/>
      <c r="KJH147" s="9"/>
      <c r="KJI147" s="9"/>
      <c r="KJJ147" s="159"/>
      <c r="KJK147" s="159"/>
      <c r="KJL147" s="8"/>
      <c r="KJM147" s="8"/>
      <c r="KJN147" s="160"/>
      <c r="KJO147" s="158"/>
      <c r="KJP147" s="161"/>
      <c r="KJQ147" s="162"/>
      <c r="KJR147" s="156"/>
      <c r="KJS147" s="158"/>
      <c r="KJT147" s="158"/>
      <c r="KJU147" s="158"/>
      <c r="KJV147" s="158"/>
      <c r="KJW147" s="159"/>
      <c r="KJX147" s="9"/>
      <c r="KJY147" s="9"/>
      <c r="KJZ147" s="159"/>
      <c r="KKA147" s="159"/>
      <c r="KKB147" s="8"/>
      <c r="KKC147" s="8"/>
      <c r="KKD147" s="160"/>
      <c r="KKE147" s="158"/>
      <c r="KKF147" s="161"/>
      <c r="KKG147" s="162"/>
      <c r="KKH147" s="156"/>
      <c r="KKI147" s="158"/>
      <c r="KKJ147" s="158"/>
      <c r="KKK147" s="158"/>
      <c r="KKL147" s="158"/>
      <c r="KKM147" s="159"/>
      <c r="KKN147" s="9"/>
      <c r="KKO147" s="9"/>
      <c r="KKP147" s="159"/>
      <c r="KKQ147" s="159"/>
      <c r="KKR147" s="8"/>
      <c r="KKS147" s="8"/>
      <c r="KKT147" s="160"/>
      <c r="KKU147" s="158"/>
      <c r="KKV147" s="161"/>
      <c r="KKW147" s="162"/>
      <c r="KKX147" s="156"/>
      <c r="KKY147" s="158"/>
      <c r="KKZ147" s="158"/>
      <c r="KLA147" s="158"/>
      <c r="KLB147" s="158"/>
      <c r="KLC147" s="159"/>
      <c r="KLD147" s="9"/>
      <c r="KLE147" s="9"/>
      <c r="KLF147" s="159"/>
      <c r="KLG147" s="159"/>
      <c r="KLH147" s="8"/>
      <c r="KLI147" s="8"/>
      <c r="KLJ147" s="160"/>
      <c r="KLK147" s="158"/>
      <c r="KLL147" s="161"/>
      <c r="KLM147" s="162"/>
      <c r="KLN147" s="156"/>
      <c r="KLO147" s="158"/>
      <c r="KLP147" s="158"/>
      <c r="KLQ147" s="158"/>
      <c r="KLR147" s="158"/>
      <c r="KLS147" s="159"/>
      <c r="KLT147" s="9"/>
      <c r="KLU147" s="9"/>
      <c r="KLV147" s="159"/>
      <c r="KLW147" s="159"/>
      <c r="KLX147" s="8"/>
      <c r="KLY147" s="8"/>
      <c r="KLZ147" s="160"/>
      <c r="KMA147" s="158"/>
      <c r="KMB147" s="161"/>
      <c r="KMC147" s="162"/>
      <c r="KMD147" s="156"/>
      <c r="KME147" s="158"/>
      <c r="KMF147" s="158"/>
      <c r="KMG147" s="158"/>
      <c r="KMH147" s="158"/>
      <c r="KMI147" s="159"/>
      <c r="KMJ147" s="9"/>
      <c r="KMK147" s="9"/>
      <c r="KML147" s="159"/>
      <c r="KMM147" s="159"/>
      <c r="KMN147" s="8"/>
      <c r="KMO147" s="8"/>
      <c r="KMP147" s="160"/>
      <c r="KMQ147" s="158"/>
      <c r="KMR147" s="161"/>
      <c r="KMS147" s="162"/>
      <c r="KMT147" s="156"/>
      <c r="KMU147" s="158"/>
      <c r="KMV147" s="158"/>
      <c r="KMW147" s="158"/>
      <c r="KMX147" s="158"/>
      <c r="KMY147" s="159"/>
      <c r="KMZ147" s="9"/>
      <c r="KNA147" s="9"/>
      <c r="KNB147" s="159"/>
      <c r="KNC147" s="159"/>
      <c r="KND147" s="8"/>
      <c r="KNE147" s="8"/>
      <c r="KNF147" s="160"/>
      <c r="KNG147" s="158"/>
      <c r="KNH147" s="161"/>
      <c r="KNI147" s="162"/>
      <c r="KNJ147" s="156"/>
      <c r="KNK147" s="158"/>
      <c r="KNL147" s="158"/>
      <c r="KNM147" s="158"/>
      <c r="KNN147" s="158"/>
      <c r="KNO147" s="159"/>
      <c r="KNP147" s="9"/>
      <c r="KNQ147" s="9"/>
      <c r="KNR147" s="159"/>
      <c r="KNS147" s="159"/>
      <c r="KNT147" s="8"/>
      <c r="KNU147" s="8"/>
      <c r="KNV147" s="160"/>
      <c r="KNW147" s="158"/>
      <c r="KNX147" s="161"/>
      <c r="KNY147" s="162"/>
      <c r="KNZ147" s="156"/>
      <c r="KOA147" s="158"/>
      <c r="KOB147" s="158"/>
      <c r="KOC147" s="158"/>
      <c r="KOD147" s="158"/>
      <c r="KOE147" s="159"/>
      <c r="KOF147" s="9"/>
      <c r="KOG147" s="9"/>
      <c r="KOH147" s="159"/>
      <c r="KOI147" s="159"/>
      <c r="KOJ147" s="8"/>
      <c r="KOK147" s="8"/>
      <c r="KOL147" s="160"/>
      <c r="KOM147" s="158"/>
      <c r="KON147" s="161"/>
      <c r="KOO147" s="162"/>
      <c r="KOP147" s="156"/>
      <c r="KOQ147" s="158"/>
      <c r="KOR147" s="158"/>
      <c r="KOS147" s="158"/>
      <c r="KOT147" s="158"/>
      <c r="KOU147" s="159"/>
      <c r="KOV147" s="9"/>
      <c r="KOW147" s="9"/>
      <c r="KOX147" s="159"/>
      <c r="KOY147" s="159"/>
      <c r="KOZ147" s="8"/>
      <c r="KPA147" s="8"/>
      <c r="KPB147" s="160"/>
      <c r="KPC147" s="158"/>
      <c r="KPD147" s="161"/>
      <c r="KPE147" s="162"/>
      <c r="KPF147" s="156"/>
      <c r="KPG147" s="158"/>
      <c r="KPH147" s="158"/>
      <c r="KPI147" s="158"/>
      <c r="KPJ147" s="158"/>
      <c r="KPK147" s="159"/>
      <c r="KPL147" s="9"/>
      <c r="KPM147" s="9"/>
      <c r="KPN147" s="159"/>
      <c r="KPO147" s="159"/>
      <c r="KPP147" s="8"/>
      <c r="KPQ147" s="8"/>
      <c r="KPR147" s="160"/>
      <c r="KPS147" s="158"/>
      <c r="KPT147" s="161"/>
      <c r="KPU147" s="162"/>
      <c r="KPV147" s="156"/>
      <c r="KPW147" s="158"/>
      <c r="KPX147" s="158"/>
      <c r="KPY147" s="158"/>
      <c r="KPZ147" s="158"/>
      <c r="KQA147" s="159"/>
      <c r="KQB147" s="9"/>
      <c r="KQC147" s="9"/>
      <c r="KQD147" s="159"/>
      <c r="KQE147" s="159"/>
      <c r="KQF147" s="8"/>
      <c r="KQG147" s="8"/>
      <c r="KQH147" s="160"/>
      <c r="KQI147" s="158"/>
      <c r="KQJ147" s="161"/>
      <c r="KQK147" s="162"/>
      <c r="KQL147" s="156"/>
      <c r="KQM147" s="158"/>
      <c r="KQN147" s="158"/>
      <c r="KQO147" s="158"/>
      <c r="KQP147" s="158"/>
      <c r="KQQ147" s="159"/>
      <c r="KQR147" s="9"/>
      <c r="KQS147" s="9"/>
      <c r="KQT147" s="159"/>
      <c r="KQU147" s="159"/>
      <c r="KQV147" s="8"/>
      <c r="KQW147" s="8"/>
      <c r="KQX147" s="160"/>
      <c r="KQY147" s="158"/>
      <c r="KQZ147" s="161"/>
      <c r="KRA147" s="162"/>
      <c r="KRB147" s="156"/>
      <c r="KRC147" s="158"/>
      <c r="KRD147" s="158"/>
      <c r="KRE147" s="158"/>
      <c r="KRF147" s="158"/>
      <c r="KRG147" s="159"/>
      <c r="KRH147" s="9"/>
      <c r="KRI147" s="9"/>
      <c r="KRJ147" s="159"/>
      <c r="KRK147" s="159"/>
      <c r="KRL147" s="8"/>
      <c r="KRM147" s="8"/>
      <c r="KRN147" s="160"/>
      <c r="KRO147" s="158"/>
      <c r="KRP147" s="161"/>
      <c r="KRQ147" s="162"/>
      <c r="KRR147" s="156"/>
      <c r="KRS147" s="158"/>
      <c r="KRT147" s="158"/>
      <c r="KRU147" s="158"/>
      <c r="KRV147" s="158"/>
      <c r="KRW147" s="159"/>
      <c r="KRX147" s="9"/>
      <c r="KRY147" s="9"/>
      <c r="KRZ147" s="159"/>
      <c r="KSA147" s="159"/>
      <c r="KSB147" s="8"/>
      <c r="KSC147" s="8"/>
      <c r="KSD147" s="160"/>
      <c r="KSE147" s="158"/>
      <c r="KSF147" s="161"/>
      <c r="KSG147" s="162"/>
      <c r="KSH147" s="156"/>
      <c r="KSI147" s="158"/>
      <c r="KSJ147" s="158"/>
      <c r="KSK147" s="158"/>
      <c r="KSL147" s="158"/>
      <c r="KSM147" s="159"/>
      <c r="KSN147" s="9"/>
      <c r="KSO147" s="9"/>
      <c r="KSP147" s="159"/>
      <c r="KSQ147" s="159"/>
      <c r="KSR147" s="8"/>
      <c r="KSS147" s="8"/>
      <c r="KST147" s="160"/>
      <c r="KSU147" s="158"/>
      <c r="KSV147" s="161"/>
      <c r="KSW147" s="162"/>
      <c r="KSX147" s="156"/>
      <c r="KSY147" s="158"/>
      <c r="KSZ147" s="158"/>
      <c r="KTA147" s="158"/>
      <c r="KTB147" s="158"/>
      <c r="KTC147" s="159"/>
      <c r="KTD147" s="9"/>
      <c r="KTE147" s="9"/>
      <c r="KTF147" s="159"/>
      <c r="KTG147" s="159"/>
      <c r="KTH147" s="8"/>
      <c r="KTI147" s="8"/>
      <c r="KTJ147" s="160"/>
      <c r="KTK147" s="158"/>
      <c r="KTL147" s="161"/>
      <c r="KTM147" s="162"/>
      <c r="KTN147" s="156"/>
      <c r="KTO147" s="158"/>
      <c r="KTP147" s="158"/>
      <c r="KTQ147" s="158"/>
      <c r="KTR147" s="158"/>
      <c r="KTS147" s="159"/>
      <c r="KTT147" s="9"/>
      <c r="KTU147" s="9"/>
      <c r="KTV147" s="159"/>
      <c r="KTW147" s="159"/>
      <c r="KTX147" s="8"/>
      <c r="KTY147" s="8"/>
      <c r="KTZ147" s="160"/>
      <c r="KUA147" s="158"/>
      <c r="KUB147" s="161"/>
      <c r="KUC147" s="162"/>
      <c r="KUD147" s="156"/>
      <c r="KUE147" s="158"/>
      <c r="KUF147" s="158"/>
      <c r="KUG147" s="158"/>
      <c r="KUH147" s="158"/>
      <c r="KUI147" s="159"/>
      <c r="KUJ147" s="9"/>
      <c r="KUK147" s="9"/>
      <c r="KUL147" s="159"/>
      <c r="KUM147" s="159"/>
      <c r="KUN147" s="8"/>
      <c r="KUO147" s="8"/>
      <c r="KUP147" s="160"/>
      <c r="KUQ147" s="158"/>
      <c r="KUR147" s="161"/>
      <c r="KUS147" s="162"/>
      <c r="KUT147" s="156"/>
      <c r="KUU147" s="158"/>
      <c r="KUV147" s="158"/>
      <c r="KUW147" s="158"/>
      <c r="KUX147" s="158"/>
      <c r="KUY147" s="159"/>
      <c r="KUZ147" s="9"/>
      <c r="KVA147" s="9"/>
      <c r="KVB147" s="159"/>
      <c r="KVC147" s="159"/>
      <c r="KVD147" s="8"/>
      <c r="KVE147" s="8"/>
      <c r="KVF147" s="160"/>
      <c r="KVG147" s="158"/>
      <c r="KVH147" s="161"/>
      <c r="KVI147" s="162"/>
      <c r="KVJ147" s="156"/>
      <c r="KVK147" s="158"/>
      <c r="KVL147" s="158"/>
      <c r="KVM147" s="158"/>
      <c r="KVN147" s="158"/>
      <c r="KVO147" s="159"/>
      <c r="KVP147" s="9"/>
      <c r="KVQ147" s="9"/>
      <c r="KVR147" s="159"/>
      <c r="KVS147" s="159"/>
      <c r="KVT147" s="8"/>
      <c r="KVU147" s="8"/>
      <c r="KVV147" s="160"/>
      <c r="KVW147" s="158"/>
      <c r="KVX147" s="161"/>
      <c r="KVY147" s="162"/>
      <c r="KVZ147" s="156"/>
      <c r="KWA147" s="158"/>
      <c r="KWB147" s="158"/>
      <c r="KWC147" s="158"/>
      <c r="KWD147" s="158"/>
      <c r="KWE147" s="159"/>
      <c r="KWF147" s="9"/>
      <c r="KWG147" s="9"/>
      <c r="KWH147" s="159"/>
      <c r="KWI147" s="159"/>
      <c r="KWJ147" s="8"/>
      <c r="KWK147" s="8"/>
      <c r="KWL147" s="160"/>
      <c r="KWM147" s="158"/>
      <c r="KWN147" s="161"/>
      <c r="KWO147" s="162"/>
      <c r="KWP147" s="156"/>
      <c r="KWQ147" s="158"/>
      <c r="KWR147" s="158"/>
      <c r="KWS147" s="158"/>
      <c r="KWT147" s="158"/>
      <c r="KWU147" s="159"/>
      <c r="KWV147" s="9"/>
      <c r="KWW147" s="9"/>
      <c r="KWX147" s="159"/>
      <c r="KWY147" s="159"/>
      <c r="KWZ147" s="8"/>
      <c r="KXA147" s="8"/>
      <c r="KXB147" s="160"/>
      <c r="KXC147" s="158"/>
      <c r="KXD147" s="161"/>
      <c r="KXE147" s="162"/>
      <c r="KXF147" s="156"/>
      <c r="KXG147" s="158"/>
      <c r="KXH147" s="158"/>
      <c r="KXI147" s="158"/>
      <c r="KXJ147" s="158"/>
      <c r="KXK147" s="159"/>
      <c r="KXL147" s="9"/>
      <c r="KXM147" s="9"/>
      <c r="KXN147" s="159"/>
      <c r="KXO147" s="159"/>
      <c r="KXP147" s="8"/>
      <c r="KXQ147" s="8"/>
      <c r="KXR147" s="160"/>
      <c r="KXS147" s="158"/>
      <c r="KXT147" s="161"/>
      <c r="KXU147" s="162"/>
      <c r="KXV147" s="156"/>
      <c r="KXW147" s="158"/>
      <c r="KXX147" s="158"/>
      <c r="KXY147" s="158"/>
      <c r="KXZ147" s="158"/>
      <c r="KYA147" s="159"/>
      <c r="KYB147" s="9"/>
      <c r="KYC147" s="9"/>
      <c r="KYD147" s="159"/>
      <c r="KYE147" s="159"/>
      <c r="KYF147" s="8"/>
      <c r="KYG147" s="8"/>
      <c r="KYH147" s="160"/>
      <c r="KYI147" s="158"/>
      <c r="KYJ147" s="161"/>
      <c r="KYK147" s="162"/>
      <c r="KYL147" s="156"/>
      <c r="KYM147" s="158"/>
      <c r="KYN147" s="158"/>
      <c r="KYO147" s="158"/>
      <c r="KYP147" s="158"/>
      <c r="KYQ147" s="159"/>
      <c r="KYR147" s="9"/>
      <c r="KYS147" s="9"/>
      <c r="KYT147" s="159"/>
      <c r="KYU147" s="159"/>
      <c r="KYV147" s="8"/>
      <c r="KYW147" s="8"/>
      <c r="KYX147" s="160"/>
      <c r="KYY147" s="158"/>
      <c r="KYZ147" s="161"/>
      <c r="KZA147" s="162"/>
      <c r="KZB147" s="156"/>
      <c r="KZC147" s="158"/>
      <c r="KZD147" s="158"/>
      <c r="KZE147" s="158"/>
      <c r="KZF147" s="158"/>
      <c r="KZG147" s="159"/>
      <c r="KZH147" s="9"/>
      <c r="KZI147" s="9"/>
      <c r="KZJ147" s="159"/>
      <c r="KZK147" s="159"/>
      <c r="KZL147" s="8"/>
      <c r="KZM147" s="8"/>
      <c r="KZN147" s="160"/>
      <c r="KZO147" s="158"/>
      <c r="KZP147" s="161"/>
      <c r="KZQ147" s="162"/>
      <c r="KZR147" s="156"/>
      <c r="KZS147" s="158"/>
      <c r="KZT147" s="158"/>
      <c r="KZU147" s="158"/>
      <c r="KZV147" s="158"/>
      <c r="KZW147" s="159"/>
      <c r="KZX147" s="9"/>
      <c r="KZY147" s="9"/>
      <c r="KZZ147" s="159"/>
      <c r="LAA147" s="159"/>
      <c r="LAB147" s="8"/>
      <c r="LAC147" s="8"/>
      <c r="LAD147" s="160"/>
      <c r="LAE147" s="158"/>
      <c r="LAF147" s="161"/>
      <c r="LAG147" s="162"/>
      <c r="LAH147" s="156"/>
      <c r="LAI147" s="158"/>
      <c r="LAJ147" s="158"/>
      <c r="LAK147" s="158"/>
      <c r="LAL147" s="158"/>
      <c r="LAM147" s="159"/>
      <c r="LAN147" s="9"/>
      <c r="LAO147" s="9"/>
      <c r="LAP147" s="159"/>
      <c r="LAQ147" s="159"/>
      <c r="LAR147" s="8"/>
      <c r="LAS147" s="8"/>
      <c r="LAT147" s="160"/>
      <c r="LAU147" s="158"/>
      <c r="LAV147" s="161"/>
      <c r="LAW147" s="162"/>
      <c r="LAX147" s="156"/>
      <c r="LAY147" s="158"/>
      <c r="LAZ147" s="158"/>
      <c r="LBA147" s="158"/>
      <c r="LBB147" s="158"/>
      <c r="LBC147" s="159"/>
      <c r="LBD147" s="9"/>
      <c r="LBE147" s="9"/>
      <c r="LBF147" s="159"/>
      <c r="LBG147" s="159"/>
      <c r="LBH147" s="8"/>
      <c r="LBI147" s="8"/>
      <c r="LBJ147" s="160"/>
      <c r="LBK147" s="158"/>
      <c r="LBL147" s="161"/>
      <c r="LBM147" s="162"/>
      <c r="LBN147" s="156"/>
      <c r="LBO147" s="158"/>
      <c r="LBP147" s="158"/>
      <c r="LBQ147" s="158"/>
      <c r="LBR147" s="158"/>
      <c r="LBS147" s="159"/>
      <c r="LBT147" s="9"/>
      <c r="LBU147" s="9"/>
      <c r="LBV147" s="159"/>
      <c r="LBW147" s="159"/>
      <c r="LBX147" s="8"/>
      <c r="LBY147" s="8"/>
      <c r="LBZ147" s="160"/>
      <c r="LCA147" s="158"/>
      <c r="LCB147" s="161"/>
      <c r="LCC147" s="162"/>
      <c r="LCD147" s="156"/>
      <c r="LCE147" s="158"/>
      <c r="LCF147" s="158"/>
      <c r="LCG147" s="158"/>
      <c r="LCH147" s="158"/>
      <c r="LCI147" s="159"/>
      <c r="LCJ147" s="9"/>
      <c r="LCK147" s="9"/>
      <c r="LCL147" s="159"/>
      <c r="LCM147" s="159"/>
      <c r="LCN147" s="8"/>
      <c r="LCO147" s="8"/>
      <c r="LCP147" s="160"/>
      <c r="LCQ147" s="158"/>
      <c r="LCR147" s="161"/>
      <c r="LCS147" s="162"/>
      <c r="LCT147" s="156"/>
      <c r="LCU147" s="158"/>
      <c r="LCV147" s="158"/>
      <c r="LCW147" s="158"/>
      <c r="LCX147" s="158"/>
      <c r="LCY147" s="159"/>
      <c r="LCZ147" s="9"/>
      <c r="LDA147" s="9"/>
      <c r="LDB147" s="159"/>
      <c r="LDC147" s="159"/>
      <c r="LDD147" s="8"/>
      <c r="LDE147" s="8"/>
      <c r="LDF147" s="160"/>
      <c r="LDG147" s="158"/>
      <c r="LDH147" s="161"/>
      <c r="LDI147" s="162"/>
      <c r="LDJ147" s="156"/>
      <c r="LDK147" s="158"/>
      <c r="LDL147" s="158"/>
      <c r="LDM147" s="158"/>
      <c r="LDN147" s="158"/>
      <c r="LDO147" s="159"/>
      <c r="LDP147" s="9"/>
      <c r="LDQ147" s="9"/>
      <c r="LDR147" s="159"/>
      <c r="LDS147" s="159"/>
      <c r="LDT147" s="8"/>
      <c r="LDU147" s="8"/>
      <c r="LDV147" s="160"/>
      <c r="LDW147" s="158"/>
      <c r="LDX147" s="161"/>
      <c r="LDY147" s="162"/>
      <c r="LDZ147" s="156"/>
      <c r="LEA147" s="158"/>
      <c r="LEB147" s="158"/>
      <c r="LEC147" s="158"/>
      <c r="LED147" s="158"/>
      <c r="LEE147" s="159"/>
      <c r="LEF147" s="9"/>
      <c r="LEG147" s="9"/>
      <c r="LEH147" s="159"/>
      <c r="LEI147" s="159"/>
      <c r="LEJ147" s="8"/>
      <c r="LEK147" s="8"/>
      <c r="LEL147" s="160"/>
      <c r="LEM147" s="158"/>
      <c r="LEN147" s="161"/>
      <c r="LEO147" s="162"/>
      <c r="LEP147" s="156"/>
      <c r="LEQ147" s="158"/>
      <c r="LER147" s="158"/>
      <c r="LES147" s="158"/>
      <c r="LET147" s="158"/>
      <c r="LEU147" s="159"/>
      <c r="LEV147" s="9"/>
      <c r="LEW147" s="9"/>
      <c r="LEX147" s="159"/>
      <c r="LEY147" s="159"/>
      <c r="LEZ147" s="8"/>
      <c r="LFA147" s="8"/>
      <c r="LFB147" s="160"/>
      <c r="LFC147" s="158"/>
      <c r="LFD147" s="161"/>
      <c r="LFE147" s="162"/>
      <c r="LFF147" s="156"/>
      <c r="LFG147" s="158"/>
      <c r="LFH147" s="158"/>
      <c r="LFI147" s="158"/>
      <c r="LFJ147" s="158"/>
      <c r="LFK147" s="159"/>
      <c r="LFL147" s="9"/>
      <c r="LFM147" s="9"/>
      <c r="LFN147" s="159"/>
      <c r="LFO147" s="159"/>
      <c r="LFP147" s="8"/>
      <c r="LFQ147" s="8"/>
      <c r="LFR147" s="160"/>
      <c r="LFS147" s="158"/>
      <c r="LFT147" s="161"/>
      <c r="LFU147" s="162"/>
      <c r="LFV147" s="156"/>
      <c r="LFW147" s="158"/>
      <c r="LFX147" s="158"/>
      <c r="LFY147" s="158"/>
      <c r="LFZ147" s="158"/>
      <c r="LGA147" s="159"/>
      <c r="LGB147" s="9"/>
      <c r="LGC147" s="9"/>
      <c r="LGD147" s="159"/>
      <c r="LGE147" s="159"/>
      <c r="LGF147" s="8"/>
      <c r="LGG147" s="8"/>
      <c r="LGH147" s="160"/>
      <c r="LGI147" s="158"/>
      <c r="LGJ147" s="161"/>
      <c r="LGK147" s="162"/>
      <c r="LGL147" s="156"/>
      <c r="LGM147" s="158"/>
      <c r="LGN147" s="158"/>
      <c r="LGO147" s="158"/>
      <c r="LGP147" s="158"/>
      <c r="LGQ147" s="159"/>
      <c r="LGR147" s="9"/>
      <c r="LGS147" s="9"/>
      <c r="LGT147" s="159"/>
      <c r="LGU147" s="159"/>
      <c r="LGV147" s="8"/>
      <c r="LGW147" s="8"/>
      <c r="LGX147" s="160"/>
      <c r="LGY147" s="158"/>
      <c r="LGZ147" s="161"/>
      <c r="LHA147" s="162"/>
      <c r="LHB147" s="156"/>
      <c r="LHC147" s="158"/>
      <c r="LHD147" s="158"/>
      <c r="LHE147" s="158"/>
      <c r="LHF147" s="158"/>
      <c r="LHG147" s="159"/>
      <c r="LHH147" s="9"/>
      <c r="LHI147" s="9"/>
      <c r="LHJ147" s="159"/>
      <c r="LHK147" s="159"/>
      <c r="LHL147" s="8"/>
      <c r="LHM147" s="8"/>
      <c r="LHN147" s="160"/>
      <c r="LHO147" s="158"/>
      <c r="LHP147" s="161"/>
      <c r="LHQ147" s="162"/>
      <c r="LHR147" s="156"/>
      <c r="LHS147" s="158"/>
      <c r="LHT147" s="158"/>
      <c r="LHU147" s="158"/>
      <c r="LHV147" s="158"/>
      <c r="LHW147" s="159"/>
      <c r="LHX147" s="9"/>
      <c r="LHY147" s="9"/>
      <c r="LHZ147" s="159"/>
      <c r="LIA147" s="159"/>
      <c r="LIB147" s="8"/>
      <c r="LIC147" s="8"/>
      <c r="LID147" s="160"/>
      <c r="LIE147" s="158"/>
      <c r="LIF147" s="161"/>
      <c r="LIG147" s="162"/>
      <c r="LIH147" s="156"/>
      <c r="LII147" s="158"/>
      <c r="LIJ147" s="158"/>
      <c r="LIK147" s="158"/>
      <c r="LIL147" s="158"/>
      <c r="LIM147" s="159"/>
      <c r="LIN147" s="9"/>
      <c r="LIO147" s="9"/>
      <c r="LIP147" s="159"/>
      <c r="LIQ147" s="159"/>
      <c r="LIR147" s="8"/>
      <c r="LIS147" s="8"/>
      <c r="LIT147" s="160"/>
      <c r="LIU147" s="158"/>
      <c r="LIV147" s="161"/>
      <c r="LIW147" s="162"/>
      <c r="LIX147" s="156"/>
      <c r="LIY147" s="158"/>
      <c r="LIZ147" s="158"/>
      <c r="LJA147" s="158"/>
      <c r="LJB147" s="158"/>
      <c r="LJC147" s="159"/>
      <c r="LJD147" s="9"/>
      <c r="LJE147" s="9"/>
      <c r="LJF147" s="159"/>
      <c r="LJG147" s="159"/>
      <c r="LJH147" s="8"/>
      <c r="LJI147" s="8"/>
      <c r="LJJ147" s="160"/>
      <c r="LJK147" s="158"/>
      <c r="LJL147" s="161"/>
      <c r="LJM147" s="162"/>
      <c r="LJN147" s="156"/>
      <c r="LJO147" s="158"/>
      <c r="LJP147" s="158"/>
      <c r="LJQ147" s="158"/>
      <c r="LJR147" s="158"/>
      <c r="LJS147" s="159"/>
      <c r="LJT147" s="9"/>
      <c r="LJU147" s="9"/>
      <c r="LJV147" s="159"/>
      <c r="LJW147" s="159"/>
      <c r="LJX147" s="8"/>
      <c r="LJY147" s="8"/>
      <c r="LJZ147" s="160"/>
      <c r="LKA147" s="158"/>
      <c r="LKB147" s="161"/>
      <c r="LKC147" s="162"/>
      <c r="LKD147" s="156"/>
      <c r="LKE147" s="158"/>
      <c r="LKF147" s="158"/>
      <c r="LKG147" s="158"/>
      <c r="LKH147" s="158"/>
      <c r="LKI147" s="159"/>
      <c r="LKJ147" s="9"/>
      <c r="LKK147" s="9"/>
      <c r="LKL147" s="159"/>
      <c r="LKM147" s="159"/>
      <c r="LKN147" s="8"/>
      <c r="LKO147" s="8"/>
      <c r="LKP147" s="160"/>
      <c r="LKQ147" s="158"/>
      <c r="LKR147" s="161"/>
      <c r="LKS147" s="162"/>
      <c r="LKT147" s="156"/>
      <c r="LKU147" s="158"/>
      <c r="LKV147" s="158"/>
      <c r="LKW147" s="158"/>
      <c r="LKX147" s="158"/>
      <c r="LKY147" s="159"/>
      <c r="LKZ147" s="9"/>
      <c r="LLA147" s="9"/>
      <c r="LLB147" s="159"/>
      <c r="LLC147" s="159"/>
      <c r="LLD147" s="8"/>
      <c r="LLE147" s="8"/>
      <c r="LLF147" s="160"/>
      <c r="LLG147" s="158"/>
      <c r="LLH147" s="161"/>
      <c r="LLI147" s="162"/>
      <c r="LLJ147" s="156"/>
      <c r="LLK147" s="158"/>
      <c r="LLL147" s="158"/>
      <c r="LLM147" s="158"/>
      <c r="LLN147" s="158"/>
      <c r="LLO147" s="159"/>
      <c r="LLP147" s="9"/>
      <c r="LLQ147" s="9"/>
      <c r="LLR147" s="159"/>
      <c r="LLS147" s="159"/>
      <c r="LLT147" s="8"/>
      <c r="LLU147" s="8"/>
      <c r="LLV147" s="160"/>
      <c r="LLW147" s="158"/>
      <c r="LLX147" s="161"/>
      <c r="LLY147" s="162"/>
      <c r="LLZ147" s="156"/>
      <c r="LMA147" s="158"/>
      <c r="LMB147" s="158"/>
      <c r="LMC147" s="158"/>
      <c r="LMD147" s="158"/>
      <c r="LME147" s="159"/>
      <c r="LMF147" s="9"/>
      <c r="LMG147" s="9"/>
      <c r="LMH147" s="159"/>
      <c r="LMI147" s="159"/>
      <c r="LMJ147" s="8"/>
      <c r="LMK147" s="8"/>
      <c r="LML147" s="160"/>
      <c r="LMM147" s="158"/>
      <c r="LMN147" s="161"/>
      <c r="LMO147" s="162"/>
      <c r="LMP147" s="156"/>
      <c r="LMQ147" s="158"/>
      <c r="LMR147" s="158"/>
      <c r="LMS147" s="158"/>
      <c r="LMT147" s="158"/>
      <c r="LMU147" s="159"/>
      <c r="LMV147" s="9"/>
      <c r="LMW147" s="9"/>
      <c r="LMX147" s="159"/>
      <c r="LMY147" s="159"/>
      <c r="LMZ147" s="8"/>
      <c r="LNA147" s="8"/>
      <c r="LNB147" s="160"/>
      <c r="LNC147" s="158"/>
      <c r="LND147" s="161"/>
      <c r="LNE147" s="162"/>
      <c r="LNF147" s="156"/>
      <c r="LNG147" s="158"/>
      <c r="LNH147" s="158"/>
      <c r="LNI147" s="158"/>
      <c r="LNJ147" s="158"/>
      <c r="LNK147" s="159"/>
      <c r="LNL147" s="9"/>
      <c r="LNM147" s="9"/>
      <c r="LNN147" s="159"/>
      <c r="LNO147" s="159"/>
      <c r="LNP147" s="8"/>
      <c r="LNQ147" s="8"/>
      <c r="LNR147" s="160"/>
      <c r="LNS147" s="158"/>
      <c r="LNT147" s="161"/>
      <c r="LNU147" s="162"/>
      <c r="LNV147" s="156"/>
      <c r="LNW147" s="158"/>
      <c r="LNX147" s="158"/>
      <c r="LNY147" s="158"/>
      <c r="LNZ147" s="158"/>
      <c r="LOA147" s="159"/>
      <c r="LOB147" s="9"/>
      <c r="LOC147" s="9"/>
      <c r="LOD147" s="159"/>
      <c r="LOE147" s="159"/>
      <c r="LOF147" s="8"/>
      <c r="LOG147" s="8"/>
      <c r="LOH147" s="160"/>
      <c r="LOI147" s="158"/>
      <c r="LOJ147" s="161"/>
      <c r="LOK147" s="162"/>
      <c r="LOL147" s="156"/>
      <c r="LOM147" s="158"/>
      <c r="LON147" s="158"/>
      <c r="LOO147" s="158"/>
      <c r="LOP147" s="158"/>
      <c r="LOQ147" s="159"/>
      <c r="LOR147" s="9"/>
      <c r="LOS147" s="9"/>
      <c r="LOT147" s="159"/>
      <c r="LOU147" s="159"/>
      <c r="LOV147" s="8"/>
      <c r="LOW147" s="8"/>
      <c r="LOX147" s="160"/>
      <c r="LOY147" s="158"/>
      <c r="LOZ147" s="161"/>
      <c r="LPA147" s="162"/>
      <c r="LPB147" s="156"/>
      <c r="LPC147" s="158"/>
      <c r="LPD147" s="158"/>
      <c r="LPE147" s="158"/>
      <c r="LPF147" s="158"/>
      <c r="LPG147" s="159"/>
      <c r="LPH147" s="9"/>
      <c r="LPI147" s="9"/>
      <c r="LPJ147" s="159"/>
      <c r="LPK147" s="159"/>
      <c r="LPL147" s="8"/>
      <c r="LPM147" s="8"/>
      <c r="LPN147" s="160"/>
      <c r="LPO147" s="158"/>
      <c r="LPP147" s="161"/>
      <c r="LPQ147" s="162"/>
      <c r="LPR147" s="156"/>
      <c r="LPS147" s="158"/>
      <c r="LPT147" s="158"/>
      <c r="LPU147" s="158"/>
      <c r="LPV147" s="158"/>
      <c r="LPW147" s="159"/>
      <c r="LPX147" s="9"/>
      <c r="LPY147" s="9"/>
      <c r="LPZ147" s="159"/>
      <c r="LQA147" s="159"/>
      <c r="LQB147" s="8"/>
      <c r="LQC147" s="8"/>
      <c r="LQD147" s="160"/>
      <c r="LQE147" s="158"/>
      <c r="LQF147" s="161"/>
      <c r="LQG147" s="162"/>
      <c r="LQH147" s="156"/>
      <c r="LQI147" s="158"/>
      <c r="LQJ147" s="158"/>
      <c r="LQK147" s="158"/>
      <c r="LQL147" s="158"/>
      <c r="LQM147" s="159"/>
      <c r="LQN147" s="9"/>
      <c r="LQO147" s="9"/>
      <c r="LQP147" s="159"/>
      <c r="LQQ147" s="159"/>
      <c r="LQR147" s="8"/>
      <c r="LQS147" s="8"/>
      <c r="LQT147" s="160"/>
      <c r="LQU147" s="158"/>
      <c r="LQV147" s="161"/>
      <c r="LQW147" s="162"/>
      <c r="LQX147" s="156"/>
      <c r="LQY147" s="158"/>
      <c r="LQZ147" s="158"/>
      <c r="LRA147" s="158"/>
      <c r="LRB147" s="158"/>
      <c r="LRC147" s="159"/>
      <c r="LRD147" s="9"/>
      <c r="LRE147" s="9"/>
      <c r="LRF147" s="159"/>
      <c r="LRG147" s="159"/>
      <c r="LRH147" s="8"/>
      <c r="LRI147" s="8"/>
      <c r="LRJ147" s="160"/>
      <c r="LRK147" s="158"/>
      <c r="LRL147" s="161"/>
      <c r="LRM147" s="162"/>
      <c r="LRN147" s="156"/>
      <c r="LRO147" s="158"/>
      <c r="LRP147" s="158"/>
      <c r="LRQ147" s="158"/>
      <c r="LRR147" s="158"/>
      <c r="LRS147" s="159"/>
      <c r="LRT147" s="9"/>
      <c r="LRU147" s="9"/>
      <c r="LRV147" s="159"/>
      <c r="LRW147" s="159"/>
      <c r="LRX147" s="8"/>
      <c r="LRY147" s="8"/>
      <c r="LRZ147" s="160"/>
      <c r="LSA147" s="158"/>
      <c r="LSB147" s="161"/>
      <c r="LSC147" s="162"/>
      <c r="LSD147" s="156"/>
      <c r="LSE147" s="158"/>
      <c r="LSF147" s="158"/>
      <c r="LSG147" s="158"/>
      <c r="LSH147" s="158"/>
      <c r="LSI147" s="159"/>
      <c r="LSJ147" s="9"/>
      <c r="LSK147" s="9"/>
      <c r="LSL147" s="159"/>
      <c r="LSM147" s="159"/>
      <c r="LSN147" s="8"/>
      <c r="LSO147" s="8"/>
      <c r="LSP147" s="160"/>
      <c r="LSQ147" s="158"/>
      <c r="LSR147" s="161"/>
      <c r="LSS147" s="162"/>
      <c r="LST147" s="156"/>
      <c r="LSU147" s="158"/>
      <c r="LSV147" s="158"/>
      <c r="LSW147" s="158"/>
      <c r="LSX147" s="158"/>
      <c r="LSY147" s="159"/>
      <c r="LSZ147" s="9"/>
      <c r="LTA147" s="9"/>
      <c r="LTB147" s="159"/>
      <c r="LTC147" s="159"/>
      <c r="LTD147" s="8"/>
      <c r="LTE147" s="8"/>
      <c r="LTF147" s="160"/>
      <c r="LTG147" s="158"/>
      <c r="LTH147" s="161"/>
      <c r="LTI147" s="162"/>
      <c r="LTJ147" s="156"/>
      <c r="LTK147" s="158"/>
      <c r="LTL147" s="158"/>
      <c r="LTM147" s="158"/>
      <c r="LTN147" s="158"/>
      <c r="LTO147" s="159"/>
      <c r="LTP147" s="9"/>
      <c r="LTQ147" s="9"/>
      <c r="LTR147" s="159"/>
      <c r="LTS147" s="159"/>
      <c r="LTT147" s="8"/>
      <c r="LTU147" s="8"/>
      <c r="LTV147" s="160"/>
      <c r="LTW147" s="158"/>
      <c r="LTX147" s="161"/>
      <c r="LTY147" s="162"/>
      <c r="LTZ147" s="156"/>
      <c r="LUA147" s="158"/>
      <c r="LUB147" s="158"/>
      <c r="LUC147" s="158"/>
      <c r="LUD147" s="158"/>
      <c r="LUE147" s="159"/>
      <c r="LUF147" s="9"/>
      <c r="LUG147" s="9"/>
      <c r="LUH147" s="159"/>
      <c r="LUI147" s="159"/>
      <c r="LUJ147" s="8"/>
      <c r="LUK147" s="8"/>
      <c r="LUL147" s="160"/>
      <c r="LUM147" s="158"/>
      <c r="LUN147" s="161"/>
      <c r="LUO147" s="162"/>
      <c r="LUP147" s="156"/>
      <c r="LUQ147" s="158"/>
      <c r="LUR147" s="158"/>
      <c r="LUS147" s="158"/>
      <c r="LUT147" s="158"/>
      <c r="LUU147" s="159"/>
      <c r="LUV147" s="9"/>
      <c r="LUW147" s="9"/>
      <c r="LUX147" s="159"/>
      <c r="LUY147" s="159"/>
      <c r="LUZ147" s="8"/>
      <c r="LVA147" s="8"/>
      <c r="LVB147" s="160"/>
      <c r="LVC147" s="158"/>
      <c r="LVD147" s="161"/>
      <c r="LVE147" s="162"/>
      <c r="LVF147" s="156"/>
      <c r="LVG147" s="158"/>
      <c r="LVH147" s="158"/>
      <c r="LVI147" s="158"/>
      <c r="LVJ147" s="158"/>
      <c r="LVK147" s="159"/>
      <c r="LVL147" s="9"/>
      <c r="LVM147" s="9"/>
      <c r="LVN147" s="159"/>
      <c r="LVO147" s="159"/>
      <c r="LVP147" s="8"/>
      <c r="LVQ147" s="8"/>
      <c r="LVR147" s="160"/>
      <c r="LVS147" s="158"/>
      <c r="LVT147" s="161"/>
      <c r="LVU147" s="162"/>
      <c r="LVV147" s="156"/>
      <c r="LVW147" s="158"/>
      <c r="LVX147" s="158"/>
      <c r="LVY147" s="158"/>
      <c r="LVZ147" s="158"/>
      <c r="LWA147" s="159"/>
      <c r="LWB147" s="9"/>
      <c r="LWC147" s="9"/>
      <c r="LWD147" s="159"/>
      <c r="LWE147" s="159"/>
      <c r="LWF147" s="8"/>
      <c r="LWG147" s="8"/>
      <c r="LWH147" s="160"/>
      <c r="LWI147" s="158"/>
      <c r="LWJ147" s="161"/>
      <c r="LWK147" s="162"/>
      <c r="LWL147" s="156"/>
      <c r="LWM147" s="158"/>
      <c r="LWN147" s="158"/>
      <c r="LWO147" s="158"/>
      <c r="LWP147" s="158"/>
      <c r="LWQ147" s="159"/>
      <c r="LWR147" s="9"/>
      <c r="LWS147" s="9"/>
      <c r="LWT147" s="159"/>
      <c r="LWU147" s="159"/>
      <c r="LWV147" s="8"/>
      <c r="LWW147" s="8"/>
      <c r="LWX147" s="160"/>
      <c r="LWY147" s="158"/>
      <c r="LWZ147" s="161"/>
      <c r="LXA147" s="162"/>
      <c r="LXB147" s="156"/>
      <c r="LXC147" s="158"/>
      <c r="LXD147" s="158"/>
      <c r="LXE147" s="158"/>
      <c r="LXF147" s="158"/>
      <c r="LXG147" s="159"/>
      <c r="LXH147" s="9"/>
      <c r="LXI147" s="9"/>
      <c r="LXJ147" s="159"/>
      <c r="LXK147" s="159"/>
      <c r="LXL147" s="8"/>
      <c r="LXM147" s="8"/>
      <c r="LXN147" s="160"/>
      <c r="LXO147" s="158"/>
      <c r="LXP147" s="161"/>
      <c r="LXQ147" s="162"/>
      <c r="LXR147" s="156"/>
      <c r="LXS147" s="158"/>
      <c r="LXT147" s="158"/>
      <c r="LXU147" s="158"/>
      <c r="LXV147" s="158"/>
      <c r="LXW147" s="159"/>
      <c r="LXX147" s="9"/>
      <c r="LXY147" s="9"/>
      <c r="LXZ147" s="159"/>
      <c r="LYA147" s="159"/>
      <c r="LYB147" s="8"/>
      <c r="LYC147" s="8"/>
      <c r="LYD147" s="160"/>
      <c r="LYE147" s="158"/>
      <c r="LYF147" s="161"/>
      <c r="LYG147" s="162"/>
      <c r="LYH147" s="156"/>
      <c r="LYI147" s="158"/>
      <c r="LYJ147" s="158"/>
      <c r="LYK147" s="158"/>
      <c r="LYL147" s="158"/>
      <c r="LYM147" s="159"/>
      <c r="LYN147" s="9"/>
      <c r="LYO147" s="9"/>
      <c r="LYP147" s="159"/>
      <c r="LYQ147" s="159"/>
      <c r="LYR147" s="8"/>
      <c r="LYS147" s="8"/>
      <c r="LYT147" s="160"/>
      <c r="LYU147" s="158"/>
      <c r="LYV147" s="161"/>
      <c r="LYW147" s="162"/>
      <c r="LYX147" s="156"/>
      <c r="LYY147" s="158"/>
      <c r="LYZ147" s="158"/>
      <c r="LZA147" s="158"/>
      <c r="LZB147" s="158"/>
      <c r="LZC147" s="159"/>
      <c r="LZD147" s="9"/>
      <c r="LZE147" s="9"/>
      <c r="LZF147" s="159"/>
      <c r="LZG147" s="159"/>
      <c r="LZH147" s="8"/>
      <c r="LZI147" s="8"/>
      <c r="LZJ147" s="160"/>
      <c r="LZK147" s="158"/>
      <c r="LZL147" s="161"/>
      <c r="LZM147" s="162"/>
      <c r="LZN147" s="156"/>
      <c r="LZO147" s="158"/>
      <c r="LZP147" s="158"/>
      <c r="LZQ147" s="158"/>
      <c r="LZR147" s="158"/>
      <c r="LZS147" s="159"/>
      <c r="LZT147" s="9"/>
      <c r="LZU147" s="9"/>
      <c r="LZV147" s="159"/>
      <c r="LZW147" s="159"/>
      <c r="LZX147" s="8"/>
      <c r="LZY147" s="8"/>
      <c r="LZZ147" s="160"/>
      <c r="MAA147" s="158"/>
      <c r="MAB147" s="161"/>
      <c r="MAC147" s="162"/>
      <c r="MAD147" s="156"/>
      <c r="MAE147" s="158"/>
      <c r="MAF147" s="158"/>
      <c r="MAG147" s="158"/>
      <c r="MAH147" s="158"/>
      <c r="MAI147" s="159"/>
      <c r="MAJ147" s="9"/>
      <c r="MAK147" s="9"/>
      <c r="MAL147" s="159"/>
      <c r="MAM147" s="159"/>
      <c r="MAN147" s="8"/>
      <c r="MAO147" s="8"/>
      <c r="MAP147" s="160"/>
      <c r="MAQ147" s="158"/>
      <c r="MAR147" s="161"/>
      <c r="MAS147" s="162"/>
      <c r="MAT147" s="156"/>
      <c r="MAU147" s="158"/>
      <c r="MAV147" s="158"/>
      <c r="MAW147" s="158"/>
      <c r="MAX147" s="158"/>
      <c r="MAY147" s="159"/>
      <c r="MAZ147" s="9"/>
      <c r="MBA147" s="9"/>
      <c r="MBB147" s="159"/>
      <c r="MBC147" s="159"/>
      <c r="MBD147" s="8"/>
      <c r="MBE147" s="8"/>
      <c r="MBF147" s="160"/>
      <c r="MBG147" s="158"/>
      <c r="MBH147" s="161"/>
      <c r="MBI147" s="162"/>
      <c r="MBJ147" s="156"/>
      <c r="MBK147" s="158"/>
      <c r="MBL147" s="158"/>
      <c r="MBM147" s="158"/>
      <c r="MBN147" s="158"/>
      <c r="MBO147" s="159"/>
      <c r="MBP147" s="9"/>
      <c r="MBQ147" s="9"/>
      <c r="MBR147" s="159"/>
      <c r="MBS147" s="159"/>
      <c r="MBT147" s="8"/>
      <c r="MBU147" s="8"/>
      <c r="MBV147" s="160"/>
      <c r="MBW147" s="158"/>
      <c r="MBX147" s="161"/>
      <c r="MBY147" s="162"/>
      <c r="MBZ147" s="156"/>
      <c r="MCA147" s="158"/>
      <c r="MCB147" s="158"/>
      <c r="MCC147" s="158"/>
      <c r="MCD147" s="158"/>
      <c r="MCE147" s="159"/>
      <c r="MCF147" s="9"/>
      <c r="MCG147" s="9"/>
      <c r="MCH147" s="159"/>
      <c r="MCI147" s="159"/>
      <c r="MCJ147" s="8"/>
      <c r="MCK147" s="8"/>
      <c r="MCL147" s="160"/>
      <c r="MCM147" s="158"/>
      <c r="MCN147" s="161"/>
      <c r="MCO147" s="162"/>
      <c r="MCP147" s="156"/>
      <c r="MCQ147" s="158"/>
      <c r="MCR147" s="158"/>
      <c r="MCS147" s="158"/>
      <c r="MCT147" s="158"/>
      <c r="MCU147" s="159"/>
      <c r="MCV147" s="9"/>
      <c r="MCW147" s="9"/>
      <c r="MCX147" s="159"/>
      <c r="MCY147" s="159"/>
      <c r="MCZ147" s="8"/>
      <c r="MDA147" s="8"/>
      <c r="MDB147" s="160"/>
      <c r="MDC147" s="158"/>
      <c r="MDD147" s="161"/>
      <c r="MDE147" s="162"/>
      <c r="MDF147" s="156"/>
      <c r="MDG147" s="158"/>
      <c r="MDH147" s="158"/>
      <c r="MDI147" s="158"/>
      <c r="MDJ147" s="158"/>
      <c r="MDK147" s="159"/>
      <c r="MDL147" s="9"/>
      <c r="MDM147" s="9"/>
      <c r="MDN147" s="159"/>
      <c r="MDO147" s="159"/>
      <c r="MDP147" s="8"/>
      <c r="MDQ147" s="8"/>
      <c r="MDR147" s="160"/>
      <c r="MDS147" s="158"/>
      <c r="MDT147" s="161"/>
      <c r="MDU147" s="162"/>
      <c r="MDV147" s="156"/>
      <c r="MDW147" s="158"/>
      <c r="MDX147" s="158"/>
      <c r="MDY147" s="158"/>
      <c r="MDZ147" s="158"/>
      <c r="MEA147" s="159"/>
      <c r="MEB147" s="9"/>
      <c r="MEC147" s="9"/>
      <c r="MED147" s="159"/>
      <c r="MEE147" s="159"/>
      <c r="MEF147" s="8"/>
      <c r="MEG147" s="8"/>
      <c r="MEH147" s="160"/>
      <c r="MEI147" s="158"/>
      <c r="MEJ147" s="161"/>
      <c r="MEK147" s="162"/>
      <c r="MEL147" s="156"/>
      <c r="MEM147" s="158"/>
      <c r="MEN147" s="158"/>
      <c r="MEO147" s="158"/>
      <c r="MEP147" s="158"/>
      <c r="MEQ147" s="159"/>
      <c r="MER147" s="9"/>
      <c r="MES147" s="9"/>
      <c r="MET147" s="159"/>
      <c r="MEU147" s="159"/>
      <c r="MEV147" s="8"/>
      <c r="MEW147" s="8"/>
      <c r="MEX147" s="160"/>
      <c r="MEY147" s="158"/>
      <c r="MEZ147" s="161"/>
      <c r="MFA147" s="162"/>
      <c r="MFB147" s="156"/>
      <c r="MFC147" s="158"/>
      <c r="MFD147" s="158"/>
      <c r="MFE147" s="158"/>
      <c r="MFF147" s="158"/>
      <c r="MFG147" s="159"/>
      <c r="MFH147" s="9"/>
      <c r="MFI147" s="9"/>
      <c r="MFJ147" s="159"/>
      <c r="MFK147" s="159"/>
      <c r="MFL147" s="8"/>
      <c r="MFM147" s="8"/>
      <c r="MFN147" s="160"/>
      <c r="MFO147" s="158"/>
      <c r="MFP147" s="161"/>
      <c r="MFQ147" s="162"/>
      <c r="MFR147" s="156"/>
      <c r="MFS147" s="158"/>
      <c r="MFT147" s="158"/>
      <c r="MFU147" s="158"/>
      <c r="MFV147" s="158"/>
      <c r="MFW147" s="159"/>
      <c r="MFX147" s="9"/>
      <c r="MFY147" s="9"/>
      <c r="MFZ147" s="159"/>
      <c r="MGA147" s="159"/>
      <c r="MGB147" s="8"/>
      <c r="MGC147" s="8"/>
      <c r="MGD147" s="160"/>
      <c r="MGE147" s="158"/>
      <c r="MGF147" s="161"/>
      <c r="MGG147" s="162"/>
      <c r="MGH147" s="156"/>
      <c r="MGI147" s="158"/>
      <c r="MGJ147" s="158"/>
      <c r="MGK147" s="158"/>
      <c r="MGL147" s="158"/>
      <c r="MGM147" s="159"/>
      <c r="MGN147" s="9"/>
      <c r="MGO147" s="9"/>
      <c r="MGP147" s="159"/>
      <c r="MGQ147" s="159"/>
      <c r="MGR147" s="8"/>
      <c r="MGS147" s="8"/>
      <c r="MGT147" s="160"/>
      <c r="MGU147" s="158"/>
      <c r="MGV147" s="161"/>
      <c r="MGW147" s="162"/>
      <c r="MGX147" s="156"/>
      <c r="MGY147" s="158"/>
      <c r="MGZ147" s="158"/>
      <c r="MHA147" s="158"/>
      <c r="MHB147" s="158"/>
      <c r="MHC147" s="159"/>
      <c r="MHD147" s="9"/>
      <c r="MHE147" s="9"/>
      <c r="MHF147" s="159"/>
      <c r="MHG147" s="159"/>
      <c r="MHH147" s="8"/>
      <c r="MHI147" s="8"/>
      <c r="MHJ147" s="160"/>
      <c r="MHK147" s="158"/>
      <c r="MHL147" s="161"/>
      <c r="MHM147" s="162"/>
      <c r="MHN147" s="156"/>
      <c r="MHO147" s="158"/>
      <c r="MHP147" s="158"/>
      <c r="MHQ147" s="158"/>
      <c r="MHR147" s="158"/>
      <c r="MHS147" s="159"/>
      <c r="MHT147" s="9"/>
      <c r="MHU147" s="9"/>
      <c r="MHV147" s="159"/>
      <c r="MHW147" s="159"/>
      <c r="MHX147" s="8"/>
      <c r="MHY147" s="8"/>
      <c r="MHZ147" s="160"/>
      <c r="MIA147" s="158"/>
      <c r="MIB147" s="161"/>
      <c r="MIC147" s="162"/>
      <c r="MID147" s="156"/>
      <c r="MIE147" s="158"/>
      <c r="MIF147" s="158"/>
      <c r="MIG147" s="158"/>
      <c r="MIH147" s="158"/>
      <c r="MII147" s="159"/>
      <c r="MIJ147" s="9"/>
      <c r="MIK147" s="9"/>
      <c r="MIL147" s="159"/>
      <c r="MIM147" s="159"/>
      <c r="MIN147" s="8"/>
      <c r="MIO147" s="8"/>
      <c r="MIP147" s="160"/>
      <c r="MIQ147" s="158"/>
      <c r="MIR147" s="161"/>
      <c r="MIS147" s="162"/>
      <c r="MIT147" s="156"/>
      <c r="MIU147" s="158"/>
      <c r="MIV147" s="158"/>
      <c r="MIW147" s="158"/>
      <c r="MIX147" s="158"/>
      <c r="MIY147" s="159"/>
      <c r="MIZ147" s="9"/>
      <c r="MJA147" s="9"/>
      <c r="MJB147" s="159"/>
      <c r="MJC147" s="159"/>
      <c r="MJD147" s="8"/>
      <c r="MJE147" s="8"/>
      <c r="MJF147" s="160"/>
      <c r="MJG147" s="158"/>
      <c r="MJH147" s="161"/>
      <c r="MJI147" s="162"/>
      <c r="MJJ147" s="156"/>
      <c r="MJK147" s="158"/>
      <c r="MJL147" s="158"/>
      <c r="MJM147" s="158"/>
      <c r="MJN147" s="158"/>
      <c r="MJO147" s="159"/>
      <c r="MJP147" s="9"/>
      <c r="MJQ147" s="9"/>
      <c r="MJR147" s="159"/>
      <c r="MJS147" s="159"/>
      <c r="MJT147" s="8"/>
      <c r="MJU147" s="8"/>
      <c r="MJV147" s="160"/>
      <c r="MJW147" s="158"/>
      <c r="MJX147" s="161"/>
      <c r="MJY147" s="162"/>
      <c r="MJZ147" s="156"/>
      <c r="MKA147" s="158"/>
      <c r="MKB147" s="158"/>
      <c r="MKC147" s="158"/>
      <c r="MKD147" s="158"/>
      <c r="MKE147" s="159"/>
      <c r="MKF147" s="9"/>
      <c r="MKG147" s="9"/>
      <c r="MKH147" s="159"/>
      <c r="MKI147" s="159"/>
      <c r="MKJ147" s="8"/>
      <c r="MKK147" s="8"/>
      <c r="MKL147" s="160"/>
      <c r="MKM147" s="158"/>
      <c r="MKN147" s="161"/>
      <c r="MKO147" s="162"/>
      <c r="MKP147" s="156"/>
      <c r="MKQ147" s="158"/>
      <c r="MKR147" s="158"/>
      <c r="MKS147" s="158"/>
      <c r="MKT147" s="158"/>
      <c r="MKU147" s="159"/>
      <c r="MKV147" s="9"/>
      <c r="MKW147" s="9"/>
      <c r="MKX147" s="159"/>
      <c r="MKY147" s="159"/>
      <c r="MKZ147" s="8"/>
      <c r="MLA147" s="8"/>
      <c r="MLB147" s="160"/>
      <c r="MLC147" s="158"/>
      <c r="MLD147" s="161"/>
      <c r="MLE147" s="162"/>
      <c r="MLF147" s="156"/>
      <c r="MLG147" s="158"/>
      <c r="MLH147" s="158"/>
      <c r="MLI147" s="158"/>
      <c r="MLJ147" s="158"/>
      <c r="MLK147" s="159"/>
      <c r="MLL147" s="9"/>
      <c r="MLM147" s="9"/>
      <c r="MLN147" s="159"/>
      <c r="MLO147" s="159"/>
      <c r="MLP147" s="8"/>
      <c r="MLQ147" s="8"/>
      <c r="MLR147" s="160"/>
      <c r="MLS147" s="158"/>
      <c r="MLT147" s="161"/>
      <c r="MLU147" s="162"/>
      <c r="MLV147" s="156"/>
      <c r="MLW147" s="158"/>
      <c r="MLX147" s="158"/>
      <c r="MLY147" s="158"/>
      <c r="MLZ147" s="158"/>
      <c r="MMA147" s="159"/>
      <c r="MMB147" s="9"/>
      <c r="MMC147" s="9"/>
      <c r="MMD147" s="159"/>
      <c r="MME147" s="159"/>
      <c r="MMF147" s="8"/>
      <c r="MMG147" s="8"/>
      <c r="MMH147" s="160"/>
      <c r="MMI147" s="158"/>
      <c r="MMJ147" s="161"/>
      <c r="MMK147" s="162"/>
      <c r="MML147" s="156"/>
      <c r="MMM147" s="158"/>
      <c r="MMN147" s="158"/>
      <c r="MMO147" s="158"/>
      <c r="MMP147" s="158"/>
      <c r="MMQ147" s="159"/>
      <c r="MMR147" s="9"/>
      <c r="MMS147" s="9"/>
      <c r="MMT147" s="159"/>
      <c r="MMU147" s="159"/>
      <c r="MMV147" s="8"/>
      <c r="MMW147" s="8"/>
      <c r="MMX147" s="160"/>
      <c r="MMY147" s="158"/>
      <c r="MMZ147" s="161"/>
      <c r="MNA147" s="162"/>
      <c r="MNB147" s="156"/>
      <c r="MNC147" s="158"/>
      <c r="MND147" s="158"/>
      <c r="MNE147" s="158"/>
      <c r="MNF147" s="158"/>
      <c r="MNG147" s="159"/>
      <c r="MNH147" s="9"/>
      <c r="MNI147" s="9"/>
      <c r="MNJ147" s="159"/>
      <c r="MNK147" s="159"/>
      <c r="MNL147" s="8"/>
      <c r="MNM147" s="8"/>
      <c r="MNN147" s="160"/>
      <c r="MNO147" s="158"/>
      <c r="MNP147" s="161"/>
      <c r="MNQ147" s="162"/>
      <c r="MNR147" s="156"/>
      <c r="MNS147" s="158"/>
      <c r="MNT147" s="158"/>
      <c r="MNU147" s="158"/>
      <c r="MNV147" s="158"/>
      <c r="MNW147" s="159"/>
      <c r="MNX147" s="9"/>
      <c r="MNY147" s="9"/>
      <c r="MNZ147" s="159"/>
      <c r="MOA147" s="159"/>
      <c r="MOB147" s="8"/>
      <c r="MOC147" s="8"/>
      <c r="MOD147" s="160"/>
      <c r="MOE147" s="158"/>
      <c r="MOF147" s="161"/>
      <c r="MOG147" s="162"/>
      <c r="MOH147" s="156"/>
      <c r="MOI147" s="158"/>
      <c r="MOJ147" s="158"/>
      <c r="MOK147" s="158"/>
      <c r="MOL147" s="158"/>
      <c r="MOM147" s="159"/>
      <c r="MON147" s="9"/>
      <c r="MOO147" s="9"/>
      <c r="MOP147" s="159"/>
      <c r="MOQ147" s="159"/>
      <c r="MOR147" s="8"/>
      <c r="MOS147" s="8"/>
      <c r="MOT147" s="160"/>
      <c r="MOU147" s="158"/>
      <c r="MOV147" s="161"/>
      <c r="MOW147" s="162"/>
      <c r="MOX147" s="156"/>
      <c r="MOY147" s="158"/>
      <c r="MOZ147" s="158"/>
      <c r="MPA147" s="158"/>
      <c r="MPB147" s="158"/>
      <c r="MPC147" s="159"/>
      <c r="MPD147" s="9"/>
      <c r="MPE147" s="9"/>
      <c r="MPF147" s="159"/>
      <c r="MPG147" s="159"/>
      <c r="MPH147" s="8"/>
      <c r="MPI147" s="8"/>
      <c r="MPJ147" s="160"/>
      <c r="MPK147" s="158"/>
      <c r="MPL147" s="161"/>
      <c r="MPM147" s="162"/>
      <c r="MPN147" s="156"/>
      <c r="MPO147" s="158"/>
      <c r="MPP147" s="158"/>
      <c r="MPQ147" s="158"/>
      <c r="MPR147" s="158"/>
      <c r="MPS147" s="159"/>
      <c r="MPT147" s="9"/>
      <c r="MPU147" s="9"/>
      <c r="MPV147" s="159"/>
      <c r="MPW147" s="159"/>
      <c r="MPX147" s="8"/>
      <c r="MPY147" s="8"/>
      <c r="MPZ147" s="160"/>
      <c r="MQA147" s="158"/>
      <c r="MQB147" s="161"/>
      <c r="MQC147" s="162"/>
      <c r="MQD147" s="156"/>
      <c r="MQE147" s="158"/>
      <c r="MQF147" s="158"/>
      <c r="MQG147" s="158"/>
      <c r="MQH147" s="158"/>
      <c r="MQI147" s="159"/>
      <c r="MQJ147" s="9"/>
      <c r="MQK147" s="9"/>
      <c r="MQL147" s="159"/>
      <c r="MQM147" s="159"/>
      <c r="MQN147" s="8"/>
      <c r="MQO147" s="8"/>
      <c r="MQP147" s="160"/>
      <c r="MQQ147" s="158"/>
      <c r="MQR147" s="161"/>
      <c r="MQS147" s="162"/>
      <c r="MQT147" s="156"/>
      <c r="MQU147" s="158"/>
      <c r="MQV147" s="158"/>
      <c r="MQW147" s="158"/>
      <c r="MQX147" s="158"/>
      <c r="MQY147" s="159"/>
      <c r="MQZ147" s="9"/>
      <c r="MRA147" s="9"/>
      <c r="MRB147" s="159"/>
      <c r="MRC147" s="159"/>
      <c r="MRD147" s="8"/>
      <c r="MRE147" s="8"/>
      <c r="MRF147" s="160"/>
      <c r="MRG147" s="158"/>
      <c r="MRH147" s="161"/>
      <c r="MRI147" s="162"/>
      <c r="MRJ147" s="156"/>
      <c r="MRK147" s="158"/>
      <c r="MRL147" s="158"/>
      <c r="MRM147" s="158"/>
      <c r="MRN147" s="158"/>
      <c r="MRO147" s="159"/>
      <c r="MRP147" s="9"/>
      <c r="MRQ147" s="9"/>
      <c r="MRR147" s="159"/>
      <c r="MRS147" s="159"/>
      <c r="MRT147" s="8"/>
      <c r="MRU147" s="8"/>
      <c r="MRV147" s="160"/>
      <c r="MRW147" s="158"/>
      <c r="MRX147" s="161"/>
      <c r="MRY147" s="162"/>
      <c r="MRZ147" s="156"/>
      <c r="MSA147" s="158"/>
      <c r="MSB147" s="158"/>
      <c r="MSC147" s="158"/>
      <c r="MSD147" s="158"/>
      <c r="MSE147" s="159"/>
      <c r="MSF147" s="9"/>
      <c r="MSG147" s="9"/>
      <c r="MSH147" s="159"/>
      <c r="MSI147" s="159"/>
      <c r="MSJ147" s="8"/>
      <c r="MSK147" s="8"/>
      <c r="MSL147" s="160"/>
      <c r="MSM147" s="158"/>
      <c r="MSN147" s="161"/>
      <c r="MSO147" s="162"/>
      <c r="MSP147" s="156"/>
      <c r="MSQ147" s="158"/>
      <c r="MSR147" s="158"/>
      <c r="MSS147" s="158"/>
      <c r="MST147" s="158"/>
      <c r="MSU147" s="159"/>
      <c r="MSV147" s="9"/>
      <c r="MSW147" s="9"/>
      <c r="MSX147" s="159"/>
      <c r="MSY147" s="159"/>
      <c r="MSZ147" s="8"/>
      <c r="MTA147" s="8"/>
      <c r="MTB147" s="160"/>
      <c r="MTC147" s="158"/>
      <c r="MTD147" s="161"/>
      <c r="MTE147" s="162"/>
      <c r="MTF147" s="156"/>
      <c r="MTG147" s="158"/>
      <c r="MTH147" s="158"/>
      <c r="MTI147" s="158"/>
      <c r="MTJ147" s="158"/>
      <c r="MTK147" s="159"/>
      <c r="MTL147" s="9"/>
      <c r="MTM147" s="9"/>
      <c r="MTN147" s="159"/>
      <c r="MTO147" s="159"/>
      <c r="MTP147" s="8"/>
      <c r="MTQ147" s="8"/>
      <c r="MTR147" s="160"/>
      <c r="MTS147" s="158"/>
      <c r="MTT147" s="161"/>
      <c r="MTU147" s="162"/>
      <c r="MTV147" s="156"/>
      <c r="MTW147" s="158"/>
      <c r="MTX147" s="158"/>
      <c r="MTY147" s="158"/>
      <c r="MTZ147" s="158"/>
      <c r="MUA147" s="159"/>
      <c r="MUB147" s="9"/>
      <c r="MUC147" s="9"/>
      <c r="MUD147" s="159"/>
      <c r="MUE147" s="159"/>
      <c r="MUF147" s="8"/>
      <c r="MUG147" s="8"/>
      <c r="MUH147" s="160"/>
      <c r="MUI147" s="158"/>
      <c r="MUJ147" s="161"/>
      <c r="MUK147" s="162"/>
      <c r="MUL147" s="156"/>
      <c r="MUM147" s="158"/>
      <c r="MUN147" s="158"/>
      <c r="MUO147" s="158"/>
      <c r="MUP147" s="158"/>
      <c r="MUQ147" s="159"/>
      <c r="MUR147" s="9"/>
      <c r="MUS147" s="9"/>
      <c r="MUT147" s="159"/>
      <c r="MUU147" s="159"/>
      <c r="MUV147" s="8"/>
      <c r="MUW147" s="8"/>
      <c r="MUX147" s="160"/>
      <c r="MUY147" s="158"/>
      <c r="MUZ147" s="161"/>
      <c r="MVA147" s="162"/>
      <c r="MVB147" s="156"/>
      <c r="MVC147" s="158"/>
      <c r="MVD147" s="158"/>
      <c r="MVE147" s="158"/>
      <c r="MVF147" s="158"/>
      <c r="MVG147" s="159"/>
      <c r="MVH147" s="9"/>
      <c r="MVI147" s="9"/>
      <c r="MVJ147" s="159"/>
      <c r="MVK147" s="159"/>
      <c r="MVL147" s="8"/>
      <c r="MVM147" s="8"/>
      <c r="MVN147" s="160"/>
      <c r="MVO147" s="158"/>
      <c r="MVP147" s="161"/>
      <c r="MVQ147" s="162"/>
      <c r="MVR147" s="156"/>
      <c r="MVS147" s="158"/>
      <c r="MVT147" s="158"/>
      <c r="MVU147" s="158"/>
      <c r="MVV147" s="158"/>
      <c r="MVW147" s="159"/>
      <c r="MVX147" s="9"/>
      <c r="MVY147" s="9"/>
      <c r="MVZ147" s="159"/>
      <c r="MWA147" s="159"/>
      <c r="MWB147" s="8"/>
      <c r="MWC147" s="8"/>
      <c r="MWD147" s="160"/>
      <c r="MWE147" s="158"/>
      <c r="MWF147" s="161"/>
      <c r="MWG147" s="162"/>
      <c r="MWH147" s="156"/>
      <c r="MWI147" s="158"/>
      <c r="MWJ147" s="158"/>
      <c r="MWK147" s="158"/>
      <c r="MWL147" s="158"/>
      <c r="MWM147" s="159"/>
      <c r="MWN147" s="9"/>
      <c r="MWO147" s="9"/>
      <c r="MWP147" s="159"/>
      <c r="MWQ147" s="159"/>
      <c r="MWR147" s="8"/>
      <c r="MWS147" s="8"/>
      <c r="MWT147" s="160"/>
      <c r="MWU147" s="158"/>
      <c r="MWV147" s="161"/>
      <c r="MWW147" s="162"/>
      <c r="MWX147" s="156"/>
      <c r="MWY147" s="158"/>
      <c r="MWZ147" s="158"/>
      <c r="MXA147" s="158"/>
      <c r="MXB147" s="158"/>
      <c r="MXC147" s="159"/>
      <c r="MXD147" s="9"/>
      <c r="MXE147" s="9"/>
      <c r="MXF147" s="159"/>
      <c r="MXG147" s="159"/>
      <c r="MXH147" s="8"/>
      <c r="MXI147" s="8"/>
      <c r="MXJ147" s="160"/>
      <c r="MXK147" s="158"/>
      <c r="MXL147" s="161"/>
      <c r="MXM147" s="162"/>
      <c r="MXN147" s="156"/>
      <c r="MXO147" s="158"/>
      <c r="MXP147" s="158"/>
      <c r="MXQ147" s="158"/>
      <c r="MXR147" s="158"/>
      <c r="MXS147" s="159"/>
      <c r="MXT147" s="9"/>
      <c r="MXU147" s="9"/>
      <c r="MXV147" s="159"/>
      <c r="MXW147" s="159"/>
      <c r="MXX147" s="8"/>
      <c r="MXY147" s="8"/>
      <c r="MXZ147" s="160"/>
      <c r="MYA147" s="158"/>
      <c r="MYB147" s="161"/>
      <c r="MYC147" s="162"/>
      <c r="MYD147" s="156"/>
      <c r="MYE147" s="158"/>
      <c r="MYF147" s="158"/>
      <c r="MYG147" s="158"/>
      <c r="MYH147" s="158"/>
      <c r="MYI147" s="159"/>
      <c r="MYJ147" s="9"/>
      <c r="MYK147" s="9"/>
      <c r="MYL147" s="159"/>
      <c r="MYM147" s="159"/>
      <c r="MYN147" s="8"/>
      <c r="MYO147" s="8"/>
      <c r="MYP147" s="160"/>
      <c r="MYQ147" s="158"/>
      <c r="MYR147" s="161"/>
      <c r="MYS147" s="162"/>
      <c r="MYT147" s="156"/>
      <c r="MYU147" s="158"/>
      <c r="MYV147" s="158"/>
      <c r="MYW147" s="158"/>
      <c r="MYX147" s="158"/>
      <c r="MYY147" s="159"/>
      <c r="MYZ147" s="9"/>
      <c r="MZA147" s="9"/>
      <c r="MZB147" s="159"/>
      <c r="MZC147" s="159"/>
      <c r="MZD147" s="8"/>
      <c r="MZE147" s="8"/>
      <c r="MZF147" s="160"/>
      <c r="MZG147" s="158"/>
      <c r="MZH147" s="161"/>
      <c r="MZI147" s="162"/>
      <c r="MZJ147" s="156"/>
      <c r="MZK147" s="158"/>
      <c r="MZL147" s="158"/>
      <c r="MZM147" s="158"/>
      <c r="MZN147" s="158"/>
      <c r="MZO147" s="159"/>
      <c r="MZP147" s="9"/>
      <c r="MZQ147" s="9"/>
      <c r="MZR147" s="159"/>
      <c r="MZS147" s="159"/>
      <c r="MZT147" s="8"/>
      <c r="MZU147" s="8"/>
      <c r="MZV147" s="160"/>
      <c r="MZW147" s="158"/>
      <c r="MZX147" s="161"/>
      <c r="MZY147" s="162"/>
      <c r="MZZ147" s="156"/>
      <c r="NAA147" s="158"/>
      <c r="NAB147" s="158"/>
      <c r="NAC147" s="158"/>
      <c r="NAD147" s="158"/>
      <c r="NAE147" s="159"/>
      <c r="NAF147" s="9"/>
      <c r="NAG147" s="9"/>
      <c r="NAH147" s="159"/>
      <c r="NAI147" s="159"/>
      <c r="NAJ147" s="8"/>
      <c r="NAK147" s="8"/>
      <c r="NAL147" s="160"/>
      <c r="NAM147" s="158"/>
      <c r="NAN147" s="161"/>
      <c r="NAO147" s="162"/>
      <c r="NAP147" s="156"/>
      <c r="NAQ147" s="158"/>
      <c r="NAR147" s="158"/>
      <c r="NAS147" s="158"/>
      <c r="NAT147" s="158"/>
      <c r="NAU147" s="159"/>
      <c r="NAV147" s="9"/>
      <c r="NAW147" s="9"/>
      <c r="NAX147" s="159"/>
      <c r="NAY147" s="159"/>
      <c r="NAZ147" s="8"/>
      <c r="NBA147" s="8"/>
      <c r="NBB147" s="160"/>
      <c r="NBC147" s="158"/>
      <c r="NBD147" s="161"/>
      <c r="NBE147" s="162"/>
      <c r="NBF147" s="156"/>
      <c r="NBG147" s="158"/>
      <c r="NBH147" s="158"/>
      <c r="NBI147" s="158"/>
      <c r="NBJ147" s="158"/>
      <c r="NBK147" s="159"/>
      <c r="NBL147" s="9"/>
      <c r="NBM147" s="9"/>
      <c r="NBN147" s="159"/>
      <c r="NBO147" s="159"/>
      <c r="NBP147" s="8"/>
      <c r="NBQ147" s="8"/>
      <c r="NBR147" s="160"/>
      <c r="NBS147" s="158"/>
      <c r="NBT147" s="161"/>
      <c r="NBU147" s="162"/>
      <c r="NBV147" s="156"/>
      <c r="NBW147" s="158"/>
      <c r="NBX147" s="158"/>
      <c r="NBY147" s="158"/>
      <c r="NBZ147" s="158"/>
      <c r="NCA147" s="159"/>
      <c r="NCB147" s="9"/>
      <c r="NCC147" s="9"/>
      <c r="NCD147" s="159"/>
      <c r="NCE147" s="159"/>
      <c r="NCF147" s="8"/>
      <c r="NCG147" s="8"/>
      <c r="NCH147" s="160"/>
      <c r="NCI147" s="158"/>
      <c r="NCJ147" s="161"/>
      <c r="NCK147" s="162"/>
      <c r="NCL147" s="156"/>
      <c r="NCM147" s="158"/>
      <c r="NCN147" s="158"/>
      <c r="NCO147" s="158"/>
      <c r="NCP147" s="158"/>
      <c r="NCQ147" s="159"/>
      <c r="NCR147" s="9"/>
      <c r="NCS147" s="9"/>
      <c r="NCT147" s="159"/>
      <c r="NCU147" s="159"/>
      <c r="NCV147" s="8"/>
      <c r="NCW147" s="8"/>
      <c r="NCX147" s="160"/>
      <c r="NCY147" s="158"/>
      <c r="NCZ147" s="161"/>
      <c r="NDA147" s="162"/>
      <c r="NDB147" s="156"/>
      <c r="NDC147" s="158"/>
      <c r="NDD147" s="158"/>
      <c r="NDE147" s="158"/>
      <c r="NDF147" s="158"/>
      <c r="NDG147" s="159"/>
      <c r="NDH147" s="9"/>
      <c r="NDI147" s="9"/>
      <c r="NDJ147" s="159"/>
      <c r="NDK147" s="159"/>
      <c r="NDL147" s="8"/>
      <c r="NDM147" s="8"/>
      <c r="NDN147" s="160"/>
      <c r="NDO147" s="158"/>
      <c r="NDP147" s="161"/>
      <c r="NDQ147" s="162"/>
      <c r="NDR147" s="156"/>
      <c r="NDS147" s="158"/>
      <c r="NDT147" s="158"/>
      <c r="NDU147" s="158"/>
      <c r="NDV147" s="158"/>
      <c r="NDW147" s="159"/>
      <c r="NDX147" s="9"/>
      <c r="NDY147" s="9"/>
      <c r="NDZ147" s="159"/>
      <c r="NEA147" s="159"/>
      <c r="NEB147" s="8"/>
      <c r="NEC147" s="8"/>
      <c r="NED147" s="160"/>
      <c r="NEE147" s="158"/>
      <c r="NEF147" s="161"/>
      <c r="NEG147" s="162"/>
      <c r="NEH147" s="156"/>
      <c r="NEI147" s="158"/>
      <c r="NEJ147" s="158"/>
      <c r="NEK147" s="158"/>
      <c r="NEL147" s="158"/>
      <c r="NEM147" s="159"/>
      <c r="NEN147" s="9"/>
      <c r="NEO147" s="9"/>
      <c r="NEP147" s="159"/>
      <c r="NEQ147" s="159"/>
      <c r="NER147" s="8"/>
      <c r="NES147" s="8"/>
      <c r="NET147" s="160"/>
      <c r="NEU147" s="158"/>
      <c r="NEV147" s="161"/>
      <c r="NEW147" s="162"/>
      <c r="NEX147" s="156"/>
      <c r="NEY147" s="158"/>
      <c r="NEZ147" s="158"/>
      <c r="NFA147" s="158"/>
      <c r="NFB147" s="158"/>
      <c r="NFC147" s="159"/>
      <c r="NFD147" s="9"/>
      <c r="NFE147" s="9"/>
      <c r="NFF147" s="159"/>
      <c r="NFG147" s="159"/>
      <c r="NFH147" s="8"/>
      <c r="NFI147" s="8"/>
      <c r="NFJ147" s="160"/>
      <c r="NFK147" s="158"/>
      <c r="NFL147" s="161"/>
      <c r="NFM147" s="162"/>
      <c r="NFN147" s="156"/>
      <c r="NFO147" s="158"/>
      <c r="NFP147" s="158"/>
      <c r="NFQ147" s="158"/>
      <c r="NFR147" s="158"/>
      <c r="NFS147" s="159"/>
      <c r="NFT147" s="9"/>
      <c r="NFU147" s="9"/>
      <c r="NFV147" s="159"/>
      <c r="NFW147" s="159"/>
      <c r="NFX147" s="8"/>
      <c r="NFY147" s="8"/>
      <c r="NFZ147" s="160"/>
      <c r="NGA147" s="158"/>
      <c r="NGB147" s="161"/>
      <c r="NGC147" s="162"/>
      <c r="NGD147" s="156"/>
      <c r="NGE147" s="158"/>
      <c r="NGF147" s="158"/>
      <c r="NGG147" s="158"/>
      <c r="NGH147" s="158"/>
      <c r="NGI147" s="159"/>
      <c r="NGJ147" s="9"/>
      <c r="NGK147" s="9"/>
      <c r="NGL147" s="159"/>
      <c r="NGM147" s="159"/>
      <c r="NGN147" s="8"/>
      <c r="NGO147" s="8"/>
      <c r="NGP147" s="160"/>
      <c r="NGQ147" s="158"/>
      <c r="NGR147" s="161"/>
      <c r="NGS147" s="162"/>
      <c r="NGT147" s="156"/>
      <c r="NGU147" s="158"/>
      <c r="NGV147" s="158"/>
      <c r="NGW147" s="158"/>
      <c r="NGX147" s="158"/>
      <c r="NGY147" s="159"/>
      <c r="NGZ147" s="9"/>
      <c r="NHA147" s="9"/>
      <c r="NHB147" s="159"/>
      <c r="NHC147" s="159"/>
      <c r="NHD147" s="8"/>
      <c r="NHE147" s="8"/>
      <c r="NHF147" s="160"/>
      <c r="NHG147" s="158"/>
      <c r="NHH147" s="161"/>
      <c r="NHI147" s="162"/>
      <c r="NHJ147" s="156"/>
      <c r="NHK147" s="158"/>
      <c r="NHL147" s="158"/>
      <c r="NHM147" s="158"/>
      <c r="NHN147" s="158"/>
      <c r="NHO147" s="159"/>
      <c r="NHP147" s="9"/>
      <c r="NHQ147" s="9"/>
      <c r="NHR147" s="159"/>
      <c r="NHS147" s="159"/>
      <c r="NHT147" s="8"/>
      <c r="NHU147" s="8"/>
      <c r="NHV147" s="160"/>
      <c r="NHW147" s="158"/>
      <c r="NHX147" s="161"/>
      <c r="NHY147" s="162"/>
      <c r="NHZ147" s="156"/>
      <c r="NIA147" s="158"/>
      <c r="NIB147" s="158"/>
      <c r="NIC147" s="158"/>
      <c r="NID147" s="158"/>
      <c r="NIE147" s="159"/>
      <c r="NIF147" s="9"/>
      <c r="NIG147" s="9"/>
      <c r="NIH147" s="159"/>
      <c r="NII147" s="159"/>
      <c r="NIJ147" s="8"/>
      <c r="NIK147" s="8"/>
      <c r="NIL147" s="160"/>
      <c r="NIM147" s="158"/>
      <c r="NIN147" s="161"/>
      <c r="NIO147" s="162"/>
      <c r="NIP147" s="156"/>
      <c r="NIQ147" s="158"/>
      <c r="NIR147" s="158"/>
      <c r="NIS147" s="158"/>
      <c r="NIT147" s="158"/>
      <c r="NIU147" s="159"/>
      <c r="NIV147" s="9"/>
      <c r="NIW147" s="9"/>
      <c r="NIX147" s="159"/>
      <c r="NIY147" s="159"/>
      <c r="NIZ147" s="8"/>
      <c r="NJA147" s="8"/>
      <c r="NJB147" s="160"/>
      <c r="NJC147" s="158"/>
      <c r="NJD147" s="161"/>
      <c r="NJE147" s="162"/>
      <c r="NJF147" s="156"/>
      <c r="NJG147" s="158"/>
      <c r="NJH147" s="158"/>
      <c r="NJI147" s="158"/>
      <c r="NJJ147" s="158"/>
      <c r="NJK147" s="159"/>
      <c r="NJL147" s="9"/>
      <c r="NJM147" s="9"/>
      <c r="NJN147" s="159"/>
      <c r="NJO147" s="159"/>
      <c r="NJP147" s="8"/>
      <c r="NJQ147" s="8"/>
      <c r="NJR147" s="160"/>
      <c r="NJS147" s="158"/>
      <c r="NJT147" s="161"/>
      <c r="NJU147" s="162"/>
      <c r="NJV147" s="156"/>
      <c r="NJW147" s="158"/>
      <c r="NJX147" s="158"/>
      <c r="NJY147" s="158"/>
      <c r="NJZ147" s="158"/>
      <c r="NKA147" s="159"/>
      <c r="NKB147" s="9"/>
      <c r="NKC147" s="9"/>
      <c r="NKD147" s="159"/>
      <c r="NKE147" s="159"/>
      <c r="NKF147" s="8"/>
      <c r="NKG147" s="8"/>
      <c r="NKH147" s="160"/>
      <c r="NKI147" s="158"/>
      <c r="NKJ147" s="161"/>
      <c r="NKK147" s="162"/>
      <c r="NKL147" s="156"/>
      <c r="NKM147" s="158"/>
      <c r="NKN147" s="158"/>
      <c r="NKO147" s="158"/>
      <c r="NKP147" s="158"/>
      <c r="NKQ147" s="159"/>
      <c r="NKR147" s="9"/>
      <c r="NKS147" s="9"/>
      <c r="NKT147" s="159"/>
      <c r="NKU147" s="159"/>
      <c r="NKV147" s="8"/>
      <c r="NKW147" s="8"/>
      <c r="NKX147" s="160"/>
      <c r="NKY147" s="158"/>
      <c r="NKZ147" s="161"/>
      <c r="NLA147" s="162"/>
      <c r="NLB147" s="156"/>
      <c r="NLC147" s="158"/>
      <c r="NLD147" s="158"/>
      <c r="NLE147" s="158"/>
      <c r="NLF147" s="158"/>
      <c r="NLG147" s="159"/>
      <c r="NLH147" s="9"/>
      <c r="NLI147" s="9"/>
      <c r="NLJ147" s="159"/>
      <c r="NLK147" s="159"/>
      <c r="NLL147" s="8"/>
      <c r="NLM147" s="8"/>
      <c r="NLN147" s="160"/>
      <c r="NLO147" s="158"/>
      <c r="NLP147" s="161"/>
      <c r="NLQ147" s="162"/>
      <c r="NLR147" s="156"/>
      <c r="NLS147" s="158"/>
      <c r="NLT147" s="158"/>
      <c r="NLU147" s="158"/>
      <c r="NLV147" s="158"/>
      <c r="NLW147" s="159"/>
      <c r="NLX147" s="9"/>
      <c r="NLY147" s="9"/>
      <c r="NLZ147" s="159"/>
      <c r="NMA147" s="159"/>
      <c r="NMB147" s="8"/>
      <c r="NMC147" s="8"/>
      <c r="NMD147" s="160"/>
      <c r="NME147" s="158"/>
      <c r="NMF147" s="161"/>
      <c r="NMG147" s="162"/>
      <c r="NMH147" s="156"/>
      <c r="NMI147" s="158"/>
      <c r="NMJ147" s="158"/>
      <c r="NMK147" s="158"/>
      <c r="NML147" s="158"/>
      <c r="NMM147" s="159"/>
      <c r="NMN147" s="9"/>
      <c r="NMO147" s="9"/>
      <c r="NMP147" s="159"/>
      <c r="NMQ147" s="159"/>
      <c r="NMR147" s="8"/>
      <c r="NMS147" s="8"/>
      <c r="NMT147" s="160"/>
      <c r="NMU147" s="158"/>
      <c r="NMV147" s="161"/>
      <c r="NMW147" s="162"/>
      <c r="NMX147" s="156"/>
      <c r="NMY147" s="158"/>
      <c r="NMZ147" s="158"/>
      <c r="NNA147" s="158"/>
      <c r="NNB147" s="158"/>
      <c r="NNC147" s="159"/>
      <c r="NND147" s="9"/>
      <c r="NNE147" s="9"/>
      <c r="NNF147" s="159"/>
      <c r="NNG147" s="159"/>
      <c r="NNH147" s="8"/>
      <c r="NNI147" s="8"/>
      <c r="NNJ147" s="160"/>
      <c r="NNK147" s="158"/>
      <c r="NNL147" s="161"/>
      <c r="NNM147" s="162"/>
      <c r="NNN147" s="156"/>
      <c r="NNO147" s="158"/>
      <c r="NNP147" s="158"/>
      <c r="NNQ147" s="158"/>
      <c r="NNR147" s="158"/>
      <c r="NNS147" s="159"/>
      <c r="NNT147" s="9"/>
      <c r="NNU147" s="9"/>
      <c r="NNV147" s="159"/>
      <c r="NNW147" s="159"/>
      <c r="NNX147" s="8"/>
      <c r="NNY147" s="8"/>
      <c r="NNZ147" s="160"/>
      <c r="NOA147" s="158"/>
      <c r="NOB147" s="161"/>
      <c r="NOC147" s="162"/>
      <c r="NOD147" s="156"/>
      <c r="NOE147" s="158"/>
      <c r="NOF147" s="158"/>
      <c r="NOG147" s="158"/>
      <c r="NOH147" s="158"/>
      <c r="NOI147" s="159"/>
      <c r="NOJ147" s="9"/>
      <c r="NOK147" s="9"/>
      <c r="NOL147" s="159"/>
      <c r="NOM147" s="159"/>
      <c r="NON147" s="8"/>
      <c r="NOO147" s="8"/>
      <c r="NOP147" s="160"/>
      <c r="NOQ147" s="158"/>
      <c r="NOR147" s="161"/>
      <c r="NOS147" s="162"/>
      <c r="NOT147" s="156"/>
      <c r="NOU147" s="158"/>
      <c r="NOV147" s="158"/>
      <c r="NOW147" s="158"/>
      <c r="NOX147" s="158"/>
      <c r="NOY147" s="159"/>
      <c r="NOZ147" s="9"/>
      <c r="NPA147" s="9"/>
      <c r="NPB147" s="159"/>
      <c r="NPC147" s="159"/>
      <c r="NPD147" s="8"/>
      <c r="NPE147" s="8"/>
      <c r="NPF147" s="160"/>
      <c r="NPG147" s="158"/>
      <c r="NPH147" s="161"/>
      <c r="NPI147" s="162"/>
      <c r="NPJ147" s="156"/>
      <c r="NPK147" s="158"/>
      <c r="NPL147" s="158"/>
      <c r="NPM147" s="158"/>
      <c r="NPN147" s="158"/>
      <c r="NPO147" s="159"/>
      <c r="NPP147" s="9"/>
      <c r="NPQ147" s="9"/>
      <c r="NPR147" s="159"/>
      <c r="NPS147" s="159"/>
      <c r="NPT147" s="8"/>
      <c r="NPU147" s="8"/>
      <c r="NPV147" s="160"/>
      <c r="NPW147" s="158"/>
      <c r="NPX147" s="161"/>
      <c r="NPY147" s="162"/>
      <c r="NPZ147" s="156"/>
      <c r="NQA147" s="158"/>
      <c r="NQB147" s="158"/>
      <c r="NQC147" s="158"/>
      <c r="NQD147" s="158"/>
      <c r="NQE147" s="159"/>
      <c r="NQF147" s="9"/>
      <c r="NQG147" s="9"/>
      <c r="NQH147" s="159"/>
      <c r="NQI147" s="159"/>
      <c r="NQJ147" s="8"/>
      <c r="NQK147" s="8"/>
      <c r="NQL147" s="160"/>
      <c r="NQM147" s="158"/>
      <c r="NQN147" s="161"/>
      <c r="NQO147" s="162"/>
      <c r="NQP147" s="156"/>
      <c r="NQQ147" s="158"/>
      <c r="NQR147" s="158"/>
      <c r="NQS147" s="158"/>
      <c r="NQT147" s="158"/>
      <c r="NQU147" s="159"/>
      <c r="NQV147" s="9"/>
      <c r="NQW147" s="9"/>
      <c r="NQX147" s="159"/>
      <c r="NQY147" s="159"/>
      <c r="NQZ147" s="8"/>
      <c r="NRA147" s="8"/>
      <c r="NRB147" s="160"/>
      <c r="NRC147" s="158"/>
      <c r="NRD147" s="161"/>
      <c r="NRE147" s="162"/>
      <c r="NRF147" s="156"/>
      <c r="NRG147" s="158"/>
      <c r="NRH147" s="158"/>
      <c r="NRI147" s="158"/>
      <c r="NRJ147" s="158"/>
      <c r="NRK147" s="159"/>
      <c r="NRL147" s="9"/>
      <c r="NRM147" s="9"/>
      <c r="NRN147" s="159"/>
      <c r="NRO147" s="159"/>
      <c r="NRP147" s="8"/>
      <c r="NRQ147" s="8"/>
      <c r="NRR147" s="160"/>
      <c r="NRS147" s="158"/>
      <c r="NRT147" s="161"/>
      <c r="NRU147" s="162"/>
      <c r="NRV147" s="156"/>
      <c r="NRW147" s="158"/>
      <c r="NRX147" s="158"/>
      <c r="NRY147" s="158"/>
      <c r="NRZ147" s="158"/>
      <c r="NSA147" s="159"/>
      <c r="NSB147" s="9"/>
      <c r="NSC147" s="9"/>
      <c r="NSD147" s="159"/>
      <c r="NSE147" s="159"/>
      <c r="NSF147" s="8"/>
      <c r="NSG147" s="8"/>
      <c r="NSH147" s="160"/>
      <c r="NSI147" s="158"/>
      <c r="NSJ147" s="161"/>
      <c r="NSK147" s="162"/>
      <c r="NSL147" s="156"/>
      <c r="NSM147" s="158"/>
      <c r="NSN147" s="158"/>
      <c r="NSO147" s="158"/>
      <c r="NSP147" s="158"/>
      <c r="NSQ147" s="159"/>
      <c r="NSR147" s="9"/>
      <c r="NSS147" s="9"/>
      <c r="NST147" s="159"/>
      <c r="NSU147" s="159"/>
      <c r="NSV147" s="8"/>
      <c r="NSW147" s="8"/>
      <c r="NSX147" s="160"/>
      <c r="NSY147" s="158"/>
      <c r="NSZ147" s="161"/>
      <c r="NTA147" s="162"/>
      <c r="NTB147" s="156"/>
      <c r="NTC147" s="158"/>
      <c r="NTD147" s="158"/>
      <c r="NTE147" s="158"/>
      <c r="NTF147" s="158"/>
      <c r="NTG147" s="159"/>
      <c r="NTH147" s="9"/>
      <c r="NTI147" s="9"/>
      <c r="NTJ147" s="159"/>
      <c r="NTK147" s="159"/>
      <c r="NTL147" s="8"/>
      <c r="NTM147" s="8"/>
      <c r="NTN147" s="160"/>
      <c r="NTO147" s="158"/>
      <c r="NTP147" s="161"/>
      <c r="NTQ147" s="162"/>
      <c r="NTR147" s="156"/>
      <c r="NTS147" s="158"/>
      <c r="NTT147" s="158"/>
      <c r="NTU147" s="158"/>
      <c r="NTV147" s="158"/>
      <c r="NTW147" s="159"/>
      <c r="NTX147" s="9"/>
      <c r="NTY147" s="9"/>
      <c r="NTZ147" s="159"/>
      <c r="NUA147" s="159"/>
      <c r="NUB147" s="8"/>
      <c r="NUC147" s="8"/>
      <c r="NUD147" s="160"/>
      <c r="NUE147" s="158"/>
      <c r="NUF147" s="161"/>
      <c r="NUG147" s="162"/>
      <c r="NUH147" s="156"/>
      <c r="NUI147" s="158"/>
      <c r="NUJ147" s="158"/>
      <c r="NUK147" s="158"/>
      <c r="NUL147" s="158"/>
      <c r="NUM147" s="159"/>
      <c r="NUN147" s="9"/>
      <c r="NUO147" s="9"/>
      <c r="NUP147" s="159"/>
      <c r="NUQ147" s="159"/>
      <c r="NUR147" s="8"/>
      <c r="NUS147" s="8"/>
      <c r="NUT147" s="160"/>
      <c r="NUU147" s="158"/>
      <c r="NUV147" s="161"/>
      <c r="NUW147" s="162"/>
      <c r="NUX147" s="156"/>
      <c r="NUY147" s="158"/>
      <c r="NUZ147" s="158"/>
      <c r="NVA147" s="158"/>
      <c r="NVB147" s="158"/>
      <c r="NVC147" s="159"/>
      <c r="NVD147" s="9"/>
      <c r="NVE147" s="9"/>
      <c r="NVF147" s="159"/>
      <c r="NVG147" s="159"/>
      <c r="NVH147" s="8"/>
      <c r="NVI147" s="8"/>
      <c r="NVJ147" s="160"/>
      <c r="NVK147" s="158"/>
      <c r="NVL147" s="161"/>
      <c r="NVM147" s="162"/>
      <c r="NVN147" s="156"/>
      <c r="NVO147" s="158"/>
      <c r="NVP147" s="158"/>
      <c r="NVQ147" s="158"/>
      <c r="NVR147" s="158"/>
      <c r="NVS147" s="159"/>
      <c r="NVT147" s="9"/>
      <c r="NVU147" s="9"/>
      <c r="NVV147" s="159"/>
      <c r="NVW147" s="159"/>
      <c r="NVX147" s="8"/>
      <c r="NVY147" s="8"/>
      <c r="NVZ147" s="160"/>
      <c r="NWA147" s="158"/>
      <c r="NWB147" s="161"/>
      <c r="NWC147" s="162"/>
      <c r="NWD147" s="156"/>
      <c r="NWE147" s="158"/>
      <c r="NWF147" s="158"/>
      <c r="NWG147" s="158"/>
      <c r="NWH147" s="158"/>
      <c r="NWI147" s="159"/>
      <c r="NWJ147" s="9"/>
      <c r="NWK147" s="9"/>
      <c r="NWL147" s="159"/>
      <c r="NWM147" s="159"/>
      <c r="NWN147" s="8"/>
      <c r="NWO147" s="8"/>
      <c r="NWP147" s="160"/>
      <c r="NWQ147" s="158"/>
      <c r="NWR147" s="161"/>
      <c r="NWS147" s="162"/>
      <c r="NWT147" s="156"/>
      <c r="NWU147" s="158"/>
      <c r="NWV147" s="158"/>
      <c r="NWW147" s="158"/>
      <c r="NWX147" s="158"/>
      <c r="NWY147" s="159"/>
      <c r="NWZ147" s="9"/>
      <c r="NXA147" s="9"/>
      <c r="NXB147" s="159"/>
      <c r="NXC147" s="159"/>
      <c r="NXD147" s="8"/>
      <c r="NXE147" s="8"/>
      <c r="NXF147" s="160"/>
      <c r="NXG147" s="158"/>
      <c r="NXH147" s="161"/>
      <c r="NXI147" s="162"/>
      <c r="NXJ147" s="156"/>
      <c r="NXK147" s="158"/>
      <c r="NXL147" s="158"/>
      <c r="NXM147" s="158"/>
      <c r="NXN147" s="158"/>
      <c r="NXO147" s="159"/>
      <c r="NXP147" s="9"/>
      <c r="NXQ147" s="9"/>
      <c r="NXR147" s="159"/>
      <c r="NXS147" s="159"/>
      <c r="NXT147" s="8"/>
      <c r="NXU147" s="8"/>
      <c r="NXV147" s="160"/>
      <c r="NXW147" s="158"/>
      <c r="NXX147" s="161"/>
      <c r="NXY147" s="162"/>
      <c r="NXZ147" s="156"/>
      <c r="NYA147" s="158"/>
      <c r="NYB147" s="158"/>
      <c r="NYC147" s="158"/>
      <c r="NYD147" s="158"/>
      <c r="NYE147" s="159"/>
      <c r="NYF147" s="9"/>
      <c r="NYG147" s="9"/>
      <c r="NYH147" s="159"/>
      <c r="NYI147" s="159"/>
      <c r="NYJ147" s="8"/>
      <c r="NYK147" s="8"/>
      <c r="NYL147" s="160"/>
      <c r="NYM147" s="158"/>
      <c r="NYN147" s="161"/>
      <c r="NYO147" s="162"/>
      <c r="NYP147" s="156"/>
      <c r="NYQ147" s="158"/>
      <c r="NYR147" s="158"/>
      <c r="NYS147" s="158"/>
      <c r="NYT147" s="158"/>
      <c r="NYU147" s="159"/>
      <c r="NYV147" s="9"/>
      <c r="NYW147" s="9"/>
      <c r="NYX147" s="159"/>
      <c r="NYY147" s="159"/>
      <c r="NYZ147" s="8"/>
      <c r="NZA147" s="8"/>
      <c r="NZB147" s="160"/>
      <c r="NZC147" s="158"/>
      <c r="NZD147" s="161"/>
      <c r="NZE147" s="162"/>
      <c r="NZF147" s="156"/>
      <c r="NZG147" s="158"/>
      <c r="NZH147" s="158"/>
      <c r="NZI147" s="158"/>
      <c r="NZJ147" s="158"/>
      <c r="NZK147" s="159"/>
      <c r="NZL147" s="9"/>
      <c r="NZM147" s="9"/>
      <c r="NZN147" s="159"/>
      <c r="NZO147" s="159"/>
      <c r="NZP147" s="8"/>
      <c r="NZQ147" s="8"/>
      <c r="NZR147" s="160"/>
      <c r="NZS147" s="158"/>
      <c r="NZT147" s="161"/>
      <c r="NZU147" s="162"/>
      <c r="NZV147" s="156"/>
      <c r="NZW147" s="158"/>
      <c r="NZX147" s="158"/>
      <c r="NZY147" s="158"/>
      <c r="NZZ147" s="158"/>
      <c r="OAA147" s="159"/>
      <c r="OAB147" s="9"/>
      <c r="OAC147" s="9"/>
      <c r="OAD147" s="159"/>
      <c r="OAE147" s="159"/>
      <c r="OAF147" s="8"/>
      <c r="OAG147" s="8"/>
      <c r="OAH147" s="160"/>
      <c r="OAI147" s="158"/>
      <c r="OAJ147" s="161"/>
      <c r="OAK147" s="162"/>
      <c r="OAL147" s="156"/>
      <c r="OAM147" s="158"/>
      <c r="OAN147" s="158"/>
      <c r="OAO147" s="158"/>
      <c r="OAP147" s="158"/>
      <c r="OAQ147" s="159"/>
      <c r="OAR147" s="9"/>
      <c r="OAS147" s="9"/>
      <c r="OAT147" s="159"/>
      <c r="OAU147" s="159"/>
      <c r="OAV147" s="8"/>
      <c r="OAW147" s="8"/>
      <c r="OAX147" s="160"/>
      <c r="OAY147" s="158"/>
      <c r="OAZ147" s="161"/>
      <c r="OBA147" s="162"/>
      <c r="OBB147" s="156"/>
      <c r="OBC147" s="158"/>
      <c r="OBD147" s="158"/>
      <c r="OBE147" s="158"/>
      <c r="OBF147" s="158"/>
      <c r="OBG147" s="159"/>
      <c r="OBH147" s="9"/>
      <c r="OBI147" s="9"/>
      <c r="OBJ147" s="159"/>
      <c r="OBK147" s="159"/>
      <c r="OBL147" s="8"/>
      <c r="OBM147" s="8"/>
      <c r="OBN147" s="160"/>
      <c r="OBO147" s="158"/>
      <c r="OBP147" s="161"/>
      <c r="OBQ147" s="162"/>
      <c r="OBR147" s="156"/>
      <c r="OBS147" s="158"/>
      <c r="OBT147" s="158"/>
      <c r="OBU147" s="158"/>
      <c r="OBV147" s="158"/>
      <c r="OBW147" s="159"/>
      <c r="OBX147" s="9"/>
      <c r="OBY147" s="9"/>
      <c r="OBZ147" s="159"/>
      <c r="OCA147" s="159"/>
      <c r="OCB147" s="8"/>
      <c r="OCC147" s="8"/>
      <c r="OCD147" s="160"/>
      <c r="OCE147" s="158"/>
      <c r="OCF147" s="161"/>
      <c r="OCG147" s="162"/>
      <c r="OCH147" s="156"/>
      <c r="OCI147" s="158"/>
      <c r="OCJ147" s="158"/>
      <c r="OCK147" s="158"/>
      <c r="OCL147" s="158"/>
      <c r="OCM147" s="159"/>
      <c r="OCN147" s="9"/>
      <c r="OCO147" s="9"/>
      <c r="OCP147" s="159"/>
      <c r="OCQ147" s="159"/>
      <c r="OCR147" s="8"/>
      <c r="OCS147" s="8"/>
      <c r="OCT147" s="160"/>
      <c r="OCU147" s="158"/>
      <c r="OCV147" s="161"/>
      <c r="OCW147" s="162"/>
      <c r="OCX147" s="156"/>
      <c r="OCY147" s="158"/>
      <c r="OCZ147" s="158"/>
      <c r="ODA147" s="158"/>
      <c r="ODB147" s="158"/>
      <c r="ODC147" s="159"/>
      <c r="ODD147" s="9"/>
      <c r="ODE147" s="9"/>
      <c r="ODF147" s="159"/>
      <c r="ODG147" s="159"/>
      <c r="ODH147" s="8"/>
      <c r="ODI147" s="8"/>
      <c r="ODJ147" s="160"/>
      <c r="ODK147" s="158"/>
      <c r="ODL147" s="161"/>
      <c r="ODM147" s="162"/>
      <c r="ODN147" s="156"/>
      <c r="ODO147" s="158"/>
      <c r="ODP147" s="158"/>
      <c r="ODQ147" s="158"/>
      <c r="ODR147" s="158"/>
      <c r="ODS147" s="159"/>
      <c r="ODT147" s="9"/>
      <c r="ODU147" s="9"/>
      <c r="ODV147" s="159"/>
      <c r="ODW147" s="159"/>
      <c r="ODX147" s="8"/>
      <c r="ODY147" s="8"/>
      <c r="ODZ147" s="160"/>
      <c r="OEA147" s="158"/>
      <c r="OEB147" s="161"/>
      <c r="OEC147" s="162"/>
      <c r="OED147" s="156"/>
      <c r="OEE147" s="158"/>
      <c r="OEF147" s="158"/>
      <c r="OEG147" s="158"/>
      <c r="OEH147" s="158"/>
      <c r="OEI147" s="159"/>
      <c r="OEJ147" s="9"/>
      <c r="OEK147" s="9"/>
      <c r="OEL147" s="159"/>
      <c r="OEM147" s="159"/>
      <c r="OEN147" s="8"/>
      <c r="OEO147" s="8"/>
      <c r="OEP147" s="160"/>
      <c r="OEQ147" s="158"/>
      <c r="OER147" s="161"/>
      <c r="OES147" s="162"/>
      <c r="OET147" s="156"/>
      <c r="OEU147" s="158"/>
      <c r="OEV147" s="158"/>
      <c r="OEW147" s="158"/>
      <c r="OEX147" s="158"/>
      <c r="OEY147" s="159"/>
      <c r="OEZ147" s="9"/>
      <c r="OFA147" s="9"/>
      <c r="OFB147" s="159"/>
      <c r="OFC147" s="159"/>
      <c r="OFD147" s="8"/>
      <c r="OFE147" s="8"/>
      <c r="OFF147" s="160"/>
      <c r="OFG147" s="158"/>
      <c r="OFH147" s="161"/>
      <c r="OFI147" s="162"/>
      <c r="OFJ147" s="156"/>
      <c r="OFK147" s="158"/>
      <c r="OFL147" s="158"/>
      <c r="OFM147" s="158"/>
      <c r="OFN147" s="158"/>
      <c r="OFO147" s="159"/>
      <c r="OFP147" s="9"/>
      <c r="OFQ147" s="9"/>
      <c r="OFR147" s="159"/>
      <c r="OFS147" s="159"/>
      <c r="OFT147" s="8"/>
      <c r="OFU147" s="8"/>
      <c r="OFV147" s="160"/>
      <c r="OFW147" s="158"/>
      <c r="OFX147" s="161"/>
      <c r="OFY147" s="162"/>
      <c r="OFZ147" s="156"/>
      <c r="OGA147" s="158"/>
      <c r="OGB147" s="158"/>
      <c r="OGC147" s="158"/>
      <c r="OGD147" s="158"/>
      <c r="OGE147" s="159"/>
      <c r="OGF147" s="9"/>
      <c r="OGG147" s="9"/>
      <c r="OGH147" s="159"/>
      <c r="OGI147" s="159"/>
      <c r="OGJ147" s="8"/>
      <c r="OGK147" s="8"/>
      <c r="OGL147" s="160"/>
      <c r="OGM147" s="158"/>
      <c r="OGN147" s="161"/>
      <c r="OGO147" s="162"/>
      <c r="OGP147" s="156"/>
      <c r="OGQ147" s="158"/>
      <c r="OGR147" s="158"/>
      <c r="OGS147" s="158"/>
      <c r="OGT147" s="158"/>
      <c r="OGU147" s="159"/>
      <c r="OGV147" s="9"/>
      <c r="OGW147" s="9"/>
      <c r="OGX147" s="159"/>
      <c r="OGY147" s="159"/>
      <c r="OGZ147" s="8"/>
      <c r="OHA147" s="8"/>
      <c r="OHB147" s="160"/>
      <c r="OHC147" s="158"/>
      <c r="OHD147" s="161"/>
      <c r="OHE147" s="162"/>
      <c r="OHF147" s="156"/>
      <c r="OHG147" s="158"/>
      <c r="OHH147" s="158"/>
      <c r="OHI147" s="158"/>
      <c r="OHJ147" s="158"/>
      <c r="OHK147" s="159"/>
      <c r="OHL147" s="9"/>
      <c r="OHM147" s="9"/>
      <c r="OHN147" s="159"/>
      <c r="OHO147" s="159"/>
      <c r="OHP147" s="8"/>
      <c r="OHQ147" s="8"/>
      <c r="OHR147" s="160"/>
      <c r="OHS147" s="158"/>
      <c r="OHT147" s="161"/>
      <c r="OHU147" s="162"/>
      <c r="OHV147" s="156"/>
      <c r="OHW147" s="158"/>
      <c r="OHX147" s="158"/>
      <c r="OHY147" s="158"/>
      <c r="OHZ147" s="158"/>
      <c r="OIA147" s="159"/>
      <c r="OIB147" s="9"/>
      <c r="OIC147" s="9"/>
      <c r="OID147" s="159"/>
      <c r="OIE147" s="159"/>
      <c r="OIF147" s="8"/>
      <c r="OIG147" s="8"/>
      <c r="OIH147" s="160"/>
      <c r="OII147" s="158"/>
      <c r="OIJ147" s="161"/>
      <c r="OIK147" s="162"/>
      <c r="OIL147" s="156"/>
      <c r="OIM147" s="158"/>
      <c r="OIN147" s="158"/>
      <c r="OIO147" s="158"/>
      <c r="OIP147" s="158"/>
      <c r="OIQ147" s="159"/>
      <c r="OIR147" s="9"/>
      <c r="OIS147" s="9"/>
      <c r="OIT147" s="159"/>
      <c r="OIU147" s="159"/>
      <c r="OIV147" s="8"/>
      <c r="OIW147" s="8"/>
      <c r="OIX147" s="160"/>
      <c r="OIY147" s="158"/>
      <c r="OIZ147" s="161"/>
      <c r="OJA147" s="162"/>
      <c r="OJB147" s="156"/>
      <c r="OJC147" s="158"/>
      <c r="OJD147" s="158"/>
      <c r="OJE147" s="158"/>
      <c r="OJF147" s="158"/>
      <c r="OJG147" s="159"/>
      <c r="OJH147" s="9"/>
      <c r="OJI147" s="9"/>
      <c r="OJJ147" s="159"/>
      <c r="OJK147" s="159"/>
      <c r="OJL147" s="8"/>
      <c r="OJM147" s="8"/>
      <c r="OJN147" s="160"/>
      <c r="OJO147" s="158"/>
      <c r="OJP147" s="161"/>
      <c r="OJQ147" s="162"/>
      <c r="OJR147" s="156"/>
      <c r="OJS147" s="158"/>
      <c r="OJT147" s="158"/>
      <c r="OJU147" s="158"/>
      <c r="OJV147" s="158"/>
      <c r="OJW147" s="159"/>
      <c r="OJX147" s="9"/>
      <c r="OJY147" s="9"/>
      <c r="OJZ147" s="159"/>
      <c r="OKA147" s="159"/>
      <c r="OKB147" s="8"/>
      <c r="OKC147" s="8"/>
      <c r="OKD147" s="160"/>
      <c r="OKE147" s="158"/>
      <c r="OKF147" s="161"/>
      <c r="OKG147" s="162"/>
      <c r="OKH147" s="156"/>
      <c r="OKI147" s="158"/>
      <c r="OKJ147" s="158"/>
      <c r="OKK147" s="158"/>
      <c r="OKL147" s="158"/>
      <c r="OKM147" s="159"/>
      <c r="OKN147" s="9"/>
      <c r="OKO147" s="9"/>
      <c r="OKP147" s="159"/>
      <c r="OKQ147" s="159"/>
      <c r="OKR147" s="8"/>
      <c r="OKS147" s="8"/>
      <c r="OKT147" s="160"/>
      <c r="OKU147" s="158"/>
      <c r="OKV147" s="161"/>
      <c r="OKW147" s="162"/>
      <c r="OKX147" s="156"/>
      <c r="OKY147" s="158"/>
      <c r="OKZ147" s="158"/>
      <c r="OLA147" s="158"/>
      <c r="OLB147" s="158"/>
      <c r="OLC147" s="159"/>
      <c r="OLD147" s="9"/>
      <c r="OLE147" s="9"/>
      <c r="OLF147" s="159"/>
      <c r="OLG147" s="159"/>
      <c r="OLH147" s="8"/>
      <c r="OLI147" s="8"/>
      <c r="OLJ147" s="160"/>
      <c r="OLK147" s="158"/>
      <c r="OLL147" s="161"/>
      <c r="OLM147" s="162"/>
      <c r="OLN147" s="156"/>
      <c r="OLO147" s="158"/>
      <c r="OLP147" s="158"/>
      <c r="OLQ147" s="158"/>
      <c r="OLR147" s="158"/>
      <c r="OLS147" s="159"/>
      <c r="OLT147" s="9"/>
      <c r="OLU147" s="9"/>
      <c r="OLV147" s="159"/>
      <c r="OLW147" s="159"/>
      <c r="OLX147" s="8"/>
      <c r="OLY147" s="8"/>
      <c r="OLZ147" s="160"/>
      <c r="OMA147" s="158"/>
      <c r="OMB147" s="161"/>
      <c r="OMC147" s="162"/>
      <c r="OMD147" s="156"/>
      <c r="OME147" s="158"/>
      <c r="OMF147" s="158"/>
      <c r="OMG147" s="158"/>
      <c r="OMH147" s="158"/>
      <c r="OMI147" s="159"/>
      <c r="OMJ147" s="9"/>
      <c r="OMK147" s="9"/>
      <c r="OML147" s="159"/>
      <c r="OMM147" s="159"/>
      <c r="OMN147" s="8"/>
      <c r="OMO147" s="8"/>
      <c r="OMP147" s="160"/>
      <c r="OMQ147" s="158"/>
      <c r="OMR147" s="161"/>
      <c r="OMS147" s="162"/>
      <c r="OMT147" s="156"/>
      <c r="OMU147" s="158"/>
      <c r="OMV147" s="158"/>
      <c r="OMW147" s="158"/>
      <c r="OMX147" s="158"/>
      <c r="OMY147" s="159"/>
      <c r="OMZ147" s="9"/>
      <c r="ONA147" s="9"/>
      <c r="ONB147" s="159"/>
      <c r="ONC147" s="159"/>
      <c r="OND147" s="8"/>
      <c r="ONE147" s="8"/>
      <c r="ONF147" s="160"/>
      <c r="ONG147" s="158"/>
      <c r="ONH147" s="161"/>
      <c r="ONI147" s="162"/>
      <c r="ONJ147" s="156"/>
      <c r="ONK147" s="158"/>
      <c r="ONL147" s="158"/>
      <c r="ONM147" s="158"/>
      <c r="ONN147" s="158"/>
      <c r="ONO147" s="159"/>
      <c r="ONP147" s="9"/>
      <c r="ONQ147" s="9"/>
      <c r="ONR147" s="159"/>
      <c r="ONS147" s="159"/>
      <c r="ONT147" s="8"/>
      <c r="ONU147" s="8"/>
      <c r="ONV147" s="160"/>
      <c r="ONW147" s="158"/>
      <c r="ONX147" s="161"/>
      <c r="ONY147" s="162"/>
      <c r="ONZ147" s="156"/>
      <c r="OOA147" s="158"/>
      <c r="OOB147" s="158"/>
      <c r="OOC147" s="158"/>
      <c r="OOD147" s="158"/>
      <c r="OOE147" s="159"/>
      <c r="OOF147" s="9"/>
      <c r="OOG147" s="9"/>
      <c r="OOH147" s="159"/>
      <c r="OOI147" s="159"/>
      <c r="OOJ147" s="8"/>
      <c r="OOK147" s="8"/>
      <c r="OOL147" s="160"/>
      <c r="OOM147" s="158"/>
      <c r="OON147" s="161"/>
      <c r="OOO147" s="162"/>
      <c r="OOP147" s="156"/>
      <c r="OOQ147" s="158"/>
      <c r="OOR147" s="158"/>
      <c r="OOS147" s="158"/>
      <c r="OOT147" s="158"/>
      <c r="OOU147" s="159"/>
      <c r="OOV147" s="9"/>
      <c r="OOW147" s="9"/>
      <c r="OOX147" s="159"/>
      <c r="OOY147" s="159"/>
      <c r="OOZ147" s="8"/>
      <c r="OPA147" s="8"/>
      <c r="OPB147" s="160"/>
      <c r="OPC147" s="158"/>
      <c r="OPD147" s="161"/>
      <c r="OPE147" s="162"/>
      <c r="OPF147" s="156"/>
      <c r="OPG147" s="158"/>
      <c r="OPH147" s="158"/>
      <c r="OPI147" s="158"/>
      <c r="OPJ147" s="158"/>
      <c r="OPK147" s="159"/>
      <c r="OPL147" s="9"/>
      <c r="OPM147" s="9"/>
      <c r="OPN147" s="159"/>
      <c r="OPO147" s="159"/>
      <c r="OPP147" s="8"/>
      <c r="OPQ147" s="8"/>
      <c r="OPR147" s="160"/>
      <c r="OPS147" s="158"/>
      <c r="OPT147" s="161"/>
      <c r="OPU147" s="162"/>
      <c r="OPV147" s="156"/>
      <c r="OPW147" s="158"/>
      <c r="OPX147" s="158"/>
      <c r="OPY147" s="158"/>
      <c r="OPZ147" s="158"/>
      <c r="OQA147" s="159"/>
      <c r="OQB147" s="9"/>
      <c r="OQC147" s="9"/>
      <c r="OQD147" s="159"/>
      <c r="OQE147" s="159"/>
      <c r="OQF147" s="8"/>
      <c r="OQG147" s="8"/>
      <c r="OQH147" s="160"/>
      <c r="OQI147" s="158"/>
      <c r="OQJ147" s="161"/>
      <c r="OQK147" s="162"/>
      <c r="OQL147" s="156"/>
      <c r="OQM147" s="158"/>
      <c r="OQN147" s="158"/>
      <c r="OQO147" s="158"/>
      <c r="OQP147" s="158"/>
      <c r="OQQ147" s="159"/>
      <c r="OQR147" s="9"/>
      <c r="OQS147" s="9"/>
      <c r="OQT147" s="159"/>
      <c r="OQU147" s="159"/>
      <c r="OQV147" s="8"/>
      <c r="OQW147" s="8"/>
      <c r="OQX147" s="160"/>
      <c r="OQY147" s="158"/>
      <c r="OQZ147" s="161"/>
      <c r="ORA147" s="162"/>
      <c r="ORB147" s="156"/>
      <c r="ORC147" s="158"/>
      <c r="ORD147" s="158"/>
      <c r="ORE147" s="158"/>
      <c r="ORF147" s="158"/>
      <c r="ORG147" s="159"/>
      <c r="ORH147" s="9"/>
      <c r="ORI147" s="9"/>
      <c r="ORJ147" s="159"/>
      <c r="ORK147" s="159"/>
      <c r="ORL147" s="8"/>
      <c r="ORM147" s="8"/>
      <c r="ORN147" s="160"/>
      <c r="ORO147" s="158"/>
      <c r="ORP147" s="161"/>
      <c r="ORQ147" s="162"/>
      <c r="ORR147" s="156"/>
      <c r="ORS147" s="158"/>
      <c r="ORT147" s="158"/>
      <c r="ORU147" s="158"/>
      <c r="ORV147" s="158"/>
      <c r="ORW147" s="159"/>
      <c r="ORX147" s="9"/>
      <c r="ORY147" s="9"/>
      <c r="ORZ147" s="159"/>
      <c r="OSA147" s="159"/>
      <c r="OSB147" s="8"/>
      <c r="OSC147" s="8"/>
      <c r="OSD147" s="160"/>
      <c r="OSE147" s="158"/>
      <c r="OSF147" s="161"/>
      <c r="OSG147" s="162"/>
      <c r="OSH147" s="156"/>
      <c r="OSI147" s="158"/>
      <c r="OSJ147" s="158"/>
      <c r="OSK147" s="158"/>
      <c r="OSL147" s="158"/>
      <c r="OSM147" s="159"/>
      <c r="OSN147" s="9"/>
      <c r="OSO147" s="9"/>
      <c r="OSP147" s="159"/>
      <c r="OSQ147" s="159"/>
      <c r="OSR147" s="8"/>
      <c r="OSS147" s="8"/>
      <c r="OST147" s="160"/>
      <c r="OSU147" s="158"/>
      <c r="OSV147" s="161"/>
      <c r="OSW147" s="162"/>
      <c r="OSX147" s="156"/>
      <c r="OSY147" s="158"/>
      <c r="OSZ147" s="158"/>
      <c r="OTA147" s="158"/>
      <c r="OTB147" s="158"/>
      <c r="OTC147" s="159"/>
      <c r="OTD147" s="9"/>
      <c r="OTE147" s="9"/>
      <c r="OTF147" s="159"/>
      <c r="OTG147" s="159"/>
      <c r="OTH147" s="8"/>
      <c r="OTI147" s="8"/>
      <c r="OTJ147" s="160"/>
      <c r="OTK147" s="158"/>
      <c r="OTL147" s="161"/>
      <c r="OTM147" s="162"/>
      <c r="OTN147" s="156"/>
      <c r="OTO147" s="158"/>
      <c r="OTP147" s="158"/>
      <c r="OTQ147" s="158"/>
      <c r="OTR147" s="158"/>
      <c r="OTS147" s="159"/>
      <c r="OTT147" s="9"/>
      <c r="OTU147" s="9"/>
      <c r="OTV147" s="159"/>
      <c r="OTW147" s="159"/>
      <c r="OTX147" s="8"/>
      <c r="OTY147" s="8"/>
      <c r="OTZ147" s="160"/>
      <c r="OUA147" s="158"/>
      <c r="OUB147" s="161"/>
      <c r="OUC147" s="162"/>
      <c r="OUD147" s="156"/>
      <c r="OUE147" s="158"/>
      <c r="OUF147" s="158"/>
      <c r="OUG147" s="158"/>
      <c r="OUH147" s="158"/>
      <c r="OUI147" s="159"/>
      <c r="OUJ147" s="9"/>
      <c r="OUK147" s="9"/>
      <c r="OUL147" s="159"/>
      <c r="OUM147" s="159"/>
      <c r="OUN147" s="8"/>
      <c r="OUO147" s="8"/>
      <c r="OUP147" s="160"/>
      <c r="OUQ147" s="158"/>
      <c r="OUR147" s="161"/>
      <c r="OUS147" s="162"/>
      <c r="OUT147" s="156"/>
      <c r="OUU147" s="158"/>
      <c r="OUV147" s="158"/>
      <c r="OUW147" s="158"/>
      <c r="OUX147" s="158"/>
      <c r="OUY147" s="159"/>
      <c r="OUZ147" s="9"/>
      <c r="OVA147" s="9"/>
      <c r="OVB147" s="159"/>
      <c r="OVC147" s="159"/>
      <c r="OVD147" s="8"/>
      <c r="OVE147" s="8"/>
      <c r="OVF147" s="160"/>
      <c r="OVG147" s="158"/>
      <c r="OVH147" s="161"/>
      <c r="OVI147" s="162"/>
      <c r="OVJ147" s="156"/>
      <c r="OVK147" s="158"/>
      <c r="OVL147" s="158"/>
      <c r="OVM147" s="158"/>
      <c r="OVN147" s="158"/>
      <c r="OVO147" s="159"/>
      <c r="OVP147" s="9"/>
      <c r="OVQ147" s="9"/>
      <c r="OVR147" s="159"/>
      <c r="OVS147" s="159"/>
      <c r="OVT147" s="8"/>
      <c r="OVU147" s="8"/>
      <c r="OVV147" s="160"/>
      <c r="OVW147" s="158"/>
      <c r="OVX147" s="161"/>
      <c r="OVY147" s="162"/>
      <c r="OVZ147" s="156"/>
      <c r="OWA147" s="158"/>
      <c r="OWB147" s="158"/>
      <c r="OWC147" s="158"/>
      <c r="OWD147" s="158"/>
      <c r="OWE147" s="159"/>
      <c r="OWF147" s="9"/>
      <c r="OWG147" s="9"/>
      <c r="OWH147" s="159"/>
      <c r="OWI147" s="159"/>
      <c r="OWJ147" s="8"/>
      <c r="OWK147" s="8"/>
      <c r="OWL147" s="160"/>
      <c r="OWM147" s="158"/>
      <c r="OWN147" s="161"/>
      <c r="OWO147" s="162"/>
      <c r="OWP147" s="156"/>
      <c r="OWQ147" s="158"/>
      <c r="OWR147" s="158"/>
      <c r="OWS147" s="158"/>
      <c r="OWT147" s="158"/>
      <c r="OWU147" s="159"/>
      <c r="OWV147" s="9"/>
      <c r="OWW147" s="9"/>
      <c r="OWX147" s="159"/>
      <c r="OWY147" s="159"/>
      <c r="OWZ147" s="8"/>
      <c r="OXA147" s="8"/>
      <c r="OXB147" s="160"/>
      <c r="OXC147" s="158"/>
      <c r="OXD147" s="161"/>
      <c r="OXE147" s="162"/>
      <c r="OXF147" s="156"/>
      <c r="OXG147" s="158"/>
      <c r="OXH147" s="158"/>
      <c r="OXI147" s="158"/>
      <c r="OXJ147" s="158"/>
      <c r="OXK147" s="159"/>
      <c r="OXL147" s="9"/>
      <c r="OXM147" s="9"/>
      <c r="OXN147" s="159"/>
      <c r="OXO147" s="159"/>
      <c r="OXP147" s="8"/>
      <c r="OXQ147" s="8"/>
      <c r="OXR147" s="160"/>
      <c r="OXS147" s="158"/>
      <c r="OXT147" s="161"/>
      <c r="OXU147" s="162"/>
      <c r="OXV147" s="156"/>
      <c r="OXW147" s="158"/>
      <c r="OXX147" s="158"/>
      <c r="OXY147" s="158"/>
      <c r="OXZ147" s="158"/>
      <c r="OYA147" s="159"/>
      <c r="OYB147" s="9"/>
      <c r="OYC147" s="9"/>
      <c r="OYD147" s="159"/>
      <c r="OYE147" s="159"/>
      <c r="OYF147" s="8"/>
      <c r="OYG147" s="8"/>
      <c r="OYH147" s="160"/>
      <c r="OYI147" s="158"/>
      <c r="OYJ147" s="161"/>
      <c r="OYK147" s="162"/>
      <c r="OYL147" s="156"/>
      <c r="OYM147" s="158"/>
      <c r="OYN147" s="158"/>
      <c r="OYO147" s="158"/>
      <c r="OYP147" s="158"/>
      <c r="OYQ147" s="159"/>
      <c r="OYR147" s="9"/>
      <c r="OYS147" s="9"/>
      <c r="OYT147" s="159"/>
      <c r="OYU147" s="159"/>
      <c r="OYV147" s="8"/>
      <c r="OYW147" s="8"/>
      <c r="OYX147" s="160"/>
      <c r="OYY147" s="158"/>
      <c r="OYZ147" s="161"/>
      <c r="OZA147" s="162"/>
      <c r="OZB147" s="156"/>
      <c r="OZC147" s="158"/>
      <c r="OZD147" s="158"/>
      <c r="OZE147" s="158"/>
      <c r="OZF147" s="158"/>
      <c r="OZG147" s="159"/>
      <c r="OZH147" s="9"/>
      <c r="OZI147" s="9"/>
      <c r="OZJ147" s="159"/>
      <c r="OZK147" s="159"/>
      <c r="OZL147" s="8"/>
      <c r="OZM147" s="8"/>
      <c r="OZN147" s="160"/>
      <c r="OZO147" s="158"/>
      <c r="OZP147" s="161"/>
      <c r="OZQ147" s="162"/>
      <c r="OZR147" s="156"/>
      <c r="OZS147" s="158"/>
      <c r="OZT147" s="158"/>
      <c r="OZU147" s="158"/>
      <c r="OZV147" s="158"/>
      <c r="OZW147" s="159"/>
      <c r="OZX147" s="9"/>
      <c r="OZY147" s="9"/>
      <c r="OZZ147" s="159"/>
      <c r="PAA147" s="159"/>
      <c r="PAB147" s="8"/>
      <c r="PAC147" s="8"/>
      <c r="PAD147" s="160"/>
      <c r="PAE147" s="158"/>
      <c r="PAF147" s="161"/>
      <c r="PAG147" s="162"/>
      <c r="PAH147" s="156"/>
      <c r="PAI147" s="158"/>
      <c r="PAJ147" s="158"/>
      <c r="PAK147" s="158"/>
      <c r="PAL147" s="158"/>
      <c r="PAM147" s="159"/>
      <c r="PAN147" s="9"/>
      <c r="PAO147" s="9"/>
      <c r="PAP147" s="159"/>
      <c r="PAQ147" s="159"/>
      <c r="PAR147" s="8"/>
      <c r="PAS147" s="8"/>
      <c r="PAT147" s="160"/>
      <c r="PAU147" s="158"/>
      <c r="PAV147" s="161"/>
      <c r="PAW147" s="162"/>
      <c r="PAX147" s="156"/>
      <c r="PAY147" s="158"/>
      <c r="PAZ147" s="158"/>
      <c r="PBA147" s="158"/>
      <c r="PBB147" s="158"/>
      <c r="PBC147" s="159"/>
      <c r="PBD147" s="9"/>
      <c r="PBE147" s="9"/>
      <c r="PBF147" s="159"/>
      <c r="PBG147" s="159"/>
      <c r="PBH147" s="8"/>
      <c r="PBI147" s="8"/>
      <c r="PBJ147" s="160"/>
      <c r="PBK147" s="158"/>
      <c r="PBL147" s="161"/>
      <c r="PBM147" s="162"/>
      <c r="PBN147" s="156"/>
      <c r="PBO147" s="158"/>
      <c r="PBP147" s="158"/>
      <c r="PBQ147" s="158"/>
      <c r="PBR147" s="158"/>
      <c r="PBS147" s="159"/>
      <c r="PBT147" s="9"/>
      <c r="PBU147" s="9"/>
      <c r="PBV147" s="159"/>
      <c r="PBW147" s="159"/>
      <c r="PBX147" s="8"/>
      <c r="PBY147" s="8"/>
      <c r="PBZ147" s="160"/>
      <c r="PCA147" s="158"/>
      <c r="PCB147" s="161"/>
      <c r="PCC147" s="162"/>
      <c r="PCD147" s="156"/>
      <c r="PCE147" s="158"/>
      <c r="PCF147" s="158"/>
      <c r="PCG147" s="158"/>
      <c r="PCH147" s="158"/>
      <c r="PCI147" s="159"/>
      <c r="PCJ147" s="9"/>
      <c r="PCK147" s="9"/>
      <c r="PCL147" s="159"/>
      <c r="PCM147" s="159"/>
      <c r="PCN147" s="8"/>
      <c r="PCO147" s="8"/>
      <c r="PCP147" s="160"/>
      <c r="PCQ147" s="158"/>
      <c r="PCR147" s="161"/>
      <c r="PCS147" s="162"/>
      <c r="PCT147" s="156"/>
      <c r="PCU147" s="158"/>
      <c r="PCV147" s="158"/>
      <c r="PCW147" s="158"/>
      <c r="PCX147" s="158"/>
      <c r="PCY147" s="159"/>
      <c r="PCZ147" s="9"/>
      <c r="PDA147" s="9"/>
      <c r="PDB147" s="159"/>
      <c r="PDC147" s="159"/>
      <c r="PDD147" s="8"/>
      <c r="PDE147" s="8"/>
      <c r="PDF147" s="160"/>
      <c r="PDG147" s="158"/>
      <c r="PDH147" s="161"/>
      <c r="PDI147" s="162"/>
      <c r="PDJ147" s="156"/>
      <c r="PDK147" s="158"/>
      <c r="PDL147" s="158"/>
      <c r="PDM147" s="158"/>
      <c r="PDN147" s="158"/>
      <c r="PDO147" s="159"/>
      <c r="PDP147" s="9"/>
      <c r="PDQ147" s="9"/>
      <c r="PDR147" s="159"/>
      <c r="PDS147" s="159"/>
      <c r="PDT147" s="8"/>
      <c r="PDU147" s="8"/>
      <c r="PDV147" s="160"/>
      <c r="PDW147" s="158"/>
      <c r="PDX147" s="161"/>
      <c r="PDY147" s="162"/>
      <c r="PDZ147" s="156"/>
      <c r="PEA147" s="158"/>
      <c r="PEB147" s="158"/>
      <c r="PEC147" s="158"/>
      <c r="PED147" s="158"/>
      <c r="PEE147" s="159"/>
      <c r="PEF147" s="9"/>
      <c r="PEG147" s="9"/>
      <c r="PEH147" s="159"/>
      <c r="PEI147" s="159"/>
      <c r="PEJ147" s="8"/>
      <c r="PEK147" s="8"/>
      <c r="PEL147" s="160"/>
      <c r="PEM147" s="158"/>
      <c r="PEN147" s="161"/>
      <c r="PEO147" s="162"/>
      <c r="PEP147" s="156"/>
      <c r="PEQ147" s="158"/>
      <c r="PER147" s="158"/>
      <c r="PES147" s="158"/>
      <c r="PET147" s="158"/>
      <c r="PEU147" s="159"/>
      <c r="PEV147" s="9"/>
      <c r="PEW147" s="9"/>
      <c r="PEX147" s="159"/>
      <c r="PEY147" s="159"/>
      <c r="PEZ147" s="8"/>
      <c r="PFA147" s="8"/>
      <c r="PFB147" s="160"/>
      <c r="PFC147" s="158"/>
      <c r="PFD147" s="161"/>
      <c r="PFE147" s="162"/>
      <c r="PFF147" s="156"/>
      <c r="PFG147" s="158"/>
      <c r="PFH147" s="158"/>
      <c r="PFI147" s="158"/>
      <c r="PFJ147" s="158"/>
      <c r="PFK147" s="159"/>
      <c r="PFL147" s="9"/>
      <c r="PFM147" s="9"/>
      <c r="PFN147" s="159"/>
      <c r="PFO147" s="159"/>
      <c r="PFP147" s="8"/>
      <c r="PFQ147" s="8"/>
      <c r="PFR147" s="160"/>
      <c r="PFS147" s="158"/>
      <c r="PFT147" s="161"/>
      <c r="PFU147" s="162"/>
      <c r="PFV147" s="156"/>
      <c r="PFW147" s="158"/>
      <c r="PFX147" s="158"/>
      <c r="PFY147" s="158"/>
      <c r="PFZ147" s="158"/>
      <c r="PGA147" s="159"/>
      <c r="PGB147" s="9"/>
      <c r="PGC147" s="9"/>
      <c r="PGD147" s="159"/>
      <c r="PGE147" s="159"/>
      <c r="PGF147" s="8"/>
      <c r="PGG147" s="8"/>
      <c r="PGH147" s="160"/>
      <c r="PGI147" s="158"/>
      <c r="PGJ147" s="161"/>
      <c r="PGK147" s="162"/>
      <c r="PGL147" s="156"/>
      <c r="PGM147" s="158"/>
      <c r="PGN147" s="158"/>
      <c r="PGO147" s="158"/>
      <c r="PGP147" s="158"/>
      <c r="PGQ147" s="159"/>
      <c r="PGR147" s="9"/>
      <c r="PGS147" s="9"/>
      <c r="PGT147" s="159"/>
      <c r="PGU147" s="159"/>
      <c r="PGV147" s="8"/>
      <c r="PGW147" s="8"/>
      <c r="PGX147" s="160"/>
      <c r="PGY147" s="158"/>
      <c r="PGZ147" s="161"/>
      <c r="PHA147" s="162"/>
      <c r="PHB147" s="156"/>
      <c r="PHC147" s="158"/>
      <c r="PHD147" s="158"/>
      <c r="PHE147" s="158"/>
      <c r="PHF147" s="158"/>
      <c r="PHG147" s="159"/>
      <c r="PHH147" s="9"/>
      <c r="PHI147" s="9"/>
      <c r="PHJ147" s="159"/>
      <c r="PHK147" s="159"/>
      <c r="PHL147" s="8"/>
      <c r="PHM147" s="8"/>
      <c r="PHN147" s="160"/>
      <c r="PHO147" s="158"/>
      <c r="PHP147" s="161"/>
      <c r="PHQ147" s="162"/>
      <c r="PHR147" s="156"/>
      <c r="PHS147" s="158"/>
      <c r="PHT147" s="158"/>
      <c r="PHU147" s="158"/>
      <c r="PHV147" s="158"/>
      <c r="PHW147" s="159"/>
      <c r="PHX147" s="9"/>
      <c r="PHY147" s="9"/>
      <c r="PHZ147" s="159"/>
      <c r="PIA147" s="159"/>
      <c r="PIB147" s="8"/>
      <c r="PIC147" s="8"/>
      <c r="PID147" s="160"/>
      <c r="PIE147" s="158"/>
      <c r="PIF147" s="161"/>
      <c r="PIG147" s="162"/>
      <c r="PIH147" s="156"/>
      <c r="PII147" s="158"/>
      <c r="PIJ147" s="158"/>
      <c r="PIK147" s="158"/>
      <c r="PIL147" s="158"/>
      <c r="PIM147" s="159"/>
      <c r="PIN147" s="9"/>
      <c r="PIO147" s="9"/>
      <c r="PIP147" s="159"/>
      <c r="PIQ147" s="159"/>
      <c r="PIR147" s="8"/>
      <c r="PIS147" s="8"/>
      <c r="PIT147" s="160"/>
      <c r="PIU147" s="158"/>
      <c r="PIV147" s="161"/>
      <c r="PIW147" s="162"/>
      <c r="PIX147" s="156"/>
      <c r="PIY147" s="158"/>
      <c r="PIZ147" s="158"/>
      <c r="PJA147" s="158"/>
      <c r="PJB147" s="158"/>
      <c r="PJC147" s="159"/>
      <c r="PJD147" s="9"/>
      <c r="PJE147" s="9"/>
      <c r="PJF147" s="159"/>
      <c r="PJG147" s="159"/>
      <c r="PJH147" s="8"/>
      <c r="PJI147" s="8"/>
      <c r="PJJ147" s="160"/>
      <c r="PJK147" s="158"/>
      <c r="PJL147" s="161"/>
      <c r="PJM147" s="162"/>
      <c r="PJN147" s="156"/>
      <c r="PJO147" s="158"/>
      <c r="PJP147" s="158"/>
      <c r="PJQ147" s="158"/>
      <c r="PJR147" s="158"/>
      <c r="PJS147" s="159"/>
      <c r="PJT147" s="9"/>
      <c r="PJU147" s="9"/>
      <c r="PJV147" s="159"/>
      <c r="PJW147" s="159"/>
      <c r="PJX147" s="8"/>
      <c r="PJY147" s="8"/>
      <c r="PJZ147" s="160"/>
      <c r="PKA147" s="158"/>
      <c r="PKB147" s="161"/>
      <c r="PKC147" s="162"/>
      <c r="PKD147" s="156"/>
      <c r="PKE147" s="158"/>
      <c r="PKF147" s="158"/>
      <c r="PKG147" s="158"/>
      <c r="PKH147" s="158"/>
      <c r="PKI147" s="159"/>
      <c r="PKJ147" s="9"/>
      <c r="PKK147" s="9"/>
      <c r="PKL147" s="159"/>
      <c r="PKM147" s="159"/>
      <c r="PKN147" s="8"/>
      <c r="PKO147" s="8"/>
      <c r="PKP147" s="160"/>
      <c r="PKQ147" s="158"/>
      <c r="PKR147" s="161"/>
      <c r="PKS147" s="162"/>
      <c r="PKT147" s="156"/>
      <c r="PKU147" s="158"/>
      <c r="PKV147" s="158"/>
      <c r="PKW147" s="158"/>
      <c r="PKX147" s="158"/>
      <c r="PKY147" s="159"/>
      <c r="PKZ147" s="9"/>
      <c r="PLA147" s="9"/>
      <c r="PLB147" s="159"/>
      <c r="PLC147" s="159"/>
      <c r="PLD147" s="8"/>
      <c r="PLE147" s="8"/>
      <c r="PLF147" s="160"/>
      <c r="PLG147" s="158"/>
      <c r="PLH147" s="161"/>
      <c r="PLI147" s="162"/>
      <c r="PLJ147" s="156"/>
      <c r="PLK147" s="158"/>
      <c r="PLL147" s="158"/>
      <c r="PLM147" s="158"/>
      <c r="PLN147" s="158"/>
      <c r="PLO147" s="159"/>
      <c r="PLP147" s="9"/>
      <c r="PLQ147" s="9"/>
      <c r="PLR147" s="159"/>
      <c r="PLS147" s="159"/>
      <c r="PLT147" s="8"/>
      <c r="PLU147" s="8"/>
      <c r="PLV147" s="160"/>
      <c r="PLW147" s="158"/>
      <c r="PLX147" s="161"/>
      <c r="PLY147" s="162"/>
      <c r="PLZ147" s="156"/>
      <c r="PMA147" s="158"/>
      <c r="PMB147" s="158"/>
      <c r="PMC147" s="158"/>
      <c r="PMD147" s="158"/>
      <c r="PME147" s="159"/>
      <c r="PMF147" s="9"/>
      <c r="PMG147" s="9"/>
      <c r="PMH147" s="159"/>
      <c r="PMI147" s="159"/>
      <c r="PMJ147" s="8"/>
      <c r="PMK147" s="8"/>
      <c r="PML147" s="160"/>
      <c r="PMM147" s="158"/>
      <c r="PMN147" s="161"/>
      <c r="PMO147" s="162"/>
      <c r="PMP147" s="156"/>
      <c r="PMQ147" s="158"/>
      <c r="PMR147" s="158"/>
      <c r="PMS147" s="158"/>
      <c r="PMT147" s="158"/>
      <c r="PMU147" s="159"/>
      <c r="PMV147" s="9"/>
      <c r="PMW147" s="9"/>
      <c r="PMX147" s="159"/>
      <c r="PMY147" s="159"/>
      <c r="PMZ147" s="8"/>
      <c r="PNA147" s="8"/>
      <c r="PNB147" s="160"/>
      <c r="PNC147" s="158"/>
      <c r="PND147" s="161"/>
      <c r="PNE147" s="162"/>
      <c r="PNF147" s="156"/>
      <c r="PNG147" s="158"/>
      <c r="PNH147" s="158"/>
      <c r="PNI147" s="158"/>
      <c r="PNJ147" s="158"/>
      <c r="PNK147" s="159"/>
      <c r="PNL147" s="9"/>
      <c r="PNM147" s="9"/>
      <c r="PNN147" s="159"/>
      <c r="PNO147" s="159"/>
      <c r="PNP147" s="8"/>
      <c r="PNQ147" s="8"/>
      <c r="PNR147" s="160"/>
      <c r="PNS147" s="158"/>
      <c r="PNT147" s="161"/>
      <c r="PNU147" s="162"/>
      <c r="PNV147" s="156"/>
      <c r="PNW147" s="158"/>
      <c r="PNX147" s="158"/>
      <c r="PNY147" s="158"/>
      <c r="PNZ147" s="158"/>
      <c r="POA147" s="159"/>
      <c r="POB147" s="9"/>
      <c r="POC147" s="9"/>
      <c r="POD147" s="159"/>
      <c r="POE147" s="159"/>
      <c r="POF147" s="8"/>
      <c r="POG147" s="8"/>
      <c r="POH147" s="160"/>
      <c r="POI147" s="158"/>
      <c r="POJ147" s="161"/>
      <c r="POK147" s="162"/>
      <c r="POL147" s="156"/>
      <c r="POM147" s="158"/>
      <c r="PON147" s="158"/>
      <c r="POO147" s="158"/>
      <c r="POP147" s="158"/>
      <c r="POQ147" s="159"/>
      <c r="POR147" s="9"/>
      <c r="POS147" s="9"/>
      <c r="POT147" s="159"/>
      <c r="POU147" s="159"/>
      <c r="POV147" s="8"/>
      <c r="POW147" s="8"/>
      <c r="POX147" s="160"/>
      <c r="POY147" s="158"/>
      <c r="POZ147" s="161"/>
      <c r="PPA147" s="162"/>
      <c r="PPB147" s="156"/>
      <c r="PPC147" s="158"/>
      <c r="PPD147" s="158"/>
      <c r="PPE147" s="158"/>
      <c r="PPF147" s="158"/>
      <c r="PPG147" s="159"/>
      <c r="PPH147" s="9"/>
      <c r="PPI147" s="9"/>
      <c r="PPJ147" s="159"/>
      <c r="PPK147" s="159"/>
      <c r="PPL147" s="8"/>
      <c r="PPM147" s="8"/>
      <c r="PPN147" s="160"/>
      <c r="PPO147" s="158"/>
      <c r="PPP147" s="161"/>
      <c r="PPQ147" s="162"/>
      <c r="PPR147" s="156"/>
      <c r="PPS147" s="158"/>
      <c r="PPT147" s="158"/>
      <c r="PPU147" s="158"/>
      <c r="PPV147" s="158"/>
      <c r="PPW147" s="159"/>
      <c r="PPX147" s="9"/>
      <c r="PPY147" s="9"/>
      <c r="PPZ147" s="159"/>
      <c r="PQA147" s="159"/>
      <c r="PQB147" s="8"/>
      <c r="PQC147" s="8"/>
      <c r="PQD147" s="160"/>
      <c r="PQE147" s="158"/>
      <c r="PQF147" s="161"/>
      <c r="PQG147" s="162"/>
      <c r="PQH147" s="156"/>
      <c r="PQI147" s="158"/>
      <c r="PQJ147" s="158"/>
      <c r="PQK147" s="158"/>
      <c r="PQL147" s="158"/>
      <c r="PQM147" s="159"/>
      <c r="PQN147" s="9"/>
      <c r="PQO147" s="9"/>
      <c r="PQP147" s="159"/>
      <c r="PQQ147" s="159"/>
      <c r="PQR147" s="8"/>
      <c r="PQS147" s="8"/>
      <c r="PQT147" s="160"/>
      <c r="PQU147" s="158"/>
      <c r="PQV147" s="161"/>
      <c r="PQW147" s="162"/>
      <c r="PQX147" s="156"/>
      <c r="PQY147" s="158"/>
      <c r="PQZ147" s="158"/>
      <c r="PRA147" s="158"/>
      <c r="PRB147" s="158"/>
      <c r="PRC147" s="159"/>
      <c r="PRD147" s="9"/>
      <c r="PRE147" s="9"/>
      <c r="PRF147" s="159"/>
      <c r="PRG147" s="159"/>
      <c r="PRH147" s="8"/>
      <c r="PRI147" s="8"/>
      <c r="PRJ147" s="160"/>
      <c r="PRK147" s="158"/>
      <c r="PRL147" s="161"/>
      <c r="PRM147" s="162"/>
      <c r="PRN147" s="156"/>
      <c r="PRO147" s="158"/>
      <c r="PRP147" s="158"/>
      <c r="PRQ147" s="158"/>
      <c r="PRR147" s="158"/>
      <c r="PRS147" s="159"/>
      <c r="PRT147" s="9"/>
      <c r="PRU147" s="9"/>
      <c r="PRV147" s="159"/>
      <c r="PRW147" s="159"/>
      <c r="PRX147" s="8"/>
      <c r="PRY147" s="8"/>
      <c r="PRZ147" s="160"/>
      <c r="PSA147" s="158"/>
      <c r="PSB147" s="161"/>
      <c r="PSC147" s="162"/>
      <c r="PSD147" s="156"/>
      <c r="PSE147" s="158"/>
      <c r="PSF147" s="158"/>
      <c r="PSG147" s="158"/>
      <c r="PSH147" s="158"/>
      <c r="PSI147" s="159"/>
      <c r="PSJ147" s="9"/>
      <c r="PSK147" s="9"/>
      <c r="PSL147" s="159"/>
      <c r="PSM147" s="159"/>
      <c r="PSN147" s="8"/>
      <c r="PSO147" s="8"/>
      <c r="PSP147" s="160"/>
      <c r="PSQ147" s="158"/>
      <c r="PSR147" s="161"/>
      <c r="PSS147" s="162"/>
      <c r="PST147" s="156"/>
      <c r="PSU147" s="158"/>
      <c r="PSV147" s="158"/>
      <c r="PSW147" s="158"/>
      <c r="PSX147" s="158"/>
      <c r="PSY147" s="159"/>
      <c r="PSZ147" s="9"/>
      <c r="PTA147" s="9"/>
      <c r="PTB147" s="159"/>
      <c r="PTC147" s="159"/>
      <c r="PTD147" s="8"/>
      <c r="PTE147" s="8"/>
      <c r="PTF147" s="160"/>
      <c r="PTG147" s="158"/>
      <c r="PTH147" s="161"/>
      <c r="PTI147" s="162"/>
      <c r="PTJ147" s="156"/>
      <c r="PTK147" s="158"/>
      <c r="PTL147" s="158"/>
      <c r="PTM147" s="158"/>
      <c r="PTN147" s="158"/>
      <c r="PTO147" s="159"/>
      <c r="PTP147" s="9"/>
      <c r="PTQ147" s="9"/>
      <c r="PTR147" s="159"/>
      <c r="PTS147" s="159"/>
      <c r="PTT147" s="8"/>
      <c r="PTU147" s="8"/>
      <c r="PTV147" s="160"/>
      <c r="PTW147" s="158"/>
      <c r="PTX147" s="161"/>
      <c r="PTY147" s="162"/>
      <c r="PTZ147" s="156"/>
      <c r="PUA147" s="158"/>
      <c r="PUB147" s="158"/>
      <c r="PUC147" s="158"/>
      <c r="PUD147" s="158"/>
      <c r="PUE147" s="159"/>
      <c r="PUF147" s="9"/>
      <c r="PUG147" s="9"/>
      <c r="PUH147" s="159"/>
      <c r="PUI147" s="159"/>
      <c r="PUJ147" s="8"/>
      <c r="PUK147" s="8"/>
      <c r="PUL147" s="160"/>
      <c r="PUM147" s="158"/>
      <c r="PUN147" s="161"/>
      <c r="PUO147" s="162"/>
      <c r="PUP147" s="156"/>
      <c r="PUQ147" s="158"/>
      <c r="PUR147" s="158"/>
      <c r="PUS147" s="158"/>
      <c r="PUT147" s="158"/>
      <c r="PUU147" s="159"/>
      <c r="PUV147" s="9"/>
      <c r="PUW147" s="9"/>
      <c r="PUX147" s="159"/>
      <c r="PUY147" s="159"/>
      <c r="PUZ147" s="8"/>
      <c r="PVA147" s="8"/>
      <c r="PVB147" s="160"/>
      <c r="PVC147" s="158"/>
      <c r="PVD147" s="161"/>
      <c r="PVE147" s="162"/>
      <c r="PVF147" s="156"/>
      <c r="PVG147" s="158"/>
      <c r="PVH147" s="158"/>
      <c r="PVI147" s="158"/>
      <c r="PVJ147" s="158"/>
      <c r="PVK147" s="159"/>
      <c r="PVL147" s="9"/>
      <c r="PVM147" s="9"/>
      <c r="PVN147" s="159"/>
      <c r="PVO147" s="159"/>
      <c r="PVP147" s="8"/>
      <c r="PVQ147" s="8"/>
      <c r="PVR147" s="160"/>
      <c r="PVS147" s="158"/>
      <c r="PVT147" s="161"/>
      <c r="PVU147" s="162"/>
      <c r="PVV147" s="156"/>
      <c r="PVW147" s="158"/>
      <c r="PVX147" s="158"/>
      <c r="PVY147" s="158"/>
      <c r="PVZ147" s="158"/>
      <c r="PWA147" s="159"/>
      <c r="PWB147" s="9"/>
      <c r="PWC147" s="9"/>
      <c r="PWD147" s="159"/>
      <c r="PWE147" s="159"/>
      <c r="PWF147" s="8"/>
      <c r="PWG147" s="8"/>
      <c r="PWH147" s="160"/>
      <c r="PWI147" s="158"/>
      <c r="PWJ147" s="161"/>
      <c r="PWK147" s="162"/>
      <c r="PWL147" s="156"/>
      <c r="PWM147" s="158"/>
      <c r="PWN147" s="158"/>
      <c r="PWO147" s="158"/>
      <c r="PWP147" s="158"/>
      <c r="PWQ147" s="159"/>
      <c r="PWR147" s="9"/>
      <c r="PWS147" s="9"/>
      <c r="PWT147" s="159"/>
      <c r="PWU147" s="159"/>
      <c r="PWV147" s="8"/>
      <c r="PWW147" s="8"/>
      <c r="PWX147" s="160"/>
      <c r="PWY147" s="158"/>
      <c r="PWZ147" s="161"/>
      <c r="PXA147" s="162"/>
      <c r="PXB147" s="156"/>
      <c r="PXC147" s="158"/>
      <c r="PXD147" s="158"/>
      <c r="PXE147" s="158"/>
      <c r="PXF147" s="158"/>
      <c r="PXG147" s="159"/>
      <c r="PXH147" s="9"/>
      <c r="PXI147" s="9"/>
      <c r="PXJ147" s="159"/>
      <c r="PXK147" s="159"/>
      <c r="PXL147" s="8"/>
      <c r="PXM147" s="8"/>
      <c r="PXN147" s="160"/>
      <c r="PXO147" s="158"/>
      <c r="PXP147" s="161"/>
      <c r="PXQ147" s="162"/>
      <c r="PXR147" s="156"/>
      <c r="PXS147" s="158"/>
      <c r="PXT147" s="158"/>
      <c r="PXU147" s="158"/>
      <c r="PXV147" s="158"/>
      <c r="PXW147" s="159"/>
      <c r="PXX147" s="9"/>
      <c r="PXY147" s="9"/>
      <c r="PXZ147" s="159"/>
      <c r="PYA147" s="159"/>
      <c r="PYB147" s="8"/>
      <c r="PYC147" s="8"/>
      <c r="PYD147" s="160"/>
      <c r="PYE147" s="158"/>
      <c r="PYF147" s="161"/>
      <c r="PYG147" s="162"/>
      <c r="PYH147" s="156"/>
      <c r="PYI147" s="158"/>
      <c r="PYJ147" s="158"/>
      <c r="PYK147" s="158"/>
      <c r="PYL147" s="158"/>
      <c r="PYM147" s="159"/>
      <c r="PYN147" s="9"/>
      <c r="PYO147" s="9"/>
      <c r="PYP147" s="159"/>
      <c r="PYQ147" s="159"/>
      <c r="PYR147" s="8"/>
      <c r="PYS147" s="8"/>
      <c r="PYT147" s="160"/>
      <c r="PYU147" s="158"/>
      <c r="PYV147" s="161"/>
      <c r="PYW147" s="162"/>
      <c r="PYX147" s="156"/>
      <c r="PYY147" s="158"/>
      <c r="PYZ147" s="158"/>
      <c r="PZA147" s="158"/>
      <c r="PZB147" s="158"/>
      <c r="PZC147" s="159"/>
      <c r="PZD147" s="9"/>
      <c r="PZE147" s="9"/>
      <c r="PZF147" s="159"/>
      <c r="PZG147" s="159"/>
      <c r="PZH147" s="8"/>
      <c r="PZI147" s="8"/>
      <c r="PZJ147" s="160"/>
      <c r="PZK147" s="158"/>
      <c r="PZL147" s="161"/>
      <c r="PZM147" s="162"/>
      <c r="PZN147" s="156"/>
      <c r="PZO147" s="158"/>
      <c r="PZP147" s="158"/>
      <c r="PZQ147" s="158"/>
      <c r="PZR147" s="158"/>
      <c r="PZS147" s="159"/>
      <c r="PZT147" s="9"/>
      <c r="PZU147" s="9"/>
      <c r="PZV147" s="159"/>
      <c r="PZW147" s="159"/>
      <c r="PZX147" s="8"/>
      <c r="PZY147" s="8"/>
      <c r="PZZ147" s="160"/>
      <c r="QAA147" s="158"/>
      <c r="QAB147" s="161"/>
      <c r="QAC147" s="162"/>
      <c r="QAD147" s="156"/>
      <c r="QAE147" s="158"/>
      <c r="QAF147" s="158"/>
      <c r="QAG147" s="158"/>
      <c r="QAH147" s="158"/>
      <c r="QAI147" s="159"/>
      <c r="QAJ147" s="9"/>
      <c r="QAK147" s="9"/>
      <c r="QAL147" s="159"/>
      <c r="QAM147" s="159"/>
      <c r="QAN147" s="8"/>
      <c r="QAO147" s="8"/>
      <c r="QAP147" s="160"/>
      <c r="QAQ147" s="158"/>
      <c r="QAR147" s="161"/>
      <c r="QAS147" s="162"/>
      <c r="QAT147" s="156"/>
      <c r="QAU147" s="158"/>
      <c r="QAV147" s="158"/>
      <c r="QAW147" s="158"/>
      <c r="QAX147" s="158"/>
      <c r="QAY147" s="159"/>
      <c r="QAZ147" s="9"/>
      <c r="QBA147" s="9"/>
      <c r="QBB147" s="159"/>
      <c r="QBC147" s="159"/>
      <c r="QBD147" s="8"/>
      <c r="QBE147" s="8"/>
      <c r="QBF147" s="160"/>
      <c r="QBG147" s="158"/>
      <c r="QBH147" s="161"/>
      <c r="QBI147" s="162"/>
      <c r="QBJ147" s="156"/>
      <c r="QBK147" s="158"/>
      <c r="QBL147" s="158"/>
      <c r="QBM147" s="158"/>
      <c r="QBN147" s="158"/>
      <c r="QBO147" s="159"/>
      <c r="QBP147" s="9"/>
      <c r="QBQ147" s="9"/>
      <c r="QBR147" s="159"/>
      <c r="QBS147" s="159"/>
      <c r="QBT147" s="8"/>
      <c r="QBU147" s="8"/>
      <c r="QBV147" s="160"/>
      <c r="QBW147" s="158"/>
      <c r="QBX147" s="161"/>
      <c r="QBY147" s="162"/>
      <c r="QBZ147" s="156"/>
      <c r="QCA147" s="158"/>
      <c r="QCB147" s="158"/>
      <c r="QCC147" s="158"/>
      <c r="QCD147" s="158"/>
      <c r="QCE147" s="159"/>
      <c r="QCF147" s="9"/>
      <c r="QCG147" s="9"/>
      <c r="QCH147" s="159"/>
      <c r="QCI147" s="159"/>
      <c r="QCJ147" s="8"/>
      <c r="QCK147" s="8"/>
      <c r="QCL147" s="160"/>
      <c r="QCM147" s="158"/>
      <c r="QCN147" s="161"/>
      <c r="QCO147" s="162"/>
      <c r="QCP147" s="156"/>
      <c r="QCQ147" s="158"/>
      <c r="QCR147" s="158"/>
      <c r="QCS147" s="158"/>
      <c r="QCT147" s="158"/>
      <c r="QCU147" s="159"/>
      <c r="QCV147" s="9"/>
      <c r="QCW147" s="9"/>
      <c r="QCX147" s="159"/>
      <c r="QCY147" s="159"/>
      <c r="QCZ147" s="8"/>
      <c r="QDA147" s="8"/>
      <c r="QDB147" s="160"/>
      <c r="QDC147" s="158"/>
      <c r="QDD147" s="161"/>
      <c r="QDE147" s="162"/>
      <c r="QDF147" s="156"/>
      <c r="QDG147" s="158"/>
      <c r="QDH147" s="158"/>
      <c r="QDI147" s="158"/>
      <c r="QDJ147" s="158"/>
      <c r="QDK147" s="159"/>
      <c r="QDL147" s="9"/>
      <c r="QDM147" s="9"/>
      <c r="QDN147" s="159"/>
      <c r="QDO147" s="159"/>
      <c r="QDP147" s="8"/>
      <c r="QDQ147" s="8"/>
      <c r="QDR147" s="160"/>
      <c r="QDS147" s="158"/>
      <c r="QDT147" s="161"/>
      <c r="QDU147" s="162"/>
      <c r="QDV147" s="156"/>
      <c r="QDW147" s="158"/>
      <c r="QDX147" s="158"/>
      <c r="QDY147" s="158"/>
      <c r="QDZ147" s="158"/>
      <c r="QEA147" s="159"/>
      <c r="QEB147" s="9"/>
      <c r="QEC147" s="9"/>
      <c r="QED147" s="159"/>
      <c r="QEE147" s="159"/>
      <c r="QEF147" s="8"/>
      <c r="QEG147" s="8"/>
      <c r="QEH147" s="160"/>
      <c r="QEI147" s="158"/>
      <c r="QEJ147" s="161"/>
      <c r="QEK147" s="162"/>
      <c r="QEL147" s="156"/>
      <c r="QEM147" s="158"/>
      <c r="QEN147" s="158"/>
      <c r="QEO147" s="158"/>
      <c r="QEP147" s="158"/>
      <c r="QEQ147" s="159"/>
      <c r="QER147" s="9"/>
      <c r="QES147" s="9"/>
      <c r="QET147" s="159"/>
      <c r="QEU147" s="159"/>
      <c r="QEV147" s="8"/>
      <c r="QEW147" s="8"/>
      <c r="QEX147" s="160"/>
      <c r="QEY147" s="158"/>
      <c r="QEZ147" s="161"/>
      <c r="QFA147" s="162"/>
      <c r="QFB147" s="156"/>
      <c r="QFC147" s="158"/>
      <c r="QFD147" s="158"/>
      <c r="QFE147" s="158"/>
      <c r="QFF147" s="158"/>
      <c r="QFG147" s="159"/>
      <c r="QFH147" s="9"/>
      <c r="QFI147" s="9"/>
      <c r="QFJ147" s="159"/>
      <c r="QFK147" s="159"/>
      <c r="QFL147" s="8"/>
      <c r="QFM147" s="8"/>
      <c r="QFN147" s="160"/>
      <c r="QFO147" s="158"/>
      <c r="QFP147" s="161"/>
      <c r="QFQ147" s="162"/>
      <c r="QFR147" s="156"/>
      <c r="QFS147" s="158"/>
      <c r="QFT147" s="158"/>
      <c r="QFU147" s="158"/>
      <c r="QFV147" s="158"/>
      <c r="QFW147" s="159"/>
      <c r="QFX147" s="9"/>
      <c r="QFY147" s="9"/>
      <c r="QFZ147" s="159"/>
      <c r="QGA147" s="159"/>
      <c r="QGB147" s="8"/>
      <c r="QGC147" s="8"/>
      <c r="QGD147" s="160"/>
      <c r="QGE147" s="158"/>
      <c r="QGF147" s="161"/>
      <c r="QGG147" s="162"/>
      <c r="QGH147" s="156"/>
      <c r="QGI147" s="158"/>
      <c r="QGJ147" s="158"/>
      <c r="QGK147" s="158"/>
      <c r="QGL147" s="158"/>
      <c r="QGM147" s="159"/>
      <c r="QGN147" s="9"/>
      <c r="QGO147" s="9"/>
      <c r="QGP147" s="159"/>
      <c r="QGQ147" s="159"/>
      <c r="QGR147" s="8"/>
      <c r="QGS147" s="8"/>
      <c r="QGT147" s="160"/>
      <c r="QGU147" s="158"/>
      <c r="QGV147" s="161"/>
      <c r="QGW147" s="162"/>
      <c r="QGX147" s="156"/>
      <c r="QGY147" s="158"/>
      <c r="QGZ147" s="158"/>
      <c r="QHA147" s="158"/>
      <c r="QHB147" s="158"/>
      <c r="QHC147" s="159"/>
      <c r="QHD147" s="9"/>
      <c r="QHE147" s="9"/>
      <c r="QHF147" s="159"/>
      <c r="QHG147" s="159"/>
      <c r="QHH147" s="8"/>
      <c r="QHI147" s="8"/>
      <c r="QHJ147" s="160"/>
      <c r="QHK147" s="158"/>
      <c r="QHL147" s="161"/>
      <c r="QHM147" s="162"/>
      <c r="QHN147" s="156"/>
      <c r="QHO147" s="158"/>
      <c r="QHP147" s="158"/>
      <c r="QHQ147" s="158"/>
      <c r="QHR147" s="158"/>
      <c r="QHS147" s="159"/>
      <c r="QHT147" s="9"/>
      <c r="QHU147" s="9"/>
      <c r="QHV147" s="159"/>
      <c r="QHW147" s="159"/>
      <c r="QHX147" s="8"/>
      <c r="QHY147" s="8"/>
      <c r="QHZ147" s="160"/>
      <c r="QIA147" s="158"/>
      <c r="QIB147" s="161"/>
      <c r="QIC147" s="162"/>
      <c r="QID147" s="156"/>
      <c r="QIE147" s="158"/>
      <c r="QIF147" s="158"/>
      <c r="QIG147" s="158"/>
      <c r="QIH147" s="158"/>
      <c r="QII147" s="159"/>
      <c r="QIJ147" s="9"/>
      <c r="QIK147" s="9"/>
      <c r="QIL147" s="159"/>
      <c r="QIM147" s="159"/>
      <c r="QIN147" s="8"/>
      <c r="QIO147" s="8"/>
      <c r="QIP147" s="160"/>
      <c r="QIQ147" s="158"/>
      <c r="QIR147" s="161"/>
      <c r="QIS147" s="162"/>
      <c r="QIT147" s="156"/>
      <c r="QIU147" s="158"/>
      <c r="QIV147" s="158"/>
      <c r="QIW147" s="158"/>
      <c r="QIX147" s="158"/>
      <c r="QIY147" s="159"/>
      <c r="QIZ147" s="9"/>
      <c r="QJA147" s="9"/>
      <c r="QJB147" s="159"/>
      <c r="QJC147" s="159"/>
      <c r="QJD147" s="8"/>
      <c r="QJE147" s="8"/>
      <c r="QJF147" s="160"/>
      <c r="QJG147" s="158"/>
      <c r="QJH147" s="161"/>
      <c r="QJI147" s="162"/>
      <c r="QJJ147" s="156"/>
      <c r="QJK147" s="158"/>
      <c r="QJL147" s="158"/>
      <c r="QJM147" s="158"/>
      <c r="QJN147" s="158"/>
      <c r="QJO147" s="159"/>
      <c r="QJP147" s="9"/>
      <c r="QJQ147" s="9"/>
      <c r="QJR147" s="159"/>
      <c r="QJS147" s="159"/>
      <c r="QJT147" s="8"/>
      <c r="QJU147" s="8"/>
      <c r="QJV147" s="160"/>
      <c r="QJW147" s="158"/>
      <c r="QJX147" s="161"/>
      <c r="QJY147" s="162"/>
      <c r="QJZ147" s="156"/>
      <c r="QKA147" s="158"/>
      <c r="QKB147" s="158"/>
      <c r="QKC147" s="158"/>
      <c r="QKD147" s="158"/>
      <c r="QKE147" s="159"/>
      <c r="QKF147" s="9"/>
      <c r="QKG147" s="9"/>
      <c r="QKH147" s="159"/>
      <c r="QKI147" s="159"/>
      <c r="QKJ147" s="8"/>
      <c r="QKK147" s="8"/>
      <c r="QKL147" s="160"/>
      <c r="QKM147" s="158"/>
      <c r="QKN147" s="161"/>
      <c r="QKO147" s="162"/>
      <c r="QKP147" s="156"/>
      <c r="QKQ147" s="158"/>
      <c r="QKR147" s="158"/>
      <c r="QKS147" s="158"/>
      <c r="QKT147" s="158"/>
      <c r="QKU147" s="159"/>
      <c r="QKV147" s="9"/>
      <c r="QKW147" s="9"/>
      <c r="QKX147" s="159"/>
      <c r="QKY147" s="159"/>
      <c r="QKZ147" s="8"/>
      <c r="QLA147" s="8"/>
      <c r="QLB147" s="160"/>
      <c r="QLC147" s="158"/>
      <c r="QLD147" s="161"/>
      <c r="QLE147" s="162"/>
      <c r="QLF147" s="156"/>
      <c r="QLG147" s="158"/>
      <c r="QLH147" s="158"/>
      <c r="QLI147" s="158"/>
      <c r="QLJ147" s="158"/>
      <c r="QLK147" s="159"/>
      <c r="QLL147" s="9"/>
      <c r="QLM147" s="9"/>
      <c r="QLN147" s="159"/>
      <c r="QLO147" s="159"/>
      <c r="QLP147" s="8"/>
      <c r="QLQ147" s="8"/>
      <c r="QLR147" s="160"/>
      <c r="QLS147" s="158"/>
      <c r="QLT147" s="161"/>
      <c r="QLU147" s="162"/>
      <c r="QLV147" s="156"/>
      <c r="QLW147" s="158"/>
      <c r="QLX147" s="158"/>
      <c r="QLY147" s="158"/>
      <c r="QLZ147" s="158"/>
      <c r="QMA147" s="159"/>
      <c r="QMB147" s="9"/>
      <c r="QMC147" s="9"/>
      <c r="QMD147" s="159"/>
      <c r="QME147" s="159"/>
      <c r="QMF147" s="8"/>
      <c r="QMG147" s="8"/>
      <c r="QMH147" s="160"/>
      <c r="QMI147" s="158"/>
      <c r="QMJ147" s="161"/>
      <c r="QMK147" s="162"/>
      <c r="QML147" s="156"/>
      <c r="QMM147" s="158"/>
      <c r="QMN147" s="158"/>
      <c r="QMO147" s="158"/>
      <c r="QMP147" s="158"/>
      <c r="QMQ147" s="159"/>
      <c r="QMR147" s="9"/>
      <c r="QMS147" s="9"/>
      <c r="QMT147" s="159"/>
      <c r="QMU147" s="159"/>
      <c r="QMV147" s="8"/>
      <c r="QMW147" s="8"/>
      <c r="QMX147" s="160"/>
      <c r="QMY147" s="158"/>
      <c r="QMZ147" s="161"/>
      <c r="QNA147" s="162"/>
      <c r="QNB147" s="156"/>
      <c r="QNC147" s="158"/>
      <c r="QND147" s="158"/>
      <c r="QNE147" s="158"/>
      <c r="QNF147" s="158"/>
      <c r="QNG147" s="159"/>
      <c r="QNH147" s="9"/>
      <c r="QNI147" s="9"/>
      <c r="QNJ147" s="159"/>
      <c r="QNK147" s="159"/>
      <c r="QNL147" s="8"/>
      <c r="QNM147" s="8"/>
      <c r="QNN147" s="160"/>
      <c r="QNO147" s="158"/>
      <c r="QNP147" s="161"/>
      <c r="QNQ147" s="162"/>
      <c r="QNR147" s="156"/>
      <c r="QNS147" s="158"/>
      <c r="QNT147" s="158"/>
      <c r="QNU147" s="158"/>
      <c r="QNV147" s="158"/>
      <c r="QNW147" s="159"/>
      <c r="QNX147" s="9"/>
      <c r="QNY147" s="9"/>
      <c r="QNZ147" s="159"/>
      <c r="QOA147" s="159"/>
      <c r="QOB147" s="8"/>
      <c r="QOC147" s="8"/>
      <c r="QOD147" s="160"/>
      <c r="QOE147" s="158"/>
      <c r="QOF147" s="161"/>
      <c r="QOG147" s="162"/>
      <c r="QOH147" s="156"/>
      <c r="QOI147" s="158"/>
      <c r="QOJ147" s="158"/>
      <c r="QOK147" s="158"/>
      <c r="QOL147" s="158"/>
      <c r="QOM147" s="159"/>
      <c r="QON147" s="9"/>
      <c r="QOO147" s="9"/>
      <c r="QOP147" s="159"/>
      <c r="QOQ147" s="159"/>
      <c r="QOR147" s="8"/>
      <c r="QOS147" s="8"/>
      <c r="QOT147" s="160"/>
      <c r="QOU147" s="158"/>
      <c r="QOV147" s="161"/>
      <c r="QOW147" s="162"/>
      <c r="QOX147" s="156"/>
      <c r="QOY147" s="158"/>
      <c r="QOZ147" s="158"/>
      <c r="QPA147" s="158"/>
      <c r="QPB147" s="158"/>
      <c r="QPC147" s="159"/>
      <c r="QPD147" s="9"/>
      <c r="QPE147" s="9"/>
      <c r="QPF147" s="159"/>
      <c r="QPG147" s="159"/>
      <c r="QPH147" s="8"/>
      <c r="QPI147" s="8"/>
      <c r="QPJ147" s="160"/>
      <c r="QPK147" s="158"/>
      <c r="QPL147" s="161"/>
      <c r="QPM147" s="162"/>
      <c r="QPN147" s="156"/>
      <c r="QPO147" s="158"/>
      <c r="QPP147" s="158"/>
      <c r="QPQ147" s="158"/>
      <c r="QPR147" s="158"/>
      <c r="QPS147" s="159"/>
      <c r="QPT147" s="9"/>
      <c r="QPU147" s="9"/>
      <c r="QPV147" s="159"/>
      <c r="QPW147" s="159"/>
      <c r="QPX147" s="8"/>
      <c r="QPY147" s="8"/>
      <c r="QPZ147" s="160"/>
      <c r="QQA147" s="158"/>
      <c r="QQB147" s="161"/>
      <c r="QQC147" s="162"/>
      <c r="QQD147" s="156"/>
      <c r="QQE147" s="158"/>
      <c r="QQF147" s="158"/>
      <c r="QQG147" s="158"/>
      <c r="QQH147" s="158"/>
      <c r="QQI147" s="159"/>
      <c r="QQJ147" s="9"/>
      <c r="QQK147" s="9"/>
      <c r="QQL147" s="159"/>
      <c r="QQM147" s="159"/>
      <c r="QQN147" s="8"/>
      <c r="QQO147" s="8"/>
      <c r="QQP147" s="160"/>
      <c r="QQQ147" s="158"/>
      <c r="QQR147" s="161"/>
      <c r="QQS147" s="162"/>
      <c r="QQT147" s="156"/>
      <c r="QQU147" s="158"/>
      <c r="QQV147" s="158"/>
      <c r="QQW147" s="158"/>
      <c r="QQX147" s="158"/>
      <c r="QQY147" s="159"/>
      <c r="QQZ147" s="9"/>
      <c r="QRA147" s="9"/>
      <c r="QRB147" s="159"/>
      <c r="QRC147" s="159"/>
      <c r="QRD147" s="8"/>
      <c r="QRE147" s="8"/>
      <c r="QRF147" s="160"/>
      <c r="QRG147" s="158"/>
      <c r="QRH147" s="161"/>
      <c r="QRI147" s="162"/>
      <c r="QRJ147" s="156"/>
      <c r="QRK147" s="158"/>
      <c r="QRL147" s="158"/>
      <c r="QRM147" s="158"/>
      <c r="QRN147" s="158"/>
      <c r="QRO147" s="159"/>
      <c r="QRP147" s="9"/>
      <c r="QRQ147" s="9"/>
      <c r="QRR147" s="159"/>
      <c r="QRS147" s="159"/>
      <c r="QRT147" s="8"/>
      <c r="QRU147" s="8"/>
      <c r="QRV147" s="160"/>
      <c r="QRW147" s="158"/>
      <c r="QRX147" s="161"/>
      <c r="QRY147" s="162"/>
      <c r="QRZ147" s="156"/>
      <c r="QSA147" s="158"/>
      <c r="QSB147" s="158"/>
      <c r="QSC147" s="158"/>
      <c r="QSD147" s="158"/>
      <c r="QSE147" s="159"/>
      <c r="QSF147" s="9"/>
      <c r="QSG147" s="9"/>
      <c r="QSH147" s="159"/>
      <c r="QSI147" s="159"/>
      <c r="QSJ147" s="8"/>
      <c r="QSK147" s="8"/>
      <c r="QSL147" s="160"/>
      <c r="QSM147" s="158"/>
      <c r="QSN147" s="161"/>
      <c r="QSO147" s="162"/>
      <c r="QSP147" s="156"/>
      <c r="QSQ147" s="158"/>
      <c r="QSR147" s="158"/>
      <c r="QSS147" s="158"/>
      <c r="QST147" s="158"/>
      <c r="QSU147" s="159"/>
      <c r="QSV147" s="9"/>
      <c r="QSW147" s="9"/>
      <c r="QSX147" s="159"/>
      <c r="QSY147" s="159"/>
      <c r="QSZ147" s="8"/>
      <c r="QTA147" s="8"/>
      <c r="QTB147" s="160"/>
      <c r="QTC147" s="158"/>
      <c r="QTD147" s="161"/>
      <c r="QTE147" s="162"/>
      <c r="QTF147" s="156"/>
      <c r="QTG147" s="158"/>
      <c r="QTH147" s="158"/>
      <c r="QTI147" s="158"/>
      <c r="QTJ147" s="158"/>
      <c r="QTK147" s="159"/>
      <c r="QTL147" s="9"/>
      <c r="QTM147" s="9"/>
      <c r="QTN147" s="159"/>
      <c r="QTO147" s="159"/>
      <c r="QTP147" s="8"/>
      <c r="QTQ147" s="8"/>
      <c r="QTR147" s="160"/>
      <c r="QTS147" s="158"/>
      <c r="QTT147" s="161"/>
      <c r="QTU147" s="162"/>
      <c r="QTV147" s="156"/>
      <c r="QTW147" s="158"/>
      <c r="QTX147" s="158"/>
      <c r="QTY147" s="158"/>
      <c r="QTZ147" s="158"/>
      <c r="QUA147" s="159"/>
      <c r="QUB147" s="9"/>
      <c r="QUC147" s="9"/>
      <c r="QUD147" s="159"/>
      <c r="QUE147" s="159"/>
      <c r="QUF147" s="8"/>
      <c r="QUG147" s="8"/>
      <c r="QUH147" s="160"/>
      <c r="QUI147" s="158"/>
      <c r="QUJ147" s="161"/>
      <c r="QUK147" s="162"/>
      <c r="QUL147" s="156"/>
      <c r="QUM147" s="158"/>
      <c r="QUN147" s="158"/>
      <c r="QUO147" s="158"/>
      <c r="QUP147" s="158"/>
      <c r="QUQ147" s="159"/>
      <c r="QUR147" s="9"/>
      <c r="QUS147" s="9"/>
      <c r="QUT147" s="159"/>
      <c r="QUU147" s="159"/>
      <c r="QUV147" s="8"/>
      <c r="QUW147" s="8"/>
      <c r="QUX147" s="160"/>
      <c r="QUY147" s="158"/>
      <c r="QUZ147" s="161"/>
      <c r="QVA147" s="162"/>
      <c r="QVB147" s="156"/>
      <c r="QVC147" s="158"/>
      <c r="QVD147" s="158"/>
      <c r="QVE147" s="158"/>
      <c r="QVF147" s="158"/>
      <c r="QVG147" s="159"/>
      <c r="QVH147" s="9"/>
      <c r="QVI147" s="9"/>
      <c r="QVJ147" s="159"/>
      <c r="QVK147" s="159"/>
      <c r="QVL147" s="8"/>
      <c r="QVM147" s="8"/>
      <c r="QVN147" s="160"/>
      <c r="QVO147" s="158"/>
      <c r="QVP147" s="161"/>
      <c r="QVQ147" s="162"/>
      <c r="QVR147" s="156"/>
      <c r="QVS147" s="158"/>
      <c r="QVT147" s="158"/>
      <c r="QVU147" s="158"/>
      <c r="QVV147" s="158"/>
      <c r="QVW147" s="159"/>
      <c r="QVX147" s="9"/>
      <c r="QVY147" s="9"/>
      <c r="QVZ147" s="159"/>
      <c r="QWA147" s="159"/>
      <c r="QWB147" s="8"/>
      <c r="QWC147" s="8"/>
      <c r="QWD147" s="160"/>
      <c r="QWE147" s="158"/>
      <c r="QWF147" s="161"/>
      <c r="QWG147" s="162"/>
      <c r="QWH147" s="156"/>
      <c r="QWI147" s="158"/>
      <c r="QWJ147" s="158"/>
      <c r="QWK147" s="158"/>
      <c r="QWL147" s="158"/>
      <c r="QWM147" s="159"/>
      <c r="QWN147" s="9"/>
      <c r="QWO147" s="9"/>
      <c r="QWP147" s="159"/>
      <c r="QWQ147" s="159"/>
      <c r="QWR147" s="8"/>
      <c r="QWS147" s="8"/>
      <c r="QWT147" s="160"/>
      <c r="QWU147" s="158"/>
      <c r="QWV147" s="161"/>
      <c r="QWW147" s="162"/>
      <c r="QWX147" s="156"/>
      <c r="QWY147" s="158"/>
      <c r="QWZ147" s="158"/>
      <c r="QXA147" s="158"/>
      <c r="QXB147" s="158"/>
      <c r="QXC147" s="159"/>
      <c r="QXD147" s="9"/>
      <c r="QXE147" s="9"/>
      <c r="QXF147" s="159"/>
      <c r="QXG147" s="159"/>
      <c r="QXH147" s="8"/>
      <c r="QXI147" s="8"/>
      <c r="QXJ147" s="160"/>
      <c r="QXK147" s="158"/>
      <c r="QXL147" s="161"/>
      <c r="QXM147" s="162"/>
      <c r="QXN147" s="156"/>
      <c r="QXO147" s="158"/>
      <c r="QXP147" s="158"/>
      <c r="QXQ147" s="158"/>
      <c r="QXR147" s="158"/>
      <c r="QXS147" s="159"/>
      <c r="QXT147" s="9"/>
      <c r="QXU147" s="9"/>
      <c r="QXV147" s="159"/>
      <c r="QXW147" s="159"/>
      <c r="QXX147" s="8"/>
      <c r="QXY147" s="8"/>
      <c r="QXZ147" s="160"/>
      <c r="QYA147" s="158"/>
      <c r="QYB147" s="161"/>
      <c r="QYC147" s="162"/>
      <c r="QYD147" s="156"/>
      <c r="QYE147" s="158"/>
      <c r="QYF147" s="158"/>
      <c r="QYG147" s="158"/>
      <c r="QYH147" s="158"/>
      <c r="QYI147" s="159"/>
      <c r="QYJ147" s="9"/>
      <c r="QYK147" s="9"/>
      <c r="QYL147" s="159"/>
      <c r="QYM147" s="159"/>
      <c r="QYN147" s="8"/>
      <c r="QYO147" s="8"/>
      <c r="QYP147" s="160"/>
      <c r="QYQ147" s="158"/>
      <c r="QYR147" s="161"/>
      <c r="QYS147" s="162"/>
      <c r="QYT147" s="156"/>
      <c r="QYU147" s="158"/>
      <c r="QYV147" s="158"/>
      <c r="QYW147" s="158"/>
      <c r="QYX147" s="158"/>
      <c r="QYY147" s="159"/>
      <c r="QYZ147" s="9"/>
      <c r="QZA147" s="9"/>
      <c r="QZB147" s="159"/>
      <c r="QZC147" s="159"/>
      <c r="QZD147" s="8"/>
      <c r="QZE147" s="8"/>
      <c r="QZF147" s="160"/>
      <c r="QZG147" s="158"/>
      <c r="QZH147" s="161"/>
      <c r="QZI147" s="162"/>
      <c r="QZJ147" s="156"/>
      <c r="QZK147" s="158"/>
      <c r="QZL147" s="158"/>
      <c r="QZM147" s="158"/>
      <c r="QZN147" s="158"/>
      <c r="QZO147" s="159"/>
      <c r="QZP147" s="9"/>
      <c r="QZQ147" s="9"/>
      <c r="QZR147" s="159"/>
      <c r="QZS147" s="159"/>
      <c r="QZT147" s="8"/>
      <c r="QZU147" s="8"/>
      <c r="QZV147" s="160"/>
      <c r="QZW147" s="158"/>
      <c r="QZX147" s="161"/>
      <c r="QZY147" s="162"/>
      <c r="QZZ147" s="156"/>
      <c r="RAA147" s="158"/>
      <c r="RAB147" s="158"/>
      <c r="RAC147" s="158"/>
      <c r="RAD147" s="158"/>
      <c r="RAE147" s="159"/>
      <c r="RAF147" s="9"/>
      <c r="RAG147" s="9"/>
      <c r="RAH147" s="159"/>
      <c r="RAI147" s="159"/>
      <c r="RAJ147" s="8"/>
      <c r="RAK147" s="8"/>
      <c r="RAL147" s="160"/>
      <c r="RAM147" s="158"/>
      <c r="RAN147" s="161"/>
      <c r="RAO147" s="162"/>
      <c r="RAP147" s="156"/>
      <c r="RAQ147" s="158"/>
      <c r="RAR147" s="158"/>
      <c r="RAS147" s="158"/>
      <c r="RAT147" s="158"/>
      <c r="RAU147" s="159"/>
      <c r="RAV147" s="9"/>
      <c r="RAW147" s="9"/>
      <c r="RAX147" s="159"/>
      <c r="RAY147" s="159"/>
      <c r="RAZ147" s="8"/>
      <c r="RBA147" s="8"/>
      <c r="RBB147" s="160"/>
      <c r="RBC147" s="158"/>
      <c r="RBD147" s="161"/>
      <c r="RBE147" s="162"/>
      <c r="RBF147" s="156"/>
      <c r="RBG147" s="158"/>
      <c r="RBH147" s="158"/>
      <c r="RBI147" s="158"/>
      <c r="RBJ147" s="158"/>
      <c r="RBK147" s="159"/>
      <c r="RBL147" s="9"/>
      <c r="RBM147" s="9"/>
      <c r="RBN147" s="159"/>
      <c r="RBO147" s="159"/>
      <c r="RBP147" s="8"/>
      <c r="RBQ147" s="8"/>
      <c r="RBR147" s="160"/>
      <c r="RBS147" s="158"/>
      <c r="RBT147" s="161"/>
      <c r="RBU147" s="162"/>
      <c r="RBV147" s="156"/>
      <c r="RBW147" s="158"/>
      <c r="RBX147" s="158"/>
      <c r="RBY147" s="158"/>
      <c r="RBZ147" s="158"/>
      <c r="RCA147" s="159"/>
      <c r="RCB147" s="9"/>
      <c r="RCC147" s="9"/>
      <c r="RCD147" s="159"/>
      <c r="RCE147" s="159"/>
      <c r="RCF147" s="8"/>
      <c r="RCG147" s="8"/>
      <c r="RCH147" s="160"/>
      <c r="RCI147" s="158"/>
      <c r="RCJ147" s="161"/>
      <c r="RCK147" s="162"/>
      <c r="RCL147" s="156"/>
      <c r="RCM147" s="158"/>
      <c r="RCN147" s="158"/>
      <c r="RCO147" s="158"/>
      <c r="RCP147" s="158"/>
      <c r="RCQ147" s="159"/>
      <c r="RCR147" s="9"/>
      <c r="RCS147" s="9"/>
      <c r="RCT147" s="159"/>
      <c r="RCU147" s="159"/>
      <c r="RCV147" s="8"/>
      <c r="RCW147" s="8"/>
      <c r="RCX147" s="160"/>
      <c r="RCY147" s="158"/>
      <c r="RCZ147" s="161"/>
      <c r="RDA147" s="162"/>
      <c r="RDB147" s="156"/>
      <c r="RDC147" s="158"/>
      <c r="RDD147" s="158"/>
      <c r="RDE147" s="158"/>
      <c r="RDF147" s="158"/>
      <c r="RDG147" s="159"/>
      <c r="RDH147" s="9"/>
      <c r="RDI147" s="9"/>
      <c r="RDJ147" s="159"/>
      <c r="RDK147" s="159"/>
      <c r="RDL147" s="8"/>
      <c r="RDM147" s="8"/>
      <c r="RDN147" s="160"/>
      <c r="RDO147" s="158"/>
      <c r="RDP147" s="161"/>
      <c r="RDQ147" s="162"/>
      <c r="RDR147" s="156"/>
      <c r="RDS147" s="158"/>
      <c r="RDT147" s="158"/>
      <c r="RDU147" s="158"/>
      <c r="RDV147" s="158"/>
      <c r="RDW147" s="159"/>
      <c r="RDX147" s="9"/>
      <c r="RDY147" s="9"/>
      <c r="RDZ147" s="159"/>
      <c r="REA147" s="159"/>
      <c r="REB147" s="8"/>
      <c r="REC147" s="8"/>
      <c r="RED147" s="160"/>
      <c r="REE147" s="158"/>
      <c r="REF147" s="161"/>
      <c r="REG147" s="162"/>
      <c r="REH147" s="156"/>
      <c r="REI147" s="158"/>
      <c r="REJ147" s="158"/>
      <c r="REK147" s="158"/>
      <c r="REL147" s="158"/>
      <c r="REM147" s="159"/>
      <c r="REN147" s="9"/>
      <c r="REO147" s="9"/>
      <c r="REP147" s="159"/>
      <c r="REQ147" s="159"/>
      <c r="RER147" s="8"/>
      <c r="RES147" s="8"/>
      <c r="RET147" s="160"/>
      <c r="REU147" s="158"/>
      <c r="REV147" s="161"/>
      <c r="REW147" s="162"/>
      <c r="REX147" s="156"/>
      <c r="REY147" s="158"/>
      <c r="REZ147" s="158"/>
      <c r="RFA147" s="158"/>
      <c r="RFB147" s="158"/>
      <c r="RFC147" s="159"/>
      <c r="RFD147" s="9"/>
      <c r="RFE147" s="9"/>
      <c r="RFF147" s="159"/>
      <c r="RFG147" s="159"/>
      <c r="RFH147" s="8"/>
      <c r="RFI147" s="8"/>
      <c r="RFJ147" s="160"/>
      <c r="RFK147" s="158"/>
      <c r="RFL147" s="161"/>
      <c r="RFM147" s="162"/>
      <c r="RFN147" s="156"/>
      <c r="RFO147" s="158"/>
      <c r="RFP147" s="158"/>
      <c r="RFQ147" s="158"/>
      <c r="RFR147" s="158"/>
      <c r="RFS147" s="159"/>
      <c r="RFT147" s="9"/>
      <c r="RFU147" s="9"/>
      <c r="RFV147" s="159"/>
      <c r="RFW147" s="159"/>
      <c r="RFX147" s="8"/>
      <c r="RFY147" s="8"/>
      <c r="RFZ147" s="160"/>
      <c r="RGA147" s="158"/>
      <c r="RGB147" s="161"/>
      <c r="RGC147" s="162"/>
      <c r="RGD147" s="156"/>
      <c r="RGE147" s="158"/>
      <c r="RGF147" s="158"/>
      <c r="RGG147" s="158"/>
      <c r="RGH147" s="158"/>
      <c r="RGI147" s="159"/>
      <c r="RGJ147" s="9"/>
      <c r="RGK147" s="9"/>
      <c r="RGL147" s="159"/>
      <c r="RGM147" s="159"/>
      <c r="RGN147" s="8"/>
      <c r="RGO147" s="8"/>
      <c r="RGP147" s="160"/>
      <c r="RGQ147" s="158"/>
      <c r="RGR147" s="161"/>
      <c r="RGS147" s="162"/>
      <c r="RGT147" s="156"/>
      <c r="RGU147" s="158"/>
      <c r="RGV147" s="158"/>
      <c r="RGW147" s="158"/>
      <c r="RGX147" s="158"/>
      <c r="RGY147" s="159"/>
      <c r="RGZ147" s="9"/>
      <c r="RHA147" s="9"/>
      <c r="RHB147" s="159"/>
      <c r="RHC147" s="159"/>
      <c r="RHD147" s="8"/>
      <c r="RHE147" s="8"/>
      <c r="RHF147" s="160"/>
      <c r="RHG147" s="158"/>
      <c r="RHH147" s="161"/>
      <c r="RHI147" s="162"/>
      <c r="RHJ147" s="156"/>
      <c r="RHK147" s="158"/>
      <c r="RHL147" s="158"/>
      <c r="RHM147" s="158"/>
      <c r="RHN147" s="158"/>
      <c r="RHO147" s="159"/>
      <c r="RHP147" s="9"/>
      <c r="RHQ147" s="9"/>
      <c r="RHR147" s="159"/>
      <c r="RHS147" s="159"/>
      <c r="RHT147" s="8"/>
      <c r="RHU147" s="8"/>
      <c r="RHV147" s="160"/>
      <c r="RHW147" s="158"/>
      <c r="RHX147" s="161"/>
      <c r="RHY147" s="162"/>
      <c r="RHZ147" s="156"/>
      <c r="RIA147" s="158"/>
      <c r="RIB147" s="158"/>
      <c r="RIC147" s="158"/>
      <c r="RID147" s="158"/>
      <c r="RIE147" s="159"/>
      <c r="RIF147" s="9"/>
      <c r="RIG147" s="9"/>
      <c r="RIH147" s="159"/>
      <c r="RII147" s="159"/>
      <c r="RIJ147" s="8"/>
      <c r="RIK147" s="8"/>
      <c r="RIL147" s="160"/>
      <c r="RIM147" s="158"/>
      <c r="RIN147" s="161"/>
      <c r="RIO147" s="162"/>
      <c r="RIP147" s="156"/>
      <c r="RIQ147" s="158"/>
      <c r="RIR147" s="158"/>
      <c r="RIS147" s="158"/>
      <c r="RIT147" s="158"/>
      <c r="RIU147" s="159"/>
      <c r="RIV147" s="9"/>
      <c r="RIW147" s="9"/>
      <c r="RIX147" s="159"/>
      <c r="RIY147" s="159"/>
      <c r="RIZ147" s="8"/>
      <c r="RJA147" s="8"/>
      <c r="RJB147" s="160"/>
      <c r="RJC147" s="158"/>
      <c r="RJD147" s="161"/>
      <c r="RJE147" s="162"/>
      <c r="RJF147" s="156"/>
      <c r="RJG147" s="158"/>
      <c r="RJH147" s="158"/>
      <c r="RJI147" s="158"/>
      <c r="RJJ147" s="158"/>
      <c r="RJK147" s="159"/>
      <c r="RJL147" s="9"/>
      <c r="RJM147" s="9"/>
      <c r="RJN147" s="159"/>
      <c r="RJO147" s="159"/>
      <c r="RJP147" s="8"/>
      <c r="RJQ147" s="8"/>
      <c r="RJR147" s="160"/>
      <c r="RJS147" s="158"/>
      <c r="RJT147" s="161"/>
      <c r="RJU147" s="162"/>
      <c r="RJV147" s="156"/>
      <c r="RJW147" s="158"/>
      <c r="RJX147" s="158"/>
      <c r="RJY147" s="158"/>
      <c r="RJZ147" s="158"/>
      <c r="RKA147" s="159"/>
      <c r="RKB147" s="9"/>
      <c r="RKC147" s="9"/>
      <c r="RKD147" s="159"/>
      <c r="RKE147" s="159"/>
      <c r="RKF147" s="8"/>
      <c r="RKG147" s="8"/>
      <c r="RKH147" s="160"/>
      <c r="RKI147" s="158"/>
      <c r="RKJ147" s="161"/>
      <c r="RKK147" s="162"/>
      <c r="RKL147" s="156"/>
      <c r="RKM147" s="158"/>
      <c r="RKN147" s="158"/>
      <c r="RKO147" s="158"/>
      <c r="RKP147" s="158"/>
      <c r="RKQ147" s="159"/>
      <c r="RKR147" s="9"/>
      <c r="RKS147" s="9"/>
      <c r="RKT147" s="159"/>
      <c r="RKU147" s="159"/>
      <c r="RKV147" s="8"/>
      <c r="RKW147" s="8"/>
      <c r="RKX147" s="160"/>
      <c r="RKY147" s="158"/>
      <c r="RKZ147" s="161"/>
      <c r="RLA147" s="162"/>
      <c r="RLB147" s="156"/>
      <c r="RLC147" s="158"/>
      <c r="RLD147" s="158"/>
      <c r="RLE147" s="158"/>
      <c r="RLF147" s="158"/>
      <c r="RLG147" s="159"/>
      <c r="RLH147" s="9"/>
      <c r="RLI147" s="9"/>
      <c r="RLJ147" s="159"/>
      <c r="RLK147" s="159"/>
      <c r="RLL147" s="8"/>
      <c r="RLM147" s="8"/>
      <c r="RLN147" s="160"/>
      <c r="RLO147" s="158"/>
      <c r="RLP147" s="161"/>
      <c r="RLQ147" s="162"/>
      <c r="RLR147" s="156"/>
      <c r="RLS147" s="158"/>
      <c r="RLT147" s="158"/>
      <c r="RLU147" s="158"/>
      <c r="RLV147" s="158"/>
      <c r="RLW147" s="159"/>
      <c r="RLX147" s="9"/>
      <c r="RLY147" s="9"/>
      <c r="RLZ147" s="159"/>
      <c r="RMA147" s="159"/>
      <c r="RMB147" s="8"/>
      <c r="RMC147" s="8"/>
      <c r="RMD147" s="160"/>
      <c r="RME147" s="158"/>
      <c r="RMF147" s="161"/>
      <c r="RMG147" s="162"/>
      <c r="RMH147" s="156"/>
      <c r="RMI147" s="158"/>
      <c r="RMJ147" s="158"/>
      <c r="RMK147" s="158"/>
      <c r="RML147" s="158"/>
      <c r="RMM147" s="159"/>
      <c r="RMN147" s="9"/>
      <c r="RMO147" s="9"/>
      <c r="RMP147" s="159"/>
      <c r="RMQ147" s="159"/>
      <c r="RMR147" s="8"/>
      <c r="RMS147" s="8"/>
      <c r="RMT147" s="160"/>
      <c r="RMU147" s="158"/>
      <c r="RMV147" s="161"/>
      <c r="RMW147" s="162"/>
      <c r="RMX147" s="156"/>
      <c r="RMY147" s="158"/>
      <c r="RMZ147" s="158"/>
      <c r="RNA147" s="158"/>
      <c r="RNB147" s="158"/>
      <c r="RNC147" s="159"/>
      <c r="RND147" s="9"/>
      <c r="RNE147" s="9"/>
      <c r="RNF147" s="159"/>
      <c r="RNG147" s="159"/>
      <c r="RNH147" s="8"/>
      <c r="RNI147" s="8"/>
      <c r="RNJ147" s="160"/>
      <c r="RNK147" s="158"/>
      <c r="RNL147" s="161"/>
      <c r="RNM147" s="162"/>
      <c r="RNN147" s="156"/>
      <c r="RNO147" s="158"/>
      <c r="RNP147" s="158"/>
      <c r="RNQ147" s="158"/>
      <c r="RNR147" s="158"/>
      <c r="RNS147" s="159"/>
      <c r="RNT147" s="9"/>
      <c r="RNU147" s="9"/>
      <c r="RNV147" s="159"/>
      <c r="RNW147" s="159"/>
      <c r="RNX147" s="8"/>
      <c r="RNY147" s="8"/>
      <c r="RNZ147" s="160"/>
      <c r="ROA147" s="158"/>
      <c r="ROB147" s="161"/>
      <c r="ROC147" s="162"/>
      <c r="ROD147" s="156"/>
      <c r="ROE147" s="158"/>
      <c r="ROF147" s="158"/>
      <c r="ROG147" s="158"/>
      <c r="ROH147" s="158"/>
      <c r="ROI147" s="159"/>
      <c r="ROJ147" s="9"/>
      <c r="ROK147" s="9"/>
      <c r="ROL147" s="159"/>
      <c r="ROM147" s="159"/>
      <c r="RON147" s="8"/>
      <c r="ROO147" s="8"/>
      <c r="ROP147" s="160"/>
      <c r="ROQ147" s="158"/>
      <c r="ROR147" s="161"/>
      <c r="ROS147" s="162"/>
      <c r="ROT147" s="156"/>
      <c r="ROU147" s="158"/>
      <c r="ROV147" s="158"/>
      <c r="ROW147" s="158"/>
      <c r="ROX147" s="158"/>
      <c r="ROY147" s="159"/>
      <c r="ROZ147" s="9"/>
      <c r="RPA147" s="9"/>
      <c r="RPB147" s="159"/>
      <c r="RPC147" s="159"/>
      <c r="RPD147" s="8"/>
      <c r="RPE147" s="8"/>
      <c r="RPF147" s="160"/>
      <c r="RPG147" s="158"/>
      <c r="RPH147" s="161"/>
      <c r="RPI147" s="162"/>
      <c r="RPJ147" s="156"/>
      <c r="RPK147" s="158"/>
      <c r="RPL147" s="158"/>
      <c r="RPM147" s="158"/>
      <c r="RPN147" s="158"/>
      <c r="RPO147" s="159"/>
      <c r="RPP147" s="9"/>
      <c r="RPQ147" s="9"/>
      <c r="RPR147" s="159"/>
      <c r="RPS147" s="159"/>
      <c r="RPT147" s="8"/>
      <c r="RPU147" s="8"/>
      <c r="RPV147" s="160"/>
      <c r="RPW147" s="158"/>
      <c r="RPX147" s="161"/>
      <c r="RPY147" s="162"/>
      <c r="RPZ147" s="156"/>
      <c r="RQA147" s="158"/>
      <c r="RQB147" s="158"/>
      <c r="RQC147" s="158"/>
      <c r="RQD147" s="158"/>
      <c r="RQE147" s="159"/>
      <c r="RQF147" s="9"/>
      <c r="RQG147" s="9"/>
      <c r="RQH147" s="159"/>
      <c r="RQI147" s="159"/>
      <c r="RQJ147" s="8"/>
      <c r="RQK147" s="8"/>
      <c r="RQL147" s="160"/>
      <c r="RQM147" s="158"/>
      <c r="RQN147" s="161"/>
      <c r="RQO147" s="162"/>
      <c r="RQP147" s="156"/>
      <c r="RQQ147" s="158"/>
      <c r="RQR147" s="158"/>
      <c r="RQS147" s="158"/>
      <c r="RQT147" s="158"/>
      <c r="RQU147" s="159"/>
      <c r="RQV147" s="9"/>
      <c r="RQW147" s="9"/>
      <c r="RQX147" s="159"/>
      <c r="RQY147" s="159"/>
      <c r="RQZ147" s="8"/>
      <c r="RRA147" s="8"/>
      <c r="RRB147" s="160"/>
      <c r="RRC147" s="158"/>
      <c r="RRD147" s="161"/>
      <c r="RRE147" s="162"/>
      <c r="RRF147" s="156"/>
      <c r="RRG147" s="158"/>
      <c r="RRH147" s="158"/>
      <c r="RRI147" s="158"/>
      <c r="RRJ147" s="158"/>
      <c r="RRK147" s="159"/>
      <c r="RRL147" s="9"/>
      <c r="RRM147" s="9"/>
      <c r="RRN147" s="159"/>
      <c r="RRO147" s="159"/>
      <c r="RRP147" s="8"/>
      <c r="RRQ147" s="8"/>
      <c r="RRR147" s="160"/>
      <c r="RRS147" s="158"/>
      <c r="RRT147" s="161"/>
      <c r="RRU147" s="162"/>
      <c r="RRV147" s="156"/>
      <c r="RRW147" s="158"/>
      <c r="RRX147" s="158"/>
      <c r="RRY147" s="158"/>
      <c r="RRZ147" s="158"/>
      <c r="RSA147" s="159"/>
      <c r="RSB147" s="9"/>
      <c r="RSC147" s="9"/>
      <c r="RSD147" s="159"/>
      <c r="RSE147" s="159"/>
      <c r="RSF147" s="8"/>
      <c r="RSG147" s="8"/>
      <c r="RSH147" s="160"/>
      <c r="RSI147" s="158"/>
      <c r="RSJ147" s="161"/>
      <c r="RSK147" s="162"/>
      <c r="RSL147" s="156"/>
      <c r="RSM147" s="158"/>
      <c r="RSN147" s="158"/>
      <c r="RSO147" s="158"/>
      <c r="RSP147" s="158"/>
      <c r="RSQ147" s="159"/>
      <c r="RSR147" s="9"/>
      <c r="RSS147" s="9"/>
      <c r="RST147" s="159"/>
      <c r="RSU147" s="159"/>
      <c r="RSV147" s="8"/>
      <c r="RSW147" s="8"/>
      <c r="RSX147" s="160"/>
      <c r="RSY147" s="158"/>
      <c r="RSZ147" s="161"/>
      <c r="RTA147" s="162"/>
      <c r="RTB147" s="156"/>
      <c r="RTC147" s="158"/>
      <c r="RTD147" s="158"/>
      <c r="RTE147" s="158"/>
      <c r="RTF147" s="158"/>
      <c r="RTG147" s="159"/>
      <c r="RTH147" s="9"/>
      <c r="RTI147" s="9"/>
      <c r="RTJ147" s="159"/>
      <c r="RTK147" s="159"/>
      <c r="RTL147" s="8"/>
      <c r="RTM147" s="8"/>
      <c r="RTN147" s="160"/>
      <c r="RTO147" s="158"/>
      <c r="RTP147" s="161"/>
      <c r="RTQ147" s="162"/>
      <c r="RTR147" s="156"/>
      <c r="RTS147" s="158"/>
      <c r="RTT147" s="158"/>
      <c r="RTU147" s="158"/>
      <c r="RTV147" s="158"/>
      <c r="RTW147" s="159"/>
      <c r="RTX147" s="9"/>
      <c r="RTY147" s="9"/>
      <c r="RTZ147" s="159"/>
      <c r="RUA147" s="159"/>
      <c r="RUB147" s="8"/>
      <c r="RUC147" s="8"/>
      <c r="RUD147" s="160"/>
      <c r="RUE147" s="158"/>
      <c r="RUF147" s="161"/>
      <c r="RUG147" s="162"/>
      <c r="RUH147" s="156"/>
      <c r="RUI147" s="158"/>
      <c r="RUJ147" s="158"/>
      <c r="RUK147" s="158"/>
      <c r="RUL147" s="158"/>
      <c r="RUM147" s="159"/>
      <c r="RUN147" s="9"/>
      <c r="RUO147" s="9"/>
      <c r="RUP147" s="159"/>
      <c r="RUQ147" s="159"/>
      <c r="RUR147" s="8"/>
      <c r="RUS147" s="8"/>
      <c r="RUT147" s="160"/>
      <c r="RUU147" s="158"/>
      <c r="RUV147" s="161"/>
      <c r="RUW147" s="162"/>
      <c r="RUX147" s="156"/>
      <c r="RUY147" s="158"/>
      <c r="RUZ147" s="158"/>
      <c r="RVA147" s="158"/>
      <c r="RVB147" s="158"/>
      <c r="RVC147" s="159"/>
      <c r="RVD147" s="9"/>
      <c r="RVE147" s="9"/>
      <c r="RVF147" s="159"/>
      <c r="RVG147" s="159"/>
      <c r="RVH147" s="8"/>
      <c r="RVI147" s="8"/>
      <c r="RVJ147" s="160"/>
      <c r="RVK147" s="158"/>
      <c r="RVL147" s="161"/>
      <c r="RVM147" s="162"/>
      <c r="RVN147" s="156"/>
      <c r="RVO147" s="158"/>
      <c r="RVP147" s="158"/>
      <c r="RVQ147" s="158"/>
      <c r="RVR147" s="158"/>
      <c r="RVS147" s="159"/>
      <c r="RVT147" s="9"/>
      <c r="RVU147" s="9"/>
      <c r="RVV147" s="159"/>
      <c r="RVW147" s="159"/>
      <c r="RVX147" s="8"/>
      <c r="RVY147" s="8"/>
      <c r="RVZ147" s="160"/>
      <c r="RWA147" s="158"/>
      <c r="RWB147" s="161"/>
      <c r="RWC147" s="162"/>
      <c r="RWD147" s="156"/>
      <c r="RWE147" s="158"/>
      <c r="RWF147" s="158"/>
      <c r="RWG147" s="158"/>
      <c r="RWH147" s="158"/>
      <c r="RWI147" s="159"/>
      <c r="RWJ147" s="9"/>
      <c r="RWK147" s="9"/>
      <c r="RWL147" s="159"/>
      <c r="RWM147" s="159"/>
      <c r="RWN147" s="8"/>
      <c r="RWO147" s="8"/>
      <c r="RWP147" s="160"/>
      <c r="RWQ147" s="158"/>
      <c r="RWR147" s="161"/>
      <c r="RWS147" s="162"/>
      <c r="RWT147" s="156"/>
      <c r="RWU147" s="158"/>
      <c r="RWV147" s="158"/>
      <c r="RWW147" s="158"/>
      <c r="RWX147" s="158"/>
      <c r="RWY147" s="159"/>
      <c r="RWZ147" s="9"/>
      <c r="RXA147" s="9"/>
      <c r="RXB147" s="159"/>
      <c r="RXC147" s="159"/>
      <c r="RXD147" s="8"/>
      <c r="RXE147" s="8"/>
      <c r="RXF147" s="160"/>
      <c r="RXG147" s="158"/>
      <c r="RXH147" s="161"/>
      <c r="RXI147" s="162"/>
      <c r="RXJ147" s="156"/>
      <c r="RXK147" s="158"/>
      <c r="RXL147" s="158"/>
      <c r="RXM147" s="158"/>
      <c r="RXN147" s="158"/>
      <c r="RXO147" s="159"/>
      <c r="RXP147" s="9"/>
      <c r="RXQ147" s="9"/>
      <c r="RXR147" s="159"/>
      <c r="RXS147" s="159"/>
      <c r="RXT147" s="8"/>
      <c r="RXU147" s="8"/>
      <c r="RXV147" s="160"/>
      <c r="RXW147" s="158"/>
      <c r="RXX147" s="161"/>
      <c r="RXY147" s="162"/>
      <c r="RXZ147" s="156"/>
      <c r="RYA147" s="158"/>
      <c r="RYB147" s="158"/>
      <c r="RYC147" s="158"/>
      <c r="RYD147" s="158"/>
      <c r="RYE147" s="159"/>
      <c r="RYF147" s="9"/>
      <c r="RYG147" s="9"/>
      <c r="RYH147" s="159"/>
      <c r="RYI147" s="159"/>
      <c r="RYJ147" s="8"/>
      <c r="RYK147" s="8"/>
      <c r="RYL147" s="160"/>
      <c r="RYM147" s="158"/>
      <c r="RYN147" s="161"/>
      <c r="RYO147" s="162"/>
      <c r="RYP147" s="156"/>
      <c r="RYQ147" s="158"/>
      <c r="RYR147" s="158"/>
      <c r="RYS147" s="158"/>
      <c r="RYT147" s="158"/>
      <c r="RYU147" s="159"/>
      <c r="RYV147" s="9"/>
      <c r="RYW147" s="9"/>
      <c r="RYX147" s="159"/>
      <c r="RYY147" s="159"/>
      <c r="RYZ147" s="8"/>
      <c r="RZA147" s="8"/>
      <c r="RZB147" s="160"/>
      <c r="RZC147" s="158"/>
      <c r="RZD147" s="161"/>
      <c r="RZE147" s="162"/>
      <c r="RZF147" s="156"/>
      <c r="RZG147" s="158"/>
      <c r="RZH147" s="158"/>
      <c r="RZI147" s="158"/>
      <c r="RZJ147" s="158"/>
      <c r="RZK147" s="159"/>
      <c r="RZL147" s="9"/>
      <c r="RZM147" s="9"/>
      <c r="RZN147" s="159"/>
      <c r="RZO147" s="159"/>
      <c r="RZP147" s="8"/>
      <c r="RZQ147" s="8"/>
      <c r="RZR147" s="160"/>
      <c r="RZS147" s="158"/>
      <c r="RZT147" s="161"/>
      <c r="RZU147" s="162"/>
      <c r="RZV147" s="156"/>
      <c r="RZW147" s="158"/>
      <c r="RZX147" s="158"/>
      <c r="RZY147" s="158"/>
      <c r="RZZ147" s="158"/>
      <c r="SAA147" s="159"/>
      <c r="SAB147" s="9"/>
      <c r="SAC147" s="9"/>
      <c r="SAD147" s="159"/>
      <c r="SAE147" s="159"/>
      <c r="SAF147" s="8"/>
      <c r="SAG147" s="8"/>
      <c r="SAH147" s="160"/>
      <c r="SAI147" s="158"/>
      <c r="SAJ147" s="161"/>
      <c r="SAK147" s="162"/>
      <c r="SAL147" s="156"/>
      <c r="SAM147" s="158"/>
      <c r="SAN147" s="158"/>
      <c r="SAO147" s="158"/>
      <c r="SAP147" s="158"/>
      <c r="SAQ147" s="159"/>
      <c r="SAR147" s="9"/>
      <c r="SAS147" s="9"/>
      <c r="SAT147" s="159"/>
      <c r="SAU147" s="159"/>
      <c r="SAV147" s="8"/>
      <c r="SAW147" s="8"/>
      <c r="SAX147" s="160"/>
      <c r="SAY147" s="158"/>
      <c r="SAZ147" s="161"/>
      <c r="SBA147" s="162"/>
      <c r="SBB147" s="156"/>
      <c r="SBC147" s="158"/>
      <c r="SBD147" s="158"/>
      <c r="SBE147" s="158"/>
      <c r="SBF147" s="158"/>
      <c r="SBG147" s="159"/>
      <c r="SBH147" s="9"/>
      <c r="SBI147" s="9"/>
      <c r="SBJ147" s="159"/>
      <c r="SBK147" s="159"/>
      <c r="SBL147" s="8"/>
      <c r="SBM147" s="8"/>
      <c r="SBN147" s="160"/>
      <c r="SBO147" s="158"/>
      <c r="SBP147" s="161"/>
      <c r="SBQ147" s="162"/>
      <c r="SBR147" s="156"/>
      <c r="SBS147" s="158"/>
      <c r="SBT147" s="158"/>
      <c r="SBU147" s="158"/>
      <c r="SBV147" s="158"/>
      <c r="SBW147" s="159"/>
      <c r="SBX147" s="9"/>
      <c r="SBY147" s="9"/>
      <c r="SBZ147" s="159"/>
      <c r="SCA147" s="159"/>
      <c r="SCB147" s="8"/>
      <c r="SCC147" s="8"/>
      <c r="SCD147" s="160"/>
      <c r="SCE147" s="158"/>
      <c r="SCF147" s="161"/>
      <c r="SCG147" s="162"/>
      <c r="SCH147" s="156"/>
      <c r="SCI147" s="158"/>
      <c r="SCJ147" s="158"/>
      <c r="SCK147" s="158"/>
      <c r="SCL147" s="158"/>
      <c r="SCM147" s="159"/>
      <c r="SCN147" s="9"/>
      <c r="SCO147" s="9"/>
      <c r="SCP147" s="159"/>
      <c r="SCQ147" s="159"/>
      <c r="SCR147" s="8"/>
      <c r="SCS147" s="8"/>
      <c r="SCT147" s="160"/>
      <c r="SCU147" s="158"/>
      <c r="SCV147" s="161"/>
      <c r="SCW147" s="162"/>
      <c r="SCX147" s="156"/>
      <c r="SCY147" s="158"/>
      <c r="SCZ147" s="158"/>
      <c r="SDA147" s="158"/>
      <c r="SDB147" s="158"/>
      <c r="SDC147" s="159"/>
      <c r="SDD147" s="9"/>
      <c r="SDE147" s="9"/>
      <c r="SDF147" s="159"/>
      <c r="SDG147" s="159"/>
      <c r="SDH147" s="8"/>
      <c r="SDI147" s="8"/>
      <c r="SDJ147" s="160"/>
      <c r="SDK147" s="158"/>
      <c r="SDL147" s="161"/>
      <c r="SDM147" s="162"/>
      <c r="SDN147" s="156"/>
      <c r="SDO147" s="158"/>
      <c r="SDP147" s="158"/>
      <c r="SDQ147" s="158"/>
      <c r="SDR147" s="158"/>
      <c r="SDS147" s="159"/>
      <c r="SDT147" s="9"/>
      <c r="SDU147" s="9"/>
      <c r="SDV147" s="159"/>
      <c r="SDW147" s="159"/>
      <c r="SDX147" s="8"/>
      <c r="SDY147" s="8"/>
      <c r="SDZ147" s="160"/>
      <c r="SEA147" s="158"/>
      <c r="SEB147" s="161"/>
      <c r="SEC147" s="162"/>
      <c r="SED147" s="156"/>
      <c r="SEE147" s="158"/>
      <c r="SEF147" s="158"/>
      <c r="SEG147" s="158"/>
      <c r="SEH147" s="158"/>
      <c r="SEI147" s="159"/>
      <c r="SEJ147" s="9"/>
      <c r="SEK147" s="9"/>
      <c r="SEL147" s="159"/>
      <c r="SEM147" s="159"/>
      <c r="SEN147" s="8"/>
      <c r="SEO147" s="8"/>
      <c r="SEP147" s="160"/>
      <c r="SEQ147" s="158"/>
      <c r="SER147" s="161"/>
      <c r="SES147" s="162"/>
      <c r="SET147" s="156"/>
      <c r="SEU147" s="158"/>
      <c r="SEV147" s="158"/>
      <c r="SEW147" s="158"/>
      <c r="SEX147" s="158"/>
      <c r="SEY147" s="159"/>
      <c r="SEZ147" s="9"/>
      <c r="SFA147" s="9"/>
      <c r="SFB147" s="159"/>
      <c r="SFC147" s="159"/>
      <c r="SFD147" s="8"/>
      <c r="SFE147" s="8"/>
      <c r="SFF147" s="160"/>
      <c r="SFG147" s="158"/>
      <c r="SFH147" s="161"/>
      <c r="SFI147" s="162"/>
      <c r="SFJ147" s="156"/>
      <c r="SFK147" s="158"/>
      <c r="SFL147" s="158"/>
      <c r="SFM147" s="158"/>
      <c r="SFN147" s="158"/>
      <c r="SFO147" s="159"/>
      <c r="SFP147" s="9"/>
      <c r="SFQ147" s="9"/>
      <c r="SFR147" s="159"/>
      <c r="SFS147" s="159"/>
      <c r="SFT147" s="8"/>
      <c r="SFU147" s="8"/>
      <c r="SFV147" s="160"/>
      <c r="SFW147" s="158"/>
      <c r="SFX147" s="161"/>
      <c r="SFY147" s="162"/>
      <c r="SFZ147" s="156"/>
      <c r="SGA147" s="158"/>
      <c r="SGB147" s="158"/>
      <c r="SGC147" s="158"/>
      <c r="SGD147" s="158"/>
      <c r="SGE147" s="159"/>
      <c r="SGF147" s="9"/>
      <c r="SGG147" s="9"/>
      <c r="SGH147" s="159"/>
      <c r="SGI147" s="159"/>
      <c r="SGJ147" s="8"/>
      <c r="SGK147" s="8"/>
      <c r="SGL147" s="160"/>
      <c r="SGM147" s="158"/>
      <c r="SGN147" s="161"/>
      <c r="SGO147" s="162"/>
      <c r="SGP147" s="156"/>
      <c r="SGQ147" s="158"/>
      <c r="SGR147" s="158"/>
      <c r="SGS147" s="158"/>
      <c r="SGT147" s="158"/>
      <c r="SGU147" s="159"/>
      <c r="SGV147" s="9"/>
      <c r="SGW147" s="9"/>
      <c r="SGX147" s="159"/>
      <c r="SGY147" s="159"/>
      <c r="SGZ147" s="8"/>
      <c r="SHA147" s="8"/>
      <c r="SHB147" s="160"/>
      <c r="SHC147" s="158"/>
      <c r="SHD147" s="161"/>
      <c r="SHE147" s="162"/>
      <c r="SHF147" s="156"/>
      <c r="SHG147" s="158"/>
      <c r="SHH147" s="158"/>
      <c r="SHI147" s="158"/>
      <c r="SHJ147" s="158"/>
      <c r="SHK147" s="159"/>
      <c r="SHL147" s="9"/>
      <c r="SHM147" s="9"/>
      <c r="SHN147" s="159"/>
      <c r="SHO147" s="159"/>
      <c r="SHP147" s="8"/>
      <c r="SHQ147" s="8"/>
      <c r="SHR147" s="160"/>
      <c r="SHS147" s="158"/>
      <c r="SHT147" s="161"/>
      <c r="SHU147" s="162"/>
      <c r="SHV147" s="156"/>
      <c r="SHW147" s="158"/>
      <c r="SHX147" s="158"/>
      <c r="SHY147" s="158"/>
      <c r="SHZ147" s="158"/>
      <c r="SIA147" s="159"/>
      <c r="SIB147" s="9"/>
      <c r="SIC147" s="9"/>
      <c r="SID147" s="159"/>
      <c r="SIE147" s="159"/>
      <c r="SIF147" s="8"/>
      <c r="SIG147" s="8"/>
      <c r="SIH147" s="160"/>
      <c r="SII147" s="158"/>
      <c r="SIJ147" s="161"/>
      <c r="SIK147" s="162"/>
      <c r="SIL147" s="156"/>
      <c r="SIM147" s="158"/>
      <c r="SIN147" s="158"/>
      <c r="SIO147" s="158"/>
      <c r="SIP147" s="158"/>
      <c r="SIQ147" s="159"/>
      <c r="SIR147" s="9"/>
      <c r="SIS147" s="9"/>
      <c r="SIT147" s="159"/>
      <c r="SIU147" s="159"/>
      <c r="SIV147" s="8"/>
      <c r="SIW147" s="8"/>
      <c r="SIX147" s="160"/>
      <c r="SIY147" s="158"/>
      <c r="SIZ147" s="161"/>
      <c r="SJA147" s="162"/>
      <c r="SJB147" s="156"/>
      <c r="SJC147" s="158"/>
      <c r="SJD147" s="158"/>
      <c r="SJE147" s="158"/>
      <c r="SJF147" s="158"/>
      <c r="SJG147" s="159"/>
      <c r="SJH147" s="9"/>
      <c r="SJI147" s="9"/>
      <c r="SJJ147" s="159"/>
      <c r="SJK147" s="159"/>
      <c r="SJL147" s="8"/>
      <c r="SJM147" s="8"/>
      <c r="SJN147" s="160"/>
      <c r="SJO147" s="158"/>
      <c r="SJP147" s="161"/>
      <c r="SJQ147" s="162"/>
      <c r="SJR147" s="156"/>
      <c r="SJS147" s="158"/>
      <c r="SJT147" s="158"/>
      <c r="SJU147" s="158"/>
      <c r="SJV147" s="158"/>
      <c r="SJW147" s="159"/>
      <c r="SJX147" s="9"/>
      <c r="SJY147" s="9"/>
      <c r="SJZ147" s="159"/>
      <c r="SKA147" s="159"/>
      <c r="SKB147" s="8"/>
      <c r="SKC147" s="8"/>
      <c r="SKD147" s="160"/>
      <c r="SKE147" s="158"/>
      <c r="SKF147" s="161"/>
      <c r="SKG147" s="162"/>
      <c r="SKH147" s="156"/>
      <c r="SKI147" s="158"/>
      <c r="SKJ147" s="158"/>
      <c r="SKK147" s="158"/>
      <c r="SKL147" s="158"/>
      <c r="SKM147" s="159"/>
      <c r="SKN147" s="9"/>
      <c r="SKO147" s="9"/>
      <c r="SKP147" s="159"/>
      <c r="SKQ147" s="159"/>
      <c r="SKR147" s="8"/>
      <c r="SKS147" s="8"/>
      <c r="SKT147" s="160"/>
      <c r="SKU147" s="158"/>
      <c r="SKV147" s="161"/>
      <c r="SKW147" s="162"/>
      <c r="SKX147" s="156"/>
      <c r="SKY147" s="158"/>
      <c r="SKZ147" s="158"/>
      <c r="SLA147" s="158"/>
      <c r="SLB147" s="158"/>
      <c r="SLC147" s="159"/>
      <c r="SLD147" s="9"/>
      <c r="SLE147" s="9"/>
      <c r="SLF147" s="159"/>
      <c r="SLG147" s="159"/>
      <c r="SLH147" s="8"/>
      <c r="SLI147" s="8"/>
      <c r="SLJ147" s="160"/>
      <c r="SLK147" s="158"/>
      <c r="SLL147" s="161"/>
      <c r="SLM147" s="162"/>
      <c r="SLN147" s="156"/>
      <c r="SLO147" s="158"/>
      <c r="SLP147" s="158"/>
      <c r="SLQ147" s="158"/>
      <c r="SLR147" s="158"/>
      <c r="SLS147" s="159"/>
      <c r="SLT147" s="9"/>
      <c r="SLU147" s="9"/>
      <c r="SLV147" s="159"/>
      <c r="SLW147" s="159"/>
      <c r="SLX147" s="8"/>
      <c r="SLY147" s="8"/>
      <c r="SLZ147" s="160"/>
      <c r="SMA147" s="158"/>
      <c r="SMB147" s="161"/>
      <c r="SMC147" s="162"/>
      <c r="SMD147" s="156"/>
      <c r="SME147" s="158"/>
      <c r="SMF147" s="158"/>
      <c r="SMG147" s="158"/>
      <c r="SMH147" s="158"/>
      <c r="SMI147" s="159"/>
      <c r="SMJ147" s="9"/>
      <c r="SMK147" s="9"/>
      <c r="SML147" s="159"/>
      <c r="SMM147" s="159"/>
      <c r="SMN147" s="8"/>
      <c r="SMO147" s="8"/>
      <c r="SMP147" s="160"/>
      <c r="SMQ147" s="158"/>
      <c r="SMR147" s="161"/>
      <c r="SMS147" s="162"/>
      <c r="SMT147" s="156"/>
      <c r="SMU147" s="158"/>
      <c r="SMV147" s="158"/>
      <c r="SMW147" s="158"/>
      <c r="SMX147" s="158"/>
      <c r="SMY147" s="159"/>
      <c r="SMZ147" s="9"/>
      <c r="SNA147" s="9"/>
      <c r="SNB147" s="159"/>
      <c r="SNC147" s="159"/>
      <c r="SND147" s="8"/>
      <c r="SNE147" s="8"/>
      <c r="SNF147" s="160"/>
      <c r="SNG147" s="158"/>
      <c r="SNH147" s="161"/>
      <c r="SNI147" s="162"/>
      <c r="SNJ147" s="156"/>
      <c r="SNK147" s="158"/>
      <c r="SNL147" s="158"/>
      <c r="SNM147" s="158"/>
      <c r="SNN147" s="158"/>
      <c r="SNO147" s="159"/>
      <c r="SNP147" s="9"/>
      <c r="SNQ147" s="9"/>
      <c r="SNR147" s="159"/>
      <c r="SNS147" s="159"/>
      <c r="SNT147" s="8"/>
      <c r="SNU147" s="8"/>
      <c r="SNV147" s="160"/>
      <c r="SNW147" s="158"/>
      <c r="SNX147" s="161"/>
      <c r="SNY147" s="162"/>
      <c r="SNZ147" s="156"/>
      <c r="SOA147" s="158"/>
      <c r="SOB147" s="158"/>
      <c r="SOC147" s="158"/>
      <c r="SOD147" s="158"/>
      <c r="SOE147" s="159"/>
      <c r="SOF147" s="9"/>
      <c r="SOG147" s="9"/>
      <c r="SOH147" s="159"/>
      <c r="SOI147" s="159"/>
      <c r="SOJ147" s="8"/>
      <c r="SOK147" s="8"/>
      <c r="SOL147" s="160"/>
      <c r="SOM147" s="158"/>
      <c r="SON147" s="161"/>
      <c r="SOO147" s="162"/>
      <c r="SOP147" s="156"/>
      <c r="SOQ147" s="158"/>
      <c r="SOR147" s="158"/>
      <c r="SOS147" s="158"/>
      <c r="SOT147" s="158"/>
      <c r="SOU147" s="159"/>
      <c r="SOV147" s="9"/>
      <c r="SOW147" s="9"/>
      <c r="SOX147" s="159"/>
      <c r="SOY147" s="159"/>
      <c r="SOZ147" s="8"/>
      <c r="SPA147" s="8"/>
      <c r="SPB147" s="160"/>
      <c r="SPC147" s="158"/>
      <c r="SPD147" s="161"/>
      <c r="SPE147" s="162"/>
      <c r="SPF147" s="156"/>
      <c r="SPG147" s="158"/>
      <c r="SPH147" s="158"/>
      <c r="SPI147" s="158"/>
      <c r="SPJ147" s="158"/>
      <c r="SPK147" s="159"/>
      <c r="SPL147" s="9"/>
      <c r="SPM147" s="9"/>
      <c r="SPN147" s="159"/>
      <c r="SPO147" s="159"/>
      <c r="SPP147" s="8"/>
      <c r="SPQ147" s="8"/>
      <c r="SPR147" s="160"/>
      <c r="SPS147" s="158"/>
      <c r="SPT147" s="161"/>
      <c r="SPU147" s="162"/>
      <c r="SPV147" s="156"/>
      <c r="SPW147" s="158"/>
      <c r="SPX147" s="158"/>
      <c r="SPY147" s="158"/>
      <c r="SPZ147" s="158"/>
      <c r="SQA147" s="159"/>
      <c r="SQB147" s="9"/>
      <c r="SQC147" s="9"/>
      <c r="SQD147" s="159"/>
      <c r="SQE147" s="159"/>
      <c r="SQF147" s="8"/>
      <c r="SQG147" s="8"/>
      <c r="SQH147" s="160"/>
      <c r="SQI147" s="158"/>
      <c r="SQJ147" s="161"/>
      <c r="SQK147" s="162"/>
      <c r="SQL147" s="156"/>
      <c r="SQM147" s="158"/>
      <c r="SQN147" s="158"/>
      <c r="SQO147" s="158"/>
      <c r="SQP147" s="158"/>
      <c r="SQQ147" s="159"/>
      <c r="SQR147" s="9"/>
      <c r="SQS147" s="9"/>
      <c r="SQT147" s="159"/>
      <c r="SQU147" s="159"/>
      <c r="SQV147" s="8"/>
      <c r="SQW147" s="8"/>
      <c r="SQX147" s="160"/>
      <c r="SQY147" s="158"/>
      <c r="SQZ147" s="161"/>
      <c r="SRA147" s="162"/>
      <c r="SRB147" s="156"/>
      <c r="SRC147" s="158"/>
      <c r="SRD147" s="158"/>
      <c r="SRE147" s="158"/>
      <c r="SRF147" s="158"/>
      <c r="SRG147" s="159"/>
      <c r="SRH147" s="9"/>
      <c r="SRI147" s="9"/>
      <c r="SRJ147" s="159"/>
      <c r="SRK147" s="159"/>
      <c r="SRL147" s="8"/>
      <c r="SRM147" s="8"/>
      <c r="SRN147" s="160"/>
      <c r="SRO147" s="158"/>
      <c r="SRP147" s="161"/>
      <c r="SRQ147" s="162"/>
      <c r="SRR147" s="156"/>
      <c r="SRS147" s="158"/>
      <c r="SRT147" s="158"/>
      <c r="SRU147" s="158"/>
      <c r="SRV147" s="158"/>
      <c r="SRW147" s="159"/>
      <c r="SRX147" s="9"/>
      <c r="SRY147" s="9"/>
      <c r="SRZ147" s="159"/>
      <c r="SSA147" s="159"/>
      <c r="SSB147" s="8"/>
      <c r="SSC147" s="8"/>
      <c r="SSD147" s="160"/>
      <c r="SSE147" s="158"/>
      <c r="SSF147" s="161"/>
      <c r="SSG147" s="162"/>
      <c r="SSH147" s="156"/>
      <c r="SSI147" s="158"/>
      <c r="SSJ147" s="158"/>
      <c r="SSK147" s="158"/>
      <c r="SSL147" s="158"/>
      <c r="SSM147" s="159"/>
      <c r="SSN147" s="9"/>
      <c r="SSO147" s="9"/>
      <c r="SSP147" s="159"/>
      <c r="SSQ147" s="159"/>
      <c r="SSR147" s="8"/>
      <c r="SSS147" s="8"/>
      <c r="SST147" s="160"/>
      <c r="SSU147" s="158"/>
      <c r="SSV147" s="161"/>
      <c r="SSW147" s="162"/>
      <c r="SSX147" s="156"/>
      <c r="SSY147" s="158"/>
      <c r="SSZ147" s="158"/>
      <c r="STA147" s="158"/>
      <c r="STB147" s="158"/>
      <c r="STC147" s="159"/>
      <c r="STD147" s="9"/>
      <c r="STE147" s="9"/>
      <c r="STF147" s="159"/>
      <c r="STG147" s="159"/>
      <c r="STH147" s="8"/>
      <c r="STI147" s="8"/>
      <c r="STJ147" s="160"/>
      <c r="STK147" s="158"/>
      <c r="STL147" s="161"/>
      <c r="STM147" s="162"/>
      <c r="STN147" s="156"/>
      <c r="STO147" s="158"/>
      <c r="STP147" s="158"/>
      <c r="STQ147" s="158"/>
      <c r="STR147" s="158"/>
      <c r="STS147" s="159"/>
      <c r="STT147" s="9"/>
      <c r="STU147" s="9"/>
      <c r="STV147" s="159"/>
      <c r="STW147" s="159"/>
      <c r="STX147" s="8"/>
      <c r="STY147" s="8"/>
      <c r="STZ147" s="160"/>
      <c r="SUA147" s="158"/>
      <c r="SUB147" s="161"/>
      <c r="SUC147" s="162"/>
      <c r="SUD147" s="156"/>
      <c r="SUE147" s="158"/>
      <c r="SUF147" s="158"/>
      <c r="SUG147" s="158"/>
      <c r="SUH147" s="158"/>
      <c r="SUI147" s="159"/>
      <c r="SUJ147" s="9"/>
      <c r="SUK147" s="9"/>
      <c r="SUL147" s="159"/>
      <c r="SUM147" s="159"/>
      <c r="SUN147" s="8"/>
      <c r="SUO147" s="8"/>
      <c r="SUP147" s="160"/>
      <c r="SUQ147" s="158"/>
      <c r="SUR147" s="161"/>
      <c r="SUS147" s="162"/>
      <c r="SUT147" s="156"/>
      <c r="SUU147" s="158"/>
      <c r="SUV147" s="158"/>
      <c r="SUW147" s="158"/>
      <c r="SUX147" s="158"/>
      <c r="SUY147" s="159"/>
      <c r="SUZ147" s="9"/>
      <c r="SVA147" s="9"/>
      <c r="SVB147" s="159"/>
      <c r="SVC147" s="159"/>
      <c r="SVD147" s="8"/>
      <c r="SVE147" s="8"/>
      <c r="SVF147" s="160"/>
      <c r="SVG147" s="158"/>
      <c r="SVH147" s="161"/>
      <c r="SVI147" s="162"/>
      <c r="SVJ147" s="156"/>
      <c r="SVK147" s="158"/>
      <c r="SVL147" s="158"/>
      <c r="SVM147" s="158"/>
      <c r="SVN147" s="158"/>
      <c r="SVO147" s="159"/>
      <c r="SVP147" s="9"/>
      <c r="SVQ147" s="9"/>
      <c r="SVR147" s="159"/>
      <c r="SVS147" s="159"/>
      <c r="SVT147" s="8"/>
      <c r="SVU147" s="8"/>
      <c r="SVV147" s="160"/>
      <c r="SVW147" s="158"/>
      <c r="SVX147" s="161"/>
      <c r="SVY147" s="162"/>
      <c r="SVZ147" s="156"/>
      <c r="SWA147" s="158"/>
      <c r="SWB147" s="158"/>
      <c r="SWC147" s="158"/>
      <c r="SWD147" s="158"/>
      <c r="SWE147" s="159"/>
      <c r="SWF147" s="9"/>
      <c r="SWG147" s="9"/>
      <c r="SWH147" s="159"/>
      <c r="SWI147" s="159"/>
      <c r="SWJ147" s="8"/>
      <c r="SWK147" s="8"/>
      <c r="SWL147" s="160"/>
      <c r="SWM147" s="158"/>
      <c r="SWN147" s="161"/>
      <c r="SWO147" s="162"/>
      <c r="SWP147" s="156"/>
      <c r="SWQ147" s="158"/>
      <c r="SWR147" s="158"/>
      <c r="SWS147" s="158"/>
      <c r="SWT147" s="158"/>
      <c r="SWU147" s="159"/>
      <c r="SWV147" s="9"/>
      <c r="SWW147" s="9"/>
      <c r="SWX147" s="159"/>
      <c r="SWY147" s="159"/>
      <c r="SWZ147" s="8"/>
      <c r="SXA147" s="8"/>
      <c r="SXB147" s="160"/>
      <c r="SXC147" s="158"/>
      <c r="SXD147" s="161"/>
      <c r="SXE147" s="162"/>
      <c r="SXF147" s="156"/>
      <c r="SXG147" s="158"/>
      <c r="SXH147" s="158"/>
      <c r="SXI147" s="158"/>
      <c r="SXJ147" s="158"/>
      <c r="SXK147" s="159"/>
      <c r="SXL147" s="9"/>
      <c r="SXM147" s="9"/>
      <c r="SXN147" s="159"/>
      <c r="SXO147" s="159"/>
      <c r="SXP147" s="8"/>
      <c r="SXQ147" s="8"/>
      <c r="SXR147" s="160"/>
      <c r="SXS147" s="158"/>
      <c r="SXT147" s="161"/>
      <c r="SXU147" s="162"/>
      <c r="SXV147" s="156"/>
      <c r="SXW147" s="158"/>
      <c r="SXX147" s="158"/>
      <c r="SXY147" s="158"/>
      <c r="SXZ147" s="158"/>
      <c r="SYA147" s="159"/>
      <c r="SYB147" s="9"/>
      <c r="SYC147" s="9"/>
      <c r="SYD147" s="159"/>
      <c r="SYE147" s="159"/>
      <c r="SYF147" s="8"/>
      <c r="SYG147" s="8"/>
      <c r="SYH147" s="160"/>
      <c r="SYI147" s="158"/>
      <c r="SYJ147" s="161"/>
      <c r="SYK147" s="162"/>
      <c r="SYL147" s="156"/>
      <c r="SYM147" s="158"/>
      <c r="SYN147" s="158"/>
      <c r="SYO147" s="158"/>
      <c r="SYP147" s="158"/>
      <c r="SYQ147" s="159"/>
      <c r="SYR147" s="9"/>
      <c r="SYS147" s="9"/>
      <c r="SYT147" s="159"/>
      <c r="SYU147" s="159"/>
      <c r="SYV147" s="8"/>
      <c r="SYW147" s="8"/>
      <c r="SYX147" s="160"/>
      <c r="SYY147" s="158"/>
      <c r="SYZ147" s="161"/>
      <c r="SZA147" s="162"/>
      <c r="SZB147" s="156"/>
      <c r="SZC147" s="158"/>
      <c r="SZD147" s="158"/>
      <c r="SZE147" s="158"/>
      <c r="SZF147" s="158"/>
      <c r="SZG147" s="159"/>
      <c r="SZH147" s="9"/>
      <c r="SZI147" s="9"/>
      <c r="SZJ147" s="159"/>
      <c r="SZK147" s="159"/>
      <c r="SZL147" s="8"/>
      <c r="SZM147" s="8"/>
      <c r="SZN147" s="160"/>
      <c r="SZO147" s="158"/>
      <c r="SZP147" s="161"/>
      <c r="SZQ147" s="162"/>
      <c r="SZR147" s="156"/>
      <c r="SZS147" s="158"/>
      <c r="SZT147" s="158"/>
      <c r="SZU147" s="158"/>
      <c r="SZV147" s="158"/>
      <c r="SZW147" s="159"/>
      <c r="SZX147" s="9"/>
      <c r="SZY147" s="9"/>
      <c r="SZZ147" s="159"/>
      <c r="TAA147" s="159"/>
      <c r="TAB147" s="8"/>
      <c r="TAC147" s="8"/>
      <c r="TAD147" s="160"/>
      <c r="TAE147" s="158"/>
      <c r="TAF147" s="161"/>
      <c r="TAG147" s="162"/>
      <c r="TAH147" s="156"/>
      <c r="TAI147" s="158"/>
      <c r="TAJ147" s="158"/>
      <c r="TAK147" s="158"/>
      <c r="TAL147" s="158"/>
      <c r="TAM147" s="159"/>
      <c r="TAN147" s="9"/>
      <c r="TAO147" s="9"/>
      <c r="TAP147" s="159"/>
      <c r="TAQ147" s="159"/>
      <c r="TAR147" s="8"/>
      <c r="TAS147" s="8"/>
      <c r="TAT147" s="160"/>
      <c r="TAU147" s="158"/>
      <c r="TAV147" s="161"/>
      <c r="TAW147" s="162"/>
      <c r="TAX147" s="156"/>
      <c r="TAY147" s="158"/>
      <c r="TAZ147" s="158"/>
      <c r="TBA147" s="158"/>
      <c r="TBB147" s="158"/>
      <c r="TBC147" s="159"/>
      <c r="TBD147" s="9"/>
      <c r="TBE147" s="9"/>
      <c r="TBF147" s="159"/>
      <c r="TBG147" s="159"/>
      <c r="TBH147" s="8"/>
      <c r="TBI147" s="8"/>
      <c r="TBJ147" s="160"/>
      <c r="TBK147" s="158"/>
      <c r="TBL147" s="161"/>
      <c r="TBM147" s="162"/>
      <c r="TBN147" s="156"/>
      <c r="TBO147" s="158"/>
      <c r="TBP147" s="158"/>
      <c r="TBQ147" s="158"/>
      <c r="TBR147" s="158"/>
      <c r="TBS147" s="159"/>
      <c r="TBT147" s="9"/>
      <c r="TBU147" s="9"/>
      <c r="TBV147" s="159"/>
      <c r="TBW147" s="159"/>
      <c r="TBX147" s="8"/>
      <c r="TBY147" s="8"/>
      <c r="TBZ147" s="160"/>
      <c r="TCA147" s="158"/>
      <c r="TCB147" s="161"/>
      <c r="TCC147" s="162"/>
      <c r="TCD147" s="156"/>
      <c r="TCE147" s="158"/>
      <c r="TCF147" s="158"/>
      <c r="TCG147" s="158"/>
      <c r="TCH147" s="158"/>
      <c r="TCI147" s="159"/>
      <c r="TCJ147" s="9"/>
      <c r="TCK147" s="9"/>
      <c r="TCL147" s="159"/>
      <c r="TCM147" s="159"/>
      <c r="TCN147" s="8"/>
      <c r="TCO147" s="8"/>
      <c r="TCP147" s="160"/>
      <c r="TCQ147" s="158"/>
      <c r="TCR147" s="161"/>
      <c r="TCS147" s="162"/>
      <c r="TCT147" s="156"/>
      <c r="TCU147" s="158"/>
      <c r="TCV147" s="158"/>
      <c r="TCW147" s="158"/>
      <c r="TCX147" s="158"/>
      <c r="TCY147" s="159"/>
      <c r="TCZ147" s="9"/>
      <c r="TDA147" s="9"/>
      <c r="TDB147" s="159"/>
      <c r="TDC147" s="159"/>
      <c r="TDD147" s="8"/>
      <c r="TDE147" s="8"/>
      <c r="TDF147" s="160"/>
      <c r="TDG147" s="158"/>
      <c r="TDH147" s="161"/>
      <c r="TDI147" s="162"/>
      <c r="TDJ147" s="156"/>
      <c r="TDK147" s="158"/>
      <c r="TDL147" s="158"/>
      <c r="TDM147" s="158"/>
      <c r="TDN147" s="158"/>
      <c r="TDO147" s="159"/>
      <c r="TDP147" s="9"/>
      <c r="TDQ147" s="9"/>
      <c r="TDR147" s="159"/>
      <c r="TDS147" s="159"/>
      <c r="TDT147" s="8"/>
      <c r="TDU147" s="8"/>
      <c r="TDV147" s="160"/>
      <c r="TDW147" s="158"/>
      <c r="TDX147" s="161"/>
      <c r="TDY147" s="162"/>
      <c r="TDZ147" s="156"/>
      <c r="TEA147" s="158"/>
      <c r="TEB147" s="158"/>
      <c r="TEC147" s="158"/>
      <c r="TED147" s="158"/>
      <c r="TEE147" s="159"/>
      <c r="TEF147" s="9"/>
      <c r="TEG147" s="9"/>
      <c r="TEH147" s="159"/>
      <c r="TEI147" s="159"/>
      <c r="TEJ147" s="8"/>
      <c r="TEK147" s="8"/>
      <c r="TEL147" s="160"/>
      <c r="TEM147" s="158"/>
      <c r="TEN147" s="161"/>
      <c r="TEO147" s="162"/>
      <c r="TEP147" s="156"/>
      <c r="TEQ147" s="158"/>
      <c r="TER147" s="158"/>
      <c r="TES147" s="158"/>
      <c r="TET147" s="158"/>
      <c r="TEU147" s="159"/>
      <c r="TEV147" s="9"/>
      <c r="TEW147" s="9"/>
      <c r="TEX147" s="159"/>
      <c r="TEY147" s="159"/>
      <c r="TEZ147" s="8"/>
      <c r="TFA147" s="8"/>
      <c r="TFB147" s="160"/>
      <c r="TFC147" s="158"/>
      <c r="TFD147" s="161"/>
      <c r="TFE147" s="162"/>
      <c r="TFF147" s="156"/>
      <c r="TFG147" s="158"/>
      <c r="TFH147" s="158"/>
      <c r="TFI147" s="158"/>
      <c r="TFJ147" s="158"/>
      <c r="TFK147" s="159"/>
      <c r="TFL147" s="9"/>
      <c r="TFM147" s="9"/>
      <c r="TFN147" s="159"/>
      <c r="TFO147" s="159"/>
      <c r="TFP147" s="8"/>
      <c r="TFQ147" s="8"/>
      <c r="TFR147" s="160"/>
      <c r="TFS147" s="158"/>
      <c r="TFT147" s="161"/>
      <c r="TFU147" s="162"/>
      <c r="TFV147" s="156"/>
      <c r="TFW147" s="158"/>
      <c r="TFX147" s="158"/>
      <c r="TFY147" s="158"/>
      <c r="TFZ147" s="158"/>
      <c r="TGA147" s="159"/>
      <c r="TGB147" s="9"/>
      <c r="TGC147" s="9"/>
      <c r="TGD147" s="159"/>
      <c r="TGE147" s="159"/>
      <c r="TGF147" s="8"/>
      <c r="TGG147" s="8"/>
      <c r="TGH147" s="160"/>
      <c r="TGI147" s="158"/>
      <c r="TGJ147" s="161"/>
      <c r="TGK147" s="162"/>
      <c r="TGL147" s="156"/>
      <c r="TGM147" s="158"/>
      <c r="TGN147" s="158"/>
      <c r="TGO147" s="158"/>
      <c r="TGP147" s="158"/>
      <c r="TGQ147" s="159"/>
      <c r="TGR147" s="9"/>
      <c r="TGS147" s="9"/>
      <c r="TGT147" s="159"/>
      <c r="TGU147" s="159"/>
      <c r="TGV147" s="8"/>
      <c r="TGW147" s="8"/>
      <c r="TGX147" s="160"/>
      <c r="TGY147" s="158"/>
      <c r="TGZ147" s="161"/>
      <c r="THA147" s="162"/>
      <c r="THB147" s="156"/>
      <c r="THC147" s="158"/>
      <c r="THD147" s="158"/>
      <c r="THE147" s="158"/>
      <c r="THF147" s="158"/>
      <c r="THG147" s="159"/>
      <c r="THH147" s="9"/>
      <c r="THI147" s="9"/>
      <c r="THJ147" s="159"/>
      <c r="THK147" s="159"/>
      <c r="THL147" s="8"/>
      <c r="THM147" s="8"/>
      <c r="THN147" s="160"/>
      <c r="THO147" s="158"/>
      <c r="THP147" s="161"/>
      <c r="THQ147" s="162"/>
      <c r="THR147" s="156"/>
      <c r="THS147" s="158"/>
      <c r="THT147" s="158"/>
      <c r="THU147" s="158"/>
      <c r="THV147" s="158"/>
      <c r="THW147" s="159"/>
      <c r="THX147" s="9"/>
      <c r="THY147" s="9"/>
      <c r="THZ147" s="159"/>
      <c r="TIA147" s="159"/>
      <c r="TIB147" s="8"/>
      <c r="TIC147" s="8"/>
      <c r="TID147" s="160"/>
      <c r="TIE147" s="158"/>
      <c r="TIF147" s="161"/>
      <c r="TIG147" s="162"/>
      <c r="TIH147" s="156"/>
      <c r="TII147" s="158"/>
      <c r="TIJ147" s="158"/>
      <c r="TIK147" s="158"/>
      <c r="TIL147" s="158"/>
      <c r="TIM147" s="159"/>
      <c r="TIN147" s="9"/>
      <c r="TIO147" s="9"/>
      <c r="TIP147" s="159"/>
      <c r="TIQ147" s="159"/>
      <c r="TIR147" s="8"/>
      <c r="TIS147" s="8"/>
      <c r="TIT147" s="160"/>
      <c r="TIU147" s="158"/>
      <c r="TIV147" s="161"/>
      <c r="TIW147" s="162"/>
      <c r="TIX147" s="156"/>
      <c r="TIY147" s="158"/>
      <c r="TIZ147" s="158"/>
      <c r="TJA147" s="158"/>
      <c r="TJB147" s="158"/>
      <c r="TJC147" s="159"/>
      <c r="TJD147" s="9"/>
      <c r="TJE147" s="9"/>
      <c r="TJF147" s="159"/>
      <c r="TJG147" s="159"/>
      <c r="TJH147" s="8"/>
      <c r="TJI147" s="8"/>
      <c r="TJJ147" s="160"/>
      <c r="TJK147" s="158"/>
      <c r="TJL147" s="161"/>
      <c r="TJM147" s="162"/>
      <c r="TJN147" s="156"/>
      <c r="TJO147" s="158"/>
      <c r="TJP147" s="158"/>
      <c r="TJQ147" s="158"/>
      <c r="TJR147" s="158"/>
      <c r="TJS147" s="159"/>
      <c r="TJT147" s="9"/>
      <c r="TJU147" s="9"/>
      <c r="TJV147" s="159"/>
      <c r="TJW147" s="159"/>
      <c r="TJX147" s="8"/>
      <c r="TJY147" s="8"/>
      <c r="TJZ147" s="160"/>
      <c r="TKA147" s="158"/>
      <c r="TKB147" s="161"/>
      <c r="TKC147" s="162"/>
      <c r="TKD147" s="156"/>
      <c r="TKE147" s="158"/>
      <c r="TKF147" s="158"/>
      <c r="TKG147" s="158"/>
      <c r="TKH147" s="158"/>
      <c r="TKI147" s="159"/>
      <c r="TKJ147" s="9"/>
      <c r="TKK147" s="9"/>
      <c r="TKL147" s="159"/>
      <c r="TKM147" s="159"/>
      <c r="TKN147" s="8"/>
      <c r="TKO147" s="8"/>
      <c r="TKP147" s="160"/>
      <c r="TKQ147" s="158"/>
      <c r="TKR147" s="161"/>
      <c r="TKS147" s="162"/>
      <c r="TKT147" s="156"/>
      <c r="TKU147" s="158"/>
      <c r="TKV147" s="158"/>
      <c r="TKW147" s="158"/>
      <c r="TKX147" s="158"/>
      <c r="TKY147" s="159"/>
      <c r="TKZ147" s="9"/>
      <c r="TLA147" s="9"/>
      <c r="TLB147" s="159"/>
      <c r="TLC147" s="159"/>
      <c r="TLD147" s="8"/>
      <c r="TLE147" s="8"/>
      <c r="TLF147" s="160"/>
      <c r="TLG147" s="158"/>
      <c r="TLH147" s="161"/>
      <c r="TLI147" s="162"/>
      <c r="TLJ147" s="156"/>
      <c r="TLK147" s="158"/>
      <c r="TLL147" s="158"/>
      <c r="TLM147" s="158"/>
      <c r="TLN147" s="158"/>
      <c r="TLO147" s="159"/>
      <c r="TLP147" s="9"/>
      <c r="TLQ147" s="9"/>
      <c r="TLR147" s="159"/>
      <c r="TLS147" s="159"/>
      <c r="TLT147" s="8"/>
      <c r="TLU147" s="8"/>
      <c r="TLV147" s="160"/>
      <c r="TLW147" s="158"/>
      <c r="TLX147" s="161"/>
      <c r="TLY147" s="162"/>
      <c r="TLZ147" s="156"/>
      <c r="TMA147" s="158"/>
      <c r="TMB147" s="158"/>
      <c r="TMC147" s="158"/>
      <c r="TMD147" s="158"/>
      <c r="TME147" s="159"/>
      <c r="TMF147" s="9"/>
      <c r="TMG147" s="9"/>
      <c r="TMH147" s="159"/>
      <c r="TMI147" s="159"/>
      <c r="TMJ147" s="8"/>
      <c r="TMK147" s="8"/>
      <c r="TML147" s="160"/>
      <c r="TMM147" s="158"/>
      <c r="TMN147" s="161"/>
      <c r="TMO147" s="162"/>
      <c r="TMP147" s="156"/>
      <c r="TMQ147" s="158"/>
      <c r="TMR147" s="158"/>
      <c r="TMS147" s="158"/>
      <c r="TMT147" s="158"/>
      <c r="TMU147" s="159"/>
      <c r="TMV147" s="9"/>
      <c r="TMW147" s="9"/>
      <c r="TMX147" s="159"/>
      <c r="TMY147" s="159"/>
      <c r="TMZ147" s="8"/>
      <c r="TNA147" s="8"/>
      <c r="TNB147" s="160"/>
      <c r="TNC147" s="158"/>
      <c r="TND147" s="161"/>
      <c r="TNE147" s="162"/>
      <c r="TNF147" s="156"/>
      <c r="TNG147" s="158"/>
      <c r="TNH147" s="158"/>
      <c r="TNI147" s="158"/>
      <c r="TNJ147" s="158"/>
      <c r="TNK147" s="159"/>
      <c r="TNL147" s="9"/>
      <c r="TNM147" s="9"/>
      <c r="TNN147" s="159"/>
      <c r="TNO147" s="159"/>
      <c r="TNP147" s="8"/>
      <c r="TNQ147" s="8"/>
      <c r="TNR147" s="160"/>
      <c r="TNS147" s="158"/>
      <c r="TNT147" s="161"/>
      <c r="TNU147" s="162"/>
      <c r="TNV147" s="156"/>
      <c r="TNW147" s="158"/>
      <c r="TNX147" s="158"/>
      <c r="TNY147" s="158"/>
      <c r="TNZ147" s="158"/>
      <c r="TOA147" s="159"/>
      <c r="TOB147" s="9"/>
      <c r="TOC147" s="9"/>
      <c r="TOD147" s="159"/>
      <c r="TOE147" s="159"/>
      <c r="TOF147" s="8"/>
      <c r="TOG147" s="8"/>
      <c r="TOH147" s="160"/>
      <c r="TOI147" s="158"/>
      <c r="TOJ147" s="161"/>
      <c r="TOK147" s="162"/>
      <c r="TOL147" s="156"/>
      <c r="TOM147" s="158"/>
      <c r="TON147" s="158"/>
      <c r="TOO147" s="158"/>
      <c r="TOP147" s="158"/>
      <c r="TOQ147" s="159"/>
      <c r="TOR147" s="9"/>
      <c r="TOS147" s="9"/>
      <c r="TOT147" s="159"/>
      <c r="TOU147" s="159"/>
      <c r="TOV147" s="8"/>
      <c r="TOW147" s="8"/>
      <c r="TOX147" s="160"/>
      <c r="TOY147" s="158"/>
      <c r="TOZ147" s="161"/>
      <c r="TPA147" s="162"/>
      <c r="TPB147" s="156"/>
      <c r="TPC147" s="158"/>
      <c r="TPD147" s="158"/>
      <c r="TPE147" s="158"/>
      <c r="TPF147" s="158"/>
      <c r="TPG147" s="159"/>
      <c r="TPH147" s="9"/>
      <c r="TPI147" s="9"/>
      <c r="TPJ147" s="159"/>
      <c r="TPK147" s="159"/>
      <c r="TPL147" s="8"/>
      <c r="TPM147" s="8"/>
      <c r="TPN147" s="160"/>
      <c r="TPO147" s="158"/>
      <c r="TPP147" s="161"/>
      <c r="TPQ147" s="162"/>
      <c r="TPR147" s="156"/>
      <c r="TPS147" s="158"/>
      <c r="TPT147" s="158"/>
      <c r="TPU147" s="158"/>
      <c r="TPV147" s="158"/>
      <c r="TPW147" s="159"/>
      <c r="TPX147" s="9"/>
      <c r="TPY147" s="9"/>
      <c r="TPZ147" s="159"/>
      <c r="TQA147" s="159"/>
      <c r="TQB147" s="8"/>
      <c r="TQC147" s="8"/>
      <c r="TQD147" s="160"/>
      <c r="TQE147" s="158"/>
      <c r="TQF147" s="161"/>
      <c r="TQG147" s="162"/>
      <c r="TQH147" s="156"/>
      <c r="TQI147" s="158"/>
      <c r="TQJ147" s="158"/>
      <c r="TQK147" s="158"/>
      <c r="TQL147" s="158"/>
      <c r="TQM147" s="159"/>
      <c r="TQN147" s="9"/>
      <c r="TQO147" s="9"/>
      <c r="TQP147" s="159"/>
      <c r="TQQ147" s="159"/>
      <c r="TQR147" s="8"/>
      <c r="TQS147" s="8"/>
      <c r="TQT147" s="160"/>
      <c r="TQU147" s="158"/>
      <c r="TQV147" s="161"/>
      <c r="TQW147" s="162"/>
      <c r="TQX147" s="156"/>
      <c r="TQY147" s="158"/>
      <c r="TQZ147" s="158"/>
      <c r="TRA147" s="158"/>
      <c r="TRB147" s="158"/>
      <c r="TRC147" s="159"/>
      <c r="TRD147" s="9"/>
      <c r="TRE147" s="9"/>
      <c r="TRF147" s="159"/>
      <c r="TRG147" s="159"/>
      <c r="TRH147" s="8"/>
      <c r="TRI147" s="8"/>
      <c r="TRJ147" s="160"/>
      <c r="TRK147" s="158"/>
      <c r="TRL147" s="161"/>
      <c r="TRM147" s="162"/>
      <c r="TRN147" s="156"/>
      <c r="TRO147" s="158"/>
      <c r="TRP147" s="158"/>
      <c r="TRQ147" s="158"/>
      <c r="TRR147" s="158"/>
      <c r="TRS147" s="159"/>
      <c r="TRT147" s="9"/>
      <c r="TRU147" s="9"/>
      <c r="TRV147" s="159"/>
      <c r="TRW147" s="159"/>
      <c r="TRX147" s="8"/>
      <c r="TRY147" s="8"/>
      <c r="TRZ147" s="160"/>
      <c r="TSA147" s="158"/>
      <c r="TSB147" s="161"/>
      <c r="TSC147" s="162"/>
      <c r="TSD147" s="156"/>
      <c r="TSE147" s="158"/>
      <c r="TSF147" s="158"/>
      <c r="TSG147" s="158"/>
      <c r="TSH147" s="158"/>
      <c r="TSI147" s="159"/>
      <c r="TSJ147" s="9"/>
      <c r="TSK147" s="9"/>
      <c r="TSL147" s="159"/>
      <c r="TSM147" s="159"/>
      <c r="TSN147" s="8"/>
      <c r="TSO147" s="8"/>
      <c r="TSP147" s="160"/>
      <c r="TSQ147" s="158"/>
      <c r="TSR147" s="161"/>
      <c r="TSS147" s="162"/>
      <c r="TST147" s="156"/>
      <c r="TSU147" s="158"/>
      <c r="TSV147" s="158"/>
      <c r="TSW147" s="158"/>
      <c r="TSX147" s="158"/>
      <c r="TSY147" s="159"/>
      <c r="TSZ147" s="9"/>
      <c r="TTA147" s="9"/>
      <c r="TTB147" s="159"/>
      <c r="TTC147" s="159"/>
      <c r="TTD147" s="8"/>
      <c r="TTE147" s="8"/>
      <c r="TTF147" s="160"/>
      <c r="TTG147" s="158"/>
      <c r="TTH147" s="161"/>
      <c r="TTI147" s="162"/>
      <c r="TTJ147" s="156"/>
      <c r="TTK147" s="158"/>
      <c r="TTL147" s="158"/>
      <c r="TTM147" s="158"/>
      <c r="TTN147" s="158"/>
      <c r="TTO147" s="159"/>
      <c r="TTP147" s="9"/>
      <c r="TTQ147" s="9"/>
      <c r="TTR147" s="159"/>
      <c r="TTS147" s="159"/>
      <c r="TTT147" s="8"/>
      <c r="TTU147" s="8"/>
      <c r="TTV147" s="160"/>
      <c r="TTW147" s="158"/>
      <c r="TTX147" s="161"/>
      <c r="TTY147" s="162"/>
      <c r="TTZ147" s="156"/>
      <c r="TUA147" s="158"/>
      <c r="TUB147" s="158"/>
      <c r="TUC147" s="158"/>
      <c r="TUD147" s="158"/>
      <c r="TUE147" s="159"/>
      <c r="TUF147" s="9"/>
      <c r="TUG147" s="9"/>
      <c r="TUH147" s="159"/>
      <c r="TUI147" s="159"/>
      <c r="TUJ147" s="8"/>
      <c r="TUK147" s="8"/>
      <c r="TUL147" s="160"/>
      <c r="TUM147" s="158"/>
      <c r="TUN147" s="161"/>
      <c r="TUO147" s="162"/>
      <c r="TUP147" s="156"/>
      <c r="TUQ147" s="158"/>
      <c r="TUR147" s="158"/>
      <c r="TUS147" s="158"/>
      <c r="TUT147" s="158"/>
      <c r="TUU147" s="159"/>
      <c r="TUV147" s="9"/>
      <c r="TUW147" s="9"/>
      <c r="TUX147" s="159"/>
      <c r="TUY147" s="159"/>
      <c r="TUZ147" s="8"/>
      <c r="TVA147" s="8"/>
      <c r="TVB147" s="160"/>
      <c r="TVC147" s="158"/>
      <c r="TVD147" s="161"/>
      <c r="TVE147" s="162"/>
      <c r="TVF147" s="156"/>
      <c r="TVG147" s="158"/>
      <c r="TVH147" s="158"/>
      <c r="TVI147" s="158"/>
      <c r="TVJ147" s="158"/>
      <c r="TVK147" s="159"/>
      <c r="TVL147" s="9"/>
      <c r="TVM147" s="9"/>
      <c r="TVN147" s="159"/>
      <c r="TVO147" s="159"/>
      <c r="TVP147" s="8"/>
      <c r="TVQ147" s="8"/>
      <c r="TVR147" s="160"/>
      <c r="TVS147" s="158"/>
      <c r="TVT147" s="161"/>
      <c r="TVU147" s="162"/>
      <c r="TVV147" s="156"/>
      <c r="TVW147" s="158"/>
      <c r="TVX147" s="158"/>
      <c r="TVY147" s="158"/>
      <c r="TVZ147" s="158"/>
      <c r="TWA147" s="159"/>
      <c r="TWB147" s="9"/>
      <c r="TWC147" s="9"/>
      <c r="TWD147" s="159"/>
      <c r="TWE147" s="159"/>
      <c r="TWF147" s="8"/>
      <c r="TWG147" s="8"/>
      <c r="TWH147" s="160"/>
      <c r="TWI147" s="158"/>
      <c r="TWJ147" s="161"/>
      <c r="TWK147" s="162"/>
      <c r="TWL147" s="156"/>
      <c r="TWM147" s="158"/>
      <c r="TWN147" s="158"/>
      <c r="TWO147" s="158"/>
      <c r="TWP147" s="158"/>
      <c r="TWQ147" s="159"/>
      <c r="TWR147" s="9"/>
      <c r="TWS147" s="9"/>
      <c r="TWT147" s="159"/>
      <c r="TWU147" s="159"/>
      <c r="TWV147" s="8"/>
      <c r="TWW147" s="8"/>
      <c r="TWX147" s="160"/>
      <c r="TWY147" s="158"/>
      <c r="TWZ147" s="161"/>
      <c r="TXA147" s="162"/>
      <c r="TXB147" s="156"/>
      <c r="TXC147" s="158"/>
      <c r="TXD147" s="158"/>
      <c r="TXE147" s="158"/>
      <c r="TXF147" s="158"/>
      <c r="TXG147" s="159"/>
      <c r="TXH147" s="9"/>
      <c r="TXI147" s="9"/>
      <c r="TXJ147" s="159"/>
      <c r="TXK147" s="159"/>
      <c r="TXL147" s="8"/>
      <c r="TXM147" s="8"/>
      <c r="TXN147" s="160"/>
      <c r="TXO147" s="158"/>
      <c r="TXP147" s="161"/>
      <c r="TXQ147" s="162"/>
      <c r="TXR147" s="156"/>
      <c r="TXS147" s="158"/>
      <c r="TXT147" s="158"/>
      <c r="TXU147" s="158"/>
      <c r="TXV147" s="158"/>
      <c r="TXW147" s="159"/>
      <c r="TXX147" s="9"/>
      <c r="TXY147" s="9"/>
      <c r="TXZ147" s="159"/>
      <c r="TYA147" s="159"/>
      <c r="TYB147" s="8"/>
      <c r="TYC147" s="8"/>
      <c r="TYD147" s="160"/>
      <c r="TYE147" s="158"/>
      <c r="TYF147" s="161"/>
      <c r="TYG147" s="162"/>
      <c r="TYH147" s="156"/>
      <c r="TYI147" s="158"/>
      <c r="TYJ147" s="158"/>
      <c r="TYK147" s="158"/>
      <c r="TYL147" s="158"/>
      <c r="TYM147" s="159"/>
      <c r="TYN147" s="9"/>
      <c r="TYO147" s="9"/>
      <c r="TYP147" s="159"/>
      <c r="TYQ147" s="159"/>
      <c r="TYR147" s="8"/>
      <c r="TYS147" s="8"/>
      <c r="TYT147" s="160"/>
      <c r="TYU147" s="158"/>
      <c r="TYV147" s="161"/>
      <c r="TYW147" s="162"/>
      <c r="TYX147" s="156"/>
      <c r="TYY147" s="158"/>
      <c r="TYZ147" s="158"/>
      <c r="TZA147" s="158"/>
      <c r="TZB147" s="158"/>
      <c r="TZC147" s="159"/>
      <c r="TZD147" s="9"/>
      <c r="TZE147" s="9"/>
      <c r="TZF147" s="159"/>
      <c r="TZG147" s="159"/>
      <c r="TZH147" s="8"/>
      <c r="TZI147" s="8"/>
      <c r="TZJ147" s="160"/>
      <c r="TZK147" s="158"/>
      <c r="TZL147" s="161"/>
      <c r="TZM147" s="162"/>
      <c r="TZN147" s="156"/>
      <c r="TZO147" s="158"/>
      <c r="TZP147" s="158"/>
      <c r="TZQ147" s="158"/>
      <c r="TZR147" s="158"/>
      <c r="TZS147" s="159"/>
      <c r="TZT147" s="9"/>
      <c r="TZU147" s="9"/>
      <c r="TZV147" s="159"/>
      <c r="TZW147" s="159"/>
      <c r="TZX147" s="8"/>
      <c r="TZY147" s="8"/>
      <c r="TZZ147" s="160"/>
      <c r="UAA147" s="158"/>
      <c r="UAB147" s="161"/>
      <c r="UAC147" s="162"/>
      <c r="UAD147" s="156"/>
      <c r="UAE147" s="158"/>
      <c r="UAF147" s="158"/>
      <c r="UAG147" s="158"/>
      <c r="UAH147" s="158"/>
      <c r="UAI147" s="159"/>
      <c r="UAJ147" s="9"/>
      <c r="UAK147" s="9"/>
      <c r="UAL147" s="159"/>
      <c r="UAM147" s="159"/>
      <c r="UAN147" s="8"/>
      <c r="UAO147" s="8"/>
      <c r="UAP147" s="160"/>
      <c r="UAQ147" s="158"/>
      <c r="UAR147" s="161"/>
      <c r="UAS147" s="162"/>
      <c r="UAT147" s="156"/>
      <c r="UAU147" s="158"/>
      <c r="UAV147" s="158"/>
      <c r="UAW147" s="158"/>
      <c r="UAX147" s="158"/>
      <c r="UAY147" s="159"/>
      <c r="UAZ147" s="9"/>
      <c r="UBA147" s="9"/>
      <c r="UBB147" s="159"/>
      <c r="UBC147" s="159"/>
      <c r="UBD147" s="8"/>
      <c r="UBE147" s="8"/>
      <c r="UBF147" s="160"/>
      <c r="UBG147" s="158"/>
      <c r="UBH147" s="161"/>
      <c r="UBI147" s="162"/>
      <c r="UBJ147" s="156"/>
      <c r="UBK147" s="158"/>
      <c r="UBL147" s="158"/>
      <c r="UBM147" s="158"/>
      <c r="UBN147" s="158"/>
      <c r="UBO147" s="159"/>
      <c r="UBP147" s="9"/>
      <c r="UBQ147" s="9"/>
      <c r="UBR147" s="159"/>
      <c r="UBS147" s="159"/>
      <c r="UBT147" s="8"/>
      <c r="UBU147" s="8"/>
      <c r="UBV147" s="160"/>
      <c r="UBW147" s="158"/>
      <c r="UBX147" s="161"/>
      <c r="UBY147" s="162"/>
      <c r="UBZ147" s="156"/>
      <c r="UCA147" s="158"/>
      <c r="UCB147" s="158"/>
      <c r="UCC147" s="158"/>
      <c r="UCD147" s="158"/>
      <c r="UCE147" s="159"/>
      <c r="UCF147" s="9"/>
      <c r="UCG147" s="9"/>
      <c r="UCH147" s="159"/>
      <c r="UCI147" s="159"/>
      <c r="UCJ147" s="8"/>
      <c r="UCK147" s="8"/>
      <c r="UCL147" s="160"/>
      <c r="UCM147" s="158"/>
      <c r="UCN147" s="161"/>
      <c r="UCO147" s="162"/>
      <c r="UCP147" s="156"/>
      <c r="UCQ147" s="158"/>
      <c r="UCR147" s="158"/>
      <c r="UCS147" s="158"/>
      <c r="UCT147" s="158"/>
      <c r="UCU147" s="159"/>
      <c r="UCV147" s="9"/>
      <c r="UCW147" s="9"/>
      <c r="UCX147" s="159"/>
      <c r="UCY147" s="159"/>
      <c r="UCZ147" s="8"/>
      <c r="UDA147" s="8"/>
      <c r="UDB147" s="160"/>
      <c r="UDC147" s="158"/>
      <c r="UDD147" s="161"/>
      <c r="UDE147" s="162"/>
      <c r="UDF147" s="156"/>
      <c r="UDG147" s="158"/>
      <c r="UDH147" s="158"/>
      <c r="UDI147" s="158"/>
      <c r="UDJ147" s="158"/>
      <c r="UDK147" s="159"/>
      <c r="UDL147" s="9"/>
      <c r="UDM147" s="9"/>
      <c r="UDN147" s="159"/>
      <c r="UDO147" s="159"/>
      <c r="UDP147" s="8"/>
      <c r="UDQ147" s="8"/>
      <c r="UDR147" s="160"/>
      <c r="UDS147" s="158"/>
      <c r="UDT147" s="161"/>
      <c r="UDU147" s="162"/>
      <c r="UDV147" s="156"/>
      <c r="UDW147" s="158"/>
      <c r="UDX147" s="158"/>
      <c r="UDY147" s="158"/>
      <c r="UDZ147" s="158"/>
      <c r="UEA147" s="159"/>
      <c r="UEB147" s="9"/>
      <c r="UEC147" s="9"/>
      <c r="UED147" s="159"/>
      <c r="UEE147" s="159"/>
      <c r="UEF147" s="8"/>
      <c r="UEG147" s="8"/>
      <c r="UEH147" s="160"/>
      <c r="UEI147" s="158"/>
      <c r="UEJ147" s="161"/>
      <c r="UEK147" s="162"/>
      <c r="UEL147" s="156"/>
      <c r="UEM147" s="158"/>
      <c r="UEN147" s="158"/>
      <c r="UEO147" s="158"/>
      <c r="UEP147" s="158"/>
      <c r="UEQ147" s="159"/>
      <c r="UER147" s="9"/>
      <c r="UES147" s="9"/>
      <c r="UET147" s="159"/>
      <c r="UEU147" s="159"/>
      <c r="UEV147" s="8"/>
      <c r="UEW147" s="8"/>
      <c r="UEX147" s="160"/>
      <c r="UEY147" s="158"/>
      <c r="UEZ147" s="161"/>
      <c r="UFA147" s="162"/>
      <c r="UFB147" s="156"/>
      <c r="UFC147" s="158"/>
      <c r="UFD147" s="158"/>
      <c r="UFE147" s="158"/>
      <c r="UFF147" s="158"/>
      <c r="UFG147" s="159"/>
      <c r="UFH147" s="9"/>
      <c r="UFI147" s="9"/>
      <c r="UFJ147" s="159"/>
      <c r="UFK147" s="159"/>
      <c r="UFL147" s="8"/>
      <c r="UFM147" s="8"/>
      <c r="UFN147" s="160"/>
      <c r="UFO147" s="158"/>
      <c r="UFP147" s="161"/>
      <c r="UFQ147" s="162"/>
      <c r="UFR147" s="156"/>
      <c r="UFS147" s="158"/>
      <c r="UFT147" s="158"/>
      <c r="UFU147" s="158"/>
      <c r="UFV147" s="158"/>
      <c r="UFW147" s="159"/>
      <c r="UFX147" s="9"/>
      <c r="UFY147" s="9"/>
      <c r="UFZ147" s="159"/>
      <c r="UGA147" s="159"/>
      <c r="UGB147" s="8"/>
      <c r="UGC147" s="8"/>
      <c r="UGD147" s="160"/>
      <c r="UGE147" s="158"/>
      <c r="UGF147" s="161"/>
      <c r="UGG147" s="162"/>
      <c r="UGH147" s="156"/>
      <c r="UGI147" s="158"/>
      <c r="UGJ147" s="158"/>
      <c r="UGK147" s="158"/>
      <c r="UGL147" s="158"/>
      <c r="UGM147" s="159"/>
      <c r="UGN147" s="9"/>
      <c r="UGO147" s="9"/>
      <c r="UGP147" s="159"/>
      <c r="UGQ147" s="159"/>
      <c r="UGR147" s="8"/>
      <c r="UGS147" s="8"/>
      <c r="UGT147" s="160"/>
      <c r="UGU147" s="158"/>
      <c r="UGV147" s="161"/>
      <c r="UGW147" s="162"/>
      <c r="UGX147" s="156"/>
      <c r="UGY147" s="158"/>
      <c r="UGZ147" s="158"/>
      <c r="UHA147" s="158"/>
      <c r="UHB147" s="158"/>
      <c r="UHC147" s="159"/>
      <c r="UHD147" s="9"/>
      <c r="UHE147" s="9"/>
      <c r="UHF147" s="159"/>
      <c r="UHG147" s="159"/>
      <c r="UHH147" s="8"/>
      <c r="UHI147" s="8"/>
      <c r="UHJ147" s="160"/>
      <c r="UHK147" s="158"/>
      <c r="UHL147" s="161"/>
      <c r="UHM147" s="162"/>
      <c r="UHN147" s="156"/>
      <c r="UHO147" s="158"/>
      <c r="UHP147" s="158"/>
      <c r="UHQ147" s="158"/>
      <c r="UHR147" s="158"/>
      <c r="UHS147" s="159"/>
      <c r="UHT147" s="9"/>
      <c r="UHU147" s="9"/>
      <c r="UHV147" s="159"/>
      <c r="UHW147" s="159"/>
      <c r="UHX147" s="8"/>
      <c r="UHY147" s="8"/>
      <c r="UHZ147" s="160"/>
      <c r="UIA147" s="158"/>
      <c r="UIB147" s="161"/>
      <c r="UIC147" s="162"/>
      <c r="UID147" s="156"/>
      <c r="UIE147" s="158"/>
      <c r="UIF147" s="158"/>
      <c r="UIG147" s="158"/>
      <c r="UIH147" s="158"/>
      <c r="UII147" s="159"/>
      <c r="UIJ147" s="9"/>
      <c r="UIK147" s="9"/>
      <c r="UIL147" s="159"/>
      <c r="UIM147" s="159"/>
      <c r="UIN147" s="8"/>
      <c r="UIO147" s="8"/>
      <c r="UIP147" s="160"/>
      <c r="UIQ147" s="158"/>
      <c r="UIR147" s="161"/>
      <c r="UIS147" s="162"/>
      <c r="UIT147" s="156"/>
      <c r="UIU147" s="158"/>
      <c r="UIV147" s="158"/>
      <c r="UIW147" s="158"/>
      <c r="UIX147" s="158"/>
      <c r="UIY147" s="159"/>
      <c r="UIZ147" s="9"/>
      <c r="UJA147" s="9"/>
      <c r="UJB147" s="159"/>
      <c r="UJC147" s="159"/>
      <c r="UJD147" s="8"/>
      <c r="UJE147" s="8"/>
      <c r="UJF147" s="160"/>
      <c r="UJG147" s="158"/>
      <c r="UJH147" s="161"/>
      <c r="UJI147" s="162"/>
      <c r="UJJ147" s="156"/>
      <c r="UJK147" s="158"/>
      <c r="UJL147" s="158"/>
      <c r="UJM147" s="158"/>
      <c r="UJN147" s="158"/>
      <c r="UJO147" s="159"/>
      <c r="UJP147" s="9"/>
      <c r="UJQ147" s="9"/>
      <c r="UJR147" s="159"/>
      <c r="UJS147" s="159"/>
      <c r="UJT147" s="8"/>
      <c r="UJU147" s="8"/>
      <c r="UJV147" s="160"/>
      <c r="UJW147" s="158"/>
      <c r="UJX147" s="161"/>
      <c r="UJY147" s="162"/>
      <c r="UJZ147" s="156"/>
      <c r="UKA147" s="158"/>
      <c r="UKB147" s="158"/>
      <c r="UKC147" s="158"/>
      <c r="UKD147" s="158"/>
      <c r="UKE147" s="159"/>
      <c r="UKF147" s="9"/>
      <c r="UKG147" s="9"/>
      <c r="UKH147" s="159"/>
      <c r="UKI147" s="159"/>
      <c r="UKJ147" s="8"/>
      <c r="UKK147" s="8"/>
      <c r="UKL147" s="160"/>
      <c r="UKM147" s="158"/>
      <c r="UKN147" s="161"/>
      <c r="UKO147" s="162"/>
      <c r="UKP147" s="156"/>
      <c r="UKQ147" s="158"/>
      <c r="UKR147" s="158"/>
      <c r="UKS147" s="158"/>
      <c r="UKT147" s="158"/>
      <c r="UKU147" s="159"/>
      <c r="UKV147" s="9"/>
      <c r="UKW147" s="9"/>
      <c r="UKX147" s="159"/>
      <c r="UKY147" s="159"/>
      <c r="UKZ147" s="8"/>
      <c r="ULA147" s="8"/>
      <c r="ULB147" s="160"/>
      <c r="ULC147" s="158"/>
      <c r="ULD147" s="161"/>
      <c r="ULE147" s="162"/>
      <c r="ULF147" s="156"/>
      <c r="ULG147" s="158"/>
      <c r="ULH147" s="158"/>
      <c r="ULI147" s="158"/>
      <c r="ULJ147" s="158"/>
      <c r="ULK147" s="159"/>
      <c r="ULL147" s="9"/>
      <c r="ULM147" s="9"/>
      <c r="ULN147" s="159"/>
      <c r="ULO147" s="159"/>
      <c r="ULP147" s="8"/>
      <c r="ULQ147" s="8"/>
      <c r="ULR147" s="160"/>
      <c r="ULS147" s="158"/>
      <c r="ULT147" s="161"/>
      <c r="ULU147" s="162"/>
      <c r="ULV147" s="156"/>
      <c r="ULW147" s="158"/>
      <c r="ULX147" s="158"/>
      <c r="ULY147" s="158"/>
      <c r="ULZ147" s="158"/>
      <c r="UMA147" s="159"/>
      <c r="UMB147" s="9"/>
      <c r="UMC147" s="9"/>
      <c r="UMD147" s="159"/>
      <c r="UME147" s="159"/>
      <c r="UMF147" s="8"/>
      <c r="UMG147" s="8"/>
      <c r="UMH147" s="160"/>
      <c r="UMI147" s="158"/>
      <c r="UMJ147" s="161"/>
      <c r="UMK147" s="162"/>
      <c r="UML147" s="156"/>
      <c r="UMM147" s="158"/>
      <c r="UMN147" s="158"/>
      <c r="UMO147" s="158"/>
      <c r="UMP147" s="158"/>
      <c r="UMQ147" s="159"/>
      <c r="UMR147" s="9"/>
      <c r="UMS147" s="9"/>
      <c r="UMT147" s="159"/>
      <c r="UMU147" s="159"/>
      <c r="UMV147" s="8"/>
      <c r="UMW147" s="8"/>
      <c r="UMX147" s="160"/>
      <c r="UMY147" s="158"/>
      <c r="UMZ147" s="161"/>
      <c r="UNA147" s="162"/>
      <c r="UNB147" s="156"/>
      <c r="UNC147" s="158"/>
      <c r="UND147" s="158"/>
      <c r="UNE147" s="158"/>
      <c r="UNF147" s="158"/>
      <c r="UNG147" s="159"/>
      <c r="UNH147" s="9"/>
      <c r="UNI147" s="9"/>
      <c r="UNJ147" s="159"/>
      <c r="UNK147" s="159"/>
      <c r="UNL147" s="8"/>
      <c r="UNM147" s="8"/>
      <c r="UNN147" s="160"/>
      <c r="UNO147" s="158"/>
      <c r="UNP147" s="161"/>
      <c r="UNQ147" s="162"/>
      <c r="UNR147" s="156"/>
      <c r="UNS147" s="158"/>
      <c r="UNT147" s="158"/>
      <c r="UNU147" s="158"/>
      <c r="UNV147" s="158"/>
      <c r="UNW147" s="159"/>
      <c r="UNX147" s="9"/>
      <c r="UNY147" s="9"/>
      <c r="UNZ147" s="159"/>
      <c r="UOA147" s="159"/>
      <c r="UOB147" s="8"/>
      <c r="UOC147" s="8"/>
      <c r="UOD147" s="160"/>
      <c r="UOE147" s="158"/>
      <c r="UOF147" s="161"/>
      <c r="UOG147" s="162"/>
      <c r="UOH147" s="156"/>
      <c r="UOI147" s="158"/>
      <c r="UOJ147" s="158"/>
      <c r="UOK147" s="158"/>
      <c r="UOL147" s="158"/>
      <c r="UOM147" s="159"/>
      <c r="UON147" s="9"/>
      <c r="UOO147" s="9"/>
      <c r="UOP147" s="159"/>
      <c r="UOQ147" s="159"/>
      <c r="UOR147" s="8"/>
      <c r="UOS147" s="8"/>
      <c r="UOT147" s="160"/>
      <c r="UOU147" s="158"/>
      <c r="UOV147" s="161"/>
      <c r="UOW147" s="162"/>
      <c r="UOX147" s="156"/>
      <c r="UOY147" s="158"/>
      <c r="UOZ147" s="158"/>
      <c r="UPA147" s="158"/>
      <c r="UPB147" s="158"/>
      <c r="UPC147" s="159"/>
      <c r="UPD147" s="9"/>
      <c r="UPE147" s="9"/>
      <c r="UPF147" s="159"/>
      <c r="UPG147" s="159"/>
      <c r="UPH147" s="8"/>
      <c r="UPI147" s="8"/>
      <c r="UPJ147" s="160"/>
      <c r="UPK147" s="158"/>
      <c r="UPL147" s="161"/>
      <c r="UPM147" s="162"/>
      <c r="UPN147" s="156"/>
      <c r="UPO147" s="158"/>
      <c r="UPP147" s="158"/>
      <c r="UPQ147" s="158"/>
      <c r="UPR147" s="158"/>
      <c r="UPS147" s="159"/>
      <c r="UPT147" s="9"/>
      <c r="UPU147" s="9"/>
      <c r="UPV147" s="159"/>
      <c r="UPW147" s="159"/>
      <c r="UPX147" s="8"/>
      <c r="UPY147" s="8"/>
      <c r="UPZ147" s="160"/>
      <c r="UQA147" s="158"/>
      <c r="UQB147" s="161"/>
      <c r="UQC147" s="162"/>
      <c r="UQD147" s="156"/>
      <c r="UQE147" s="158"/>
      <c r="UQF147" s="158"/>
      <c r="UQG147" s="158"/>
      <c r="UQH147" s="158"/>
      <c r="UQI147" s="159"/>
      <c r="UQJ147" s="9"/>
      <c r="UQK147" s="9"/>
      <c r="UQL147" s="159"/>
      <c r="UQM147" s="159"/>
      <c r="UQN147" s="8"/>
      <c r="UQO147" s="8"/>
      <c r="UQP147" s="160"/>
      <c r="UQQ147" s="158"/>
      <c r="UQR147" s="161"/>
      <c r="UQS147" s="162"/>
      <c r="UQT147" s="156"/>
      <c r="UQU147" s="158"/>
      <c r="UQV147" s="158"/>
      <c r="UQW147" s="158"/>
      <c r="UQX147" s="158"/>
      <c r="UQY147" s="159"/>
      <c r="UQZ147" s="9"/>
      <c r="URA147" s="9"/>
      <c r="URB147" s="159"/>
      <c r="URC147" s="159"/>
      <c r="URD147" s="8"/>
      <c r="URE147" s="8"/>
      <c r="URF147" s="160"/>
      <c r="URG147" s="158"/>
      <c r="URH147" s="161"/>
      <c r="URI147" s="162"/>
      <c r="URJ147" s="156"/>
      <c r="URK147" s="158"/>
      <c r="URL147" s="158"/>
      <c r="URM147" s="158"/>
      <c r="URN147" s="158"/>
      <c r="URO147" s="159"/>
      <c r="URP147" s="9"/>
      <c r="URQ147" s="9"/>
      <c r="URR147" s="159"/>
      <c r="URS147" s="159"/>
      <c r="URT147" s="8"/>
      <c r="URU147" s="8"/>
      <c r="URV147" s="160"/>
      <c r="URW147" s="158"/>
      <c r="URX147" s="161"/>
      <c r="URY147" s="162"/>
      <c r="URZ147" s="156"/>
      <c r="USA147" s="158"/>
      <c r="USB147" s="158"/>
      <c r="USC147" s="158"/>
      <c r="USD147" s="158"/>
      <c r="USE147" s="159"/>
      <c r="USF147" s="9"/>
      <c r="USG147" s="9"/>
      <c r="USH147" s="159"/>
      <c r="USI147" s="159"/>
      <c r="USJ147" s="8"/>
      <c r="USK147" s="8"/>
      <c r="USL147" s="160"/>
      <c r="USM147" s="158"/>
      <c r="USN147" s="161"/>
      <c r="USO147" s="162"/>
      <c r="USP147" s="156"/>
      <c r="USQ147" s="158"/>
      <c r="USR147" s="158"/>
      <c r="USS147" s="158"/>
      <c r="UST147" s="158"/>
      <c r="USU147" s="159"/>
      <c r="USV147" s="9"/>
      <c r="USW147" s="9"/>
      <c r="USX147" s="159"/>
      <c r="USY147" s="159"/>
      <c r="USZ147" s="8"/>
      <c r="UTA147" s="8"/>
      <c r="UTB147" s="160"/>
      <c r="UTC147" s="158"/>
      <c r="UTD147" s="161"/>
      <c r="UTE147" s="162"/>
      <c r="UTF147" s="156"/>
      <c r="UTG147" s="158"/>
      <c r="UTH147" s="158"/>
      <c r="UTI147" s="158"/>
      <c r="UTJ147" s="158"/>
      <c r="UTK147" s="159"/>
      <c r="UTL147" s="9"/>
      <c r="UTM147" s="9"/>
      <c r="UTN147" s="159"/>
      <c r="UTO147" s="159"/>
      <c r="UTP147" s="8"/>
      <c r="UTQ147" s="8"/>
      <c r="UTR147" s="160"/>
      <c r="UTS147" s="158"/>
      <c r="UTT147" s="161"/>
      <c r="UTU147" s="162"/>
      <c r="UTV147" s="156"/>
      <c r="UTW147" s="158"/>
      <c r="UTX147" s="158"/>
      <c r="UTY147" s="158"/>
      <c r="UTZ147" s="158"/>
      <c r="UUA147" s="159"/>
      <c r="UUB147" s="9"/>
      <c r="UUC147" s="9"/>
      <c r="UUD147" s="159"/>
      <c r="UUE147" s="159"/>
      <c r="UUF147" s="8"/>
      <c r="UUG147" s="8"/>
      <c r="UUH147" s="160"/>
      <c r="UUI147" s="158"/>
      <c r="UUJ147" s="161"/>
      <c r="UUK147" s="162"/>
      <c r="UUL147" s="156"/>
      <c r="UUM147" s="158"/>
      <c r="UUN147" s="158"/>
      <c r="UUO147" s="158"/>
      <c r="UUP147" s="158"/>
      <c r="UUQ147" s="159"/>
      <c r="UUR147" s="9"/>
      <c r="UUS147" s="9"/>
      <c r="UUT147" s="159"/>
      <c r="UUU147" s="159"/>
      <c r="UUV147" s="8"/>
      <c r="UUW147" s="8"/>
      <c r="UUX147" s="160"/>
      <c r="UUY147" s="158"/>
      <c r="UUZ147" s="161"/>
      <c r="UVA147" s="162"/>
      <c r="UVB147" s="156"/>
      <c r="UVC147" s="158"/>
      <c r="UVD147" s="158"/>
      <c r="UVE147" s="158"/>
      <c r="UVF147" s="158"/>
      <c r="UVG147" s="159"/>
      <c r="UVH147" s="9"/>
      <c r="UVI147" s="9"/>
      <c r="UVJ147" s="159"/>
      <c r="UVK147" s="159"/>
      <c r="UVL147" s="8"/>
      <c r="UVM147" s="8"/>
      <c r="UVN147" s="160"/>
      <c r="UVO147" s="158"/>
      <c r="UVP147" s="161"/>
      <c r="UVQ147" s="162"/>
      <c r="UVR147" s="156"/>
      <c r="UVS147" s="158"/>
      <c r="UVT147" s="158"/>
      <c r="UVU147" s="158"/>
      <c r="UVV147" s="158"/>
      <c r="UVW147" s="159"/>
      <c r="UVX147" s="9"/>
      <c r="UVY147" s="9"/>
      <c r="UVZ147" s="159"/>
      <c r="UWA147" s="159"/>
      <c r="UWB147" s="8"/>
      <c r="UWC147" s="8"/>
      <c r="UWD147" s="160"/>
      <c r="UWE147" s="158"/>
      <c r="UWF147" s="161"/>
      <c r="UWG147" s="162"/>
      <c r="UWH147" s="156"/>
      <c r="UWI147" s="158"/>
      <c r="UWJ147" s="158"/>
      <c r="UWK147" s="158"/>
      <c r="UWL147" s="158"/>
      <c r="UWM147" s="159"/>
      <c r="UWN147" s="9"/>
      <c r="UWO147" s="9"/>
      <c r="UWP147" s="159"/>
      <c r="UWQ147" s="159"/>
      <c r="UWR147" s="8"/>
      <c r="UWS147" s="8"/>
      <c r="UWT147" s="160"/>
      <c r="UWU147" s="158"/>
      <c r="UWV147" s="161"/>
      <c r="UWW147" s="162"/>
      <c r="UWX147" s="156"/>
      <c r="UWY147" s="158"/>
      <c r="UWZ147" s="158"/>
      <c r="UXA147" s="158"/>
      <c r="UXB147" s="158"/>
      <c r="UXC147" s="159"/>
      <c r="UXD147" s="9"/>
      <c r="UXE147" s="9"/>
      <c r="UXF147" s="159"/>
      <c r="UXG147" s="159"/>
      <c r="UXH147" s="8"/>
      <c r="UXI147" s="8"/>
      <c r="UXJ147" s="160"/>
      <c r="UXK147" s="158"/>
      <c r="UXL147" s="161"/>
      <c r="UXM147" s="162"/>
      <c r="UXN147" s="156"/>
      <c r="UXO147" s="158"/>
      <c r="UXP147" s="158"/>
      <c r="UXQ147" s="158"/>
      <c r="UXR147" s="158"/>
      <c r="UXS147" s="159"/>
      <c r="UXT147" s="9"/>
      <c r="UXU147" s="9"/>
      <c r="UXV147" s="159"/>
      <c r="UXW147" s="159"/>
      <c r="UXX147" s="8"/>
      <c r="UXY147" s="8"/>
      <c r="UXZ147" s="160"/>
      <c r="UYA147" s="158"/>
      <c r="UYB147" s="161"/>
      <c r="UYC147" s="162"/>
      <c r="UYD147" s="156"/>
      <c r="UYE147" s="158"/>
      <c r="UYF147" s="158"/>
      <c r="UYG147" s="158"/>
      <c r="UYH147" s="158"/>
      <c r="UYI147" s="159"/>
      <c r="UYJ147" s="9"/>
      <c r="UYK147" s="9"/>
      <c r="UYL147" s="159"/>
      <c r="UYM147" s="159"/>
      <c r="UYN147" s="8"/>
      <c r="UYO147" s="8"/>
      <c r="UYP147" s="160"/>
      <c r="UYQ147" s="158"/>
      <c r="UYR147" s="161"/>
      <c r="UYS147" s="162"/>
      <c r="UYT147" s="156"/>
      <c r="UYU147" s="158"/>
      <c r="UYV147" s="158"/>
      <c r="UYW147" s="158"/>
      <c r="UYX147" s="158"/>
      <c r="UYY147" s="159"/>
      <c r="UYZ147" s="9"/>
      <c r="UZA147" s="9"/>
      <c r="UZB147" s="159"/>
      <c r="UZC147" s="159"/>
      <c r="UZD147" s="8"/>
      <c r="UZE147" s="8"/>
      <c r="UZF147" s="160"/>
      <c r="UZG147" s="158"/>
      <c r="UZH147" s="161"/>
      <c r="UZI147" s="162"/>
      <c r="UZJ147" s="156"/>
      <c r="UZK147" s="158"/>
      <c r="UZL147" s="158"/>
      <c r="UZM147" s="158"/>
      <c r="UZN147" s="158"/>
      <c r="UZO147" s="159"/>
      <c r="UZP147" s="9"/>
      <c r="UZQ147" s="9"/>
      <c r="UZR147" s="159"/>
      <c r="UZS147" s="159"/>
      <c r="UZT147" s="8"/>
      <c r="UZU147" s="8"/>
      <c r="UZV147" s="160"/>
      <c r="UZW147" s="158"/>
      <c r="UZX147" s="161"/>
      <c r="UZY147" s="162"/>
      <c r="UZZ147" s="156"/>
      <c r="VAA147" s="158"/>
      <c r="VAB147" s="158"/>
      <c r="VAC147" s="158"/>
      <c r="VAD147" s="158"/>
      <c r="VAE147" s="159"/>
      <c r="VAF147" s="9"/>
      <c r="VAG147" s="9"/>
      <c r="VAH147" s="159"/>
      <c r="VAI147" s="159"/>
      <c r="VAJ147" s="8"/>
      <c r="VAK147" s="8"/>
      <c r="VAL147" s="160"/>
      <c r="VAM147" s="158"/>
      <c r="VAN147" s="161"/>
      <c r="VAO147" s="162"/>
      <c r="VAP147" s="156"/>
      <c r="VAQ147" s="158"/>
      <c r="VAR147" s="158"/>
      <c r="VAS147" s="158"/>
      <c r="VAT147" s="158"/>
      <c r="VAU147" s="159"/>
      <c r="VAV147" s="9"/>
      <c r="VAW147" s="9"/>
      <c r="VAX147" s="159"/>
      <c r="VAY147" s="159"/>
      <c r="VAZ147" s="8"/>
      <c r="VBA147" s="8"/>
      <c r="VBB147" s="160"/>
      <c r="VBC147" s="158"/>
      <c r="VBD147" s="161"/>
      <c r="VBE147" s="162"/>
      <c r="VBF147" s="156"/>
      <c r="VBG147" s="158"/>
      <c r="VBH147" s="158"/>
      <c r="VBI147" s="158"/>
      <c r="VBJ147" s="158"/>
      <c r="VBK147" s="159"/>
      <c r="VBL147" s="9"/>
      <c r="VBM147" s="9"/>
      <c r="VBN147" s="159"/>
      <c r="VBO147" s="159"/>
      <c r="VBP147" s="8"/>
      <c r="VBQ147" s="8"/>
      <c r="VBR147" s="160"/>
      <c r="VBS147" s="158"/>
      <c r="VBT147" s="161"/>
      <c r="VBU147" s="162"/>
      <c r="VBV147" s="156"/>
      <c r="VBW147" s="158"/>
      <c r="VBX147" s="158"/>
      <c r="VBY147" s="158"/>
      <c r="VBZ147" s="158"/>
      <c r="VCA147" s="159"/>
      <c r="VCB147" s="9"/>
      <c r="VCC147" s="9"/>
      <c r="VCD147" s="159"/>
      <c r="VCE147" s="159"/>
      <c r="VCF147" s="8"/>
      <c r="VCG147" s="8"/>
      <c r="VCH147" s="160"/>
      <c r="VCI147" s="158"/>
      <c r="VCJ147" s="161"/>
      <c r="VCK147" s="162"/>
      <c r="VCL147" s="156"/>
      <c r="VCM147" s="158"/>
      <c r="VCN147" s="158"/>
      <c r="VCO147" s="158"/>
      <c r="VCP147" s="158"/>
      <c r="VCQ147" s="159"/>
      <c r="VCR147" s="9"/>
      <c r="VCS147" s="9"/>
      <c r="VCT147" s="159"/>
      <c r="VCU147" s="159"/>
      <c r="VCV147" s="8"/>
      <c r="VCW147" s="8"/>
      <c r="VCX147" s="160"/>
      <c r="VCY147" s="158"/>
      <c r="VCZ147" s="161"/>
      <c r="VDA147" s="162"/>
      <c r="VDB147" s="156"/>
      <c r="VDC147" s="158"/>
      <c r="VDD147" s="158"/>
      <c r="VDE147" s="158"/>
      <c r="VDF147" s="158"/>
      <c r="VDG147" s="159"/>
      <c r="VDH147" s="9"/>
      <c r="VDI147" s="9"/>
      <c r="VDJ147" s="159"/>
      <c r="VDK147" s="159"/>
      <c r="VDL147" s="8"/>
      <c r="VDM147" s="8"/>
      <c r="VDN147" s="160"/>
      <c r="VDO147" s="158"/>
      <c r="VDP147" s="161"/>
      <c r="VDQ147" s="162"/>
      <c r="VDR147" s="156"/>
      <c r="VDS147" s="158"/>
      <c r="VDT147" s="158"/>
      <c r="VDU147" s="158"/>
      <c r="VDV147" s="158"/>
      <c r="VDW147" s="159"/>
      <c r="VDX147" s="9"/>
      <c r="VDY147" s="9"/>
      <c r="VDZ147" s="159"/>
      <c r="VEA147" s="159"/>
      <c r="VEB147" s="8"/>
      <c r="VEC147" s="8"/>
      <c r="VED147" s="160"/>
      <c r="VEE147" s="158"/>
      <c r="VEF147" s="161"/>
      <c r="VEG147" s="162"/>
      <c r="VEH147" s="156"/>
      <c r="VEI147" s="158"/>
      <c r="VEJ147" s="158"/>
      <c r="VEK147" s="158"/>
      <c r="VEL147" s="158"/>
      <c r="VEM147" s="159"/>
      <c r="VEN147" s="9"/>
      <c r="VEO147" s="9"/>
      <c r="VEP147" s="159"/>
      <c r="VEQ147" s="159"/>
      <c r="VER147" s="8"/>
      <c r="VES147" s="8"/>
      <c r="VET147" s="160"/>
      <c r="VEU147" s="158"/>
      <c r="VEV147" s="161"/>
      <c r="VEW147" s="162"/>
      <c r="VEX147" s="156"/>
      <c r="VEY147" s="158"/>
      <c r="VEZ147" s="158"/>
      <c r="VFA147" s="158"/>
      <c r="VFB147" s="158"/>
      <c r="VFC147" s="159"/>
      <c r="VFD147" s="9"/>
      <c r="VFE147" s="9"/>
      <c r="VFF147" s="159"/>
      <c r="VFG147" s="159"/>
      <c r="VFH147" s="8"/>
      <c r="VFI147" s="8"/>
      <c r="VFJ147" s="160"/>
      <c r="VFK147" s="158"/>
      <c r="VFL147" s="161"/>
      <c r="VFM147" s="162"/>
      <c r="VFN147" s="156"/>
      <c r="VFO147" s="158"/>
      <c r="VFP147" s="158"/>
      <c r="VFQ147" s="158"/>
      <c r="VFR147" s="158"/>
      <c r="VFS147" s="159"/>
      <c r="VFT147" s="9"/>
      <c r="VFU147" s="9"/>
      <c r="VFV147" s="159"/>
      <c r="VFW147" s="159"/>
      <c r="VFX147" s="8"/>
      <c r="VFY147" s="8"/>
      <c r="VFZ147" s="160"/>
      <c r="VGA147" s="158"/>
      <c r="VGB147" s="161"/>
      <c r="VGC147" s="162"/>
      <c r="VGD147" s="156"/>
      <c r="VGE147" s="158"/>
      <c r="VGF147" s="158"/>
      <c r="VGG147" s="158"/>
      <c r="VGH147" s="158"/>
      <c r="VGI147" s="159"/>
      <c r="VGJ147" s="9"/>
      <c r="VGK147" s="9"/>
      <c r="VGL147" s="159"/>
      <c r="VGM147" s="159"/>
      <c r="VGN147" s="8"/>
      <c r="VGO147" s="8"/>
      <c r="VGP147" s="160"/>
      <c r="VGQ147" s="158"/>
      <c r="VGR147" s="161"/>
      <c r="VGS147" s="162"/>
      <c r="VGT147" s="156"/>
      <c r="VGU147" s="158"/>
      <c r="VGV147" s="158"/>
      <c r="VGW147" s="158"/>
      <c r="VGX147" s="158"/>
      <c r="VGY147" s="159"/>
      <c r="VGZ147" s="9"/>
      <c r="VHA147" s="9"/>
      <c r="VHB147" s="159"/>
      <c r="VHC147" s="159"/>
      <c r="VHD147" s="8"/>
      <c r="VHE147" s="8"/>
      <c r="VHF147" s="160"/>
      <c r="VHG147" s="158"/>
      <c r="VHH147" s="161"/>
      <c r="VHI147" s="162"/>
      <c r="VHJ147" s="156"/>
      <c r="VHK147" s="158"/>
      <c r="VHL147" s="158"/>
      <c r="VHM147" s="158"/>
      <c r="VHN147" s="158"/>
      <c r="VHO147" s="159"/>
      <c r="VHP147" s="9"/>
      <c r="VHQ147" s="9"/>
      <c r="VHR147" s="159"/>
      <c r="VHS147" s="159"/>
      <c r="VHT147" s="8"/>
      <c r="VHU147" s="8"/>
      <c r="VHV147" s="160"/>
      <c r="VHW147" s="158"/>
      <c r="VHX147" s="161"/>
      <c r="VHY147" s="162"/>
      <c r="VHZ147" s="156"/>
      <c r="VIA147" s="158"/>
      <c r="VIB147" s="158"/>
      <c r="VIC147" s="158"/>
      <c r="VID147" s="158"/>
      <c r="VIE147" s="159"/>
      <c r="VIF147" s="9"/>
      <c r="VIG147" s="9"/>
      <c r="VIH147" s="159"/>
      <c r="VII147" s="159"/>
      <c r="VIJ147" s="8"/>
      <c r="VIK147" s="8"/>
      <c r="VIL147" s="160"/>
      <c r="VIM147" s="158"/>
      <c r="VIN147" s="161"/>
      <c r="VIO147" s="162"/>
      <c r="VIP147" s="156"/>
      <c r="VIQ147" s="158"/>
      <c r="VIR147" s="158"/>
      <c r="VIS147" s="158"/>
      <c r="VIT147" s="158"/>
      <c r="VIU147" s="159"/>
      <c r="VIV147" s="9"/>
      <c r="VIW147" s="9"/>
      <c r="VIX147" s="159"/>
      <c r="VIY147" s="159"/>
      <c r="VIZ147" s="8"/>
      <c r="VJA147" s="8"/>
      <c r="VJB147" s="160"/>
      <c r="VJC147" s="158"/>
      <c r="VJD147" s="161"/>
      <c r="VJE147" s="162"/>
      <c r="VJF147" s="156"/>
      <c r="VJG147" s="158"/>
      <c r="VJH147" s="158"/>
      <c r="VJI147" s="158"/>
      <c r="VJJ147" s="158"/>
      <c r="VJK147" s="159"/>
      <c r="VJL147" s="9"/>
      <c r="VJM147" s="9"/>
      <c r="VJN147" s="159"/>
      <c r="VJO147" s="159"/>
      <c r="VJP147" s="8"/>
      <c r="VJQ147" s="8"/>
      <c r="VJR147" s="160"/>
      <c r="VJS147" s="158"/>
      <c r="VJT147" s="161"/>
      <c r="VJU147" s="162"/>
      <c r="VJV147" s="156"/>
      <c r="VJW147" s="158"/>
      <c r="VJX147" s="158"/>
      <c r="VJY147" s="158"/>
      <c r="VJZ147" s="158"/>
      <c r="VKA147" s="159"/>
      <c r="VKB147" s="9"/>
      <c r="VKC147" s="9"/>
      <c r="VKD147" s="159"/>
      <c r="VKE147" s="159"/>
      <c r="VKF147" s="8"/>
      <c r="VKG147" s="8"/>
      <c r="VKH147" s="160"/>
      <c r="VKI147" s="158"/>
      <c r="VKJ147" s="161"/>
      <c r="VKK147" s="162"/>
      <c r="VKL147" s="156"/>
      <c r="VKM147" s="158"/>
      <c r="VKN147" s="158"/>
      <c r="VKO147" s="158"/>
      <c r="VKP147" s="158"/>
      <c r="VKQ147" s="159"/>
      <c r="VKR147" s="9"/>
      <c r="VKS147" s="9"/>
      <c r="VKT147" s="159"/>
      <c r="VKU147" s="159"/>
      <c r="VKV147" s="8"/>
      <c r="VKW147" s="8"/>
      <c r="VKX147" s="160"/>
      <c r="VKY147" s="158"/>
      <c r="VKZ147" s="161"/>
      <c r="VLA147" s="162"/>
      <c r="VLB147" s="156"/>
      <c r="VLC147" s="158"/>
      <c r="VLD147" s="158"/>
      <c r="VLE147" s="158"/>
      <c r="VLF147" s="158"/>
      <c r="VLG147" s="159"/>
      <c r="VLH147" s="9"/>
      <c r="VLI147" s="9"/>
      <c r="VLJ147" s="159"/>
      <c r="VLK147" s="159"/>
      <c r="VLL147" s="8"/>
      <c r="VLM147" s="8"/>
      <c r="VLN147" s="160"/>
      <c r="VLO147" s="158"/>
      <c r="VLP147" s="161"/>
      <c r="VLQ147" s="162"/>
      <c r="VLR147" s="156"/>
      <c r="VLS147" s="158"/>
      <c r="VLT147" s="158"/>
      <c r="VLU147" s="158"/>
      <c r="VLV147" s="158"/>
      <c r="VLW147" s="159"/>
      <c r="VLX147" s="9"/>
      <c r="VLY147" s="9"/>
      <c r="VLZ147" s="159"/>
      <c r="VMA147" s="159"/>
      <c r="VMB147" s="8"/>
      <c r="VMC147" s="8"/>
      <c r="VMD147" s="160"/>
      <c r="VME147" s="158"/>
      <c r="VMF147" s="161"/>
      <c r="VMG147" s="162"/>
      <c r="VMH147" s="156"/>
      <c r="VMI147" s="158"/>
      <c r="VMJ147" s="158"/>
      <c r="VMK147" s="158"/>
      <c r="VML147" s="158"/>
      <c r="VMM147" s="159"/>
      <c r="VMN147" s="9"/>
      <c r="VMO147" s="9"/>
      <c r="VMP147" s="159"/>
      <c r="VMQ147" s="159"/>
      <c r="VMR147" s="8"/>
      <c r="VMS147" s="8"/>
      <c r="VMT147" s="160"/>
      <c r="VMU147" s="158"/>
      <c r="VMV147" s="161"/>
      <c r="VMW147" s="162"/>
      <c r="VMX147" s="156"/>
      <c r="VMY147" s="158"/>
      <c r="VMZ147" s="158"/>
      <c r="VNA147" s="158"/>
      <c r="VNB147" s="158"/>
      <c r="VNC147" s="159"/>
      <c r="VND147" s="9"/>
      <c r="VNE147" s="9"/>
      <c r="VNF147" s="159"/>
      <c r="VNG147" s="159"/>
      <c r="VNH147" s="8"/>
      <c r="VNI147" s="8"/>
      <c r="VNJ147" s="160"/>
      <c r="VNK147" s="158"/>
      <c r="VNL147" s="161"/>
      <c r="VNM147" s="162"/>
      <c r="VNN147" s="156"/>
      <c r="VNO147" s="158"/>
      <c r="VNP147" s="158"/>
      <c r="VNQ147" s="158"/>
      <c r="VNR147" s="158"/>
      <c r="VNS147" s="159"/>
      <c r="VNT147" s="9"/>
      <c r="VNU147" s="9"/>
      <c r="VNV147" s="159"/>
      <c r="VNW147" s="159"/>
      <c r="VNX147" s="8"/>
      <c r="VNY147" s="8"/>
      <c r="VNZ147" s="160"/>
      <c r="VOA147" s="158"/>
      <c r="VOB147" s="161"/>
      <c r="VOC147" s="162"/>
      <c r="VOD147" s="156"/>
      <c r="VOE147" s="158"/>
      <c r="VOF147" s="158"/>
      <c r="VOG147" s="158"/>
      <c r="VOH147" s="158"/>
      <c r="VOI147" s="159"/>
      <c r="VOJ147" s="9"/>
      <c r="VOK147" s="9"/>
      <c r="VOL147" s="159"/>
      <c r="VOM147" s="159"/>
      <c r="VON147" s="8"/>
      <c r="VOO147" s="8"/>
      <c r="VOP147" s="160"/>
      <c r="VOQ147" s="158"/>
      <c r="VOR147" s="161"/>
      <c r="VOS147" s="162"/>
      <c r="VOT147" s="156"/>
      <c r="VOU147" s="158"/>
      <c r="VOV147" s="158"/>
      <c r="VOW147" s="158"/>
      <c r="VOX147" s="158"/>
      <c r="VOY147" s="159"/>
      <c r="VOZ147" s="9"/>
      <c r="VPA147" s="9"/>
      <c r="VPB147" s="159"/>
      <c r="VPC147" s="159"/>
      <c r="VPD147" s="8"/>
      <c r="VPE147" s="8"/>
      <c r="VPF147" s="160"/>
      <c r="VPG147" s="158"/>
      <c r="VPH147" s="161"/>
      <c r="VPI147" s="162"/>
      <c r="VPJ147" s="156"/>
      <c r="VPK147" s="158"/>
      <c r="VPL147" s="158"/>
      <c r="VPM147" s="158"/>
      <c r="VPN147" s="158"/>
      <c r="VPO147" s="159"/>
      <c r="VPP147" s="9"/>
      <c r="VPQ147" s="9"/>
      <c r="VPR147" s="159"/>
      <c r="VPS147" s="159"/>
      <c r="VPT147" s="8"/>
      <c r="VPU147" s="8"/>
      <c r="VPV147" s="160"/>
      <c r="VPW147" s="158"/>
      <c r="VPX147" s="161"/>
      <c r="VPY147" s="162"/>
      <c r="VPZ147" s="156"/>
      <c r="VQA147" s="158"/>
      <c r="VQB147" s="158"/>
      <c r="VQC147" s="158"/>
      <c r="VQD147" s="158"/>
      <c r="VQE147" s="159"/>
      <c r="VQF147" s="9"/>
      <c r="VQG147" s="9"/>
      <c r="VQH147" s="159"/>
      <c r="VQI147" s="159"/>
      <c r="VQJ147" s="8"/>
      <c r="VQK147" s="8"/>
      <c r="VQL147" s="160"/>
      <c r="VQM147" s="158"/>
      <c r="VQN147" s="161"/>
      <c r="VQO147" s="162"/>
      <c r="VQP147" s="156"/>
      <c r="VQQ147" s="158"/>
      <c r="VQR147" s="158"/>
      <c r="VQS147" s="158"/>
      <c r="VQT147" s="158"/>
      <c r="VQU147" s="159"/>
      <c r="VQV147" s="9"/>
      <c r="VQW147" s="9"/>
      <c r="VQX147" s="159"/>
      <c r="VQY147" s="159"/>
      <c r="VQZ147" s="8"/>
      <c r="VRA147" s="8"/>
      <c r="VRB147" s="160"/>
      <c r="VRC147" s="158"/>
      <c r="VRD147" s="161"/>
      <c r="VRE147" s="162"/>
      <c r="VRF147" s="156"/>
      <c r="VRG147" s="158"/>
      <c r="VRH147" s="158"/>
      <c r="VRI147" s="158"/>
      <c r="VRJ147" s="158"/>
      <c r="VRK147" s="159"/>
      <c r="VRL147" s="9"/>
      <c r="VRM147" s="9"/>
      <c r="VRN147" s="159"/>
      <c r="VRO147" s="159"/>
      <c r="VRP147" s="8"/>
      <c r="VRQ147" s="8"/>
      <c r="VRR147" s="160"/>
      <c r="VRS147" s="158"/>
      <c r="VRT147" s="161"/>
      <c r="VRU147" s="162"/>
      <c r="VRV147" s="156"/>
      <c r="VRW147" s="158"/>
      <c r="VRX147" s="158"/>
      <c r="VRY147" s="158"/>
      <c r="VRZ147" s="158"/>
      <c r="VSA147" s="159"/>
      <c r="VSB147" s="9"/>
      <c r="VSC147" s="9"/>
      <c r="VSD147" s="159"/>
      <c r="VSE147" s="159"/>
      <c r="VSF147" s="8"/>
      <c r="VSG147" s="8"/>
      <c r="VSH147" s="160"/>
      <c r="VSI147" s="158"/>
      <c r="VSJ147" s="161"/>
      <c r="VSK147" s="162"/>
      <c r="VSL147" s="156"/>
      <c r="VSM147" s="158"/>
      <c r="VSN147" s="158"/>
      <c r="VSO147" s="158"/>
      <c r="VSP147" s="158"/>
      <c r="VSQ147" s="159"/>
      <c r="VSR147" s="9"/>
      <c r="VSS147" s="9"/>
      <c r="VST147" s="159"/>
      <c r="VSU147" s="159"/>
      <c r="VSV147" s="8"/>
      <c r="VSW147" s="8"/>
      <c r="VSX147" s="160"/>
      <c r="VSY147" s="158"/>
      <c r="VSZ147" s="161"/>
      <c r="VTA147" s="162"/>
      <c r="VTB147" s="156"/>
      <c r="VTC147" s="158"/>
      <c r="VTD147" s="158"/>
      <c r="VTE147" s="158"/>
      <c r="VTF147" s="158"/>
      <c r="VTG147" s="159"/>
      <c r="VTH147" s="9"/>
      <c r="VTI147" s="9"/>
      <c r="VTJ147" s="159"/>
      <c r="VTK147" s="159"/>
      <c r="VTL147" s="8"/>
      <c r="VTM147" s="8"/>
      <c r="VTN147" s="160"/>
      <c r="VTO147" s="158"/>
      <c r="VTP147" s="161"/>
      <c r="VTQ147" s="162"/>
      <c r="VTR147" s="156"/>
      <c r="VTS147" s="158"/>
      <c r="VTT147" s="158"/>
      <c r="VTU147" s="158"/>
      <c r="VTV147" s="158"/>
      <c r="VTW147" s="159"/>
      <c r="VTX147" s="9"/>
      <c r="VTY147" s="9"/>
      <c r="VTZ147" s="159"/>
      <c r="VUA147" s="159"/>
      <c r="VUB147" s="8"/>
      <c r="VUC147" s="8"/>
      <c r="VUD147" s="160"/>
      <c r="VUE147" s="158"/>
      <c r="VUF147" s="161"/>
      <c r="VUG147" s="162"/>
      <c r="VUH147" s="156"/>
      <c r="VUI147" s="158"/>
      <c r="VUJ147" s="158"/>
      <c r="VUK147" s="158"/>
      <c r="VUL147" s="158"/>
      <c r="VUM147" s="159"/>
      <c r="VUN147" s="9"/>
      <c r="VUO147" s="9"/>
      <c r="VUP147" s="159"/>
      <c r="VUQ147" s="159"/>
      <c r="VUR147" s="8"/>
      <c r="VUS147" s="8"/>
      <c r="VUT147" s="160"/>
      <c r="VUU147" s="158"/>
      <c r="VUV147" s="161"/>
      <c r="VUW147" s="162"/>
      <c r="VUX147" s="156"/>
      <c r="VUY147" s="158"/>
      <c r="VUZ147" s="158"/>
      <c r="VVA147" s="158"/>
      <c r="VVB147" s="158"/>
      <c r="VVC147" s="159"/>
      <c r="VVD147" s="9"/>
      <c r="VVE147" s="9"/>
      <c r="VVF147" s="159"/>
      <c r="VVG147" s="159"/>
      <c r="VVH147" s="8"/>
      <c r="VVI147" s="8"/>
      <c r="VVJ147" s="160"/>
      <c r="VVK147" s="158"/>
      <c r="VVL147" s="161"/>
      <c r="VVM147" s="162"/>
      <c r="VVN147" s="156"/>
      <c r="VVO147" s="158"/>
      <c r="VVP147" s="158"/>
      <c r="VVQ147" s="158"/>
      <c r="VVR147" s="158"/>
      <c r="VVS147" s="159"/>
      <c r="VVT147" s="9"/>
      <c r="VVU147" s="9"/>
      <c r="VVV147" s="159"/>
      <c r="VVW147" s="159"/>
      <c r="VVX147" s="8"/>
      <c r="VVY147" s="8"/>
      <c r="VVZ147" s="160"/>
      <c r="VWA147" s="158"/>
      <c r="VWB147" s="161"/>
      <c r="VWC147" s="162"/>
      <c r="VWD147" s="156"/>
      <c r="VWE147" s="158"/>
      <c r="VWF147" s="158"/>
      <c r="VWG147" s="158"/>
      <c r="VWH147" s="158"/>
      <c r="VWI147" s="159"/>
      <c r="VWJ147" s="9"/>
      <c r="VWK147" s="9"/>
      <c r="VWL147" s="159"/>
      <c r="VWM147" s="159"/>
      <c r="VWN147" s="8"/>
      <c r="VWO147" s="8"/>
      <c r="VWP147" s="160"/>
      <c r="VWQ147" s="158"/>
      <c r="VWR147" s="161"/>
      <c r="VWS147" s="162"/>
      <c r="VWT147" s="156"/>
      <c r="VWU147" s="158"/>
      <c r="VWV147" s="158"/>
      <c r="VWW147" s="158"/>
      <c r="VWX147" s="158"/>
      <c r="VWY147" s="159"/>
      <c r="VWZ147" s="9"/>
      <c r="VXA147" s="9"/>
      <c r="VXB147" s="159"/>
      <c r="VXC147" s="159"/>
      <c r="VXD147" s="8"/>
      <c r="VXE147" s="8"/>
      <c r="VXF147" s="160"/>
      <c r="VXG147" s="158"/>
      <c r="VXH147" s="161"/>
      <c r="VXI147" s="162"/>
      <c r="VXJ147" s="156"/>
      <c r="VXK147" s="158"/>
      <c r="VXL147" s="158"/>
      <c r="VXM147" s="158"/>
      <c r="VXN147" s="158"/>
      <c r="VXO147" s="159"/>
      <c r="VXP147" s="9"/>
      <c r="VXQ147" s="9"/>
      <c r="VXR147" s="159"/>
      <c r="VXS147" s="159"/>
      <c r="VXT147" s="8"/>
      <c r="VXU147" s="8"/>
      <c r="VXV147" s="160"/>
      <c r="VXW147" s="158"/>
      <c r="VXX147" s="161"/>
      <c r="VXY147" s="162"/>
      <c r="VXZ147" s="156"/>
      <c r="VYA147" s="158"/>
      <c r="VYB147" s="158"/>
      <c r="VYC147" s="158"/>
      <c r="VYD147" s="158"/>
      <c r="VYE147" s="159"/>
      <c r="VYF147" s="9"/>
      <c r="VYG147" s="9"/>
      <c r="VYH147" s="159"/>
      <c r="VYI147" s="159"/>
      <c r="VYJ147" s="8"/>
      <c r="VYK147" s="8"/>
      <c r="VYL147" s="160"/>
      <c r="VYM147" s="158"/>
      <c r="VYN147" s="161"/>
      <c r="VYO147" s="162"/>
      <c r="VYP147" s="156"/>
      <c r="VYQ147" s="158"/>
      <c r="VYR147" s="158"/>
      <c r="VYS147" s="158"/>
      <c r="VYT147" s="158"/>
      <c r="VYU147" s="159"/>
      <c r="VYV147" s="9"/>
      <c r="VYW147" s="9"/>
      <c r="VYX147" s="159"/>
      <c r="VYY147" s="159"/>
      <c r="VYZ147" s="8"/>
      <c r="VZA147" s="8"/>
      <c r="VZB147" s="160"/>
      <c r="VZC147" s="158"/>
      <c r="VZD147" s="161"/>
      <c r="VZE147" s="162"/>
      <c r="VZF147" s="156"/>
      <c r="VZG147" s="158"/>
      <c r="VZH147" s="158"/>
      <c r="VZI147" s="158"/>
      <c r="VZJ147" s="158"/>
      <c r="VZK147" s="159"/>
      <c r="VZL147" s="9"/>
      <c r="VZM147" s="9"/>
      <c r="VZN147" s="159"/>
      <c r="VZO147" s="159"/>
      <c r="VZP147" s="8"/>
      <c r="VZQ147" s="8"/>
      <c r="VZR147" s="160"/>
      <c r="VZS147" s="158"/>
      <c r="VZT147" s="161"/>
      <c r="VZU147" s="162"/>
      <c r="VZV147" s="156"/>
      <c r="VZW147" s="158"/>
      <c r="VZX147" s="158"/>
      <c r="VZY147" s="158"/>
      <c r="VZZ147" s="158"/>
      <c r="WAA147" s="159"/>
      <c r="WAB147" s="9"/>
      <c r="WAC147" s="9"/>
      <c r="WAD147" s="159"/>
      <c r="WAE147" s="159"/>
      <c r="WAF147" s="8"/>
      <c r="WAG147" s="8"/>
      <c r="WAH147" s="160"/>
      <c r="WAI147" s="158"/>
      <c r="WAJ147" s="161"/>
      <c r="WAK147" s="162"/>
      <c r="WAL147" s="156"/>
      <c r="WAM147" s="158"/>
      <c r="WAN147" s="158"/>
      <c r="WAO147" s="158"/>
      <c r="WAP147" s="158"/>
      <c r="WAQ147" s="159"/>
      <c r="WAR147" s="9"/>
      <c r="WAS147" s="9"/>
      <c r="WAT147" s="159"/>
      <c r="WAU147" s="159"/>
      <c r="WAV147" s="8"/>
      <c r="WAW147" s="8"/>
      <c r="WAX147" s="160"/>
      <c r="WAY147" s="158"/>
      <c r="WAZ147" s="161"/>
      <c r="WBA147" s="162"/>
      <c r="WBB147" s="156"/>
      <c r="WBC147" s="158"/>
      <c r="WBD147" s="158"/>
      <c r="WBE147" s="158"/>
      <c r="WBF147" s="158"/>
      <c r="WBG147" s="159"/>
      <c r="WBH147" s="9"/>
      <c r="WBI147" s="9"/>
      <c r="WBJ147" s="159"/>
      <c r="WBK147" s="159"/>
      <c r="WBL147" s="8"/>
      <c r="WBM147" s="8"/>
      <c r="WBN147" s="160"/>
      <c r="WBO147" s="158"/>
      <c r="WBP147" s="161"/>
      <c r="WBQ147" s="162"/>
      <c r="WBR147" s="156"/>
      <c r="WBS147" s="158"/>
      <c r="WBT147" s="158"/>
      <c r="WBU147" s="158"/>
      <c r="WBV147" s="158"/>
      <c r="WBW147" s="159"/>
      <c r="WBX147" s="9"/>
      <c r="WBY147" s="9"/>
      <c r="WBZ147" s="159"/>
      <c r="WCA147" s="159"/>
      <c r="WCB147" s="8"/>
      <c r="WCC147" s="8"/>
      <c r="WCD147" s="160"/>
      <c r="WCE147" s="158"/>
      <c r="WCF147" s="161"/>
      <c r="WCG147" s="162"/>
      <c r="WCH147" s="156"/>
      <c r="WCI147" s="158"/>
      <c r="WCJ147" s="158"/>
      <c r="WCK147" s="158"/>
      <c r="WCL147" s="158"/>
      <c r="WCM147" s="159"/>
      <c r="WCN147" s="9"/>
      <c r="WCO147" s="9"/>
      <c r="WCP147" s="159"/>
      <c r="WCQ147" s="159"/>
      <c r="WCR147" s="8"/>
      <c r="WCS147" s="8"/>
      <c r="WCT147" s="160"/>
      <c r="WCU147" s="158"/>
      <c r="WCV147" s="161"/>
      <c r="WCW147" s="162"/>
      <c r="WCX147" s="156"/>
      <c r="WCY147" s="158"/>
      <c r="WCZ147" s="158"/>
      <c r="WDA147" s="158"/>
      <c r="WDB147" s="158"/>
      <c r="WDC147" s="159"/>
      <c r="WDD147" s="9"/>
      <c r="WDE147" s="9"/>
      <c r="WDF147" s="159"/>
      <c r="WDG147" s="159"/>
      <c r="WDH147" s="8"/>
      <c r="WDI147" s="8"/>
      <c r="WDJ147" s="160"/>
      <c r="WDK147" s="158"/>
      <c r="WDL147" s="161"/>
      <c r="WDM147" s="162"/>
      <c r="WDN147" s="156"/>
      <c r="WDO147" s="158"/>
      <c r="WDP147" s="158"/>
      <c r="WDQ147" s="158"/>
      <c r="WDR147" s="158"/>
      <c r="WDS147" s="159"/>
      <c r="WDT147" s="9"/>
      <c r="WDU147" s="9"/>
      <c r="WDV147" s="159"/>
      <c r="WDW147" s="159"/>
      <c r="WDX147" s="8"/>
      <c r="WDY147" s="8"/>
      <c r="WDZ147" s="160"/>
      <c r="WEA147" s="158"/>
      <c r="WEB147" s="161"/>
      <c r="WEC147" s="162"/>
      <c r="WED147" s="156"/>
      <c r="WEE147" s="158"/>
      <c r="WEF147" s="158"/>
      <c r="WEG147" s="158"/>
      <c r="WEH147" s="158"/>
      <c r="WEI147" s="159"/>
      <c r="WEJ147" s="9"/>
      <c r="WEK147" s="9"/>
      <c r="WEL147" s="159"/>
      <c r="WEM147" s="159"/>
      <c r="WEN147" s="8"/>
      <c r="WEO147" s="8"/>
      <c r="WEP147" s="160"/>
      <c r="WEQ147" s="158"/>
      <c r="WER147" s="161"/>
      <c r="WES147" s="162"/>
      <c r="WET147" s="156"/>
      <c r="WEU147" s="158"/>
      <c r="WEV147" s="158"/>
      <c r="WEW147" s="158"/>
      <c r="WEX147" s="158"/>
      <c r="WEY147" s="159"/>
      <c r="WEZ147" s="9"/>
      <c r="WFA147" s="9"/>
      <c r="WFB147" s="159"/>
      <c r="WFC147" s="159"/>
      <c r="WFD147" s="8"/>
      <c r="WFE147" s="8"/>
      <c r="WFF147" s="160"/>
      <c r="WFG147" s="158"/>
      <c r="WFH147" s="161"/>
      <c r="WFI147" s="162"/>
      <c r="WFJ147" s="156"/>
      <c r="WFK147" s="158"/>
      <c r="WFL147" s="158"/>
      <c r="WFM147" s="158"/>
      <c r="WFN147" s="158"/>
      <c r="WFO147" s="159"/>
      <c r="WFP147" s="9"/>
      <c r="WFQ147" s="9"/>
      <c r="WFR147" s="159"/>
      <c r="WFS147" s="159"/>
      <c r="WFT147" s="8"/>
      <c r="WFU147" s="8"/>
      <c r="WFV147" s="160"/>
      <c r="WFW147" s="158"/>
      <c r="WFX147" s="161"/>
      <c r="WFY147" s="162"/>
      <c r="WFZ147" s="156"/>
      <c r="WGA147" s="158"/>
      <c r="WGB147" s="158"/>
      <c r="WGC147" s="158"/>
      <c r="WGD147" s="158"/>
      <c r="WGE147" s="159"/>
      <c r="WGF147" s="9"/>
      <c r="WGG147" s="9"/>
      <c r="WGH147" s="159"/>
      <c r="WGI147" s="159"/>
      <c r="WGJ147" s="8"/>
      <c r="WGK147" s="8"/>
      <c r="WGL147" s="160"/>
      <c r="WGM147" s="158"/>
      <c r="WGN147" s="161"/>
      <c r="WGO147" s="162"/>
      <c r="WGP147" s="156"/>
      <c r="WGQ147" s="158"/>
      <c r="WGR147" s="158"/>
      <c r="WGS147" s="158"/>
      <c r="WGT147" s="158"/>
      <c r="WGU147" s="159"/>
      <c r="WGV147" s="9"/>
      <c r="WGW147" s="9"/>
      <c r="WGX147" s="159"/>
      <c r="WGY147" s="159"/>
      <c r="WGZ147" s="8"/>
      <c r="WHA147" s="8"/>
      <c r="WHB147" s="160"/>
      <c r="WHC147" s="158"/>
      <c r="WHD147" s="161"/>
      <c r="WHE147" s="162"/>
      <c r="WHF147" s="156"/>
      <c r="WHG147" s="158"/>
      <c r="WHH147" s="158"/>
      <c r="WHI147" s="158"/>
      <c r="WHJ147" s="158"/>
      <c r="WHK147" s="159"/>
      <c r="WHL147" s="9"/>
      <c r="WHM147" s="9"/>
      <c r="WHN147" s="159"/>
      <c r="WHO147" s="159"/>
      <c r="WHP147" s="8"/>
      <c r="WHQ147" s="8"/>
      <c r="WHR147" s="160"/>
      <c r="WHS147" s="158"/>
      <c r="WHT147" s="161"/>
      <c r="WHU147" s="162"/>
      <c r="WHV147" s="156"/>
      <c r="WHW147" s="158"/>
      <c r="WHX147" s="158"/>
      <c r="WHY147" s="158"/>
      <c r="WHZ147" s="158"/>
      <c r="WIA147" s="159"/>
      <c r="WIB147" s="9"/>
      <c r="WIC147" s="9"/>
      <c r="WID147" s="159"/>
      <c r="WIE147" s="159"/>
      <c r="WIF147" s="8"/>
      <c r="WIG147" s="8"/>
      <c r="WIH147" s="160"/>
      <c r="WII147" s="158"/>
      <c r="WIJ147" s="161"/>
      <c r="WIK147" s="162"/>
      <c r="WIL147" s="156"/>
      <c r="WIM147" s="158"/>
      <c r="WIN147" s="158"/>
      <c r="WIO147" s="158"/>
      <c r="WIP147" s="158"/>
      <c r="WIQ147" s="159"/>
      <c r="WIR147" s="9"/>
      <c r="WIS147" s="9"/>
      <c r="WIT147" s="159"/>
      <c r="WIU147" s="159"/>
      <c r="WIV147" s="8"/>
      <c r="WIW147" s="8"/>
      <c r="WIX147" s="160"/>
      <c r="WIY147" s="158"/>
      <c r="WIZ147" s="161"/>
      <c r="WJA147" s="162"/>
      <c r="WJB147" s="156"/>
      <c r="WJC147" s="158"/>
      <c r="WJD147" s="158"/>
      <c r="WJE147" s="158"/>
      <c r="WJF147" s="158"/>
      <c r="WJG147" s="159"/>
      <c r="WJH147" s="9"/>
      <c r="WJI147" s="9"/>
      <c r="WJJ147" s="159"/>
      <c r="WJK147" s="159"/>
      <c r="WJL147" s="8"/>
      <c r="WJM147" s="8"/>
      <c r="WJN147" s="160"/>
      <c r="WJO147" s="158"/>
      <c r="WJP147" s="161"/>
      <c r="WJQ147" s="162"/>
      <c r="WJR147" s="156"/>
      <c r="WJS147" s="158"/>
      <c r="WJT147" s="158"/>
      <c r="WJU147" s="158"/>
      <c r="WJV147" s="158"/>
      <c r="WJW147" s="159"/>
      <c r="WJX147" s="9"/>
      <c r="WJY147" s="9"/>
      <c r="WJZ147" s="159"/>
      <c r="WKA147" s="159"/>
      <c r="WKB147" s="8"/>
      <c r="WKC147" s="8"/>
      <c r="WKD147" s="160"/>
      <c r="WKE147" s="158"/>
      <c r="WKF147" s="161"/>
      <c r="WKG147" s="162"/>
      <c r="WKH147" s="156"/>
      <c r="WKI147" s="158"/>
      <c r="WKJ147" s="158"/>
      <c r="WKK147" s="158"/>
      <c r="WKL147" s="158"/>
      <c r="WKM147" s="159"/>
      <c r="WKN147" s="9"/>
      <c r="WKO147" s="9"/>
      <c r="WKP147" s="159"/>
      <c r="WKQ147" s="159"/>
      <c r="WKR147" s="8"/>
      <c r="WKS147" s="8"/>
      <c r="WKT147" s="160"/>
      <c r="WKU147" s="158"/>
      <c r="WKV147" s="161"/>
      <c r="WKW147" s="162"/>
      <c r="WKX147" s="156"/>
      <c r="WKY147" s="158"/>
      <c r="WKZ147" s="158"/>
      <c r="WLA147" s="158"/>
      <c r="WLB147" s="158"/>
      <c r="WLC147" s="159"/>
      <c r="WLD147" s="9"/>
      <c r="WLE147" s="9"/>
      <c r="WLF147" s="159"/>
      <c r="WLG147" s="159"/>
      <c r="WLH147" s="8"/>
      <c r="WLI147" s="8"/>
      <c r="WLJ147" s="160"/>
      <c r="WLK147" s="158"/>
      <c r="WLL147" s="161"/>
      <c r="WLM147" s="162"/>
      <c r="WLN147" s="156"/>
      <c r="WLO147" s="158"/>
      <c r="WLP147" s="158"/>
      <c r="WLQ147" s="158"/>
      <c r="WLR147" s="158"/>
      <c r="WLS147" s="159"/>
      <c r="WLT147" s="9"/>
      <c r="WLU147" s="9"/>
      <c r="WLV147" s="159"/>
      <c r="WLW147" s="159"/>
      <c r="WLX147" s="8"/>
      <c r="WLY147" s="8"/>
      <c r="WLZ147" s="160"/>
      <c r="WMA147" s="158"/>
      <c r="WMB147" s="161"/>
      <c r="WMC147" s="162"/>
      <c r="WMD147" s="156"/>
      <c r="WME147" s="158"/>
      <c r="WMF147" s="158"/>
      <c r="WMG147" s="158"/>
      <c r="WMH147" s="158"/>
      <c r="WMI147" s="159"/>
      <c r="WMJ147" s="9"/>
      <c r="WMK147" s="9"/>
      <c r="WML147" s="159"/>
      <c r="WMM147" s="159"/>
      <c r="WMN147" s="8"/>
      <c r="WMO147" s="8"/>
      <c r="WMP147" s="160"/>
      <c r="WMQ147" s="158"/>
      <c r="WMR147" s="161"/>
      <c r="WMS147" s="162"/>
      <c r="WMT147" s="156"/>
      <c r="WMU147" s="158"/>
      <c r="WMV147" s="158"/>
      <c r="WMW147" s="158"/>
      <c r="WMX147" s="158"/>
      <c r="WMY147" s="159"/>
      <c r="WMZ147" s="9"/>
      <c r="WNA147" s="9"/>
      <c r="WNB147" s="159"/>
      <c r="WNC147" s="159"/>
      <c r="WND147" s="8"/>
      <c r="WNE147" s="8"/>
      <c r="WNF147" s="160"/>
      <c r="WNG147" s="158"/>
      <c r="WNH147" s="161"/>
      <c r="WNI147" s="162"/>
      <c r="WNJ147" s="156"/>
      <c r="WNK147" s="158"/>
      <c r="WNL147" s="158"/>
      <c r="WNM147" s="158"/>
      <c r="WNN147" s="158"/>
      <c r="WNO147" s="159"/>
      <c r="WNP147" s="9"/>
      <c r="WNQ147" s="9"/>
      <c r="WNR147" s="159"/>
      <c r="WNS147" s="159"/>
      <c r="WNT147" s="8"/>
      <c r="WNU147" s="8"/>
      <c r="WNV147" s="160"/>
      <c r="WNW147" s="158"/>
      <c r="WNX147" s="161"/>
      <c r="WNY147" s="162"/>
      <c r="WNZ147" s="156"/>
      <c r="WOA147" s="158"/>
      <c r="WOB147" s="158"/>
      <c r="WOC147" s="158"/>
      <c r="WOD147" s="158"/>
      <c r="WOE147" s="159"/>
      <c r="WOF147" s="9"/>
      <c r="WOG147" s="9"/>
      <c r="WOH147" s="159"/>
      <c r="WOI147" s="159"/>
      <c r="WOJ147" s="8"/>
      <c r="WOK147" s="8"/>
      <c r="WOL147" s="160"/>
      <c r="WOM147" s="158"/>
      <c r="WON147" s="161"/>
      <c r="WOO147" s="162"/>
      <c r="WOP147" s="156"/>
      <c r="WOQ147" s="158"/>
      <c r="WOR147" s="158"/>
      <c r="WOS147" s="158"/>
      <c r="WOT147" s="158"/>
      <c r="WOU147" s="159"/>
      <c r="WOV147" s="9"/>
      <c r="WOW147" s="9"/>
      <c r="WOX147" s="159"/>
      <c r="WOY147" s="159"/>
      <c r="WOZ147" s="8"/>
      <c r="WPA147" s="8"/>
      <c r="WPB147" s="160"/>
      <c r="WPC147" s="158"/>
      <c r="WPD147" s="161"/>
      <c r="WPE147" s="162"/>
      <c r="WPF147" s="156"/>
      <c r="WPG147" s="158"/>
      <c r="WPH147" s="158"/>
      <c r="WPI147" s="158"/>
      <c r="WPJ147" s="158"/>
      <c r="WPK147" s="159"/>
      <c r="WPL147" s="9"/>
      <c r="WPM147" s="9"/>
      <c r="WPN147" s="159"/>
      <c r="WPO147" s="159"/>
      <c r="WPP147" s="8"/>
      <c r="WPQ147" s="8"/>
      <c r="WPR147" s="160"/>
      <c r="WPS147" s="158"/>
      <c r="WPT147" s="161"/>
      <c r="WPU147" s="162"/>
      <c r="WPV147" s="156"/>
      <c r="WPW147" s="158"/>
      <c r="WPX147" s="158"/>
      <c r="WPY147" s="158"/>
      <c r="WPZ147" s="158"/>
      <c r="WQA147" s="159"/>
      <c r="WQB147" s="9"/>
      <c r="WQC147" s="9"/>
      <c r="WQD147" s="159"/>
      <c r="WQE147" s="159"/>
      <c r="WQF147" s="8"/>
      <c r="WQG147" s="8"/>
      <c r="WQH147" s="160"/>
      <c r="WQI147" s="158"/>
      <c r="WQJ147" s="161"/>
      <c r="WQK147" s="162"/>
      <c r="WQL147" s="156"/>
      <c r="WQM147" s="158"/>
      <c r="WQN147" s="158"/>
      <c r="WQO147" s="158"/>
      <c r="WQP147" s="158"/>
      <c r="WQQ147" s="159"/>
      <c r="WQR147" s="9"/>
      <c r="WQS147" s="9"/>
      <c r="WQT147" s="159"/>
      <c r="WQU147" s="159"/>
      <c r="WQV147" s="8"/>
      <c r="WQW147" s="8"/>
      <c r="WQX147" s="160"/>
      <c r="WQY147" s="158"/>
      <c r="WQZ147" s="161"/>
      <c r="WRA147" s="162"/>
      <c r="WRB147" s="156"/>
      <c r="WRC147" s="158"/>
      <c r="WRD147" s="158"/>
      <c r="WRE147" s="158"/>
      <c r="WRF147" s="158"/>
      <c r="WRG147" s="159"/>
      <c r="WRH147" s="9"/>
      <c r="WRI147" s="9"/>
      <c r="WRJ147" s="159"/>
      <c r="WRK147" s="159"/>
      <c r="WRL147" s="8"/>
      <c r="WRM147" s="8"/>
      <c r="WRN147" s="160"/>
      <c r="WRO147" s="158"/>
      <c r="WRP147" s="161"/>
      <c r="WRQ147" s="162"/>
      <c r="WRR147" s="156"/>
      <c r="WRS147" s="158"/>
      <c r="WRT147" s="158"/>
      <c r="WRU147" s="158"/>
      <c r="WRV147" s="158"/>
      <c r="WRW147" s="159"/>
      <c r="WRX147" s="9"/>
      <c r="WRY147" s="9"/>
      <c r="WRZ147" s="159"/>
      <c r="WSA147" s="159"/>
      <c r="WSB147" s="8"/>
      <c r="WSC147" s="8"/>
      <c r="WSD147" s="160"/>
      <c r="WSE147" s="158"/>
      <c r="WSF147" s="161"/>
      <c r="WSG147" s="162"/>
      <c r="WSH147" s="156"/>
      <c r="WSI147" s="158"/>
      <c r="WSJ147" s="158"/>
      <c r="WSK147" s="158"/>
      <c r="WSL147" s="158"/>
      <c r="WSM147" s="159"/>
      <c r="WSN147" s="9"/>
      <c r="WSO147" s="9"/>
      <c r="WSP147" s="159"/>
      <c r="WSQ147" s="159"/>
      <c r="WSR147" s="8"/>
      <c r="WSS147" s="8"/>
      <c r="WST147" s="160"/>
      <c r="WSU147" s="158"/>
      <c r="WSV147" s="161"/>
      <c r="WSW147" s="162"/>
      <c r="WSX147" s="156"/>
      <c r="WSY147" s="158"/>
      <c r="WSZ147" s="158"/>
      <c r="WTA147" s="158"/>
      <c r="WTB147" s="158"/>
      <c r="WTC147" s="159"/>
      <c r="WTD147" s="9"/>
      <c r="WTE147" s="9"/>
      <c r="WTF147" s="159"/>
      <c r="WTG147" s="159"/>
      <c r="WTH147" s="8"/>
      <c r="WTI147" s="8"/>
      <c r="WTJ147" s="160"/>
      <c r="WTK147" s="158"/>
      <c r="WTL147" s="161"/>
      <c r="WTM147" s="162"/>
      <c r="WTN147" s="156"/>
      <c r="WTO147" s="158"/>
      <c r="WTP147" s="158"/>
      <c r="WTQ147" s="158"/>
      <c r="WTR147" s="158"/>
      <c r="WTS147" s="159"/>
      <c r="WTT147" s="9"/>
      <c r="WTU147" s="9"/>
      <c r="WTV147" s="159"/>
      <c r="WTW147" s="159"/>
      <c r="WTX147" s="8"/>
      <c r="WTY147" s="8"/>
      <c r="WTZ147" s="160"/>
      <c r="WUA147" s="158"/>
      <c r="WUB147" s="161"/>
      <c r="WUC147" s="162"/>
      <c r="WUD147" s="156"/>
      <c r="WUE147" s="158"/>
      <c r="WUF147" s="158"/>
      <c r="WUG147" s="158"/>
      <c r="WUH147" s="158"/>
      <c r="WUI147" s="159"/>
      <c r="WUJ147" s="9"/>
      <c r="WUK147" s="9"/>
      <c r="WUL147" s="159"/>
      <c r="WUM147" s="159"/>
      <c r="WUN147" s="8"/>
      <c r="WUO147" s="8"/>
      <c r="WUP147" s="160"/>
      <c r="WUQ147" s="158"/>
      <c r="WUR147" s="161"/>
      <c r="WUS147" s="162"/>
      <c r="WUT147" s="156"/>
      <c r="WUU147" s="158"/>
      <c r="WUV147" s="158"/>
      <c r="WUW147" s="158"/>
      <c r="WUX147" s="158"/>
      <c r="WUY147" s="159"/>
      <c r="WUZ147" s="9"/>
      <c r="WVA147" s="9"/>
      <c r="WVB147" s="159"/>
      <c r="WVC147" s="159"/>
      <c r="WVD147" s="8"/>
      <c r="WVE147" s="8"/>
      <c r="WVF147" s="160"/>
      <c r="WVG147" s="158"/>
      <c r="WVH147" s="161"/>
      <c r="WVI147" s="162"/>
      <c r="WVJ147" s="156"/>
      <c r="WVK147" s="158"/>
      <c r="WVL147" s="158"/>
      <c r="WVM147" s="158"/>
      <c r="WVN147" s="158"/>
      <c r="WVO147" s="159"/>
      <c r="WVP147" s="9"/>
      <c r="WVQ147" s="9"/>
      <c r="WVR147" s="159"/>
      <c r="WVS147" s="159"/>
      <c r="WVT147" s="8"/>
      <c r="WVU147" s="8"/>
      <c r="WVV147" s="160"/>
      <c r="WVW147" s="158"/>
      <c r="WVX147" s="161"/>
      <c r="WVY147" s="162"/>
      <c r="WVZ147" s="156"/>
      <c r="WWA147" s="158"/>
      <c r="WWB147" s="158"/>
      <c r="WWC147" s="158"/>
      <c r="WWD147" s="158"/>
      <c r="WWE147" s="159"/>
      <c r="WWF147" s="9"/>
      <c r="WWG147" s="9"/>
      <c r="WWH147" s="159"/>
      <c r="WWI147" s="159"/>
      <c r="WWJ147" s="8"/>
      <c r="WWK147" s="8"/>
      <c r="WWL147" s="160"/>
      <c r="WWM147" s="158"/>
      <c r="WWN147" s="161"/>
      <c r="WWO147" s="162"/>
      <c r="WWP147" s="156"/>
      <c r="WWQ147" s="158"/>
      <c r="WWR147" s="158"/>
      <c r="WWS147" s="158"/>
      <c r="WWT147" s="158"/>
      <c r="WWU147" s="159"/>
      <c r="WWV147" s="9"/>
      <c r="WWW147" s="9"/>
      <c r="WWX147" s="159"/>
      <c r="WWY147" s="159"/>
      <c r="WWZ147" s="8"/>
      <c r="WXA147" s="8"/>
      <c r="WXB147" s="160"/>
      <c r="WXC147" s="158"/>
      <c r="WXD147" s="161"/>
      <c r="WXE147" s="162"/>
      <c r="WXF147" s="156"/>
      <c r="WXG147" s="158"/>
      <c r="WXH147" s="158"/>
      <c r="WXI147" s="158"/>
      <c r="WXJ147" s="158"/>
      <c r="WXK147" s="159"/>
      <c r="WXL147" s="9"/>
      <c r="WXM147" s="9"/>
      <c r="WXN147" s="159"/>
      <c r="WXO147" s="159"/>
      <c r="WXP147" s="8"/>
      <c r="WXQ147" s="8"/>
      <c r="WXR147" s="160"/>
      <c r="WXS147" s="158"/>
      <c r="WXT147" s="161"/>
      <c r="WXU147" s="162"/>
      <c r="WXV147" s="156"/>
      <c r="WXW147" s="158"/>
      <c r="WXX147" s="158"/>
      <c r="WXY147" s="158"/>
      <c r="WXZ147" s="158"/>
      <c r="WYA147" s="159"/>
      <c r="WYB147" s="9"/>
      <c r="WYC147" s="9"/>
      <c r="WYD147" s="159"/>
      <c r="WYE147" s="159"/>
      <c r="WYF147" s="8"/>
      <c r="WYG147" s="8"/>
      <c r="WYH147" s="160"/>
      <c r="WYI147" s="158"/>
      <c r="WYJ147" s="161"/>
      <c r="WYK147" s="162"/>
      <c r="WYL147" s="156"/>
      <c r="WYM147" s="158"/>
      <c r="WYN147" s="158"/>
      <c r="WYO147" s="158"/>
      <c r="WYP147" s="158"/>
      <c r="WYQ147" s="159"/>
      <c r="WYR147" s="9"/>
      <c r="WYS147" s="9"/>
      <c r="WYT147" s="159"/>
      <c r="WYU147" s="159"/>
      <c r="WYV147" s="8"/>
      <c r="WYW147" s="8"/>
      <c r="WYX147" s="160"/>
      <c r="WYY147" s="158"/>
      <c r="WYZ147" s="161"/>
      <c r="WZA147" s="162"/>
      <c r="WZB147" s="156"/>
      <c r="WZC147" s="158"/>
      <c r="WZD147" s="158"/>
      <c r="WZE147" s="158"/>
      <c r="WZF147" s="158"/>
      <c r="WZG147" s="159"/>
      <c r="WZH147" s="9"/>
      <c r="WZI147" s="9"/>
      <c r="WZJ147" s="159"/>
      <c r="WZK147" s="159"/>
      <c r="WZL147" s="8"/>
      <c r="WZM147" s="8"/>
      <c r="WZN147" s="160"/>
      <c r="WZO147" s="158"/>
      <c r="WZP147" s="161"/>
      <c r="WZQ147" s="162"/>
      <c r="WZR147" s="156"/>
      <c r="WZS147" s="158"/>
      <c r="WZT147" s="158"/>
      <c r="WZU147" s="158"/>
      <c r="WZV147" s="158"/>
      <c r="WZW147" s="159"/>
      <c r="WZX147" s="9"/>
      <c r="WZY147" s="9"/>
      <c r="WZZ147" s="159"/>
      <c r="XAA147" s="159"/>
      <c r="XAB147" s="8"/>
      <c r="XAC147" s="8"/>
      <c r="XAD147" s="160"/>
      <c r="XAE147" s="158"/>
      <c r="XAF147" s="161"/>
      <c r="XAG147" s="162"/>
      <c r="XAH147" s="156"/>
      <c r="XAI147" s="158"/>
      <c r="XAJ147" s="158"/>
      <c r="XAK147" s="158"/>
      <c r="XAL147" s="158"/>
      <c r="XAM147" s="159"/>
      <c r="XAN147" s="9"/>
      <c r="XAO147" s="9"/>
      <c r="XAP147" s="159"/>
      <c r="XAQ147" s="159"/>
      <c r="XAR147" s="8"/>
      <c r="XAS147" s="8"/>
      <c r="XAT147" s="160"/>
      <c r="XAU147" s="158"/>
      <c r="XAV147" s="161"/>
      <c r="XAW147" s="162"/>
      <c r="XAX147" s="156"/>
      <c r="XAY147" s="158"/>
      <c r="XAZ147" s="158"/>
      <c r="XBA147" s="158"/>
      <c r="XBB147" s="158"/>
      <c r="XBC147" s="159"/>
      <c r="XBD147" s="9"/>
      <c r="XBE147" s="9"/>
      <c r="XBF147" s="159"/>
      <c r="XBG147" s="159"/>
      <c r="XBH147" s="8"/>
      <c r="XBI147" s="8"/>
      <c r="XBJ147" s="160"/>
      <c r="XBK147" s="158"/>
      <c r="XBL147" s="161"/>
      <c r="XBM147" s="162"/>
      <c r="XBN147" s="156"/>
      <c r="XBO147" s="158"/>
      <c r="XBP147" s="158"/>
      <c r="XBQ147" s="158"/>
      <c r="XBR147" s="158"/>
      <c r="XBS147" s="159"/>
      <c r="XBT147" s="9"/>
      <c r="XBU147" s="9"/>
      <c r="XBV147" s="159"/>
      <c r="XBW147" s="159"/>
      <c r="XBX147" s="8"/>
      <c r="XBY147" s="8"/>
      <c r="XBZ147" s="160"/>
      <c r="XCA147" s="158"/>
      <c r="XCB147" s="161"/>
      <c r="XCC147" s="162"/>
      <c r="XCD147" s="156"/>
      <c r="XCE147" s="158"/>
      <c r="XCF147" s="158"/>
      <c r="XCG147" s="158"/>
      <c r="XCH147" s="158"/>
      <c r="XCI147" s="159"/>
      <c r="XCJ147" s="9"/>
      <c r="XCK147" s="9"/>
      <c r="XCL147" s="159"/>
      <c r="XCM147" s="159"/>
      <c r="XCN147" s="8"/>
      <c r="XCO147" s="8"/>
      <c r="XCP147" s="160"/>
      <c r="XCQ147" s="158"/>
      <c r="XCR147" s="161"/>
      <c r="XCS147" s="162"/>
      <c r="XCT147" s="156"/>
      <c r="XCU147" s="158"/>
      <c r="XCV147" s="158"/>
      <c r="XCW147" s="158"/>
      <c r="XCX147" s="158"/>
      <c r="XCY147" s="159"/>
      <c r="XCZ147" s="9"/>
      <c r="XDA147" s="9"/>
      <c r="XDB147" s="159"/>
      <c r="XDC147" s="159"/>
      <c r="XDD147" s="8"/>
      <c r="XDE147" s="8"/>
      <c r="XDF147" s="160"/>
      <c r="XDG147" s="158"/>
      <c r="XDH147" s="161"/>
      <c r="XDI147" s="162"/>
      <c r="XDJ147" s="156"/>
      <c r="XDK147" s="158"/>
      <c r="XDL147" s="158"/>
      <c r="XDM147" s="158"/>
      <c r="XDN147" s="158"/>
      <c r="XDO147" s="159"/>
      <c r="XDP147" s="9"/>
      <c r="XDQ147" s="9"/>
      <c r="XDR147" s="159"/>
      <c r="XDS147" s="159"/>
      <c r="XDT147" s="8"/>
      <c r="XDU147" s="8"/>
      <c r="XDV147" s="160"/>
      <c r="XDW147" s="158"/>
      <c r="XDX147" s="161"/>
      <c r="XDY147" s="162"/>
      <c r="XDZ147" s="156"/>
      <c r="XEA147" s="158"/>
      <c r="XEB147" s="158"/>
      <c r="XEC147" s="158"/>
      <c r="XED147" s="158"/>
      <c r="XEE147" s="159"/>
      <c r="XEF147" s="9"/>
      <c r="XEG147" s="9"/>
      <c r="XEH147" s="159"/>
      <c r="XEI147" s="159"/>
      <c r="XEJ147" s="8"/>
      <c r="XEK147" s="8"/>
      <c r="XEL147" s="160"/>
      <c r="XEM147" s="158"/>
      <c r="XEN147" s="161"/>
      <c r="XEO147" s="162"/>
      <c r="XEP147" s="156"/>
      <c r="XEQ147" s="158"/>
      <c r="XER147" s="158"/>
      <c r="XES147" s="158"/>
      <c r="XET147" s="158"/>
      <c r="XEU147" s="159"/>
      <c r="XEV147" s="9"/>
      <c r="XEW147" s="9"/>
      <c r="XEX147" s="159"/>
      <c r="XEY147" s="159"/>
      <c r="XEZ147" s="8"/>
      <c r="XFA147" s="8"/>
      <c r="XFB147" s="160"/>
      <c r="XFC147" s="158"/>
      <c r="XFD147" s="161"/>
    </row>
    <row r="148" spans="1:16384" s="15" customFormat="1" ht="96.75" customHeight="1" x14ac:dyDescent="0.3">
      <c r="A148" s="1"/>
      <c r="B148" s="133" t="s">
        <v>167</v>
      </c>
      <c r="C148" s="21" t="s">
        <v>358</v>
      </c>
      <c r="D148" s="22">
        <v>1</v>
      </c>
      <c r="E148" s="22">
        <v>2</v>
      </c>
      <c r="F148" s="22">
        <v>1</v>
      </c>
      <c r="G148" s="53">
        <v>1</v>
      </c>
      <c r="H148" s="53">
        <v>0</v>
      </c>
      <c r="I148" s="24">
        <v>63990500</v>
      </c>
      <c r="J148" s="24">
        <v>63990500</v>
      </c>
      <c r="K148" s="53">
        <v>0</v>
      </c>
      <c r="L148" s="53">
        <v>0</v>
      </c>
      <c r="M148" s="42" t="s">
        <v>58</v>
      </c>
      <c r="N148" s="25" t="s">
        <v>1</v>
      </c>
      <c r="O148" s="40" t="s">
        <v>180</v>
      </c>
      <c r="P148" s="22">
        <v>3132628447</v>
      </c>
      <c r="Q148" s="39" t="s">
        <v>181</v>
      </c>
      <c r="R148" s="10">
        <v>44942</v>
      </c>
      <c r="S148" s="157">
        <v>44942</v>
      </c>
      <c r="T148" s="166">
        <v>63990500</v>
      </c>
      <c r="U148" s="4"/>
      <c r="V148" s="17"/>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c r="ABV148" s="4"/>
      <c r="ABW148" s="4"/>
      <c r="ABX148" s="4"/>
      <c r="ABY148" s="4"/>
      <c r="ABZ148" s="4"/>
      <c r="ACA148" s="4"/>
      <c r="ACB148" s="4"/>
      <c r="ACC148" s="4"/>
      <c r="ACD148" s="4"/>
      <c r="ACE148" s="4"/>
      <c r="ACF148" s="4"/>
      <c r="ACG148" s="4"/>
      <c r="ACH148" s="4"/>
      <c r="ACI148" s="4"/>
      <c r="ACJ148" s="4"/>
      <c r="ACK148" s="4"/>
      <c r="ACL148" s="4"/>
      <c r="ACM148" s="4"/>
      <c r="ACN148" s="4"/>
      <c r="ACO148" s="4"/>
      <c r="ACP148" s="4"/>
      <c r="ACQ148" s="4"/>
      <c r="ACR148" s="4"/>
      <c r="ACS148" s="4"/>
      <c r="ACT148" s="4"/>
      <c r="ACU148" s="4"/>
      <c r="ACV148" s="4"/>
      <c r="ACW148" s="4"/>
      <c r="ACX148" s="4"/>
      <c r="ACY148" s="4"/>
      <c r="ACZ148" s="4"/>
      <c r="ADA148" s="4"/>
      <c r="ADB148" s="4"/>
      <c r="ADC148" s="4"/>
      <c r="ADD148" s="4"/>
      <c r="ADE148" s="4"/>
      <c r="ADF148" s="4"/>
      <c r="ADG148" s="4"/>
      <c r="ADH148" s="4"/>
      <c r="ADI148" s="4"/>
      <c r="ADJ148" s="4"/>
      <c r="ADK148" s="4"/>
      <c r="ADL148" s="4"/>
      <c r="ADM148" s="4"/>
      <c r="ADN148" s="4"/>
      <c r="ADO148" s="4"/>
      <c r="ADP148" s="4"/>
      <c r="ADQ148" s="4"/>
      <c r="ADR148" s="4"/>
      <c r="ADS148" s="4"/>
      <c r="ADT148" s="4"/>
      <c r="ADU148" s="4"/>
      <c r="ADV148" s="4"/>
      <c r="ADW148" s="4"/>
      <c r="ADX148" s="4"/>
      <c r="ADY148" s="4"/>
      <c r="ADZ148" s="4"/>
      <c r="AEA148" s="4"/>
      <c r="AEB148" s="4"/>
      <c r="AEC148" s="4"/>
      <c r="AED148" s="4"/>
      <c r="AEE148" s="4"/>
      <c r="AEF148" s="4"/>
      <c r="AEG148" s="4"/>
      <c r="AEH148" s="4"/>
      <c r="AEI148" s="4"/>
      <c r="AEJ148" s="4"/>
      <c r="AEK148" s="4"/>
      <c r="AEL148" s="4"/>
      <c r="AEM148" s="4"/>
      <c r="AEN148" s="4"/>
      <c r="AEO148" s="4"/>
      <c r="AEP148" s="4"/>
      <c r="AEQ148" s="4"/>
      <c r="AER148" s="4"/>
      <c r="AES148" s="4"/>
      <c r="AET148" s="4"/>
      <c r="AEU148" s="4"/>
      <c r="AEV148" s="4"/>
      <c r="AEW148" s="4"/>
      <c r="AEX148" s="4"/>
      <c r="AEY148" s="4"/>
      <c r="AEZ148" s="4"/>
      <c r="AFA148" s="4"/>
      <c r="AFB148" s="4"/>
      <c r="AFC148" s="4"/>
      <c r="AFD148" s="4"/>
      <c r="AFE148" s="4"/>
      <c r="AFF148" s="4"/>
      <c r="AFG148" s="4"/>
      <c r="AFH148" s="4"/>
      <c r="AFI148" s="4"/>
      <c r="AFJ148" s="4"/>
      <c r="AFK148" s="4"/>
      <c r="AFL148" s="4"/>
      <c r="AFM148" s="4"/>
      <c r="AFN148" s="4"/>
      <c r="AFO148" s="4"/>
      <c r="AFP148" s="4"/>
      <c r="AFQ148" s="4"/>
      <c r="AFR148" s="4"/>
      <c r="AFS148" s="4"/>
      <c r="AFT148" s="4"/>
      <c r="AFU148" s="4"/>
      <c r="AFV148" s="4"/>
      <c r="AFW148" s="4"/>
      <c r="AFX148" s="4"/>
      <c r="AFY148" s="4"/>
      <c r="AFZ148" s="4"/>
      <c r="AGA148" s="4"/>
      <c r="AGB148" s="4"/>
      <c r="AGC148" s="4"/>
      <c r="AGD148" s="4"/>
      <c r="AGE148" s="4"/>
      <c r="AGF148" s="4"/>
      <c r="AGG148" s="4"/>
      <c r="AGH148" s="4"/>
      <c r="AGI148" s="4"/>
      <c r="AGJ148" s="4"/>
      <c r="AGK148" s="4"/>
      <c r="AGL148" s="4"/>
      <c r="AGM148" s="4"/>
      <c r="AGN148" s="4"/>
      <c r="AGO148" s="4"/>
      <c r="AGP148" s="4"/>
      <c r="AGQ148" s="4"/>
      <c r="AGR148" s="4"/>
      <c r="AGS148" s="4"/>
      <c r="AGT148" s="4"/>
      <c r="AGU148" s="4"/>
      <c r="AGV148" s="4"/>
      <c r="AGW148" s="4"/>
      <c r="AGX148" s="4"/>
      <c r="AGY148" s="4"/>
      <c r="AGZ148" s="4"/>
      <c r="AHA148" s="4"/>
      <c r="AHB148" s="4"/>
      <c r="AHC148" s="4"/>
      <c r="AHD148" s="4"/>
      <c r="AHE148" s="4"/>
      <c r="AHF148" s="4"/>
      <c r="AHG148" s="4"/>
      <c r="AHH148" s="4"/>
      <c r="AHI148" s="4"/>
      <c r="AHJ148" s="4"/>
      <c r="AHK148" s="4"/>
      <c r="AHL148" s="4"/>
      <c r="AHM148" s="4"/>
      <c r="AHN148" s="4"/>
      <c r="AHO148" s="4"/>
      <c r="AHP148" s="4"/>
      <c r="AHQ148" s="4"/>
      <c r="AHR148" s="4"/>
      <c r="AHS148" s="4"/>
      <c r="AHT148" s="4"/>
      <c r="AHU148" s="4"/>
      <c r="AHV148" s="4"/>
      <c r="AHW148" s="4"/>
      <c r="AHX148" s="4"/>
      <c r="AHY148" s="4"/>
      <c r="AHZ148" s="4"/>
      <c r="AIA148" s="4"/>
      <c r="AIB148" s="4"/>
      <c r="AIC148" s="4"/>
      <c r="AID148" s="4"/>
      <c r="AIE148" s="4"/>
      <c r="AIF148" s="4"/>
      <c r="AIG148" s="4"/>
      <c r="AIH148" s="4"/>
      <c r="AII148" s="4"/>
      <c r="AIJ148" s="4"/>
      <c r="AIK148" s="4"/>
      <c r="AIL148" s="4"/>
      <c r="AIM148" s="4"/>
      <c r="AIN148" s="4"/>
      <c r="AIO148" s="4"/>
      <c r="AIP148" s="4"/>
      <c r="AIQ148" s="4"/>
      <c r="AIR148" s="4"/>
      <c r="AIS148" s="4"/>
      <c r="AIT148" s="4"/>
      <c r="AIU148" s="4"/>
      <c r="AIV148" s="4"/>
      <c r="AIW148" s="4"/>
      <c r="AIX148" s="4"/>
      <c r="AIY148" s="4"/>
      <c r="AIZ148" s="4"/>
      <c r="AJA148" s="4"/>
      <c r="AJB148" s="4"/>
      <c r="AJC148" s="4"/>
      <c r="AJD148" s="4"/>
      <c r="AJE148" s="4"/>
      <c r="AJF148" s="4"/>
      <c r="AJG148" s="4"/>
      <c r="AJH148" s="4"/>
      <c r="AJI148" s="4"/>
      <c r="AJJ148" s="4"/>
      <c r="AJK148" s="4"/>
      <c r="AJL148" s="4"/>
      <c r="AJM148" s="4"/>
      <c r="AJN148" s="4"/>
      <c r="AJO148" s="4"/>
      <c r="AJP148" s="4"/>
      <c r="AJQ148" s="4"/>
      <c r="AJR148" s="4"/>
      <c r="AJS148" s="4"/>
      <c r="AJT148" s="4"/>
      <c r="AJU148" s="4"/>
      <c r="AJV148" s="4"/>
      <c r="AJW148" s="4"/>
      <c r="AJX148" s="4"/>
      <c r="AJY148" s="4"/>
      <c r="AJZ148" s="4"/>
      <c r="AKA148" s="4"/>
      <c r="AKB148" s="4"/>
      <c r="AKC148" s="4"/>
      <c r="AKD148" s="4"/>
      <c r="AKE148" s="4"/>
      <c r="AKF148" s="4"/>
      <c r="AKG148" s="4"/>
      <c r="AKH148" s="4"/>
      <c r="AKI148" s="4"/>
      <c r="AKJ148" s="4"/>
      <c r="AKK148" s="4"/>
      <c r="AKL148" s="4"/>
      <c r="AKM148" s="4"/>
      <c r="AKN148" s="4"/>
      <c r="AKO148" s="4"/>
      <c r="AKP148" s="4"/>
      <c r="AKQ148" s="4"/>
      <c r="AKR148" s="4"/>
      <c r="AKS148" s="4"/>
      <c r="AKT148" s="4"/>
      <c r="AKU148" s="4"/>
      <c r="AKV148" s="4"/>
      <c r="AKW148" s="4"/>
      <c r="AKX148" s="4"/>
      <c r="AKY148" s="4"/>
      <c r="AKZ148" s="4"/>
      <c r="ALA148" s="4"/>
      <c r="ALB148" s="4"/>
      <c r="ALC148" s="4"/>
      <c r="ALD148" s="4"/>
      <c r="ALE148" s="4"/>
      <c r="ALF148" s="4"/>
      <c r="ALG148" s="4"/>
      <c r="ALH148" s="4"/>
      <c r="ALI148" s="4"/>
      <c r="ALJ148" s="4"/>
      <c r="ALK148" s="4"/>
      <c r="ALL148" s="4"/>
      <c r="ALM148" s="4"/>
      <c r="ALN148" s="4"/>
      <c r="ALO148" s="4"/>
      <c r="ALP148" s="4"/>
      <c r="ALQ148" s="4"/>
      <c r="ALR148" s="4"/>
      <c r="ALS148" s="4"/>
      <c r="ALT148" s="4"/>
      <c r="ALU148" s="4"/>
      <c r="ALV148" s="4"/>
      <c r="ALW148" s="4"/>
      <c r="ALX148" s="4"/>
      <c r="ALY148" s="4"/>
      <c r="ALZ148" s="4"/>
      <c r="AMA148" s="4"/>
      <c r="AMB148" s="4"/>
      <c r="AMC148" s="4"/>
      <c r="AMD148" s="4"/>
      <c r="AME148" s="4"/>
      <c r="AMF148" s="4"/>
      <c r="AMG148" s="4"/>
      <c r="AMH148" s="4"/>
      <c r="AMI148" s="4"/>
      <c r="AMJ148" s="4"/>
      <c r="AMK148" s="4"/>
      <c r="AML148" s="4"/>
      <c r="AMM148" s="4"/>
      <c r="AMN148" s="4"/>
      <c r="AMO148" s="4"/>
      <c r="AMP148" s="4"/>
      <c r="AMQ148" s="4"/>
      <c r="AMR148" s="4"/>
      <c r="AMS148" s="4"/>
      <c r="AMT148" s="4"/>
      <c r="AMU148" s="4"/>
      <c r="AMV148" s="4"/>
      <c r="AMW148" s="4"/>
      <c r="AMX148" s="4"/>
      <c r="AMY148" s="4"/>
      <c r="AMZ148" s="4"/>
      <c r="ANA148" s="4"/>
      <c r="ANB148" s="4"/>
      <c r="ANC148" s="4"/>
      <c r="AND148" s="4"/>
      <c r="ANE148" s="4"/>
      <c r="ANF148" s="4"/>
      <c r="ANG148" s="4"/>
      <c r="ANH148" s="4"/>
      <c r="ANI148" s="4"/>
      <c r="ANJ148" s="4"/>
      <c r="ANK148" s="4"/>
      <c r="ANL148" s="4"/>
      <c r="ANM148" s="4"/>
      <c r="ANN148" s="4"/>
      <c r="ANO148" s="4"/>
      <c r="ANP148" s="4"/>
      <c r="ANQ148" s="4"/>
      <c r="ANR148" s="4"/>
      <c r="ANS148" s="4"/>
      <c r="ANT148" s="158"/>
      <c r="ANU148" s="158"/>
      <c r="ANV148" s="158"/>
      <c r="ANW148" s="159"/>
      <c r="ANX148" s="9"/>
      <c r="ANY148" s="9"/>
      <c r="ANZ148" s="159"/>
      <c r="AOA148" s="159"/>
      <c r="AOB148" s="8"/>
      <c r="AOC148" s="8"/>
      <c r="AOD148" s="160"/>
      <c r="AOE148" s="158"/>
      <c r="AOF148" s="161"/>
      <c r="AOG148" s="162"/>
      <c r="AOH148" s="156"/>
      <c r="AOI148" s="158"/>
      <c r="AOJ148" s="158"/>
      <c r="AOK148" s="158"/>
      <c r="AOL148" s="158"/>
      <c r="AOM148" s="159"/>
      <c r="AON148" s="9"/>
      <c r="AOO148" s="9"/>
      <c r="AOP148" s="159"/>
      <c r="AOQ148" s="159"/>
      <c r="AOR148" s="8"/>
      <c r="AOS148" s="8"/>
      <c r="AOT148" s="160"/>
      <c r="AOU148" s="158"/>
      <c r="AOV148" s="161"/>
      <c r="AOW148" s="162"/>
      <c r="AOX148" s="156"/>
      <c r="AOY148" s="158"/>
      <c r="AOZ148" s="158"/>
      <c r="APA148" s="158"/>
      <c r="APB148" s="158"/>
      <c r="APC148" s="159"/>
      <c r="APD148" s="9"/>
      <c r="APE148" s="9"/>
      <c r="APF148" s="159"/>
      <c r="APG148" s="159"/>
      <c r="APH148" s="8"/>
      <c r="API148" s="8"/>
      <c r="APJ148" s="160"/>
      <c r="APK148" s="158"/>
      <c r="APL148" s="161"/>
      <c r="APM148" s="162"/>
      <c r="APN148" s="156"/>
      <c r="APO148" s="158"/>
      <c r="APP148" s="158"/>
      <c r="APQ148" s="158"/>
      <c r="APR148" s="158"/>
      <c r="APS148" s="159"/>
      <c r="APT148" s="9"/>
      <c r="APU148" s="9"/>
      <c r="APV148" s="159"/>
      <c r="APW148" s="159"/>
      <c r="APX148" s="8"/>
      <c r="APY148" s="8"/>
      <c r="APZ148" s="160"/>
      <c r="AQA148" s="158"/>
      <c r="AQB148" s="161"/>
      <c r="AQC148" s="162"/>
      <c r="AQD148" s="156"/>
      <c r="AQE148" s="158"/>
      <c r="AQF148" s="158"/>
      <c r="AQG148" s="158"/>
      <c r="AQH148" s="158"/>
      <c r="AQI148" s="159"/>
      <c r="AQJ148" s="9"/>
      <c r="AQK148" s="9"/>
      <c r="AQL148" s="159"/>
      <c r="AQM148" s="159"/>
      <c r="AQN148" s="8"/>
      <c r="AQO148" s="8"/>
      <c r="AQP148" s="160"/>
      <c r="AQQ148" s="158"/>
      <c r="AQR148" s="161"/>
      <c r="AQS148" s="162"/>
      <c r="AQT148" s="156"/>
      <c r="AQU148" s="158"/>
      <c r="AQV148" s="158"/>
      <c r="AQW148" s="158"/>
      <c r="AQX148" s="158"/>
      <c r="AQY148" s="159"/>
      <c r="AQZ148" s="9"/>
      <c r="ARA148" s="9"/>
      <c r="ARB148" s="159"/>
      <c r="ARC148" s="159"/>
      <c r="ARD148" s="8"/>
      <c r="ARE148" s="8"/>
      <c r="ARF148" s="160"/>
      <c r="ARG148" s="158"/>
      <c r="ARH148" s="161"/>
      <c r="ARI148" s="162"/>
      <c r="ARJ148" s="156"/>
      <c r="ARK148" s="158"/>
      <c r="ARL148" s="158"/>
      <c r="ARM148" s="158"/>
      <c r="ARN148" s="158"/>
      <c r="ARO148" s="159"/>
      <c r="ARP148" s="9"/>
      <c r="ARQ148" s="9"/>
      <c r="ARR148" s="159"/>
      <c r="ARS148" s="159"/>
      <c r="ART148" s="8"/>
      <c r="ARU148" s="8"/>
      <c r="ARV148" s="160"/>
      <c r="ARW148" s="158"/>
      <c r="ARX148" s="161"/>
      <c r="ARY148" s="162"/>
      <c r="ARZ148" s="156"/>
      <c r="ASA148" s="158"/>
      <c r="ASB148" s="158"/>
      <c r="ASC148" s="158"/>
      <c r="ASD148" s="158"/>
      <c r="ASE148" s="159"/>
      <c r="ASF148" s="9"/>
      <c r="ASG148" s="9"/>
      <c r="ASH148" s="159"/>
      <c r="ASI148" s="159"/>
      <c r="ASJ148" s="8"/>
      <c r="ASK148" s="8"/>
      <c r="ASL148" s="160"/>
      <c r="ASM148" s="158"/>
      <c r="ASN148" s="161"/>
      <c r="ASO148" s="162"/>
      <c r="ASP148" s="156"/>
      <c r="ASQ148" s="158"/>
      <c r="ASR148" s="158"/>
      <c r="ASS148" s="158"/>
      <c r="AST148" s="158"/>
      <c r="ASU148" s="159"/>
      <c r="ASV148" s="9"/>
      <c r="ASW148" s="9"/>
      <c r="ASX148" s="159"/>
      <c r="ASY148" s="159"/>
      <c r="ASZ148" s="8"/>
      <c r="ATA148" s="8"/>
      <c r="ATB148" s="160"/>
      <c r="ATC148" s="158"/>
      <c r="ATD148" s="161"/>
      <c r="ATE148" s="162"/>
      <c r="ATF148" s="156"/>
      <c r="ATG148" s="158"/>
      <c r="ATH148" s="158"/>
      <c r="ATI148" s="158"/>
      <c r="ATJ148" s="158"/>
      <c r="ATK148" s="159"/>
      <c r="ATL148" s="9"/>
      <c r="ATM148" s="9"/>
      <c r="ATN148" s="159"/>
      <c r="ATO148" s="159"/>
      <c r="ATP148" s="8"/>
      <c r="ATQ148" s="8"/>
      <c r="ATR148" s="160"/>
      <c r="ATS148" s="158"/>
      <c r="ATT148" s="161"/>
      <c r="ATU148" s="162"/>
      <c r="ATV148" s="156"/>
      <c r="ATW148" s="158"/>
      <c r="ATX148" s="158"/>
      <c r="ATY148" s="158"/>
      <c r="ATZ148" s="158"/>
      <c r="AUA148" s="159"/>
      <c r="AUB148" s="9"/>
      <c r="AUC148" s="9"/>
      <c r="AUD148" s="159"/>
      <c r="AUE148" s="159"/>
      <c r="AUF148" s="8"/>
      <c r="AUG148" s="8"/>
      <c r="AUH148" s="160"/>
      <c r="AUI148" s="158"/>
      <c r="AUJ148" s="161"/>
      <c r="AUK148" s="162"/>
      <c r="AUL148" s="156"/>
      <c r="AUM148" s="158"/>
      <c r="AUN148" s="158"/>
      <c r="AUO148" s="158"/>
      <c r="AUP148" s="158"/>
      <c r="AUQ148" s="159"/>
      <c r="AUR148" s="9"/>
      <c r="AUS148" s="9"/>
      <c r="AUT148" s="159"/>
      <c r="AUU148" s="159"/>
      <c r="AUV148" s="8"/>
      <c r="AUW148" s="8"/>
      <c r="AUX148" s="160"/>
      <c r="AUY148" s="158"/>
      <c r="AUZ148" s="161"/>
      <c r="AVA148" s="162"/>
      <c r="AVB148" s="156"/>
      <c r="AVC148" s="158"/>
      <c r="AVD148" s="158"/>
      <c r="AVE148" s="158"/>
      <c r="AVF148" s="158"/>
      <c r="AVG148" s="159"/>
      <c r="AVH148" s="9"/>
      <c r="AVI148" s="9"/>
      <c r="AVJ148" s="159"/>
      <c r="AVK148" s="159"/>
      <c r="AVL148" s="8"/>
      <c r="AVM148" s="8"/>
      <c r="AVN148" s="160"/>
      <c r="AVO148" s="158"/>
      <c r="AVP148" s="161"/>
      <c r="AVQ148" s="162"/>
      <c r="AVR148" s="156"/>
      <c r="AVS148" s="158"/>
      <c r="AVT148" s="158"/>
      <c r="AVU148" s="158"/>
      <c r="AVV148" s="158"/>
      <c r="AVW148" s="159"/>
      <c r="AVX148" s="9"/>
      <c r="AVY148" s="9"/>
      <c r="AVZ148" s="159"/>
      <c r="AWA148" s="159"/>
      <c r="AWB148" s="8"/>
      <c r="AWC148" s="8"/>
      <c r="AWD148" s="160"/>
      <c r="AWE148" s="158"/>
      <c r="AWF148" s="161"/>
      <c r="AWG148" s="162"/>
      <c r="AWH148" s="156"/>
      <c r="AWI148" s="158"/>
      <c r="AWJ148" s="158"/>
      <c r="AWK148" s="158"/>
      <c r="AWL148" s="158"/>
      <c r="AWM148" s="159"/>
      <c r="AWN148" s="9"/>
      <c r="AWO148" s="9"/>
      <c r="AWP148" s="159"/>
      <c r="AWQ148" s="159"/>
      <c r="AWR148" s="8"/>
      <c r="AWS148" s="8"/>
      <c r="AWT148" s="160"/>
      <c r="AWU148" s="158"/>
      <c r="AWV148" s="161"/>
      <c r="AWW148" s="162"/>
      <c r="AWX148" s="156"/>
      <c r="AWY148" s="158"/>
      <c r="AWZ148" s="158"/>
      <c r="AXA148" s="158"/>
      <c r="AXB148" s="158"/>
      <c r="AXC148" s="159"/>
      <c r="AXD148" s="9"/>
      <c r="AXE148" s="9"/>
      <c r="AXF148" s="159"/>
      <c r="AXG148" s="159"/>
      <c r="AXH148" s="8"/>
      <c r="AXI148" s="8"/>
      <c r="AXJ148" s="160"/>
      <c r="AXK148" s="158"/>
      <c r="AXL148" s="161"/>
      <c r="AXM148" s="162"/>
      <c r="AXN148" s="156"/>
      <c r="AXO148" s="158"/>
      <c r="AXP148" s="158"/>
      <c r="AXQ148" s="158"/>
      <c r="AXR148" s="158"/>
      <c r="AXS148" s="159"/>
      <c r="AXT148" s="9"/>
      <c r="AXU148" s="9"/>
      <c r="AXV148" s="159"/>
      <c r="AXW148" s="159"/>
      <c r="AXX148" s="8"/>
      <c r="AXY148" s="8"/>
      <c r="AXZ148" s="160"/>
      <c r="AYA148" s="158"/>
      <c r="AYB148" s="161"/>
      <c r="AYC148" s="162"/>
      <c r="AYD148" s="156"/>
      <c r="AYE148" s="158"/>
      <c r="AYF148" s="158"/>
      <c r="AYG148" s="158"/>
      <c r="AYH148" s="158"/>
      <c r="AYI148" s="159"/>
      <c r="AYJ148" s="9"/>
      <c r="AYK148" s="9"/>
      <c r="AYL148" s="159"/>
      <c r="AYM148" s="159"/>
      <c r="AYN148" s="8"/>
      <c r="AYO148" s="8"/>
      <c r="AYP148" s="160"/>
      <c r="AYQ148" s="158"/>
      <c r="AYR148" s="161"/>
      <c r="AYS148" s="162"/>
      <c r="AYT148" s="156"/>
      <c r="AYU148" s="158"/>
      <c r="AYV148" s="158"/>
      <c r="AYW148" s="158"/>
      <c r="AYX148" s="158"/>
      <c r="AYY148" s="159"/>
      <c r="AYZ148" s="9"/>
      <c r="AZA148" s="9"/>
      <c r="AZB148" s="159"/>
      <c r="AZC148" s="159"/>
      <c r="AZD148" s="8"/>
      <c r="AZE148" s="8"/>
      <c r="AZF148" s="160"/>
      <c r="AZG148" s="158"/>
      <c r="AZH148" s="161"/>
      <c r="AZI148" s="162"/>
      <c r="AZJ148" s="156"/>
      <c r="AZK148" s="158"/>
      <c r="AZL148" s="158"/>
      <c r="AZM148" s="158"/>
      <c r="AZN148" s="158"/>
      <c r="AZO148" s="159"/>
      <c r="AZP148" s="9"/>
      <c r="AZQ148" s="9"/>
      <c r="AZR148" s="159"/>
      <c r="AZS148" s="159"/>
      <c r="AZT148" s="8"/>
      <c r="AZU148" s="8"/>
      <c r="AZV148" s="160"/>
      <c r="AZW148" s="158"/>
      <c r="AZX148" s="161"/>
      <c r="AZY148" s="162"/>
      <c r="AZZ148" s="156"/>
      <c r="BAA148" s="158"/>
      <c r="BAB148" s="158"/>
      <c r="BAC148" s="158"/>
      <c r="BAD148" s="158"/>
      <c r="BAE148" s="159"/>
      <c r="BAF148" s="9"/>
      <c r="BAG148" s="9"/>
      <c r="BAH148" s="159"/>
      <c r="BAI148" s="159"/>
      <c r="BAJ148" s="8"/>
      <c r="BAK148" s="8"/>
      <c r="BAL148" s="160"/>
      <c r="BAM148" s="158"/>
      <c r="BAN148" s="161"/>
      <c r="BAO148" s="162"/>
      <c r="BAP148" s="156"/>
      <c r="BAQ148" s="158"/>
      <c r="BAR148" s="158"/>
      <c r="BAS148" s="158"/>
      <c r="BAT148" s="158"/>
      <c r="BAU148" s="159"/>
      <c r="BAV148" s="9"/>
      <c r="BAW148" s="9"/>
      <c r="BAX148" s="159"/>
      <c r="BAY148" s="159"/>
      <c r="BAZ148" s="8"/>
      <c r="BBA148" s="8"/>
      <c r="BBB148" s="160"/>
      <c r="BBC148" s="158"/>
      <c r="BBD148" s="161"/>
      <c r="BBE148" s="162"/>
      <c r="BBF148" s="156"/>
      <c r="BBG148" s="158"/>
      <c r="BBH148" s="158"/>
      <c r="BBI148" s="158"/>
      <c r="BBJ148" s="158"/>
      <c r="BBK148" s="159"/>
      <c r="BBL148" s="9"/>
      <c r="BBM148" s="9"/>
      <c r="BBN148" s="159"/>
      <c r="BBO148" s="159"/>
      <c r="BBP148" s="8"/>
      <c r="BBQ148" s="8"/>
      <c r="BBR148" s="160"/>
      <c r="BBS148" s="158"/>
      <c r="BBT148" s="161"/>
      <c r="BBU148" s="162"/>
      <c r="BBV148" s="156"/>
      <c r="BBW148" s="158"/>
      <c r="BBX148" s="158"/>
      <c r="BBY148" s="158"/>
      <c r="BBZ148" s="158"/>
      <c r="BCA148" s="159"/>
      <c r="BCB148" s="9"/>
      <c r="BCC148" s="9"/>
      <c r="BCD148" s="159"/>
      <c r="BCE148" s="159"/>
      <c r="BCF148" s="8"/>
      <c r="BCG148" s="8"/>
      <c r="BCH148" s="160"/>
      <c r="BCI148" s="158"/>
      <c r="BCJ148" s="161"/>
      <c r="BCK148" s="162"/>
      <c r="BCL148" s="156"/>
      <c r="BCM148" s="158"/>
      <c r="BCN148" s="158"/>
      <c r="BCO148" s="158"/>
      <c r="BCP148" s="158"/>
      <c r="BCQ148" s="159"/>
      <c r="BCR148" s="9"/>
      <c r="BCS148" s="9"/>
      <c r="BCT148" s="159"/>
      <c r="BCU148" s="159"/>
      <c r="BCV148" s="8"/>
      <c r="BCW148" s="8"/>
      <c r="BCX148" s="160"/>
      <c r="BCY148" s="158"/>
      <c r="BCZ148" s="161"/>
      <c r="BDA148" s="162"/>
      <c r="BDB148" s="156"/>
      <c r="BDC148" s="158"/>
      <c r="BDD148" s="158"/>
      <c r="BDE148" s="158"/>
      <c r="BDF148" s="158"/>
      <c r="BDG148" s="159"/>
      <c r="BDH148" s="9"/>
      <c r="BDI148" s="9"/>
      <c r="BDJ148" s="159"/>
      <c r="BDK148" s="159"/>
      <c r="BDL148" s="8"/>
      <c r="BDM148" s="8"/>
      <c r="BDN148" s="160"/>
      <c r="BDO148" s="158"/>
      <c r="BDP148" s="161"/>
      <c r="BDQ148" s="162"/>
      <c r="BDR148" s="156"/>
      <c r="BDS148" s="158"/>
      <c r="BDT148" s="158"/>
      <c r="BDU148" s="158"/>
      <c r="BDV148" s="158"/>
      <c r="BDW148" s="159"/>
      <c r="BDX148" s="9"/>
      <c r="BDY148" s="9"/>
      <c r="BDZ148" s="159"/>
      <c r="BEA148" s="159"/>
      <c r="BEB148" s="8"/>
      <c r="BEC148" s="8"/>
      <c r="BED148" s="160"/>
      <c r="BEE148" s="158"/>
      <c r="BEF148" s="161"/>
      <c r="BEG148" s="162"/>
      <c r="BEH148" s="156"/>
      <c r="BEI148" s="158"/>
      <c r="BEJ148" s="158"/>
      <c r="BEK148" s="158"/>
      <c r="BEL148" s="158"/>
      <c r="BEM148" s="159"/>
      <c r="BEN148" s="9"/>
      <c r="BEO148" s="9"/>
      <c r="BEP148" s="159"/>
      <c r="BEQ148" s="159"/>
      <c r="BER148" s="8"/>
      <c r="BES148" s="8"/>
      <c r="BET148" s="160"/>
      <c r="BEU148" s="158"/>
      <c r="BEV148" s="161"/>
      <c r="BEW148" s="162"/>
      <c r="BEX148" s="156"/>
      <c r="BEY148" s="158"/>
      <c r="BEZ148" s="158"/>
      <c r="BFA148" s="158"/>
      <c r="BFB148" s="158"/>
      <c r="BFC148" s="159"/>
      <c r="BFD148" s="9"/>
      <c r="BFE148" s="9"/>
      <c r="BFF148" s="159"/>
      <c r="BFG148" s="159"/>
      <c r="BFH148" s="8"/>
      <c r="BFI148" s="8"/>
      <c r="BFJ148" s="160"/>
      <c r="BFK148" s="158"/>
      <c r="BFL148" s="161"/>
      <c r="BFM148" s="162"/>
      <c r="BFN148" s="156"/>
      <c r="BFO148" s="158"/>
      <c r="BFP148" s="158"/>
      <c r="BFQ148" s="158"/>
      <c r="BFR148" s="158"/>
      <c r="BFS148" s="159"/>
      <c r="BFT148" s="9"/>
      <c r="BFU148" s="9"/>
      <c r="BFV148" s="159"/>
      <c r="BFW148" s="159"/>
      <c r="BFX148" s="8"/>
      <c r="BFY148" s="8"/>
      <c r="BFZ148" s="160"/>
      <c r="BGA148" s="158"/>
      <c r="BGB148" s="161"/>
      <c r="BGC148" s="162"/>
      <c r="BGD148" s="156"/>
      <c r="BGE148" s="158"/>
      <c r="BGF148" s="158"/>
      <c r="BGG148" s="158"/>
      <c r="BGH148" s="158"/>
      <c r="BGI148" s="159"/>
      <c r="BGJ148" s="9"/>
      <c r="BGK148" s="9"/>
      <c r="BGL148" s="159"/>
      <c r="BGM148" s="159"/>
      <c r="BGN148" s="8"/>
      <c r="BGO148" s="8"/>
      <c r="BGP148" s="160"/>
      <c r="BGQ148" s="158"/>
      <c r="BGR148" s="161"/>
      <c r="BGS148" s="162"/>
      <c r="BGT148" s="156"/>
      <c r="BGU148" s="158"/>
      <c r="BGV148" s="158"/>
      <c r="BGW148" s="158"/>
      <c r="BGX148" s="158"/>
      <c r="BGY148" s="159"/>
      <c r="BGZ148" s="9"/>
      <c r="BHA148" s="9"/>
      <c r="BHB148" s="159"/>
      <c r="BHC148" s="159"/>
      <c r="BHD148" s="8"/>
      <c r="BHE148" s="8"/>
      <c r="BHF148" s="160"/>
      <c r="BHG148" s="158"/>
      <c r="BHH148" s="161"/>
      <c r="BHI148" s="162"/>
      <c r="BHJ148" s="156"/>
      <c r="BHK148" s="158"/>
      <c r="BHL148" s="158"/>
      <c r="BHM148" s="158"/>
      <c r="BHN148" s="158"/>
      <c r="BHO148" s="159"/>
      <c r="BHP148" s="9"/>
      <c r="BHQ148" s="9"/>
      <c r="BHR148" s="159"/>
      <c r="BHS148" s="159"/>
      <c r="BHT148" s="8"/>
      <c r="BHU148" s="8"/>
      <c r="BHV148" s="160"/>
      <c r="BHW148" s="158"/>
      <c r="BHX148" s="161"/>
      <c r="BHY148" s="162"/>
      <c r="BHZ148" s="156"/>
      <c r="BIA148" s="158"/>
      <c r="BIB148" s="158"/>
      <c r="BIC148" s="158"/>
      <c r="BID148" s="158"/>
      <c r="BIE148" s="159"/>
      <c r="BIF148" s="9"/>
      <c r="BIG148" s="9"/>
      <c r="BIH148" s="159"/>
      <c r="BII148" s="159"/>
      <c r="BIJ148" s="8"/>
      <c r="BIK148" s="8"/>
      <c r="BIL148" s="160"/>
      <c r="BIM148" s="158"/>
      <c r="BIN148" s="161"/>
      <c r="BIO148" s="162"/>
      <c r="BIP148" s="156"/>
      <c r="BIQ148" s="158"/>
      <c r="BIR148" s="158"/>
      <c r="BIS148" s="158"/>
      <c r="BIT148" s="158"/>
      <c r="BIU148" s="159"/>
      <c r="BIV148" s="9"/>
      <c r="BIW148" s="9"/>
      <c r="BIX148" s="159"/>
      <c r="BIY148" s="159"/>
      <c r="BIZ148" s="8"/>
      <c r="BJA148" s="8"/>
      <c r="BJB148" s="160"/>
      <c r="BJC148" s="158"/>
      <c r="BJD148" s="161"/>
      <c r="BJE148" s="162"/>
      <c r="BJF148" s="156"/>
      <c r="BJG148" s="158"/>
      <c r="BJH148" s="158"/>
      <c r="BJI148" s="158"/>
      <c r="BJJ148" s="158"/>
      <c r="BJK148" s="159"/>
      <c r="BJL148" s="9"/>
      <c r="BJM148" s="9"/>
      <c r="BJN148" s="159"/>
      <c r="BJO148" s="159"/>
      <c r="BJP148" s="8"/>
      <c r="BJQ148" s="8"/>
      <c r="BJR148" s="160"/>
      <c r="BJS148" s="158"/>
      <c r="BJT148" s="161"/>
      <c r="BJU148" s="162"/>
      <c r="BJV148" s="156"/>
      <c r="BJW148" s="158"/>
      <c r="BJX148" s="158"/>
      <c r="BJY148" s="158"/>
      <c r="BJZ148" s="158"/>
      <c r="BKA148" s="159"/>
      <c r="BKB148" s="9"/>
      <c r="BKC148" s="9"/>
      <c r="BKD148" s="159"/>
      <c r="BKE148" s="159"/>
      <c r="BKF148" s="8"/>
      <c r="BKG148" s="8"/>
      <c r="BKH148" s="160"/>
      <c r="BKI148" s="158"/>
      <c r="BKJ148" s="161"/>
      <c r="BKK148" s="162"/>
      <c r="BKL148" s="156"/>
      <c r="BKM148" s="158"/>
      <c r="BKN148" s="158"/>
      <c r="BKO148" s="158"/>
      <c r="BKP148" s="158"/>
      <c r="BKQ148" s="159"/>
      <c r="BKR148" s="9"/>
      <c r="BKS148" s="9"/>
      <c r="BKT148" s="159"/>
      <c r="BKU148" s="159"/>
      <c r="BKV148" s="8"/>
      <c r="BKW148" s="8"/>
      <c r="BKX148" s="160"/>
      <c r="BKY148" s="158"/>
      <c r="BKZ148" s="161"/>
      <c r="BLA148" s="162"/>
      <c r="BLB148" s="156"/>
      <c r="BLC148" s="158"/>
      <c r="BLD148" s="158"/>
      <c r="BLE148" s="158"/>
      <c r="BLF148" s="158"/>
      <c r="BLG148" s="159"/>
      <c r="BLH148" s="9"/>
      <c r="BLI148" s="9"/>
      <c r="BLJ148" s="159"/>
      <c r="BLK148" s="159"/>
      <c r="BLL148" s="8"/>
      <c r="BLM148" s="8"/>
      <c r="BLN148" s="160"/>
      <c r="BLO148" s="158"/>
      <c r="BLP148" s="161"/>
      <c r="BLQ148" s="162"/>
      <c r="BLR148" s="156"/>
      <c r="BLS148" s="158"/>
      <c r="BLT148" s="158"/>
      <c r="BLU148" s="158"/>
      <c r="BLV148" s="158"/>
      <c r="BLW148" s="159"/>
      <c r="BLX148" s="9"/>
      <c r="BLY148" s="9"/>
      <c r="BLZ148" s="159"/>
      <c r="BMA148" s="159"/>
      <c r="BMB148" s="8"/>
      <c r="BMC148" s="8"/>
      <c r="BMD148" s="160"/>
      <c r="BME148" s="158"/>
      <c r="BMF148" s="161"/>
      <c r="BMG148" s="162"/>
      <c r="BMH148" s="156"/>
      <c r="BMI148" s="158"/>
      <c r="BMJ148" s="158"/>
      <c r="BMK148" s="158"/>
      <c r="BML148" s="158"/>
      <c r="BMM148" s="159"/>
      <c r="BMN148" s="9"/>
      <c r="BMO148" s="9"/>
      <c r="BMP148" s="159"/>
      <c r="BMQ148" s="159"/>
      <c r="BMR148" s="8"/>
      <c r="BMS148" s="8"/>
      <c r="BMT148" s="160"/>
      <c r="BMU148" s="158"/>
      <c r="BMV148" s="161"/>
      <c r="BMW148" s="162"/>
      <c r="BMX148" s="156"/>
      <c r="BMY148" s="158"/>
      <c r="BMZ148" s="158"/>
      <c r="BNA148" s="158"/>
      <c r="BNB148" s="158"/>
      <c r="BNC148" s="159"/>
      <c r="BND148" s="9"/>
      <c r="BNE148" s="9"/>
      <c r="BNF148" s="159"/>
      <c r="BNG148" s="159"/>
      <c r="BNH148" s="8"/>
      <c r="BNI148" s="8"/>
      <c r="BNJ148" s="160"/>
      <c r="BNK148" s="158"/>
      <c r="BNL148" s="161"/>
      <c r="BNM148" s="162"/>
      <c r="BNN148" s="156"/>
      <c r="BNO148" s="158"/>
      <c r="BNP148" s="158"/>
      <c r="BNQ148" s="158"/>
      <c r="BNR148" s="158"/>
      <c r="BNS148" s="159"/>
      <c r="BNT148" s="9"/>
      <c r="BNU148" s="9"/>
      <c r="BNV148" s="159"/>
      <c r="BNW148" s="159"/>
      <c r="BNX148" s="8"/>
      <c r="BNY148" s="8"/>
      <c r="BNZ148" s="160"/>
      <c r="BOA148" s="158"/>
      <c r="BOB148" s="161"/>
      <c r="BOC148" s="162"/>
      <c r="BOD148" s="156"/>
      <c r="BOE148" s="158"/>
      <c r="BOF148" s="158"/>
      <c r="BOG148" s="158"/>
      <c r="BOH148" s="158"/>
      <c r="BOI148" s="159"/>
      <c r="BOJ148" s="9"/>
      <c r="BOK148" s="9"/>
      <c r="BOL148" s="159"/>
      <c r="BOM148" s="159"/>
      <c r="BON148" s="8"/>
      <c r="BOO148" s="8"/>
      <c r="BOP148" s="160"/>
      <c r="BOQ148" s="158"/>
      <c r="BOR148" s="161"/>
      <c r="BOS148" s="162"/>
      <c r="BOT148" s="156"/>
      <c r="BOU148" s="158"/>
      <c r="BOV148" s="158"/>
      <c r="BOW148" s="158"/>
      <c r="BOX148" s="158"/>
      <c r="BOY148" s="159"/>
      <c r="BOZ148" s="9"/>
      <c r="BPA148" s="9"/>
      <c r="BPB148" s="159"/>
      <c r="BPC148" s="159"/>
      <c r="BPD148" s="8"/>
      <c r="BPE148" s="8"/>
      <c r="BPF148" s="160"/>
      <c r="BPG148" s="158"/>
      <c r="BPH148" s="161"/>
      <c r="BPI148" s="162"/>
      <c r="BPJ148" s="156"/>
      <c r="BPK148" s="158"/>
      <c r="BPL148" s="158"/>
      <c r="BPM148" s="158"/>
      <c r="BPN148" s="158"/>
      <c r="BPO148" s="159"/>
      <c r="BPP148" s="9"/>
      <c r="BPQ148" s="9"/>
      <c r="BPR148" s="159"/>
      <c r="BPS148" s="159"/>
      <c r="BPT148" s="8"/>
      <c r="BPU148" s="8"/>
      <c r="BPV148" s="160"/>
      <c r="BPW148" s="158"/>
      <c r="BPX148" s="161"/>
      <c r="BPY148" s="162"/>
      <c r="BPZ148" s="156"/>
      <c r="BQA148" s="158"/>
      <c r="BQB148" s="158"/>
      <c r="BQC148" s="158"/>
      <c r="BQD148" s="158"/>
      <c r="BQE148" s="159"/>
      <c r="BQF148" s="9"/>
      <c r="BQG148" s="9"/>
      <c r="BQH148" s="159"/>
      <c r="BQI148" s="159"/>
      <c r="BQJ148" s="8"/>
      <c r="BQK148" s="8"/>
      <c r="BQL148" s="160"/>
      <c r="BQM148" s="158"/>
      <c r="BQN148" s="161"/>
      <c r="BQO148" s="162"/>
      <c r="BQP148" s="156"/>
      <c r="BQQ148" s="158"/>
      <c r="BQR148" s="158"/>
      <c r="BQS148" s="158"/>
      <c r="BQT148" s="158"/>
      <c r="BQU148" s="159"/>
      <c r="BQV148" s="9"/>
      <c r="BQW148" s="9"/>
      <c r="BQX148" s="159"/>
      <c r="BQY148" s="159"/>
      <c r="BQZ148" s="8"/>
      <c r="BRA148" s="8"/>
      <c r="BRB148" s="160"/>
      <c r="BRC148" s="158"/>
      <c r="BRD148" s="161"/>
      <c r="BRE148" s="162"/>
      <c r="BRF148" s="156"/>
      <c r="BRG148" s="158"/>
      <c r="BRH148" s="158"/>
      <c r="BRI148" s="158"/>
      <c r="BRJ148" s="158"/>
      <c r="BRK148" s="159"/>
      <c r="BRL148" s="9"/>
      <c r="BRM148" s="9"/>
      <c r="BRN148" s="159"/>
      <c r="BRO148" s="159"/>
      <c r="BRP148" s="8"/>
      <c r="BRQ148" s="8"/>
      <c r="BRR148" s="160"/>
      <c r="BRS148" s="158"/>
      <c r="BRT148" s="161"/>
      <c r="BRU148" s="162"/>
      <c r="BRV148" s="156"/>
      <c r="BRW148" s="158"/>
      <c r="BRX148" s="158"/>
      <c r="BRY148" s="158"/>
      <c r="BRZ148" s="158"/>
      <c r="BSA148" s="159"/>
      <c r="BSB148" s="9"/>
      <c r="BSC148" s="9"/>
      <c r="BSD148" s="159"/>
      <c r="BSE148" s="159"/>
      <c r="BSF148" s="8"/>
      <c r="BSG148" s="8"/>
      <c r="BSH148" s="160"/>
      <c r="BSI148" s="158"/>
      <c r="BSJ148" s="161"/>
      <c r="BSK148" s="162"/>
      <c r="BSL148" s="156"/>
      <c r="BSM148" s="158"/>
      <c r="BSN148" s="158"/>
      <c r="BSO148" s="158"/>
      <c r="BSP148" s="158"/>
      <c r="BSQ148" s="159"/>
      <c r="BSR148" s="9"/>
      <c r="BSS148" s="9"/>
      <c r="BST148" s="159"/>
      <c r="BSU148" s="159"/>
      <c r="BSV148" s="8"/>
      <c r="BSW148" s="8"/>
      <c r="BSX148" s="160"/>
      <c r="BSY148" s="158"/>
      <c r="BSZ148" s="161"/>
      <c r="BTA148" s="162"/>
      <c r="BTB148" s="156"/>
      <c r="BTC148" s="158"/>
      <c r="BTD148" s="158"/>
      <c r="BTE148" s="158"/>
      <c r="BTF148" s="158"/>
      <c r="BTG148" s="159"/>
      <c r="BTH148" s="9"/>
      <c r="BTI148" s="9"/>
      <c r="BTJ148" s="159"/>
      <c r="BTK148" s="159"/>
      <c r="BTL148" s="8"/>
      <c r="BTM148" s="8"/>
      <c r="BTN148" s="160"/>
      <c r="BTO148" s="158"/>
      <c r="BTP148" s="161"/>
      <c r="BTQ148" s="162"/>
      <c r="BTR148" s="156"/>
      <c r="BTS148" s="158"/>
      <c r="BTT148" s="158"/>
      <c r="BTU148" s="158"/>
      <c r="BTV148" s="158"/>
      <c r="BTW148" s="159"/>
      <c r="BTX148" s="9"/>
      <c r="BTY148" s="9"/>
      <c r="BTZ148" s="159"/>
      <c r="BUA148" s="159"/>
      <c r="BUB148" s="8"/>
      <c r="BUC148" s="8"/>
      <c r="BUD148" s="160"/>
      <c r="BUE148" s="158"/>
      <c r="BUF148" s="161"/>
      <c r="BUG148" s="162"/>
      <c r="BUH148" s="156"/>
      <c r="BUI148" s="158"/>
      <c r="BUJ148" s="158"/>
      <c r="BUK148" s="158"/>
      <c r="BUL148" s="158"/>
      <c r="BUM148" s="159"/>
      <c r="BUN148" s="9"/>
      <c r="BUO148" s="9"/>
      <c r="BUP148" s="159"/>
      <c r="BUQ148" s="159"/>
      <c r="BUR148" s="8"/>
      <c r="BUS148" s="8"/>
      <c r="BUT148" s="160"/>
      <c r="BUU148" s="158"/>
      <c r="BUV148" s="161"/>
      <c r="BUW148" s="162"/>
      <c r="BUX148" s="156"/>
      <c r="BUY148" s="158"/>
      <c r="BUZ148" s="158"/>
      <c r="BVA148" s="158"/>
      <c r="BVB148" s="158"/>
      <c r="BVC148" s="159"/>
      <c r="BVD148" s="9"/>
      <c r="BVE148" s="9"/>
      <c r="BVF148" s="159"/>
      <c r="BVG148" s="159"/>
      <c r="BVH148" s="8"/>
      <c r="BVI148" s="8"/>
      <c r="BVJ148" s="160"/>
      <c r="BVK148" s="158"/>
      <c r="BVL148" s="161"/>
      <c r="BVM148" s="162"/>
      <c r="BVN148" s="156"/>
      <c r="BVO148" s="158"/>
      <c r="BVP148" s="158"/>
      <c r="BVQ148" s="158"/>
      <c r="BVR148" s="158"/>
      <c r="BVS148" s="159"/>
      <c r="BVT148" s="9"/>
      <c r="BVU148" s="9"/>
      <c r="BVV148" s="159"/>
      <c r="BVW148" s="159"/>
      <c r="BVX148" s="8"/>
      <c r="BVY148" s="8"/>
      <c r="BVZ148" s="160"/>
      <c r="BWA148" s="158"/>
      <c r="BWB148" s="161"/>
      <c r="BWC148" s="162"/>
      <c r="BWD148" s="156"/>
      <c r="BWE148" s="158"/>
      <c r="BWF148" s="158"/>
      <c r="BWG148" s="158"/>
      <c r="BWH148" s="158"/>
      <c r="BWI148" s="159"/>
      <c r="BWJ148" s="9"/>
      <c r="BWK148" s="9"/>
      <c r="BWL148" s="159"/>
      <c r="BWM148" s="159"/>
      <c r="BWN148" s="8"/>
      <c r="BWO148" s="8"/>
      <c r="BWP148" s="160"/>
      <c r="BWQ148" s="158"/>
      <c r="BWR148" s="161"/>
      <c r="BWS148" s="162"/>
      <c r="BWT148" s="156"/>
      <c r="BWU148" s="158"/>
      <c r="BWV148" s="158"/>
      <c r="BWW148" s="158"/>
      <c r="BWX148" s="158"/>
      <c r="BWY148" s="159"/>
      <c r="BWZ148" s="9"/>
      <c r="BXA148" s="9"/>
      <c r="BXB148" s="159"/>
      <c r="BXC148" s="159"/>
      <c r="BXD148" s="8"/>
      <c r="BXE148" s="8"/>
      <c r="BXF148" s="160"/>
      <c r="BXG148" s="158"/>
      <c r="BXH148" s="161"/>
      <c r="BXI148" s="162"/>
      <c r="BXJ148" s="156"/>
      <c r="BXK148" s="158"/>
      <c r="BXL148" s="158"/>
      <c r="BXM148" s="158"/>
      <c r="BXN148" s="158"/>
      <c r="BXO148" s="159"/>
      <c r="BXP148" s="9"/>
      <c r="BXQ148" s="9"/>
      <c r="BXR148" s="159"/>
      <c r="BXS148" s="159"/>
      <c r="BXT148" s="8"/>
      <c r="BXU148" s="8"/>
      <c r="BXV148" s="160"/>
      <c r="BXW148" s="158"/>
      <c r="BXX148" s="161"/>
      <c r="BXY148" s="162"/>
      <c r="BXZ148" s="156"/>
      <c r="BYA148" s="158"/>
      <c r="BYB148" s="158"/>
      <c r="BYC148" s="158"/>
      <c r="BYD148" s="158"/>
      <c r="BYE148" s="159"/>
      <c r="BYF148" s="9"/>
      <c r="BYG148" s="9"/>
      <c r="BYH148" s="159"/>
      <c r="BYI148" s="159"/>
      <c r="BYJ148" s="8"/>
      <c r="BYK148" s="8"/>
      <c r="BYL148" s="160"/>
      <c r="BYM148" s="158"/>
      <c r="BYN148" s="161"/>
      <c r="BYO148" s="162"/>
      <c r="BYP148" s="156"/>
      <c r="BYQ148" s="158"/>
      <c r="BYR148" s="158"/>
      <c r="BYS148" s="158"/>
      <c r="BYT148" s="158"/>
      <c r="BYU148" s="159"/>
      <c r="BYV148" s="9"/>
      <c r="BYW148" s="9"/>
      <c r="BYX148" s="159"/>
      <c r="BYY148" s="159"/>
      <c r="BYZ148" s="8"/>
      <c r="BZA148" s="8"/>
      <c r="BZB148" s="160"/>
      <c r="BZC148" s="158"/>
      <c r="BZD148" s="161"/>
      <c r="BZE148" s="162"/>
      <c r="BZF148" s="156"/>
      <c r="BZG148" s="158"/>
      <c r="BZH148" s="158"/>
      <c r="BZI148" s="158"/>
      <c r="BZJ148" s="158"/>
      <c r="BZK148" s="159"/>
      <c r="BZL148" s="9"/>
      <c r="BZM148" s="9"/>
      <c r="BZN148" s="159"/>
      <c r="BZO148" s="159"/>
      <c r="BZP148" s="8"/>
      <c r="BZQ148" s="8"/>
      <c r="BZR148" s="160"/>
      <c r="BZS148" s="158"/>
      <c r="BZT148" s="161"/>
      <c r="BZU148" s="162"/>
      <c r="BZV148" s="156"/>
      <c r="BZW148" s="158"/>
      <c r="BZX148" s="158"/>
      <c r="BZY148" s="158"/>
      <c r="BZZ148" s="158"/>
      <c r="CAA148" s="159"/>
      <c r="CAB148" s="9"/>
      <c r="CAC148" s="9"/>
      <c r="CAD148" s="159"/>
      <c r="CAE148" s="159"/>
      <c r="CAF148" s="8"/>
      <c r="CAG148" s="8"/>
      <c r="CAH148" s="160"/>
      <c r="CAI148" s="158"/>
      <c r="CAJ148" s="161"/>
      <c r="CAK148" s="162"/>
      <c r="CAL148" s="156"/>
      <c r="CAM148" s="158"/>
      <c r="CAN148" s="158"/>
      <c r="CAO148" s="158"/>
      <c r="CAP148" s="158"/>
      <c r="CAQ148" s="159"/>
      <c r="CAR148" s="9"/>
      <c r="CAS148" s="9"/>
      <c r="CAT148" s="159"/>
      <c r="CAU148" s="159"/>
      <c r="CAV148" s="8"/>
      <c r="CAW148" s="8"/>
      <c r="CAX148" s="160"/>
      <c r="CAY148" s="158"/>
      <c r="CAZ148" s="161"/>
      <c r="CBA148" s="162"/>
      <c r="CBB148" s="156"/>
      <c r="CBC148" s="158"/>
      <c r="CBD148" s="158"/>
      <c r="CBE148" s="158"/>
      <c r="CBF148" s="158"/>
      <c r="CBG148" s="159"/>
      <c r="CBH148" s="9"/>
      <c r="CBI148" s="9"/>
      <c r="CBJ148" s="159"/>
      <c r="CBK148" s="159"/>
      <c r="CBL148" s="8"/>
      <c r="CBM148" s="8"/>
      <c r="CBN148" s="160"/>
      <c r="CBO148" s="158"/>
      <c r="CBP148" s="161"/>
      <c r="CBQ148" s="162"/>
      <c r="CBR148" s="156"/>
      <c r="CBS148" s="158"/>
      <c r="CBT148" s="158"/>
      <c r="CBU148" s="158"/>
      <c r="CBV148" s="158"/>
      <c r="CBW148" s="159"/>
      <c r="CBX148" s="9"/>
      <c r="CBY148" s="9"/>
      <c r="CBZ148" s="159"/>
      <c r="CCA148" s="159"/>
      <c r="CCB148" s="8"/>
      <c r="CCC148" s="8"/>
      <c r="CCD148" s="160"/>
      <c r="CCE148" s="158"/>
      <c r="CCF148" s="161"/>
      <c r="CCG148" s="162"/>
      <c r="CCH148" s="156"/>
      <c r="CCI148" s="158"/>
      <c r="CCJ148" s="158"/>
      <c r="CCK148" s="158"/>
      <c r="CCL148" s="158"/>
      <c r="CCM148" s="159"/>
      <c r="CCN148" s="9"/>
      <c r="CCO148" s="9"/>
      <c r="CCP148" s="159"/>
      <c r="CCQ148" s="159"/>
      <c r="CCR148" s="8"/>
      <c r="CCS148" s="8"/>
      <c r="CCT148" s="160"/>
      <c r="CCU148" s="158"/>
      <c r="CCV148" s="161"/>
      <c r="CCW148" s="162"/>
      <c r="CCX148" s="156"/>
      <c r="CCY148" s="158"/>
      <c r="CCZ148" s="158"/>
      <c r="CDA148" s="158"/>
      <c r="CDB148" s="158"/>
      <c r="CDC148" s="159"/>
      <c r="CDD148" s="9"/>
      <c r="CDE148" s="9"/>
      <c r="CDF148" s="159"/>
      <c r="CDG148" s="159"/>
      <c r="CDH148" s="8"/>
      <c r="CDI148" s="8"/>
      <c r="CDJ148" s="160"/>
      <c r="CDK148" s="158"/>
      <c r="CDL148" s="161"/>
      <c r="CDM148" s="162"/>
      <c r="CDN148" s="156"/>
      <c r="CDO148" s="158"/>
      <c r="CDP148" s="158"/>
      <c r="CDQ148" s="158"/>
      <c r="CDR148" s="158"/>
      <c r="CDS148" s="159"/>
      <c r="CDT148" s="9"/>
      <c r="CDU148" s="9"/>
      <c r="CDV148" s="159"/>
      <c r="CDW148" s="159"/>
      <c r="CDX148" s="8"/>
      <c r="CDY148" s="8"/>
      <c r="CDZ148" s="160"/>
      <c r="CEA148" s="158"/>
      <c r="CEB148" s="161"/>
      <c r="CEC148" s="162"/>
      <c r="CED148" s="156"/>
      <c r="CEE148" s="158"/>
      <c r="CEF148" s="158"/>
      <c r="CEG148" s="158"/>
      <c r="CEH148" s="158"/>
      <c r="CEI148" s="159"/>
      <c r="CEJ148" s="9"/>
      <c r="CEK148" s="9"/>
      <c r="CEL148" s="159"/>
      <c r="CEM148" s="159"/>
      <c r="CEN148" s="8"/>
      <c r="CEO148" s="8"/>
      <c r="CEP148" s="160"/>
      <c r="CEQ148" s="158"/>
      <c r="CER148" s="161"/>
      <c r="CES148" s="162"/>
      <c r="CET148" s="156"/>
      <c r="CEU148" s="158"/>
      <c r="CEV148" s="158"/>
      <c r="CEW148" s="158"/>
      <c r="CEX148" s="158"/>
      <c r="CEY148" s="159"/>
      <c r="CEZ148" s="9"/>
      <c r="CFA148" s="9"/>
      <c r="CFB148" s="159"/>
      <c r="CFC148" s="159"/>
      <c r="CFD148" s="8"/>
      <c r="CFE148" s="8"/>
      <c r="CFF148" s="160"/>
      <c r="CFG148" s="158"/>
      <c r="CFH148" s="161"/>
      <c r="CFI148" s="162"/>
      <c r="CFJ148" s="156"/>
      <c r="CFK148" s="158"/>
      <c r="CFL148" s="158"/>
      <c r="CFM148" s="158"/>
      <c r="CFN148" s="158"/>
      <c r="CFO148" s="159"/>
      <c r="CFP148" s="9"/>
      <c r="CFQ148" s="9"/>
      <c r="CFR148" s="159"/>
      <c r="CFS148" s="159"/>
      <c r="CFT148" s="8"/>
      <c r="CFU148" s="8"/>
      <c r="CFV148" s="160"/>
      <c r="CFW148" s="158"/>
      <c r="CFX148" s="161"/>
      <c r="CFY148" s="162"/>
      <c r="CFZ148" s="156"/>
      <c r="CGA148" s="158"/>
      <c r="CGB148" s="158"/>
      <c r="CGC148" s="158"/>
      <c r="CGD148" s="158"/>
      <c r="CGE148" s="159"/>
      <c r="CGF148" s="9"/>
      <c r="CGG148" s="9"/>
      <c r="CGH148" s="159"/>
      <c r="CGI148" s="159"/>
      <c r="CGJ148" s="8"/>
      <c r="CGK148" s="8"/>
      <c r="CGL148" s="160"/>
      <c r="CGM148" s="158"/>
      <c r="CGN148" s="161"/>
      <c r="CGO148" s="162"/>
      <c r="CGP148" s="156"/>
      <c r="CGQ148" s="158"/>
      <c r="CGR148" s="158"/>
      <c r="CGS148" s="158"/>
      <c r="CGT148" s="158"/>
      <c r="CGU148" s="159"/>
      <c r="CGV148" s="9"/>
      <c r="CGW148" s="9"/>
      <c r="CGX148" s="159"/>
      <c r="CGY148" s="159"/>
      <c r="CGZ148" s="8"/>
      <c r="CHA148" s="8"/>
      <c r="CHB148" s="160"/>
      <c r="CHC148" s="158"/>
      <c r="CHD148" s="161"/>
      <c r="CHE148" s="162"/>
      <c r="CHF148" s="156"/>
      <c r="CHG148" s="158"/>
      <c r="CHH148" s="158"/>
      <c r="CHI148" s="158"/>
      <c r="CHJ148" s="158"/>
      <c r="CHK148" s="159"/>
      <c r="CHL148" s="9"/>
      <c r="CHM148" s="9"/>
      <c r="CHN148" s="159"/>
      <c r="CHO148" s="159"/>
      <c r="CHP148" s="8"/>
      <c r="CHQ148" s="8"/>
      <c r="CHR148" s="160"/>
      <c r="CHS148" s="158"/>
      <c r="CHT148" s="161"/>
      <c r="CHU148" s="162"/>
      <c r="CHV148" s="156"/>
      <c r="CHW148" s="158"/>
      <c r="CHX148" s="158"/>
      <c r="CHY148" s="158"/>
      <c r="CHZ148" s="158"/>
      <c r="CIA148" s="159"/>
      <c r="CIB148" s="9"/>
      <c r="CIC148" s="9"/>
      <c r="CID148" s="159"/>
      <c r="CIE148" s="159"/>
      <c r="CIF148" s="8"/>
      <c r="CIG148" s="8"/>
      <c r="CIH148" s="160"/>
      <c r="CII148" s="158"/>
      <c r="CIJ148" s="161"/>
      <c r="CIK148" s="162"/>
      <c r="CIL148" s="156"/>
      <c r="CIM148" s="158"/>
      <c r="CIN148" s="158"/>
      <c r="CIO148" s="158"/>
      <c r="CIP148" s="158"/>
      <c r="CIQ148" s="159"/>
      <c r="CIR148" s="9"/>
      <c r="CIS148" s="9"/>
      <c r="CIT148" s="159"/>
      <c r="CIU148" s="159"/>
      <c r="CIV148" s="8"/>
      <c r="CIW148" s="8"/>
      <c r="CIX148" s="160"/>
      <c r="CIY148" s="158"/>
      <c r="CIZ148" s="161"/>
      <c r="CJA148" s="162"/>
      <c r="CJB148" s="156"/>
      <c r="CJC148" s="158"/>
      <c r="CJD148" s="158"/>
      <c r="CJE148" s="158"/>
      <c r="CJF148" s="158"/>
      <c r="CJG148" s="159"/>
      <c r="CJH148" s="9"/>
      <c r="CJI148" s="9"/>
      <c r="CJJ148" s="159"/>
      <c r="CJK148" s="159"/>
      <c r="CJL148" s="8"/>
      <c r="CJM148" s="8"/>
      <c r="CJN148" s="160"/>
      <c r="CJO148" s="158"/>
      <c r="CJP148" s="161"/>
      <c r="CJQ148" s="162"/>
      <c r="CJR148" s="156"/>
      <c r="CJS148" s="158"/>
      <c r="CJT148" s="158"/>
      <c r="CJU148" s="158"/>
      <c r="CJV148" s="158"/>
      <c r="CJW148" s="159"/>
      <c r="CJX148" s="9"/>
      <c r="CJY148" s="9"/>
      <c r="CJZ148" s="159"/>
      <c r="CKA148" s="159"/>
      <c r="CKB148" s="8"/>
      <c r="CKC148" s="8"/>
      <c r="CKD148" s="160"/>
      <c r="CKE148" s="158"/>
      <c r="CKF148" s="161"/>
      <c r="CKG148" s="162"/>
      <c r="CKH148" s="156"/>
      <c r="CKI148" s="158"/>
      <c r="CKJ148" s="158"/>
      <c r="CKK148" s="158"/>
      <c r="CKL148" s="158"/>
      <c r="CKM148" s="159"/>
      <c r="CKN148" s="9"/>
      <c r="CKO148" s="9"/>
      <c r="CKP148" s="159"/>
      <c r="CKQ148" s="159"/>
      <c r="CKR148" s="8"/>
      <c r="CKS148" s="8"/>
      <c r="CKT148" s="160"/>
      <c r="CKU148" s="158"/>
      <c r="CKV148" s="161"/>
      <c r="CKW148" s="162"/>
      <c r="CKX148" s="156"/>
      <c r="CKY148" s="158"/>
      <c r="CKZ148" s="158"/>
      <c r="CLA148" s="158"/>
      <c r="CLB148" s="158"/>
      <c r="CLC148" s="159"/>
      <c r="CLD148" s="9"/>
      <c r="CLE148" s="9"/>
      <c r="CLF148" s="159"/>
      <c r="CLG148" s="159"/>
      <c r="CLH148" s="8"/>
      <c r="CLI148" s="8"/>
      <c r="CLJ148" s="160"/>
      <c r="CLK148" s="158"/>
      <c r="CLL148" s="161"/>
      <c r="CLM148" s="162"/>
      <c r="CLN148" s="156"/>
      <c r="CLO148" s="158"/>
      <c r="CLP148" s="158"/>
      <c r="CLQ148" s="158"/>
      <c r="CLR148" s="158"/>
      <c r="CLS148" s="159"/>
      <c r="CLT148" s="9"/>
      <c r="CLU148" s="9"/>
      <c r="CLV148" s="159"/>
      <c r="CLW148" s="159"/>
      <c r="CLX148" s="8"/>
      <c r="CLY148" s="8"/>
      <c r="CLZ148" s="160"/>
      <c r="CMA148" s="158"/>
      <c r="CMB148" s="161"/>
      <c r="CMC148" s="162"/>
      <c r="CMD148" s="156"/>
      <c r="CME148" s="158"/>
      <c r="CMF148" s="158"/>
      <c r="CMG148" s="158"/>
      <c r="CMH148" s="158"/>
      <c r="CMI148" s="159"/>
      <c r="CMJ148" s="9"/>
      <c r="CMK148" s="9"/>
      <c r="CML148" s="159"/>
      <c r="CMM148" s="159"/>
      <c r="CMN148" s="8"/>
      <c r="CMO148" s="8"/>
      <c r="CMP148" s="160"/>
      <c r="CMQ148" s="158"/>
      <c r="CMR148" s="161"/>
      <c r="CMS148" s="162"/>
      <c r="CMT148" s="156"/>
      <c r="CMU148" s="158"/>
      <c r="CMV148" s="158"/>
      <c r="CMW148" s="158"/>
      <c r="CMX148" s="158"/>
      <c r="CMY148" s="159"/>
      <c r="CMZ148" s="9"/>
      <c r="CNA148" s="9"/>
      <c r="CNB148" s="159"/>
      <c r="CNC148" s="159"/>
      <c r="CND148" s="8"/>
      <c r="CNE148" s="8"/>
      <c r="CNF148" s="160"/>
      <c r="CNG148" s="158"/>
      <c r="CNH148" s="161"/>
      <c r="CNI148" s="162"/>
      <c r="CNJ148" s="156"/>
      <c r="CNK148" s="158"/>
      <c r="CNL148" s="158"/>
      <c r="CNM148" s="158"/>
      <c r="CNN148" s="158"/>
      <c r="CNO148" s="159"/>
      <c r="CNP148" s="9"/>
      <c r="CNQ148" s="9"/>
      <c r="CNR148" s="159"/>
      <c r="CNS148" s="159"/>
      <c r="CNT148" s="8"/>
      <c r="CNU148" s="8"/>
      <c r="CNV148" s="160"/>
      <c r="CNW148" s="158"/>
      <c r="CNX148" s="161"/>
      <c r="CNY148" s="162"/>
      <c r="CNZ148" s="156"/>
      <c r="COA148" s="158"/>
      <c r="COB148" s="158"/>
      <c r="COC148" s="158"/>
      <c r="COD148" s="158"/>
      <c r="COE148" s="159"/>
      <c r="COF148" s="9"/>
      <c r="COG148" s="9"/>
      <c r="COH148" s="159"/>
      <c r="COI148" s="159"/>
      <c r="COJ148" s="8"/>
      <c r="COK148" s="8"/>
      <c r="COL148" s="160"/>
      <c r="COM148" s="158"/>
      <c r="CON148" s="161"/>
      <c r="COO148" s="162"/>
      <c r="COP148" s="156"/>
      <c r="COQ148" s="158"/>
      <c r="COR148" s="158"/>
      <c r="COS148" s="158"/>
      <c r="COT148" s="158"/>
      <c r="COU148" s="159"/>
      <c r="COV148" s="9"/>
      <c r="COW148" s="9"/>
      <c r="COX148" s="159"/>
      <c r="COY148" s="159"/>
      <c r="COZ148" s="8"/>
      <c r="CPA148" s="8"/>
      <c r="CPB148" s="160"/>
      <c r="CPC148" s="158"/>
      <c r="CPD148" s="161"/>
      <c r="CPE148" s="162"/>
      <c r="CPF148" s="156"/>
      <c r="CPG148" s="158"/>
      <c r="CPH148" s="158"/>
      <c r="CPI148" s="158"/>
      <c r="CPJ148" s="158"/>
      <c r="CPK148" s="159"/>
      <c r="CPL148" s="9"/>
      <c r="CPM148" s="9"/>
      <c r="CPN148" s="159"/>
      <c r="CPO148" s="159"/>
      <c r="CPP148" s="8"/>
      <c r="CPQ148" s="8"/>
      <c r="CPR148" s="160"/>
      <c r="CPS148" s="158"/>
      <c r="CPT148" s="161"/>
      <c r="CPU148" s="162"/>
      <c r="CPV148" s="156"/>
      <c r="CPW148" s="158"/>
      <c r="CPX148" s="158"/>
      <c r="CPY148" s="158"/>
      <c r="CPZ148" s="158"/>
      <c r="CQA148" s="159"/>
      <c r="CQB148" s="9"/>
      <c r="CQC148" s="9"/>
      <c r="CQD148" s="159"/>
      <c r="CQE148" s="159"/>
      <c r="CQF148" s="8"/>
      <c r="CQG148" s="8"/>
      <c r="CQH148" s="160"/>
      <c r="CQI148" s="158"/>
      <c r="CQJ148" s="161"/>
      <c r="CQK148" s="162"/>
      <c r="CQL148" s="156"/>
      <c r="CQM148" s="158"/>
      <c r="CQN148" s="158"/>
      <c r="CQO148" s="158"/>
      <c r="CQP148" s="158"/>
      <c r="CQQ148" s="159"/>
      <c r="CQR148" s="9"/>
      <c r="CQS148" s="9"/>
      <c r="CQT148" s="159"/>
      <c r="CQU148" s="159"/>
      <c r="CQV148" s="8"/>
      <c r="CQW148" s="8"/>
      <c r="CQX148" s="160"/>
      <c r="CQY148" s="158"/>
      <c r="CQZ148" s="161"/>
      <c r="CRA148" s="162"/>
      <c r="CRB148" s="156"/>
      <c r="CRC148" s="158"/>
      <c r="CRD148" s="158"/>
      <c r="CRE148" s="158"/>
      <c r="CRF148" s="158"/>
      <c r="CRG148" s="159"/>
      <c r="CRH148" s="9"/>
      <c r="CRI148" s="9"/>
      <c r="CRJ148" s="159"/>
      <c r="CRK148" s="159"/>
      <c r="CRL148" s="8"/>
      <c r="CRM148" s="8"/>
      <c r="CRN148" s="160"/>
      <c r="CRO148" s="158"/>
      <c r="CRP148" s="161"/>
      <c r="CRQ148" s="162"/>
      <c r="CRR148" s="156"/>
      <c r="CRS148" s="158"/>
      <c r="CRT148" s="158"/>
      <c r="CRU148" s="158"/>
      <c r="CRV148" s="158"/>
      <c r="CRW148" s="159"/>
      <c r="CRX148" s="9"/>
      <c r="CRY148" s="9"/>
      <c r="CRZ148" s="159"/>
      <c r="CSA148" s="159"/>
      <c r="CSB148" s="8"/>
      <c r="CSC148" s="8"/>
      <c r="CSD148" s="160"/>
      <c r="CSE148" s="158"/>
      <c r="CSF148" s="161"/>
      <c r="CSG148" s="162"/>
      <c r="CSH148" s="156"/>
      <c r="CSI148" s="158"/>
      <c r="CSJ148" s="158"/>
      <c r="CSK148" s="158"/>
      <c r="CSL148" s="158"/>
      <c r="CSM148" s="159"/>
      <c r="CSN148" s="9"/>
      <c r="CSO148" s="9"/>
      <c r="CSP148" s="159"/>
      <c r="CSQ148" s="159"/>
      <c r="CSR148" s="8"/>
      <c r="CSS148" s="8"/>
      <c r="CST148" s="160"/>
      <c r="CSU148" s="158"/>
      <c r="CSV148" s="161"/>
      <c r="CSW148" s="162"/>
      <c r="CSX148" s="156"/>
      <c r="CSY148" s="158"/>
      <c r="CSZ148" s="158"/>
      <c r="CTA148" s="158"/>
      <c r="CTB148" s="158"/>
      <c r="CTC148" s="159"/>
      <c r="CTD148" s="9"/>
      <c r="CTE148" s="9"/>
      <c r="CTF148" s="159"/>
      <c r="CTG148" s="159"/>
      <c r="CTH148" s="8"/>
      <c r="CTI148" s="8"/>
      <c r="CTJ148" s="160"/>
      <c r="CTK148" s="158"/>
      <c r="CTL148" s="161"/>
      <c r="CTM148" s="162"/>
      <c r="CTN148" s="156"/>
      <c r="CTO148" s="158"/>
      <c r="CTP148" s="158"/>
      <c r="CTQ148" s="158"/>
      <c r="CTR148" s="158"/>
      <c r="CTS148" s="159"/>
      <c r="CTT148" s="9"/>
      <c r="CTU148" s="9"/>
      <c r="CTV148" s="159"/>
      <c r="CTW148" s="159"/>
      <c r="CTX148" s="8"/>
      <c r="CTY148" s="8"/>
      <c r="CTZ148" s="160"/>
      <c r="CUA148" s="158"/>
      <c r="CUB148" s="161"/>
      <c r="CUC148" s="162"/>
      <c r="CUD148" s="156"/>
      <c r="CUE148" s="158"/>
      <c r="CUF148" s="158"/>
      <c r="CUG148" s="158"/>
      <c r="CUH148" s="158"/>
      <c r="CUI148" s="159"/>
      <c r="CUJ148" s="9"/>
      <c r="CUK148" s="9"/>
      <c r="CUL148" s="159"/>
      <c r="CUM148" s="159"/>
      <c r="CUN148" s="8"/>
      <c r="CUO148" s="8"/>
      <c r="CUP148" s="160"/>
      <c r="CUQ148" s="158"/>
      <c r="CUR148" s="161"/>
      <c r="CUS148" s="162"/>
      <c r="CUT148" s="156"/>
      <c r="CUU148" s="158"/>
      <c r="CUV148" s="158"/>
      <c r="CUW148" s="158"/>
      <c r="CUX148" s="158"/>
      <c r="CUY148" s="159"/>
      <c r="CUZ148" s="9"/>
      <c r="CVA148" s="9"/>
      <c r="CVB148" s="159"/>
      <c r="CVC148" s="159"/>
      <c r="CVD148" s="8"/>
      <c r="CVE148" s="8"/>
      <c r="CVF148" s="160"/>
      <c r="CVG148" s="158"/>
      <c r="CVH148" s="161"/>
      <c r="CVI148" s="162"/>
      <c r="CVJ148" s="156"/>
      <c r="CVK148" s="158"/>
      <c r="CVL148" s="158"/>
      <c r="CVM148" s="158"/>
      <c r="CVN148" s="158"/>
      <c r="CVO148" s="159"/>
      <c r="CVP148" s="9"/>
      <c r="CVQ148" s="9"/>
      <c r="CVR148" s="159"/>
      <c r="CVS148" s="159"/>
      <c r="CVT148" s="8"/>
      <c r="CVU148" s="8"/>
      <c r="CVV148" s="160"/>
      <c r="CVW148" s="158"/>
      <c r="CVX148" s="161"/>
      <c r="CVY148" s="162"/>
      <c r="CVZ148" s="156"/>
      <c r="CWA148" s="158"/>
      <c r="CWB148" s="158"/>
      <c r="CWC148" s="158"/>
      <c r="CWD148" s="158"/>
      <c r="CWE148" s="159"/>
      <c r="CWF148" s="9"/>
      <c r="CWG148" s="9"/>
      <c r="CWH148" s="159"/>
      <c r="CWI148" s="159"/>
      <c r="CWJ148" s="8"/>
      <c r="CWK148" s="8"/>
      <c r="CWL148" s="160"/>
      <c r="CWM148" s="158"/>
      <c r="CWN148" s="161"/>
      <c r="CWO148" s="162"/>
      <c r="CWP148" s="156"/>
      <c r="CWQ148" s="158"/>
      <c r="CWR148" s="158"/>
      <c r="CWS148" s="158"/>
      <c r="CWT148" s="158"/>
      <c r="CWU148" s="159"/>
      <c r="CWV148" s="9"/>
      <c r="CWW148" s="9"/>
      <c r="CWX148" s="159"/>
      <c r="CWY148" s="159"/>
      <c r="CWZ148" s="8"/>
      <c r="CXA148" s="8"/>
      <c r="CXB148" s="160"/>
      <c r="CXC148" s="158"/>
      <c r="CXD148" s="161"/>
      <c r="CXE148" s="162"/>
      <c r="CXF148" s="156"/>
      <c r="CXG148" s="158"/>
      <c r="CXH148" s="158"/>
      <c r="CXI148" s="158"/>
      <c r="CXJ148" s="158"/>
      <c r="CXK148" s="159"/>
      <c r="CXL148" s="9"/>
      <c r="CXM148" s="9"/>
      <c r="CXN148" s="159"/>
      <c r="CXO148" s="159"/>
      <c r="CXP148" s="8"/>
      <c r="CXQ148" s="8"/>
      <c r="CXR148" s="160"/>
      <c r="CXS148" s="158"/>
      <c r="CXT148" s="161"/>
      <c r="CXU148" s="162"/>
      <c r="CXV148" s="156"/>
      <c r="CXW148" s="158"/>
      <c r="CXX148" s="158"/>
      <c r="CXY148" s="158"/>
      <c r="CXZ148" s="158"/>
      <c r="CYA148" s="159"/>
      <c r="CYB148" s="9"/>
      <c r="CYC148" s="9"/>
      <c r="CYD148" s="159"/>
      <c r="CYE148" s="159"/>
      <c r="CYF148" s="8"/>
      <c r="CYG148" s="8"/>
      <c r="CYH148" s="160"/>
      <c r="CYI148" s="158"/>
      <c r="CYJ148" s="161"/>
      <c r="CYK148" s="162"/>
      <c r="CYL148" s="156"/>
      <c r="CYM148" s="158"/>
      <c r="CYN148" s="158"/>
      <c r="CYO148" s="158"/>
      <c r="CYP148" s="158"/>
      <c r="CYQ148" s="159"/>
      <c r="CYR148" s="9"/>
      <c r="CYS148" s="9"/>
      <c r="CYT148" s="159"/>
      <c r="CYU148" s="159"/>
      <c r="CYV148" s="8"/>
      <c r="CYW148" s="8"/>
      <c r="CYX148" s="160"/>
      <c r="CYY148" s="158"/>
      <c r="CYZ148" s="161"/>
      <c r="CZA148" s="162"/>
      <c r="CZB148" s="156"/>
      <c r="CZC148" s="158"/>
      <c r="CZD148" s="158"/>
      <c r="CZE148" s="158"/>
      <c r="CZF148" s="158"/>
      <c r="CZG148" s="159"/>
      <c r="CZH148" s="9"/>
      <c r="CZI148" s="9"/>
      <c r="CZJ148" s="159"/>
      <c r="CZK148" s="159"/>
      <c r="CZL148" s="8"/>
      <c r="CZM148" s="8"/>
      <c r="CZN148" s="160"/>
      <c r="CZO148" s="158"/>
      <c r="CZP148" s="161"/>
      <c r="CZQ148" s="162"/>
      <c r="CZR148" s="156"/>
      <c r="CZS148" s="158"/>
      <c r="CZT148" s="158"/>
      <c r="CZU148" s="158"/>
      <c r="CZV148" s="158"/>
      <c r="CZW148" s="159"/>
      <c r="CZX148" s="9"/>
      <c r="CZY148" s="9"/>
      <c r="CZZ148" s="159"/>
      <c r="DAA148" s="159"/>
      <c r="DAB148" s="8"/>
      <c r="DAC148" s="8"/>
      <c r="DAD148" s="160"/>
      <c r="DAE148" s="158"/>
      <c r="DAF148" s="161"/>
      <c r="DAG148" s="162"/>
      <c r="DAH148" s="156"/>
      <c r="DAI148" s="158"/>
      <c r="DAJ148" s="158"/>
      <c r="DAK148" s="158"/>
      <c r="DAL148" s="158"/>
      <c r="DAM148" s="159"/>
      <c r="DAN148" s="9"/>
      <c r="DAO148" s="9"/>
      <c r="DAP148" s="159"/>
      <c r="DAQ148" s="159"/>
      <c r="DAR148" s="8"/>
      <c r="DAS148" s="8"/>
      <c r="DAT148" s="160"/>
      <c r="DAU148" s="158"/>
      <c r="DAV148" s="161"/>
      <c r="DAW148" s="162"/>
      <c r="DAX148" s="156"/>
      <c r="DAY148" s="158"/>
      <c r="DAZ148" s="158"/>
      <c r="DBA148" s="158"/>
      <c r="DBB148" s="158"/>
      <c r="DBC148" s="159"/>
      <c r="DBD148" s="9"/>
      <c r="DBE148" s="9"/>
      <c r="DBF148" s="159"/>
      <c r="DBG148" s="159"/>
      <c r="DBH148" s="8"/>
      <c r="DBI148" s="8"/>
      <c r="DBJ148" s="160"/>
      <c r="DBK148" s="158"/>
      <c r="DBL148" s="161"/>
      <c r="DBM148" s="162"/>
      <c r="DBN148" s="156"/>
      <c r="DBO148" s="158"/>
      <c r="DBP148" s="158"/>
      <c r="DBQ148" s="158"/>
      <c r="DBR148" s="158"/>
      <c r="DBS148" s="159"/>
      <c r="DBT148" s="9"/>
      <c r="DBU148" s="9"/>
      <c r="DBV148" s="159"/>
      <c r="DBW148" s="159"/>
      <c r="DBX148" s="8"/>
      <c r="DBY148" s="8"/>
      <c r="DBZ148" s="160"/>
      <c r="DCA148" s="158"/>
      <c r="DCB148" s="161"/>
      <c r="DCC148" s="162"/>
      <c r="DCD148" s="156"/>
      <c r="DCE148" s="158"/>
      <c r="DCF148" s="158"/>
      <c r="DCG148" s="158"/>
      <c r="DCH148" s="158"/>
      <c r="DCI148" s="159"/>
      <c r="DCJ148" s="9"/>
      <c r="DCK148" s="9"/>
      <c r="DCL148" s="159"/>
      <c r="DCM148" s="159"/>
      <c r="DCN148" s="8"/>
      <c r="DCO148" s="8"/>
      <c r="DCP148" s="160"/>
      <c r="DCQ148" s="158"/>
      <c r="DCR148" s="161"/>
      <c r="DCS148" s="162"/>
      <c r="DCT148" s="156"/>
      <c r="DCU148" s="158"/>
      <c r="DCV148" s="158"/>
      <c r="DCW148" s="158"/>
      <c r="DCX148" s="158"/>
      <c r="DCY148" s="159"/>
      <c r="DCZ148" s="9"/>
      <c r="DDA148" s="9"/>
      <c r="DDB148" s="159"/>
      <c r="DDC148" s="159"/>
      <c r="DDD148" s="8"/>
      <c r="DDE148" s="8"/>
      <c r="DDF148" s="160"/>
      <c r="DDG148" s="158"/>
      <c r="DDH148" s="161"/>
      <c r="DDI148" s="162"/>
      <c r="DDJ148" s="156"/>
      <c r="DDK148" s="158"/>
      <c r="DDL148" s="158"/>
      <c r="DDM148" s="158"/>
      <c r="DDN148" s="158"/>
      <c r="DDO148" s="159"/>
      <c r="DDP148" s="9"/>
      <c r="DDQ148" s="9"/>
      <c r="DDR148" s="159"/>
      <c r="DDS148" s="159"/>
      <c r="DDT148" s="8"/>
      <c r="DDU148" s="8"/>
      <c r="DDV148" s="160"/>
      <c r="DDW148" s="158"/>
      <c r="DDX148" s="161"/>
      <c r="DDY148" s="162"/>
      <c r="DDZ148" s="156"/>
      <c r="DEA148" s="158"/>
      <c r="DEB148" s="158"/>
      <c r="DEC148" s="158"/>
      <c r="DED148" s="158"/>
      <c r="DEE148" s="159"/>
      <c r="DEF148" s="9"/>
      <c r="DEG148" s="9"/>
      <c r="DEH148" s="159"/>
      <c r="DEI148" s="159"/>
      <c r="DEJ148" s="8"/>
      <c r="DEK148" s="8"/>
      <c r="DEL148" s="160"/>
      <c r="DEM148" s="158"/>
      <c r="DEN148" s="161"/>
      <c r="DEO148" s="162"/>
      <c r="DEP148" s="156"/>
      <c r="DEQ148" s="158"/>
      <c r="DER148" s="158"/>
      <c r="DES148" s="158"/>
      <c r="DET148" s="158"/>
      <c r="DEU148" s="159"/>
      <c r="DEV148" s="9"/>
      <c r="DEW148" s="9"/>
      <c r="DEX148" s="159"/>
      <c r="DEY148" s="159"/>
      <c r="DEZ148" s="8"/>
      <c r="DFA148" s="8"/>
      <c r="DFB148" s="160"/>
      <c r="DFC148" s="158"/>
      <c r="DFD148" s="161"/>
      <c r="DFE148" s="162"/>
      <c r="DFF148" s="156"/>
      <c r="DFG148" s="158"/>
      <c r="DFH148" s="158"/>
      <c r="DFI148" s="158"/>
      <c r="DFJ148" s="158"/>
      <c r="DFK148" s="159"/>
      <c r="DFL148" s="9"/>
      <c r="DFM148" s="9"/>
      <c r="DFN148" s="159"/>
      <c r="DFO148" s="159"/>
      <c r="DFP148" s="8"/>
      <c r="DFQ148" s="8"/>
      <c r="DFR148" s="160"/>
      <c r="DFS148" s="158"/>
      <c r="DFT148" s="161"/>
      <c r="DFU148" s="162"/>
      <c r="DFV148" s="156"/>
      <c r="DFW148" s="158"/>
      <c r="DFX148" s="158"/>
      <c r="DFY148" s="158"/>
      <c r="DFZ148" s="158"/>
      <c r="DGA148" s="159"/>
      <c r="DGB148" s="9"/>
      <c r="DGC148" s="9"/>
      <c r="DGD148" s="159"/>
      <c r="DGE148" s="159"/>
      <c r="DGF148" s="8"/>
      <c r="DGG148" s="8"/>
      <c r="DGH148" s="160"/>
      <c r="DGI148" s="158"/>
      <c r="DGJ148" s="161"/>
      <c r="DGK148" s="162"/>
      <c r="DGL148" s="156"/>
      <c r="DGM148" s="158"/>
      <c r="DGN148" s="158"/>
      <c r="DGO148" s="158"/>
      <c r="DGP148" s="158"/>
      <c r="DGQ148" s="159"/>
      <c r="DGR148" s="9"/>
      <c r="DGS148" s="9"/>
      <c r="DGT148" s="159"/>
      <c r="DGU148" s="159"/>
      <c r="DGV148" s="8"/>
      <c r="DGW148" s="8"/>
      <c r="DGX148" s="160"/>
      <c r="DGY148" s="158"/>
      <c r="DGZ148" s="161"/>
      <c r="DHA148" s="162"/>
      <c r="DHB148" s="156"/>
      <c r="DHC148" s="158"/>
      <c r="DHD148" s="158"/>
      <c r="DHE148" s="158"/>
      <c r="DHF148" s="158"/>
      <c r="DHG148" s="159"/>
      <c r="DHH148" s="9"/>
      <c r="DHI148" s="9"/>
      <c r="DHJ148" s="159"/>
      <c r="DHK148" s="159"/>
      <c r="DHL148" s="8"/>
      <c r="DHM148" s="8"/>
      <c r="DHN148" s="160"/>
      <c r="DHO148" s="158"/>
      <c r="DHP148" s="161"/>
      <c r="DHQ148" s="162"/>
      <c r="DHR148" s="156"/>
      <c r="DHS148" s="158"/>
      <c r="DHT148" s="158"/>
      <c r="DHU148" s="158"/>
      <c r="DHV148" s="158"/>
      <c r="DHW148" s="159"/>
      <c r="DHX148" s="9"/>
      <c r="DHY148" s="9"/>
      <c r="DHZ148" s="159"/>
      <c r="DIA148" s="159"/>
      <c r="DIB148" s="8"/>
      <c r="DIC148" s="8"/>
      <c r="DID148" s="160"/>
      <c r="DIE148" s="158"/>
      <c r="DIF148" s="161"/>
      <c r="DIG148" s="162"/>
      <c r="DIH148" s="156"/>
      <c r="DII148" s="158"/>
      <c r="DIJ148" s="158"/>
      <c r="DIK148" s="158"/>
      <c r="DIL148" s="158"/>
      <c r="DIM148" s="159"/>
      <c r="DIN148" s="9"/>
      <c r="DIO148" s="9"/>
      <c r="DIP148" s="159"/>
      <c r="DIQ148" s="159"/>
      <c r="DIR148" s="8"/>
      <c r="DIS148" s="8"/>
      <c r="DIT148" s="160"/>
      <c r="DIU148" s="158"/>
      <c r="DIV148" s="161"/>
      <c r="DIW148" s="162"/>
      <c r="DIX148" s="156"/>
      <c r="DIY148" s="158"/>
      <c r="DIZ148" s="158"/>
      <c r="DJA148" s="158"/>
      <c r="DJB148" s="158"/>
      <c r="DJC148" s="159"/>
      <c r="DJD148" s="9"/>
      <c r="DJE148" s="9"/>
      <c r="DJF148" s="159"/>
      <c r="DJG148" s="159"/>
      <c r="DJH148" s="8"/>
      <c r="DJI148" s="8"/>
      <c r="DJJ148" s="160"/>
      <c r="DJK148" s="158"/>
      <c r="DJL148" s="161"/>
      <c r="DJM148" s="162"/>
      <c r="DJN148" s="156"/>
      <c r="DJO148" s="158"/>
      <c r="DJP148" s="158"/>
      <c r="DJQ148" s="158"/>
      <c r="DJR148" s="158"/>
      <c r="DJS148" s="159"/>
      <c r="DJT148" s="9"/>
      <c r="DJU148" s="9"/>
      <c r="DJV148" s="159"/>
      <c r="DJW148" s="159"/>
      <c r="DJX148" s="8"/>
      <c r="DJY148" s="8"/>
      <c r="DJZ148" s="160"/>
      <c r="DKA148" s="158"/>
      <c r="DKB148" s="161"/>
      <c r="DKC148" s="162"/>
      <c r="DKD148" s="156"/>
      <c r="DKE148" s="158"/>
      <c r="DKF148" s="158"/>
      <c r="DKG148" s="158"/>
      <c r="DKH148" s="158"/>
      <c r="DKI148" s="159"/>
      <c r="DKJ148" s="9"/>
      <c r="DKK148" s="9"/>
      <c r="DKL148" s="159"/>
      <c r="DKM148" s="159"/>
      <c r="DKN148" s="8"/>
      <c r="DKO148" s="8"/>
      <c r="DKP148" s="160"/>
      <c r="DKQ148" s="158"/>
      <c r="DKR148" s="161"/>
      <c r="DKS148" s="162"/>
      <c r="DKT148" s="156"/>
      <c r="DKU148" s="158"/>
      <c r="DKV148" s="158"/>
      <c r="DKW148" s="158"/>
      <c r="DKX148" s="158"/>
      <c r="DKY148" s="159"/>
      <c r="DKZ148" s="9"/>
      <c r="DLA148" s="9"/>
      <c r="DLB148" s="159"/>
      <c r="DLC148" s="159"/>
      <c r="DLD148" s="8"/>
      <c r="DLE148" s="8"/>
      <c r="DLF148" s="160"/>
      <c r="DLG148" s="158"/>
      <c r="DLH148" s="161"/>
      <c r="DLI148" s="162"/>
      <c r="DLJ148" s="156"/>
      <c r="DLK148" s="158"/>
      <c r="DLL148" s="158"/>
      <c r="DLM148" s="158"/>
      <c r="DLN148" s="158"/>
      <c r="DLO148" s="159"/>
      <c r="DLP148" s="9"/>
      <c r="DLQ148" s="9"/>
      <c r="DLR148" s="159"/>
      <c r="DLS148" s="159"/>
      <c r="DLT148" s="8"/>
      <c r="DLU148" s="8"/>
      <c r="DLV148" s="160"/>
      <c r="DLW148" s="158"/>
      <c r="DLX148" s="161"/>
      <c r="DLY148" s="162"/>
      <c r="DLZ148" s="156"/>
      <c r="DMA148" s="158"/>
      <c r="DMB148" s="158"/>
      <c r="DMC148" s="158"/>
      <c r="DMD148" s="158"/>
      <c r="DME148" s="159"/>
      <c r="DMF148" s="9"/>
      <c r="DMG148" s="9"/>
      <c r="DMH148" s="159"/>
      <c r="DMI148" s="159"/>
      <c r="DMJ148" s="8"/>
      <c r="DMK148" s="8"/>
      <c r="DML148" s="160"/>
      <c r="DMM148" s="158"/>
      <c r="DMN148" s="161"/>
      <c r="DMO148" s="162"/>
      <c r="DMP148" s="156"/>
      <c r="DMQ148" s="158"/>
      <c r="DMR148" s="158"/>
      <c r="DMS148" s="158"/>
      <c r="DMT148" s="158"/>
      <c r="DMU148" s="159"/>
      <c r="DMV148" s="9"/>
      <c r="DMW148" s="9"/>
      <c r="DMX148" s="159"/>
      <c r="DMY148" s="159"/>
      <c r="DMZ148" s="8"/>
      <c r="DNA148" s="8"/>
      <c r="DNB148" s="160"/>
      <c r="DNC148" s="158"/>
      <c r="DND148" s="161"/>
      <c r="DNE148" s="162"/>
      <c r="DNF148" s="156"/>
      <c r="DNG148" s="158"/>
      <c r="DNH148" s="158"/>
      <c r="DNI148" s="158"/>
      <c r="DNJ148" s="158"/>
      <c r="DNK148" s="159"/>
      <c r="DNL148" s="9"/>
      <c r="DNM148" s="9"/>
      <c r="DNN148" s="159"/>
      <c r="DNO148" s="159"/>
      <c r="DNP148" s="8"/>
      <c r="DNQ148" s="8"/>
      <c r="DNR148" s="160"/>
      <c r="DNS148" s="158"/>
      <c r="DNT148" s="161"/>
      <c r="DNU148" s="162"/>
      <c r="DNV148" s="156"/>
      <c r="DNW148" s="158"/>
      <c r="DNX148" s="158"/>
      <c r="DNY148" s="158"/>
      <c r="DNZ148" s="158"/>
      <c r="DOA148" s="159"/>
      <c r="DOB148" s="9"/>
      <c r="DOC148" s="9"/>
      <c r="DOD148" s="159"/>
      <c r="DOE148" s="159"/>
      <c r="DOF148" s="8"/>
      <c r="DOG148" s="8"/>
      <c r="DOH148" s="160"/>
      <c r="DOI148" s="158"/>
      <c r="DOJ148" s="161"/>
      <c r="DOK148" s="162"/>
      <c r="DOL148" s="156"/>
      <c r="DOM148" s="158"/>
      <c r="DON148" s="158"/>
      <c r="DOO148" s="158"/>
      <c r="DOP148" s="158"/>
      <c r="DOQ148" s="159"/>
      <c r="DOR148" s="9"/>
      <c r="DOS148" s="9"/>
      <c r="DOT148" s="159"/>
      <c r="DOU148" s="159"/>
      <c r="DOV148" s="8"/>
      <c r="DOW148" s="8"/>
      <c r="DOX148" s="160"/>
      <c r="DOY148" s="158"/>
      <c r="DOZ148" s="161"/>
      <c r="DPA148" s="162"/>
      <c r="DPB148" s="156"/>
      <c r="DPC148" s="158"/>
      <c r="DPD148" s="158"/>
      <c r="DPE148" s="158"/>
      <c r="DPF148" s="158"/>
      <c r="DPG148" s="159"/>
      <c r="DPH148" s="9"/>
      <c r="DPI148" s="9"/>
      <c r="DPJ148" s="159"/>
      <c r="DPK148" s="159"/>
      <c r="DPL148" s="8"/>
      <c r="DPM148" s="8"/>
      <c r="DPN148" s="160"/>
      <c r="DPO148" s="158"/>
      <c r="DPP148" s="161"/>
      <c r="DPQ148" s="162"/>
      <c r="DPR148" s="156"/>
      <c r="DPS148" s="158"/>
      <c r="DPT148" s="158"/>
      <c r="DPU148" s="158"/>
      <c r="DPV148" s="158"/>
      <c r="DPW148" s="159"/>
      <c r="DPX148" s="9"/>
      <c r="DPY148" s="9"/>
      <c r="DPZ148" s="159"/>
      <c r="DQA148" s="159"/>
      <c r="DQB148" s="8"/>
      <c r="DQC148" s="8"/>
      <c r="DQD148" s="160"/>
      <c r="DQE148" s="158"/>
      <c r="DQF148" s="161"/>
      <c r="DQG148" s="162"/>
      <c r="DQH148" s="156"/>
      <c r="DQI148" s="158"/>
      <c r="DQJ148" s="158"/>
      <c r="DQK148" s="158"/>
      <c r="DQL148" s="158"/>
      <c r="DQM148" s="159"/>
      <c r="DQN148" s="9"/>
      <c r="DQO148" s="9"/>
      <c r="DQP148" s="159"/>
      <c r="DQQ148" s="159"/>
      <c r="DQR148" s="8"/>
      <c r="DQS148" s="8"/>
      <c r="DQT148" s="160"/>
      <c r="DQU148" s="158"/>
      <c r="DQV148" s="161"/>
      <c r="DQW148" s="162"/>
      <c r="DQX148" s="156"/>
      <c r="DQY148" s="158"/>
      <c r="DQZ148" s="158"/>
      <c r="DRA148" s="158"/>
      <c r="DRB148" s="158"/>
      <c r="DRC148" s="159"/>
      <c r="DRD148" s="9"/>
      <c r="DRE148" s="9"/>
      <c r="DRF148" s="159"/>
      <c r="DRG148" s="159"/>
      <c r="DRH148" s="8"/>
      <c r="DRI148" s="8"/>
      <c r="DRJ148" s="160"/>
      <c r="DRK148" s="158"/>
      <c r="DRL148" s="161"/>
      <c r="DRM148" s="162"/>
      <c r="DRN148" s="156"/>
      <c r="DRO148" s="158"/>
      <c r="DRP148" s="158"/>
      <c r="DRQ148" s="158"/>
      <c r="DRR148" s="158"/>
      <c r="DRS148" s="159"/>
      <c r="DRT148" s="9"/>
      <c r="DRU148" s="9"/>
      <c r="DRV148" s="159"/>
      <c r="DRW148" s="159"/>
      <c r="DRX148" s="8"/>
      <c r="DRY148" s="8"/>
      <c r="DRZ148" s="160"/>
      <c r="DSA148" s="158"/>
      <c r="DSB148" s="161"/>
      <c r="DSC148" s="162"/>
      <c r="DSD148" s="156"/>
      <c r="DSE148" s="158"/>
      <c r="DSF148" s="158"/>
      <c r="DSG148" s="158"/>
      <c r="DSH148" s="158"/>
      <c r="DSI148" s="159"/>
      <c r="DSJ148" s="9"/>
      <c r="DSK148" s="9"/>
      <c r="DSL148" s="159"/>
      <c r="DSM148" s="159"/>
      <c r="DSN148" s="8"/>
      <c r="DSO148" s="8"/>
      <c r="DSP148" s="160"/>
      <c r="DSQ148" s="158"/>
      <c r="DSR148" s="161"/>
      <c r="DSS148" s="162"/>
      <c r="DST148" s="156"/>
      <c r="DSU148" s="158"/>
      <c r="DSV148" s="158"/>
      <c r="DSW148" s="158"/>
      <c r="DSX148" s="158"/>
      <c r="DSY148" s="159"/>
      <c r="DSZ148" s="9"/>
      <c r="DTA148" s="9"/>
      <c r="DTB148" s="159"/>
      <c r="DTC148" s="159"/>
      <c r="DTD148" s="8"/>
      <c r="DTE148" s="8"/>
      <c r="DTF148" s="160"/>
      <c r="DTG148" s="158"/>
      <c r="DTH148" s="161"/>
      <c r="DTI148" s="162"/>
      <c r="DTJ148" s="156"/>
      <c r="DTK148" s="158"/>
      <c r="DTL148" s="158"/>
      <c r="DTM148" s="158"/>
      <c r="DTN148" s="158"/>
      <c r="DTO148" s="159"/>
      <c r="DTP148" s="9"/>
      <c r="DTQ148" s="9"/>
      <c r="DTR148" s="159"/>
      <c r="DTS148" s="159"/>
      <c r="DTT148" s="8"/>
      <c r="DTU148" s="8"/>
      <c r="DTV148" s="160"/>
      <c r="DTW148" s="158"/>
      <c r="DTX148" s="161"/>
      <c r="DTY148" s="162"/>
      <c r="DTZ148" s="156"/>
      <c r="DUA148" s="158"/>
      <c r="DUB148" s="158"/>
      <c r="DUC148" s="158"/>
      <c r="DUD148" s="158"/>
      <c r="DUE148" s="159"/>
      <c r="DUF148" s="9"/>
      <c r="DUG148" s="9"/>
      <c r="DUH148" s="159"/>
      <c r="DUI148" s="159"/>
      <c r="DUJ148" s="8"/>
      <c r="DUK148" s="8"/>
      <c r="DUL148" s="160"/>
      <c r="DUM148" s="158"/>
      <c r="DUN148" s="161"/>
      <c r="DUO148" s="162"/>
      <c r="DUP148" s="156"/>
      <c r="DUQ148" s="158"/>
      <c r="DUR148" s="158"/>
      <c r="DUS148" s="158"/>
      <c r="DUT148" s="158"/>
      <c r="DUU148" s="159"/>
      <c r="DUV148" s="9"/>
      <c r="DUW148" s="9"/>
      <c r="DUX148" s="159"/>
      <c r="DUY148" s="159"/>
      <c r="DUZ148" s="8"/>
      <c r="DVA148" s="8"/>
      <c r="DVB148" s="160"/>
      <c r="DVC148" s="158"/>
      <c r="DVD148" s="161"/>
      <c r="DVE148" s="162"/>
      <c r="DVF148" s="156"/>
      <c r="DVG148" s="158"/>
      <c r="DVH148" s="158"/>
      <c r="DVI148" s="158"/>
      <c r="DVJ148" s="158"/>
      <c r="DVK148" s="159"/>
      <c r="DVL148" s="9"/>
      <c r="DVM148" s="9"/>
      <c r="DVN148" s="159"/>
      <c r="DVO148" s="159"/>
      <c r="DVP148" s="8"/>
      <c r="DVQ148" s="8"/>
      <c r="DVR148" s="160"/>
      <c r="DVS148" s="158"/>
      <c r="DVT148" s="161"/>
      <c r="DVU148" s="162"/>
      <c r="DVV148" s="156"/>
      <c r="DVW148" s="158"/>
      <c r="DVX148" s="158"/>
      <c r="DVY148" s="158"/>
      <c r="DVZ148" s="158"/>
      <c r="DWA148" s="159"/>
      <c r="DWB148" s="9"/>
      <c r="DWC148" s="9"/>
      <c r="DWD148" s="159"/>
      <c r="DWE148" s="159"/>
      <c r="DWF148" s="8"/>
      <c r="DWG148" s="8"/>
      <c r="DWH148" s="160"/>
      <c r="DWI148" s="158"/>
      <c r="DWJ148" s="161"/>
      <c r="DWK148" s="162"/>
      <c r="DWL148" s="156"/>
      <c r="DWM148" s="158"/>
      <c r="DWN148" s="158"/>
      <c r="DWO148" s="158"/>
      <c r="DWP148" s="158"/>
      <c r="DWQ148" s="159"/>
      <c r="DWR148" s="9"/>
      <c r="DWS148" s="9"/>
      <c r="DWT148" s="159"/>
      <c r="DWU148" s="159"/>
      <c r="DWV148" s="8"/>
      <c r="DWW148" s="8"/>
      <c r="DWX148" s="160"/>
      <c r="DWY148" s="158"/>
      <c r="DWZ148" s="161"/>
      <c r="DXA148" s="162"/>
      <c r="DXB148" s="156"/>
      <c r="DXC148" s="158"/>
      <c r="DXD148" s="158"/>
      <c r="DXE148" s="158"/>
      <c r="DXF148" s="158"/>
      <c r="DXG148" s="159"/>
      <c r="DXH148" s="9"/>
      <c r="DXI148" s="9"/>
      <c r="DXJ148" s="159"/>
      <c r="DXK148" s="159"/>
      <c r="DXL148" s="8"/>
      <c r="DXM148" s="8"/>
      <c r="DXN148" s="160"/>
      <c r="DXO148" s="158"/>
      <c r="DXP148" s="161"/>
      <c r="DXQ148" s="162"/>
      <c r="DXR148" s="156"/>
      <c r="DXS148" s="158"/>
      <c r="DXT148" s="158"/>
      <c r="DXU148" s="158"/>
      <c r="DXV148" s="158"/>
      <c r="DXW148" s="159"/>
      <c r="DXX148" s="9"/>
      <c r="DXY148" s="9"/>
      <c r="DXZ148" s="159"/>
      <c r="DYA148" s="159"/>
      <c r="DYB148" s="8"/>
      <c r="DYC148" s="8"/>
      <c r="DYD148" s="160"/>
      <c r="DYE148" s="158"/>
      <c r="DYF148" s="161"/>
      <c r="DYG148" s="162"/>
      <c r="DYH148" s="156"/>
      <c r="DYI148" s="158"/>
      <c r="DYJ148" s="158"/>
      <c r="DYK148" s="158"/>
      <c r="DYL148" s="158"/>
      <c r="DYM148" s="159"/>
      <c r="DYN148" s="9"/>
      <c r="DYO148" s="9"/>
      <c r="DYP148" s="159"/>
      <c r="DYQ148" s="159"/>
      <c r="DYR148" s="8"/>
      <c r="DYS148" s="8"/>
      <c r="DYT148" s="160"/>
      <c r="DYU148" s="158"/>
      <c r="DYV148" s="161"/>
      <c r="DYW148" s="162"/>
      <c r="DYX148" s="156"/>
      <c r="DYY148" s="158"/>
      <c r="DYZ148" s="158"/>
      <c r="DZA148" s="158"/>
      <c r="DZB148" s="158"/>
      <c r="DZC148" s="159"/>
      <c r="DZD148" s="9"/>
      <c r="DZE148" s="9"/>
      <c r="DZF148" s="159"/>
      <c r="DZG148" s="159"/>
      <c r="DZH148" s="8"/>
      <c r="DZI148" s="8"/>
      <c r="DZJ148" s="160"/>
      <c r="DZK148" s="158"/>
      <c r="DZL148" s="161"/>
      <c r="DZM148" s="162"/>
      <c r="DZN148" s="156"/>
      <c r="DZO148" s="158"/>
      <c r="DZP148" s="158"/>
      <c r="DZQ148" s="158"/>
      <c r="DZR148" s="158"/>
      <c r="DZS148" s="159"/>
      <c r="DZT148" s="9"/>
      <c r="DZU148" s="9"/>
      <c r="DZV148" s="159"/>
      <c r="DZW148" s="159"/>
      <c r="DZX148" s="8"/>
      <c r="DZY148" s="8"/>
      <c r="DZZ148" s="160"/>
      <c r="EAA148" s="158"/>
      <c r="EAB148" s="161"/>
      <c r="EAC148" s="162"/>
      <c r="EAD148" s="156"/>
      <c r="EAE148" s="158"/>
      <c r="EAF148" s="158"/>
      <c r="EAG148" s="158"/>
      <c r="EAH148" s="158"/>
      <c r="EAI148" s="159"/>
      <c r="EAJ148" s="9"/>
      <c r="EAK148" s="9"/>
      <c r="EAL148" s="159"/>
      <c r="EAM148" s="159"/>
      <c r="EAN148" s="8"/>
      <c r="EAO148" s="8"/>
      <c r="EAP148" s="160"/>
      <c r="EAQ148" s="158"/>
      <c r="EAR148" s="161"/>
      <c r="EAS148" s="162"/>
      <c r="EAT148" s="156"/>
      <c r="EAU148" s="158"/>
      <c r="EAV148" s="158"/>
      <c r="EAW148" s="158"/>
      <c r="EAX148" s="158"/>
      <c r="EAY148" s="159"/>
      <c r="EAZ148" s="9"/>
      <c r="EBA148" s="9"/>
      <c r="EBB148" s="159"/>
      <c r="EBC148" s="159"/>
      <c r="EBD148" s="8"/>
      <c r="EBE148" s="8"/>
      <c r="EBF148" s="160"/>
      <c r="EBG148" s="158"/>
      <c r="EBH148" s="161"/>
      <c r="EBI148" s="162"/>
      <c r="EBJ148" s="156"/>
      <c r="EBK148" s="158"/>
      <c r="EBL148" s="158"/>
      <c r="EBM148" s="158"/>
      <c r="EBN148" s="158"/>
      <c r="EBO148" s="159"/>
      <c r="EBP148" s="9"/>
      <c r="EBQ148" s="9"/>
      <c r="EBR148" s="159"/>
      <c r="EBS148" s="159"/>
      <c r="EBT148" s="8"/>
      <c r="EBU148" s="8"/>
      <c r="EBV148" s="160"/>
      <c r="EBW148" s="158"/>
      <c r="EBX148" s="161"/>
      <c r="EBY148" s="162"/>
      <c r="EBZ148" s="156"/>
      <c r="ECA148" s="158"/>
      <c r="ECB148" s="158"/>
      <c r="ECC148" s="158"/>
      <c r="ECD148" s="158"/>
      <c r="ECE148" s="159"/>
      <c r="ECF148" s="9"/>
      <c r="ECG148" s="9"/>
      <c r="ECH148" s="159"/>
      <c r="ECI148" s="159"/>
      <c r="ECJ148" s="8"/>
      <c r="ECK148" s="8"/>
      <c r="ECL148" s="160"/>
      <c r="ECM148" s="158"/>
      <c r="ECN148" s="161"/>
      <c r="ECO148" s="162"/>
      <c r="ECP148" s="156"/>
      <c r="ECQ148" s="158"/>
      <c r="ECR148" s="158"/>
      <c r="ECS148" s="158"/>
      <c r="ECT148" s="158"/>
      <c r="ECU148" s="159"/>
      <c r="ECV148" s="9"/>
      <c r="ECW148" s="9"/>
      <c r="ECX148" s="159"/>
      <c r="ECY148" s="159"/>
      <c r="ECZ148" s="8"/>
      <c r="EDA148" s="8"/>
      <c r="EDB148" s="160"/>
      <c r="EDC148" s="158"/>
      <c r="EDD148" s="161"/>
      <c r="EDE148" s="162"/>
      <c r="EDF148" s="156"/>
      <c r="EDG148" s="158"/>
      <c r="EDH148" s="158"/>
      <c r="EDI148" s="158"/>
      <c r="EDJ148" s="158"/>
      <c r="EDK148" s="159"/>
      <c r="EDL148" s="9"/>
      <c r="EDM148" s="9"/>
      <c r="EDN148" s="159"/>
      <c r="EDO148" s="159"/>
      <c r="EDP148" s="8"/>
      <c r="EDQ148" s="8"/>
      <c r="EDR148" s="160"/>
      <c r="EDS148" s="158"/>
      <c r="EDT148" s="161"/>
      <c r="EDU148" s="162"/>
      <c r="EDV148" s="156"/>
      <c r="EDW148" s="158"/>
      <c r="EDX148" s="158"/>
      <c r="EDY148" s="158"/>
      <c r="EDZ148" s="158"/>
      <c r="EEA148" s="159"/>
      <c r="EEB148" s="9"/>
      <c r="EEC148" s="9"/>
      <c r="EED148" s="159"/>
      <c r="EEE148" s="159"/>
      <c r="EEF148" s="8"/>
      <c r="EEG148" s="8"/>
      <c r="EEH148" s="160"/>
      <c r="EEI148" s="158"/>
      <c r="EEJ148" s="161"/>
      <c r="EEK148" s="162"/>
      <c r="EEL148" s="156"/>
      <c r="EEM148" s="158"/>
      <c r="EEN148" s="158"/>
      <c r="EEO148" s="158"/>
      <c r="EEP148" s="158"/>
      <c r="EEQ148" s="159"/>
      <c r="EER148" s="9"/>
      <c r="EES148" s="9"/>
      <c r="EET148" s="159"/>
      <c r="EEU148" s="159"/>
      <c r="EEV148" s="8"/>
      <c r="EEW148" s="8"/>
      <c r="EEX148" s="160"/>
      <c r="EEY148" s="158"/>
      <c r="EEZ148" s="161"/>
      <c r="EFA148" s="162"/>
      <c r="EFB148" s="156"/>
      <c r="EFC148" s="158"/>
      <c r="EFD148" s="158"/>
      <c r="EFE148" s="158"/>
      <c r="EFF148" s="158"/>
      <c r="EFG148" s="159"/>
      <c r="EFH148" s="9"/>
      <c r="EFI148" s="9"/>
      <c r="EFJ148" s="159"/>
      <c r="EFK148" s="159"/>
      <c r="EFL148" s="8"/>
      <c r="EFM148" s="8"/>
      <c r="EFN148" s="160"/>
      <c r="EFO148" s="158"/>
      <c r="EFP148" s="161"/>
      <c r="EFQ148" s="162"/>
      <c r="EFR148" s="156"/>
      <c r="EFS148" s="158"/>
      <c r="EFT148" s="158"/>
      <c r="EFU148" s="158"/>
      <c r="EFV148" s="158"/>
      <c r="EFW148" s="159"/>
      <c r="EFX148" s="9"/>
      <c r="EFY148" s="9"/>
      <c r="EFZ148" s="159"/>
      <c r="EGA148" s="159"/>
      <c r="EGB148" s="8"/>
      <c r="EGC148" s="8"/>
      <c r="EGD148" s="160"/>
      <c r="EGE148" s="158"/>
      <c r="EGF148" s="161"/>
      <c r="EGG148" s="162"/>
      <c r="EGH148" s="156"/>
      <c r="EGI148" s="158"/>
      <c r="EGJ148" s="158"/>
      <c r="EGK148" s="158"/>
      <c r="EGL148" s="158"/>
      <c r="EGM148" s="159"/>
      <c r="EGN148" s="9"/>
      <c r="EGO148" s="9"/>
      <c r="EGP148" s="159"/>
      <c r="EGQ148" s="159"/>
      <c r="EGR148" s="8"/>
      <c r="EGS148" s="8"/>
      <c r="EGT148" s="160"/>
      <c r="EGU148" s="158"/>
      <c r="EGV148" s="161"/>
      <c r="EGW148" s="162"/>
      <c r="EGX148" s="156"/>
      <c r="EGY148" s="158"/>
      <c r="EGZ148" s="158"/>
      <c r="EHA148" s="158"/>
      <c r="EHB148" s="158"/>
      <c r="EHC148" s="159"/>
      <c r="EHD148" s="9"/>
      <c r="EHE148" s="9"/>
      <c r="EHF148" s="159"/>
      <c r="EHG148" s="159"/>
      <c r="EHH148" s="8"/>
      <c r="EHI148" s="8"/>
      <c r="EHJ148" s="160"/>
      <c r="EHK148" s="158"/>
      <c r="EHL148" s="161"/>
      <c r="EHM148" s="162"/>
      <c r="EHN148" s="156"/>
      <c r="EHO148" s="158"/>
      <c r="EHP148" s="158"/>
      <c r="EHQ148" s="158"/>
      <c r="EHR148" s="158"/>
      <c r="EHS148" s="159"/>
      <c r="EHT148" s="9"/>
      <c r="EHU148" s="9"/>
      <c r="EHV148" s="159"/>
      <c r="EHW148" s="159"/>
      <c r="EHX148" s="8"/>
      <c r="EHY148" s="8"/>
      <c r="EHZ148" s="160"/>
      <c r="EIA148" s="158"/>
      <c r="EIB148" s="161"/>
      <c r="EIC148" s="162"/>
      <c r="EID148" s="156"/>
      <c r="EIE148" s="158"/>
      <c r="EIF148" s="158"/>
      <c r="EIG148" s="158"/>
      <c r="EIH148" s="158"/>
      <c r="EII148" s="159"/>
      <c r="EIJ148" s="9"/>
      <c r="EIK148" s="9"/>
      <c r="EIL148" s="159"/>
      <c r="EIM148" s="159"/>
      <c r="EIN148" s="8"/>
      <c r="EIO148" s="8"/>
      <c r="EIP148" s="160"/>
      <c r="EIQ148" s="158"/>
      <c r="EIR148" s="161"/>
      <c r="EIS148" s="162"/>
      <c r="EIT148" s="156"/>
      <c r="EIU148" s="158"/>
      <c r="EIV148" s="158"/>
      <c r="EIW148" s="158"/>
      <c r="EIX148" s="158"/>
      <c r="EIY148" s="159"/>
      <c r="EIZ148" s="9"/>
      <c r="EJA148" s="9"/>
      <c r="EJB148" s="159"/>
      <c r="EJC148" s="159"/>
      <c r="EJD148" s="8"/>
      <c r="EJE148" s="8"/>
      <c r="EJF148" s="160"/>
      <c r="EJG148" s="158"/>
      <c r="EJH148" s="161"/>
      <c r="EJI148" s="162"/>
      <c r="EJJ148" s="156"/>
      <c r="EJK148" s="158"/>
      <c r="EJL148" s="158"/>
      <c r="EJM148" s="158"/>
      <c r="EJN148" s="158"/>
      <c r="EJO148" s="159"/>
      <c r="EJP148" s="9"/>
      <c r="EJQ148" s="9"/>
      <c r="EJR148" s="159"/>
      <c r="EJS148" s="159"/>
      <c r="EJT148" s="8"/>
      <c r="EJU148" s="8"/>
      <c r="EJV148" s="160"/>
      <c r="EJW148" s="158"/>
      <c r="EJX148" s="161"/>
      <c r="EJY148" s="162"/>
      <c r="EJZ148" s="156"/>
      <c r="EKA148" s="158"/>
      <c r="EKB148" s="158"/>
      <c r="EKC148" s="158"/>
      <c r="EKD148" s="158"/>
      <c r="EKE148" s="159"/>
      <c r="EKF148" s="9"/>
      <c r="EKG148" s="9"/>
      <c r="EKH148" s="159"/>
      <c r="EKI148" s="159"/>
      <c r="EKJ148" s="8"/>
      <c r="EKK148" s="8"/>
      <c r="EKL148" s="160"/>
      <c r="EKM148" s="158"/>
      <c r="EKN148" s="161"/>
      <c r="EKO148" s="162"/>
      <c r="EKP148" s="156"/>
      <c r="EKQ148" s="158"/>
      <c r="EKR148" s="158"/>
      <c r="EKS148" s="158"/>
      <c r="EKT148" s="158"/>
      <c r="EKU148" s="159"/>
      <c r="EKV148" s="9"/>
      <c r="EKW148" s="9"/>
      <c r="EKX148" s="159"/>
      <c r="EKY148" s="159"/>
      <c r="EKZ148" s="8"/>
      <c r="ELA148" s="8"/>
      <c r="ELB148" s="160"/>
      <c r="ELC148" s="158"/>
      <c r="ELD148" s="161"/>
      <c r="ELE148" s="162"/>
      <c r="ELF148" s="156"/>
      <c r="ELG148" s="158"/>
      <c r="ELH148" s="158"/>
      <c r="ELI148" s="158"/>
      <c r="ELJ148" s="158"/>
      <c r="ELK148" s="159"/>
      <c r="ELL148" s="9"/>
      <c r="ELM148" s="9"/>
      <c r="ELN148" s="159"/>
      <c r="ELO148" s="159"/>
      <c r="ELP148" s="8"/>
      <c r="ELQ148" s="8"/>
      <c r="ELR148" s="160"/>
      <c r="ELS148" s="158"/>
      <c r="ELT148" s="161"/>
      <c r="ELU148" s="162"/>
      <c r="ELV148" s="156"/>
      <c r="ELW148" s="158"/>
      <c r="ELX148" s="158"/>
      <c r="ELY148" s="158"/>
      <c r="ELZ148" s="158"/>
      <c r="EMA148" s="159"/>
      <c r="EMB148" s="9"/>
      <c r="EMC148" s="9"/>
      <c r="EMD148" s="159"/>
      <c r="EME148" s="159"/>
      <c r="EMF148" s="8"/>
      <c r="EMG148" s="8"/>
      <c r="EMH148" s="160"/>
      <c r="EMI148" s="158"/>
      <c r="EMJ148" s="161"/>
      <c r="EMK148" s="162"/>
      <c r="EML148" s="156"/>
      <c r="EMM148" s="158"/>
      <c r="EMN148" s="158"/>
      <c r="EMO148" s="158"/>
      <c r="EMP148" s="158"/>
      <c r="EMQ148" s="159"/>
      <c r="EMR148" s="9"/>
      <c r="EMS148" s="9"/>
      <c r="EMT148" s="159"/>
      <c r="EMU148" s="159"/>
      <c r="EMV148" s="8"/>
      <c r="EMW148" s="8"/>
      <c r="EMX148" s="160"/>
      <c r="EMY148" s="158"/>
      <c r="EMZ148" s="161"/>
      <c r="ENA148" s="162"/>
      <c r="ENB148" s="156"/>
      <c r="ENC148" s="158"/>
      <c r="END148" s="158"/>
      <c r="ENE148" s="158"/>
      <c r="ENF148" s="158"/>
      <c r="ENG148" s="159"/>
      <c r="ENH148" s="9"/>
      <c r="ENI148" s="9"/>
      <c r="ENJ148" s="159"/>
      <c r="ENK148" s="159"/>
      <c r="ENL148" s="8"/>
      <c r="ENM148" s="8"/>
      <c r="ENN148" s="160"/>
      <c r="ENO148" s="158"/>
      <c r="ENP148" s="161"/>
      <c r="ENQ148" s="162"/>
      <c r="ENR148" s="156"/>
      <c r="ENS148" s="158"/>
      <c r="ENT148" s="158"/>
      <c r="ENU148" s="158"/>
      <c r="ENV148" s="158"/>
      <c r="ENW148" s="159"/>
      <c r="ENX148" s="9"/>
      <c r="ENY148" s="9"/>
      <c r="ENZ148" s="159"/>
      <c r="EOA148" s="159"/>
      <c r="EOB148" s="8"/>
      <c r="EOC148" s="8"/>
      <c r="EOD148" s="160"/>
      <c r="EOE148" s="158"/>
      <c r="EOF148" s="161"/>
      <c r="EOG148" s="162"/>
      <c r="EOH148" s="156"/>
      <c r="EOI148" s="158"/>
      <c r="EOJ148" s="158"/>
      <c r="EOK148" s="158"/>
      <c r="EOL148" s="158"/>
      <c r="EOM148" s="159"/>
      <c r="EON148" s="9"/>
      <c r="EOO148" s="9"/>
      <c r="EOP148" s="159"/>
      <c r="EOQ148" s="159"/>
      <c r="EOR148" s="8"/>
      <c r="EOS148" s="8"/>
      <c r="EOT148" s="160"/>
      <c r="EOU148" s="158"/>
      <c r="EOV148" s="161"/>
      <c r="EOW148" s="162"/>
      <c r="EOX148" s="156"/>
      <c r="EOY148" s="158"/>
      <c r="EOZ148" s="158"/>
      <c r="EPA148" s="158"/>
      <c r="EPB148" s="158"/>
      <c r="EPC148" s="159"/>
      <c r="EPD148" s="9"/>
      <c r="EPE148" s="9"/>
      <c r="EPF148" s="159"/>
      <c r="EPG148" s="159"/>
      <c r="EPH148" s="8"/>
      <c r="EPI148" s="8"/>
      <c r="EPJ148" s="160"/>
      <c r="EPK148" s="158"/>
      <c r="EPL148" s="161"/>
      <c r="EPM148" s="162"/>
      <c r="EPN148" s="156"/>
      <c r="EPO148" s="158"/>
      <c r="EPP148" s="158"/>
      <c r="EPQ148" s="158"/>
      <c r="EPR148" s="158"/>
      <c r="EPS148" s="159"/>
      <c r="EPT148" s="9"/>
      <c r="EPU148" s="9"/>
      <c r="EPV148" s="159"/>
      <c r="EPW148" s="159"/>
      <c r="EPX148" s="8"/>
      <c r="EPY148" s="8"/>
      <c r="EPZ148" s="160"/>
      <c r="EQA148" s="158"/>
      <c r="EQB148" s="161"/>
      <c r="EQC148" s="162"/>
      <c r="EQD148" s="156"/>
      <c r="EQE148" s="158"/>
      <c r="EQF148" s="158"/>
      <c r="EQG148" s="158"/>
      <c r="EQH148" s="158"/>
      <c r="EQI148" s="159"/>
      <c r="EQJ148" s="9"/>
      <c r="EQK148" s="9"/>
      <c r="EQL148" s="159"/>
      <c r="EQM148" s="159"/>
      <c r="EQN148" s="8"/>
      <c r="EQO148" s="8"/>
      <c r="EQP148" s="160"/>
      <c r="EQQ148" s="158"/>
      <c r="EQR148" s="161"/>
      <c r="EQS148" s="162"/>
      <c r="EQT148" s="156"/>
      <c r="EQU148" s="158"/>
      <c r="EQV148" s="158"/>
      <c r="EQW148" s="158"/>
      <c r="EQX148" s="158"/>
      <c r="EQY148" s="159"/>
      <c r="EQZ148" s="9"/>
      <c r="ERA148" s="9"/>
      <c r="ERB148" s="159"/>
      <c r="ERC148" s="159"/>
      <c r="ERD148" s="8"/>
      <c r="ERE148" s="8"/>
      <c r="ERF148" s="160"/>
      <c r="ERG148" s="158"/>
      <c r="ERH148" s="161"/>
      <c r="ERI148" s="162"/>
      <c r="ERJ148" s="156"/>
      <c r="ERK148" s="158"/>
      <c r="ERL148" s="158"/>
      <c r="ERM148" s="158"/>
      <c r="ERN148" s="158"/>
      <c r="ERO148" s="159"/>
      <c r="ERP148" s="9"/>
      <c r="ERQ148" s="9"/>
      <c r="ERR148" s="159"/>
      <c r="ERS148" s="159"/>
      <c r="ERT148" s="8"/>
      <c r="ERU148" s="8"/>
      <c r="ERV148" s="160"/>
      <c r="ERW148" s="158"/>
      <c r="ERX148" s="161"/>
      <c r="ERY148" s="162"/>
      <c r="ERZ148" s="156"/>
      <c r="ESA148" s="158"/>
      <c r="ESB148" s="158"/>
      <c r="ESC148" s="158"/>
      <c r="ESD148" s="158"/>
      <c r="ESE148" s="159"/>
      <c r="ESF148" s="9"/>
      <c r="ESG148" s="9"/>
      <c r="ESH148" s="159"/>
      <c r="ESI148" s="159"/>
      <c r="ESJ148" s="8"/>
      <c r="ESK148" s="8"/>
      <c r="ESL148" s="160"/>
      <c r="ESM148" s="158"/>
      <c r="ESN148" s="161"/>
      <c r="ESO148" s="162"/>
      <c r="ESP148" s="156"/>
      <c r="ESQ148" s="158"/>
      <c r="ESR148" s="158"/>
      <c r="ESS148" s="158"/>
      <c r="EST148" s="158"/>
      <c r="ESU148" s="159"/>
      <c r="ESV148" s="9"/>
      <c r="ESW148" s="9"/>
      <c r="ESX148" s="159"/>
      <c r="ESY148" s="159"/>
      <c r="ESZ148" s="8"/>
      <c r="ETA148" s="8"/>
      <c r="ETB148" s="160"/>
      <c r="ETC148" s="158"/>
      <c r="ETD148" s="161"/>
      <c r="ETE148" s="162"/>
      <c r="ETF148" s="156"/>
      <c r="ETG148" s="158"/>
      <c r="ETH148" s="158"/>
      <c r="ETI148" s="158"/>
      <c r="ETJ148" s="158"/>
      <c r="ETK148" s="159"/>
      <c r="ETL148" s="9"/>
      <c r="ETM148" s="9"/>
      <c r="ETN148" s="159"/>
      <c r="ETO148" s="159"/>
      <c r="ETP148" s="8"/>
      <c r="ETQ148" s="8"/>
      <c r="ETR148" s="160"/>
      <c r="ETS148" s="158"/>
      <c r="ETT148" s="161"/>
      <c r="ETU148" s="162"/>
      <c r="ETV148" s="156"/>
      <c r="ETW148" s="158"/>
      <c r="ETX148" s="158"/>
      <c r="ETY148" s="158"/>
      <c r="ETZ148" s="158"/>
      <c r="EUA148" s="159"/>
      <c r="EUB148" s="9"/>
      <c r="EUC148" s="9"/>
      <c r="EUD148" s="159"/>
      <c r="EUE148" s="159"/>
      <c r="EUF148" s="8"/>
      <c r="EUG148" s="8"/>
      <c r="EUH148" s="160"/>
      <c r="EUI148" s="158"/>
      <c r="EUJ148" s="161"/>
      <c r="EUK148" s="162"/>
      <c r="EUL148" s="156"/>
      <c r="EUM148" s="158"/>
      <c r="EUN148" s="158"/>
      <c r="EUO148" s="158"/>
      <c r="EUP148" s="158"/>
      <c r="EUQ148" s="159"/>
      <c r="EUR148" s="9"/>
      <c r="EUS148" s="9"/>
      <c r="EUT148" s="159"/>
      <c r="EUU148" s="159"/>
      <c r="EUV148" s="8"/>
      <c r="EUW148" s="8"/>
      <c r="EUX148" s="160"/>
      <c r="EUY148" s="158"/>
      <c r="EUZ148" s="161"/>
      <c r="EVA148" s="162"/>
      <c r="EVB148" s="156"/>
      <c r="EVC148" s="158"/>
      <c r="EVD148" s="158"/>
      <c r="EVE148" s="158"/>
      <c r="EVF148" s="158"/>
      <c r="EVG148" s="159"/>
      <c r="EVH148" s="9"/>
      <c r="EVI148" s="9"/>
      <c r="EVJ148" s="159"/>
      <c r="EVK148" s="159"/>
      <c r="EVL148" s="8"/>
      <c r="EVM148" s="8"/>
      <c r="EVN148" s="160"/>
      <c r="EVO148" s="158"/>
      <c r="EVP148" s="161"/>
      <c r="EVQ148" s="162"/>
      <c r="EVR148" s="156"/>
      <c r="EVS148" s="158"/>
      <c r="EVT148" s="158"/>
      <c r="EVU148" s="158"/>
      <c r="EVV148" s="158"/>
      <c r="EVW148" s="159"/>
      <c r="EVX148" s="9"/>
      <c r="EVY148" s="9"/>
      <c r="EVZ148" s="159"/>
      <c r="EWA148" s="159"/>
      <c r="EWB148" s="8"/>
      <c r="EWC148" s="8"/>
      <c r="EWD148" s="160"/>
      <c r="EWE148" s="158"/>
      <c r="EWF148" s="161"/>
      <c r="EWG148" s="162"/>
      <c r="EWH148" s="156"/>
      <c r="EWI148" s="158"/>
      <c r="EWJ148" s="158"/>
      <c r="EWK148" s="158"/>
      <c r="EWL148" s="158"/>
      <c r="EWM148" s="159"/>
      <c r="EWN148" s="9"/>
      <c r="EWO148" s="9"/>
      <c r="EWP148" s="159"/>
      <c r="EWQ148" s="159"/>
      <c r="EWR148" s="8"/>
      <c r="EWS148" s="8"/>
      <c r="EWT148" s="160"/>
      <c r="EWU148" s="158"/>
      <c r="EWV148" s="161"/>
      <c r="EWW148" s="162"/>
      <c r="EWX148" s="156"/>
      <c r="EWY148" s="158"/>
      <c r="EWZ148" s="158"/>
      <c r="EXA148" s="158"/>
      <c r="EXB148" s="158"/>
      <c r="EXC148" s="159"/>
      <c r="EXD148" s="9"/>
      <c r="EXE148" s="9"/>
      <c r="EXF148" s="159"/>
      <c r="EXG148" s="159"/>
      <c r="EXH148" s="8"/>
      <c r="EXI148" s="8"/>
      <c r="EXJ148" s="160"/>
      <c r="EXK148" s="158"/>
      <c r="EXL148" s="161"/>
      <c r="EXM148" s="162"/>
      <c r="EXN148" s="156"/>
      <c r="EXO148" s="158"/>
      <c r="EXP148" s="158"/>
      <c r="EXQ148" s="158"/>
      <c r="EXR148" s="158"/>
      <c r="EXS148" s="159"/>
      <c r="EXT148" s="9"/>
      <c r="EXU148" s="9"/>
      <c r="EXV148" s="159"/>
      <c r="EXW148" s="159"/>
      <c r="EXX148" s="8"/>
      <c r="EXY148" s="8"/>
      <c r="EXZ148" s="160"/>
      <c r="EYA148" s="158"/>
      <c r="EYB148" s="161"/>
      <c r="EYC148" s="162"/>
      <c r="EYD148" s="156"/>
      <c r="EYE148" s="158"/>
      <c r="EYF148" s="158"/>
      <c r="EYG148" s="158"/>
      <c r="EYH148" s="158"/>
      <c r="EYI148" s="159"/>
      <c r="EYJ148" s="9"/>
      <c r="EYK148" s="9"/>
      <c r="EYL148" s="159"/>
      <c r="EYM148" s="159"/>
      <c r="EYN148" s="8"/>
      <c r="EYO148" s="8"/>
      <c r="EYP148" s="160"/>
      <c r="EYQ148" s="158"/>
      <c r="EYR148" s="161"/>
      <c r="EYS148" s="162"/>
      <c r="EYT148" s="156"/>
      <c r="EYU148" s="158"/>
      <c r="EYV148" s="158"/>
      <c r="EYW148" s="158"/>
      <c r="EYX148" s="158"/>
      <c r="EYY148" s="159"/>
      <c r="EYZ148" s="9"/>
      <c r="EZA148" s="9"/>
      <c r="EZB148" s="159"/>
      <c r="EZC148" s="159"/>
      <c r="EZD148" s="8"/>
      <c r="EZE148" s="8"/>
      <c r="EZF148" s="160"/>
      <c r="EZG148" s="158"/>
      <c r="EZH148" s="161"/>
      <c r="EZI148" s="162"/>
      <c r="EZJ148" s="156"/>
      <c r="EZK148" s="158"/>
      <c r="EZL148" s="158"/>
      <c r="EZM148" s="158"/>
      <c r="EZN148" s="158"/>
      <c r="EZO148" s="159"/>
      <c r="EZP148" s="9"/>
      <c r="EZQ148" s="9"/>
      <c r="EZR148" s="159"/>
      <c r="EZS148" s="159"/>
      <c r="EZT148" s="8"/>
      <c r="EZU148" s="8"/>
      <c r="EZV148" s="160"/>
      <c r="EZW148" s="158"/>
      <c r="EZX148" s="161"/>
      <c r="EZY148" s="162"/>
      <c r="EZZ148" s="156"/>
      <c r="FAA148" s="158"/>
      <c r="FAB148" s="158"/>
      <c r="FAC148" s="158"/>
      <c r="FAD148" s="158"/>
      <c r="FAE148" s="159"/>
      <c r="FAF148" s="9"/>
      <c r="FAG148" s="9"/>
      <c r="FAH148" s="159"/>
      <c r="FAI148" s="159"/>
      <c r="FAJ148" s="8"/>
      <c r="FAK148" s="8"/>
      <c r="FAL148" s="160"/>
      <c r="FAM148" s="158"/>
      <c r="FAN148" s="161"/>
      <c r="FAO148" s="162"/>
      <c r="FAP148" s="156"/>
      <c r="FAQ148" s="158"/>
      <c r="FAR148" s="158"/>
      <c r="FAS148" s="158"/>
      <c r="FAT148" s="158"/>
      <c r="FAU148" s="159"/>
      <c r="FAV148" s="9"/>
      <c r="FAW148" s="9"/>
      <c r="FAX148" s="159"/>
      <c r="FAY148" s="159"/>
      <c r="FAZ148" s="8"/>
      <c r="FBA148" s="8"/>
      <c r="FBB148" s="160"/>
      <c r="FBC148" s="158"/>
      <c r="FBD148" s="161"/>
      <c r="FBE148" s="162"/>
      <c r="FBF148" s="156"/>
      <c r="FBG148" s="158"/>
      <c r="FBH148" s="158"/>
      <c r="FBI148" s="158"/>
      <c r="FBJ148" s="158"/>
      <c r="FBK148" s="159"/>
      <c r="FBL148" s="9"/>
      <c r="FBM148" s="9"/>
      <c r="FBN148" s="159"/>
      <c r="FBO148" s="159"/>
      <c r="FBP148" s="8"/>
      <c r="FBQ148" s="8"/>
      <c r="FBR148" s="160"/>
      <c r="FBS148" s="158"/>
      <c r="FBT148" s="161"/>
      <c r="FBU148" s="162"/>
      <c r="FBV148" s="156"/>
      <c r="FBW148" s="158"/>
      <c r="FBX148" s="158"/>
      <c r="FBY148" s="158"/>
      <c r="FBZ148" s="158"/>
      <c r="FCA148" s="159"/>
      <c r="FCB148" s="9"/>
      <c r="FCC148" s="9"/>
      <c r="FCD148" s="159"/>
      <c r="FCE148" s="159"/>
      <c r="FCF148" s="8"/>
      <c r="FCG148" s="8"/>
      <c r="FCH148" s="160"/>
      <c r="FCI148" s="158"/>
      <c r="FCJ148" s="161"/>
      <c r="FCK148" s="162"/>
      <c r="FCL148" s="156"/>
      <c r="FCM148" s="158"/>
      <c r="FCN148" s="158"/>
      <c r="FCO148" s="158"/>
      <c r="FCP148" s="158"/>
      <c r="FCQ148" s="159"/>
      <c r="FCR148" s="9"/>
      <c r="FCS148" s="9"/>
      <c r="FCT148" s="159"/>
      <c r="FCU148" s="159"/>
      <c r="FCV148" s="8"/>
      <c r="FCW148" s="8"/>
      <c r="FCX148" s="160"/>
      <c r="FCY148" s="158"/>
      <c r="FCZ148" s="161"/>
      <c r="FDA148" s="162"/>
      <c r="FDB148" s="156"/>
      <c r="FDC148" s="158"/>
      <c r="FDD148" s="158"/>
      <c r="FDE148" s="158"/>
      <c r="FDF148" s="158"/>
      <c r="FDG148" s="159"/>
      <c r="FDH148" s="9"/>
      <c r="FDI148" s="9"/>
      <c r="FDJ148" s="159"/>
      <c r="FDK148" s="159"/>
      <c r="FDL148" s="8"/>
      <c r="FDM148" s="8"/>
      <c r="FDN148" s="160"/>
      <c r="FDO148" s="158"/>
      <c r="FDP148" s="161"/>
      <c r="FDQ148" s="162"/>
      <c r="FDR148" s="156"/>
      <c r="FDS148" s="158"/>
      <c r="FDT148" s="158"/>
      <c r="FDU148" s="158"/>
      <c r="FDV148" s="158"/>
      <c r="FDW148" s="159"/>
      <c r="FDX148" s="9"/>
      <c r="FDY148" s="9"/>
      <c r="FDZ148" s="159"/>
      <c r="FEA148" s="159"/>
      <c r="FEB148" s="8"/>
      <c r="FEC148" s="8"/>
      <c r="FED148" s="160"/>
      <c r="FEE148" s="158"/>
      <c r="FEF148" s="161"/>
      <c r="FEG148" s="162"/>
      <c r="FEH148" s="156"/>
      <c r="FEI148" s="158"/>
      <c r="FEJ148" s="158"/>
      <c r="FEK148" s="158"/>
      <c r="FEL148" s="158"/>
      <c r="FEM148" s="159"/>
      <c r="FEN148" s="9"/>
      <c r="FEO148" s="9"/>
      <c r="FEP148" s="159"/>
      <c r="FEQ148" s="159"/>
      <c r="FER148" s="8"/>
      <c r="FES148" s="8"/>
      <c r="FET148" s="160"/>
      <c r="FEU148" s="158"/>
      <c r="FEV148" s="161"/>
      <c r="FEW148" s="162"/>
      <c r="FEX148" s="156"/>
      <c r="FEY148" s="158"/>
      <c r="FEZ148" s="158"/>
      <c r="FFA148" s="158"/>
      <c r="FFB148" s="158"/>
      <c r="FFC148" s="159"/>
      <c r="FFD148" s="9"/>
      <c r="FFE148" s="9"/>
      <c r="FFF148" s="159"/>
      <c r="FFG148" s="159"/>
      <c r="FFH148" s="8"/>
      <c r="FFI148" s="8"/>
      <c r="FFJ148" s="160"/>
      <c r="FFK148" s="158"/>
      <c r="FFL148" s="161"/>
      <c r="FFM148" s="162"/>
      <c r="FFN148" s="156"/>
      <c r="FFO148" s="158"/>
      <c r="FFP148" s="158"/>
      <c r="FFQ148" s="158"/>
      <c r="FFR148" s="158"/>
      <c r="FFS148" s="159"/>
      <c r="FFT148" s="9"/>
      <c r="FFU148" s="9"/>
      <c r="FFV148" s="159"/>
      <c r="FFW148" s="159"/>
      <c r="FFX148" s="8"/>
      <c r="FFY148" s="8"/>
      <c r="FFZ148" s="160"/>
      <c r="FGA148" s="158"/>
      <c r="FGB148" s="161"/>
      <c r="FGC148" s="162"/>
      <c r="FGD148" s="156"/>
      <c r="FGE148" s="158"/>
      <c r="FGF148" s="158"/>
      <c r="FGG148" s="158"/>
      <c r="FGH148" s="158"/>
      <c r="FGI148" s="159"/>
      <c r="FGJ148" s="9"/>
      <c r="FGK148" s="9"/>
      <c r="FGL148" s="159"/>
      <c r="FGM148" s="159"/>
      <c r="FGN148" s="8"/>
      <c r="FGO148" s="8"/>
      <c r="FGP148" s="160"/>
      <c r="FGQ148" s="158"/>
      <c r="FGR148" s="161"/>
      <c r="FGS148" s="162"/>
      <c r="FGT148" s="156"/>
      <c r="FGU148" s="158"/>
      <c r="FGV148" s="158"/>
      <c r="FGW148" s="158"/>
      <c r="FGX148" s="158"/>
      <c r="FGY148" s="159"/>
      <c r="FGZ148" s="9"/>
      <c r="FHA148" s="9"/>
      <c r="FHB148" s="159"/>
      <c r="FHC148" s="159"/>
      <c r="FHD148" s="8"/>
      <c r="FHE148" s="8"/>
      <c r="FHF148" s="160"/>
      <c r="FHG148" s="158"/>
      <c r="FHH148" s="161"/>
      <c r="FHI148" s="162"/>
      <c r="FHJ148" s="156"/>
      <c r="FHK148" s="158"/>
      <c r="FHL148" s="158"/>
      <c r="FHM148" s="158"/>
      <c r="FHN148" s="158"/>
      <c r="FHO148" s="159"/>
      <c r="FHP148" s="9"/>
      <c r="FHQ148" s="9"/>
      <c r="FHR148" s="159"/>
      <c r="FHS148" s="159"/>
      <c r="FHT148" s="8"/>
      <c r="FHU148" s="8"/>
      <c r="FHV148" s="160"/>
      <c r="FHW148" s="158"/>
      <c r="FHX148" s="161"/>
      <c r="FHY148" s="162"/>
      <c r="FHZ148" s="156"/>
      <c r="FIA148" s="158"/>
      <c r="FIB148" s="158"/>
      <c r="FIC148" s="158"/>
      <c r="FID148" s="158"/>
      <c r="FIE148" s="159"/>
      <c r="FIF148" s="9"/>
      <c r="FIG148" s="9"/>
      <c r="FIH148" s="159"/>
      <c r="FII148" s="159"/>
      <c r="FIJ148" s="8"/>
      <c r="FIK148" s="8"/>
      <c r="FIL148" s="160"/>
      <c r="FIM148" s="158"/>
      <c r="FIN148" s="161"/>
      <c r="FIO148" s="162"/>
      <c r="FIP148" s="156"/>
      <c r="FIQ148" s="158"/>
      <c r="FIR148" s="158"/>
      <c r="FIS148" s="158"/>
      <c r="FIT148" s="158"/>
      <c r="FIU148" s="159"/>
      <c r="FIV148" s="9"/>
      <c r="FIW148" s="9"/>
      <c r="FIX148" s="159"/>
      <c r="FIY148" s="159"/>
      <c r="FIZ148" s="8"/>
      <c r="FJA148" s="8"/>
      <c r="FJB148" s="160"/>
      <c r="FJC148" s="158"/>
      <c r="FJD148" s="161"/>
      <c r="FJE148" s="162"/>
      <c r="FJF148" s="156"/>
      <c r="FJG148" s="158"/>
      <c r="FJH148" s="158"/>
      <c r="FJI148" s="158"/>
      <c r="FJJ148" s="158"/>
      <c r="FJK148" s="159"/>
      <c r="FJL148" s="9"/>
      <c r="FJM148" s="9"/>
      <c r="FJN148" s="159"/>
      <c r="FJO148" s="159"/>
      <c r="FJP148" s="8"/>
      <c r="FJQ148" s="8"/>
      <c r="FJR148" s="160"/>
      <c r="FJS148" s="158"/>
      <c r="FJT148" s="161"/>
      <c r="FJU148" s="162"/>
      <c r="FJV148" s="156"/>
      <c r="FJW148" s="158"/>
      <c r="FJX148" s="158"/>
      <c r="FJY148" s="158"/>
      <c r="FJZ148" s="158"/>
      <c r="FKA148" s="159"/>
      <c r="FKB148" s="9"/>
      <c r="FKC148" s="9"/>
      <c r="FKD148" s="159"/>
      <c r="FKE148" s="159"/>
      <c r="FKF148" s="8"/>
      <c r="FKG148" s="8"/>
      <c r="FKH148" s="160"/>
      <c r="FKI148" s="158"/>
      <c r="FKJ148" s="161"/>
      <c r="FKK148" s="162"/>
      <c r="FKL148" s="156"/>
      <c r="FKM148" s="158"/>
      <c r="FKN148" s="158"/>
      <c r="FKO148" s="158"/>
      <c r="FKP148" s="158"/>
      <c r="FKQ148" s="159"/>
      <c r="FKR148" s="9"/>
      <c r="FKS148" s="9"/>
      <c r="FKT148" s="159"/>
      <c r="FKU148" s="159"/>
      <c r="FKV148" s="8"/>
      <c r="FKW148" s="8"/>
      <c r="FKX148" s="160"/>
      <c r="FKY148" s="158"/>
      <c r="FKZ148" s="161"/>
      <c r="FLA148" s="162"/>
      <c r="FLB148" s="156"/>
      <c r="FLC148" s="158"/>
      <c r="FLD148" s="158"/>
      <c r="FLE148" s="158"/>
      <c r="FLF148" s="158"/>
      <c r="FLG148" s="159"/>
      <c r="FLH148" s="9"/>
      <c r="FLI148" s="9"/>
      <c r="FLJ148" s="159"/>
      <c r="FLK148" s="159"/>
      <c r="FLL148" s="8"/>
      <c r="FLM148" s="8"/>
      <c r="FLN148" s="160"/>
      <c r="FLO148" s="158"/>
      <c r="FLP148" s="161"/>
      <c r="FLQ148" s="162"/>
      <c r="FLR148" s="156"/>
      <c r="FLS148" s="158"/>
      <c r="FLT148" s="158"/>
      <c r="FLU148" s="158"/>
      <c r="FLV148" s="158"/>
      <c r="FLW148" s="159"/>
      <c r="FLX148" s="9"/>
      <c r="FLY148" s="9"/>
      <c r="FLZ148" s="159"/>
      <c r="FMA148" s="159"/>
      <c r="FMB148" s="8"/>
      <c r="FMC148" s="8"/>
      <c r="FMD148" s="160"/>
      <c r="FME148" s="158"/>
      <c r="FMF148" s="161"/>
      <c r="FMG148" s="162"/>
      <c r="FMH148" s="156"/>
      <c r="FMI148" s="158"/>
      <c r="FMJ148" s="158"/>
      <c r="FMK148" s="158"/>
      <c r="FML148" s="158"/>
      <c r="FMM148" s="159"/>
      <c r="FMN148" s="9"/>
      <c r="FMO148" s="9"/>
      <c r="FMP148" s="159"/>
      <c r="FMQ148" s="159"/>
      <c r="FMR148" s="8"/>
      <c r="FMS148" s="8"/>
      <c r="FMT148" s="160"/>
      <c r="FMU148" s="158"/>
      <c r="FMV148" s="161"/>
      <c r="FMW148" s="162"/>
      <c r="FMX148" s="156"/>
      <c r="FMY148" s="158"/>
      <c r="FMZ148" s="158"/>
      <c r="FNA148" s="158"/>
      <c r="FNB148" s="158"/>
      <c r="FNC148" s="159"/>
      <c r="FND148" s="9"/>
      <c r="FNE148" s="9"/>
      <c r="FNF148" s="159"/>
      <c r="FNG148" s="159"/>
      <c r="FNH148" s="8"/>
      <c r="FNI148" s="8"/>
      <c r="FNJ148" s="160"/>
      <c r="FNK148" s="158"/>
      <c r="FNL148" s="161"/>
      <c r="FNM148" s="162"/>
      <c r="FNN148" s="156"/>
      <c r="FNO148" s="158"/>
      <c r="FNP148" s="158"/>
      <c r="FNQ148" s="158"/>
      <c r="FNR148" s="158"/>
      <c r="FNS148" s="159"/>
      <c r="FNT148" s="9"/>
      <c r="FNU148" s="9"/>
      <c r="FNV148" s="159"/>
      <c r="FNW148" s="159"/>
      <c r="FNX148" s="8"/>
      <c r="FNY148" s="8"/>
      <c r="FNZ148" s="160"/>
      <c r="FOA148" s="158"/>
      <c r="FOB148" s="161"/>
      <c r="FOC148" s="162"/>
      <c r="FOD148" s="156"/>
      <c r="FOE148" s="158"/>
      <c r="FOF148" s="158"/>
      <c r="FOG148" s="158"/>
      <c r="FOH148" s="158"/>
      <c r="FOI148" s="159"/>
      <c r="FOJ148" s="9"/>
      <c r="FOK148" s="9"/>
      <c r="FOL148" s="159"/>
      <c r="FOM148" s="159"/>
      <c r="FON148" s="8"/>
      <c r="FOO148" s="8"/>
      <c r="FOP148" s="160"/>
      <c r="FOQ148" s="158"/>
      <c r="FOR148" s="161"/>
      <c r="FOS148" s="162"/>
      <c r="FOT148" s="156"/>
      <c r="FOU148" s="158"/>
      <c r="FOV148" s="158"/>
      <c r="FOW148" s="158"/>
      <c r="FOX148" s="158"/>
      <c r="FOY148" s="159"/>
      <c r="FOZ148" s="9"/>
      <c r="FPA148" s="9"/>
      <c r="FPB148" s="159"/>
      <c r="FPC148" s="159"/>
      <c r="FPD148" s="8"/>
      <c r="FPE148" s="8"/>
      <c r="FPF148" s="160"/>
      <c r="FPG148" s="158"/>
      <c r="FPH148" s="161"/>
      <c r="FPI148" s="162"/>
      <c r="FPJ148" s="156"/>
      <c r="FPK148" s="158"/>
      <c r="FPL148" s="158"/>
      <c r="FPM148" s="158"/>
      <c r="FPN148" s="158"/>
      <c r="FPO148" s="159"/>
      <c r="FPP148" s="9"/>
      <c r="FPQ148" s="9"/>
      <c r="FPR148" s="159"/>
      <c r="FPS148" s="159"/>
      <c r="FPT148" s="8"/>
      <c r="FPU148" s="8"/>
      <c r="FPV148" s="160"/>
      <c r="FPW148" s="158"/>
      <c r="FPX148" s="161"/>
      <c r="FPY148" s="162"/>
      <c r="FPZ148" s="156"/>
      <c r="FQA148" s="158"/>
      <c r="FQB148" s="158"/>
      <c r="FQC148" s="158"/>
      <c r="FQD148" s="158"/>
      <c r="FQE148" s="159"/>
      <c r="FQF148" s="9"/>
      <c r="FQG148" s="9"/>
      <c r="FQH148" s="159"/>
      <c r="FQI148" s="159"/>
      <c r="FQJ148" s="8"/>
      <c r="FQK148" s="8"/>
      <c r="FQL148" s="160"/>
      <c r="FQM148" s="158"/>
      <c r="FQN148" s="161"/>
      <c r="FQO148" s="162"/>
      <c r="FQP148" s="156"/>
      <c r="FQQ148" s="158"/>
      <c r="FQR148" s="158"/>
      <c r="FQS148" s="158"/>
      <c r="FQT148" s="158"/>
      <c r="FQU148" s="159"/>
      <c r="FQV148" s="9"/>
      <c r="FQW148" s="9"/>
      <c r="FQX148" s="159"/>
      <c r="FQY148" s="159"/>
      <c r="FQZ148" s="8"/>
      <c r="FRA148" s="8"/>
      <c r="FRB148" s="160"/>
      <c r="FRC148" s="158"/>
      <c r="FRD148" s="161"/>
      <c r="FRE148" s="162"/>
      <c r="FRF148" s="156"/>
      <c r="FRG148" s="158"/>
      <c r="FRH148" s="158"/>
      <c r="FRI148" s="158"/>
      <c r="FRJ148" s="158"/>
      <c r="FRK148" s="159"/>
      <c r="FRL148" s="9"/>
      <c r="FRM148" s="9"/>
      <c r="FRN148" s="159"/>
      <c r="FRO148" s="159"/>
      <c r="FRP148" s="8"/>
      <c r="FRQ148" s="8"/>
      <c r="FRR148" s="160"/>
      <c r="FRS148" s="158"/>
      <c r="FRT148" s="161"/>
      <c r="FRU148" s="162"/>
      <c r="FRV148" s="156"/>
      <c r="FRW148" s="158"/>
      <c r="FRX148" s="158"/>
      <c r="FRY148" s="158"/>
      <c r="FRZ148" s="158"/>
      <c r="FSA148" s="159"/>
      <c r="FSB148" s="9"/>
      <c r="FSC148" s="9"/>
      <c r="FSD148" s="159"/>
      <c r="FSE148" s="159"/>
      <c r="FSF148" s="8"/>
      <c r="FSG148" s="8"/>
      <c r="FSH148" s="160"/>
      <c r="FSI148" s="158"/>
      <c r="FSJ148" s="161"/>
      <c r="FSK148" s="162"/>
      <c r="FSL148" s="156"/>
      <c r="FSM148" s="158"/>
      <c r="FSN148" s="158"/>
      <c r="FSO148" s="158"/>
      <c r="FSP148" s="158"/>
      <c r="FSQ148" s="159"/>
      <c r="FSR148" s="9"/>
      <c r="FSS148" s="9"/>
      <c r="FST148" s="159"/>
      <c r="FSU148" s="159"/>
      <c r="FSV148" s="8"/>
      <c r="FSW148" s="8"/>
      <c r="FSX148" s="160"/>
      <c r="FSY148" s="158"/>
      <c r="FSZ148" s="161"/>
      <c r="FTA148" s="162"/>
      <c r="FTB148" s="156"/>
      <c r="FTC148" s="158"/>
      <c r="FTD148" s="158"/>
      <c r="FTE148" s="158"/>
      <c r="FTF148" s="158"/>
      <c r="FTG148" s="159"/>
      <c r="FTH148" s="9"/>
      <c r="FTI148" s="9"/>
      <c r="FTJ148" s="159"/>
      <c r="FTK148" s="159"/>
      <c r="FTL148" s="8"/>
      <c r="FTM148" s="8"/>
      <c r="FTN148" s="160"/>
      <c r="FTO148" s="158"/>
      <c r="FTP148" s="161"/>
      <c r="FTQ148" s="162"/>
      <c r="FTR148" s="156"/>
      <c r="FTS148" s="158"/>
      <c r="FTT148" s="158"/>
      <c r="FTU148" s="158"/>
      <c r="FTV148" s="158"/>
      <c r="FTW148" s="159"/>
      <c r="FTX148" s="9"/>
      <c r="FTY148" s="9"/>
      <c r="FTZ148" s="159"/>
      <c r="FUA148" s="159"/>
      <c r="FUB148" s="8"/>
      <c r="FUC148" s="8"/>
      <c r="FUD148" s="160"/>
      <c r="FUE148" s="158"/>
      <c r="FUF148" s="161"/>
      <c r="FUG148" s="162"/>
      <c r="FUH148" s="156"/>
      <c r="FUI148" s="158"/>
      <c r="FUJ148" s="158"/>
      <c r="FUK148" s="158"/>
      <c r="FUL148" s="158"/>
      <c r="FUM148" s="159"/>
      <c r="FUN148" s="9"/>
      <c r="FUO148" s="9"/>
      <c r="FUP148" s="159"/>
      <c r="FUQ148" s="159"/>
      <c r="FUR148" s="8"/>
      <c r="FUS148" s="8"/>
      <c r="FUT148" s="160"/>
      <c r="FUU148" s="158"/>
      <c r="FUV148" s="161"/>
      <c r="FUW148" s="162"/>
      <c r="FUX148" s="156"/>
      <c r="FUY148" s="158"/>
      <c r="FUZ148" s="158"/>
      <c r="FVA148" s="158"/>
      <c r="FVB148" s="158"/>
      <c r="FVC148" s="159"/>
      <c r="FVD148" s="9"/>
      <c r="FVE148" s="9"/>
      <c r="FVF148" s="159"/>
      <c r="FVG148" s="159"/>
      <c r="FVH148" s="8"/>
      <c r="FVI148" s="8"/>
      <c r="FVJ148" s="160"/>
      <c r="FVK148" s="158"/>
      <c r="FVL148" s="161"/>
      <c r="FVM148" s="162"/>
      <c r="FVN148" s="156"/>
      <c r="FVO148" s="158"/>
      <c r="FVP148" s="158"/>
      <c r="FVQ148" s="158"/>
      <c r="FVR148" s="158"/>
      <c r="FVS148" s="159"/>
      <c r="FVT148" s="9"/>
      <c r="FVU148" s="9"/>
      <c r="FVV148" s="159"/>
      <c r="FVW148" s="159"/>
      <c r="FVX148" s="8"/>
      <c r="FVY148" s="8"/>
      <c r="FVZ148" s="160"/>
      <c r="FWA148" s="158"/>
      <c r="FWB148" s="161"/>
      <c r="FWC148" s="162"/>
      <c r="FWD148" s="156"/>
      <c r="FWE148" s="158"/>
      <c r="FWF148" s="158"/>
      <c r="FWG148" s="158"/>
      <c r="FWH148" s="158"/>
      <c r="FWI148" s="159"/>
      <c r="FWJ148" s="9"/>
      <c r="FWK148" s="9"/>
      <c r="FWL148" s="159"/>
      <c r="FWM148" s="159"/>
      <c r="FWN148" s="8"/>
      <c r="FWO148" s="8"/>
      <c r="FWP148" s="160"/>
      <c r="FWQ148" s="158"/>
      <c r="FWR148" s="161"/>
      <c r="FWS148" s="162"/>
      <c r="FWT148" s="156"/>
      <c r="FWU148" s="158"/>
      <c r="FWV148" s="158"/>
      <c r="FWW148" s="158"/>
      <c r="FWX148" s="158"/>
      <c r="FWY148" s="159"/>
      <c r="FWZ148" s="9"/>
      <c r="FXA148" s="9"/>
      <c r="FXB148" s="159"/>
      <c r="FXC148" s="159"/>
      <c r="FXD148" s="8"/>
      <c r="FXE148" s="8"/>
      <c r="FXF148" s="160"/>
      <c r="FXG148" s="158"/>
      <c r="FXH148" s="161"/>
      <c r="FXI148" s="162"/>
      <c r="FXJ148" s="156"/>
      <c r="FXK148" s="158"/>
      <c r="FXL148" s="158"/>
      <c r="FXM148" s="158"/>
      <c r="FXN148" s="158"/>
      <c r="FXO148" s="159"/>
      <c r="FXP148" s="9"/>
      <c r="FXQ148" s="9"/>
      <c r="FXR148" s="159"/>
      <c r="FXS148" s="159"/>
      <c r="FXT148" s="8"/>
      <c r="FXU148" s="8"/>
      <c r="FXV148" s="160"/>
      <c r="FXW148" s="158"/>
      <c r="FXX148" s="161"/>
      <c r="FXY148" s="162"/>
      <c r="FXZ148" s="156"/>
      <c r="FYA148" s="158"/>
      <c r="FYB148" s="158"/>
      <c r="FYC148" s="158"/>
      <c r="FYD148" s="158"/>
      <c r="FYE148" s="159"/>
      <c r="FYF148" s="9"/>
      <c r="FYG148" s="9"/>
      <c r="FYH148" s="159"/>
      <c r="FYI148" s="159"/>
      <c r="FYJ148" s="8"/>
      <c r="FYK148" s="8"/>
      <c r="FYL148" s="160"/>
      <c r="FYM148" s="158"/>
      <c r="FYN148" s="161"/>
      <c r="FYO148" s="162"/>
      <c r="FYP148" s="156"/>
      <c r="FYQ148" s="158"/>
      <c r="FYR148" s="158"/>
      <c r="FYS148" s="158"/>
      <c r="FYT148" s="158"/>
      <c r="FYU148" s="159"/>
      <c r="FYV148" s="9"/>
      <c r="FYW148" s="9"/>
      <c r="FYX148" s="159"/>
      <c r="FYY148" s="159"/>
      <c r="FYZ148" s="8"/>
      <c r="FZA148" s="8"/>
      <c r="FZB148" s="160"/>
      <c r="FZC148" s="158"/>
      <c r="FZD148" s="161"/>
      <c r="FZE148" s="162"/>
      <c r="FZF148" s="156"/>
      <c r="FZG148" s="158"/>
      <c r="FZH148" s="158"/>
      <c r="FZI148" s="158"/>
      <c r="FZJ148" s="158"/>
      <c r="FZK148" s="159"/>
      <c r="FZL148" s="9"/>
      <c r="FZM148" s="9"/>
      <c r="FZN148" s="159"/>
      <c r="FZO148" s="159"/>
      <c r="FZP148" s="8"/>
      <c r="FZQ148" s="8"/>
      <c r="FZR148" s="160"/>
      <c r="FZS148" s="158"/>
      <c r="FZT148" s="161"/>
      <c r="FZU148" s="162"/>
      <c r="FZV148" s="156"/>
      <c r="FZW148" s="158"/>
      <c r="FZX148" s="158"/>
      <c r="FZY148" s="158"/>
      <c r="FZZ148" s="158"/>
      <c r="GAA148" s="159"/>
      <c r="GAB148" s="9"/>
      <c r="GAC148" s="9"/>
      <c r="GAD148" s="159"/>
      <c r="GAE148" s="159"/>
      <c r="GAF148" s="8"/>
      <c r="GAG148" s="8"/>
      <c r="GAH148" s="160"/>
      <c r="GAI148" s="158"/>
      <c r="GAJ148" s="161"/>
      <c r="GAK148" s="162"/>
      <c r="GAL148" s="156"/>
      <c r="GAM148" s="158"/>
      <c r="GAN148" s="158"/>
      <c r="GAO148" s="158"/>
      <c r="GAP148" s="158"/>
      <c r="GAQ148" s="159"/>
      <c r="GAR148" s="9"/>
      <c r="GAS148" s="9"/>
      <c r="GAT148" s="159"/>
      <c r="GAU148" s="159"/>
      <c r="GAV148" s="8"/>
      <c r="GAW148" s="8"/>
      <c r="GAX148" s="160"/>
      <c r="GAY148" s="158"/>
      <c r="GAZ148" s="161"/>
      <c r="GBA148" s="162"/>
      <c r="GBB148" s="156"/>
      <c r="GBC148" s="158"/>
      <c r="GBD148" s="158"/>
      <c r="GBE148" s="158"/>
      <c r="GBF148" s="158"/>
      <c r="GBG148" s="159"/>
      <c r="GBH148" s="9"/>
      <c r="GBI148" s="9"/>
      <c r="GBJ148" s="159"/>
      <c r="GBK148" s="159"/>
      <c r="GBL148" s="8"/>
      <c r="GBM148" s="8"/>
      <c r="GBN148" s="160"/>
      <c r="GBO148" s="158"/>
      <c r="GBP148" s="161"/>
      <c r="GBQ148" s="162"/>
      <c r="GBR148" s="156"/>
      <c r="GBS148" s="158"/>
      <c r="GBT148" s="158"/>
      <c r="GBU148" s="158"/>
      <c r="GBV148" s="158"/>
      <c r="GBW148" s="159"/>
      <c r="GBX148" s="9"/>
      <c r="GBY148" s="9"/>
      <c r="GBZ148" s="159"/>
      <c r="GCA148" s="159"/>
      <c r="GCB148" s="8"/>
      <c r="GCC148" s="8"/>
      <c r="GCD148" s="160"/>
      <c r="GCE148" s="158"/>
      <c r="GCF148" s="161"/>
      <c r="GCG148" s="162"/>
      <c r="GCH148" s="156"/>
      <c r="GCI148" s="158"/>
      <c r="GCJ148" s="158"/>
      <c r="GCK148" s="158"/>
      <c r="GCL148" s="158"/>
      <c r="GCM148" s="159"/>
      <c r="GCN148" s="9"/>
      <c r="GCO148" s="9"/>
      <c r="GCP148" s="159"/>
      <c r="GCQ148" s="159"/>
      <c r="GCR148" s="8"/>
      <c r="GCS148" s="8"/>
      <c r="GCT148" s="160"/>
      <c r="GCU148" s="158"/>
      <c r="GCV148" s="161"/>
      <c r="GCW148" s="162"/>
      <c r="GCX148" s="156"/>
      <c r="GCY148" s="158"/>
      <c r="GCZ148" s="158"/>
      <c r="GDA148" s="158"/>
      <c r="GDB148" s="158"/>
      <c r="GDC148" s="159"/>
      <c r="GDD148" s="9"/>
      <c r="GDE148" s="9"/>
      <c r="GDF148" s="159"/>
      <c r="GDG148" s="159"/>
      <c r="GDH148" s="8"/>
      <c r="GDI148" s="8"/>
      <c r="GDJ148" s="160"/>
      <c r="GDK148" s="158"/>
      <c r="GDL148" s="161"/>
      <c r="GDM148" s="162"/>
      <c r="GDN148" s="156"/>
      <c r="GDO148" s="158"/>
      <c r="GDP148" s="158"/>
      <c r="GDQ148" s="158"/>
      <c r="GDR148" s="158"/>
      <c r="GDS148" s="159"/>
      <c r="GDT148" s="9"/>
      <c r="GDU148" s="9"/>
      <c r="GDV148" s="159"/>
      <c r="GDW148" s="159"/>
      <c r="GDX148" s="8"/>
      <c r="GDY148" s="8"/>
      <c r="GDZ148" s="160"/>
      <c r="GEA148" s="158"/>
      <c r="GEB148" s="161"/>
      <c r="GEC148" s="162"/>
      <c r="GED148" s="156"/>
      <c r="GEE148" s="158"/>
      <c r="GEF148" s="158"/>
      <c r="GEG148" s="158"/>
      <c r="GEH148" s="158"/>
      <c r="GEI148" s="159"/>
      <c r="GEJ148" s="9"/>
      <c r="GEK148" s="9"/>
      <c r="GEL148" s="159"/>
      <c r="GEM148" s="159"/>
      <c r="GEN148" s="8"/>
      <c r="GEO148" s="8"/>
      <c r="GEP148" s="160"/>
      <c r="GEQ148" s="158"/>
      <c r="GER148" s="161"/>
      <c r="GES148" s="162"/>
      <c r="GET148" s="156"/>
      <c r="GEU148" s="158"/>
      <c r="GEV148" s="158"/>
      <c r="GEW148" s="158"/>
      <c r="GEX148" s="158"/>
      <c r="GEY148" s="159"/>
      <c r="GEZ148" s="9"/>
      <c r="GFA148" s="9"/>
      <c r="GFB148" s="159"/>
      <c r="GFC148" s="159"/>
      <c r="GFD148" s="8"/>
      <c r="GFE148" s="8"/>
      <c r="GFF148" s="160"/>
      <c r="GFG148" s="158"/>
      <c r="GFH148" s="161"/>
      <c r="GFI148" s="162"/>
      <c r="GFJ148" s="156"/>
      <c r="GFK148" s="158"/>
      <c r="GFL148" s="158"/>
      <c r="GFM148" s="158"/>
      <c r="GFN148" s="158"/>
      <c r="GFO148" s="159"/>
      <c r="GFP148" s="9"/>
      <c r="GFQ148" s="9"/>
      <c r="GFR148" s="159"/>
      <c r="GFS148" s="159"/>
      <c r="GFT148" s="8"/>
      <c r="GFU148" s="8"/>
      <c r="GFV148" s="160"/>
      <c r="GFW148" s="158"/>
      <c r="GFX148" s="161"/>
      <c r="GFY148" s="162"/>
      <c r="GFZ148" s="156"/>
      <c r="GGA148" s="158"/>
      <c r="GGB148" s="158"/>
      <c r="GGC148" s="158"/>
      <c r="GGD148" s="158"/>
      <c r="GGE148" s="159"/>
      <c r="GGF148" s="9"/>
      <c r="GGG148" s="9"/>
      <c r="GGH148" s="159"/>
      <c r="GGI148" s="159"/>
      <c r="GGJ148" s="8"/>
      <c r="GGK148" s="8"/>
      <c r="GGL148" s="160"/>
      <c r="GGM148" s="158"/>
      <c r="GGN148" s="161"/>
      <c r="GGO148" s="162"/>
      <c r="GGP148" s="156"/>
      <c r="GGQ148" s="158"/>
      <c r="GGR148" s="158"/>
      <c r="GGS148" s="158"/>
      <c r="GGT148" s="158"/>
      <c r="GGU148" s="159"/>
      <c r="GGV148" s="9"/>
      <c r="GGW148" s="9"/>
      <c r="GGX148" s="159"/>
      <c r="GGY148" s="159"/>
      <c r="GGZ148" s="8"/>
      <c r="GHA148" s="8"/>
      <c r="GHB148" s="160"/>
      <c r="GHC148" s="158"/>
      <c r="GHD148" s="161"/>
      <c r="GHE148" s="162"/>
      <c r="GHF148" s="156"/>
      <c r="GHG148" s="158"/>
      <c r="GHH148" s="158"/>
      <c r="GHI148" s="158"/>
      <c r="GHJ148" s="158"/>
      <c r="GHK148" s="159"/>
      <c r="GHL148" s="9"/>
      <c r="GHM148" s="9"/>
      <c r="GHN148" s="159"/>
      <c r="GHO148" s="159"/>
      <c r="GHP148" s="8"/>
      <c r="GHQ148" s="8"/>
      <c r="GHR148" s="160"/>
      <c r="GHS148" s="158"/>
      <c r="GHT148" s="161"/>
      <c r="GHU148" s="162"/>
      <c r="GHV148" s="156"/>
      <c r="GHW148" s="158"/>
      <c r="GHX148" s="158"/>
      <c r="GHY148" s="158"/>
      <c r="GHZ148" s="158"/>
      <c r="GIA148" s="159"/>
      <c r="GIB148" s="9"/>
      <c r="GIC148" s="9"/>
      <c r="GID148" s="159"/>
      <c r="GIE148" s="159"/>
      <c r="GIF148" s="8"/>
      <c r="GIG148" s="8"/>
      <c r="GIH148" s="160"/>
      <c r="GII148" s="158"/>
      <c r="GIJ148" s="161"/>
      <c r="GIK148" s="162"/>
      <c r="GIL148" s="156"/>
      <c r="GIM148" s="158"/>
      <c r="GIN148" s="158"/>
      <c r="GIO148" s="158"/>
      <c r="GIP148" s="158"/>
      <c r="GIQ148" s="159"/>
      <c r="GIR148" s="9"/>
      <c r="GIS148" s="9"/>
      <c r="GIT148" s="159"/>
      <c r="GIU148" s="159"/>
      <c r="GIV148" s="8"/>
      <c r="GIW148" s="8"/>
      <c r="GIX148" s="160"/>
      <c r="GIY148" s="158"/>
      <c r="GIZ148" s="161"/>
      <c r="GJA148" s="162"/>
      <c r="GJB148" s="156"/>
      <c r="GJC148" s="158"/>
      <c r="GJD148" s="158"/>
      <c r="GJE148" s="158"/>
      <c r="GJF148" s="158"/>
      <c r="GJG148" s="159"/>
      <c r="GJH148" s="9"/>
      <c r="GJI148" s="9"/>
      <c r="GJJ148" s="159"/>
      <c r="GJK148" s="159"/>
      <c r="GJL148" s="8"/>
      <c r="GJM148" s="8"/>
      <c r="GJN148" s="160"/>
      <c r="GJO148" s="158"/>
      <c r="GJP148" s="161"/>
      <c r="GJQ148" s="162"/>
      <c r="GJR148" s="156"/>
      <c r="GJS148" s="158"/>
      <c r="GJT148" s="158"/>
      <c r="GJU148" s="158"/>
      <c r="GJV148" s="158"/>
      <c r="GJW148" s="159"/>
      <c r="GJX148" s="9"/>
      <c r="GJY148" s="9"/>
      <c r="GJZ148" s="159"/>
      <c r="GKA148" s="159"/>
      <c r="GKB148" s="8"/>
      <c r="GKC148" s="8"/>
      <c r="GKD148" s="160"/>
      <c r="GKE148" s="158"/>
      <c r="GKF148" s="161"/>
      <c r="GKG148" s="162"/>
      <c r="GKH148" s="156"/>
      <c r="GKI148" s="158"/>
      <c r="GKJ148" s="158"/>
      <c r="GKK148" s="158"/>
      <c r="GKL148" s="158"/>
      <c r="GKM148" s="159"/>
      <c r="GKN148" s="9"/>
      <c r="GKO148" s="9"/>
      <c r="GKP148" s="159"/>
      <c r="GKQ148" s="159"/>
      <c r="GKR148" s="8"/>
      <c r="GKS148" s="8"/>
      <c r="GKT148" s="160"/>
      <c r="GKU148" s="158"/>
      <c r="GKV148" s="161"/>
      <c r="GKW148" s="162"/>
      <c r="GKX148" s="156"/>
      <c r="GKY148" s="158"/>
      <c r="GKZ148" s="158"/>
      <c r="GLA148" s="158"/>
      <c r="GLB148" s="158"/>
      <c r="GLC148" s="159"/>
      <c r="GLD148" s="9"/>
      <c r="GLE148" s="9"/>
      <c r="GLF148" s="159"/>
      <c r="GLG148" s="159"/>
      <c r="GLH148" s="8"/>
      <c r="GLI148" s="8"/>
      <c r="GLJ148" s="160"/>
      <c r="GLK148" s="158"/>
      <c r="GLL148" s="161"/>
      <c r="GLM148" s="162"/>
      <c r="GLN148" s="156"/>
      <c r="GLO148" s="158"/>
      <c r="GLP148" s="158"/>
      <c r="GLQ148" s="158"/>
      <c r="GLR148" s="158"/>
      <c r="GLS148" s="159"/>
      <c r="GLT148" s="9"/>
      <c r="GLU148" s="9"/>
      <c r="GLV148" s="159"/>
      <c r="GLW148" s="159"/>
      <c r="GLX148" s="8"/>
      <c r="GLY148" s="8"/>
      <c r="GLZ148" s="160"/>
      <c r="GMA148" s="158"/>
      <c r="GMB148" s="161"/>
      <c r="GMC148" s="162"/>
      <c r="GMD148" s="156"/>
      <c r="GME148" s="158"/>
      <c r="GMF148" s="158"/>
      <c r="GMG148" s="158"/>
      <c r="GMH148" s="158"/>
      <c r="GMI148" s="159"/>
      <c r="GMJ148" s="9"/>
      <c r="GMK148" s="9"/>
      <c r="GML148" s="159"/>
      <c r="GMM148" s="159"/>
      <c r="GMN148" s="8"/>
      <c r="GMO148" s="8"/>
      <c r="GMP148" s="160"/>
      <c r="GMQ148" s="158"/>
      <c r="GMR148" s="161"/>
      <c r="GMS148" s="162"/>
      <c r="GMT148" s="156"/>
      <c r="GMU148" s="158"/>
      <c r="GMV148" s="158"/>
      <c r="GMW148" s="158"/>
      <c r="GMX148" s="158"/>
      <c r="GMY148" s="159"/>
      <c r="GMZ148" s="9"/>
      <c r="GNA148" s="9"/>
      <c r="GNB148" s="159"/>
      <c r="GNC148" s="159"/>
      <c r="GND148" s="8"/>
      <c r="GNE148" s="8"/>
      <c r="GNF148" s="160"/>
      <c r="GNG148" s="158"/>
      <c r="GNH148" s="161"/>
      <c r="GNI148" s="162"/>
      <c r="GNJ148" s="156"/>
      <c r="GNK148" s="158"/>
      <c r="GNL148" s="158"/>
      <c r="GNM148" s="158"/>
      <c r="GNN148" s="158"/>
      <c r="GNO148" s="159"/>
      <c r="GNP148" s="9"/>
      <c r="GNQ148" s="9"/>
      <c r="GNR148" s="159"/>
      <c r="GNS148" s="159"/>
      <c r="GNT148" s="8"/>
      <c r="GNU148" s="8"/>
      <c r="GNV148" s="160"/>
      <c r="GNW148" s="158"/>
      <c r="GNX148" s="161"/>
      <c r="GNY148" s="162"/>
      <c r="GNZ148" s="156"/>
      <c r="GOA148" s="158"/>
      <c r="GOB148" s="158"/>
      <c r="GOC148" s="158"/>
      <c r="GOD148" s="158"/>
      <c r="GOE148" s="159"/>
      <c r="GOF148" s="9"/>
      <c r="GOG148" s="9"/>
      <c r="GOH148" s="159"/>
      <c r="GOI148" s="159"/>
      <c r="GOJ148" s="8"/>
      <c r="GOK148" s="8"/>
      <c r="GOL148" s="160"/>
      <c r="GOM148" s="158"/>
      <c r="GON148" s="161"/>
      <c r="GOO148" s="162"/>
      <c r="GOP148" s="156"/>
      <c r="GOQ148" s="158"/>
      <c r="GOR148" s="158"/>
      <c r="GOS148" s="158"/>
      <c r="GOT148" s="158"/>
      <c r="GOU148" s="159"/>
      <c r="GOV148" s="9"/>
      <c r="GOW148" s="9"/>
      <c r="GOX148" s="159"/>
      <c r="GOY148" s="159"/>
      <c r="GOZ148" s="8"/>
      <c r="GPA148" s="8"/>
      <c r="GPB148" s="160"/>
      <c r="GPC148" s="158"/>
      <c r="GPD148" s="161"/>
      <c r="GPE148" s="162"/>
      <c r="GPF148" s="156"/>
      <c r="GPG148" s="158"/>
      <c r="GPH148" s="158"/>
      <c r="GPI148" s="158"/>
      <c r="GPJ148" s="158"/>
      <c r="GPK148" s="159"/>
      <c r="GPL148" s="9"/>
      <c r="GPM148" s="9"/>
      <c r="GPN148" s="159"/>
      <c r="GPO148" s="159"/>
      <c r="GPP148" s="8"/>
      <c r="GPQ148" s="8"/>
      <c r="GPR148" s="160"/>
      <c r="GPS148" s="158"/>
      <c r="GPT148" s="161"/>
      <c r="GPU148" s="162"/>
      <c r="GPV148" s="156"/>
      <c r="GPW148" s="158"/>
      <c r="GPX148" s="158"/>
      <c r="GPY148" s="158"/>
      <c r="GPZ148" s="158"/>
      <c r="GQA148" s="159"/>
      <c r="GQB148" s="9"/>
      <c r="GQC148" s="9"/>
      <c r="GQD148" s="159"/>
      <c r="GQE148" s="159"/>
      <c r="GQF148" s="8"/>
      <c r="GQG148" s="8"/>
      <c r="GQH148" s="160"/>
      <c r="GQI148" s="158"/>
      <c r="GQJ148" s="161"/>
      <c r="GQK148" s="162"/>
      <c r="GQL148" s="156"/>
      <c r="GQM148" s="158"/>
      <c r="GQN148" s="158"/>
      <c r="GQO148" s="158"/>
      <c r="GQP148" s="158"/>
      <c r="GQQ148" s="159"/>
      <c r="GQR148" s="9"/>
      <c r="GQS148" s="9"/>
      <c r="GQT148" s="159"/>
      <c r="GQU148" s="159"/>
      <c r="GQV148" s="8"/>
      <c r="GQW148" s="8"/>
      <c r="GQX148" s="160"/>
      <c r="GQY148" s="158"/>
      <c r="GQZ148" s="161"/>
      <c r="GRA148" s="162"/>
      <c r="GRB148" s="156"/>
      <c r="GRC148" s="158"/>
      <c r="GRD148" s="158"/>
      <c r="GRE148" s="158"/>
      <c r="GRF148" s="158"/>
      <c r="GRG148" s="159"/>
      <c r="GRH148" s="9"/>
      <c r="GRI148" s="9"/>
      <c r="GRJ148" s="159"/>
      <c r="GRK148" s="159"/>
      <c r="GRL148" s="8"/>
      <c r="GRM148" s="8"/>
      <c r="GRN148" s="160"/>
      <c r="GRO148" s="158"/>
      <c r="GRP148" s="161"/>
      <c r="GRQ148" s="162"/>
      <c r="GRR148" s="156"/>
      <c r="GRS148" s="158"/>
      <c r="GRT148" s="158"/>
      <c r="GRU148" s="158"/>
      <c r="GRV148" s="158"/>
      <c r="GRW148" s="159"/>
      <c r="GRX148" s="9"/>
      <c r="GRY148" s="9"/>
      <c r="GRZ148" s="159"/>
      <c r="GSA148" s="159"/>
      <c r="GSB148" s="8"/>
      <c r="GSC148" s="8"/>
      <c r="GSD148" s="160"/>
      <c r="GSE148" s="158"/>
      <c r="GSF148" s="161"/>
      <c r="GSG148" s="162"/>
      <c r="GSH148" s="156"/>
      <c r="GSI148" s="158"/>
      <c r="GSJ148" s="158"/>
      <c r="GSK148" s="158"/>
      <c r="GSL148" s="158"/>
      <c r="GSM148" s="159"/>
      <c r="GSN148" s="9"/>
      <c r="GSO148" s="9"/>
      <c r="GSP148" s="159"/>
      <c r="GSQ148" s="159"/>
      <c r="GSR148" s="8"/>
      <c r="GSS148" s="8"/>
      <c r="GST148" s="160"/>
      <c r="GSU148" s="158"/>
      <c r="GSV148" s="161"/>
      <c r="GSW148" s="162"/>
      <c r="GSX148" s="156"/>
      <c r="GSY148" s="158"/>
      <c r="GSZ148" s="158"/>
      <c r="GTA148" s="158"/>
      <c r="GTB148" s="158"/>
      <c r="GTC148" s="159"/>
      <c r="GTD148" s="9"/>
      <c r="GTE148" s="9"/>
      <c r="GTF148" s="159"/>
      <c r="GTG148" s="159"/>
      <c r="GTH148" s="8"/>
      <c r="GTI148" s="8"/>
      <c r="GTJ148" s="160"/>
      <c r="GTK148" s="158"/>
      <c r="GTL148" s="161"/>
      <c r="GTM148" s="162"/>
      <c r="GTN148" s="156"/>
      <c r="GTO148" s="158"/>
      <c r="GTP148" s="158"/>
      <c r="GTQ148" s="158"/>
      <c r="GTR148" s="158"/>
      <c r="GTS148" s="159"/>
      <c r="GTT148" s="9"/>
      <c r="GTU148" s="9"/>
      <c r="GTV148" s="159"/>
      <c r="GTW148" s="159"/>
      <c r="GTX148" s="8"/>
      <c r="GTY148" s="8"/>
      <c r="GTZ148" s="160"/>
      <c r="GUA148" s="158"/>
      <c r="GUB148" s="161"/>
      <c r="GUC148" s="162"/>
      <c r="GUD148" s="156"/>
      <c r="GUE148" s="158"/>
      <c r="GUF148" s="158"/>
      <c r="GUG148" s="158"/>
      <c r="GUH148" s="158"/>
      <c r="GUI148" s="159"/>
      <c r="GUJ148" s="9"/>
      <c r="GUK148" s="9"/>
      <c r="GUL148" s="159"/>
      <c r="GUM148" s="159"/>
      <c r="GUN148" s="8"/>
      <c r="GUO148" s="8"/>
      <c r="GUP148" s="160"/>
      <c r="GUQ148" s="158"/>
      <c r="GUR148" s="161"/>
      <c r="GUS148" s="162"/>
      <c r="GUT148" s="156"/>
      <c r="GUU148" s="158"/>
      <c r="GUV148" s="158"/>
      <c r="GUW148" s="158"/>
      <c r="GUX148" s="158"/>
      <c r="GUY148" s="159"/>
      <c r="GUZ148" s="9"/>
      <c r="GVA148" s="9"/>
      <c r="GVB148" s="159"/>
      <c r="GVC148" s="159"/>
      <c r="GVD148" s="8"/>
      <c r="GVE148" s="8"/>
      <c r="GVF148" s="160"/>
      <c r="GVG148" s="158"/>
      <c r="GVH148" s="161"/>
      <c r="GVI148" s="162"/>
      <c r="GVJ148" s="156"/>
      <c r="GVK148" s="158"/>
      <c r="GVL148" s="158"/>
      <c r="GVM148" s="158"/>
      <c r="GVN148" s="158"/>
      <c r="GVO148" s="159"/>
      <c r="GVP148" s="9"/>
      <c r="GVQ148" s="9"/>
      <c r="GVR148" s="159"/>
      <c r="GVS148" s="159"/>
      <c r="GVT148" s="8"/>
      <c r="GVU148" s="8"/>
      <c r="GVV148" s="160"/>
      <c r="GVW148" s="158"/>
      <c r="GVX148" s="161"/>
      <c r="GVY148" s="162"/>
      <c r="GVZ148" s="156"/>
      <c r="GWA148" s="158"/>
      <c r="GWB148" s="158"/>
      <c r="GWC148" s="158"/>
      <c r="GWD148" s="158"/>
      <c r="GWE148" s="159"/>
      <c r="GWF148" s="9"/>
      <c r="GWG148" s="9"/>
      <c r="GWH148" s="159"/>
      <c r="GWI148" s="159"/>
      <c r="GWJ148" s="8"/>
      <c r="GWK148" s="8"/>
      <c r="GWL148" s="160"/>
      <c r="GWM148" s="158"/>
      <c r="GWN148" s="161"/>
      <c r="GWO148" s="162"/>
      <c r="GWP148" s="156"/>
      <c r="GWQ148" s="158"/>
      <c r="GWR148" s="158"/>
      <c r="GWS148" s="158"/>
      <c r="GWT148" s="158"/>
      <c r="GWU148" s="159"/>
      <c r="GWV148" s="9"/>
      <c r="GWW148" s="9"/>
      <c r="GWX148" s="159"/>
      <c r="GWY148" s="159"/>
      <c r="GWZ148" s="8"/>
      <c r="GXA148" s="8"/>
      <c r="GXB148" s="160"/>
      <c r="GXC148" s="158"/>
      <c r="GXD148" s="161"/>
      <c r="GXE148" s="162"/>
      <c r="GXF148" s="156"/>
      <c r="GXG148" s="158"/>
      <c r="GXH148" s="158"/>
      <c r="GXI148" s="158"/>
      <c r="GXJ148" s="158"/>
      <c r="GXK148" s="159"/>
      <c r="GXL148" s="9"/>
      <c r="GXM148" s="9"/>
      <c r="GXN148" s="159"/>
      <c r="GXO148" s="159"/>
      <c r="GXP148" s="8"/>
      <c r="GXQ148" s="8"/>
      <c r="GXR148" s="160"/>
      <c r="GXS148" s="158"/>
      <c r="GXT148" s="161"/>
      <c r="GXU148" s="162"/>
      <c r="GXV148" s="156"/>
      <c r="GXW148" s="158"/>
      <c r="GXX148" s="158"/>
      <c r="GXY148" s="158"/>
      <c r="GXZ148" s="158"/>
      <c r="GYA148" s="159"/>
      <c r="GYB148" s="9"/>
      <c r="GYC148" s="9"/>
      <c r="GYD148" s="159"/>
      <c r="GYE148" s="159"/>
      <c r="GYF148" s="8"/>
      <c r="GYG148" s="8"/>
      <c r="GYH148" s="160"/>
      <c r="GYI148" s="158"/>
      <c r="GYJ148" s="161"/>
      <c r="GYK148" s="162"/>
      <c r="GYL148" s="156"/>
      <c r="GYM148" s="158"/>
      <c r="GYN148" s="158"/>
      <c r="GYO148" s="158"/>
      <c r="GYP148" s="158"/>
      <c r="GYQ148" s="159"/>
      <c r="GYR148" s="9"/>
      <c r="GYS148" s="9"/>
      <c r="GYT148" s="159"/>
      <c r="GYU148" s="159"/>
      <c r="GYV148" s="8"/>
      <c r="GYW148" s="8"/>
      <c r="GYX148" s="160"/>
      <c r="GYY148" s="158"/>
      <c r="GYZ148" s="161"/>
      <c r="GZA148" s="162"/>
      <c r="GZB148" s="156"/>
      <c r="GZC148" s="158"/>
      <c r="GZD148" s="158"/>
      <c r="GZE148" s="158"/>
      <c r="GZF148" s="158"/>
      <c r="GZG148" s="159"/>
      <c r="GZH148" s="9"/>
      <c r="GZI148" s="9"/>
      <c r="GZJ148" s="159"/>
      <c r="GZK148" s="159"/>
      <c r="GZL148" s="8"/>
      <c r="GZM148" s="8"/>
      <c r="GZN148" s="160"/>
      <c r="GZO148" s="158"/>
      <c r="GZP148" s="161"/>
      <c r="GZQ148" s="162"/>
      <c r="GZR148" s="156"/>
      <c r="GZS148" s="158"/>
      <c r="GZT148" s="158"/>
      <c r="GZU148" s="158"/>
      <c r="GZV148" s="158"/>
      <c r="GZW148" s="159"/>
      <c r="GZX148" s="9"/>
      <c r="GZY148" s="9"/>
      <c r="GZZ148" s="159"/>
      <c r="HAA148" s="159"/>
      <c r="HAB148" s="8"/>
      <c r="HAC148" s="8"/>
      <c r="HAD148" s="160"/>
      <c r="HAE148" s="158"/>
      <c r="HAF148" s="161"/>
      <c r="HAG148" s="162"/>
      <c r="HAH148" s="156"/>
      <c r="HAI148" s="158"/>
      <c r="HAJ148" s="158"/>
      <c r="HAK148" s="158"/>
      <c r="HAL148" s="158"/>
      <c r="HAM148" s="159"/>
      <c r="HAN148" s="9"/>
      <c r="HAO148" s="9"/>
      <c r="HAP148" s="159"/>
      <c r="HAQ148" s="159"/>
      <c r="HAR148" s="8"/>
      <c r="HAS148" s="8"/>
      <c r="HAT148" s="160"/>
      <c r="HAU148" s="158"/>
      <c r="HAV148" s="161"/>
      <c r="HAW148" s="162"/>
      <c r="HAX148" s="156"/>
      <c r="HAY148" s="158"/>
      <c r="HAZ148" s="158"/>
      <c r="HBA148" s="158"/>
      <c r="HBB148" s="158"/>
      <c r="HBC148" s="159"/>
      <c r="HBD148" s="9"/>
      <c r="HBE148" s="9"/>
      <c r="HBF148" s="159"/>
      <c r="HBG148" s="159"/>
      <c r="HBH148" s="8"/>
      <c r="HBI148" s="8"/>
      <c r="HBJ148" s="160"/>
      <c r="HBK148" s="158"/>
      <c r="HBL148" s="161"/>
      <c r="HBM148" s="162"/>
      <c r="HBN148" s="156"/>
      <c r="HBO148" s="158"/>
      <c r="HBP148" s="158"/>
      <c r="HBQ148" s="158"/>
      <c r="HBR148" s="158"/>
      <c r="HBS148" s="159"/>
      <c r="HBT148" s="9"/>
      <c r="HBU148" s="9"/>
      <c r="HBV148" s="159"/>
      <c r="HBW148" s="159"/>
      <c r="HBX148" s="8"/>
      <c r="HBY148" s="8"/>
      <c r="HBZ148" s="160"/>
      <c r="HCA148" s="158"/>
      <c r="HCB148" s="161"/>
      <c r="HCC148" s="162"/>
      <c r="HCD148" s="156"/>
      <c r="HCE148" s="158"/>
      <c r="HCF148" s="158"/>
      <c r="HCG148" s="158"/>
      <c r="HCH148" s="158"/>
      <c r="HCI148" s="159"/>
      <c r="HCJ148" s="9"/>
      <c r="HCK148" s="9"/>
      <c r="HCL148" s="159"/>
      <c r="HCM148" s="159"/>
      <c r="HCN148" s="8"/>
      <c r="HCO148" s="8"/>
      <c r="HCP148" s="160"/>
      <c r="HCQ148" s="158"/>
      <c r="HCR148" s="161"/>
      <c r="HCS148" s="162"/>
      <c r="HCT148" s="156"/>
      <c r="HCU148" s="158"/>
      <c r="HCV148" s="158"/>
      <c r="HCW148" s="158"/>
      <c r="HCX148" s="158"/>
      <c r="HCY148" s="159"/>
      <c r="HCZ148" s="9"/>
      <c r="HDA148" s="9"/>
      <c r="HDB148" s="159"/>
      <c r="HDC148" s="159"/>
      <c r="HDD148" s="8"/>
      <c r="HDE148" s="8"/>
      <c r="HDF148" s="160"/>
      <c r="HDG148" s="158"/>
      <c r="HDH148" s="161"/>
      <c r="HDI148" s="162"/>
      <c r="HDJ148" s="156"/>
      <c r="HDK148" s="158"/>
      <c r="HDL148" s="158"/>
      <c r="HDM148" s="158"/>
      <c r="HDN148" s="158"/>
      <c r="HDO148" s="159"/>
      <c r="HDP148" s="9"/>
      <c r="HDQ148" s="9"/>
      <c r="HDR148" s="159"/>
      <c r="HDS148" s="159"/>
      <c r="HDT148" s="8"/>
      <c r="HDU148" s="8"/>
      <c r="HDV148" s="160"/>
      <c r="HDW148" s="158"/>
      <c r="HDX148" s="161"/>
      <c r="HDY148" s="162"/>
      <c r="HDZ148" s="156"/>
      <c r="HEA148" s="158"/>
      <c r="HEB148" s="158"/>
      <c r="HEC148" s="158"/>
      <c r="HED148" s="158"/>
      <c r="HEE148" s="159"/>
      <c r="HEF148" s="9"/>
      <c r="HEG148" s="9"/>
      <c r="HEH148" s="159"/>
      <c r="HEI148" s="159"/>
      <c r="HEJ148" s="8"/>
      <c r="HEK148" s="8"/>
      <c r="HEL148" s="160"/>
      <c r="HEM148" s="158"/>
      <c r="HEN148" s="161"/>
      <c r="HEO148" s="162"/>
      <c r="HEP148" s="156"/>
      <c r="HEQ148" s="158"/>
      <c r="HER148" s="158"/>
      <c r="HES148" s="158"/>
      <c r="HET148" s="158"/>
      <c r="HEU148" s="159"/>
      <c r="HEV148" s="9"/>
      <c r="HEW148" s="9"/>
      <c r="HEX148" s="159"/>
      <c r="HEY148" s="159"/>
      <c r="HEZ148" s="8"/>
      <c r="HFA148" s="8"/>
      <c r="HFB148" s="160"/>
      <c r="HFC148" s="158"/>
      <c r="HFD148" s="161"/>
      <c r="HFE148" s="162"/>
      <c r="HFF148" s="156"/>
      <c r="HFG148" s="158"/>
      <c r="HFH148" s="158"/>
      <c r="HFI148" s="158"/>
      <c r="HFJ148" s="158"/>
      <c r="HFK148" s="159"/>
      <c r="HFL148" s="9"/>
      <c r="HFM148" s="9"/>
      <c r="HFN148" s="159"/>
      <c r="HFO148" s="159"/>
      <c r="HFP148" s="8"/>
      <c r="HFQ148" s="8"/>
      <c r="HFR148" s="160"/>
      <c r="HFS148" s="158"/>
      <c r="HFT148" s="161"/>
      <c r="HFU148" s="162"/>
      <c r="HFV148" s="156"/>
      <c r="HFW148" s="158"/>
      <c r="HFX148" s="158"/>
      <c r="HFY148" s="158"/>
      <c r="HFZ148" s="158"/>
      <c r="HGA148" s="159"/>
      <c r="HGB148" s="9"/>
      <c r="HGC148" s="9"/>
      <c r="HGD148" s="159"/>
      <c r="HGE148" s="159"/>
      <c r="HGF148" s="8"/>
      <c r="HGG148" s="8"/>
      <c r="HGH148" s="160"/>
      <c r="HGI148" s="158"/>
      <c r="HGJ148" s="161"/>
      <c r="HGK148" s="162"/>
      <c r="HGL148" s="156"/>
      <c r="HGM148" s="158"/>
      <c r="HGN148" s="158"/>
      <c r="HGO148" s="158"/>
      <c r="HGP148" s="158"/>
      <c r="HGQ148" s="159"/>
      <c r="HGR148" s="9"/>
      <c r="HGS148" s="9"/>
      <c r="HGT148" s="159"/>
      <c r="HGU148" s="159"/>
      <c r="HGV148" s="8"/>
      <c r="HGW148" s="8"/>
      <c r="HGX148" s="160"/>
      <c r="HGY148" s="158"/>
      <c r="HGZ148" s="161"/>
      <c r="HHA148" s="162"/>
      <c r="HHB148" s="156"/>
      <c r="HHC148" s="158"/>
      <c r="HHD148" s="158"/>
      <c r="HHE148" s="158"/>
      <c r="HHF148" s="158"/>
      <c r="HHG148" s="159"/>
      <c r="HHH148" s="9"/>
      <c r="HHI148" s="9"/>
      <c r="HHJ148" s="159"/>
      <c r="HHK148" s="159"/>
      <c r="HHL148" s="8"/>
      <c r="HHM148" s="8"/>
      <c r="HHN148" s="160"/>
      <c r="HHO148" s="158"/>
      <c r="HHP148" s="161"/>
      <c r="HHQ148" s="162"/>
      <c r="HHR148" s="156"/>
      <c r="HHS148" s="158"/>
      <c r="HHT148" s="158"/>
      <c r="HHU148" s="158"/>
      <c r="HHV148" s="158"/>
      <c r="HHW148" s="159"/>
      <c r="HHX148" s="9"/>
      <c r="HHY148" s="9"/>
      <c r="HHZ148" s="159"/>
      <c r="HIA148" s="159"/>
      <c r="HIB148" s="8"/>
      <c r="HIC148" s="8"/>
      <c r="HID148" s="160"/>
      <c r="HIE148" s="158"/>
      <c r="HIF148" s="161"/>
      <c r="HIG148" s="162"/>
      <c r="HIH148" s="156"/>
      <c r="HII148" s="158"/>
      <c r="HIJ148" s="158"/>
      <c r="HIK148" s="158"/>
      <c r="HIL148" s="158"/>
      <c r="HIM148" s="159"/>
      <c r="HIN148" s="9"/>
      <c r="HIO148" s="9"/>
      <c r="HIP148" s="159"/>
      <c r="HIQ148" s="159"/>
      <c r="HIR148" s="8"/>
      <c r="HIS148" s="8"/>
      <c r="HIT148" s="160"/>
      <c r="HIU148" s="158"/>
      <c r="HIV148" s="161"/>
      <c r="HIW148" s="162"/>
      <c r="HIX148" s="156"/>
      <c r="HIY148" s="158"/>
      <c r="HIZ148" s="158"/>
      <c r="HJA148" s="158"/>
      <c r="HJB148" s="158"/>
      <c r="HJC148" s="159"/>
      <c r="HJD148" s="9"/>
      <c r="HJE148" s="9"/>
      <c r="HJF148" s="159"/>
      <c r="HJG148" s="159"/>
      <c r="HJH148" s="8"/>
      <c r="HJI148" s="8"/>
      <c r="HJJ148" s="160"/>
      <c r="HJK148" s="158"/>
      <c r="HJL148" s="161"/>
      <c r="HJM148" s="162"/>
      <c r="HJN148" s="156"/>
      <c r="HJO148" s="158"/>
      <c r="HJP148" s="158"/>
      <c r="HJQ148" s="158"/>
      <c r="HJR148" s="158"/>
      <c r="HJS148" s="159"/>
      <c r="HJT148" s="9"/>
      <c r="HJU148" s="9"/>
      <c r="HJV148" s="159"/>
      <c r="HJW148" s="159"/>
      <c r="HJX148" s="8"/>
      <c r="HJY148" s="8"/>
      <c r="HJZ148" s="160"/>
      <c r="HKA148" s="158"/>
      <c r="HKB148" s="161"/>
      <c r="HKC148" s="162"/>
      <c r="HKD148" s="156"/>
      <c r="HKE148" s="158"/>
      <c r="HKF148" s="158"/>
      <c r="HKG148" s="158"/>
      <c r="HKH148" s="158"/>
      <c r="HKI148" s="159"/>
      <c r="HKJ148" s="9"/>
      <c r="HKK148" s="9"/>
      <c r="HKL148" s="159"/>
      <c r="HKM148" s="159"/>
      <c r="HKN148" s="8"/>
      <c r="HKO148" s="8"/>
      <c r="HKP148" s="160"/>
      <c r="HKQ148" s="158"/>
      <c r="HKR148" s="161"/>
      <c r="HKS148" s="162"/>
      <c r="HKT148" s="156"/>
      <c r="HKU148" s="158"/>
      <c r="HKV148" s="158"/>
      <c r="HKW148" s="158"/>
      <c r="HKX148" s="158"/>
      <c r="HKY148" s="159"/>
      <c r="HKZ148" s="9"/>
      <c r="HLA148" s="9"/>
      <c r="HLB148" s="159"/>
      <c r="HLC148" s="159"/>
      <c r="HLD148" s="8"/>
      <c r="HLE148" s="8"/>
      <c r="HLF148" s="160"/>
      <c r="HLG148" s="158"/>
      <c r="HLH148" s="161"/>
      <c r="HLI148" s="162"/>
      <c r="HLJ148" s="156"/>
      <c r="HLK148" s="158"/>
      <c r="HLL148" s="158"/>
      <c r="HLM148" s="158"/>
      <c r="HLN148" s="158"/>
      <c r="HLO148" s="159"/>
      <c r="HLP148" s="9"/>
      <c r="HLQ148" s="9"/>
      <c r="HLR148" s="159"/>
      <c r="HLS148" s="159"/>
      <c r="HLT148" s="8"/>
      <c r="HLU148" s="8"/>
      <c r="HLV148" s="160"/>
      <c r="HLW148" s="158"/>
      <c r="HLX148" s="161"/>
      <c r="HLY148" s="162"/>
      <c r="HLZ148" s="156"/>
      <c r="HMA148" s="158"/>
      <c r="HMB148" s="158"/>
      <c r="HMC148" s="158"/>
      <c r="HMD148" s="158"/>
      <c r="HME148" s="159"/>
      <c r="HMF148" s="9"/>
      <c r="HMG148" s="9"/>
      <c r="HMH148" s="159"/>
      <c r="HMI148" s="159"/>
      <c r="HMJ148" s="8"/>
      <c r="HMK148" s="8"/>
      <c r="HML148" s="160"/>
      <c r="HMM148" s="158"/>
      <c r="HMN148" s="161"/>
      <c r="HMO148" s="162"/>
      <c r="HMP148" s="156"/>
      <c r="HMQ148" s="158"/>
      <c r="HMR148" s="158"/>
      <c r="HMS148" s="158"/>
      <c r="HMT148" s="158"/>
      <c r="HMU148" s="159"/>
      <c r="HMV148" s="9"/>
      <c r="HMW148" s="9"/>
      <c r="HMX148" s="159"/>
      <c r="HMY148" s="159"/>
      <c r="HMZ148" s="8"/>
      <c r="HNA148" s="8"/>
      <c r="HNB148" s="160"/>
      <c r="HNC148" s="158"/>
      <c r="HND148" s="161"/>
      <c r="HNE148" s="162"/>
      <c r="HNF148" s="156"/>
      <c r="HNG148" s="158"/>
      <c r="HNH148" s="158"/>
      <c r="HNI148" s="158"/>
      <c r="HNJ148" s="158"/>
      <c r="HNK148" s="159"/>
      <c r="HNL148" s="9"/>
      <c r="HNM148" s="9"/>
      <c r="HNN148" s="159"/>
      <c r="HNO148" s="159"/>
      <c r="HNP148" s="8"/>
      <c r="HNQ148" s="8"/>
      <c r="HNR148" s="160"/>
      <c r="HNS148" s="158"/>
      <c r="HNT148" s="161"/>
      <c r="HNU148" s="162"/>
      <c r="HNV148" s="156"/>
      <c r="HNW148" s="158"/>
      <c r="HNX148" s="158"/>
      <c r="HNY148" s="158"/>
      <c r="HNZ148" s="158"/>
      <c r="HOA148" s="159"/>
      <c r="HOB148" s="9"/>
      <c r="HOC148" s="9"/>
      <c r="HOD148" s="159"/>
      <c r="HOE148" s="159"/>
      <c r="HOF148" s="8"/>
      <c r="HOG148" s="8"/>
      <c r="HOH148" s="160"/>
      <c r="HOI148" s="158"/>
      <c r="HOJ148" s="161"/>
      <c r="HOK148" s="162"/>
      <c r="HOL148" s="156"/>
      <c r="HOM148" s="158"/>
      <c r="HON148" s="158"/>
      <c r="HOO148" s="158"/>
      <c r="HOP148" s="158"/>
      <c r="HOQ148" s="159"/>
      <c r="HOR148" s="9"/>
      <c r="HOS148" s="9"/>
      <c r="HOT148" s="159"/>
      <c r="HOU148" s="159"/>
      <c r="HOV148" s="8"/>
      <c r="HOW148" s="8"/>
      <c r="HOX148" s="160"/>
      <c r="HOY148" s="158"/>
      <c r="HOZ148" s="161"/>
      <c r="HPA148" s="162"/>
      <c r="HPB148" s="156"/>
      <c r="HPC148" s="158"/>
      <c r="HPD148" s="158"/>
      <c r="HPE148" s="158"/>
      <c r="HPF148" s="158"/>
      <c r="HPG148" s="159"/>
      <c r="HPH148" s="9"/>
      <c r="HPI148" s="9"/>
      <c r="HPJ148" s="159"/>
      <c r="HPK148" s="159"/>
      <c r="HPL148" s="8"/>
      <c r="HPM148" s="8"/>
      <c r="HPN148" s="160"/>
      <c r="HPO148" s="158"/>
      <c r="HPP148" s="161"/>
      <c r="HPQ148" s="162"/>
      <c r="HPR148" s="156"/>
      <c r="HPS148" s="158"/>
      <c r="HPT148" s="158"/>
      <c r="HPU148" s="158"/>
      <c r="HPV148" s="158"/>
      <c r="HPW148" s="159"/>
      <c r="HPX148" s="9"/>
      <c r="HPY148" s="9"/>
      <c r="HPZ148" s="159"/>
      <c r="HQA148" s="159"/>
      <c r="HQB148" s="8"/>
      <c r="HQC148" s="8"/>
      <c r="HQD148" s="160"/>
      <c r="HQE148" s="158"/>
      <c r="HQF148" s="161"/>
      <c r="HQG148" s="162"/>
      <c r="HQH148" s="156"/>
      <c r="HQI148" s="158"/>
      <c r="HQJ148" s="158"/>
      <c r="HQK148" s="158"/>
      <c r="HQL148" s="158"/>
      <c r="HQM148" s="159"/>
      <c r="HQN148" s="9"/>
      <c r="HQO148" s="9"/>
      <c r="HQP148" s="159"/>
      <c r="HQQ148" s="159"/>
      <c r="HQR148" s="8"/>
      <c r="HQS148" s="8"/>
      <c r="HQT148" s="160"/>
      <c r="HQU148" s="158"/>
      <c r="HQV148" s="161"/>
      <c r="HQW148" s="162"/>
      <c r="HQX148" s="156"/>
      <c r="HQY148" s="158"/>
      <c r="HQZ148" s="158"/>
      <c r="HRA148" s="158"/>
      <c r="HRB148" s="158"/>
      <c r="HRC148" s="159"/>
      <c r="HRD148" s="9"/>
      <c r="HRE148" s="9"/>
      <c r="HRF148" s="159"/>
      <c r="HRG148" s="159"/>
      <c r="HRH148" s="8"/>
      <c r="HRI148" s="8"/>
      <c r="HRJ148" s="160"/>
      <c r="HRK148" s="158"/>
      <c r="HRL148" s="161"/>
      <c r="HRM148" s="162"/>
      <c r="HRN148" s="156"/>
      <c r="HRO148" s="158"/>
      <c r="HRP148" s="158"/>
      <c r="HRQ148" s="158"/>
      <c r="HRR148" s="158"/>
      <c r="HRS148" s="159"/>
      <c r="HRT148" s="9"/>
      <c r="HRU148" s="9"/>
      <c r="HRV148" s="159"/>
      <c r="HRW148" s="159"/>
      <c r="HRX148" s="8"/>
      <c r="HRY148" s="8"/>
      <c r="HRZ148" s="160"/>
      <c r="HSA148" s="158"/>
      <c r="HSB148" s="161"/>
      <c r="HSC148" s="162"/>
      <c r="HSD148" s="156"/>
      <c r="HSE148" s="158"/>
      <c r="HSF148" s="158"/>
      <c r="HSG148" s="158"/>
      <c r="HSH148" s="158"/>
      <c r="HSI148" s="159"/>
      <c r="HSJ148" s="9"/>
      <c r="HSK148" s="9"/>
      <c r="HSL148" s="159"/>
      <c r="HSM148" s="159"/>
      <c r="HSN148" s="8"/>
      <c r="HSO148" s="8"/>
      <c r="HSP148" s="160"/>
      <c r="HSQ148" s="158"/>
      <c r="HSR148" s="161"/>
      <c r="HSS148" s="162"/>
      <c r="HST148" s="156"/>
      <c r="HSU148" s="158"/>
      <c r="HSV148" s="158"/>
      <c r="HSW148" s="158"/>
      <c r="HSX148" s="158"/>
      <c r="HSY148" s="159"/>
      <c r="HSZ148" s="9"/>
      <c r="HTA148" s="9"/>
      <c r="HTB148" s="159"/>
      <c r="HTC148" s="159"/>
      <c r="HTD148" s="8"/>
      <c r="HTE148" s="8"/>
      <c r="HTF148" s="160"/>
      <c r="HTG148" s="158"/>
      <c r="HTH148" s="161"/>
      <c r="HTI148" s="162"/>
      <c r="HTJ148" s="156"/>
      <c r="HTK148" s="158"/>
      <c r="HTL148" s="158"/>
      <c r="HTM148" s="158"/>
      <c r="HTN148" s="158"/>
      <c r="HTO148" s="159"/>
      <c r="HTP148" s="9"/>
      <c r="HTQ148" s="9"/>
      <c r="HTR148" s="159"/>
      <c r="HTS148" s="159"/>
      <c r="HTT148" s="8"/>
      <c r="HTU148" s="8"/>
      <c r="HTV148" s="160"/>
      <c r="HTW148" s="158"/>
      <c r="HTX148" s="161"/>
      <c r="HTY148" s="162"/>
      <c r="HTZ148" s="156"/>
      <c r="HUA148" s="158"/>
      <c r="HUB148" s="158"/>
      <c r="HUC148" s="158"/>
      <c r="HUD148" s="158"/>
      <c r="HUE148" s="159"/>
      <c r="HUF148" s="9"/>
      <c r="HUG148" s="9"/>
      <c r="HUH148" s="159"/>
      <c r="HUI148" s="159"/>
      <c r="HUJ148" s="8"/>
      <c r="HUK148" s="8"/>
      <c r="HUL148" s="160"/>
      <c r="HUM148" s="158"/>
      <c r="HUN148" s="161"/>
      <c r="HUO148" s="162"/>
      <c r="HUP148" s="156"/>
      <c r="HUQ148" s="158"/>
      <c r="HUR148" s="158"/>
      <c r="HUS148" s="158"/>
      <c r="HUT148" s="158"/>
      <c r="HUU148" s="159"/>
      <c r="HUV148" s="9"/>
      <c r="HUW148" s="9"/>
      <c r="HUX148" s="159"/>
      <c r="HUY148" s="159"/>
      <c r="HUZ148" s="8"/>
      <c r="HVA148" s="8"/>
      <c r="HVB148" s="160"/>
      <c r="HVC148" s="158"/>
      <c r="HVD148" s="161"/>
      <c r="HVE148" s="162"/>
      <c r="HVF148" s="156"/>
      <c r="HVG148" s="158"/>
      <c r="HVH148" s="158"/>
      <c r="HVI148" s="158"/>
      <c r="HVJ148" s="158"/>
      <c r="HVK148" s="159"/>
      <c r="HVL148" s="9"/>
      <c r="HVM148" s="9"/>
      <c r="HVN148" s="159"/>
      <c r="HVO148" s="159"/>
      <c r="HVP148" s="8"/>
      <c r="HVQ148" s="8"/>
      <c r="HVR148" s="160"/>
      <c r="HVS148" s="158"/>
      <c r="HVT148" s="161"/>
      <c r="HVU148" s="162"/>
      <c r="HVV148" s="156"/>
      <c r="HVW148" s="158"/>
      <c r="HVX148" s="158"/>
      <c r="HVY148" s="158"/>
      <c r="HVZ148" s="158"/>
      <c r="HWA148" s="159"/>
      <c r="HWB148" s="9"/>
      <c r="HWC148" s="9"/>
      <c r="HWD148" s="159"/>
      <c r="HWE148" s="159"/>
      <c r="HWF148" s="8"/>
      <c r="HWG148" s="8"/>
      <c r="HWH148" s="160"/>
      <c r="HWI148" s="158"/>
      <c r="HWJ148" s="161"/>
      <c r="HWK148" s="162"/>
      <c r="HWL148" s="156"/>
      <c r="HWM148" s="158"/>
      <c r="HWN148" s="158"/>
      <c r="HWO148" s="158"/>
      <c r="HWP148" s="158"/>
      <c r="HWQ148" s="159"/>
      <c r="HWR148" s="9"/>
      <c r="HWS148" s="9"/>
      <c r="HWT148" s="159"/>
      <c r="HWU148" s="159"/>
      <c r="HWV148" s="8"/>
      <c r="HWW148" s="8"/>
      <c r="HWX148" s="160"/>
      <c r="HWY148" s="158"/>
      <c r="HWZ148" s="161"/>
      <c r="HXA148" s="162"/>
      <c r="HXB148" s="156"/>
      <c r="HXC148" s="158"/>
      <c r="HXD148" s="158"/>
      <c r="HXE148" s="158"/>
      <c r="HXF148" s="158"/>
      <c r="HXG148" s="159"/>
      <c r="HXH148" s="9"/>
      <c r="HXI148" s="9"/>
      <c r="HXJ148" s="159"/>
      <c r="HXK148" s="159"/>
      <c r="HXL148" s="8"/>
      <c r="HXM148" s="8"/>
      <c r="HXN148" s="160"/>
      <c r="HXO148" s="158"/>
      <c r="HXP148" s="161"/>
      <c r="HXQ148" s="162"/>
      <c r="HXR148" s="156"/>
      <c r="HXS148" s="158"/>
      <c r="HXT148" s="158"/>
      <c r="HXU148" s="158"/>
      <c r="HXV148" s="158"/>
      <c r="HXW148" s="159"/>
      <c r="HXX148" s="9"/>
      <c r="HXY148" s="9"/>
      <c r="HXZ148" s="159"/>
      <c r="HYA148" s="159"/>
      <c r="HYB148" s="8"/>
      <c r="HYC148" s="8"/>
      <c r="HYD148" s="160"/>
      <c r="HYE148" s="158"/>
      <c r="HYF148" s="161"/>
      <c r="HYG148" s="162"/>
      <c r="HYH148" s="156"/>
      <c r="HYI148" s="158"/>
      <c r="HYJ148" s="158"/>
      <c r="HYK148" s="158"/>
      <c r="HYL148" s="158"/>
      <c r="HYM148" s="159"/>
      <c r="HYN148" s="9"/>
      <c r="HYO148" s="9"/>
      <c r="HYP148" s="159"/>
      <c r="HYQ148" s="159"/>
      <c r="HYR148" s="8"/>
      <c r="HYS148" s="8"/>
      <c r="HYT148" s="160"/>
      <c r="HYU148" s="158"/>
      <c r="HYV148" s="161"/>
      <c r="HYW148" s="162"/>
      <c r="HYX148" s="156"/>
      <c r="HYY148" s="158"/>
      <c r="HYZ148" s="158"/>
      <c r="HZA148" s="158"/>
      <c r="HZB148" s="158"/>
      <c r="HZC148" s="159"/>
      <c r="HZD148" s="9"/>
      <c r="HZE148" s="9"/>
      <c r="HZF148" s="159"/>
      <c r="HZG148" s="159"/>
      <c r="HZH148" s="8"/>
      <c r="HZI148" s="8"/>
      <c r="HZJ148" s="160"/>
      <c r="HZK148" s="158"/>
      <c r="HZL148" s="161"/>
      <c r="HZM148" s="162"/>
      <c r="HZN148" s="156"/>
      <c r="HZO148" s="158"/>
      <c r="HZP148" s="158"/>
      <c r="HZQ148" s="158"/>
      <c r="HZR148" s="158"/>
      <c r="HZS148" s="159"/>
      <c r="HZT148" s="9"/>
      <c r="HZU148" s="9"/>
      <c r="HZV148" s="159"/>
      <c r="HZW148" s="159"/>
      <c r="HZX148" s="8"/>
      <c r="HZY148" s="8"/>
      <c r="HZZ148" s="160"/>
      <c r="IAA148" s="158"/>
      <c r="IAB148" s="161"/>
      <c r="IAC148" s="162"/>
      <c r="IAD148" s="156"/>
      <c r="IAE148" s="158"/>
      <c r="IAF148" s="158"/>
      <c r="IAG148" s="158"/>
      <c r="IAH148" s="158"/>
      <c r="IAI148" s="159"/>
      <c r="IAJ148" s="9"/>
      <c r="IAK148" s="9"/>
      <c r="IAL148" s="159"/>
      <c r="IAM148" s="159"/>
      <c r="IAN148" s="8"/>
      <c r="IAO148" s="8"/>
      <c r="IAP148" s="160"/>
      <c r="IAQ148" s="158"/>
      <c r="IAR148" s="161"/>
      <c r="IAS148" s="162"/>
      <c r="IAT148" s="156"/>
      <c r="IAU148" s="158"/>
      <c r="IAV148" s="158"/>
      <c r="IAW148" s="158"/>
      <c r="IAX148" s="158"/>
      <c r="IAY148" s="159"/>
      <c r="IAZ148" s="9"/>
      <c r="IBA148" s="9"/>
      <c r="IBB148" s="159"/>
      <c r="IBC148" s="159"/>
      <c r="IBD148" s="8"/>
      <c r="IBE148" s="8"/>
      <c r="IBF148" s="160"/>
      <c r="IBG148" s="158"/>
      <c r="IBH148" s="161"/>
      <c r="IBI148" s="162"/>
      <c r="IBJ148" s="156"/>
      <c r="IBK148" s="158"/>
      <c r="IBL148" s="158"/>
      <c r="IBM148" s="158"/>
      <c r="IBN148" s="158"/>
      <c r="IBO148" s="159"/>
      <c r="IBP148" s="9"/>
      <c r="IBQ148" s="9"/>
      <c r="IBR148" s="159"/>
      <c r="IBS148" s="159"/>
      <c r="IBT148" s="8"/>
      <c r="IBU148" s="8"/>
      <c r="IBV148" s="160"/>
      <c r="IBW148" s="158"/>
      <c r="IBX148" s="161"/>
      <c r="IBY148" s="162"/>
      <c r="IBZ148" s="156"/>
      <c r="ICA148" s="158"/>
      <c r="ICB148" s="158"/>
      <c r="ICC148" s="158"/>
      <c r="ICD148" s="158"/>
      <c r="ICE148" s="159"/>
      <c r="ICF148" s="9"/>
      <c r="ICG148" s="9"/>
      <c r="ICH148" s="159"/>
      <c r="ICI148" s="159"/>
      <c r="ICJ148" s="8"/>
      <c r="ICK148" s="8"/>
      <c r="ICL148" s="160"/>
      <c r="ICM148" s="158"/>
      <c r="ICN148" s="161"/>
      <c r="ICO148" s="162"/>
      <c r="ICP148" s="156"/>
      <c r="ICQ148" s="158"/>
      <c r="ICR148" s="158"/>
      <c r="ICS148" s="158"/>
      <c r="ICT148" s="158"/>
      <c r="ICU148" s="159"/>
      <c r="ICV148" s="9"/>
      <c r="ICW148" s="9"/>
      <c r="ICX148" s="159"/>
      <c r="ICY148" s="159"/>
      <c r="ICZ148" s="8"/>
      <c r="IDA148" s="8"/>
      <c r="IDB148" s="160"/>
      <c r="IDC148" s="158"/>
      <c r="IDD148" s="161"/>
      <c r="IDE148" s="162"/>
      <c r="IDF148" s="156"/>
      <c r="IDG148" s="158"/>
      <c r="IDH148" s="158"/>
      <c r="IDI148" s="158"/>
      <c r="IDJ148" s="158"/>
      <c r="IDK148" s="159"/>
      <c r="IDL148" s="9"/>
      <c r="IDM148" s="9"/>
      <c r="IDN148" s="159"/>
      <c r="IDO148" s="159"/>
      <c r="IDP148" s="8"/>
      <c r="IDQ148" s="8"/>
      <c r="IDR148" s="160"/>
      <c r="IDS148" s="158"/>
      <c r="IDT148" s="161"/>
      <c r="IDU148" s="162"/>
      <c r="IDV148" s="156"/>
      <c r="IDW148" s="158"/>
      <c r="IDX148" s="158"/>
      <c r="IDY148" s="158"/>
      <c r="IDZ148" s="158"/>
      <c r="IEA148" s="159"/>
      <c r="IEB148" s="9"/>
      <c r="IEC148" s="9"/>
      <c r="IED148" s="159"/>
      <c r="IEE148" s="159"/>
      <c r="IEF148" s="8"/>
      <c r="IEG148" s="8"/>
      <c r="IEH148" s="160"/>
      <c r="IEI148" s="158"/>
      <c r="IEJ148" s="161"/>
      <c r="IEK148" s="162"/>
      <c r="IEL148" s="156"/>
      <c r="IEM148" s="158"/>
      <c r="IEN148" s="158"/>
      <c r="IEO148" s="158"/>
      <c r="IEP148" s="158"/>
      <c r="IEQ148" s="159"/>
      <c r="IER148" s="9"/>
      <c r="IES148" s="9"/>
      <c r="IET148" s="159"/>
      <c r="IEU148" s="159"/>
      <c r="IEV148" s="8"/>
      <c r="IEW148" s="8"/>
      <c r="IEX148" s="160"/>
      <c r="IEY148" s="158"/>
      <c r="IEZ148" s="161"/>
      <c r="IFA148" s="162"/>
      <c r="IFB148" s="156"/>
      <c r="IFC148" s="158"/>
      <c r="IFD148" s="158"/>
      <c r="IFE148" s="158"/>
      <c r="IFF148" s="158"/>
      <c r="IFG148" s="159"/>
      <c r="IFH148" s="9"/>
      <c r="IFI148" s="9"/>
      <c r="IFJ148" s="159"/>
      <c r="IFK148" s="159"/>
      <c r="IFL148" s="8"/>
      <c r="IFM148" s="8"/>
      <c r="IFN148" s="160"/>
      <c r="IFO148" s="158"/>
      <c r="IFP148" s="161"/>
      <c r="IFQ148" s="162"/>
      <c r="IFR148" s="156"/>
      <c r="IFS148" s="158"/>
      <c r="IFT148" s="158"/>
      <c r="IFU148" s="158"/>
      <c r="IFV148" s="158"/>
      <c r="IFW148" s="159"/>
      <c r="IFX148" s="9"/>
      <c r="IFY148" s="9"/>
      <c r="IFZ148" s="159"/>
      <c r="IGA148" s="159"/>
      <c r="IGB148" s="8"/>
      <c r="IGC148" s="8"/>
      <c r="IGD148" s="160"/>
      <c r="IGE148" s="158"/>
      <c r="IGF148" s="161"/>
      <c r="IGG148" s="162"/>
      <c r="IGH148" s="156"/>
      <c r="IGI148" s="158"/>
      <c r="IGJ148" s="158"/>
      <c r="IGK148" s="158"/>
      <c r="IGL148" s="158"/>
      <c r="IGM148" s="159"/>
      <c r="IGN148" s="9"/>
      <c r="IGO148" s="9"/>
      <c r="IGP148" s="159"/>
      <c r="IGQ148" s="159"/>
      <c r="IGR148" s="8"/>
      <c r="IGS148" s="8"/>
      <c r="IGT148" s="160"/>
      <c r="IGU148" s="158"/>
      <c r="IGV148" s="161"/>
      <c r="IGW148" s="162"/>
      <c r="IGX148" s="156"/>
      <c r="IGY148" s="158"/>
      <c r="IGZ148" s="158"/>
      <c r="IHA148" s="158"/>
      <c r="IHB148" s="158"/>
      <c r="IHC148" s="159"/>
      <c r="IHD148" s="9"/>
      <c r="IHE148" s="9"/>
      <c r="IHF148" s="159"/>
      <c r="IHG148" s="159"/>
      <c r="IHH148" s="8"/>
      <c r="IHI148" s="8"/>
      <c r="IHJ148" s="160"/>
      <c r="IHK148" s="158"/>
      <c r="IHL148" s="161"/>
      <c r="IHM148" s="162"/>
      <c r="IHN148" s="156"/>
      <c r="IHO148" s="158"/>
      <c r="IHP148" s="158"/>
      <c r="IHQ148" s="158"/>
      <c r="IHR148" s="158"/>
      <c r="IHS148" s="159"/>
      <c r="IHT148" s="9"/>
      <c r="IHU148" s="9"/>
      <c r="IHV148" s="159"/>
      <c r="IHW148" s="159"/>
      <c r="IHX148" s="8"/>
      <c r="IHY148" s="8"/>
      <c r="IHZ148" s="160"/>
      <c r="IIA148" s="158"/>
      <c r="IIB148" s="161"/>
      <c r="IIC148" s="162"/>
      <c r="IID148" s="156"/>
      <c r="IIE148" s="158"/>
      <c r="IIF148" s="158"/>
      <c r="IIG148" s="158"/>
      <c r="IIH148" s="158"/>
      <c r="III148" s="159"/>
      <c r="IIJ148" s="9"/>
      <c r="IIK148" s="9"/>
      <c r="IIL148" s="159"/>
      <c r="IIM148" s="159"/>
      <c r="IIN148" s="8"/>
      <c r="IIO148" s="8"/>
      <c r="IIP148" s="160"/>
      <c r="IIQ148" s="158"/>
      <c r="IIR148" s="161"/>
      <c r="IIS148" s="162"/>
      <c r="IIT148" s="156"/>
      <c r="IIU148" s="158"/>
      <c r="IIV148" s="158"/>
      <c r="IIW148" s="158"/>
      <c r="IIX148" s="158"/>
      <c r="IIY148" s="159"/>
      <c r="IIZ148" s="9"/>
      <c r="IJA148" s="9"/>
      <c r="IJB148" s="159"/>
      <c r="IJC148" s="159"/>
      <c r="IJD148" s="8"/>
      <c r="IJE148" s="8"/>
      <c r="IJF148" s="160"/>
      <c r="IJG148" s="158"/>
      <c r="IJH148" s="161"/>
      <c r="IJI148" s="162"/>
      <c r="IJJ148" s="156"/>
      <c r="IJK148" s="158"/>
      <c r="IJL148" s="158"/>
      <c r="IJM148" s="158"/>
      <c r="IJN148" s="158"/>
      <c r="IJO148" s="159"/>
      <c r="IJP148" s="9"/>
      <c r="IJQ148" s="9"/>
      <c r="IJR148" s="159"/>
      <c r="IJS148" s="159"/>
      <c r="IJT148" s="8"/>
      <c r="IJU148" s="8"/>
      <c r="IJV148" s="160"/>
      <c r="IJW148" s="158"/>
      <c r="IJX148" s="161"/>
      <c r="IJY148" s="162"/>
      <c r="IJZ148" s="156"/>
      <c r="IKA148" s="158"/>
      <c r="IKB148" s="158"/>
      <c r="IKC148" s="158"/>
      <c r="IKD148" s="158"/>
      <c r="IKE148" s="159"/>
      <c r="IKF148" s="9"/>
      <c r="IKG148" s="9"/>
      <c r="IKH148" s="159"/>
      <c r="IKI148" s="159"/>
      <c r="IKJ148" s="8"/>
      <c r="IKK148" s="8"/>
      <c r="IKL148" s="160"/>
      <c r="IKM148" s="158"/>
      <c r="IKN148" s="161"/>
      <c r="IKO148" s="162"/>
      <c r="IKP148" s="156"/>
      <c r="IKQ148" s="158"/>
      <c r="IKR148" s="158"/>
      <c r="IKS148" s="158"/>
      <c r="IKT148" s="158"/>
      <c r="IKU148" s="159"/>
      <c r="IKV148" s="9"/>
      <c r="IKW148" s="9"/>
      <c r="IKX148" s="159"/>
      <c r="IKY148" s="159"/>
      <c r="IKZ148" s="8"/>
      <c r="ILA148" s="8"/>
      <c r="ILB148" s="160"/>
      <c r="ILC148" s="158"/>
      <c r="ILD148" s="161"/>
      <c r="ILE148" s="162"/>
      <c r="ILF148" s="156"/>
      <c r="ILG148" s="158"/>
      <c r="ILH148" s="158"/>
      <c r="ILI148" s="158"/>
      <c r="ILJ148" s="158"/>
      <c r="ILK148" s="159"/>
      <c r="ILL148" s="9"/>
      <c r="ILM148" s="9"/>
      <c r="ILN148" s="159"/>
      <c r="ILO148" s="159"/>
      <c r="ILP148" s="8"/>
      <c r="ILQ148" s="8"/>
      <c r="ILR148" s="160"/>
      <c r="ILS148" s="158"/>
      <c r="ILT148" s="161"/>
      <c r="ILU148" s="162"/>
      <c r="ILV148" s="156"/>
      <c r="ILW148" s="158"/>
      <c r="ILX148" s="158"/>
      <c r="ILY148" s="158"/>
      <c r="ILZ148" s="158"/>
      <c r="IMA148" s="159"/>
      <c r="IMB148" s="9"/>
      <c r="IMC148" s="9"/>
      <c r="IMD148" s="159"/>
      <c r="IME148" s="159"/>
      <c r="IMF148" s="8"/>
      <c r="IMG148" s="8"/>
      <c r="IMH148" s="160"/>
      <c r="IMI148" s="158"/>
      <c r="IMJ148" s="161"/>
      <c r="IMK148" s="162"/>
      <c r="IML148" s="156"/>
      <c r="IMM148" s="158"/>
      <c r="IMN148" s="158"/>
      <c r="IMO148" s="158"/>
      <c r="IMP148" s="158"/>
      <c r="IMQ148" s="159"/>
      <c r="IMR148" s="9"/>
      <c r="IMS148" s="9"/>
      <c r="IMT148" s="159"/>
      <c r="IMU148" s="159"/>
      <c r="IMV148" s="8"/>
      <c r="IMW148" s="8"/>
      <c r="IMX148" s="160"/>
      <c r="IMY148" s="158"/>
      <c r="IMZ148" s="161"/>
      <c r="INA148" s="162"/>
      <c r="INB148" s="156"/>
      <c r="INC148" s="158"/>
      <c r="IND148" s="158"/>
      <c r="INE148" s="158"/>
      <c r="INF148" s="158"/>
      <c r="ING148" s="159"/>
      <c r="INH148" s="9"/>
      <c r="INI148" s="9"/>
      <c r="INJ148" s="159"/>
      <c r="INK148" s="159"/>
      <c r="INL148" s="8"/>
      <c r="INM148" s="8"/>
      <c r="INN148" s="160"/>
      <c r="INO148" s="158"/>
      <c r="INP148" s="161"/>
      <c r="INQ148" s="162"/>
      <c r="INR148" s="156"/>
      <c r="INS148" s="158"/>
      <c r="INT148" s="158"/>
      <c r="INU148" s="158"/>
      <c r="INV148" s="158"/>
      <c r="INW148" s="159"/>
      <c r="INX148" s="9"/>
      <c r="INY148" s="9"/>
      <c r="INZ148" s="159"/>
      <c r="IOA148" s="159"/>
      <c r="IOB148" s="8"/>
      <c r="IOC148" s="8"/>
      <c r="IOD148" s="160"/>
      <c r="IOE148" s="158"/>
      <c r="IOF148" s="161"/>
      <c r="IOG148" s="162"/>
      <c r="IOH148" s="156"/>
      <c r="IOI148" s="158"/>
      <c r="IOJ148" s="158"/>
      <c r="IOK148" s="158"/>
      <c r="IOL148" s="158"/>
      <c r="IOM148" s="159"/>
      <c r="ION148" s="9"/>
      <c r="IOO148" s="9"/>
      <c r="IOP148" s="159"/>
      <c r="IOQ148" s="159"/>
      <c r="IOR148" s="8"/>
      <c r="IOS148" s="8"/>
      <c r="IOT148" s="160"/>
      <c r="IOU148" s="158"/>
      <c r="IOV148" s="161"/>
      <c r="IOW148" s="162"/>
      <c r="IOX148" s="156"/>
      <c r="IOY148" s="158"/>
      <c r="IOZ148" s="158"/>
      <c r="IPA148" s="158"/>
      <c r="IPB148" s="158"/>
      <c r="IPC148" s="159"/>
      <c r="IPD148" s="9"/>
      <c r="IPE148" s="9"/>
      <c r="IPF148" s="159"/>
      <c r="IPG148" s="159"/>
      <c r="IPH148" s="8"/>
      <c r="IPI148" s="8"/>
      <c r="IPJ148" s="160"/>
      <c r="IPK148" s="158"/>
      <c r="IPL148" s="161"/>
      <c r="IPM148" s="162"/>
      <c r="IPN148" s="156"/>
      <c r="IPO148" s="158"/>
      <c r="IPP148" s="158"/>
      <c r="IPQ148" s="158"/>
      <c r="IPR148" s="158"/>
      <c r="IPS148" s="159"/>
      <c r="IPT148" s="9"/>
      <c r="IPU148" s="9"/>
      <c r="IPV148" s="159"/>
      <c r="IPW148" s="159"/>
      <c r="IPX148" s="8"/>
      <c r="IPY148" s="8"/>
      <c r="IPZ148" s="160"/>
      <c r="IQA148" s="158"/>
      <c r="IQB148" s="161"/>
      <c r="IQC148" s="162"/>
      <c r="IQD148" s="156"/>
      <c r="IQE148" s="158"/>
      <c r="IQF148" s="158"/>
      <c r="IQG148" s="158"/>
      <c r="IQH148" s="158"/>
      <c r="IQI148" s="159"/>
      <c r="IQJ148" s="9"/>
      <c r="IQK148" s="9"/>
      <c r="IQL148" s="159"/>
      <c r="IQM148" s="159"/>
      <c r="IQN148" s="8"/>
      <c r="IQO148" s="8"/>
      <c r="IQP148" s="160"/>
      <c r="IQQ148" s="158"/>
      <c r="IQR148" s="161"/>
      <c r="IQS148" s="162"/>
      <c r="IQT148" s="156"/>
      <c r="IQU148" s="158"/>
      <c r="IQV148" s="158"/>
      <c r="IQW148" s="158"/>
      <c r="IQX148" s="158"/>
      <c r="IQY148" s="159"/>
      <c r="IQZ148" s="9"/>
      <c r="IRA148" s="9"/>
      <c r="IRB148" s="159"/>
      <c r="IRC148" s="159"/>
      <c r="IRD148" s="8"/>
      <c r="IRE148" s="8"/>
      <c r="IRF148" s="160"/>
      <c r="IRG148" s="158"/>
      <c r="IRH148" s="161"/>
      <c r="IRI148" s="162"/>
      <c r="IRJ148" s="156"/>
      <c r="IRK148" s="158"/>
      <c r="IRL148" s="158"/>
      <c r="IRM148" s="158"/>
      <c r="IRN148" s="158"/>
      <c r="IRO148" s="159"/>
      <c r="IRP148" s="9"/>
      <c r="IRQ148" s="9"/>
      <c r="IRR148" s="159"/>
      <c r="IRS148" s="159"/>
      <c r="IRT148" s="8"/>
      <c r="IRU148" s="8"/>
      <c r="IRV148" s="160"/>
      <c r="IRW148" s="158"/>
      <c r="IRX148" s="161"/>
      <c r="IRY148" s="162"/>
      <c r="IRZ148" s="156"/>
      <c r="ISA148" s="158"/>
      <c r="ISB148" s="158"/>
      <c r="ISC148" s="158"/>
      <c r="ISD148" s="158"/>
      <c r="ISE148" s="159"/>
      <c r="ISF148" s="9"/>
      <c r="ISG148" s="9"/>
      <c r="ISH148" s="159"/>
      <c r="ISI148" s="159"/>
      <c r="ISJ148" s="8"/>
      <c r="ISK148" s="8"/>
      <c r="ISL148" s="160"/>
      <c r="ISM148" s="158"/>
      <c r="ISN148" s="161"/>
      <c r="ISO148" s="162"/>
      <c r="ISP148" s="156"/>
      <c r="ISQ148" s="158"/>
      <c r="ISR148" s="158"/>
      <c r="ISS148" s="158"/>
      <c r="IST148" s="158"/>
      <c r="ISU148" s="159"/>
      <c r="ISV148" s="9"/>
      <c r="ISW148" s="9"/>
      <c r="ISX148" s="159"/>
      <c r="ISY148" s="159"/>
      <c r="ISZ148" s="8"/>
      <c r="ITA148" s="8"/>
      <c r="ITB148" s="160"/>
      <c r="ITC148" s="158"/>
      <c r="ITD148" s="161"/>
      <c r="ITE148" s="162"/>
      <c r="ITF148" s="156"/>
      <c r="ITG148" s="158"/>
      <c r="ITH148" s="158"/>
      <c r="ITI148" s="158"/>
      <c r="ITJ148" s="158"/>
      <c r="ITK148" s="159"/>
      <c r="ITL148" s="9"/>
      <c r="ITM148" s="9"/>
      <c r="ITN148" s="159"/>
      <c r="ITO148" s="159"/>
      <c r="ITP148" s="8"/>
      <c r="ITQ148" s="8"/>
      <c r="ITR148" s="160"/>
      <c r="ITS148" s="158"/>
      <c r="ITT148" s="161"/>
      <c r="ITU148" s="162"/>
      <c r="ITV148" s="156"/>
      <c r="ITW148" s="158"/>
      <c r="ITX148" s="158"/>
      <c r="ITY148" s="158"/>
      <c r="ITZ148" s="158"/>
      <c r="IUA148" s="159"/>
      <c r="IUB148" s="9"/>
      <c r="IUC148" s="9"/>
      <c r="IUD148" s="159"/>
      <c r="IUE148" s="159"/>
      <c r="IUF148" s="8"/>
      <c r="IUG148" s="8"/>
      <c r="IUH148" s="160"/>
      <c r="IUI148" s="158"/>
      <c r="IUJ148" s="161"/>
      <c r="IUK148" s="162"/>
      <c r="IUL148" s="156"/>
      <c r="IUM148" s="158"/>
      <c r="IUN148" s="158"/>
      <c r="IUO148" s="158"/>
      <c r="IUP148" s="158"/>
      <c r="IUQ148" s="159"/>
      <c r="IUR148" s="9"/>
      <c r="IUS148" s="9"/>
      <c r="IUT148" s="159"/>
      <c r="IUU148" s="159"/>
      <c r="IUV148" s="8"/>
      <c r="IUW148" s="8"/>
      <c r="IUX148" s="160"/>
      <c r="IUY148" s="158"/>
      <c r="IUZ148" s="161"/>
      <c r="IVA148" s="162"/>
      <c r="IVB148" s="156"/>
      <c r="IVC148" s="158"/>
      <c r="IVD148" s="158"/>
      <c r="IVE148" s="158"/>
      <c r="IVF148" s="158"/>
      <c r="IVG148" s="159"/>
      <c r="IVH148" s="9"/>
      <c r="IVI148" s="9"/>
      <c r="IVJ148" s="159"/>
      <c r="IVK148" s="159"/>
      <c r="IVL148" s="8"/>
      <c r="IVM148" s="8"/>
      <c r="IVN148" s="160"/>
      <c r="IVO148" s="158"/>
      <c r="IVP148" s="161"/>
      <c r="IVQ148" s="162"/>
      <c r="IVR148" s="156"/>
      <c r="IVS148" s="158"/>
      <c r="IVT148" s="158"/>
      <c r="IVU148" s="158"/>
      <c r="IVV148" s="158"/>
      <c r="IVW148" s="159"/>
      <c r="IVX148" s="9"/>
      <c r="IVY148" s="9"/>
      <c r="IVZ148" s="159"/>
      <c r="IWA148" s="159"/>
      <c r="IWB148" s="8"/>
      <c r="IWC148" s="8"/>
      <c r="IWD148" s="160"/>
      <c r="IWE148" s="158"/>
      <c r="IWF148" s="161"/>
      <c r="IWG148" s="162"/>
      <c r="IWH148" s="156"/>
      <c r="IWI148" s="158"/>
      <c r="IWJ148" s="158"/>
      <c r="IWK148" s="158"/>
      <c r="IWL148" s="158"/>
      <c r="IWM148" s="159"/>
      <c r="IWN148" s="9"/>
      <c r="IWO148" s="9"/>
      <c r="IWP148" s="159"/>
      <c r="IWQ148" s="159"/>
      <c r="IWR148" s="8"/>
      <c r="IWS148" s="8"/>
      <c r="IWT148" s="160"/>
      <c r="IWU148" s="158"/>
      <c r="IWV148" s="161"/>
      <c r="IWW148" s="162"/>
      <c r="IWX148" s="156"/>
      <c r="IWY148" s="158"/>
      <c r="IWZ148" s="158"/>
      <c r="IXA148" s="158"/>
      <c r="IXB148" s="158"/>
      <c r="IXC148" s="159"/>
      <c r="IXD148" s="9"/>
      <c r="IXE148" s="9"/>
      <c r="IXF148" s="159"/>
      <c r="IXG148" s="159"/>
      <c r="IXH148" s="8"/>
      <c r="IXI148" s="8"/>
      <c r="IXJ148" s="160"/>
      <c r="IXK148" s="158"/>
      <c r="IXL148" s="161"/>
      <c r="IXM148" s="162"/>
      <c r="IXN148" s="156"/>
      <c r="IXO148" s="158"/>
      <c r="IXP148" s="158"/>
      <c r="IXQ148" s="158"/>
      <c r="IXR148" s="158"/>
      <c r="IXS148" s="159"/>
      <c r="IXT148" s="9"/>
      <c r="IXU148" s="9"/>
      <c r="IXV148" s="159"/>
      <c r="IXW148" s="159"/>
      <c r="IXX148" s="8"/>
      <c r="IXY148" s="8"/>
      <c r="IXZ148" s="160"/>
      <c r="IYA148" s="158"/>
      <c r="IYB148" s="161"/>
      <c r="IYC148" s="162"/>
      <c r="IYD148" s="156"/>
      <c r="IYE148" s="158"/>
      <c r="IYF148" s="158"/>
      <c r="IYG148" s="158"/>
      <c r="IYH148" s="158"/>
      <c r="IYI148" s="159"/>
      <c r="IYJ148" s="9"/>
      <c r="IYK148" s="9"/>
      <c r="IYL148" s="159"/>
      <c r="IYM148" s="159"/>
      <c r="IYN148" s="8"/>
      <c r="IYO148" s="8"/>
      <c r="IYP148" s="160"/>
      <c r="IYQ148" s="158"/>
      <c r="IYR148" s="161"/>
      <c r="IYS148" s="162"/>
      <c r="IYT148" s="156"/>
      <c r="IYU148" s="158"/>
      <c r="IYV148" s="158"/>
      <c r="IYW148" s="158"/>
      <c r="IYX148" s="158"/>
      <c r="IYY148" s="159"/>
      <c r="IYZ148" s="9"/>
      <c r="IZA148" s="9"/>
      <c r="IZB148" s="159"/>
      <c r="IZC148" s="159"/>
      <c r="IZD148" s="8"/>
      <c r="IZE148" s="8"/>
      <c r="IZF148" s="160"/>
      <c r="IZG148" s="158"/>
      <c r="IZH148" s="161"/>
      <c r="IZI148" s="162"/>
      <c r="IZJ148" s="156"/>
      <c r="IZK148" s="158"/>
      <c r="IZL148" s="158"/>
      <c r="IZM148" s="158"/>
      <c r="IZN148" s="158"/>
      <c r="IZO148" s="159"/>
      <c r="IZP148" s="9"/>
      <c r="IZQ148" s="9"/>
      <c r="IZR148" s="159"/>
      <c r="IZS148" s="159"/>
      <c r="IZT148" s="8"/>
      <c r="IZU148" s="8"/>
      <c r="IZV148" s="160"/>
      <c r="IZW148" s="158"/>
      <c r="IZX148" s="161"/>
      <c r="IZY148" s="162"/>
      <c r="IZZ148" s="156"/>
      <c r="JAA148" s="158"/>
      <c r="JAB148" s="158"/>
      <c r="JAC148" s="158"/>
      <c r="JAD148" s="158"/>
      <c r="JAE148" s="159"/>
      <c r="JAF148" s="9"/>
      <c r="JAG148" s="9"/>
      <c r="JAH148" s="159"/>
      <c r="JAI148" s="159"/>
      <c r="JAJ148" s="8"/>
      <c r="JAK148" s="8"/>
      <c r="JAL148" s="160"/>
      <c r="JAM148" s="158"/>
      <c r="JAN148" s="161"/>
      <c r="JAO148" s="162"/>
      <c r="JAP148" s="156"/>
      <c r="JAQ148" s="158"/>
      <c r="JAR148" s="158"/>
      <c r="JAS148" s="158"/>
      <c r="JAT148" s="158"/>
      <c r="JAU148" s="159"/>
      <c r="JAV148" s="9"/>
      <c r="JAW148" s="9"/>
      <c r="JAX148" s="159"/>
      <c r="JAY148" s="159"/>
      <c r="JAZ148" s="8"/>
      <c r="JBA148" s="8"/>
      <c r="JBB148" s="160"/>
      <c r="JBC148" s="158"/>
      <c r="JBD148" s="161"/>
      <c r="JBE148" s="162"/>
      <c r="JBF148" s="156"/>
      <c r="JBG148" s="158"/>
      <c r="JBH148" s="158"/>
      <c r="JBI148" s="158"/>
      <c r="JBJ148" s="158"/>
      <c r="JBK148" s="159"/>
      <c r="JBL148" s="9"/>
      <c r="JBM148" s="9"/>
      <c r="JBN148" s="159"/>
      <c r="JBO148" s="159"/>
      <c r="JBP148" s="8"/>
      <c r="JBQ148" s="8"/>
      <c r="JBR148" s="160"/>
      <c r="JBS148" s="158"/>
      <c r="JBT148" s="161"/>
      <c r="JBU148" s="162"/>
      <c r="JBV148" s="156"/>
      <c r="JBW148" s="158"/>
      <c r="JBX148" s="158"/>
      <c r="JBY148" s="158"/>
      <c r="JBZ148" s="158"/>
      <c r="JCA148" s="159"/>
      <c r="JCB148" s="9"/>
      <c r="JCC148" s="9"/>
      <c r="JCD148" s="159"/>
      <c r="JCE148" s="159"/>
      <c r="JCF148" s="8"/>
      <c r="JCG148" s="8"/>
      <c r="JCH148" s="160"/>
      <c r="JCI148" s="158"/>
      <c r="JCJ148" s="161"/>
      <c r="JCK148" s="162"/>
      <c r="JCL148" s="156"/>
      <c r="JCM148" s="158"/>
      <c r="JCN148" s="158"/>
      <c r="JCO148" s="158"/>
      <c r="JCP148" s="158"/>
      <c r="JCQ148" s="159"/>
      <c r="JCR148" s="9"/>
      <c r="JCS148" s="9"/>
      <c r="JCT148" s="159"/>
      <c r="JCU148" s="159"/>
      <c r="JCV148" s="8"/>
      <c r="JCW148" s="8"/>
      <c r="JCX148" s="160"/>
      <c r="JCY148" s="158"/>
      <c r="JCZ148" s="161"/>
      <c r="JDA148" s="162"/>
      <c r="JDB148" s="156"/>
      <c r="JDC148" s="158"/>
      <c r="JDD148" s="158"/>
      <c r="JDE148" s="158"/>
      <c r="JDF148" s="158"/>
      <c r="JDG148" s="159"/>
      <c r="JDH148" s="9"/>
      <c r="JDI148" s="9"/>
      <c r="JDJ148" s="159"/>
      <c r="JDK148" s="159"/>
      <c r="JDL148" s="8"/>
      <c r="JDM148" s="8"/>
      <c r="JDN148" s="160"/>
      <c r="JDO148" s="158"/>
      <c r="JDP148" s="161"/>
      <c r="JDQ148" s="162"/>
      <c r="JDR148" s="156"/>
      <c r="JDS148" s="158"/>
      <c r="JDT148" s="158"/>
      <c r="JDU148" s="158"/>
      <c r="JDV148" s="158"/>
      <c r="JDW148" s="159"/>
      <c r="JDX148" s="9"/>
      <c r="JDY148" s="9"/>
      <c r="JDZ148" s="159"/>
      <c r="JEA148" s="159"/>
      <c r="JEB148" s="8"/>
      <c r="JEC148" s="8"/>
      <c r="JED148" s="160"/>
      <c r="JEE148" s="158"/>
      <c r="JEF148" s="161"/>
      <c r="JEG148" s="162"/>
      <c r="JEH148" s="156"/>
      <c r="JEI148" s="158"/>
      <c r="JEJ148" s="158"/>
      <c r="JEK148" s="158"/>
      <c r="JEL148" s="158"/>
      <c r="JEM148" s="159"/>
      <c r="JEN148" s="9"/>
      <c r="JEO148" s="9"/>
      <c r="JEP148" s="159"/>
      <c r="JEQ148" s="159"/>
      <c r="JER148" s="8"/>
      <c r="JES148" s="8"/>
      <c r="JET148" s="160"/>
      <c r="JEU148" s="158"/>
      <c r="JEV148" s="161"/>
      <c r="JEW148" s="162"/>
      <c r="JEX148" s="156"/>
      <c r="JEY148" s="158"/>
      <c r="JEZ148" s="158"/>
      <c r="JFA148" s="158"/>
      <c r="JFB148" s="158"/>
      <c r="JFC148" s="159"/>
      <c r="JFD148" s="9"/>
      <c r="JFE148" s="9"/>
      <c r="JFF148" s="159"/>
      <c r="JFG148" s="159"/>
      <c r="JFH148" s="8"/>
      <c r="JFI148" s="8"/>
      <c r="JFJ148" s="160"/>
      <c r="JFK148" s="158"/>
      <c r="JFL148" s="161"/>
      <c r="JFM148" s="162"/>
      <c r="JFN148" s="156"/>
      <c r="JFO148" s="158"/>
      <c r="JFP148" s="158"/>
      <c r="JFQ148" s="158"/>
      <c r="JFR148" s="158"/>
      <c r="JFS148" s="159"/>
      <c r="JFT148" s="9"/>
      <c r="JFU148" s="9"/>
      <c r="JFV148" s="159"/>
      <c r="JFW148" s="159"/>
      <c r="JFX148" s="8"/>
      <c r="JFY148" s="8"/>
      <c r="JFZ148" s="160"/>
      <c r="JGA148" s="158"/>
      <c r="JGB148" s="161"/>
      <c r="JGC148" s="162"/>
      <c r="JGD148" s="156"/>
      <c r="JGE148" s="158"/>
      <c r="JGF148" s="158"/>
      <c r="JGG148" s="158"/>
      <c r="JGH148" s="158"/>
      <c r="JGI148" s="159"/>
      <c r="JGJ148" s="9"/>
      <c r="JGK148" s="9"/>
      <c r="JGL148" s="159"/>
      <c r="JGM148" s="159"/>
      <c r="JGN148" s="8"/>
      <c r="JGO148" s="8"/>
      <c r="JGP148" s="160"/>
      <c r="JGQ148" s="158"/>
      <c r="JGR148" s="161"/>
      <c r="JGS148" s="162"/>
      <c r="JGT148" s="156"/>
      <c r="JGU148" s="158"/>
      <c r="JGV148" s="158"/>
      <c r="JGW148" s="158"/>
      <c r="JGX148" s="158"/>
      <c r="JGY148" s="159"/>
      <c r="JGZ148" s="9"/>
      <c r="JHA148" s="9"/>
      <c r="JHB148" s="159"/>
      <c r="JHC148" s="159"/>
      <c r="JHD148" s="8"/>
      <c r="JHE148" s="8"/>
      <c r="JHF148" s="160"/>
      <c r="JHG148" s="158"/>
      <c r="JHH148" s="161"/>
      <c r="JHI148" s="162"/>
      <c r="JHJ148" s="156"/>
      <c r="JHK148" s="158"/>
      <c r="JHL148" s="158"/>
      <c r="JHM148" s="158"/>
      <c r="JHN148" s="158"/>
      <c r="JHO148" s="159"/>
      <c r="JHP148" s="9"/>
      <c r="JHQ148" s="9"/>
      <c r="JHR148" s="159"/>
      <c r="JHS148" s="159"/>
      <c r="JHT148" s="8"/>
      <c r="JHU148" s="8"/>
      <c r="JHV148" s="160"/>
      <c r="JHW148" s="158"/>
      <c r="JHX148" s="161"/>
      <c r="JHY148" s="162"/>
      <c r="JHZ148" s="156"/>
      <c r="JIA148" s="158"/>
      <c r="JIB148" s="158"/>
      <c r="JIC148" s="158"/>
      <c r="JID148" s="158"/>
      <c r="JIE148" s="159"/>
      <c r="JIF148" s="9"/>
      <c r="JIG148" s="9"/>
      <c r="JIH148" s="159"/>
      <c r="JII148" s="159"/>
      <c r="JIJ148" s="8"/>
      <c r="JIK148" s="8"/>
      <c r="JIL148" s="160"/>
      <c r="JIM148" s="158"/>
      <c r="JIN148" s="161"/>
      <c r="JIO148" s="162"/>
      <c r="JIP148" s="156"/>
      <c r="JIQ148" s="158"/>
      <c r="JIR148" s="158"/>
      <c r="JIS148" s="158"/>
      <c r="JIT148" s="158"/>
      <c r="JIU148" s="159"/>
      <c r="JIV148" s="9"/>
      <c r="JIW148" s="9"/>
      <c r="JIX148" s="159"/>
      <c r="JIY148" s="159"/>
      <c r="JIZ148" s="8"/>
      <c r="JJA148" s="8"/>
      <c r="JJB148" s="160"/>
      <c r="JJC148" s="158"/>
      <c r="JJD148" s="161"/>
      <c r="JJE148" s="162"/>
      <c r="JJF148" s="156"/>
      <c r="JJG148" s="158"/>
      <c r="JJH148" s="158"/>
      <c r="JJI148" s="158"/>
      <c r="JJJ148" s="158"/>
      <c r="JJK148" s="159"/>
      <c r="JJL148" s="9"/>
      <c r="JJM148" s="9"/>
      <c r="JJN148" s="159"/>
      <c r="JJO148" s="159"/>
      <c r="JJP148" s="8"/>
      <c r="JJQ148" s="8"/>
      <c r="JJR148" s="160"/>
      <c r="JJS148" s="158"/>
      <c r="JJT148" s="161"/>
      <c r="JJU148" s="162"/>
      <c r="JJV148" s="156"/>
      <c r="JJW148" s="158"/>
      <c r="JJX148" s="158"/>
      <c r="JJY148" s="158"/>
      <c r="JJZ148" s="158"/>
      <c r="JKA148" s="159"/>
      <c r="JKB148" s="9"/>
      <c r="JKC148" s="9"/>
      <c r="JKD148" s="159"/>
      <c r="JKE148" s="159"/>
      <c r="JKF148" s="8"/>
      <c r="JKG148" s="8"/>
      <c r="JKH148" s="160"/>
      <c r="JKI148" s="158"/>
      <c r="JKJ148" s="161"/>
      <c r="JKK148" s="162"/>
      <c r="JKL148" s="156"/>
      <c r="JKM148" s="158"/>
      <c r="JKN148" s="158"/>
      <c r="JKO148" s="158"/>
      <c r="JKP148" s="158"/>
      <c r="JKQ148" s="159"/>
      <c r="JKR148" s="9"/>
      <c r="JKS148" s="9"/>
      <c r="JKT148" s="159"/>
      <c r="JKU148" s="159"/>
      <c r="JKV148" s="8"/>
      <c r="JKW148" s="8"/>
      <c r="JKX148" s="160"/>
      <c r="JKY148" s="158"/>
      <c r="JKZ148" s="161"/>
      <c r="JLA148" s="162"/>
      <c r="JLB148" s="156"/>
      <c r="JLC148" s="158"/>
      <c r="JLD148" s="158"/>
      <c r="JLE148" s="158"/>
      <c r="JLF148" s="158"/>
      <c r="JLG148" s="159"/>
      <c r="JLH148" s="9"/>
      <c r="JLI148" s="9"/>
      <c r="JLJ148" s="159"/>
      <c r="JLK148" s="159"/>
      <c r="JLL148" s="8"/>
      <c r="JLM148" s="8"/>
      <c r="JLN148" s="160"/>
      <c r="JLO148" s="158"/>
      <c r="JLP148" s="161"/>
      <c r="JLQ148" s="162"/>
      <c r="JLR148" s="156"/>
      <c r="JLS148" s="158"/>
      <c r="JLT148" s="158"/>
      <c r="JLU148" s="158"/>
      <c r="JLV148" s="158"/>
      <c r="JLW148" s="159"/>
      <c r="JLX148" s="9"/>
      <c r="JLY148" s="9"/>
      <c r="JLZ148" s="159"/>
      <c r="JMA148" s="159"/>
      <c r="JMB148" s="8"/>
      <c r="JMC148" s="8"/>
      <c r="JMD148" s="160"/>
      <c r="JME148" s="158"/>
      <c r="JMF148" s="161"/>
      <c r="JMG148" s="162"/>
      <c r="JMH148" s="156"/>
      <c r="JMI148" s="158"/>
      <c r="JMJ148" s="158"/>
      <c r="JMK148" s="158"/>
      <c r="JML148" s="158"/>
      <c r="JMM148" s="159"/>
      <c r="JMN148" s="9"/>
      <c r="JMO148" s="9"/>
      <c r="JMP148" s="159"/>
      <c r="JMQ148" s="159"/>
      <c r="JMR148" s="8"/>
      <c r="JMS148" s="8"/>
      <c r="JMT148" s="160"/>
      <c r="JMU148" s="158"/>
      <c r="JMV148" s="161"/>
      <c r="JMW148" s="162"/>
      <c r="JMX148" s="156"/>
      <c r="JMY148" s="158"/>
      <c r="JMZ148" s="158"/>
      <c r="JNA148" s="158"/>
      <c r="JNB148" s="158"/>
      <c r="JNC148" s="159"/>
      <c r="JND148" s="9"/>
      <c r="JNE148" s="9"/>
      <c r="JNF148" s="159"/>
      <c r="JNG148" s="159"/>
      <c r="JNH148" s="8"/>
      <c r="JNI148" s="8"/>
      <c r="JNJ148" s="160"/>
      <c r="JNK148" s="158"/>
      <c r="JNL148" s="161"/>
      <c r="JNM148" s="162"/>
      <c r="JNN148" s="156"/>
      <c r="JNO148" s="158"/>
      <c r="JNP148" s="158"/>
      <c r="JNQ148" s="158"/>
      <c r="JNR148" s="158"/>
      <c r="JNS148" s="159"/>
      <c r="JNT148" s="9"/>
      <c r="JNU148" s="9"/>
      <c r="JNV148" s="159"/>
      <c r="JNW148" s="159"/>
      <c r="JNX148" s="8"/>
      <c r="JNY148" s="8"/>
      <c r="JNZ148" s="160"/>
      <c r="JOA148" s="158"/>
      <c r="JOB148" s="161"/>
      <c r="JOC148" s="162"/>
      <c r="JOD148" s="156"/>
      <c r="JOE148" s="158"/>
      <c r="JOF148" s="158"/>
      <c r="JOG148" s="158"/>
      <c r="JOH148" s="158"/>
      <c r="JOI148" s="159"/>
      <c r="JOJ148" s="9"/>
      <c r="JOK148" s="9"/>
      <c r="JOL148" s="159"/>
      <c r="JOM148" s="159"/>
      <c r="JON148" s="8"/>
      <c r="JOO148" s="8"/>
      <c r="JOP148" s="160"/>
      <c r="JOQ148" s="158"/>
      <c r="JOR148" s="161"/>
      <c r="JOS148" s="162"/>
      <c r="JOT148" s="156"/>
      <c r="JOU148" s="158"/>
      <c r="JOV148" s="158"/>
      <c r="JOW148" s="158"/>
      <c r="JOX148" s="158"/>
      <c r="JOY148" s="159"/>
      <c r="JOZ148" s="9"/>
      <c r="JPA148" s="9"/>
      <c r="JPB148" s="159"/>
      <c r="JPC148" s="159"/>
      <c r="JPD148" s="8"/>
      <c r="JPE148" s="8"/>
      <c r="JPF148" s="160"/>
      <c r="JPG148" s="158"/>
      <c r="JPH148" s="161"/>
      <c r="JPI148" s="162"/>
      <c r="JPJ148" s="156"/>
      <c r="JPK148" s="158"/>
      <c r="JPL148" s="158"/>
      <c r="JPM148" s="158"/>
      <c r="JPN148" s="158"/>
      <c r="JPO148" s="159"/>
      <c r="JPP148" s="9"/>
      <c r="JPQ148" s="9"/>
      <c r="JPR148" s="159"/>
      <c r="JPS148" s="159"/>
      <c r="JPT148" s="8"/>
      <c r="JPU148" s="8"/>
      <c r="JPV148" s="160"/>
      <c r="JPW148" s="158"/>
      <c r="JPX148" s="161"/>
      <c r="JPY148" s="162"/>
      <c r="JPZ148" s="156"/>
      <c r="JQA148" s="158"/>
      <c r="JQB148" s="158"/>
      <c r="JQC148" s="158"/>
      <c r="JQD148" s="158"/>
      <c r="JQE148" s="159"/>
      <c r="JQF148" s="9"/>
      <c r="JQG148" s="9"/>
      <c r="JQH148" s="159"/>
      <c r="JQI148" s="159"/>
      <c r="JQJ148" s="8"/>
      <c r="JQK148" s="8"/>
      <c r="JQL148" s="160"/>
      <c r="JQM148" s="158"/>
      <c r="JQN148" s="161"/>
      <c r="JQO148" s="162"/>
      <c r="JQP148" s="156"/>
      <c r="JQQ148" s="158"/>
      <c r="JQR148" s="158"/>
      <c r="JQS148" s="158"/>
      <c r="JQT148" s="158"/>
      <c r="JQU148" s="159"/>
      <c r="JQV148" s="9"/>
      <c r="JQW148" s="9"/>
      <c r="JQX148" s="159"/>
      <c r="JQY148" s="159"/>
      <c r="JQZ148" s="8"/>
      <c r="JRA148" s="8"/>
      <c r="JRB148" s="160"/>
      <c r="JRC148" s="158"/>
      <c r="JRD148" s="161"/>
      <c r="JRE148" s="162"/>
      <c r="JRF148" s="156"/>
      <c r="JRG148" s="158"/>
      <c r="JRH148" s="158"/>
      <c r="JRI148" s="158"/>
      <c r="JRJ148" s="158"/>
      <c r="JRK148" s="159"/>
      <c r="JRL148" s="9"/>
      <c r="JRM148" s="9"/>
      <c r="JRN148" s="159"/>
      <c r="JRO148" s="159"/>
      <c r="JRP148" s="8"/>
      <c r="JRQ148" s="8"/>
      <c r="JRR148" s="160"/>
      <c r="JRS148" s="158"/>
      <c r="JRT148" s="161"/>
      <c r="JRU148" s="162"/>
      <c r="JRV148" s="156"/>
      <c r="JRW148" s="158"/>
      <c r="JRX148" s="158"/>
      <c r="JRY148" s="158"/>
      <c r="JRZ148" s="158"/>
      <c r="JSA148" s="159"/>
      <c r="JSB148" s="9"/>
      <c r="JSC148" s="9"/>
      <c r="JSD148" s="159"/>
      <c r="JSE148" s="159"/>
      <c r="JSF148" s="8"/>
      <c r="JSG148" s="8"/>
      <c r="JSH148" s="160"/>
      <c r="JSI148" s="158"/>
      <c r="JSJ148" s="161"/>
      <c r="JSK148" s="162"/>
      <c r="JSL148" s="156"/>
      <c r="JSM148" s="158"/>
      <c r="JSN148" s="158"/>
      <c r="JSO148" s="158"/>
      <c r="JSP148" s="158"/>
      <c r="JSQ148" s="159"/>
      <c r="JSR148" s="9"/>
      <c r="JSS148" s="9"/>
      <c r="JST148" s="159"/>
      <c r="JSU148" s="159"/>
      <c r="JSV148" s="8"/>
      <c r="JSW148" s="8"/>
      <c r="JSX148" s="160"/>
      <c r="JSY148" s="158"/>
      <c r="JSZ148" s="161"/>
      <c r="JTA148" s="162"/>
      <c r="JTB148" s="156"/>
      <c r="JTC148" s="158"/>
      <c r="JTD148" s="158"/>
      <c r="JTE148" s="158"/>
      <c r="JTF148" s="158"/>
      <c r="JTG148" s="159"/>
      <c r="JTH148" s="9"/>
      <c r="JTI148" s="9"/>
      <c r="JTJ148" s="159"/>
      <c r="JTK148" s="159"/>
      <c r="JTL148" s="8"/>
      <c r="JTM148" s="8"/>
      <c r="JTN148" s="160"/>
      <c r="JTO148" s="158"/>
      <c r="JTP148" s="161"/>
      <c r="JTQ148" s="162"/>
      <c r="JTR148" s="156"/>
      <c r="JTS148" s="158"/>
      <c r="JTT148" s="158"/>
      <c r="JTU148" s="158"/>
      <c r="JTV148" s="158"/>
      <c r="JTW148" s="159"/>
      <c r="JTX148" s="9"/>
      <c r="JTY148" s="9"/>
      <c r="JTZ148" s="159"/>
      <c r="JUA148" s="159"/>
      <c r="JUB148" s="8"/>
      <c r="JUC148" s="8"/>
      <c r="JUD148" s="160"/>
      <c r="JUE148" s="158"/>
      <c r="JUF148" s="161"/>
      <c r="JUG148" s="162"/>
      <c r="JUH148" s="156"/>
      <c r="JUI148" s="158"/>
      <c r="JUJ148" s="158"/>
      <c r="JUK148" s="158"/>
      <c r="JUL148" s="158"/>
      <c r="JUM148" s="159"/>
      <c r="JUN148" s="9"/>
      <c r="JUO148" s="9"/>
      <c r="JUP148" s="159"/>
      <c r="JUQ148" s="159"/>
      <c r="JUR148" s="8"/>
      <c r="JUS148" s="8"/>
      <c r="JUT148" s="160"/>
      <c r="JUU148" s="158"/>
      <c r="JUV148" s="161"/>
      <c r="JUW148" s="162"/>
      <c r="JUX148" s="156"/>
      <c r="JUY148" s="158"/>
      <c r="JUZ148" s="158"/>
      <c r="JVA148" s="158"/>
      <c r="JVB148" s="158"/>
      <c r="JVC148" s="159"/>
      <c r="JVD148" s="9"/>
      <c r="JVE148" s="9"/>
      <c r="JVF148" s="159"/>
      <c r="JVG148" s="159"/>
      <c r="JVH148" s="8"/>
      <c r="JVI148" s="8"/>
      <c r="JVJ148" s="160"/>
      <c r="JVK148" s="158"/>
      <c r="JVL148" s="161"/>
      <c r="JVM148" s="162"/>
      <c r="JVN148" s="156"/>
      <c r="JVO148" s="158"/>
      <c r="JVP148" s="158"/>
      <c r="JVQ148" s="158"/>
      <c r="JVR148" s="158"/>
      <c r="JVS148" s="159"/>
      <c r="JVT148" s="9"/>
      <c r="JVU148" s="9"/>
      <c r="JVV148" s="159"/>
      <c r="JVW148" s="159"/>
      <c r="JVX148" s="8"/>
      <c r="JVY148" s="8"/>
      <c r="JVZ148" s="160"/>
      <c r="JWA148" s="158"/>
      <c r="JWB148" s="161"/>
      <c r="JWC148" s="162"/>
      <c r="JWD148" s="156"/>
      <c r="JWE148" s="158"/>
      <c r="JWF148" s="158"/>
      <c r="JWG148" s="158"/>
      <c r="JWH148" s="158"/>
      <c r="JWI148" s="159"/>
      <c r="JWJ148" s="9"/>
      <c r="JWK148" s="9"/>
      <c r="JWL148" s="159"/>
      <c r="JWM148" s="159"/>
      <c r="JWN148" s="8"/>
      <c r="JWO148" s="8"/>
      <c r="JWP148" s="160"/>
      <c r="JWQ148" s="158"/>
      <c r="JWR148" s="161"/>
      <c r="JWS148" s="162"/>
      <c r="JWT148" s="156"/>
      <c r="JWU148" s="158"/>
      <c r="JWV148" s="158"/>
      <c r="JWW148" s="158"/>
      <c r="JWX148" s="158"/>
      <c r="JWY148" s="159"/>
      <c r="JWZ148" s="9"/>
      <c r="JXA148" s="9"/>
      <c r="JXB148" s="159"/>
      <c r="JXC148" s="159"/>
      <c r="JXD148" s="8"/>
      <c r="JXE148" s="8"/>
      <c r="JXF148" s="160"/>
      <c r="JXG148" s="158"/>
      <c r="JXH148" s="161"/>
      <c r="JXI148" s="162"/>
      <c r="JXJ148" s="156"/>
      <c r="JXK148" s="158"/>
      <c r="JXL148" s="158"/>
      <c r="JXM148" s="158"/>
      <c r="JXN148" s="158"/>
      <c r="JXO148" s="159"/>
      <c r="JXP148" s="9"/>
      <c r="JXQ148" s="9"/>
      <c r="JXR148" s="159"/>
      <c r="JXS148" s="159"/>
      <c r="JXT148" s="8"/>
      <c r="JXU148" s="8"/>
      <c r="JXV148" s="160"/>
      <c r="JXW148" s="158"/>
      <c r="JXX148" s="161"/>
      <c r="JXY148" s="162"/>
      <c r="JXZ148" s="156"/>
      <c r="JYA148" s="158"/>
      <c r="JYB148" s="158"/>
      <c r="JYC148" s="158"/>
      <c r="JYD148" s="158"/>
      <c r="JYE148" s="159"/>
      <c r="JYF148" s="9"/>
      <c r="JYG148" s="9"/>
      <c r="JYH148" s="159"/>
      <c r="JYI148" s="159"/>
      <c r="JYJ148" s="8"/>
      <c r="JYK148" s="8"/>
      <c r="JYL148" s="160"/>
      <c r="JYM148" s="158"/>
      <c r="JYN148" s="161"/>
      <c r="JYO148" s="162"/>
      <c r="JYP148" s="156"/>
      <c r="JYQ148" s="158"/>
      <c r="JYR148" s="158"/>
      <c r="JYS148" s="158"/>
      <c r="JYT148" s="158"/>
      <c r="JYU148" s="159"/>
      <c r="JYV148" s="9"/>
      <c r="JYW148" s="9"/>
      <c r="JYX148" s="159"/>
      <c r="JYY148" s="159"/>
      <c r="JYZ148" s="8"/>
      <c r="JZA148" s="8"/>
      <c r="JZB148" s="160"/>
      <c r="JZC148" s="158"/>
      <c r="JZD148" s="161"/>
      <c r="JZE148" s="162"/>
      <c r="JZF148" s="156"/>
      <c r="JZG148" s="158"/>
      <c r="JZH148" s="158"/>
      <c r="JZI148" s="158"/>
      <c r="JZJ148" s="158"/>
      <c r="JZK148" s="159"/>
      <c r="JZL148" s="9"/>
      <c r="JZM148" s="9"/>
      <c r="JZN148" s="159"/>
      <c r="JZO148" s="159"/>
      <c r="JZP148" s="8"/>
      <c r="JZQ148" s="8"/>
      <c r="JZR148" s="160"/>
      <c r="JZS148" s="158"/>
      <c r="JZT148" s="161"/>
      <c r="JZU148" s="162"/>
      <c r="JZV148" s="156"/>
      <c r="JZW148" s="158"/>
      <c r="JZX148" s="158"/>
      <c r="JZY148" s="158"/>
      <c r="JZZ148" s="158"/>
      <c r="KAA148" s="159"/>
      <c r="KAB148" s="9"/>
      <c r="KAC148" s="9"/>
      <c r="KAD148" s="159"/>
      <c r="KAE148" s="159"/>
      <c r="KAF148" s="8"/>
      <c r="KAG148" s="8"/>
      <c r="KAH148" s="160"/>
      <c r="KAI148" s="158"/>
      <c r="KAJ148" s="161"/>
      <c r="KAK148" s="162"/>
      <c r="KAL148" s="156"/>
      <c r="KAM148" s="158"/>
      <c r="KAN148" s="158"/>
      <c r="KAO148" s="158"/>
      <c r="KAP148" s="158"/>
      <c r="KAQ148" s="159"/>
      <c r="KAR148" s="9"/>
      <c r="KAS148" s="9"/>
      <c r="KAT148" s="159"/>
      <c r="KAU148" s="159"/>
      <c r="KAV148" s="8"/>
      <c r="KAW148" s="8"/>
      <c r="KAX148" s="160"/>
      <c r="KAY148" s="158"/>
      <c r="KAZ148" s="161"/>
      <c r="KBA148" s="162"/>
      <c r="KBB148" s="156"/>
      <c r="KBC148" s="158"/>
      <c r="KBD148" s="158"/>
      <c r="KBE148" s="158"/>
      <c r="KBF148" s="158"/>
      <c r="KBG148" s="159"/>
      <c r="KBH148" s="9"/>
      <c r="KBI148" s="9"/>
      <c r="KBJ148" s="159"/>
      <c r="KBK148" s="159"/>
      <c r="KBL148" s="8"/>
      <c r="KBM148" s="8"/>
      <c r="KBN148" s="160"/>
      <c r="KBO148" s="158"/>
      <c r="KBP148" s="161"/>
      <c r="KBQ148" s="162"/>
      <c r="KBR148" s="156"/>
      <c r="KBS148" s="158"/>
      <c r="KBT148" s="158"/>
      <c r="KBU148" s="158"/>
      <c r="KBV148" s="158"/>
      <c r="KBW148" s="159"/>
      <c r="KBX148" s="9"/>
      <c r="KBY148" s="9"/>
      <c r="KBZ148" s="159"/>
      <c r="KCA148" s="159"/>
      <c r="KCB148" s="8"/>
      <c r="KCC148" s="8"/>
      <c r="KCD148" s="160"/>
      <c r="KCE148" s="158"/>
      <c r="KCF148" s="161"/>
      <c r="KCG148" s="162"/>
      <c r="KCH148" s="156"/>
      <c r="KCI148" s="158"/>
      <c r="KCJ148" s="158"/>
      <c r="KCK148" s="158"/>
      <c r="KCL148" s="158"/>
      <c r="KCM148" s="159"/>
      <c r="KCN148" s="9"/>
      <c r="KCO148" s="9"/>
      <c r="KCP148" s="159"/>
      <c r="KCQ148" s="159"/>
      <c r="KCR148" s="8"/>
      <c r="KCS148" s="8"/>
      <c r="KCT148" s="160"/>
      <c r="KCU148" s="158"/>
      <c r="KCV148" s="161"/>
      <c r="KCW148" s="162"/>
      <c r="KCX148" s="156"/>
      <c r="KCY148" s="158"/>
      <c r="KCZ148" s="158"/>
      <c r="KDA148" s="158"/>
      <c r="KDB148" s="158"/>
      <c r="KDC148" s="159"/>
      <c r="KDD148" s="9"/>
      <c r="KDE148" s="9"/>
      <c r="KDF148" s="159"/>
      <c r="KDG148" s="159"/>
      <c r="KDH148" s="8"/>
      <c r="KDI148" s="8"/>
      <c r="KDJ148" s="160"/>
      <c r="KDK148" s="158"/>
      <c r="KDL148" s="161"/>
      <c r="KDM148" s="162"/>
      <c r="KDN148" s="156"/>
      <c r="KDO148" s="158"/>
      <c r="KDP148" s="158"/>
      <c r="KDQ148" s="158"/>
      <c r="KDR148" s="158"/>
      <c r="KDS148" s="159"/>
      <c r="KDT148" s="9"/>
      <c r="KDU148" s="9"/>
      <c r="KDV148" s="159"/>
      <c r="KDW148" s="159"/>
      <c r="KDX148" s="8"/>
      <c r="KDY148" s="8"/>
      <c r="KDZ148" s="160"/>
      <c r="KEA148" s="158"/>
      <c r="KEB148" s="161"/>
      <c r="KEC148" s="162"/>
      <c r="KED148" s="156"/>
      <c r="KEE148" s="158"/>
      <c r="KEF148" s="158"/>
      <c r="KEG148" s="158"/>
      <c r="KEH148" s="158"/>
      <c r="KEI148" s="159"/>
      <c r="KEJ148" s="9"/>
      <c r="KEK148" s="9"/>
      <c r="KEL148" s="159"/>
      <c r="KEM148" s="159"/>
      <c r="KEN148" s="8"/>
      <c r="KEO148" s="8"/>
      <c r="KEP148" s="160"/>
      <c r="KEQ148" s="158"/>
      <c r="KER148" s="161"/>
      <c r="KES148" s="162"/>
      <c r="KET148" s="156"/>
      <c r="KEU148" s="158"/>
      <c r="KEV148" s="158"/>
      <c r="KEW148" s="158"/>
      <c r="KEX148" s="158"/>
      <c r="KEY148" s="159"/>
      <c r="KEZ148" s="9"/>
      <c r="KFA148" s="9"/>
      <c r="KFB148" s="159"/>
      <c r="KFC148" s="159"/>
      <c r="KFD148" s="8"/>
      <c r="KFE148" s="8"/>
      <c r="KFF148" s="160"/>
      <c r="KFG148" s="158"/>
      <c r="KFH148" s="161"/>
      <c r="KFI148" s="162"/>
      <c r="KFJ148" s="156"/>
      <c r="KFK148" s="158"/>
      <c r="KFL148" s="158"/>
      <c r="KFM148" s="158"/>
      <c r="KFN148" s="158"/>
      <c r="KFO148" s="159"/>
      <c r="KFP148" s="9"/>
      <c r="KFQ148" s="9"/>
      <c r="KFR148" s="159"/>
      <c r="KFS148" s="159"/>
      <c r="KFT148" s="8"/>
      <c r="KFU148" s="8"/>
      <c r="KFV148" s="160"/>
      <c r="KFW148" s="158"/>
      <c r="KFX148" s="161"/>
      <c r="KFY148" s="162"/>
      <c r="KFZ148" s="156"/>
      <c r="KGA148" s="158"/>
      <c r="KGB148" s="158"/>
      <c r="KGC148" s="158"/>
      <c r="KGD148" s="158"/>
      <c r="KGE148" s="159"/>
      <c r="KGF148" s="9"/>
      <c r="KGG148" s="9"/>
      <c r="KGH148" s="159"/>
      <c r="KGI148" s="159"/>
      <c r="KGJ148" s="8"/>
      <c r="KGK148" s="8"/>
      <c r="KGL148" s="160"/>
      <c r="KGM148" s="158"/>
      <c r="KGN148" s="161"/>
      <c r="KGO148" s="162"/>
      <c r="KGP148" s="156"/>
      <c r="KGQ148" s="158"/>
      <c r="KGR148" s="158"/>
      <c r="KGS148" s="158"/>
      <c r="KGT148" s="158"/>
      <c r="KGU148" s="159"/>
      <c r="KGV148" s="9"/>
      <c r="KGW148" s="9"/>
      <c r="KGX148" s="159"/>
      <c r="KGY148" s="159"/>
      <c r="KGZ148" s="8"/>
      <c r="KHA148" s="8"/>
      <c r="KHB148" s="160"/>
      <c r="KHC148" s="158"/>
      <c r="KHD148" s="161"/>
      <c r="KHE148" s="162"/>
      <c r="KHF148" s="156"/>
      <c r="KHG148" s="158"/>
      <c r="KHH148" s="158"/>
      <c r="KHI148" s="158"/>
      <c r="KHJ148" s="158"/>
      <c r="KHK148" s="159"/>
      <c r="KHL148" s="9"/>
      <c r="KHM148" s="9"/>
      <c r="KHN148" s="159"/>
      <c r="KHO148" s="159"/>
      <c r="KHP148" s="8"/>
      <c r="KHQ148" s="8"/>
      <c r="KHR148" s="160"/>
      <c r="KHS148" s="158"/>
      <c r="KHT148" s="161"/>
      <c r="KHU148" s="162"/>
      <c r="KHV148" s="156"/>
      <c r="KHW148" s="158"/>
      <c r="KHX148" s="158"/>
      <c r="KHY148" s="158"/>
      <c r="KHZ148" s="158"/>
      <c r="KIA148" s="159"/>
      <c r="KIB148" s="9"/>
      <c r="KIC148" s="9"/>
      <c r="KID148" s="159"/>
      <c r="KIE148" s="159"/>
      <c r="KIF148" s="8"/>
      <c r="KIG148" s="8"/>
      <c r="KIH148" s="160"/>
      <c r="KII148" s="158"/>
      <c r="KIJ148" s="161"/>
      <c r="KIK148" s="162"/>
      <c r="KIL148" s="156"/>
      <c r="KIM148" s="158"/>
      <c r="KIN148" s="158"/>
      <c r="KIO148" s="158"/>
      <c r="KIP148" s="158"/>
      <c r="KIQ148" s="159"/>
      <c r="KIR148" s="9"/>
      <c r="KIS148" s="9"/>
      <c r="KIT148" s="159"/>
      <c r="KIU148" s="159"/>
      <c r="KIV148" s="8"/>
      <c r="KIW148" s="8"/>
      <c r="KIX148" s="160"/>
      <c r="KIY148" s="158"/>
      <c r="KIZ148" s="161"/>
      <c r="KJA148" s="162"/>
      <c r="KJB148" s="156"/>
      <c r="KJC148" s="158"/>
      <c r="KJD148" s="158"/>
      <c r="KJE148" s="158"/>
      <c r="KJF148" s="158"/>
      <c r="KJG148" s="159"/>
      <c r="KJH148" s="9"/>
      <c r="KJI148" s="9"/>
      <c r="KJJ148" s="159"/>
      <c r="KJK148" s="159"/>
      <c r="KJL148" s="8"/>
      <c r="KJM148" s="8"/>
      <c r="KJN148" s="160"/>
      <c r="KJO148" s="158"/>
      <c r="KJP148" s="161"/>
      <c r="KJQ148" s="162"/>
      <c r="KJR148" s="156"/>
      <c r="KJS148" s="158"/>
      <c r="KJT148" s="158"/>
      <c r="KJU148" s="158"/>
      <c r="KJV148" s="158"/>
      <c r="KJW148" s="159"/>
      <c r="KJX148" s="9"/>
      <c r="KJY148" s="9"/>
      <c r="KJZ148" s="159"/>
      <c r="KKA148" s="159"/>
      <c r="KKB148" s="8"/>
      <c r="KKC148" s="8"/>
      <c r="KKD148" s="160"/>
      <c r="KKE148" s="158"/>
      <c r="KKF148" s="161"/>
      <c r="KKG148" s="162"/>
      <c r="KKH148" s="156"/>
      <c r="KKI148" s="158"/>
      <c r="KKJ148" s="158"/>
      <c r="KKK148" s="158"/>
      <c r="KKL148" s="158"/>
      <c r="KKM148" s="159"/>
      <c r="KKN148" s="9"/>
      <c r="KKO148" s="9"/>
      <c r="KKP148" s="159"/>
      <c r="KKQ148" s="159"/>
      <c r="KKR148" s="8"/>
      <c r="KKS148" s="8"/>
      <c r="KKT148" s="160"/>
      <c r="KKU148" s="158"/>
      <c r="KKV148" s="161"/>
      <c r="KKW148" s="162"/>
      <c r="KKX148" s="156"/>
      <c r="KKY148" s="158"/>
      <c r="KKZ148" s="158"/>
      <c r="KLA148" s="158"/>
      <c r="KLB148" s="158"/>
      <c r="KLC148" s="159"/>
      <c r="KLD148" s="9"/>
      <c r="KLE148" s="9"/>
      <c r="KLF148" s="159"/>
      <c r="KLG148" s="159"/>
      <c r="KLH148" s="8"/>
      <c r="KLI148" s="8"/>
      <c r="KLJ148" s="160"/>
      <c r="KLK148" s="158"/>
      <c r="KLL148" s="161"/>
      <c r="KLM148" s="162"/>
      <c r="KLN148" s="156"/>
      <c r="KLO148" s="158"/>
      <c r="KLP148" s="158"/>
      <c r="KLQ148" s="158"/>
      <c r="KLR148" s="158"/>
      <c r="KLS148" s="159"/>
      <c r="KLT148" s="9"/>
      <c r="KLU148" s="9"/>
      <c r="KLV148" s="159"/>
      <c r="KLW148" s="159"/>
      <c r="KLX148" s="8"/>
      <c r="KLY148" s="8"/>
      <c r="KLZ148" s="160"/>
      <c r="KMA148" s="158"/>
      <c r="KMB148" s="161"/>
      <c r="KMC148" s="162"/>
      <c r="KMD148" s="156"/>
      <c r="KME148" s="158"/>
      <c r="KMF148" s="158"/>
      <c r="KMG148" s="158"/>
      <c r="KMH148" s="158"/>
      <c r="KMI148" s="159"/>
      <c r="KMJ148" s="9"/>
      <c r="KMK148" s="9"/>
      <c r="KML148" s="159"/>
      <c r="KMM148" s="159"/>
      <c r="KMN148" s="8"/>
      <c r="KMO148" s="8"/>
      <c r="KMP148" s="160"/>
      <c r="KMQ148" s="158"/>
      <c r="KMR148" s="161"/>
      <c r="KMS148" s="162"/>
      <c r="KMT148" s="156"/>
      <c r="KMU148" s="158"/>
      <c r="KMV148" s="158"/>
      <c r="KMW148" s="158"/>
      <c r="KMX148" s="158"/>
      <c r="KMY148" s="159"/>
      <c r="KMZ148" s="9"/>
      <c r="KNA148" s="9"/>
      <c r="KNB148" s="159"/>
      <c r="KNC148" s="159"/>
      <c r="KND148" s="8"/>
      <c r="KNE148" s="8"/>
      <c r="KNF148" s="160"/>
      <c r="KNG148" s="158"/>
      <c r="KNH148" s="161"/>
      <c r="KNI148" s="162"/>
      <c r="KNJ148" s="156"/>
      <c r="KNK148" s="158"/>
      <c r="KNL148" s="158"/>
      <c r="KNM148" s="158"/>
      <c r="KNN148" s="158"/>
      <c r="KNO148" s="159"/>
      <c r="KNP148" s="9"/>
      <c r="KNQ148" s="9"/>
      <c r="KNR148" s="159"/>
      <c r="KNS148" s="159"/>
      <c r="KNT148" s="8"/>
      <c r="KNU148" s="8"/>
      <c r="KNV148" s="160"/>
      <c r="KNW148" s="158"/>
      <c r="KNX148" s="161"/>
      <c r="KNY148" s="162"/>
      <c r="KNZ148" s="156"/>
      <c r="KOA148" s="158"/>
      <c r="KOB148" s="158"/>
      <c r="KOC148" s="158"/>
      <c r="KOD148" s="158"/>
      <c r="KOE148" s="159"/>
      <c r="KOF148" s="9"/>
      <c r="KOG148" s="9"/>
      <c r="KOH148" s="159"/>
      <c r="KOI148" s="159"/>
      <c r="KOJ148" s="8"/>
      <c r="KOK148" s="8"/>
      <c r="KOL148" s="160"/>
      <c r="KOM148" s="158"/>
      <c r="KON148" s="161"/>
      <c r="KOO148" s="162"/>
      <c r="KOP148" s="156"/>
      <c r="KOQ148" s="158"/>
      <c r="KOR148" s="158"/>
      <c r="KOS148" s="158"/>
      <c r="KOT148" s="158"/>
      <c r="KOU148" s="159"/>
      <c r="KOV148" s="9"/>
      <c r="KOW148" s="9"/>
      <c r="KOX148" s="159"/>
      <c r="KOY148" s="159"/>
      <c r="KOZ148" s="8"/>
      <c r="KPA148" s="8"/>
      <c r="KPB148" s="160"/>
      <c r="KPC148" s="158"/>
      <c r="KPD148" s="161"/>
      <c r="KPE148" s="162"/>
      <c r="KPF148" s="156"/>
      <c r="KPG148" s="158"/>
      <c r="KPH148" s="158"/>
      <c r="KPI148" s="158"/>
      <c r="KPJ148" s="158"/>
      <c r="KPK148" s="159"/>
      <c r="KPL148" s="9"/>
      <c r="KPM148" s="9"/>
      <c r="KPN148" s="159"/>
      <c r="KPO148" s="159"/>
      <c r="KPP148" s="8"/>
      <c r="KPQ148" s="8"/>
      <c r="KPR148" s="160"/>
      <c r="KPS148" s="158"/>
      <c r="KPT148" s="161"/>
      <c r="KPU148" s="162"/>
      <c r="KPV148" s="156"/>
      <c r="KPW148" s="158"/>
      <c r="KPX148" s="158"/>
      <c r="KPY148" s="158"/>
      <c r="KPZ148" s="158"/>
      <c r="KQA148" s="159"/>
      <c r="KQB148" s="9"/>
      <c r="KQC148" s="9"/>
      <c r="KQD148" s="159"/>
      <c r="KQE148" s="159"/>
      <c r="KQF148" s="8"/>
      <c r="KQG148" s="8"/>
      <c r="KQH148" s="160"/>
      <c r="KQI148" s="158"/>
      <c r="KQJ148" s="161"/>
      <c r="KQK148" s="162"/>
      <c r="KQL148" s="156"/>
      <c r="KQM148" s="158"/>
      <c r="KQN148" s="158"/>
      <c r="KQO148" s="158"/>
      <c r="KQP148" s="158"/>
      <c r="KQQ148" s="159"/>
      <c r="KQR148" s="9"/>
      <c r="KQS148" s="9"/>
      <c r="KQT148" s="159"/>
      <c r="KQU148" s="159"/>
      <c r="KQV148" s="8"/>
      <c r="KQW148" s="8"/>
      <c r="KQX148" s="160"/>
      <c r="KQY148" s="158"/>
      <c r="KQZ148" s="161"/>
      <c r="KRA148" s="162"/>
      <c r="KRB148" s="156"/>
      <c r="KRC148" s="158"/>
      <c r="KRD148" s="158"/>
      <c r="KRE148" s="158"/>
      <c r="KRF148" s="158"/>
      <c r="KRG148" s="159"/>
      <c r="KRH148" s="9"/>
      <c r="KRI148" s="9"/>
      <c r="KRJ148" s="159"/>
      <c r="KRK148" s="159"/>
      <c r="KRL148" s="8"/>
      <c r="KRM148" s="8"/>
      <c r="KRN148" s="160"/>
      <c r="KRO148" s="158"/>
      <c r="KRP148" s="161"/>
      <c r="KRQ148" s="162"/>
      <c r="KRR148" s="156"/>
      <c r="KRS148" s="158"/>
      <c r="KRT148" s="158"/>
      <c r="KRU148" s="158"/>
      <c r="KRV148" s="158"/>
      <c r="KRW148" s="159"/>
      <c r="KRX148" s="9"/>
      <c r="KRY148" s="9"/>
      <c r="KRZ148" s="159"/>
      <c r="KSA148" s="159"/>
      <c r="KSB148" s="8"/>
      <c r="KSC148" s="8"/>
      <c r="KSD148" s="160"/>
      <c r="KSE148" s="158"/>
      <c r="KSF148" s="161"/>
      <c r="KSG148" s="162"/>
      <c r="KSH148" s="156"/>
      <c r="KSI148" s="158"/>
      <c r="KSJ148" s="158"/>
      <c r="KSK148" s="158"/>
      <c r="KSL148" s="158"/>
      <c r="KSM148" s="159"/>
      <c r="KSN148" s="9"/>
      <c r="KSO148" s="9"/>
      <c r="KSP148" s="159"/>
      <c r="KSQ148" s="159"/>
      <c r="KSR148" s="8"/>
      <c r="KSS148" s="8"/>
      <c r="KST148" s="160"/>
      <c r="KSU148" s="158"/>
      <c r="KSV148" s="161"/>
      <c r="KSW148" s="162"/>
      <c r="KSX148" s="156"/>
      <c r="KSY148" s="158"/>
      <c r="KSZ148" s="158"/>
      <c r="KTA148" s="158"/>
      <c r="KTB148" s="158"/>
      <c r="KTC148" s="159"/>
      <c r="KTD148" s="9"/>
      <c r="KTE148" s="9"/>
      <c r="KTF148" s="159"/>
      <c r="KTG148" s="159"/>
      <c r="KTH148" s="8"/>
      <c r="KTI148" s="8"/>
      <c r="KTJ148" s="160"/>
      <c r="KTK148" s="158"/>
      <c r="KTL148" s="161"/>
      <c r="KTM148" s="162"/>
      <c r="KTN148" s="156"/>
      <c r="KTO148" s="158"/>
      <c r="KTP148" s="158"/>
      <c r="KTQ148" s="158"/>
      <c r="KTR148" s="158"/>
      <c r="KTS148" s="159"/>
      <c r="KTT148" s="9"/>
      <c r="KTU148" s="9"/>
      <c r="KTV148" s="159"/>
      <c r="KTW148" s="159"/>
      <c r="KTX148" s="8"/>
      <c r="KTY148" s="8"/>
      <c r="KTZ148" s="160"/>
      <c r="KUA148" s="158"/>
      <c r="KUB148" s="161"/>
      <c r="KUC148" s="162"/>
      <c r="KUD148" s="156"/>
      <c r="KUE148" s="158"/>
      <c r="KUF148" s="158"/>
      <c r="KUG148" s="158"/>
      <c r="KUH148" s="158"/>
      <c r="KUI148" s="159"/>
      <c r="KUJ148" s="9"/>
      <c r="KUK148" s="9"/>
      <c r="KUL148" s="159"/>
      <c r="KUM148" s="159"/>
      <c r="KUN148" s="8"/>
      <c r="KUO148" s="8"/>
      <c r="KUP148" s="160"/>
      <c r="KUQ148" s="158"/>
      <c r="KUR148" s="161"/>
      <c r="KUS148" s="162"/>
      <c r="KUT148" s="156"/>
      <c r="KUU148" s="158"/>
      <c r="KUV148" s="158"/>
      <c r="KUW148" s="158"/>
      <c r="KUX148" s="158"/>
      <c r="KUY148" s="159"/>
      <c r="KUZ148" s="9"/>
      <c r="KVA148" s="9"/>
      <c r="KVB148" s="159"/>
      <c r="KVC148" s="159"/>
      <c r="KVD148" s="8"/>
      <c r="KVE148" s="8"/>
      <c r="KVF148" s="160"/>
      <c r="KVG148" s="158"/>
      <c r="KVH148" s="161"/>
      <c r="KVI148" s="162"/>
      <c r="KVJ148" s="156"/>
      <c r="KVK148" s="158"/>
      <c r="KVL148" s="158"/>
      <c r="KVM148" s="158"/>
      <c r="KVN148" s="158"/>
      <c r="KVO148" s="159"/>
      <c r="KVP148" s="9"/>
      <c r="KVQ148" s="9"/>
      <c r="KVR148" s="159"/>
      <c r="KVS148" s="159"/>
      <c r="KVT148" s="8"/>
      <c r="KVU148" s="8"/>
      <c r="KVV148" s="160"/>
      <c r="KVW148" s="158"/>
      <c r="KVX148" s="161"/>
      <c r="KVY148" s="162"/>
      <c r="KVZ148" s="156"/>
      <c r="KWA148" s="158"/>
      <c r="KWB148" s="158"/>
      <c r="KWC148" s="158"/>
      <c r="KWD148" s="158"/>
      <c r="KWE148" s="159"/>
      <c r="KWF148" s="9"/>
      <c r="KWG148" s="9"/>
      <c r="KWH148" s="159"/>
      <c r="KWI148" s="159"/>
      <c r="KWJ148" s="8"/>
      <c r="KWK148" s="8"/>
      <c r="KWL148" s="160"/>
      <c r="KWM148" s="158"/>
      <c r="KWN148" s="161"/>
      <c r="KWO148" s="162"/>
      <c r="KWP148" s="156"/>
      <c r="KWQ148" s="158"/>
      <c r="KWR148" s="158"/>
      <c r="KWS148" s="158"/>
      <c r="KWT148" s="158"/>
      <c r="KWU148" s="159"/>
      <c r="KWV148" s="9"/>
      <c r="KWW148" s="9"/>
      <c r="KWX148" s="159"/>
      <c r="KWY148" s="159"/>
      <c r="KWZ148" s="8"/>
      <c r="KXA148" s="8"/>
      <c r="KXB148" s="160"/>
      <c r="KXC148" s="158"/>
      <c r="KXD148" s="161"/>
      <c r="KXE148" s="162"/>
      <c r="KXF148" s="156"/>
      <c r="KXG148" s="158"/>
      <c r="KXH148" s="158"/>
      <c r="KXI148" s="158"/>
      <c r="KXJ148" s="158"/>
      <c r="KXK148" s="159"/>
      <c r="KXL148" s="9"/>
      <c r="KXM148" s="9"/>
      <c r="KXN148" s="159"/>
      <c r="KXO148" s="159"/>
      <c r="KXP148" s="8"/>
      <c r="KXQ148" s="8"/>
      <c r="KXR148" s="160"/>
      <c r="KXS148" s="158"/>
      <c r="KXT148" s="161"/>
      <c r="KXU148" s="162"/>
      <c r="KXV148" s="156"/>
      <c r="KXW148" s="158"/>
      <c r="KXX148" s="158"/>
      <c r="KXY148" s="158"/>
      <c r="KXZ148" s="158"/>
      <c r="KYA148" s="159"/>
      <c r="KYB148" s="9"/>
      <c r="KYC148" s="9"/>
      <c r="KYD148" s="159"/>
      <c r="KYE148" s="159"/>
      <c r="KYF148" s="8"/>
      <c r="KYG148" s="8"/>
      <c r="KYH148" s="160"/>
      <c r="KYI148" s="158"/>
      <c r="KYJ148" s="161"/>
      <c r="KYK148" s="162"/>
      <c r="KYL148" s="156"/>
      <c r="KYM148" s="158"/>
      <c r="KYN148" s="158"/>
      <c r="KYO148" s="158"/>
      <c r="KYP148" s="158"/>
      <c r="KYQ148" s="159"/>
      <c r="KYR148" s="9"/>
      <c r="KYS148" s="9"/>
      <c r="KYT148" s="159"/>
      <c r="KYU148" s="159"/>
      <c r="KYV148" s="8"/>
      <c r="KYW148" s="8"/>
      <c r="KYX148" s="160"/>
      <c r="KYY148" s="158"/>
      <c r="KYZ148" s="161"/>
      <c r="KZA148" s="162"/>
      <c r="KZB148" s="156"/>
      <c r="KZC148" s="158"/>
      <c r="KZD148" s="158"/>
      <c r="KZE148" s="158"/>
      <c r="KZF148" s="158"/>
      <c r="KZG148" s="159"/>
      <c r="KZH148" s="9"/>
      <c r="KZI148" s="9"/>
      <c r="KZJ148" s="159"/>
      <c r="KZK148" s="159"/>
      <c r="KZL148" s="8"/>
      <c r="KZM148" s="8"/>
      <c r="KZN148" s="160"/>
      <c r="KZO148" s="158"/>
      <c r="KZP148" s="161"/>
      <c r="KZQ148" s="162"/>
      <c r="KZR148" s="156"/>
      <c r="KZS148" s="158"/>
      <c r="KZT148" s="158"/>
      <c r="KZU148" s="158"/>
      <c r="KZV148" s="158"/>
      <c r="KZW148" s="159"/>
      <c r="KZX148" s="9"/>
      <c r="KZY148" s="9"/>
      <c r="KZZ148" s="159"/>
      <c r="LAA148" s="159"/>
      <c r="LAB148" s="8"/>
      <c r="LAC148" s="8"/>
      <c r="LAD148" s="160"/>
      <c r="LAE148" s="158"/>
      <c r="LAF148" s="161"/>
      <c r="LAG148" s="162"/>
      <c r="LAH148" s="156"/>
      <c r="LAI148" s="158"/>
      <c r="LAJ148" s="158"/>
      <c r="LAK148" s="158"/>
      <c r="LAL148" s="158"/>
      <c r="LAM148" s="159"/>
      <c r="LAN148" s="9"/>
      <c r="LAO148" s="9"/>
      <c r="LAP148" s="159"/>
      <c r="LAQ148" s="159"/>
      <c r="LAR148" s="8"/>
      <c r="LAS148" s="8"/>
      <c r="LAT148" s="160"/>
      <c r="LAU148" s="158"/>
      <c r="LAV148" s="161"/>
      <c r="LAW148" s="162"/>
      <c r="LAX148" s="156"/>
      <c r="LAY148" s="158"/>
      <c r="LAZ148" s="158"/>
      <c r="LBA148" s="158"/>
      <c r="LBB148" s="158"/>
      <c r="LBC148" s="159"/>
      <c r="LBD148" s="9"/>
      <c r="LBE148" s="9"/>
      <c r="LBF148" s="159"/>
      <c r="LBG148" s="159"/>
      <c r="LBH148" s="8"/>
      <c r="LBI148" s="8"/>
      <c r="LBJ148" s="160"/>
      <c r="LBK148" s="158"/>
      <c r="LBL148" s="161"/>
      <c r="LBM148" s="162"/>
      <c r="LBN148" s="156"/>
      <c r="LBO148" s="158"/>
      <c r="LBP148" s="158"/>
      <c r="LBQ148" s="158"/>
      <c r="LBR148" s="158"/>
      <c r="LBS148" s="159"/>
      <c r="LBT148" s="9"/>
      <c r="LBU148" s="9"/>
      <c r="LBV148" s="159"/>
      <c r="LBW148" s="159"/>
      <c r="LBX148" s="8"/>
      <c r="LBY148" s="8"/>
      <c r="LBZ148" s="160"/>
      <c r="LCA148" s="158"/>
      <c r="LCB148" s="161"/>
      <c r="LCC148" s="162"/>
      <c r="LCD148" s="156"/>
      <c r="LCE148" s="158"/>
      <c r="LCF148" s="158"/>
      <c r="LCG148" s="158"/>
      <c r="LCH148" s="158"/>
      <c r="LCI148" s="159"/>
      <c r="LCJ148" s="9"/>
      <c r="LCK148" s="9"/>
      <c r="LCL148" s="159"/>
      <c r="LCM148" s="159"/>
      <c r="LCN148" s="8"/>
      <c r="LCO148" s="8"/>
      <c r="LCP148" s="160"/>
      <c r="LCQ148" s="158"/>
      <c r="LCR148" s="161"/>
      <c r="LCS148" s="162"/>
      <c r="LCT148" s="156"/>
      <c r="LCU148" s="158"/>
      <c r="LCV148" s="158"/>
      <c r="LCW148" s="158"/>
      <c r="LCX148" s="158"/>
      <c r="LCY148" s="159"/>
      <c r="LCZ148" s="9"/>
      <c r="LDA148" s="9"/>
      <c r="LDB148" s="159"/>
      <c r="LDC148" s="159"/>
      <c r="LDD148" s="8"/>
      <c r="LDE148" s="8"/>
      <c r="LDF148" s="160"/>
      <c r="LDG148" s="158"/>
      <c r="LDH148" s="161"/>
      <c r="LDI148" s="162"/>
      <c r="LDJ148" s="156"/>
      <c r="LDK148" s="158"/>
      <c r="LDL148" s="158"/>
      <c r="LDM148" s="158"/>
      <c r="LDN148" s="158"/>
      <c r="LDO148" s="159"/>
      <c r="LDP148" s="9"/>
      <c r="LDQ148" s="9"/>
      <c r="LDR148" s="159"/>
      <c r="LDS148" s="159"/>
      <c r="LDT148" s="8"/>
      <c r="LDU148" s="8"/>
      <c r="LDV148" s="160"/>
      <c r="LDW148" s="158"/>
      <c r="LDX148" s="161"/>
      <c r="LDY148" s="162"/>
      <c r="LDZ148" s="156"/>
      <c r="LEA148" s="158"/>
      <c r="LEB148" s="158"/>
      <c r="LEC148" s="158"/>
      <c r="LED148" s="158"/>
      <c r="LEE148" s="159"/>
      <c r="LEF148" s="9"/>
      <c r="LEG148" s="9"/>
      <c r="LEH148" s="159"/>
      <c r="LEI148" s="159"/>
      <c r="LEJ148" s="8"/>
      <c r="LEK148" s="8"/>
      <c r="LEL148" s="160"/>
      <c r="LEM148" s="158"/>
      <c r="LEN148" s="161"/>
      <c r="LEO148" s="162"/>
      <c r="LEP148" s="156"/>
      <c r="LEQ148" s="158"/>
      <c r="LER148" s="158"/>
      <c r="LES148" s="158"/>
      <c r="LET148" s="158"/>
      <c r="LEU148" s="159"/>
      <c r="LEV148" s="9"/>
      <c r="LEW148" s="9"/>
      <c r="LEX148" s="159"/>
      <c r="LEY148" s="159"/>
      <c r="LEZ148" s="8"/>
      <c r="LFA148" s="8"/>
      <c r="LFB148" s="160"/>
      <c r="LFC148" s="158"/>
      <c r="LFD148" s="161"/>
      <c r="LFE148" s="162"/>
      <c r="LFF148" s="156"/>
      <c r="LFG148" s="158"/>
      <c r="LFH148" s="158"/>
      <c r="LFI148" s="158"/>
      <c r="LFJ148" s="158"/>
      <c r="LFK148" s="159"/>
      <c r="LFL148" s="9"/>
      <c r="LFM148" s="9"/>
      <c r="LFN148" s="159"/>
      <c r="LFO148" s="159"/>
      <c r="LFP148" s="8"/>
      <c r="LFQ148" s="8"/>
      <c r="LFR148" s="160"/>
      <c r="LFS148" s="158"/>
      <c r="LFT148" s="161"/>
      <c r="LFU148" s="162"/>
      <c r="LFV148" s="156"/>
      <c r="LFW148" s="158"/>
      <c r="LFX148" s="158"/>
      <c r="LFY148" s="158"/>
      <c r="LFZ148" s="158"/>
      <c r="LGA148" s="159"/>
      <c r="LGB148" s="9"/>
      <c r="LGC148" s="9"/>
      <c r="LGD148" s="159"/>
      <c r="LGE148" s="159"/>
      <c r="LGF148" s="8"/>
      <c r="LGG148" s="8"/>
      <c r="LGH148" s="160"/>
      <c r="LGI148" s="158"/>
      <c r="LGJ148" s="161"/>
      <c r="LGK148" s="162"/>
      <c r="LGL148" s="156"/>
      <c r="LGM148" s="158"/>
      <c r="LGN148" s="158"/>
      <c r="LGO148" s="158"/>
      <c r="LGP148" s="158"/>
      <c r="LGQ148" s="159"/>
      <c r="LGR148" s="9"/>
      <c r="LGS148" s="9"/>
      <c r="LGT148" s="159"/>
      <c r="LGU148" s="159"/>
      <c r="LGV148" s="8"/>
      <c r="LGW148" s="8"/>
      <c r="LGX148" s="160"/>
      <c r="LGY148" s="158"/>
      <c r="LGZ148" s="161"/>
      <c r="LHA148" s="162"/>
      <c r="LHB148" s="156"/>
      <c r="LHC148" s="158"/>
      <c r="LHD148" s="158"/>
      <c r="LHE148" s="158"/>
      <c r="LHF148" s="158"/>
      <c r="LHG148" s="159"/>
      <c r="LHH148" s="9"/>
      <c r="LHI148" s="9"/>
      <c r="LHJ148" s="159"/>
      <c r="LHK148" s="159"/>
      <c r="LHL148" s="8"/>
      <c r="LHM148" s="8"/>
      <c r="LHN148" s="160"/>
      <c r="LHO148" s="158"/>
      <c r="LHP148" s="161"/>
      <c r="LHQ148" s="162"/>
      <c r="LHR148" s="156"/>
      <c r="LHS148" s="158"/>
      <c r="LHT148" s="158"/>
      <c r="LHU148" s="158"/>
      <c r="LHV148" s="158"/>
      <c r="LHW148" s="159"/>
      <c r="LHX148" s="9"/>
      <c r="LHY148" s="9"/>
      <c r="LHZ148" s="159"/>
      <c r="LIA148" s="159"/>
      <c r="LIB148" s="8"/>
      <c r="LIC148" s="8"/>
      <c r="LID148" s="160"/>
      <c r="LIE148" s="158"/>
      <c r="LIF148" s="161"/>
      <c r="LIG148" s="162"/>
      <c r="LIH148" s="156"/>
      <c r="LII148" s="158"/>
      <c r="LIJ148" s="158"/>
      <c r="LIK148" s="158"/>
      <c r="LIL148" s="158"/>
      <c r="LIM148" s="159"/>
      <c r="LIN148" s="9"/>
      <c r="LIO148" s="9"/>
      <c r="LIP148" s="159"/>
      <c r="LIQ148" s="159"/>
      <c r="LIR148" s="8"/>
      <c r="LIS148" s="8"/>
      <c r="LIT148" s="160"/>
      <c r="LIU148" s="158"/>
      <c r="LIV148" s="161"/>
      <c r="LIW148" s="162"/>
      <c r="LIX148" s="156"/>
      <c r="LIY148" s="158"/>
      <c r="LIZ148" s="158"/>
      <c r="LJA148" s="158"/>
      <c r="LJB148" s="158"/>
      <c r="LJC148" s="159"/>
      <c r="LJD148" s="9"/>
      <c r="LJE148" s="9"/>
      <c r="LJF148" s="159"/>
      <c r="LJG148" s="159"/>
      <c r="LJH148" s="8"/>
      <c r="LJI148" s="8"/>
      <c r="LJJ148" s="160"/>
      <c r="LJK148" s="158"/>
      <c r="LJL148" s="161"/>
      <c r="LJM148" s="162"/>
      <c r="LJN148" s="156"/>
      <c r="LJO148" s="158"/>
      <c r="LJP148" s="158"/>
      <c r="LJQ148" s="158"/>
      <c r="LJR148" s="158"/>
      <c r="LJS148" s="159"/>
      <c r="LJT148" s="9"/>
      <c r="LJU148" s="9"/>
      <c r="LJV148" s="159"/>
      <c r="LJW148" s="159"/>
      <c r="LJX148" s="8"/>
      <c r="LJY148" s="8"/>
      <c r="LJZ148" s="160"/>
      <c r="LKA148" s="158"/>
      <c r="LKB148" s="161"/>
      <c r="LKC148" s="162"/>
      <c r="LKD148" s="156"/>
      <c r="LKE148" s="158"/>
      <c r="LKF148" s="158"/>
      <c r="LKG148" s="158"/>
      <c r="LKH148" s="158"/>
      <c r="LKI148" s="159"/>
      <c r="LKJ148" s="9"/>
      <c r="LKK148" s="9"/>
      <c r="LKL148" s="159"/>
      <c r="LKM148" s="159"/>
      <c r="LKN148" s="8"/>
      <c r="LKO148" s="8"/>
      <c r="LKP148" s="160"/>
      <c r="LKQ148" s="158"/>
      <c r="LKR148" s="161"/>
      <c r="LKS148" s="162"/>
      <c r="LKT148" s="156"/>
      <c r="LKU148" s="158"/>
      <c r="LKV148" s="158"/>
      <c r="LKW148" s="158"/>
      <c r="LKX148" s="158"/>
      <c r="LKY148" s="159"/>
      <c r="LKZ148" s="9"/>
      <c r="LLA148" s="9"/>
      <c r="LLB148" s="159"/>
      <c r="LLC148" s="159"/>
      <c r="LLD148" s="8"/>
      <c r="LLE148" s="8"/>
      <c r="LLF148" s="160"/>
      <c r="LLG148" s="158"/>
      <c r="LLH148" s="161"/>
      <c r="LLI148" s="162"/>
      <c r="LLJ148" s="156"/>
      <c r="LLK148" s="158"/>
      <c r="LLL148" s="158"/>
      <c r="LLM148" s="158"/>
      <c r="LLN148" s="158"/>
      <c r="LLO148" s="159"/>
      <c r="LLP148" s="9"/>
      <c r="LLQ148" s="9"/>
      <c r="LLR148" s="159"/>
      <c r="LLS148" s="159"/>
      <c r="LLT148" s="8"/>
      <c r="LLU148" s="8"/>
      <c r="LLV148" s="160"/>
      <c r="LLW148" s="158"/>
      <c r="LLX148" s="161"/>
      <c r="LLY148" s="162"/>
      <c r="LLZ148" s="156"/>
      <c r="LMA148" s="158"/>
      <c r="LMB148" s="158"/>
      <c r="LMC148" s="158"/>
      <c r="LMD148" s="158"/>
      <c r="LME148" s="159"/>
      <c r="LMF148" s="9"/>
      <c r="LMG148" s="9"/>
      <c r="LMH148" s="159"/>
      <c r="LMI148" s="159"/>
      <c r="LMJ148" s="8"/>
      <c r="LMK148" s="8"/>
      <c r="LML148" s="160"/>
      <c r="LMM148" s="158"/>
      <c r="LMN148" s="161"/>
      <c r="LMO148" s="162"/>
      <c r="LMP148" s="156"/>
      <c r="LMQ148" s="158"/>
      <c r="LMR148" s="158"/>
      <c r="LMS148" s="158"/>
      <c r="LMT148" s="158"/>
      <c r="LMU148" s="159"/>
      <c r="LMV148" s="9"/>
      <c r="LMW148" s="9"/>
      <c r="LMX148" s="159"/>
      <c r="LMY148" s="159"/>
      <c r="LMZ148" s="8"/>
      <c r="LNA148" s="8"/>
      <c r="LNB148" s="160"/>
      <c r="LNC148" s="158"/>
      <c r="LND148" s="161"/>
      <c r="LNE148" s="162"/>
      <c r="LNF148" s="156"/>
      <c r="LNG148" s="158"/>
      <c r="LNH148" s="158"/>
      <c r="LNI148" s="158"/>
      <c r="LNJ148" s="158"/>
      <c r="LNK148" s="159"/>
      <c r="LNL148" s="9"/>
      <c r="LNM148" s="9"/>
      <c r="LNN148" s="159"/>
      <c r="LNO148" s="159"/>
      <c r="LNP148" s="8"/>
      <c r="LNQ148" s="8"/>
      <c r="LNR148" s="160"/>
      <c r="LNS148" s="158"/>
      <c r="LNT148" s="161"/>
      <c r="LNU148" s="162"/>
      <c r="LNV148" s="156"/>
      <c r="LNW148" s="158"/>
      <c r="LNX148" s="158"/>
      <c r="LNY148" s="158"/>
      <c r="LNZ148" s="158"/>
      <c r="LOA148" s="159"/>
      <c r="LOB148" s="9"/>
      <c r="LOC148" s="9"/>
      <c r="LOD148" s="159"/>
      <c r="LOE148" s="159"/>
      <c r="LOF148" s="8"/>
      <c r="LOG148" s="8"/>
      <c r="LOH148" s="160"/>
      <c r="LOI148" s="158"/>
      <c r="LOJ148" s="161"/>
      <c r="LOK148" s="162"/>
      <c r="LOL148" s="156"/>
      <c r="LOM148" s="158"/>
      <c r="LON148" s="158"/>
      <c r="LOO148" s="158"/>
      <c r="LOP148" s="158"/>
      <c r="LOQ148" s="159"/>
      <c r="LOR148" s="9"/>
      <c r="LOS148" s="9"/>
      <c r="LOT148" s="159"/>
      <c r="LOU148" s="159"/>
      <c r="LOV148" s="8"/>
      <c r="LOW148" s="8"/>
      <c r="LOX148" s="160"/>
      <c r="LOY148" s="158"/>
      <c r="LOZ148" s="161"/>
      <c r="LPA148" s="162"/>
      <c r="LPB148" s="156"/>
      <c r="LPC148" s="158"/>
      <c r="LPD148" s="158"/>
      <c r="LPE148" s="158"/>
      <c r="LPF148" s="158"/>
      <c r="LPG148" s="159"/>
      <c r="LPH148" s="9"/>
      <c r="LPI148" s="9"/>
      <c r="LPJ148" s="159"/>
      <c r="LPK148" s="159"/>
      <c r="LPL148" s="8"/>
      <c r="LPM148" s="8"/>
      <c r="LPN148" s="160"/>
      <c r="LPO148" s="158"/>
      <c r="LPP148" s="161"/>
      <c r="LPQ148" s="162"/>
      <c r="LPR148" s="156"/>
      <c r="LPS148" s="158"/>
      <c r="LPT148" s="158"/>
      <c r="LPU148" s="158"/>
      <c r="LPV148" s="158"/>
      <c r="LPW148" s="159"/>
      <c r="LPX148" s="9"/>
      <c r="LPY148" s="9"/>
      <c r="LPZ148" s="159"/>
      <c r="LQA148" s="159"/>
      <c r="LQB148" s="8"/>
      <c r="LQC148" s="8"/>
      <c r="LQD148" s="160"/>
      <c r="LQE148" s="158"/>
      <c r="LQF148" s="161"/>
      <c r="LQG148" s="162"/>
      <c r="LQH148" s="156"/>
      <c r="LQI148" s="158"/>
      <c r="LQJ148" s="158"/>
      <c r="LQK148" s="158"/>
      <c r="LQL148" s="158"/>
      <c r="LQM148" s="159"/>
      <c r="LQN148" s="9"/>
      <c r="LQO148" s="9"/>
      <c r="LQP148" s="159"/>
      <c r="LQQ148" s="159"/>
      <c r="LQR148" s="8"/>
      <c r="LQS148" s="8"/>
      <c r="LQT148" s="160"/>
      <c r="LQU148" s="158"/>
      <c r="LQV148" s="161"/>
      <c r="LQW148" s="162"/>
      <c r="LQX148" s="156"/>
      <c r="LQY148" s="158"/>
      <c r="LQZ148" s="158"/>
      <c r="LRA148" s="158"/>
      <c r="LRB148" s="158"/>
      <c r="LRC148" s="159"/>
      <c r="LRD148" s="9"/>
      <c r="LRE148" s="9"/>
      <c r="LRF148" s="159"/>
      <c r="LRG148" s="159"/>
      <c r="LRH148" s="8"/>
      <c r="LRI148" s="8"/>
      <c r="LRJ148" s="160"/>
      <c r="LRK148" s="158"/>
      <c r="LRL148" s="161"/>
      <c r="LRM148" s="162"/>
      <c r="LRN148" s="156"/>
      <c r="LRO148" s="158"/>
      <c r="LRP148" s="158"/>
      <c r="LRQ148" s="158"/>
      <c r="LRR148" s="158"/>
      <c r="LRS148" s="159"/>
      <c r="LRT148" s="9"/>
      <c r="LRU148" s="9"/>
      <c r="LRV148" s="159"/>
      <c r="LRW148" s="159"/>
      <c r="LRX148" s="8"/>
      <c r="LRY148" s="8"/>
      <c r="LRZ148" s="160"/>
      <c r="LSA148" s="158"/>
      <c r="LSB148" s="161"/>
      <c r="LSC148" s="162"/>
      <c r="LSD148" s="156"/>
      <c r="LSE148" s="158"/>
      <c r="LSF148" s="158"/>
      <c r="LSG148" s="158"/>
      <c r="LSH148" s="158"/>
      <c r="LSI148" s="159"/>
      <c r="LSJ148" s="9"/>
      <c r="LSK148" s="9"/>
      <c r="LSL148" s="159"/>
      <c r="LSM148" s="159"/>
      <c r="LSN148" s="8"/>
      <c r="LSO148" s="8"/>
      <c r="LSP148" s="160"/>
      <c r="LSQ148" s="158"/>
      <c r="LSR148" s="161"/>
      <c r="LSS148" s="162"/>
      <c r="LST148" s="156"/>
      <c r="LSU148" s="158"/>
      <c r="LSV148" s="158"/>
      <c r="LSW148" s="158"/>
      <c r="LSX148" s="158"/>
      <c r="LSY148" s="159"/>
      <c r="LSZ148" s="9"/>
      <c r="LTA148" s="9"/>
      <c r="LTB148" s="159"/>
      <c r="LTC148" s="159"/>
      <c r="LTD148" s="8"/>
      <c r="LTE148" s="8"/>
      <c r="LTF148" s="160"/>
      <c r="LTG148" s="158"/>
      <c r="LTH148" s="161"/>
      <c r="LTI148" s="162"/>
      <c r="LTJ148" s="156"/>
      <c r="LTK148" s="158"/>
      <c r="LTL148" s="158"/>
      <c r="LTM148" s="158"/>
      <c r="LTN148" s="158"/>
      <c r="LTO148" s="159"/>
      <c r="LTP148" s="9"/>
      <c r="LTQ148" s="9"/>
      <c r="LTR148" s="159"/>
      <c r="LTS148" s="159"/>
      <c r="LTT148" s="8"/>
      <c r="LTU148" s="8"/>
      <c r="LTV148" s="160"/>
      <c r="LTW148" s="158"/>
      <c r="LTX148" s="161"/>
      <c r="LTY148" s="162"/>
      <c r="LTZ148" s="156"/>
      <c r="LUA148" s="158"/>
      <c r="LUB148" s="158"/>
      <c r="LUC148" s="158"/>
      <c r="LUD148" s="158"/>
      <c r="LUE148" s="159"/>
      <c r="LUF148" s="9"/>
      <c r="LUG148" s="9"/>
      <c r="LUH148" s="159"/>
      <c r="LUI148" s="159"/>
      <c r="LUJ148" s="8"/>
      <c r="LUK148" s="8"/>
      <c r="LUL148" s="160"/>
      <c r="LUM148" s="158"/>
      <c r="LUN148" s="161"/>
      <c r="LUO148" s="162"/>
      <c r="LUP148" s="156"/>
      <c r="LUQ148" s="158"/>
      <c r="LUR148" s="158"/>
      <c r="LUS148" s="158"/>
      <c r="LUT148" s="158"/>
      <c r="LUU148" s="159"/>
      <c r="LUV148" s="9"/>
      <c r="LUW148" s="9"/>
      <c r="LUX148" s="159"/>
      <c r="LUY148" s="159"/>
      <c r="LUZ148" s="8"/>
      <c r="LVA148" s="8"/>
      <c r="LVB148" s="160"/>
      <c r="LVC148" s="158"/>
      <c r="LVD148" s="161"/>
      <c r="LVE148" s="162"/>
      <c r="LVF148" s="156"/>
      <c r="LVG148" s="158"/>
      <c r="LVH148" s="158"/>
      <c r="LVI148" s="158"/>
      <c r="LVJ148" s="158"/>
      <c r="LVK148" s="159"/>
      <c r="LVL148" s="9"/>
      <c r="LVM148" s="9"/>
      <c r="LVN148" s="159"/>
      <c r="LVO148" s="159"/>
      <c r="LVP148" s="8"/>
      <c r="LVQ148" s="8"/>
      <c r="LVR148" s="160"/>
      <c r="LVS148" s="158"/>
      <c r="LVT148" s="161"/>
      <c r="LVU148" s="162"/>
      <c r="LVV148" s="156"/>
      <c r="LVW148" s="158"/>
      <c r="LVX148" s="158"/>
      <c r="LVY148" s="158"/>
      <c r="LVZ148" s="158"/>
      <c r="LWA148" s="159"/>
      <c r="LWB148" s="9"/>
      <c r="LWC148" s="9"/>
      <c r="LWD148" s="159"/>
      <c r="LWE148" s="159"/>
      <c r="LWF148" s="8"/>
      <c r="LWG148" s="8"/>
      <c r="LWH148" s="160"/>
      <c r="LWI148" s="158"/>
      <c r="LWJ148" s="161"/>
      <c r="LWK148" s="162"/>
      <c r="LWL148" s="156"/>
      <c r="LWM148" s="158"/>
      <c r="LWN148" s="158"/>
      <c r="LWO148" s="158"/>
      <c r="LWP148" s="158"/>
      <c r="LWQ148" s="159"/>
      <c r="LWR148" s="9"/>
      <c r="LWS148" s="9"/>
      <c r="LWT148" s="159"/>
      <c r="LWU148" s="159"/>
      <c r="LWV148" s="8"/>
      <c r="LWW148" s="8"/>
      <c r="LWX148" s="160"/>
      <c r="LWY148" s="158"/>
      <c r="LWZ148" s="161"/>
      <c r="LXA148" s="162"/>
      <c r="LXB148" s="156"/>
      <c r="LXC148" s="158"/>
      <c r="LXD148" s="158"/>
      <c r="LXE148" s="158"/>
      <c r="LXF148" s="158"/>
      <c r="LXG148" s="159"/>
      <c r="LXH148" s="9"/>
      <c r="LXI148" s="9"/>
      <c r="LXJ148" s="159"/>
      <c r="LXK148" s="159"/>
      <c r="LXL148" s="8"/>
      <c r="LXM148" s="8"/>
      <c r="LXN148" s="160"/>
      <c r="LXO148" s="158"/>
      <c r="LXP148" s="161"/>
      <c r="LXQ148" s="162"/>
      <c r="LXR148" s="156"/>
      <c r="LXS148" s="158"/>
      <c r="LXT148" s="158"/>
      <c r="LXU148" s="158"/>
      <c r="LXV148" s="158"/>
      <c r="LXW148" s="159"/>
      <c r="LXX148" s="9"/>
      <c r="LXY148" s="9"/>
      <c r="LXZ148" s="159"/>
      <c r="LYA148" s="159"/>
      <c r="LYB148" s="8"/>
      <c r="LYC148" s="8"/>
      <c r="LYD148" s="160"/>
      <c r="LYE148" s="158"/>
      <c r="LYF148" s="161"/>
      <c r="LYG148" s="162"/>
      <c r="LYH148" s="156"/>
      <c r="LYI148" s="158"/>
      <c r="LYJ148" s="158"/>
      <c r="LYK148" s="158"/>
      <c r="LYL148" s="158"/>
      <c r="LYM148" s="159"/>
      <c r="LYN148" s="9"/>
      <c r="LYO148" s="9"/>
      <c r="LYP148" s="159"/>
      <c r="LYQ148" s="159"/>
      <c r="LYR148" s="8"/>
      <c r="LYS148" s="8"/>
      <c r="LYT148" s="160"/>
      <c r="LYU148" s="158"/>
      <c r="LYV148" s="161"/>
      <c r="LYW148" s="162"/>
      <c r="LYX148" s="156"/>
      <c r="LYY148" s="158"/>
      <c r="LYZ148" s="158"/>
      <c r="LZA148" s="158"/>
      <c r="LZB148" s="158"/>
      <c r="LZC148" s="159"/>
      <c r="LZD148" s="9"/>
      <c r="LZE148" s="9"/>
      <c r="LZF148" s="159"/>
      <c r="LZG148" s="159"/>
      <c r="LZH148" s="8"/>
      <c r="LZI148" s="8"/>
      <c r="LZJ148" s="160"/>
      <c r="LZK148" s="158"/>
      <c r="LZL148" s="161"/>
      <c r="LZM148" s="162"/>
      <c r="LZN148" s="156"/>
      <c r="LZO148" s="158"/>
      <c r="LZP148" s="158"/>
      <c r="LZQ148" s="158"/>
      <c r="LZR148" s="158"/>
      <c r="LZS148" s="159"/>
      <c r="LZT148" s="9"/>
      <c r="LZU148" s="9"/>
      <c r="LZV148" s="159"/>
      <c r="LZW148" s="159"/>
      <c r="LZX148" s="8"/>
      <c r="LZY148" s="8"/>
      <c r="LZZ148" s="160"/>
      <c r="MAA148" s="158"/>
      <c r="MAB148" s="161"/>
      <c r="MAC148" s="162"/>
      <c r="MAD148" s="156"/>
      <c r="MAE148" s="158"/>
      <c r="MAF148" s="158"/>
      <c r="MAG148" s="158"/>
      <c r="MAH148" s="158"/>
      <c r="MAI148" s="159"/>
      <c r="MAJ148" s="9"/>
      <c r="MAK148" s="9"/>
      <c r="MAL148" s="159"/>
      <c r="MAM148" s="159"/>
      <c r="MAN148" s="8"/>
      <c r="MAO148" s="8"/>
      <c r="MAP148" s="160"/>
      <c r="MAQ148" s="158"/>
      <c r="MAR148" s="161"/>
      <c r="MAS148" s="162"/>
      <c r="MAT148" s="156"/>
      <c r="MAU148" s="158"/>
      <c r="MAV148" s="158"/>
      <c r="MAW148" s="158"/>
      <c r="MAX148" s="158"/>
      <c r="MAY148" s="159"/>
      <c r="MAZ148" s="9"/>
      <c r="MBA148" s="9"/>
      <c r="MBB148" s="159"/>
      <c r="MBC148" s="159"/>
      <c r="MBD148" s="8"/>
      <c r="MBE148" s="8"/>
      <c r="MBF148" s="160"/>
      <c r="MBG148" s="158"/>
      <c r="MBH148" s="161"/>
      <c r="MBI148" s="162"/>
      <c r="MBJ148" s="156"/>
      <c r="MBK148" s="158"/>
      <c r="MBL148" s="158"/>
      <c r="MBM148" s="158"/>
      <c r="MBN148" s="158"/>
      <c r="MBO148" s="159"/>
      <c r="MBP148" s="9"/>
      <c r="MBQ148" s="9"/>
      <c r="MBR148" s="159"/>
      <c r="MBS148" s="159"/>
      <c r="MBT148" s="8"/>
      <c r="MBU148" s="8"/>
      <c r="MBV148" s="160"/>
      <c r="MBW148" s="158"/>
      <c r="MBX148" s="161"/>
      <c r="MBY148" s="162"/>
      <c r="MBZ148" s="156"/>
      <c r="MCA148" s="158"/>
      <c r="MCB148" s="158"/>
      <c r="MCC148" s="158"/>
      <c r="MCD148" s="158"/>
      <c r="MCE148" s="159"/>
      <c r="MCF148" s="9"/>
      <c r="MCG148" s="9"/>
      <c r="MCH148" s="159"/>
      <c r="MCI148" s="159"/>
      <c r="MCJ148" s="8"/>
      <c r="MCK148" s="8"/>
      <c r="MCL148" s="160"/>
      <c r="MCM148" s="158"/>
      <c r="MCN148" s="161"/>
      <c r="MCO148" s="162"/>
      <c r="MCP148" s="156"/>
      <c r="MCQ148" s="158"/>
      <c r="MCR148" s="158"/>
      <c r="MCS148" s="158"/>
      <c r="MCT148" s="158"/>
      <c r="MCU148" s="159"/>
      <c r="MCV148" s="9"/>
      <c r="MCW148" s="9"/>
      <c r="MCX148" s="159"/>
      <c r="MCY148" s="159"/>
      <c r="MCZ148" s="8"/>
      <c r="MDA148" s="8"/>
      <c r="MDB148" s="160"/>
      <c r="MDC148" s="158"/>
      <c r="MDD148" s="161"/>
      <c r="MDE148" s="162"/>
      <c r="MDF148" s="156"/>
      <c r="MDG148" s="158"/>
      <c r="MDH148" s="158"/>
      <c r="MDI148" s="158"/>
      <c r="MDJ148" s="158"/>
      <c r="MDK148" s="159"/>
      <c r="MDL148" s="9"/>
      <c r="MDM148" s="9"/>
      <c r="MDN148" s="159"/>
      <c r="MDO148" s="159"/>
      <c r="MDP148" s="8"/>
      <c r="MDQ148" s="8"/>
      <c r="MDR148" s="160"/>
      <c r="MDS148" s="158"/>
      <c r="MDT148" s="161"/>
      <c r="MDU148" s="162"/>
      <c r="MDV148" s="156"/>
      <c r="MDW148" s="158"/>
      <c r="MDX148" s="158"/>
      <c r="MDY148" s="158"/>
      <c r="MDZ148" s="158"/>
      <c r="MEA148" s="159"/>
      <c r="MEB148" s="9"/>
      <c r="MEC148" s="9"/>
      <c r="MED148" s="159"/>
      <c r="MEE148" s="159"/>
      <c r="MEF148" s="8"/>
      <c r="MEG148" s="8"/>
      <c r="MEH148" s="160"/>
      <c r="MEI148" s="158"/>
      <c r="MEJ148" s="161"/>
      <c r="MEK148" s="162"/>
      <c r="MEL148" s="156"/>
      <c r="MEM148" s="158"/>
      <c r="MEN148" s="158"/>
      <c r="MEO148" s="158"/>
      <c r="MEP148" s="158"/>
      <c r="MEQ148" s="159"/>
      <c r="MER148" s="9"/>
      <c r="MES148" s="9"/>
      <c r="MET148" s="159"/>
      <c r="MEU148" s="159"/>
      <c r="MEV148" s="8"/>
      <c r="MEW148" s="8"/>
      <c r="MEX148" s="160"/>
      <c r="MEY148" s="158"/>
      <c r="MEZ148" s="161"/>
      <c r="MFA148" s="162"/>
      <c r="MFB148" s="156"/>
      <c r="MFC148" s="158"/>
      <c r="MFD148" s="158"/>
      <c r="MFE148" s="158"/>
      <c r="MFF148" s="158"/>
      <c r="MFG148" s="159"/>
      <c r="MFH148" s="9"/>
      <c r="MFI148" s="9"/>
      <c r="MFJ148" s="159"/>
      <c r="MFK148" s="159"/>
      <c r="MFL148" s="8"/>
      <c r="MFM148" s="8"/>
      <c r="MFN148" s="160"/>
      <c r="MFO148" s="158"/>
      <c r="MFP148" s="161"/>
      <c r="MFQ148" s="162"/>
      <c r="MFR148" s="156"/>
      <c r="MFS148" s="158"/>
      <c r="MFT148" s="158"/>
      <c r="MFU148" s="158"/>
      <c r="MFV148" s="158"/>
      <c r="MFW148" s="159"/>
      <c r="MFX148" s="9"/>
      <c r="MFY148" s="9"/>
      <c r="MFZ148" s="159"/>
      <c r="MGA148" s="159"/>
      <c r="MGB148" s="8"/>
      <c r="MGC148" s="8"/>
      <c r="MGD148" s="160"/>
      <c r="MGE148" s="158"/>
      <c r="MGF148" s="161"/>
      <c r="MGG148" s="162"/>
      <c r="MGH148" s="156"/>
      <c r="MGI148" s="158"/>
      <c r="MGJ148" s="158"/>
      <c r="MGK148" s="158"/>
      <c r="MGL148" s="158"/>
      <c r="MGM148" s="159"/>
      <c r="MGN148" s="9"/>
      <c r="MGO148" s="9"/>
      <c r="MGP148" s="159"/>
      <c r="MGQ148" s="159"/>
      <c r="MGR148" s="8"/>
      <c r="MGS148" s="8"/>
      <c r="MGT148" s="160"/>
      <c r="MGU148" s="158"/>
      <c r="MGV148" s="161"/>
      <c r="MGW148" s="162"/>
      <c r="MGX148" s="156"/>
      <c r="MGY148" s="158"/>
      <c r="MGZ148" s="158"/>
      <c r="MHA148" s="158"/>
      <c r="MHB148" s="158"/>
      <c r="MHC148" s="159"/>
      <c r="MHD148" s="9"/>
      <c r="MHE148" s="9"/>
      <c r="MHF148" s="159"/>
      <c r="MHG148" s="159"/>
      <c r="MHH148" s="8"/>
      <c r="MHI148" s="8"/>
      <c r="MHJ148" s="160"/>
      <c r="MHK148" s="158"/>
      <c r="MHL148" s="161"/>
      <c r="MHM148" s="162"/>
      <c r="MHN148" s="156"/>
      <c r="MHO148" s="158"/>
      <c r="MHP148" s="158"/>
      <c r="MHQ148" s="158"/>
      <c r="MHR148" s="158"/>
      <c r="MHS148" s="159"/>
      <c r="MHT148" s="9"/>
      <c r="MHU148" s="9"/>
      <c r="MHV148" s="159"/>
      <c r="MHW148" s="159"/>
      <c r="MHX148" s="8"/>
      <c r="MHY148" s="8"/>
      <c r="MHZ148" s="160"/>
      <c r="MIA148" s="158"/>
      <c r="MIB148" s="161"/>
      <c r="MIC148" s="162"/>
      <c r="MID148" s="156"/>
      <c r="MIE148" s="158"/>
      <c r="MIF148" s="158"/>
      <c r="MIG148" s="158"/>
      <c r="MIH148" s="158"/>
      <c r="MII148" s="159"/>
      <c r="MIJ148" s="9"/>
      <c r="MIK148" s="9"/>
      <c r="MIL148" s="159"/>
      <c r="MIM148" s="159"/>
      <c r="MIN148" s="8"/>
      <c r="MIO148" s="8"/>
      <c r="MIP148" s="160"/>
      <c r="MIQ148" s="158"/>
      <c r="MIR148" s="161"/>
      <c r="MIS148" s="162"/>
      <c r="MIT148" s="156"/>
      <c r="MIU148" s="158"/>
      <c r="MIV148" s="158"/>
      <c r="MIW148" s="158"/>
      <c r="MIX148" s="158"/>
      <c r="MIY148" s="159"/>
      <c r="MIZ148" s="9"/>
      <c r="MJA148" s="9"/>
      <c r="MJB148" s="159"/>
      <c r="MJC148" s="159"/>
      <c r="MJD148" s="8"/>
      <c r="MJE148" s="8"/>
      <c r="MJF148" s="160"/>
      <c r="MJG148" s="158"/>
      <c r="MJH148" s="161"/>
      <c r="MJI148" s="162"/>
      <c r="MJJ148" s="156"/>
      <c r="MJK148" s="158"/>
      <c r="MJL148" s="158"/>
      <c r="MJM148" s="158"/>
      <c r="MJN148" s="158"/>
      <c r="MJO148" s="159"/>
      <c r="MJP148" s="9"/>
      <c r="MJQ148" s="9"/>
      <c r="MJR148" s="159"/>
      <c r="MJS148" s="159"/>
      <c r="MJT148" s="8"/>
      <c r="MJU148" s="8"/>
      <c r="MJV148" s="160"/>
      <c r="MJW148" s="158"/>
      <c r="MJX148" s="161"/>
      <c r="MJY148" s="162"/>
      <c r="MJZ148" s="156"/>
      <c r="MKA148" s="158"/>
      <c r="MKB148" s="158"/>
      <c r="MKC148" s="158"/>
      <c r="MKD148" s="158"/>
      <c r="MKE148" s="159"/>
      <c r="MKF148" s="9"/>
      <c r="MKG148" s="9"/>
      <c r="MKH148" s="159"/>
      <c r="MKI148" s="159"/>
      <c r="MKJ148" s="8"/>
      <c r="MKK148" s="8"/>
      <c r="MKL148" s="160"/>
      <c r="MKM148" s="158"/>
      <c r="MKN148" s="161"/>
      <c r="MKO148" s="162"/>
      <c r="MKP148" s="156"/>
      <c r="MKQ148" s="158"/>
      <c r="MKR148" s="158"/>
      <c r="MKS148" s="158"/>
      <c r="MKT148" s="158"/>
      <c r="MKU148" s="159"/>
      <c r="MKV148" s="9"/>
      <c r="MKW148" s="9"/>
      <c r="MKX148" s="159"/>
      <c r="MKY148" s="159"/>
      <c r="MKZ148" s="8"/>
      <c r="MLA148" s="8"/>
      <c r="MLB148" s="160"/>
      <c r="MLC148" s="158"/>
      <c r="MLD148" s="161"/>
      <c r="MLE148" s="162"/>
      <c r="MLF148" s="156"/>
      <c r="MLG148" s="158"/>
      <c r="MLH148" s="158"/>
      <c r="MLI148" s="158"/>
      <c r="MLJ148" s="158"/>
      <c r="MLK148" s="159"/>
      <c r="MLL148" s="9"/>
      <c r="MLM148" s="9"/>
      <c r="MLN148" s="159"/>
      <c r="MLO148" s="159"/>
      <c r="MLP148" s="8"/>
      <c r="MLQ148" s="8"/>
      <c r="MLR148" s="160"/>
      <c r="MLS148" s="158"/>
      <c r="MLT148" s="161"/>
      <c r="MLU148" s="162"/>
      <c r="MLV148" s="156"/>
      <c r="MLW148" s="158"/>
      <c r="MLX148" s="158"/>
      <c r="MLY148" s="158"/>
      <c r="MLZ148" s="158"/>
      <c r="MMA148" s="159"/>
      <c r="MMB148" s="9"/>
      <c r="MMC148" s="9"/>
      <c r="MMD148" s="159"/>
      <c r="MME148" s="159"/>
      <c r="MMF148" s="8"/>
      <c r="MMG148" s="8"/>
      <c r="MMH148" s="160"/>
      <c r="MMI148" s="158"/>
      <c r="MMJ148" s="161"/>
      <c r="MMK148" s="162"/>
      <c r="MML148" s="156"/>
      <c r="MMM148" s="158"/>
      <c r="MMN148" s="158"/>
      <c r="MMO148" s="158"/>
      <c r="MMP148" s="158"/>
      <c r="MMQ148" s="159"/>
      <c r="MMR148" s="9"/>
      <c r="MMS148" s="9"/>
      <c r="MMT148" s="159"/>
      <c r="MMU148" s="159"/>
      <c r="MMV148" s="8"/>
      <c r="MMW148" s="8"/>
      <c r="MMX148" s="160"/>
      <c r="MMY148" s="158"/>
      <c r="MMZ148" s="161"/>
      <c r="MNA148" s="162"/>
      <c r="MNB148" s="156"/>
      <c r="MNC148" s="158"/>
      <c r="MND148" s="158"/>
      <c r="MNE148" s="158"/>
      <c r="MNF148" s="158"/>
      <c r="MNG148" s="159"/>
      <c r="MNH148" s="9"/>
      <c r="MNI148" s="9"/>
      <c r="MNJ148" s="159"/>
      <c r="MNK148" s="159"/>
      <c r="MNL148" s="8"/>
      <c r="MNM148" s="8"/>
      <c r="MNN148" s="160"/>
      <c r="MNO148" s="158"/>
      <c r="MNP148" s="161"/>
      <c r="MNQ148" s="162"/>
      <c r="MNR148" s="156"/>
      <c r="MNS148" s="158"/>
      <c r="MNT148" s="158"/>
      <c r="MNU148" s="158"/>
      <c r="MNV148" s="158"/>
      <c r="MNW148" s="159"/>
      <c r="MNX148" s="9"/>
      <c r="MNY148" s="9"/>
      <c r="MNZ148" s="159"/>
      <c r="MOA148" s="159"/>
      <c r="MOB148" s="8"/>
      <c r="MOC148" s="8"/>
      <c r="MOD148" s="160"/>
      <c r="MOE148" s="158"/>
      <c r="MOF148" s="161"/>
      <c r="MOG148" s="162"/>
      <c r="MOH148" s="156"/>
      <c r="MOI148" s="158"/>
      <c r="MOJ148" s="158"/>
      <c r="MOK148" s="158"/>
      <c r="MOL148" s="158"/>
      <c r="MOM148" s="159"/>
      <c r="MON148" s="9"/>
      <c r="MOO148" s="9"/>
      <c r="MOP148" s="159"/>
      <c r="MOQ148" s="159"/>
      <c r="MOR148" s="8"/>
      <c r="MOS148" s="8"/>
      <c r="MOT148" s="160"/>
      <c r="MOU148" s="158"/>
      <c r="MOV148" s="161"/>
      <c r="MOW148" s="162"/>
      <c r="MOX148" s="156"/>
      <c r="MOY148" s="158"/>
      <c r="MOZ148" s="158"/>
      <c r="MPA148" s="158"/>
      <c r="MPB148" s="158"/>
      <c r="MPC148" s="159"/>
      <c r="MPD148" s="9"/>
      <c r="MPE148" s="9"/>
      <c r="MPF148" s="159"/>
      <c r="MPG148" s="159"/>
      <c r="MPH148" s="8"/>
      <c r="MPI148" s="8"/>
      <c r="MPJ148" s="160"/>
      <c r="MPK148" s="158"/>
      <c r="MPL148" s="161"/>
      <c r="MPM148" s="162"/>
      <c r="MPN148" s="156"/>
      <c r="MPO148" s="158"/>
      <c r="MPP148" s="158"/>
      <c r="MPQ148" s="158"/>
      <c r="MPR148" s="158"/>
      <c r="MPS148" s="159"/>
      <c r="MPT148" s="9"/>
      <c r="MPU148" s="9"/>
      <c r="MPV148" s="159"/>
      <c r="MPW148" s="159"/>
      <c r="MPX148" s="8"/>
      <c r="MPY148" s="8"/>
      <c r="MPZ148" s="160"/>
      <c r="MQA148" s="158"/>
      <c r="MQB148" s="161"/>
      <c r="MQC148" s="162"/>
      <c r="MQD148" s="156"/>
      <c r="MQE148" s="158"/>
      <c r="MQF148" s="158"/>
      <c r="MQG148" s="158"/>
      <c r="MQH148" s="158"/>
      <c r="MQI148" s="159"/>
      <c r="MQJ148" s="9"/>
      <c r="MQK148" s="9"/>
      <c r="MQL148" s="159"/>
      <c r="MQM148" s="159"/>
      <c r="MQN148" s="8"/>
      <c r="MQO148" s="8"/>
      <c r="MQP148" s="160"/>
      <c r="MQQ148" s="158"/>
      <c r="MQR148" s="161"/>
      <c r="MQS148" s="162"/>
      <c r="MQT148" s="156"/>
      <c r="MQU148" s="158"/>
      <c r="MQV148" s="158"/>
      <c r="MQW148" s="158"/>
      <c r="MQX148" s="158"/>
      <c r="MQY148" s="159"/>
      <c r="MQZ148" s="9"/>
      <c r="MRA148" s="9"/>
      <c r="MRB148" s="159"/>
      <c r="MRC148" s="159"/>
      <c r="MRD148" s="8"/>
      <c r="MRE148" s="8"/>
      <c r="MRF148" s="160"/>
      <c r="MRG148" s="158"/>
      <c r="MRH148" s="161"/>
      <c r="MRI148" s="162"/>
      <c r="MRJ148" s="156"/>
      <c r="MRK148" s="158"/>
      <c r="MRL148" s="158"/>
      <c r="MRM148" s="158"/>
      <c r="MRN148" s="158"/>
      <c r="MRO148" s="159"/>
      <c r="MRP148" s="9"/>
      <c r="MRQ148" s="9"/>
      <c r="MRR148" s="159"/>
      <c r="MRS148" s="159"/>
      <c r="MRT148" s="8"/>
      <c r="MRU148" s="8"/>
      <c r="MRV148" s="160"/>
      <c r="MRW148" s="158"/>
      <c r="MRX148" s="161"/>
      <c r="MRY148" s="162"/>
      <c r="MRZ148" s="156"/>
      <c r="MSA148" s="158"/>
      <c r="MSB148" s="158"/>
      <c r="MSC148" s="158"/>
      <c r="MSD148" s="158"/>
      <c r="MSE148" s="159"/>
      <c r="MSF148" s="9"/>
      <c r="MSG148" s="9"/>
      <c r="MSH148" s="159"/>
      <c r="MSI148" s="159"/>
      <c r="MSJ148" s="8"/>
      <c r="MSK148" s="8"/>
      <c r="MSL148" s="160"/>
      <c r="MSM148" s="158"/>
      <c r="MSN148" s="161"/>
      <c r="MSO148" s="162"/>
      <c r="MSP148" s="156"/>
      <c r="MSQ148" s="158"/>
      <c r="MSR148" s="158"/>
      <c r="MSS148" s="158"/>
      <c r="MST148" s="158"/>
      <c r="MSU148" s="159"/>
      <c r="MSV148" s="9"/>
      <c r="MSW148" s="9"/>
      <c r="MSX148" s="159"/>
      <c r="MSY148" s="159"/>
      <c r="MSZ148" s="8"/>
      <c r="MTA148" s="8"/>
      <c r="MTB148" s="160"/>
      <c r="MTC148" s="158"/>
      <c r="MTD148" s="161"/>
      <c r="MTE148" s="162"/>
      <c r="MTF148" s="156"/>
      <c r="MTG148" s="158"/>
      <c r="MTH148" s="158"/>
      <c r="MTI148" s="158"/>
      <c r="MTJ148" s="158"/>
      <c r="MTK148" s="159"/>
      <c r="MTL148" s="9"/>
      <c r="MTM148" s="9"/>
      <c r="MTN148" s="159"/>
      <c r="MTO148" s="159"/>
      <c r="MTP148" s="8"/>
      <c r="MTQ148" s="8"/>
      <c r="MTR148" s="160"/>
      <c r="MTS148" s="158"/>
      <c r="MTT148" s="161"/>
      <c r="MTU148" s="162"/>
      <c r="MTV148" s="156"/>
      <c r="MTW148" s="158"/>
      <c r="MTX148" s="158"/>
      <c r="MTY148" s="158"/>
      <c r="MTZ148" s="158"/>
      <c r="MUA148" s="159"/>
      <c r="MUB148" s="9"/>
      <c r="MUC148" s="9"/>
      <c r="MUD148" s="159"/>
      <c r="MUE148" s="159"/>
      <c r="MUF148" s="8"/>
      <c r="MUG148" s="8"/>
      <c r="MUH148" s="160"/>
      <c r="MUI148" s="158"/>
      <c r="MUJ148" s="161"/>
      <c r="MUK148" s="162"/>
      <c r="MUL148" s="156"/>
      <c r="MUM148" s="158"/>
      <c r="MUN148" s="158"/>
      <c r="MUO148" s="158"/>
      <c r="MUP148" s="158"/>
      <c r="MUQ148" s="159"/>
      <c r="MUR148" s="9"/>
      <c r="MUS148" s="9"/>
      <c r="MUT148" s="159"/>
      <c r="MUU148" s="159"/>
      <c r="MUV148" s="8"/>
      <c r="MUW148" s="8"/>
      <c r="MUX148" s="160"/>
      <c r="MUY148" s="158"/>
      <c r="MUZ148" s="161"/>
      <c r="MVA148" s="162"/>
      <c r="MVB148" s="156"/>
      <c r="MVC148" s="158"/>
      <c r="MVD148" s="158"/>
      <c r="MVE148" s="158"/>
      <c r="MVF148" s="158"/>
      <c r="MVG148" s="159"/>
      <c r="MVH148" s="9"/>
      <c r="MVI148" s="9"/>
      <c r="MVJ148" s="159"/>
      <c r="MVK148" s="159"/>
      <c r="MVL148" s="8"/>
      <c r="MVM148" s="8"/>
      <c r="MVN148" s="160"/>
      <c r="MVO148" s="158"/>
      <c r="MVP148" s="161"/>
      <c r="MVQ148" s="162"/>
      <c r="MVR148" s="156"/>
      <c r="MVS148" s="158"/>
      <c r="MVT148" s="158"/>
      <c r="MVU148" s="158"/>
      <c r="MVV148" s="158"/>
      <c r="MVW148" s="159"/>
      <c r="MVX148" s="9"/>
      <c r="MVY148" s="9"/>
      <c r="MVZ148" s="159"/>
      <c r="MWA148" s="159"/>
      <c r="MWB148" s="8"/>
      <c r="MWC148" s="8"/>
      <c r="MWD148" s="160"/>
      <c r="MWE148" s="158"/>
      <c r="MWF148" s="161"/>
      <c r="MWG148" s="162"/>
      <c r="MWH148" s="156"/>
      <c r="MWI148" s="158"/>
      <c r="MWJ148" s="158"/>
      <c r="MWK148" s="158"/>
      <c r="MWL148" s="158"/>
      <c r="MWM148" s="159"/>
      <c r="MWN148" s="9"/>
      <c r="MWO148" s="9"/>
      <c r="MWP148" s="159"/>
      <c r="MWQ148" s="159"/>
      <c r="MWR148" s="8"/>
      <c r="MWS148" s="8"/>
      <c r="MWT148" s="160"/>
      <c r="MWU148" s="158"/>
      <c r="MWV148" s="161"/>
      <c r="MWW148" s="162"/>
      <c r="MWX148" s="156"/>
      <c r="MWY148" s="158"/>
      <c r="MWZ148" s="158"/>
      <c r="MXA148" s="158"/>
      <c r="MXB148" s="158"/>
      <c r="MXC148" s="159"/>
      <c r="MXD148" s="9"/>
      <c r="MXE148" s="9"/>
      <c r="MXF148" s="159"/>
      <c r="MXG148" s="159"/>
      <c r="MXH148" s="8"/>
      <c r="MXI148" s="8"/>
      <c r="MXJ148" s="160"/>
      <c r="MXK148" s="158"/>
      <c r="MXL148" s="161"/>
      <c r="MXM148" s="162"/>
      <c r="MXN148" s="156"/>
      <c r="MXO148" s="158"/>
      <c r="MXP148" s="158"/>
      <c r="MXQ148" s="158"/>
      <c r="MXR148" s="158"/>
      <c r="MXS148" s="159"/>
      <c r="MXT148" s="9"/>
      <c r="MXU148" s="9"/>
      <c r="MXV148" s="159"/>
      <c r="MXW148" s="159"/>
      <c r="MXX148" s="8"/>
      <c r="MXY148" s="8"/>
      <c r="MXZ148" s="160"/>
      <c r="MYA148" s="158"/>
      <c r="MYB148" s="161"/>
      <c r="MYC148" s="162"/>
      <c r="MYD148" s="156"/>
      <c r="MYE148" s="158"/>
      <c r="MYF148" s="158"/>
      <c r="MYG148" s="158"/>
      <c r="MYH148" s="158"/>
      <c r="MYI148" s="159"/>
      <c r="MYJ148" s="9"/>
      <c r="MYK148" s="9"/>
      <c r="MYL148" s="159"/>
      <c r="MYM148" s="159"/>
      <c r="MYN148" s="8"/>
      <c r="MYO148" s="8"/>
      <c r="MYP148" s="160"/>
      <c r="MYQ148" s="158"/>
      <c r="MYR148" s="161"/>
      <c r="MYS148" s="162"/>
      <c r="MYT148" s="156"/>
      <c r="MYU148" s="158"/>
      <c r="MYV148" s="158"/>
      <c r="MYW148" s="158"/>
      <c r="MYX148" s="158"/>
      <c r="MYY148" s="159"/>
      <c r="MYZ148" s="9"/>
      <c r="MZA148" s="9"/>
      <c r="MZB148" s="159"/>
      <c r="MZC148" s="159"/>
      <c r="MZD148" s="8"/>
      <c r="MZE148" s="8"/>
      <c r="MZF148" s="160"/>
      <c r="MZG148" s="158"/>
      <c r="MZH148" s="161"/>
      <c r="MZI148" s="162"/>
      <c r="MZJ148" s="156"/>
      <c r="MZK148" s="158"/>
      <c r="MZL148" s="158"/>
      <c r="MZM148" s="158"/>
      <c r="MZN148" s="158"/>
      <c r="MZO148" s="159"/>
      <c r="MZP148" s="9"/>
      <c r="MZQ148" s="9"/>
      <c r="MZR148" s="159"/>
      <c r="MZS148" s="159"/>
      <c r="MZT148" s="8"/>
      <c r="MZU148" s="8"/>
      <c r="MZV148" s="160"/>
      <c r="MZW148" s="158"/>
      <c r="MZX148" s="161"/>
      <c r="MZY148" s="162"/>
      <c r="MZZ148" s="156"/>
      <c r="NAA148" s="158"/>
      <c r="NAB148" s="158"/>
      <c r="NAC148" s="158"/>
      <c r="NAD148" s="158"/>
      <c r="NAE148" s="159"/>
      <c r="NAF148" s="9"/>
      <c r="NAG148" s="9"/>
      <c r="NAH148" s="159"/>
      <c r="NAI148" s="159"/>
      <c r="NAJ148" s="8"/>
      <c r="NAK148" s="8"/>
      <c r="NAL148" s="160"/>
      <c r="NAM148" s="158"/>
      <c r="NAN148" s="161"/>
      <c r="NAO148" s="162"/>
      <c r="NAP148" s="156"/>
      <c r="NAQ148" s="158"/>
      <c r="NAR148" s="158"/>
      <c r="NAS148" s="158"/>
      <c r="NAT148" s="158"/>
      <c r="NAU148" s="159"/>
      <c r="NAV148" s="9"/>
      <c r="NAW148" s="9"/>
      <c r="NAX148" s="159"/>
      <c r="NAY148" s="159"/>
      <c r="NAZ148" s="8"/>
      <c r="NBA148" s="8"/>
      <c r="NBB148" s="160"/>
      <c r="NBC148" s="158"/>
      <c r="NBD148" s="161"/>
      <c r="NBE148" s="162"/>
      <c r="NBF148" s="156"/>
      <c r="NBG148" s="158"/>
      <c r="NBH148" s="158"/>
      <c r="NBI148" s="158"/>
      <c r="NBJ148" s="158"/>
      <c r="NBK148" s="159"/>
      <c r="NBL148" s="9"/>
      <c r="NBM148" s="9"/>
      <c r="NBN148" s="159"/>
      <c r="NBO148" s="159"/>
      <c r="NBP148" s="8"/>
      <c r="NBQ148" s="8"/>
      <c r="NBR148" s="160"/>
      <c r="NBS148" s="158"/>
      <c r="NBT148" s="161"/>
      <c r="NBU148" s="162"/>
      <c r="NBV148" s="156"/>
      <c r="NBW148" s="158"/>
      <c r="NBX148" s="158"/>
      <c r="NBY148" s="158"/>
      <c r="NBZ148" s="158"/>
      <c r="NCA148" s="159"/>
      <c r="NCB148" s="9"/>
      <c r="NCC148" s="9"/>
      <c r="NCD148" s="159"/>
      <c r="NCE148" s="159"/>
      <c r="NCF148" s="8"/>
      <c r="NCG148" s="8"/>
      <c r="NCH148" s="160"/>
      <c r="NCI148" s="158"/>
      <c r="NCJ148" s="161"/>
      <c r="NCK148" s="162"/>
      <c r="NCL148" s="156"/>
      <c r="NCM148" s="158"/>
      <c r="NCN148" s="158"/>
      <c r="NCO148" s="158"/>
      <c r="NCP148" s="158"/>
      <c r="NCQ148" s="159"/>
      <c r="NCR148" s="9"/>
      <c r="NCS148" s="9"/>
      <c r="NCT148" s="159"/>
      <c r="NCU148" s="159"/>
      <c r="NCV148" s="8"/>
      <c r="NCW148" s="8"/>
      <c r="NCX148" s="160"/>
      <c r="NCY148" s="158"/>
      <c r="NCZ148" s="161"/>
      <c r="NDA148" s="162"/>
      <c r="NDB148" s="156"/>
      <c r="NDC148" s="158"/>
      <c r="NDD148" s="158"/>
      <c r="NDE148" s="158"/>
      <c r="NDF148" s="158"/>
      <c r="NDG148" s="159"/>
      <c r="NDH148" s="9"/>
      <c r="NDI148" s="9"/>
      <c r="NDJ148" s="159"/>
      <c r="NDK148" s="159"/>
      <c r="NDL148" s="8"/>
      <c r="NDM148" s="8"/>
      <c r="NDN148" s="160"/>
      <c r="NDO148" s="158"/>
      <c r="NDP148" s="161"/>
      <c r="NDQ148" s="162"/>
      <c r="NDR148" s="156"/>
      <c r="NDS148" s="158"/>
      <c r="NDT148" s="158"/>
      <c r="NDU148" s="158"/>
      <c r="NDV148" s="158"/>
      <c r="NDW148" s="159"/>
      <c r="NDX148" s="9"/>
      <c r="NDY148" s="9"/>
      <c r="NDZ148" s="159"/>
      <c r="NEA148" s="159"/>
      <c r="NEB148" s="8"/>
      <c r="NEC148" s="8"/>
      <c r="NED148" s="160"/>
      <c r="NEE148" s="158"/>
      <c r="NEF148" s="161"/>
      <c r="NEG148" s="162"/>
      <c r="NEH148" s="156"/>
      <c r="NEI148" s="158"/>
      <c r="NEJ148" s="158"/>
      <c r="NEK148" s="158"/>
      <c r="NEL148" s="158"/>
      <c r="NEM148" s="159"/>
      <c r="NEN148" s="9"/>
      <c r="NEO148" s="9"/>
      <c r="NEP148" s="159"/>
      <c r="NEQ148" s="159"/>
      <c r="NER148" s="8"/>
      <c r="NES148" s="8"/>
      <c r="NET148" s="160"/>
      <c r="NEU148" s="158"/>
      <c r="NEV148" s="161"/>
      <c r="NEW148" s="162"/>
      <c r="NEX148" s="156"/>
      <c r="NEY148" s="158"/>
      <c r="NEZ148" s="158"/>
      <c r="NFA148" s="158"/>
      <c r="NFB148" s="158"/>
      <c r="NFC148" s="159"/>
      <c r="NFD148" s="9"/>
      <c r="NFE148" s="9"/>
      <c r="NFF148" s="159"/>
      <c r="NFG148" s="159"/>
      <c r="NFH148" s="8"/>
      <c r="NFI148" s="8"/>
      <c r="NFJ148" s="160"/>
      <c r="NFK148" s="158"/>
      <c r="NFL148" s="161"/>
      <c r="NFM148" s="162"/>
      <c r="NFN148" s="156"/>
      <c r="NFO148" s="158"/>
      <c r="NFP148" s="158"/>
      <c r="NFQ148" s="158"/>
      <c r="NFR148" s="158"/>
      <c r="NFS148" s="159"/>
      <c r="NFT148" s="9"/>
      <c r="NFU148" s="9"/>
      <c r="NFV148" s="159"/>
      <c r="NFW148" s="159"/>
      <c r="NFX148" s="8"/>
      <c r="NFY148" s="8"/>
      <c r="NFZ148" s="160"/>
      <c r="NGA148" s="158"/>
      <c r="NGB148" s="161"/>
      <c r="NGC148" s="162"/>
      <c r="NGD148" s="156"/>
      <c r="NGE148" s="158"/>
      <c r="NGF148" s="158"/>
      <c r="NGG148" s="158"/>
      <c r="NGH148" s="158"/>
      <c r="NGI148" s="159"/>
      <c r="NGJ148" s="9"/>
      <c r="NGK148" s="9"/>
      <c r="NGL148" s="159"/>
      <c r="NGM148" s="159"/>
      <c r="NGN148" s="8"/>
      <c r="NGO148" s="8"/>
      <c r="NGP148" s="160"/>
      <c r="NGQ148" s="158"/>
      <c r="NGR148" s="161"/>
      <c r="NGS148" s="162"/>
      <c r="NGT148" s="156"/>
      <c r="NGU148" s="158"/>
      <c r="NGV148" s="158"/>
      <c r="NGW148" s="158"/>
      <c r="NGX148" s="158"/>
      <c r="NGY148" s="159"/>
      <c r="NGZ148" s="9"/>
      <c r="NHA148" s="9"/>
      <c r="NHB148" s="159"/>
      <c r="NHC148" s="159"/>
      <c r="NHD148" s="8"/>
      <c r="NHE148" s="8"/>
      <c r="NHF148" s="160"/>
      <c r="NHG148" s="158"/>
      <c r="NHH148" s="161"/>
      <c r="NHI148" s="162"/>
      <c r="NHJ148" s="156"/>
      <c r="NHK148" s="158"/>
      <c r="NHL148" s="158"/>
      <c r="NHM148" s="158"/>
      <c r="NHN148" s="158"/>
      <c r="NHO148" s="159"/>
      <c r="NHP148" s="9"/>
      <c r="NHQ148" s="9"/>
      <c r="NHR148" s="159"/>
      <c r="NHS148" s="159"/>
      <c r="NHT148" s="8"/>
      <c r="NHU148" s="8"/>
      <c r="NHV148" s="160"/>
      <c r="NHW148" s="158"/>
      <c r="NHX148" s="161"/>
      <c r="NHY148" s="162"/>
      <c r="NHZ148" s="156"/>
      <c r="NIA148" s="158"/>
      <c r="NIB148" s="158"/>
      <c r="NIC148" s="158"/>
      <c r="NID148" s="158"/>
      <c r="NIE148" s="159"/>
      <c r="NIF148" s="9"/>
      <c r="NIG148" s="9"/>
      <c r="NIH148" s="159"/>
      <c r="NII148" s="159"/>
      <c r="NIJ148" s="8"/>
      <c r="NIK148" s="8"/>
      <c r="NIL148" s="160"/>
      <c r="NIM148" s="158"/>
      <c r="NIN148" s="161"/>
      <c r="NIO148" s="162"/>
      <c r="NIP148" s="156"/>
      <c r="NIQ148" s="158"/>
      <c r="NIR148" s="158"/>
      <c r="NIS148" s="158"/>
      <c r="NIT148" s="158"/>
      <c r="NIU148" s="159"/>
      <c r="NIV148" s="9"/>
      <c r="NIW148" s="9"/>
      <c r="NIX148" s="159"/>
      <c r="NIY148" s="159"/>
      <c r="NIZ148" s="8"/>
      <c r="NJA148" s="8"/>
      <c r="NJB148" s="160"/>
      <c r="NJC148" s="158"/>
      <c r="NJD148" s="161"/>
      <c r="NJE148" s="162"/>
      <c r="NJF148" s="156"/>
      <c r="NJG148" s="158"/>
      <c r="NJH148" s="158"/>
      <c r="NJI148" s="158"/>
      <c r="NJJ148" s="158"/>
      <c r="NJK148" s="159"/>
      <c r="NJL148" s="9"/>
      <c r="NJM148" s="9"/>
      <c r="NJN148" s="159"/>
      <c r="NJO148" s="159"/>
      <c r="NJP148" s="8"/>
      <c r="NJQ148" s="8"/>
      <c r="NJR148" s="160"/>
      <c r="NJS148" s="158"/>
      <c r="NJT148" s="161"/>
      <c r="NJU148" s="162"/>
      <c r="NJV148" s="156"/>
      <c r="NJW148" s="158"/>
      <c r="NJX148" s="158"/>
      <c r="NJY148" s="158"/>
      <c r="NJZ148" s="158"/>
      <c r="NKA148" s="159"/>
      <c r="NKB148" s="9"/>
      <c r="NKC148" s="9"/>
      <c r="NKD148" s="159"/>
      <c r="NKE148" s="159"/>
      <c r="NKF148" s="8"/>
      <c r="NKG148" s="8"/>
      <c r="NKH148" s="160"/>
      <c r="NKI148" s="158"/>
      <c r="NKJ148" s="161"/>
      <c r="NKK148" s="162"/>
      <c r="NKL148" s="156"/>
      <c r="NKM148" s="158"/>
      <c r="NKN148" s="158"/>
      <c r="NKO148" s="158"/>
      <c r="NKP148" s="158"/>
      <c r="NKQ148" s="159"/>
      <c r="NKR148" s="9"/>
      <c r="NKS148" s="9"/>
      <c r="NKT148" s="159"/>
      <c r="NKU148" s="159"/>
      <c r="NKV148" s="8"/>
      <c r="NKW148" s="8"/>
      <c r="NKX148" s="160"/>
      <c r="NKY148" s="158"/>
      <c r="NKZ148" s="161"/>
      <c r="NLA148" s="162"/>
      <c r="NLB148" s="156"/>
      <c r="NLC148" s="158"/>
      <c r="NLD148" s="158"/>
      <c r="NLE148" s="158"/>
      <c r="NLF148" s="158"/>
      <c r="NLG148" s="159"/>
      <c r="NLH148" s="9"/>
      <c r="NLI148" s="9"/>
      <c r="NLJ148" s="159"/>
      <c r="NLK148" s="159"/>
      <c r="NLL148" s="8"/>
      <c r="NLM148" s="8"/>
      <c r="NLN148" s="160"/>
      <c r="NLO148" s="158"/>
      <c r="NLP148" s="161"/>
      <c r="NLQ148" s="162"/>
      <c r="NLR148" s="156"/>
      <c r="NLS148" s="158"/>
      <c r="NLT148" s="158"/>
      <c r="NLU148" s="158"/>
      <c r="NLV148" s="158"/>
      <c r="NLW148" s="159"/>
      <c r="NLX148" s="9"/>
      <c r="NLY148" s="9"/>
      <c r="NLZ148" s="159"/>
      <c r="NMA148" s="159"/>
      <c r="NMB148" s="8"/>
      <c r="NMC148" s="8"/>
      <c r="NMD148" s="160"/>
      <c r="NME148" s="158"/>
      <c r="NMF148" s="161"/>
      <c r="NMG148" s="162"/>
      <c r="NMH148" s="156"/>
      <c r="NMI148" s="158"/>
      <c r="NMJ148" s="158"/>
      <c r="NMK148" s="158"/>
      <c r="NML148" s="158"/>
      <c r="NMM148" s="159"/>
      <c r="NMN148" s="9"/>
      <c r="NMO148" s="9"/>
      <c r="NMP148" s="159"/>
      <c r="NMQ148" s="159"/>
      <c r="NMR148" s="8"/>
      <c r="NMS148" s="8"/>
      <c r="NMT148" s="160"/>
      <c r="NMU148" s="158"/>
      <c r="NMV148" s="161"/>
      <c r="NMW148" s="162"/>
      <c r="NMX148" s="156"/>
      <c r="NMY148" s="158"/>
      <c r="NMZ148" s="158"/>
      <c r="NNA148" s="158"/>
      <c r="NNB148" s="158"/>
      <c r="NNC148" s="159"/>
      <c r="NND148" s="9"/>
      <c r="NNE148" s="9"/>
      <c r="NNF148" s="159"/>
      <c r="NNG148" s="159"/>
      <c r="NNH148" s="8"/>
      <c r="NNI148" s="8"/>
      <c r="NNJ148" s="160"/>
      <c r="NNK148" s="158"/>
      <c r="NNL148" s="161"/>
      <c r="NNM148" s="162"/>
      <c r="NNN148" s="156"/>
      <c r="NNO148" s="158"/>
      <c r="NNP148" s="158"/>
      <c r="NNQ148" s="158"/>
      <c r="NNR148" s="158"/>
      <c r="NNS148" s="159"/>
      <c r="NNT148" s="9"/>
      <c r="NNU148" s="9"/>
      <c r="NNV148" s="159"/>
      <c r="NNW148" s="159"/>
      <c r="NNX148" s="8"/>
      <c r="NNY148" s="8"/>
      <c r="NNZ148" s="160"/>
      <c r="NOA148" s="158"/>
      <c r="NOB148" s="161"/>
      <c r="NOC148" s="162"/>
      <c r="NOD148" s="156"/>
      <c r="NOE148" s="158"/>
      <c r="NOF148" s="158"/>
      <c r="NOG148" s="158"/>
      <c r="NOH148" s="158"/>
      <c r="NOI148" s="159"/>
      <c r="NOJ148" s="9"/>
      <c r="NOK148" s="9"/>
      <c r="NOL148" s="159"/>
      <c r="NOM148" s="159"/>
      <c r="NON148" s="8"/>
      <c r="NOO148" s="8"/>
      <c r="NOP148" s="160"/>
      <c r="NOQ148" s="158"/>
      <c r="NOR148" s="161"/>
      <c r="NOS148" s="162"/>
      <c r="NOT148" s="156"/>
      <c r="NOU148" s="158"/>
      <c r="NOV148" s="158"/>
      <c r="NOW148" s="158"/>
      <c r="NOX148" s="158"/>
      <c r="NOY148" s="159"/>
      <c r="NOZ148" s="9"/>
      <c r="NPA148" s="9"/>
      <c r="NPB148" s="159"/>
      <c r="NPC148" s="159"/>
      <c r="NPD148" s="8"/>
      <c r="NPE148" s="8"/>
      <c r="NPF148" s="160"/>
      <c r="NPG148" s="158"/>
      <c r="NPH148" s="161"/>
      <c r="NPI148" s="162"/>
      <c r="NPJ148" s="156"/>
      <c r="NPK148" s="158"/>
      <c r="NPL148" s="158"/>
      <c r="NPM148" s="158"/>
      <c r="NPN148" s="158"/>
      <c r="NPO148" s="159"/>
      <c r="NPP148" s="9"/>
      <c r="NPQ148" s="9"/>
      <c r="NPR148" s="159"/>
      <c r="NPS148" s="159"/>
      <c r="NPT148" s="8"/>
      <c r="NPU148" s="8"/>
      <c r="NPV148" s="160"/>
      <c r="NPW148" s="158"/>
      <c r="NPX148" s="161"/>
      <c r="NPY148" s="162"/>
      <c r="NPZ148" s="156"/>
      <c r="NQA148" s="158"/>
      <c r="NQB148" s="158"/>
      <c r="NQC148" s="158"/>
      <c r="NQD148" s="158"/>
      <c r="NQE148" s="159"/>
      <c r="NQF148" s="9"/>
      <c r="NQG148" s="9"/>
      <c r="NQH148" s="159"/>
      <c r="NQI148" s="159"/>
      <c r="NQJ148" s="8"/>
      <c r="NQK148" s="8"/>
      <c r="NQL148" s="160"/>
      <c r="NQM148" s="158"/>
      <c r="NQN148" s="161"/>
      <c r="NQO148" s="162"/>
      <c r="NQP148" s="156"/>
      <c r="NQQ148" s="158"/>
      <c r="NQR148" s="158"/>
      <c r="NQS148" s="158"/>
      <c r="NQT148" s="158"/>
      <c r="NQU148" s="159"/>
      <c r="NQV148" s="9"/>
      <c r="NQW148" s="9"/>
      <c r="NQX148" s="159"/>
      <c r="NQY148" s="159"/>
      <c r="NQZ148" s="8"/>
      <c r="NRA148" s="8"/>
      <c r="NRB148" s="160"/>
      <c r="NRC148" s="158"/>
      <c r="NRD148" s="161"/>
      <c r="NRE148" s="162"/>
      <c r="NRF148" s="156"/>
      <c r="NRG148" s="158"/>
      <c r="NRH148" s="158"/>
      <c r="NRI148" s="158"/>
      <c r="NRJ148" s="158"/>
      <c r="NRK148" s="159"/>
      <c r="NRL148" s="9"/>
      <c r="NRM148" s="9"/>
      <c r="NRN148" s="159"/>
      <c r="NRO148" s="159"/>
      <c r="NRP148" s="8"/>
      <c r="NRQ148" s="8"/>
      <c r="NRR148" s="160"/>
      <c r="NRS148" s="158"/>
      <c r="NRT148" s="161"/>
      <c r="NRU148" s="162"/>
      <c r="NRV148" s="156"/>
      <c r="NRW148" s="158"/>
      <c r="NRX148" s="158"/>
      <c r="NRY148" s="158"/>
      <c r="NRZ148" s="158"/>
      <c r="NSA148" s="159"/>
      <c r="NSB148" s="9"/>
      <c r="NSC148" s="9"/>
      <c r="NSD148" s="159"/>
      <c r="NSE148" s="159"/>
      <c r="NSF148" s="8"/>
      <c r="NSG148" s="8"/>
      <c r="NSH148" s="160"/>
      <c r="NSI148" s="158"/>
      <c r="NSJ148" s="161"/>
      <c r="NSK148" s="162"/>
      <c r="NSL148" s="156"/>
      <c r="NSM148" s="158"/>
      <c r="NSN148" s="158"/>
      <c r="NSO148" s="158"/>
      <c r="NSP148" s="158"/>
      <c r="NSQ148" s="159"/>
      <c r="NSR148" s="9"/>
      <c r="NSS148" s="9"/>
      <c r="NST148" s="159"/>
      <c r="NSU148" s="159"/>
      <c r="NSV148" s="8"/>
      <c r="NSW148" s="8"/>
      <c r="NSX148" s="160"/>
      <c r="NSY148" s="158"/>
      <c r="NSZ148" s="161"/>
      <c r="NTA148" s="162"/>
      <c r="NTB148" s="156"/>
      <c r="NTC148" s="158"/>
      <c r="NTD148" s="158"/>
      <c r="NTE148" s="158"/>
      <c r="NTF148" s="158"/>
      <c r="NTG148" s="159"/>
      <c r="NTH148" s="9"/>
      <c r="NTI148" s="9"/>
      <c r="NTJ148" s="159"/>
      <c r="NTK148" s="159"/>
      <c r="NTL148" s="8"/>
      <c r="NTM148" s="8"/>
      <c r="NTN148" s="160"/>
      <c r="NTO148" s="158"/>
      <c r="NTP148" s="161"/>
      <c r="NTQ148" s="162"/>
      <c r="NTR148" s="156"/>
      <c r="NTS148" s="158"/>
      <c r="NTT148" s="158"/>
      <c r="NTU148" s="158"/>
      <c r="NTV148" s="158"/>
      <c r="NTW148" s="159"/>
      <c r="NTX148" s="9"/>
      <c r="NTY148" s="9"/>
      <c r="NTZ148" s="159"/>
      <c r="NUA148" s="159"/>
      <c r="NUB148" s="8"/>
      <c r="NUC148" s="8"/>
      <c r="NUD148" s="160"/>
      <c r="NUE148" s="158"/>
      <c r="NUF148" s="161"/>
      <c r="NUG148" s="162"/>
      <c r="NUH148" s="156"/>
      <c r="NUI148" s="158"/>
      <c r="NUJ148" s="158"/>
      <c r="NUK148" s="158"/>
      <c r="NUL148" s="158"/>
      <c r="NUM148" s="159"/>
      <c r="NUN148" s="9"/>
      <c r="NUO148" s="9"/>
      <c r="NUP148" s="159"/>
      <c r="NUQ148" s="159"/>
      <c r="NUR148" s="8"/>
      <c r="NUS148" s="8"/>
      <c r="NUT148" s="160"/>
      <c r="NUU148" s="158"/>
      <c r="NUV148" s="161"/>
      <c r="NUW148" s="162"/>
      <c r="NUX148" s="156"/>
      <c r="NUY148" s="158"/>
      <c r="NUZ148" s="158"/>
      <c r="NVA148" s="158"/>
      <c r="NVB148" s="158"/>
      <c r="NVC148" s="159"/>
      <c r="NVD148" s="9"/>
      <c r="NVE148" s="9"/>
      <c r="NVF148" s="159"/>
      <c r="NVG148" s="159"/>
      <c r="NVH148" s="8"/>
      <c r="NVI148" s="8"/>
      <c r="NVJ148" s="160"/>
      <c r="NVK148" s="158"/>
      <c r="NVL148" s="161"/>
      <c r="NVM148" s="162"/>
      <c r="NVN148" s="156"/>
      <c r="NVO148" s="158"/>
      <c r="NVP148" s="158"/>
      <c r="NVQ148" s="158"/>
      <c r="NVR148" s="158"/>
      <c r="NVS148" s="159"/>
      <c r="NVT148" s="9"/>
      <c r="NVU148" s="9"/>
      <c r="NVV148" s="159"/>
      <c r="NVW148" s="159"/>
      <c r="NVX148" s="8"/>
      <c r="NVY148" s="8"/>
      <c r="NVZ148" s="160"/>
      <c r="NWA148" s="158"/>
      <c r="NWB148" s="161"/>
      <c r="NWC148" s="162"/>
      <c r="NWD148" s="156"/>
      <c r="NWE148" s="158"/>
      <c r="NWF148" s="158"/>
      <c r="NWG148" s="158"/>
      <c r="NWH148" s="158"/>
      <c r="NWI148" s="159"/>
      <c r="NWJ148" s="9"/>
      <c r="NWK148" s="9"/>
      <c r="NWL148" s="159"/>
      <c r="NWM148" s="159"/>
      <c r="NWN148" s="8"/>
      <c r="NWO148" s="8"/>
      <c r="NWP148" s="160"/>
      <c r="NWQ148" s="158"/>
      <c r="NWR148" s="161"/>
      <c r="NWS148" s="162"/>
      <c r="NWT148" s="156"/>
      <c r="NWU148" s="158"/>
      <c r="NWV148" s="158"/>
      <c r="NWW148" s="158"/>
      <c r="NWX148" s="158"/>
      <c r="NWY148" s="159"/>
      <c r="NWZ148" s="9"/>
      <c r="NXA148" s="9"/>
      <c r="NXB148" s="159"/>
      <c r="NXC148" s="159"/>
      <c r="NXD148" s="8"/>
      <c r="NXE148" s="8"/>
      <c r="NXF148" s="160"/>
      <c r="NXG148" s="158"/>
      <c r="NXH148" s="161"/>
      <c r="NXI148" s="162"/>
      <c r="NXJ148" s="156"/>
      <c r="NXK148" s="158"/>
      <c r="NXL148" s="158"/>
      <c r="NXM148" s="158"/>
      <c r="NXN148" s="158"/>
      <c r="NXO148" s="159"/>
      <c r="NXP148" s="9"/>
      <c r="NXQ148" s="9"/>
      <c r="NXR148" s="159"/>
      <c r="NXS148" s="159"/>
      <c r="NXT148" s="8"/>
      <c r="NXU148" s="8"/>
      <c r="NXV148" s="160"/>
      <c r="NXW148" s="158"/>
      <c r="NXX148" s="161"/>
      <c r="NXY148" s="162"/>
      <c r="NXZ148" s="156"/>
      <c r="NYA148" s="158"/>
      <c r="NYB148" s="158"/>
      <c r="NYC148" s="158"/>
      <c r="NYD148" s="158"/>
      <c r="NYE148" s="159"/>
      <c r="NYF148" s="9"/>
      <c r="NYG148" s="9"/>
      <c r="NYH148" s="159"/>
      <c r="NYI148" s="159"/>
      <c r="NYJ148" s="8"/>
      <c r="NYK148" s="8"/>
      <c r="NYL148" s="160"/>
      <c r="NYM148" s="158"/>
      <c r="NYN148" s="161"/>
      <c r="NYO148" s="162"/>
      <c r="NYP148" s="156"/>
      <c r="NYQ148" s="158"/>
      <c r="NYR148" s="158"/>
      <c r="NYS148" s="158"/>
      <c r="NYT148" s="158"/>
      <c r="NYU148" s="159"/>
      <c r="NYV148" s="9"/>
      <c r="NYW148" s="9"/>
      <c r="NYX148" s="159"/>
      <c r="NYY148" s="159"/>
      <c r="NYZ148" s="8"/>
      <c r="NZA148" s="8"/>
      <c r="NZB148" s="160"/>
      <c r="NZC148" s="158"/>
      <c r="NZD148" s="161"/>
      <c r="NZE148" s="162"/>
      <c r="NZF148" s="156"/>
      <c r="NZG148" s="158"/>
      <c r="NZH148" s="158"/>
      <c r="NZI148" s="158"/>
      <c r="NZJ148" s="158"/>
      <c r="NZK148" s="159"/>
      <c r="NZL148" s="9"/>
      <c r="NZM148" s="9"/>
      <c r="NZN148" s="159"/>
      <c r="NZO148" s="159"/>
      <c r="NZP148" s="8"/>
      <c r="NZQ148" s="8"/>
      <c r="NZR148" s="160"/>
      <c r="NZS148" s="158"/>
      <c r="NZT148" s="161"/>
      <c r="NZU148" s="162"/>
      <c r="NZV148" s="156"/>
      <c r="NZW148" s="158"/>
      <c r="NZX148" s="158"/>
      <c r="NZY148" s="158"/>
      <c r="NZZ148" s="158"/>
      <c r="OAA148" s="159"/>
      <c r="OAB148" s="9"/>
      <c r="OAC148" s="9"/>
      <c r="OAD148" s="159"/>
      <c r="OAE148" s="159"/>
      <c r="OAF148" s="8"/>
      <c r="OAG148" s="8"/>
      <c r="OAH148" s="160"/>
      <c r="OAI148" s="158"/>
      <c r="OAJ148" s="161"/>
      <c r="OAK148" s="162"/>
      <c r="OAL148" s="156"/>
      <c r="OAM148" s="158"/>
      <c r="OAN148" s="158"/>
      <c r="OAO148" s="158"/>
      <c r="OAP148" s="158"/>
      <c r="OAQ148" s="159"/>
      <c r="OAR148" s="9"/>
      <c r="OAS148" s="9"/>
      <c r="OAT148" s="159"/>
      <c r="OAU148" s="159"/>
      <c r="OAV148" s="8"/>
      <c r="OAW148" s="8"/>
      <c r="OAX148" s="160"/>
      <c r="OAY148" s="158"/>
      <c r="OAZ148" s="161"/>
      <c r="OBA148" s="162"/>
      <c r="OBB148" s="156"/>
      <c r="OBC148" s="158"/>
      <c r="OBD148" s="158"/>
      <c r="OBE148" s="158"/>
      <c r="OBF148" s="158"/>
      <c r="OBG148" s="159"/>
      <c r="OBH148" s="9"/>
      <c r="OBI148" s="9"/>
      <c r="OBJ148" s="159"/>
      <c r="OBK148" s="159"/>
      <c r="OBL148" s="8"/>
      <c r="OBM148" s="8"/>
      <c r="OBN148" s="160"/>
      <c r="OBO148" s="158"/>
      <c r="OBP148" s="161"/>
      <c r="OBQ148" s="162"/>
      <c r="OBR148" s="156"/>
      <c r="OBS148" s="158"/>
      <c r="OBT148" s="158"/>
      <c r="OBU148" s="158"/>
      <c r="OBV148" s="158"/>
      <c r="OBW148" s="159"/>
      <c r="OBX148" s="9"/>
      <c r="OBY148" s="9"/>
      <c r="OBZ148" s="159"/>
      <c r="OCA148" s="159"/>
      <c r="OCB148" s="8"/>
      <c r="OCC148" s="8"/>
      <c r="OCD148" s="160"/>
      <c r="OCE148" s="158"/>
      <c r="OCF148" s="161"/>
      <c r="OCG148" s="162"/>
      <c r="OCH148" s="156"/>
      <c r="OCI148" s="158"/>
      <c r="OCJ148" s="158"/>
      <c r="OCK148" s="158"/>
      <c r="OCL148" s="158"/>
      <c r="OCM148" s="159"/>
      <c r="OCN148" s="9"/>
      <c r="OCO148" s="9"/>
      <c r="OCP148" s="159"/>
      <c r="OCQ148" s="159"/>
      <c r="OCR148" s="8"/>
      <c r="OCS148" s="8"/>
      <c r="OCT148" s="160"/>
      <c r="OCU148" s="158"/>
      <c r="OCV148" s="161"/>
      <c r="OCW148" s="162"/>
      <c r="OCX148" s="156"/>
      <c r="OCY148" s="158"/>
      <c r="OCZ148" s="158"/>
      <c r="ODA148" s="158"/>
      <c r="ODB148" s="158"/>
      <c r="ODC148" s="159"/>
      <c r="ODD148" s="9"/>
      <c r="ODE148" s="9"/>
      <c r="ODF148" s="159"/>
      <c r="ODG148" s="159"/>
      <c r="ODH148" s="8"/>
      <c r="ODI148" s="8"/>
      <c r="ODJ148" s="160"/>
      <c r="ODK148" s="158"/>
      <c r="ODL148" s="161"/>
      <c r="ODM148" s="162"/>
      <c r="ODN148" s="156"/>
      <c r="ODO148" s="158"/>
      <c r="ODP148" s="158"/>
      <c r="ODQ148" s="158"/>
      <c r="ODR148" s="158"/>
      <c r="ODS148" s="159"/>
      <c r="ODT148" s="9"/>
      <c r="ODU148" s="9"/>
      <c r="ODV148" s="159"/>
      <c r="ODW148" s="159"/>
      <c r="ODX148" s="8"/>
      <c r="ODY148" s="8"/>
      <c r="ODZ148" s="160"/>
      <c r="OEA148" s="158"/>
      <c r="OEB148" s="161"/>
      <c r="OEC148" s="162"/>
      <c r="OED148" s="156"/>
      <c r="OEE148" s="158"/>
      <c r="OEF148" s="158"/>
      <c r="OEG148" s="158"/>
      <c r="OEH148" s="158"/>
      <c r="OEI148" s="159"/>
      <c r="OEJ148" s="9"/>
      <c r="OEK148" s="9"/>
      <c r="OEL148" s="159"/>
      <c r="OEM148" s="159"/>
      <c r="OEN148" s="8"/>
      <c r="OEO148" s="8"/>
      <c r="OEP148" s="160"/>
      <c r="OEQ148" s="158"/>
      <c r="OER148" s="161"/>
      <c r="OES148" s="162"/>
      <c r="OET148" s="156"/>
      <c r="OEU148" s="158"/>
      <c r="OEV148" s="158"/>
      <c r="OEW148" s="158"/>
      <c r="OEX148" s="158"/>
      <c r="OEY148" s="159"/>
      <c r="OEZ148" s="9"/>
      <c r="OFA148" s="9"/>
      <c r="OFB148" s="159"/>
      <c r="OFC148" s="159"/>
      <c r="OFD148" s="8"/>
      <c r="OFE148" s="8"/>
      <c r="OFF148" s="160"/>
      <c r="OFG148" s="158"/>
      <c r="OFH148" s="161"/>
      <c r="OFI148" s="162"/>
      <c r="OFJ148" s="156"/>
      <c r="OFK148" s="158"/>
      <c r="OFL148" s="158"/>
      <c r="OFM148" s="158"/>
      <c r="OFN148" s="158"/>
      <c r="OFO148" s="159"/>
      <c r="OFP148" s="9"/>
      <c r="OFQ148" s="9"/>
      <c r="OFR148" s="159"/>
      <c r="OFS148" s="159"/>
      <c r="OFT148" s="8"/>
      <c r="OFU148" s="8"/>
      <c r="OFV148" s="160"/>
      <c r="OFW148" s="158"/>
      <c r="OFX148" s="161"/>
      <c r="OFY148" s="162"/>
      <c r="OFZ148" s="156"/>
      <c r="OGA148" s="158"/>
      <c r="OGB148" s="158"/>
      <c r="OGC148" s="158"/>
      <c r="OGD148" s="158"/>
      <c r="OGE148" s="159"/>
      <c r="OGF148" s="9"/>
      <c r="OGG148" s="9"/>
      <c r="OGH148" s="159"/>
      <c r="OGI148" s="159"/>
      <c r="OGJ148" s="8"/>
      <c r="OGK148" s="8"/>
      <c r="OGL148" s="160"/>
      <c r="OGM148" s="158"/>
      <c r="OGN148" s="161"/>
      <c r="OGO148" s="162"/>
      <c r="OGP148" s="156"/>
      <c r="OGQ148" s="158"/>
      <c r="OGR148" s="158"/>
      <c r="OGS148" s="158"/>
      <c r="OGT148" s="158"/>
      <c r="OGU148" s="159"/>
      <c r="OGV148" s="9"/>
      <c r="OGW148" s="9"/>
      <c r="OGX148" s="159"/>
      <c r="OGY148" s="159"/>
      <c r="OGZ148" s="8"/>
      <c r="OHA148" s="8"/>
      <c r="OHB148" s="160"/>
      <c r="OHC148" s="158"/>
      <c r="OHD148" s="161"/>
      <c r="OHE148" s="162"/>
      <c r="OHF148" s="156"/>
      <c r="OHG148" s="158"/>
      <c r="OHH148" s="158"/>
      <c r="OHI148" s="158"/>
      <c r="OHJ148" s="158"/>
      <c r="OHK148" s="159"/>
      <c r="OHL148" s="9"/>
      <c r="OHM148" s="9"/>
      <c r="OHN148" s="159"/>
      <c r="OHO148" s="159"/>
      <c r="OHP148" s="8"/>
      <c r="OHQ148" s="8"/>
      <c r="OHR148" s="160"/>
      <c r="OHS148" s="158"/>
      <c r="OHT148" s="161"/>
      <c r="OHU148" s="162"/>
      <c r="OHV148" s="156"/>
      <c r="OHW148" s="158"/>
      <c r="OHX148" s="158"/>
      <c r="OHY148" s="158"/>
      <c r="OHZ148" s="158"/>
      <c r="OIA148" s="159"/>
      <c r="OIB148" s="9"/>
      <c r="OIC148" s="9"/>
      <c r="OID148" s="159"/>
      <c r="OIE148" s="159"/>
      <c r="OIF148" s="8"/>
      <c r="OIG148" s="8"/>
      <c r="OIH148" s="160"/>
      <c r="OII148" s="158"/>
      <c r="OIJ148" s="161"/>
      <c r="OIK148" s="162"/>
      <c r="OIL148" s="156"/>
      <c r="OIM148" s="158"/>
      <c r="OIN148" s="158"/>
      <c r="OIO148" s="158"/>
      <c r="OIP148" s="158"/>
      <c r="OIQ148" s="159"/>
      <c r="OIR148" s="9"/>
      <c r="OIS148" s="9"/>
      <c r="OIT148" s="159"/>
      <c r="OIU148" s="159"/>
      <c r="OIV148" s="8"/>
      <c r="OIW148" s="8"/>
      <c r="OIX148" s="160"/>
      <c r="OIY148" s="158"/>
      <c r="OIZ148" s="161"/>
      <c r="OJA148" s="162"/>
      <c r="OJB148" s="156"/>
      <c r="OJC148" s="158"/>
      <c r="OJD148" s="158"/>
      <c r="OJE148" s="158"/>
      <c r="OJF148" s="158"/>
      <c r="OJG148" s="159"/>
      <c r="OJH148" s="9"/>
      <c r="OJI148" s="9"/>
      <c r="OJJ148" s="159"/>
      <c r="OJK148" s="159"/>
      <c r="OJL148" s="8"/>
      <c r="OJM148" s="8"/>
      <c r="OJN148" s="160"/>
      <c r="OJO148" s="158"/>
      <c r="OJP148" s="161"/>
      <c r="OJQ148" s="162"/>
      <c r="OJR148" s="156"/>
      <c r="OJS148" s="158"/>
      <c r="OJT148" s="158"/>
      <c r="OJU148" s="158"/>
      <c r="OJV148" s="158"/>
      <c r="OJW148" s="159"/>
      <c r="OJX148" s="9"/>
      <c r="OJY148" s="9"/>
      <c r="OJZ148" s="159"/>
      <c r="OKA148" s="159"/>
      <c r="OKB148" s="8"/>
      <c r="OKC148" s="8"/>
      <c r="OKD148" s="160"/>
      <c r="OKE148" s="158"/>
      <c r="OKF148" s="161"/>
      <c r="OKG148" s="162"/>
      <c r="OKH148" s="156"/>
      <c r="OKI148" s="158"/>
      <c r="OKJ148" s="158"/>
      <c r="OKK148" s="158"/>
      <c r="OKL148" s="158"/>
      <c r="OKM148" s="159"/>
      <c r="OKN148" s="9"/>
      <c r="OKO148" s="9"/>
      <c r="OKP148" s="159"/>
      <c r="OKQ148" s="159"/>
      <c r="OKR148" s="8"/>
      <c r="OKS148" s="8"/>
      <c r="OKT148" s="160"/>
      <c r="OKU148" s="158"/>
      <c r="OKV148" s="161"/>
      <c r="OKW148" s="162"/>
      <c r="OKX148" s="156"/>
      <c r="OKY148" s="158"/>
      <c r="OKZ148" s="158"/>
      <c r="OLA148" s="158"/>
      <c r="OLB148" s="158"/>
      <c r="OLC148" s="159"/>
      <c r="OLD148" s="9"/>
      <c r="OLE148" s="9"/>
      <c r="OLF148" s="159"/>
      <c r="OLG148" s="159"/>
      <c r="OLH148" s="8"/>
      <c r="OLI148" s="8"/>
      <c r="OLJ148" s="160"/>
      <c r="OLK148" s="158"/>
      <c r="OLL148" s="161"/>
      <c r="OLM148" s="162"/>
      <c r="OLN148" s="156"/>
      <c r="OLO148" s="158"/>
      <c r="OLP148" s="158"/>
      <c r="OLQ148" s="158"/>
      <c r="OLR148" s="158"/>
      <c r="OLS148" s="159"/>
      <c r="OLT148" s="9"/>
      <c r="OLU148" s="9"/>
      <c r="OLV148" s="159"/>
      <c r="OLW148" s="159"/>
      <c r="OLX148" s="8"/>
      <c r="OLY148" s="8"/>
      <c r="OLZ148" s="160"/>
      <c r="OMA148" s="158"/>
      <c r="OMB148" s="161"/>
      <c r="OMC148" s="162"/>
      <c r="OMD148" s="156"/>
      <c r="OME148" s="158"/>
      <c r="OMF148" s="158"/>
      <c r="OMG148" s="158"/>
      <c r="OMH148" s="158"/>
      <c r="OMI148" s="159"/>
      <c r="OMJ148" s="9"/>
      <c r="OMK148" s="9"/>
      <c r="OML148" s="159"/>
      <c r="OMM148" s="159"/>
      <c r="OMN148" s="8"/>
      <c r="OMO148" s="8"/>
      <c r="OMP148" s="160"/>
      <c r="OMQ148" s="158"/>
      <c r="OMR148" s="161"/>
      <c r="OMS148" s="162"/>
      <c r="OMT148" s="156"/>
      <c r="OMU148" s="158"/>
      <c r="OMV148" s="158"/>
      <c r="OMW148" s="158"/>
      <c r="OMX148" s="158"/>
      <c r="OMY148" s="159"/>
      <c r="OMZ148" s="9"/>
      <c r="ONA148" s="9"/>
      <c r="ONB148" s="159"/>
      <c r="ONC148" s="159"/>
      <c r="OND148" s="8"/>
      <c r="ONE148" s="8"/>
      <c r="ONF148" s="160"/>
      <c r="ONG148" s="158"/>
      <c r="ONH148" s="161"/>
      <c r="ONI148" s="162"/>
      <c r="ONJ148" s="156"/>
      <c r="ONK148" s="158"/>
      <c r="ONL148" s="158"/>
      <c r="ONM148" s="158"/>
      <c r="ONN148" s="158"/>
      <c r="ONO148" s="159"/>
      <c r="ONP148" s="9"/>
      <c r="ONQ148" s="9"/>
      <c r="ONR148" s="159"/>
      <c r="ONS148" s="159"/>
      <c r="ONT148" s="8"/>
      <c r="ONU148" s="8"/>
      <c r="ONV148" s="160"/>
      <c r="ONW148" s="158"/>
      <c r="ONX148" s="161"/>
      <c r="ONY148" s="162"/>
      <c r="ONZ148" s="156"/>
      <c r="OOA148" s="158"/>
      <c r="OOB148" s="158"/>
      <c r="OOC148" s="158"/>
      <c r="OOD148" s="158"/>
      <c r="OOE148" s="159"/>
      <c r="OOF148" s="9"/>
      <c r="OOG148" s="9"/>
      <c r="OOH148" s="159"/>
      <c r="OOI148" s="159"/>
      <c r="OOJ148" s="8"/>
      <c r="OOK148" s="8"/>
      <c r="OOL148" s="160"/>
      <c r="OOM148" s="158"/>
      <c r="OON148" s="161"/>
      <c r="OOO148" s="162"/>
      <c r="OOP148" s="156"/>
      <c r="OOQ148" s="158"/>
      <c r="OOR148" s="158"/>
      <c r="OOS148" s="158"/>
      <c r="OOT148" s="158"/>
      <c r="OOU148" s="159"/>
      <c r="OOV148" s="9"/>
      <c r="OOW148" s="9"/>
      <c r="OOX148" s="159"/>
      <c r="OOY148" s="159"/>
      <c r="OOZ148" s="8"/>
      <c r="OPA148" s="8"/>
      <c r="OPB148" s="160"/>
      <c r="OPC148" s="158"/>
      <c r="OPD148" s="161"/>
      <c r="OPE148" s="162"/>
      <c r="OPF148" s="156"/>
      <c r="OPG148" s="158"/>
      <c r="OPH148" s="158"/>
      <c r="OPI148" s="158"/>
      <c r="OPJ148" s="158"/>
      <c r="OPK148" s="159"/>
      <c r="OPL148" s="9"/>
      <c r="OPM148" s="9"/>
      <c r="OPN148" s="159"/>
      <c r="OPO148" s="159"/>
      <c r="OPP148" s="8"/>
      <c r="OPQ148" s="8"/>
      <c r="OPR148" s="160"/>
      <c r="OPS148" s="158"/>
      <c r="OPT148" s="161"/>
      <c r="OPU148" s="162"/>
      <c r="OPV148" s="156"/>
      <c r="OPW148" s="158"/>
      <c r="OPX148" s="158"/>
      <c r="OPY148" s="158"/>
      <c r="OPZ148" s="158"/>
      <c r="OQA148" s="159"/>
      <c r="OQB148" s="9"/>
      <c r="OQC148" s="9"/>
      <c r="OQD148" s="159"/>
      <c r="OQE148" s="159"/>
      <c r="OQF148" s="8"/>
      <c r="OQG148" s="8"/>
      <c r="OQH148" s="160"/>
      <c r="OQI148" s="158"/>
      <c r="OQJ148" s="161"/>
      <c r="OQK148" s="162"/>
      <c r="OQL148" s="156"/>
      <c r="OQM148" s="158"/>
      <c r="OQN148" s="158"/>
      <c r="OQO148" s="158"/>
      <c r="OQP148" s="158"/>
      <c r="OQQ148" s="159"/>
      <c r="OQR148" s="9"/>
      <c r="OQS148" s="9"/>
      <c r="OQT148" s="159"/>
      <c r="OQU148" s="159"/>
      <c r="OQV148" s="8"/>
      <c r="OQW148" s="8"/>
      <c r="OQX148" s="160"/>
      <c r="OQY148" s="158"/>
      <c r="OQZ148" s="161"/>
      <c r="ORA148" s="162"/>
      <c r="ORB148" s="156"/>
      <c r="ORC148" s="158"/>
      <c r="ORD148" s="158"/>
      <c r="ORE148" s="158"/>
      <c r="ORF148" s="158"/>
      <c r="ORG148" s="159"/>
      <c r="ORH148" s="9"/>
      <c r="ORI148" s="9"/>
      <c r="ORJ148" s="159"/>
      <c r="ORK148" s="159"/>
      <c r="ORL148" s="8"/>
      <c r="ORM148" s="8"/>
      <c r="ORN148" s="160"/>
      <c r="ORO148" s="158"/>
      <c r="ORP148" s="161"/>
      <c r="ORQ148" s="162"/>
      <c r="ORR148" s="156"/>
      <c r="ORS148" s="158"/>
      <c r="ORT148" s="158"/>
      <c r="ORU148" s="158"/>
      <c r="ORV148" s="158"/>
      <c r="ORW148" s="159"/>
      <c r="ORX148" s="9"/>
      <c r="ORY148" s="9"/>
      <c r="ORZ148" s="159"/>
      <c r="OSA148" s="159"/>
      <c r="OSB148" s="8"/>
      <c r="OSC148" s="8"/>
      <c r="OSD148" s="160"/>
      <c r="OSE148" s="158"/>
      <c r="OSF148" s="161"/>
      <c r="OSG148" s="162"/>
      <c r="OSH148" s="156"/>
      <c r="OSI148" s="158"/>
      <c r="OSJ148" s="158"/>
      <c r="OSK148" s="158"/>
      <c r="OSL148" s="158"/>
      <c r="OSM148" s="159"/>
      <c r="OSN148" s="9"/>
      <c r="OSO148" s="9"/>
      <c r="OSP148" s="159"/>
      <c r="OSQ148" s="159"/>
      <c r="OSR148" s="8"/>
      <c r="OSS148" s="8"/>
      <c r="OST148" s="160"/>
      <c r="OSU148" s="158"/>
      <c r="OSV148" s="161"/>
      <c r="OSW148" s="162"/>
      <c r="OSX148" s="156"/>
      <c r="OSY148" s="158"/>
      <c r="OSZ148" s="158"/>
      <c r="OTA148" s="158"/>
      <c r="OTB148" s="158"/>
      <c r="OTC148" s="159"/>
      <c r="OTD148" s="9"/>
      <c r="OTE148" s="9"/>
      <c r="OTF148" s="159"/>
      <c r="OTG148" s="159"/>
      <c r="OTH148" s="8"/>
      <c r="OTI148" s="8"/>
      <c r="OTJ148" s="160"/>
      <c r="OTK148" s="158"/>
      <c r="OTL148" s="161"/>
      <c r="OTM148" s="162"/>
      <c r="OTN148" s="156"/>
      <c r="OTO148" s="158"/>
      <c r="OTP148" s="158"/>
      <c r="OTQ148" s="158"/>
      <c r="OTR148" s="158"/>
      <c r="OTS148" s="159"/>
      <c r="OTT148" s="9"/>
      <c r="OTU148" s="9"/>
      <c r="OTV148" s="159"/>
      <c r="OTW148" s="159"/>
      <c r="OTX148" s="8"/>
      <c r="OTY148" s="8"/>
      <c r="OTZ148" s="160"/>
      <c r="OUA148" s="158"/>
      <c r="OUB148" s="161"/>
      <c r="OUC148" s="162"/>
      <c r="OUD148" s="156"/>
      <c r="OUE148" s="158"/>
      <c r="OUF148" s="158"/>
      <c r="OUG148" s="158"/>
      <c r="OUH148" s="158"/>
      <c r="OUI148" s="159"/>
      <c r="OUJ148" s="9"/>
      <c r="OUK148" s="9"/>
      <c r="OUL148" s="159"/>
      <c r="OUM148" s="159"/>
      <c r="OUN148" s="8"/>
      <c r="OUO148" s="8"/>
      <c r="OUP148" s="160"/>
      <c r="OUQ148" s="158"/>
      <c r="OUR148" s="161"/>
      <c r="OUS148" s="162"/>
      <c r="OUT148" s="156"/>
      <c r="OUU148" s="158"/>
      <c r="OUV148" s="158"/>
      <c r="OUW148" s="158"/>
      <c r="OUX148" s="158"/>
      <c r="OUY148" s="159"/>
      <c r="OUZ148" s="9"/>
      <c r="OVA148" s="9"/>
      <c r="OVB148" s="159"/>
      <c r="OVC148" s="159"/>
      <c r="OVD148" s="8"/>
      <c r="OVE148" s="8"/>
      <c r="OVF148" s="160"/>
      <c r="OVG148" s="158"/>
      <c r="OVH148" s="161"/>
      <c r="OVI148" s="162"/>
      <c r="OVJ148" s="156"/>
      <c r="OVK148" s="158"/>
      <c r="OVL148" s="158"/>
      <c r="OVM148" s="158"/>
      <c r="OVN148" s="158"/>
      <c r="OVO148" s="159"/>
      <c r="OVP148" s="9"/>
      <c r="OVQ148" s="9"/>
      <c r="OVR148" s="159"/>
      <c r="OVS148" s="159"/>
      <c r="OVT148" s="8"/>
      <c r="OVU148" s="8"/>
      <c r="OVV148" s="160"/>
      <c r="OVW148" s="158"/>
      <c r="OVX148" s="161"/>
      <c r="OVY148" s="162"/>
      <c r="OVZ148" s="156"/>
      <c r="OWA148" s="158"/>
      <c r="OWB148" s="158"/>
      <c r="OWC148" s="158"/>
      <c r="OWD148" s="158"/>
      <c r="OWE148" s="159"/>
      <c r="OWF148" s="9"/>
      <c r="OWG148" s="9"/>
      <c r="OWH148" s="159"/>
      <c r="OWI148" s="159"/>
      <c r="OWJ148" s="8"/>
      <c r="OWK148" s="8"/>
      <c r="OWL148" s="160"/>
      <c r="OWM148" s="158"/>
      <c r="OWN148" s="161"/>
      <c r="OWO148" s="162"/>
      <c r="OWP148" s="156"/>
      <c r="OWQ148" s="158"/>
      <c r="OWR148" s="158"/>
      <c r="OWS148" s="158"/>
      <c r="OWT148" s="158"/>
      <c r="OWU148" s="159"/>
      <c r="OWV148" s="9"/>
      <c r="OWW148" s="9"/>
      <c r="OWX148" s="159"/>
      <c r="OWY148" s="159"/>
      <c r="OWZ148" s="8"/>
      <c r="OXA148" s="8"/>
      <c r="OXB148" s="160"/>
      <c r="OXC148" s="158"/>
      <c r="OXD148" s="161"/>
      <c r="OXE148" s="162"/>
      <c r="OXF148" s="156"/>
      <c r="OXG148" s="158"/>
      <c r="OXH148" s="158"/>
      <c r="OXI148" s="158"/>
      <c r="OXJ148" s="158"/>
      <c r="OXK148" s="159"/>
      <c r="OXL148" s="9"/>
      <c r="OXM148" s="9"/>
      <c r="OXN148" s="159"/>
      <c r="OXO148" s="159"/>
      <c r="OXP148" s="8"/>
      <c r="OXQ148" s="8"/>
      <c r="OXR148" s="160"/>
      <c r="OXS148" s="158"/>
      <c r="OXT148" s="161"/>
      <c r="OXU148" s="162"/>
      <c r="OXV148" s="156"/>
      <c r="OXW148" s="158"/>
      <c r="OXX148" s="158"/>
      <c r="OXY148" s="158"/>
      <c r="OXZ148" s="158"/>
      <c r="OYA148" s="159"/>
      <c r="OYB148" s="9"/>
      <c r="OYC148" s="9"/>
      <c r="OYD148" s="159"/>
      <c r="OYE148" s="159"/>
      <c r="OYF148" s="8"/>
      <c r="OYG148" s="8"/>
      <c r="OYH148" s="160"/>
      <c r="OYI148" s="158"/>
      <c r="OYJ148" s="161"/>
      <c r="OYK148" s="162"/>
      <c r="OYL148" s="156"/>
      <c r="OYM148" s="158"/>
      <c r="OYN148" s="158"/>
      <c r="OYO148" s="158"/>
      <c r="OYP148" s="158"/>
      <c r="OYQ148" s="159"/>
      <c r="OYR148" s="9"/>
      <c r="OYS148" s="9"/>
      <c r="OYT148" s="159"/>
      <c r="OYU148" s="159"/>
      <c r="OYV148" s="8"/>
      <c r="OYW148" s="8"/>
      <c r="OYX148" s="160"/>
      <c r="OYY148" s="158"/>
      <c r="OYZ148" s="161"/>
      <c r="OZA148" s="162"/>
      <c r="OZB148" s="156"/>
      <c r="OZC148" s="158"/>
      <c r="OZD148" s="158"/>
      <c r="OZE148" s="158"/>
      <c r="OZF148" s="158"/>
      <c r="OZG148" s="159"/>
      <c r="OZH148" s="9"/>
      <c r="OZI148" s="9"/>
      <c r="OZJ148" s="159"/>
      <c r="OZK148" s="159"/>
      <c r="OZL148" s="8"/>
      <c r="OZM148" s="8"/>
      <c r="OZN148" s="160"/>
      <c r="OZO148" s="158"/>
      <c r="OZP148" s="161"/>
      <c r="OZQ148" s="162"/>
      <c r="OZR148" s="156"/>
      <c r="OZS148" s="158"/>
      <c r="OZT148" s="158"/>
      <c r="OZU148" s="158"/>
      <c r="OZV148" s="158"/>
      <c r="OZW148" s="159"/>
      <c r="OZX148" s="9"/>
      <c r="OZY148" s="9"/>
      <c r="OZZ148" s="159"/>
      <c r="PAA148" s="159"/>
      <c r="PAB148" s="8"/>
      <c r="PAC148" s="8"/>
      <c r="PAD148" s="160"/>
      <c r="PAE148" s="158"/>
      <c r="PAF148" s="161"/>
      <c r="PAG148" s="162"/>
      <c r="PAH148" s="156"/>
      <c r="PAI148" s="158"/>
      <c r="PAJ148" s="158"/>
      <c r="PAK148" s="158"/>
      <c r="PAL148" s="158"/>
      <c r="PAM148" s="159"/>
      <c r="PAN148" s="9"/>
      <c r="PAO148" s="9"/>
      <c r="PAP148" s="159"/>
      <c r="PAQ148" s="159"/>
      <c r="PAR148" s="8"/>
      <c r="PAS148" s="8"/>
      <c r="PAT148" s="160"/>
      <c r="PAU148" s="158"/>
      <c r="PAV148" s="161"/>
      <c r="PAW148" s="162"/>
      <c r="PAX148" s="156"/>
      <c r="PAY148" s="158"/>
      <c r="PAZ148" s="158"/>
      <c r="PBA148" s="158"/>
      <c r="PBB148" s="158"/>
      <c r="PBC148" s="159"/>
      <c r="PBD148" s="9"/>
      <c r="PBE148" s="9"/>
      <c r="PBF148" s="159"/>
      <c r="PBG148" s="159"/>
      <c r="PBH148" s="8"/>
      <c r="PBI148" s="8"/>
      <c r="PBJ148" s="160"/>
      <c r="PBK148" s="158"/>
      <c r="PBL148" s="161"/>
      <c r="PBM148" s="162"/>
      <c r="PBN148" s="156"/>
      <c r="PBO148" s="158"/>
      <c r="PBP148" s="158"/>
      <c r="PBQ148" s="158"/>
      <c r="PBR148" s="158"/>
      <c r="PBS148" s="159"/>
      <c r="PBT148" s="9"/>
      <c r="PBU148" s="9"/>
      <c r="PBV148" s="159"/>
      <c r="PBW148" s="159"/>
      <c r="PBX148" s="8"/>
      <c r="PBY148" s="8"/>
      <c r="PBZ148" s="160"/>
      <c r="PCA148" s="158"/>
      <c r="PCB148" s="161"/>
      <c r="PCC148" s="162"/>
      <c r="PCD148" s="156"/>
      <c r="PCE148" s="158"/>
      <c r="PCF148" s="158"/>
      <c r="PCG148" s="158"/>
      <c r="PCH148" s="158"/>
      <c r="PCI148" s="159"/>
      <c r="PCJ148" s="9"/>
      <c r="PCK148" s="9"/>
      <c r="PCL148" s="159"/>
      <c r="PCM148" s="159"/>
      <c r="PCN148" s="8"/>
      <c r="PCO148" s="8"/>
      <c r="PCP148" s="160"/>
      <c r="PCQ148" s="158"/>
      <c r="PCR148" s="161"/>
      <c r="PCS148" s="162"/>
      <c r="PCT148" s="156"/>
      <c r="PCU148" s="158"/>
      <c r="PCV148" s="158"/>
      <c r="PCW148" s="158"/>
      <c r="PCX148" s="158"/>
      <c r="PCY148" s="159"/>
      <c r="PCZ148" s="9"/>
      <c r="PDA148" s="9"/>
      <c r="PDB148" s="159"/>
      <c r="PDC148" s="159"/>
      <c r="PDD148" s="8"/>
      <c r="PDE148" s="8"/>
      <c r="PDF148" s="160"/>
      <c r="PDG148" s="158"/>
      <c r="PDH148" s="161"/>
      <c r="PDI148" s="162"/>
      <c r="PDJ148" s="156"/>
      <c r="PDK148" s="158"/>
      <c r="PDL148" s="158"/>
      <c r="PDM148" s="158"/>
      <c r="PDN148" s="158"/>
      <c r="PDO148" s="159"/>
      <c r="PDP148" s="9"/>
      <c r="PDQ148" s="9"/>
      <c r="PDR148" s="159"/>
      <c r="PDS148" s="159"/>
      <c r="PDT148" s="8"/>
      <c r="PDU148" s="8"/>
      <c r="PDV148" s="160"/>
      <c r="PDW148" s="158"/>
      <c r="PDX148" s="161"/>
      <c r="PDY148" s="162"/>
      <c r="PDZ148" s="156"/>
      <c r="PEA148" s="158"/>
      <c r="PEB148" s="158"/>
      <c r="PEC148" s="158"/>
      <c r="PED148" s="158"/>
      <c r="PEE148" s="159"/>
      <c r="PEF148" s="9"/>
      <c r="PEG148" s="9"/>
      <c r="PEH148" s="159"/>
      <c r="PEI148" s="159"/>
      <c r="PEJ148" s="8"/>
      <c r="PEK148" s="8"/>
      <c r="PEL148" s="160"/>
      <c r="PEM148" s="158"/>
      <c r="PEN148" s="161"/>
      <c r="PEO148" s="162"/>
      <c r="PEP148" s="156"/>
      <c r="PEQ148" s="158"/>
      <c r="PER148" s="158"/>
      <c r="PES148" s="158"/>
      <c r="PET148" s="158"/>
      <c r="PEU148" s="159"/>
      <c r="PEV148" s="9"/>
      <c r="PEW148" s="9"/>
      <c r="PEX148" s="159"/>
      <c r="PEY148" s="159"/>
      <c r="PEZ148" s="8"/>
      <c r="PFA148" s="8"/>
      <c r="PFB148" s="160"/>
      <c r="PFC148" s="158"/>
      <c r="PFD148" s="161"/>
      <c r="PFE148" s="162"/>
      <c r="PFF148" s="156"/>
      <c r="PFG148" s="158"/>
      <c r="PFH148" s="158"/>
      <c r="PFI148" s="158"/>
      <c r="PFJ148" s="158"/>
      <c r="PFK148" s="159"/>
      <c r="PFL148" s="9"/>
      <c r="PFM148" s="9"/>
      <c r="PFN148" s="159"/>
      <c r="PFO148" s="159"/>
      <c r="PFP148" s="8"/>
      <c r="PFQ148" s="8"/>
      <c r="PFR148" s="160"/>
      <c r="PFS148" s="158"/>
      <c r="PFT148" s="161"/>
      <c r="PFU148" s="162"/>
      <c r="PFV148" s="156"/>
      <c r="PFW148" s="158"/>
      <c r="PFX148" s="158"/>
      <c r="PFY148" s="158"/>
      <c r="PFZ148" s="158"/>
      <c r="PGA148" s="159"/>
      <c r="PGB148" s="9"/>
      <c r="PGC148" s="9"/>
      <c r="PGD148" s="159"/>
      <c r="PGE148" s="159"/>
      <c r="PGF148" s="8"/>
      <c r="PGG148" s="8"/>
      <c r="PGH148" s="160"/>
      <c r="PGI148" s="158"/>
      <c r="PGJ148" s="161"/>
      <c r="PGK148" s="162"/>
      <c r="PGL148" s="156"/>
      <c r="PGM148" s="158"/>
      <c r="PGN148" s="158"/>
      <c r="PGO148" s="158"/>
      <c r="PGP148" s="158"/>
      <c r="PGQ148" s="159"/>
      <c r="PGR148" s="9"/>
      <c r="PGS148" s="9"/>
      <c r="PGT148" s="159"/>
      <c r="PGU148" s="159"/>
      <c r="PGV148" s="8"/>
      <c r="PGW148" s="8"/>
      <c r="PGX148" s="160"/>
      <c r="PGY148" s="158"/>
      <c r="PGZ148" s="161"/>
      <c r="PHA148" s="162"/>
      <c r="PHB148" s="156"/>
      <c r="PHC148" s="158"/>
      <c r="PHD148" s="158"/>
      <c r="PHE148" s="158"/>
      <c r="PHF148" s="158"/>
      <c r="PHG148" s="159"/>
      <c r="PHH148" s="9"/>
      <c r="PHI148" s="9"/>
      <c r="PHJ148" s="159"/>
      <c r="PHK148" s="159"/>
      <c r="PHL148" s="8"/>
      <c r="PHM148" s="8"/>
      <c r="PHN148" s="160"/>
      <c r="PHO148" s="158"/>
      <c r="PHP148" s="161"/>
      <c r="PHQ148" s="162"/>
      <c r="PHR148" s="156"/>
      <c r="PHS148" s="158"/>
      <c r="PHT148" s="158"/>
      <c r="PHU148" s="158"/>
      <c r="PHV148" s="158"/>
      <c r="PHW148" s="159"/>
      <c r="PHX148" s="9"/>
      <c r="PHY148" s="9"/>
      <c r="PHZ148" s="159"/>
      <c r="PIA148" s="159"/>
      <c r="PIB148" s="8"/>
      <c r="PIC148" s="8"/>
      <c r="PID148" s="160"/>
      <c r="PIE148" s="158"/>
      <c r="PIF148" s="161"/>
      <c r="PIG148" s="162"/>
      <c r="PIH148" s="156"/>
      <c r="PII148" s="158"/>
      <c r="PIJ148" s="158"/>
      <c r="PIK148" s="158"/>
      <c r="PIL148" s="158"/>
      <c r="PIM148" s="159"/>
      <c r="PIN148" s="9"/>
      <c r="PIO148" s="9"/>
      <c r="PIP148" s="159"/>
      <c r="PIQ148" s="159"/>
      <c r="PIR148" s="8"/>
      <c r="PIS148" s="8"/>
      <c r="PIT148" s="160"/>
      <c r="PIU148" s="158"/>
      <c r="PIV148" s="161"/>
      <c r="PIW148" s="162"/>
      <c r="PIX148" s="156"/>
      <c r="PIY148" s="158"/>
      <c r="PIZ148" s="158"/>
      <c r="PJA148" s="158"/>
      <c r="PJB148" s="158"/>
      <c r="PJC148" s="159"/>
      <c r="PJD148" s="9"/>
      <c r="PJE148" s="9"/>
      <c r="PJF148" s="159"/>
      <c r="PJG148" s="159"/>
      <c r="PJH148" s="8"/>
      <c r="PJI148" s="8"/>
      <c r="PJJ148" s="160"/>
      <c r="PJK148" s="158"/>
      <c r="PJL148" s="161"/>
      <c r="PJM148" s="162"/>
      <c r="PJN148" s="156"/>
      <c r="PJO148" s="158"/>
      <c r="PJP148" s="158"/>
      <c r="PJQ148" s="158"/>
      <c r="PJR148" s="158"/>
      <c r="PJS148" s="159"/>
      <c r="PJT148" s="9"/>
      <c r="PJU148" s="9"/>
      <c r="PJV148" s="159"/>
      <c r="PJW148" s="159"/>
      <c r="PJX148" s="8"/>
      <c r="PJY148" s="8"/>
      <c r="PJZ148" s="160"/>
      <c r="PKA148" s="158"/>
      <c r="PKB148" s="161"/>
      <c r="PKC148" s="162"/>
      <c r="PKD148" s="156"/>
      <c r="PKE148" s="158"/>
      <c r="PKF148" s="158"/>
      <c r="PKG148" s="158"/>
      <c r="PKH148" s="158"/>
      <c r="PKI148" s="159"/>
      <c r="PKJ148" s="9"/>
      <c r="PKK148" s="9"/>
      <c r="PKL148" s="159"/>
      <c r="PKM148" s="159"/>
      <c r="PKN148" s="8"/>
      <c r="PKO148" s="8"/>
      <c r="PKP148" s="160"/>
      <c r="PKQ148" s="158"/>
      <c r="PKR148" s="161"/>
      <c r="PKS148" s="162"/>
      <c r="PKT148" s="156"/>
      <c r="PKU148" s="158"/>
      <c r="PKV148" s="158"/>
      <c r="PKW148" s="158"/>
      <c r="PKX148" s="158"/>
      <c r="PKY148" s="159"/>
      <c r="PKZ148" s="9"/>
      <c r="PLA148" s="9"/>
      <c r="PLB148" s="159"/>
      <c r="PLC148" s="159"/>
      <c r="PLD148" s="8"/>
      <c r="PLE148" s="8"/>
      <c r="PLF148" s="160"/>
      <c r="PLG148" s="158"/>
      <c r="PLH148" s="161"/>
      <c r="PLI148" s="162"/>
      <c r="PLJ148" s="156"/>
      <c r="PLK148" s="158"/>
      <c r="PLL148" s="158"/>
      <c r="PLM148" s="158"/>
      <c r="PLN148" s="158"/>
      <c r="PLO148" s="159"/>
      <c r="PLP148" s="9"/>
      <c r="PLQ148" s="9"/>
      <c r="PLR148" s="159"/>
      <c r="PLS148" s="159"/>
      <c r="PLT148" s="8"/>
      <c r="PLU148" s="8"/>
      <c r="PLV148" s="160"/>
      <c r="PLW148" s="158"/>
      <c r="PLX148" s="161"/>
      <c r="PLY148" s="162"/>
      <c r="PLZ148" s="156"/>
      <c r="PMA148" s="158"/>
      <c r="PMB148" s="158"/>
      <c r="PMC148" s="158"/>
      <c r="PMD148" s="158"/>
      <c r="PME148" s="159"/>
      <c r="PMF148" s="9"/>
      <c r="PMG148" s="9"/>
      <c r="PMH148" s="159"/>
      <c r="PMI148" s="159"/>
      <c r="PMJ148" s="8"/>
      <c r="PMK148" s="8"/>
      <c r="PML148" s="160"/>
      <c r="PMM148" s="158"/>
      <c r="PMN148" s="161"/>
      <c r="PMO148" s="162"/>
      <c r="PMP148" s="156"/>
      <c r="PMQ148" s="158"/>
      <c r="PMR148" s="158"/>
      <c r="PMS148" s="158"/>
      <c r="PMT148" s="158"/>
      <c r="PMU148" s="159"/>
      <c r="PMV148" s="9"/>
      <c r="PMW148" s="9"/>
      <c r="PMX148" s="159"/>
      <c r="PMY148" s="159"/>
      <c r="PMZ148" s="8"/>
      <c r="PNA148" s="8"/>
      <c r="PNB148" s="160"/>
      <c r="PNC148" s="158"/>
      <c r="PND148" s="161"/>
      <c r="PNE148" s="162"/>
      <c r="PNF148" s="156"/>
      <c r="PNG148" s="158"/>
      <c r="PNH148" s="158"/>
      <c r="PNI148" s="158"/>
      <c r="PNJ148" s="158"/>
      <c r="PNK148" s="159"/>
      <c r="PNL148" s="9"/>
      <c r="PNM148" s="9"/>
      <c r="PNN148" s="159"/>
      <c r="PNO148" s="159"/>
      <c r="PNP148" s="8"/>
      <c r="PNQ148" s="8"/>
      <c r="PNR148" s="160"/>
      <c r="PNS148" s="158"/>
      <c r="PNT148" s="161"/>
      <c r="PNU148" s="162"/>
      <c r="PNV148" s="156"/>
      <c r="PNW148" s="158"/>
      <c r="PNX148" s="158"/>
      <c r="PNY148" s="158"/>
      <c r="PNZ148" s="158"/>
      <c r="POA148" s="159"/>
      <c r="POB148" s="9"/>
      <c r="POC148" s="9"/>
      <c r="POD148" s="159"/>
      <c r="POE148" s="159"/>
      <c r="POF148" s="8"/>
      <c r="POG148" s="8"/>
      <c r="POH148" s="160"/>
      <c r="POI148" s="158"/>
      <c r="POJ148" s="161"/>
      <c r="POK148" s="162"/>
      <c r="POL148" s="156"/>
      <c r="POM148" s="158"/>
      <c r="PON148" s="158"/>
      <c r="POO148" s="158"/>
      <c r="POP148" s="158"/>
      <c r="POQ148" s="159"/>
      <c r="POR148" s="9"/>
      <c r="POS148" s="9"/>
      <c r="POT148" s="159"/>
      <c r="POU148" s="159"/>
      <c r="POV148" s="8"/>
      <c r="POW148" s="8"/>
      <c r="POX148" s="160"/>
      <c r="POY148" s="158"/>
      <c r="POZ148" s="161"/>
      <c r="PPA148" s="162"/>
      <c r="PPB148" s="156"/>
      <c r="PPC148" s="158"/>
      <c r="PPD148" s="158"/>
      <c r="PPE148" s="158"/>
      <c r="PPF148" s="158"/>
      <c r="PPG148" s="159"/>
      <c r="PPH148" s="9"/>
      <c r="PPI148" s="9"/>
      <c r="PPJ148" s="159"/>
      <c r="PPK148" s="159"/>
      <c r="PPL148" s="8"/>
      <c r="PPM148" s="8"/>
      <c r="PPN148" s="160"/>
      <c r="PPO148" s="158"/>
      <c r="PPP148" s="161"/>
      <c r="PPQ148" s="162"/>
      <c r="PPR148" s="156"/>
      <c r="PPS148" s="158"/>
      <c r="PPT148" s="158"/>
      <c r="PPU148" s="158"/>
      <c r="PPV148" s="158"/>
      <c r="PPW148" s="159"/>
      <c r="PPX148" s="9"/>
      <c r="PPY148" s="9"/>
      <c r="PPZ148" s="159"/>
      <c r="PQA148" s="159"/>
      <c r="PQB148" s="8"/>
      <c r="PQC148" s="8"/>
      <c r="PQD148" s="160"/>
      <c r="PQE148" s="158"/>
      <c r="PQF148" s="161"/>
      <c r="PQG148" s="162"/>
      <c r="PQH148" s="156"/>
      <c r="PQI148" s="158"/>
      <c r="PQJ148" s="158"/>
      <c r="PQK148" s="158"/>
      <c r="PQL148" s="158"/>
      <c r="PQM148" s="159"/>
      <c r="PQN148" s="9"/>
      <c r="PQO148" s="9"/>
      <c r="PQP148" s="159"/>
      <c r="PQQ148" s="159"/>
      <c r="PQR148" s="8"/>
      <c r="PQS148" s="8"/>
      <c r="PQT148" s="160"/>
      <c r="PQU148" s="158"/>
      <c r="PQV148" s="161"/>
      <c r="PQW148" s="162"/>
      <c r="PQX148" s="156"/>
      <c r="PQY148" s="158"/>
      <c r="PQZ148" s="158"/>
      <c r="PRA148" s="158"/>
      <c r="PRB148" s="158"/>
      <c r="PRC148" s="159"/>
      <c r="PRD148" s="9"/>
      <c r="PRE148" s="9"/>
      <c r="PRF148" s="159"/>
      <c r="PRG148" s="159"/>
      <c r="PRH148" s="8"/>
      <c r="PRI148" s="8"/>
      <c r="PRJ148" s="160"/>
      <c r="PRK148" s="158"/>
      <c r="PRL148" s="161"/>
      <c r="PRM148" s="162"/>
      <c r="PRN148" s="156"/>
      <c r="PRO148" s="158"/>
      <c r="PRP148" s="158"/>
      <c r="PRQ148" s="158"/>
      <c r="PRR148" s="158"/>
      <c r="PRS148" s="159"/>
      <c r="PRT148" s="9"/>
      <c r="PRU148" s="9"/>
      <c r="PRV148" s="159"/>
      <c r="PRW148" s="159"/>
      <c r="PRX148" s="8"/>
      <c r="PRY148" s="8"/>
      <c r="PRZ148" s="160"/>
      <c r="PSA148" s="158"/>
      <c r="PSB148" s="161"/>
      <c r="PSC148" s="162"/>
      <c r="PSD148" s="156"/>
      <c r="PSE148" s="158"/>
      <c r="PSF148" s="158"/>
      <c r="PSG148" s="158"/>
      <c r="PSH148" s="158"/>
      <c r="PSI148" s="159"/>
      <c r="PSJ148" s="9"/>
      <c r="PSK148" s="9"/>
      <c r="PSL148" s="159"/>
      <c r="PSM148" s="159"/>
      <c r="PSN148" s="8"/>
      <c r="PSO148" s="8"/>
      <c r="PSP148" s="160"/>
      <c r="PSQ148" s="158"/>
      <c r="PSR148" s="161"/>
      <c r="PSS148" s="162"/>
      <c r="PST148" s="156"/>
      <c r="PSU148" s="158"/>
      <c r="PSV148" s="158"/>
      <c r="PSW148" s="158"/>
      <c r="PSX148" s="158"/>
      <c r="PSY148" s="159"/>
      <c r="PSZ148" s="9"/>
      <c r="PTA148" s="9"/>
      <c r="PTB148" s="159"/>
      <c r="PTC148" s="159"/>
      <c r="PTD148" s="8"/>
      <c r="PTE148" s="8"/>
      <c r="PTF148" s="160"/>
      <c r="PTG148" s="158"/>
      <c r="PTH148" s="161"/>
      <c r="PTI148" s="162"/>
      <c r="PTJ148" s="156"/>
      <c r="PTK148" s="158"/>
      <c r="PTL148" s="158"/>
      <c r="PTM148" s="158"/>
      <c r="PTN148" s="158"/>
      <c r="PTO148" s="159"/>
      <c r="PTP148" s="9"/>
      <c r="PTQ148" s="9"/>
      <c r="PTR148" s="159"/>
      <c r="PTS148" s="159"/>
      <c r="PTT148" s="8"/>
      <c r="PTU148" s="8"/>
      <c r="PTV148" s="160"/>
      <c r="PTW148" s="158"/>
      <c r="PTX148" s="161"/>
      <c r="PTY148" s="162"/>
      <c r="PTZ148" s="156"/>
      <c r="PUA148" s="158"/>
      <c r="PUB148" s="158"/>
      <c r="PUC148" s="158"/>
      <c r="PUD148" s="158"/>
      <c r="PUE148" s="159"/>
      <c r="PUF148" s="9"/>
      <c r="PUG148" s="9"/>
      <c r="PUH148" s="159"/>
      <c r="PUI148" s="159"/>
      <c r="PUJ148" s="8"/>
      <c r="PUK148" s="8"/>
      <c r="PUL148" s="160"/>
      <c r="PUM148" s="158"/>
      <c r="PUN148" s="161"/>
      <c r="PUO148" s="162"/>
      <c r="PUP148" s="156"/>
      <c r="PUQ148" s="158"/>
      <c r="PUR148" s="158"/>
      <c r="PUS148" s="158"/>
      <c r="PUT148" s="158"/>
      <c r="PUU148" s="159"/>
      <c r="PUV148" s="9"/>
      <c r="PUW148" s="9"/>
      <c r="PUX148" s="159"/>
      <c r="PUY148" s="159"/>
      <c r="PUZ148" s="8"/>
      <c r="PVA148" s="8"/>
      <c r="PVB148" s="160"/>
      <c r="PVC148" s="158"/>
      <c r="PVD148" s="161"/>
      <c r="PVE148" s="162"/>
      <c r="PVF148" s="156"/>
      <c r="PVG148" s="158"/>
      <c r="PVH148" s="158"/>
      <c r="PVI148" s="158"/>
      <c r="PVJ148" s="158"/>
      <c r="PVK148" s="159"/>
      <c r="PVL148" s="9"/>
      <c r="PVM148" s="9"/>
      <c r="PVN148" s="159"/>
      <c r="PVO148" s="159"/>
      <c r="PVP148" s="8"/>
      <c r="PVQ148" s="8"/>
      <c r="PVR148" s="160"/>
      <c r="PVS148" s="158"/>
      <c r="PVT148" s="161"/>
      <c r="PVU148" s="162"/>
      <c r="PVV148" s="156"/>
      <c r="PVW148" s="158"/>
      <c r="PVX148" s="158"/>
      <c r="PVY148" s="158"/>
      <c r="PVZ148" s="158"/>
      <c r="PWA148" s="159"/>
      <c r="PWB148" s="9"/>
      <c r="PWC148" s="9"/>
      <c r="PWD148" s="159"/>
      <c r="PWE148" s="159"/>
      <c r="PWF148" s="8"/>
      <c r="PWG148" s="8"/>
      <c r="PWH148" s="160"/>
      <c r="PWI148" s="158"/>
      <c r="PWJ148" s="161"/>
      <c r="PWK148" s="162"/>
      <c r="PWL148" s="156"/>
      <c r="PWM148" s="158"/>
      <c r="PWN148" s="158"/>
      <c r="PWO148" s="158"/>
      <c r="PWP148" s="158"/>
      <c r="PWQ148" s="159"/>
      <c r="PWR148" s="9"/>
      <c r="PWS148" s="9"/>
      <c r="PWT148" s="159"/>
      <c r="PWU148" s="159"/>
      <c r="PWV148" s="8"/>
      <c r="PWW148" s="8"/>
      <c r="PWX148" s="160"/>
      <c r="PWY148" s="158"/>
      <c r="PWZ148" s="161"/>
      <c r="PXA148" s="162"/>
      <c r="PXB148" s="156"/>
      <c r="PXC148" s="158"/>
      <c r="PXD148" s="158"/>
      <c r="PXE148" s="158"/>
      <c r="PXF148" s="158"/>
      <c r="PXG148" s="159"/>
      <c r="PXH148" s="9"/>
      <c r="PXI148" s="9"/>
      <c r="PXJ148" s="159"/>
      <c r="PXK148" s="159"/>
      <c r="PXL148" s="8"/>
      <c r="PXM148" s="8"/>
      <c r="PXN148" s="160"/>
      <c r="PXO148" s="158"/>
      <c r="PXP148" s="161"/>
      <c r="PXQ148" s="162"/>
      <c r="PXR148" s="156"/>
      <c r="PXS148" s="158"/>
      <c r="PXT148" s="158"/>
      <c r="PXU148" s="158"/>
      <c r="PXV148" s="158"/>
      <c r="PXW148" s="159"/>
      <c r="PXX148" s="9"/>
      <c r="PXY148" s="9"/>
      <c r="PXZ148" s="159"/>
      <c r="PYA148" s="159"/>
      <c r="PYB148" s="8"/>
      <c r="PYC148" s="8"/>
      <c r="PYD148" s="160"/>
      <c r="PYE148" s="158"/>
      <c r="PYF148" s="161"/>
      <c r="PYG148" s="162"/>
      <c r="PYH148" s="156"/>
      <c r="PYI148" s="158"/>
      <c r="PYJ148" s="158"/>
      <c r="PYK148" s="158"/>
      <c r="PYL148" s="158"/>
      <c r="PYM148" s="159"/>
      <c r="PYN148" s="9"/>
      <c r="PYO148" s="9"/>
      <c r="PYP148" s="159"/>
      <c r="PYQ148" s="159"/>
      <c r="PYR148" s="8"/>
      <c r="PYS148" s="8"/>
      <c r="PYT148" s="160"/>
      <c r="PYU148" s="158"/>
      <c r="PYV148" s="161"/>
      <c r="PYW148" s="162"/>
      <c r="PYX148" s="156"/>
      <c r="PYY148" s="158"/>
      <c r="PYZ148" s="158"/>
      <c r="PZA148" s="158"/>
      <c r="PZB148" s="158"/>
      <c r="PZC148" s="159"/>
      <c r="PZD148" s="9"/>
      <c r="PZE148" s="9"/>
      <c r="PZF148" s="159"/>
      <c r="PZG148" s="159"/>
      <c r="PZH148" s="8"/>
      <c r="PZI148" s="8"/>
      <c r="PZJ148" s="160"/>
      <c r="PZK148" s="158"/>
      <c r="PZL148" s="161"/>
      <c r="PZM148" s="162"/>
      <c r="PZN148" s="156"/>
      <c r="PZO148" s="158"/>
      <c r="PZP148" s="158"/>
      <c r="PZQ148" s="158"/>
      <c r="PZR148" s="158"/>
      <c r="PZS148" s="159"/>
      <c r="PZT148" s="9"/>
      <c r="PZU148" s="9"/>
      <c r="PZV148" s="159"/>
      <c r="PZW148" s="159"/>
      <c r="PZX148" s="8"/>
      <c r="PZY148" s="8"/>
      <c r="PZZ148" s="160"/>
      <c r="QAA148" s="158"/>
      <c r="QAB148" s="161"/>
      <c r="QAC148" s="162"/>
      <c r="QAD148" s="156"/>
      <c r="QAE148" s="158"/>
      <c r="QAF148" s="158"/>
      <c r="QAG148" s="158"/>
      <c r="QAH148" s="158"/>
      <c r="QAI148" s="159"/>
      <c r="QAJ148" s="9"/>
      <c r="QAK148" s="9"/>
      <c r="QAL148" s="159"/>
      <c r="QAM148" s="159"/>
      <c r="QAN148" s="8"/>
      <c r="QAO148" s="8"/>
      <c r="QAP148" s="160"/>
      <c r="QAQ148" s="158"/>
      <c r="QAR148" s="161"/>
      <c r="QAS148" s="162"/>
      <c r="QAT148" s="156"/>
      <c r="QAU148" s="158"/>
      <c r="QAV148" s="158"/>
      <c r="QAW148" s="158"/>
      <c r="QAX148" s="158"/>
      <c r="QAY148" s="159"/>
      <c r="QAZ148" s="9"/>
      <c r="QBA148" s="9"/>
      <c r="QBB148" s="159"/>
      <c r="QBC148" s="159"/>
      <c r="QBD148" s="8"/>
      <c r="QBE148" s="8"/>
      <c r="QBF148" s="160"/>
      <c r="QBG148" s="158"/>
      <c r="QBH148" s="161"/>
      <c r="QBI148" s="162"/>
      <c r="QBJ148" s="156"/>
      <c r="QBK148" s="158"/>
      <c r="QBL148" s="158"/>
      <c r="QBM148" s="158"/>
      <c r="QBN148" s="158"/>
      <c r="QBO148" s="159"/>
      <c r="QBP148" s="9"/>
      <c r="QBQ148" s="9"/>
      <c r="QBR148" s="159"/>
      <c r="QBS148" s="159"/>
      <c r="QBT148" s="8"/>
      <c r="QBU148" s="8"/>
      <c r="QBV148" s="160"/>
      <c r="QBW148" s="158"/>
      <c r="QBX148" s="161"/>
      <c r="QBY148" s="162"/>
      <c r="QBZ148" s="156"/>
      <c r="QCA148" s="158"/>
      <c r="QCB148" s="158"/>
      <c r="QCC148" s="158"/>
      <c r="QCD148" s="158"/>
      <c r="QCE148" s="159"/>
      <c r="QCF148" s="9"/>
      <c r="QCG148" s="9"/>
      <c r="QCH148" s="159"/>
      <c r="QCI148" s="159"/>
      <c r="QCJ148" s="8"/>
      <c r="QCK148" s="8"/>
      <c r="QCL148" s="160"/>
      <c r="QCM148" s="158"/>
      <c r="QCN148" s="161"/>
      <c r="QCO148" s="162"/>
      <c r="QCP148" s="156"/>
      <c r="QCQ148" s="158"/>
      <c r="QCR148" s="158"/>
      <c r="QCS148" s="158"/>
      <c r="QCT148" s="158"/>
      <c r="QCU148" s="159"/>
      <c r="QCV148" s="9"/>
      <c r="QCW148" s="9"/>
      <c r="QCX148" s="159"/>
      <c r="QCY148" s="159"/>
      <c r="QCZ148" s="8"/>
      <c r="QDA148" s="8"/>
      <c r="QDB148" s="160"/>
      <c r="QDC148" s="158"/>
      <c r="QDD148" s="161"/>
      <c r="QDE148" s="162"/>
      <c r="QDF148" s="156"/>
      <c r="QDG148" s="158"/>
      <c r="QDH148" s="158"/>
      <c r="QDI148" s="158"/>
      <c r="QDJ148" s="158"/>
      <c r="QDK148" s="159"/>
      <c r="QDL148" s="9"/>
      <c r="QDM148" s="9"/>
      <c r="QDN148" s="159"/>
      <c r="QDO148" s="159"/>
      <c r="QDP148" s="8"/>
      <c r="QDQ148" s="8"/>
      <c r="QDR148" s="160"/>
      <c r="QDS148" s="158"/>
      <c r="QDT148" s="161"/>
      <c r="QDU148" s="162"/>
      <c r="QDV148" s="156"/>
      <c r="QDW148" s="158"/>
      <c r="QDX148" s="158"/>
      <c r="QDY148" s="158"/>
      <c r="QDZ148" s="158"/>
      <c r="QEA148" s="159"/>
      <c r="QEB148" s="9"/>
      <c r="QEC148" s="9"/>
      <c r="QED148" s="159"/>
      <c r="QEE148" s="159"/>
      <c r="QEF148" s="8"/>
      <c r="QEG148" s="8"/>
      <c r="QEH148" s="160"/>
      <c r="QEI148" s="158"/>
      <c r="QEJ148" s="161"/>
      <c r="QEK148" s="162"/>
      <c r="QEL148" s="156"/>
      <c r="QEM148" s="158"/>
      <c r="QEN148" s="158"/>
      <c r="QEO148" s="158"/>
      <c r="QEP148" s="158"/>
      <c r="QEQ148" s="159"/>
      <c r="QER148" s="9"/>
      <c r="QES148" s="9"/>
      <c r="QET148" s="159"/>
      <c r="QEU148" s="159"/>
      <c r="QEV148" s="8"/>
      <c r="QEW148" s="8"/>
      <c r="QEX148" s="160"/>
      <c r="QEY148" s="158"/>
      <c r="QEZ148" s="161"/>
      <c r="QFA148" s="162"/>
      <c r="QFB148" s="156"/>
      <c r="QFC148" s="158"/>
      <c r="QFD148" s="158"/>
      <c r="QFE148" s="158"/>
      <c r="QFF148" s="158"/>
      <c r="QFG148" s="159"/>
      <c r="QFH148" s="9"/>
      <c r="QFI148" s="9"/>
      <c r="QFJ148" s="159"/>
      <c r="QFK148" s="159"/>
      <c r="QFL148" s="8"/>
      <c r="QFM148" s="8"/>
      <c r="QFN148" s="160"/>
      <c r="QFO148" s="158"/>
      <c r="QFP148" s="161"/>
      <c r="QFQ148" s="162"/>
      <c r="QFR148" s="156"/>
      <c r="QFS148" s="158"/>
      <c r="QFT148" s="158"/>
      <c r="QFU148" s="158"/>
      <c r="QFV148" s="158"/>
      <c r="QFW148" s="159"/>
      <c r="QFX148" s="9"/>
      <c r="QFY148" s="9"/>
      <c r="QFZ148" s="159"/>
      <c r="QGA148" s="159"/>
      <c r="QGB148" s="8"/>
      <c r="QGC148" s="8"/>
      <c r="QGD148" s="160"/>
      <c r="QGE148" s="158"/>
      <c r="QGF148" s="161"/>
      <c r="QGG148" s="162"/>
      <c r="QGH148" s="156"/>
      <c r="QGI148" s="158"/>
      <c r="QGJ148" s="158"/>
      <c r="QGK148" s="158"/>
      <c r="QGL148" s="158"/>
      <c r="QGM148" s="159"/>
      <c r="QGN148" s="9"/>
      <c r="QGO148" s="9"/>
      <c r="QGP148" s="159"/>
      <c r="QGQ148" s="159"/>
      <c r="QGR148" s="8"/>
      <c r="QGS148" s="8"/>
      <c r="QGT148" s="160"/>
      <c r="QGU148" s="158"/>
      <c r="QGV148" s="161"/>
      <c r="QGW148" s="162"/>
      <c r="QGX148" s="156"/>
      <c r="QGY148" s="158"/>
      <c r="QGZ148" s="158"/>
      <c r="QHA148" s="158"/>
      <c r="QHB148" s="158"/>
      <c r="QHC148" s="159"/>
      <c r="QHD148" s="9"/>
      <c r="QHE148" s="9"/>
      <c r="QHF148" s="159"/>
      <c r="QHG148" s="159"/>
      <c r="QHH148" s="8"/>
      <c r="QHI148" s="8"/>
      <c r="QHJ148" s="160"/>
      <c r="QHK148" s="158"/>
      <c r="QHL148" s="161"/>
      <c r="QHM148" s="162"/>
      <c r="QHN148" s="156"/>
      <c r="QHO148" s="158"/>
      <c r="QHP148" s="158"/>
      <c r="QHQ148" s="158"/>
      <c r="QHR148" s="158"/>
      <c r="QHS148" s="159"/>
      <c r="QHT148" s="9"/>
      <c r="QHU148" s="9"/>
      <c r="QHV148" s="159"/>
      <c r="QHW148" s="159"/>
      <c r="QHX148" s="8"/>
      <c r="QHY148" s="8"/>
      <c r="QHZ148" s="160"/>
      <c r="QIA148" s="158"/>
      <c r="QIB148" s="161"/>
      <c r="QIC148" s="162"/>
      <c r="QID148" s="156"/>
      <c r="QIE148" s="158"/>
      <c r="QIF148" s="158"/>
      <c r="QIG148" s="158"/>
      <c r="QIH148" s="158"/>
      <c r="QII148" s="159"/>
      <c r="QIJ148" s="9"/>
      <c r="QIK148" s="9"/>
      <c r="QIL148" s="159"/>
      <c r="QIM148" s="159"/>
      <c r="QIN148" s="8"/>
      <c r="QIO148" s="8"/>
      <c r="QIP148" s="160"/>
      <c r="QIQ148" s="158"/>
      <c r="QIR148" s="161"/>
      <c r="QIS148" s="162"/>
      <c r="QIT148" s="156"/>
      <c r="QIU148" s="158"/>
      <c r="QIV148" s="158"/>
      <c r="QIW148" s="158"/>
      <c r="QIX148" s="158"/>
      <c r="QIY148" s="159"/>
      <c r="QIZ148" s="9"/>
      <c r="QJA148" s="9"/>
      <c r="QJB148" s="159"/>
      <c r="QJC148" s="159"/>
      <c r="QJD148" s="8"/>
      <c r="QJE148" s="8"/>
      <c r="QJF148" s="160"/>
      <c r="QJG148" s="158"/>
      <c r="QJH148" s="161"/>
      <c r="QJI148" s="162"/>
      <c r="QJJ148" s="156"/>
      <c r="QJK148" s="158"/>
      <c r="QJL148" s="158"/>
      <c r="QJM148" s="158"/>
      <c r="QJN148" s="158"/>
      <c r="QJO148" s="159"/>
      <c r="QJP148" s="9"/>
      <c r="QJQ148" s="9"/>
      <c r="QJR148" s="159"/>
      <c r="QJS148" s="159"/>
      <c r="QJT148" s="8"/>
      <c r="QJU148" s="8"/>
      <c r="QJV148" s="160"/>
      <c r="QJW148" s="158"/>
      <c r="QJX148" s="161"/>
      <c r="QJY148" s="162"/>
      <c r="QJZ148" s="156"/>
      <c r="QKA148" s="158"/>
      <c r="QKB148" s="158"/>
      <c r="QKC148" s="158"/>
      <c r="QKD148" s="158"/>
      <c r="QKE148" s="159"/>
      <c r="QKF148" s="9"/>
      <c r="QKG148" s="9"/>
      <c r="QKH148" s="159"/>
      <c r="QKI148" s="159"/>
      <c r="QKJ148" s="8"/>
      <c r="QKK148" s="8"/>
      <c r="QKL148" s="160"/>
      <c r="QKM148" s="158"/>
      <c r="QKN148" s="161"/>
      <c r="QKO148" s="162"/>
      <c r="QKP148" s="156"/>
      <c r="QKQ148" s="158"/>
      <c r="QKR148" s="158"/>
      <c r="QKS148" s="158"/>
      <c r="QKT148" s="158"/>
      <c r="QKU148" s="159"/>
      <c r="QKV148" s="9"/>
      <c r="QKW148" s="9"/>
      <c r="QKX148" s="159"/>
      <c r="QKY148" s="159"/>
      <c r="QKZ148" s="8"/>
      <c r="QLA148" s="8"/>
      <c r="QLB148" s="160"/>
      <c r="QLC148" s="158"/>
      <c r="QLD148" s="161"/>
      <c r="QLE148" s="162"/>
      <c r="QLF148" s="156"/>
      <c r="QLG148" s="158"/>
      <c r="QLH148" s="158"/>
      <c r="QLI148" s="158"/>
      <c r="QLJ148" s="158"/>
      <c r="QLK148" s="159"/>
      <c r="QLL148" s="9"/>
      <c r="QLM148" s="9"/>
      <c r="QLN148" s="159"/>
      <c r="QLO148" s="159"/>
      <c r="QLP148" s="8"/>
      <c r="QLQ148" s="8"/>
      <c r="QLR148" s="160"/>
      <c r="QLS148" s="158"/>
      <c r="QLT148" s="161"/>
      <c r="QLU148" s="162"/>
      <c r="QLV148" s="156"/>
      <c r="QLW148" s="158"/>
      <c r="QLX148" s="158"/>
      <c r="QLY148" s="158"/>
      <c r="QLZ148" s="158"/>
      <c r="QMA148" s="159"/>
      <c r="QMB148" s="9"/>
      <c r="QMC148" s="9"/>
      <c r="QMD148" s="159"/>
      <c r="QME148" s="159"/>
      <c r="QMF148" s="8"/>
      <c r="QMG148" s="8"/>
      <c r="QMH148" s="160"/>
      <c r="QMI148" s="158"/>
      <c r="QMJ148" s="161"/>
      <c r="QMK148" s="162"/>
      <c r="QML148" s="156"/>
      <c r="QMM148" s="158"/>
      <c r="QMN148" s="158"/>
      <c r="QMO148" s="158"/>
      <c r="QMP148" s="158"/>
      <c r="QMQ148" s="159"/>
      <c r="QMR148" s="9"/>
      <c r="QMS148" s="9"/>
      <c r="QMT148" s="159"/>
      <c r="QMU148" s="159"/>
      <c r="QMV148" s="8"/>
      <c r="QMW148" s="8"/>
      <c r="QMX148" s="160"/>
      <c r="QMY148" s="158"/>
      <c r="QMZ148" s="161"/>
      <c r="QNA148" s="162"/>
      <c r="QNB148" s="156"/>
      <c r="QNC148" s="158"/>
      <c r="QND148" s="158"/>
      <c r="QNE148" s="158"/>
      <c r="QNF148" s="158"/>
      <c r="QNG148" s="159"/>
      <c r="QNH148" s="9"/>
      <c r="QNI148" s="9"/>
      <c r="QNJ148" s="159"/>
      <c r="QNK148" s="159"/>
      <c r="QNL148" s="8"/>
      <c r="QNM148" s="8"/>
      <c r="QNN148" s="160"/>
      <c r="QNO148" s="158"/>
      <c r="QNP148" s="161"/>
      <c r="QNQ148" s="162"/>
      <c r="QNR148" s="156"/>
      <c r="QNS148" s="158"/>
      <c r="QNT148" s="158"/>
      <c r="QNU148" s="158"/>
      <c r="QNV148" s="158"/>
      <c r="QNW148" s="159"/>
      <c r="QNX148" s="9"/>
      <c r="QNY148" s="9"/>
      <c r="QNZ148" s="159"/>
      <c r="QOA148" s="159"/>
      <c r="QOB148" s="8"/>
      <c r="QOC148" s="8"/>
      <c r="QOD148" s="160"/>
      <c r="QOE148" s="158"/>
      <c r="QOF148" s="161"/>
      <c r="QOG148" s="162"/>
      <c r="QOH148" s="156"/>
      <c r="QOI148" s="158"/>
      <c r="QOJ148" s="158"/>
      <c r="QOK148" s="158"/>
      <c r="QOL148" s="158"/>
      <c r="QOM148" s="159"/>
      <c r="QON148" s="9"/>
      <c r="QOO148" s="9"/>
      <c r="QOP148" s="159"/>
      <c r="QOQ148" s="159"/>
      <c r="QOR148" s="8"/>
      <c r="QOS148" s="8"/>
      <c r="QOT148" s="160"/>
      <c r="QOU148" s="158"/>
      <c r="QOV148" s="161"/>
      <c r="QOW148" s="162"/>
      <c r="QOX148" s="156"/>
      <c r="QOY148" s="158"/>
      <c r="QOZ148" s="158"/>
      <c r="QPA148" s="158"/>
      <c r="QPB148" s="158"/>
      <c r="QPC148" s="159"/>
      <c r="QPD148" s="9"/>
      <c r="QPE148" s="9"/>
      <c r="QPF148" s="159"/>
      <c r="QPG148" s="159"/>
      <c r="QPH148" s="8"/>
      <c r="QPI148" s="8"/>
      <c r="QPJ148" s="160"/>
      <c r="QPK148" s="158"/>
      <c r="QPL148" s="161"/>
      <c r="QPM148" s="162"/>
      <c r="QPN148" s="156"/>
      <c r="QPO148" s="158"/>
      <c r="QPP148" s="158"/>
      <c r="QPQ148" s="158"/>
      <c r="QPR148" s="158"/>
      <c r="QPS148" s="159"/>
      <c r="QPT148" s="9"/>
      <c r="QPU148" s="9"/>
      <c r="QPV148" s="159"/>
      <c r="QPW148" s="159"/>
      <c r="QPX148" s="8"/>
      <c r="QPY148" s="8"/>
      <c r="QPZ148" s="160"/>
      <c r="QQA148" s="158"/>
      <c r="QQB148" s="161"/>
      <c r="QQC148" s="162"/>
      <c r="QQD148" s="156"/>
      <c r="QQE148" s="158"/>
      <c r="QQF148" s="158"/>
      <c r="QQG148" s="158"/>
      <c r="QQH148" s="158"/>
      <c r="QQI148" s="159"/>
      <c r="QQJ148" s="9"/>
      <c r="QQK148" s="9"/>
      <c r="QQL148" s="159"/>
      <c r="QQM148" s="159"/>
      <c r="QQN148" s="8"/>
      <c r="QQO148" s="8"/>
      <c r="QQP148" s="160"/>
      <c r="QQQ148" s="158"/>
      <c r="QQR148" s="161"/>
      <c r="QQS148" s="162"/>
      <c r="QQT148" s="156"/>
      <c r="QQU148" s="158"/>
      <c r="QQV148" s="158"/>
      <c r="QQW148" s="158"/>
      <c r="QQX148" s="158"/>
      <c r="QQY148" s="159"/>
      <c r="QQZ148" s="9"/>
      <c r="QRA148" s="9"/>
      <c r="QRB148" s="159"/>
      <c r="QRC148" s="159"/>
      <c r="QRD148" s="8"/>
      <c r="QRE148" s="8"/>
      <c r="QRF148" s="160"/>
      <c r="QRG148" s="158"/>
      <c r="QRH148" s="161"/>
      <c r="QRI148" s="162"/>
      <c r="QRJ148" s="156"/>
      <c r="QRK148" s="158"/>
      <c r="QRL148" s="158"/>
      <c r="QRM148" s="158"/>
      <c r="QRN148" s="158"/>
      <c r="QRO148" s="159"/>
      <c r="QRP148" s="9"/>
      <c r="QRQ148" s="9"/>
      <c r="QRR148" s="159"/>
      <c r="QRS148" s="159"/>
      <c r="QRT148" s="8"/>
      <c r="QRU148" s="8"/>
      <c r="QRV148" s="160"/>
      <c r="QRW148" s="158"/>
      <c r="QRX148" s="161"/>
      <c r="QRY148" s="162"/>
      <c r="QRZ148" s="156"/>
      <c r="QSA148" s="158"/>
      <c r="QSB148" s="158"/>
      <c r="QSC148" s="158"/>
      <c r="QSD148" s="158"/>
      <c r="QSE148" s="159"/>
      <c r="QSF148" s="9"/>
      <c r="QSG148" s="9"/>
      <c r="QSH148" s="159"/>
      <c r="QSI148" s="159"/>
      <c r="QSJ148" s="8"/>
      <c r="QSK148" s="8"/>
      <c r="QSL148" s="160"/>
      <c r="QSM148" s="158"/>
      <c r="QSN148" s="161"/>
      <c r="QSO148" s="162"/>
      <c r="QSP148" s="156"/>
      <c r="QSQ148" s="158"/>
      <c r="QSR148" s="158"/>
      <c r="QSS148" s="158"/>
      <c r="QST148" s="158"/>
      <c r="QSU148" s="159"/>
      <c r="QSV148" s="9"/>
      <c r="QSW148" s="9"/>
      <c r="QSX148" s="159"/>
      <c r="QSY148" s="159"/>
      <c r="QSZ148" s="8"/>
      <c r="QTA148" s="8"/>
      <c r="QTB148" s="160"/>
      <c r="QTC148" s="158"/>
      <c r="QTD148" s="161"/>
      <c r="QTE148" s="162"/>
      <c r="QTF148" s="156"/>
      <c r="QTG148" s="158"/>
      <c r="QTH148" s="158"/>
      <c r="QTI148" s="158"/>
      <c r="QTJ148" s="158"/>
      <c r="QTK148" s="159"/>
      <c r="QTL148" s="9"/>
      <c r="QTM148" s="9"/>
      <c r="QTN148" s="159"/>
      <c r="QTO148" s="159"/>
      <c r="QTP148" s="8"/>
      <c r="QTQ148" s="8"/>
      <c r="QTR148" s="160"/>
      <c r="QTS148" s="158"/>
      <c r="QTT148" s="161"/>
      <c r="QTU148" s="162"/>
      <c r="QTV148" s="156"/>
      <c r="QTW148" s="158"/>
      <c r="QTX148" s="158"/>
      <c r="QTY148" s="158"/>
      <c r="QTZ148" s="158"/>
      <c r="QUA148" s="159"/>
      <c r="QUB148" s="9"/>
      <c r="QUC148" s="9"/>
      <c r="QUD148" s="159"/>
      <c r="QUE148" s="159"/>
      <c r="QUF148" s="8"/>
      <c r="QUG148" s="8"/>
      <c r="QUH148" s="160"/>
      <c r="QUI148" s="158"/>
      <c r="QUJ148" s="161"/>
      <c r="QUK148" s="162"/>
      <c r="QUL148" s="156"/>
      <c r="QUM148" s="158"/>
      <c r="QUN148" s="158"/>
      <c r="QUO148" s="158"/>
      <c r="QUP148" s="158"/>
      <c r="QUQ148" s="159"/>
      <c r="QUR148" s="9"/>
      <c r="QUS148" s="9"/>
      <c r="QUT148" s="159"/>
      <c r="QUU148" s="159"/>
      <c r="QUV148" s="8"/>
      <c r="QUW148" s="8"/>
      <c r="QUX148" s="160"/>
      <c r="QUY148" s="158"/>
      <c r="QUZ148" s="161"/>
      <c r="QVA148" s="162"/>
      <c r="QVB148" s="156"/>
      <c r="QVC148" s="158"/>
      <c r="QVD148" s="158"/>
      <c r="QVE148" s="158"/>
      <c r="QVF148" s="158"/>
      <c r="QVG148" s="159"/>
      <c r="QVH148" s="9"/>
      <c r="QVI148" s="9"/>
      <c r="QVJ148" s="159"/>
      <c r="QVK148" s="159"/>
      <c r="QVL148" s="8"/>
      <c r="QVM148" s="8"/>
      <c r="QVN148" s="160"/>
      <c r="QVO148" s="158"/>
      <c r="QVP148" s="161"/>
      <c r="QVQ148" s="162"/>
      <c r="QVR148" s="156"/>
      <c r="QVS148" s="158"/>
      <c r="QVT148" s="158"/>
      <c r="QVU148" s="158"/>
      <c r="QVV148" s="158"/>
      <c r="QVW148" s="159"/>
      <c r="QVX148" s="9"/>
      <c r="QVY148" s="9"/>
      <c r="QVZ148" s="159"/>
      <c r="QWA148" s="159"/>
      <c r="QWB148" s="8"/>
      <c r="QWC148" s="8"/>
      <c r="QWD148" s="160"/>
      <c r="QWE148" s="158"/>
      <c r="QWF148" s="161"/>
      <c r="QWG148" s="162"/>
      <c r="QWH148" s="156"/>
      <c r="QWI148" s="158"/>
      <c r="QWJ148" s="158"/>
      <c r="QWK148" s="158"/>
      <c r="QWL148" s="158"/>
      <c r="QWM148" s="159"/>
      <c r="QWN148" s="9"/>
      <c r="QWO148" s="9"/>
      <c r="QWP148" s="159"/>
      <c r="QWQ148" s="159"/>
      <c r="QWR148" s="8"/>
      <c r="QWS148" s="8"/>
      <c r="QWT148" s="160"/>
      <c r="QWU148" s="158"/>
      <c r="QWV148" s="161"/>
      <c r="QWW148" s="162"/>
      <c r="QWX148" s="156"/>
      <c r="QWY148" s="158"/>
      <c r="QWZ148" s="158"/>
      <c r="QXA148" s="158"/>
      <c r="QXB148" s="158"/>
      <c r="QXC148" s="159"/>
      <c r="QXD148" s="9"/>
      <c r="QXE148" s="9"/>
      <c r="QXF148" s="159"/>
      <c r="QXG148" s="159"/>
      <c r="QXH148" s="8"/>
      <c r="QXI148" s="8"/>
      <c r="QXJ148" s="160"/>
      <c r="QXK148" s="158"/>
      <c r="QXL148" s="161"/>
      <c r="QXM148" s="162"/>
      <c r="QXN148" s="156"/>
      <c r="QXO148" s="158"/>
      <c r="QXP148" s="158"/>
      <c r="QXQ148" s="158"/>
      <c r="QXR148" s="158"/>
      <c r="QXS148" s="159"/>
      <c r="QXT148" s="9"/>
      <c r="QXU148" s="9"/>
      <c r="QXV148" s="159"/>
      <c r="QXW148" s="159"/>
      <c r="QXX148" s="8"/>
      <c r="QXY148" s="8"/>
      <c r="QXZ148" s="160"/>
      <c r="QYA148" s="158"/>
      <c r="QYB148" s="161"/>
      <c r="QYC148" s="162"/>
      <c r="QYD148" s="156"/>
      <c r="QYE148" s="158"/>
      <c r="QYF148" s="158"/>
      <c r="QYG148" s="158"/>
      <c r="QYH148" s="158"/>
      <c r="QYI148" s="159"/>
      <c r="QYJ148" s="9"/>
      <c r="QYK148" s="9"/>
      <c r="QYL148" s="159"/>
      <c r="QYM148" s="159"/>
      <c r="QYN148" s="8"/>
      <c r="QYO148" s="8"/>
      <c r="QYP148" s="160"/>
      <c r="QYQ148" s="158"/>
      <c r="QYR148" s="161"/>
      <c r="QYS148" s="162"/>
      <c r="QYT148" s="156"/>
      <c r="QYU148" s="158"/>
      <c r="QYV148" s="158"/>
      <c r="QYW148" s="158"/>
      <c r="QYX148" s="158"/>
      <c r="QYY148" s="159"/>
      <c r="QYZ148" s="9"/>
      <c r="QZA148" s="9"/>
      <c r="QZB148" s="159"/>
      <c r="QZC148" s="159"/>
      <c r="QZD148" s="8"/>
      <c r="QZE148" s="8"/>
      <c r="QZF148" s="160"/>
      <c r="QZG148" s="158"/>
      <c r="QZH148" s="161"/>
      <c r="QZI148" s="162"/>
      <c r="QZJ148" s="156"/>
      <c r="QZK148" s="158"/>
      <c r="QZL148" s="158"/>
      <c r="QZM148" s="158"/>
      <c r="QZN148" s="158"/>
      <c r="QZO148" s="159"/>
      <c r="QZP148" s="9"/>
      <c r="QZQ148" s="9"/>
      <c r="QZR148" s="159"/>
      <c r="QZS148" s="159"/>
      <c r="QZT148" s="8"/>
      <c r="QZU148" s="8"/>
      <c r="QZV148" s="160"/>
      <c r="QZW148" s="158"/>
      <c r="QZX148" s="161"/>
      <c r="QZY148" s="162"/>
      <c r="QZZ148" s="156"/>
      <c r="RAA148" s="158"/>
      <c r="RAB148" s="158"/>
      <c r="RAC148" s="158"/>
      <c r="RAD148" s="158"/>
      <c r="RAE148" s="159"/>
      <c r="RAF148" s="9"/>
      <c r="RAG148" s="9"/>
      <c r="RAH148" s="159"/>
      <c r="RAI148" s="159"/>
      <c r="RAJ148" s="8"/>
      <c r="RAK148" s="8"/>
      <c r="RAL148" s="160"/>
      <c r="RAM148" s="158"/>
      <c r="RAN148" s="161"/>
      <c r="RAO148" s="162"/>
      <c r="RAP148" s="156"/>
      <c r="RAQ148" s="158"/>
      <c r="RAR148" s="158"/>
      <c r="RAS148" s="158"/>
      <c r="RAT148" s="158"/>
      <c r="RAU148" s="159"/>
      <c r="RAV148" s="9"/>
      <c r="RAW148" s="9"/>
      <c r="RAX148" s="159"/>
      <c r="RAY148" s="159"/>
      <c r="RAZ148" s="8"/>
      <c r="RBA148" s="8"/>
      <c r="RBB148" s="160"/>
      <c r="RBC148" s="158"/>
      <c r="RBD148" s="161"/>
      <c r="RBE148" s="162"/>
      <c r="RBF148" s="156"/>
      <c r="RBG148" s="158"/>
      <c r="RBH148" s="158"/>
      <c r="RBI148" s="158"/>
      <c r="RBJ148" s="158"/>
      <c r="RBK148" s="159"/>
      <c r="RBL148" s="9"/>
      <c r="RBM148" s="9"/>
      <c r="RBN148" s="159"/>
      <c r="RBO148" s="159"/>
      <c r="RBP148" s="8"/>
      <c r="RBQ148" s="8"/>
      <c r="RBR148" s="160"/>
      <c r="RBS148" s="158"/>
      <c r="RBT148" s="161"/>
      <c r="RBU148" s="162"/>
      <c r="RBV148" s="156"/>
      <c r="RBW148" s="158"/>
      <c r="RBX148" s="158"/>
      <c r="RBY148" s="158"/>
      <c r="RBZ148" s="158"/>
      <c r="RCA148" s="159"/>
      <c r="RCB148" s="9"/>
      <c r="RCC148" s="9"/>
      <c r="RCD148" s="159"/>
      <c r="RCE148" s="159"/>
      <c r="RCF148" s="8"/>
      <c r="RCG148" s="8"/>
      <c r="RCH148" s="160"/>
      <c r="RCI148" s="158"/>
      <c r="RCJ148" s="161"/>
      <c r="RCK148" s="162"/>
      <c r="RCL148" s="156"/>
      <c r="RCM148" s="158"/>
      <c r="RCN148" s="158"/>
      <c r="RCO148" s="158"/>
      <c r="RCP148" s="158"/>
      <c r="RCQ148" s="159"/>
      <c r="RCR148" s="9"/>
      <c r="RCS148" s="9"/>
      <c r="RCT148" s="159"/>
      <c r="RCU148" s="159"/>
      <c r="RCV148" s="8"/>
      <c r="RCW148" s="8"/>
      <c r="RCX148" s="160"/>
      <c r="RCY148" s="158"/>
      <c r="RCZ148" s="161"/>
      <c r="RDA148" s="162"/>
      <c r="RDB148" s="156"/>
      <c r="RDC148" s="158"/>
      <c r="RDD148" s="158"/>
      <c r="RDE148" s="158"/>
      <c r="RDF148" s="158"/>
      <c r="RDG148" s="159"/>
      <c r="RDH148" s="9"/>
      <c r="RDI148" s="9"/>
      <c r="RDJ148" s="159"/>
      <c r="RDK148" s="159"/>
      <c r="RDL148" s="8"/>
      <c r="RDM148" s="8"/>
      <c r="RDN148" s="160"/>
      <c r="RDO148" s="158"/>
      <c r="RDP148" s="161"/>
      <c r="RDQ148" s="162"/>
      <c r="RDR148" s="156"/>
      <c r="RDS148" s="158"/>
      <c r="RDT148" s="158"/>
      <c r="RDU148" s="158"/>
      <c r="RDV148" s="158"/>
      <c r="RDW148" s="159"/>
      <c r="RDX148" s="9"/>
      <c r="RDY148" s="9"/>
      <c r="RDZ148" s="159"/>
      <c r="REA148" s="159"/>
      <c r="REB148" s="8"/>
      <c r="REC148" s="8"/>
      <c r="RED148" s="160"/>
      <c r="REE148" s="158"/>
      <c r="REF148" s="161"/>
      <c r="REG148" s="162"/>
      <c r="REH148" s="156"/>
      <c r="REI148" s="158"/>
      <c r="REJ148" s="158"/>
      <c r="REK148" s="158"/>
      <c r="REL148" s="158"/>
      <c r="REM148" s="159"/>
      <c r="REN148" s="9"/>
      <c r="REO148" s="9"/>
      <c r="REP148" s="159"/>
      <c r="REQ148" s="159"/>
      <c r="RER148" s="8"/>
      <c r="RES148" s="8"/>
      <c r="RET148" s="160"/>
      <c r="REU148" s="158"/>
      <c r="REV148" s="161"/>
      <c r="REW148" s="162"/>
      <c r="REX148" s="156"/>
      <c r="REY148" s="158"/>
      <c r="REZ148" s="158"/>
      <c r="RFA148" s="158"/>
      <c r="RFB148" s="158"/>
      <c r="RFC148" s="159"/>
      <c r="RFD148" s="9"/>
      <c r="RFE148" s="9"/>
      <c r="RFF148" s="159"/>
      <c r="RFG148" s="159"/>
      <c r="RFH148" s="8"/>
      <c r="RFI148" s="8"/>
      <c r="RFJ148" s="160"/>
      <c r="RFK148" s="158"/>
      <c r="RFL148" s="161"/>
      <c r="RFM148" s="162"/>
      <c r="RFN148" s="156"/>
      <c r="RFO148" s="158"/>
      <c r="RFP148" s="158"/>
      <c r="RFQ148" s="158"/>
      <c r="RFR148" s="158"/>
      <c r="RFS148" s="159"/>
      <c r="RFT148" s="9"/>
      <c r="RFU148" s="9"/>
      <c r="RFV148" s="159"/>
      <c r="RFW148" s="159"/>
      <c r="RFX148" s="8"/>
      <c r="RFY148" s="8"/>
      <c r="RFZ148" s="160"/>
      <c r="RGA148" s="158"/>
      <c r="RGB148" s="161"/>
      <c r="RGC148" s="162"/>
      <c r="RGD148" s="156"/>
      <c r="RGE148" s="158"/>
      <c r="RGF148" s="158"/>
      <c r="RGG148" s="158"/>
      <c r="RGH148" s="158"/>
      <c r="RGI148" s="159"/>
      <c r="RGJ148" s="9"/>
      <c r="RGK148" s="9"/>
      <c r="RGL148" s="159"/>
      <c r="RGM148" s="159"/>
      <c r="RGN148" s="8"/>
      <c r="RGO148" s="8"/>
      <c r="RGP148" s="160"/>
      <c r="RGQ148" s="158"/>
      <c r="RGR148" s="161"/>
      <c r="RGS148" s="162"/>
      <c r="RGT148" s="156"/>
      <c r="RGU148" s="158"/>
      <c r="RGV148" s="158"/>
      <c r="RGW148" s="158"/>
      <c r="RGX148" s="158"/>
      <c r="RGY148" s="159"/>
      <c r="RGZ148" s="9"/>
      <c r="RHA148" s="9"/>
      <c r="RHB148" s="159"/>
      <c r="RHC148" s="159"/>
      <c r="RHD148" s="8"/>
      <c r="RHE148" s="8"/>
      <c r="RHF148" s="160"/>
      <c r="RHG148" s="158"/>
      <c r="RHH148" s="161"/>
      <c r="RHI148" s="162"/>
      <c r="RHJ148" s="156"/>
      <c r="RHK148" s="158"/>
      <c r="RHL148" s="158"/>
      <c r="RHM148" s="158"/>
      <c r="RHN148" s="158"/>
      <c r="RHO148" s="159"/>
      <c r="RHP148" s="9"/>
      <c r="RHQ148" s="9"/>
      <c r="RHR148" s="159"/>
      <c r="RHS148" s="159"/>
      <c r="RHT148" s="8"/>
      <c r="RHU148" s="8"/>
      <c r="RHV148" s="160"/>
      <c r="RHW148" s="158"/>
      <c r="RHX148" s="161"/>
      <c r="RHY148" s="162"/>
      <c r="RHZ148" s="156"/>
      <c r="RIA148" s="158"/>
      <c r="RIB148" s="158"/>
      <c r="RIC148" s="158"/>
      <c r="RID148" s="158"/>
      <c r="RIE148" s="159"/>
      <c r="RIF148" s="9"/>
      <c r="RIG148" s="9"/>
      <c r="RIH148" s="159"/>
      <c r="RII148" s="159"/>
      <c r="RIJ148" s="8"/>
      <c r="RIK148" s="8"/>
      <c r="RIL148" s="160"/>
      <c r="RIM148" s="158"/>
      <c r="RIN148" s="161"/>
      <c r="RIO148" s="162"/>
      <c r="RIP148" s="156"/>
      <c r="RIQ148" s="158"/>
      <c r="RIR148" s="158"/>
      <c r="RIS148" s="158"/>
      <c r="RIT148" s="158"/>
      <c r="RIU148" s="159"/>
      <c r="RIV148" s="9"/>
      <c r="RIW148" s="9"/>
      <c r="RIX148" s="159"/>
      <c r="RIY148" s="159"/>
      <c r="RIZ148" s="8"/>
      <c r="RJA148" s="8"/>
      <c r="RJB148" s="160"/>
      <c r="RJC148" s="158"/>
      <c r="RJD148" s="161"/>
      <c r="RJE148" s="162"/>
      <c r="RJF148" s="156"/>
      <c r="RJG148" s="158"/>
      <c r="RJH148" s="158"/>
      <c r="RJI148" s="158"/>
      <c r="RJJ148" s="158"/>
      <c r="RJK148" s="159"/>
      <c r="RJL148" s="9"/>
      <c r="RJM148" s="9"/>
      <c r="RJN148" s="159"/>
      <c r="RJO148" s="159"/>
      <c r="RJP148" s="8"/>
      <c r="RJQ148" s="8"/>
      <c r="RJR148" s="160"/>
      <c r="RJS148" s="158"/>
      <c r="RJT148" s="161"/>
      <c r="RJU148" s="162"/>
      <c r="RJV148" s="156"/>
      <c r="RJW148" s="158"/>
      <c r="RJX148" s="158"/>
      <c r="RJY148" s="158"/>
      <c r="RJZ148" s="158"/>
      <c r="RKA148" s="159"/>
      <c r="RKB148" s="9"/>
      <c r="RKC148" s="9"/>
      <c r="RKD148" s="159"/>
      <c r="RKE148" s="159"/>
      <c r="RKF148" s="8"/>
      <c r="RKG148" s="8"/>
      <c r="RKH148" s="160"/>
      <c r="RKI148" s="158"/>
      <c r="RKJ148" s="161"/>
      <c r="RKK148" s="162"/>
      <c r="RKL148" s="156"/>
      <c r="RKM148" s="158"/>
      <c r="RKN148" s="158"/>
      <c r="RKO148" s="158"/>
      <c r="RKP148" s="158"/>
      <c r="RKQ148" s="159"/>
      <c r="RKR148" s="9"/>
      <c r="RKS148" s="9"/>
      <c r="RKT148" s="159"/>
      <c r="RKU148" s="159"/>
      <c r="RKV148" s="8"/>
      <c r="RKW148" s="8"/>
      <c r="RKX148" s="160"/>
      <c r="RKY148" s="158"/>
      <c r="RKZ148" s="161"/>
      <c r="RLA148" s="162"/>
      <c r="RLB148" s="156"/>
      <c r="RLC148" s="158"/>
      <c r="RLD148" s="158"/>
      <c r="RLE148" s="158"/>
      <c r="RLF148" s="158"/>
      <c r="RLG148" s="159"/>
      <c r="RLH148" s="9"/>
      <c r="RLI148" s="9"/>
      <c r="RLJ148" s="159"/>
      <c r="RLK148" s="159"/>
      <c r="RLL148" s="8"/>
      <c r="RLM148" s="8"/>
      <c r="RLN148" s="160"/>
      <c r="RLO148" s="158"/>
      <c r="RLP148" s="161"/>
      <c r="RLQ148" s="162"/>
      <c r="RLR148" s="156"/>
      <c r="RLS148" s="158"/>
      <c r="RLT148" s="158"/>
      <c r="RLU148" s="158"/>
      <c r="RLV148" s="158"/>
      <c r="RLW148" s="159"/>
      <c r="RLX148" s="9"/>
      <c r="RLY148" s="9"/>
      <c r="RLZ148" s="159"/>
      <c r="RMA148" s="159"/>
      <c r="RMB148" s="8"/>
      <c r="RMC148" s="8"/>
      <c r="RMD148" s="160"/>
      <c r="RME148" s="158"/>
      <c r="RMF148" s="161"/>
      <c r="RMG148" s="162"/>
      <c r="RMH148" s="156"/>
      <c r="RMI148" s="158"/>
      <c r="RMJ148" s="158"/>
      <c r="RMK148" s="158"/>
      <c r="RML148" s="158"/>
      <c r="RMM148" s="159"/>
      <c r="RMN148" s="9"/>
      <c r="RMO148" s="9"/>
      <c r="RMP148" s="159"/>
      <c r="RMQ148" s="159"/>
      <c r="RMR148" s="8"/>
      <c r="RMS148" s="8"/>
      <c r="RMT148" s="160"/>
      <c r="RMU148" s="158"/>
      <c r="RMV148" s="161"/>
      <c r="RMW148" s="162"/>
      <c r="RMX148" s="156"/>
      <c r="RMY148" s="158"/>
      <c r="RMZ148" s="158"/>
      <c r="RNA148" s="158"/>
      <c r="RNB148" s="158"/>
      <c r="RNC148" s="159"/>
      <c r="RND148" s="9"/>
      <c r="RNE148" s="9"/>
      <c r="RNF148" s="159"/>
      <c r="RNG148" s="159"/>
      <c r="RNH148" s="8"/>
      <c r="RNI148" s="8"/>
      <c r="RNJ148" s="160"/>
      <c r="RNK148" s="158"/>
      <c r="RNL148" s="161"/>
      <c r="RNM148" s="162"/>
      <c r="RNN148" s="156"/>
      <c r="RNO148" s="158"/>
      <c r="RNP148" s="158"/>
      <c r="RNQ148" s="158"/>
      <c r="RNR148" s="158"/>
      <c r="RNS148" s="159"/>
      <c r="RNT148" s="9"/>
      <c r="RNU148" s="9"/>
      <c r="RNV148" s="159"/>
      <c r="RNW148" s="159"/>
      <c r="RNX148" s="8"/>
      <c r="RNY148" s="8"/>
      <c r="RNZ148" s="160"/>
      <c r="ROA148" s="158"/>
      <c r="ROB148" s="161"/>
      <c r="ROC148" s="162"/>
      <c r="ROD148" s="156"/>
      <c r="ROE148" s="158"/>
      <c r="ROF148" s="158"/>
      <c r="ROG148" s="158"/>
      <c r="ROH148" s="158"/>
      <c r="ROI148" s="159"/>
      <c r="ROJ148" s="9"/>
      <c r="ROK148" s="9"/>
      <c r="ROL148" s="159"/>
      <c r="ROM148" s="159"/>
      <c r="RON148" s="8"/>
      <c r="ROO148" s="8"/>
      <c r="ROP148" s="160"/>
      <c r="ROQ148" s="158"/>
      <c r="ROR148" s="161"/>
      <c r="ROS148" s="162"/>
      <c r="ROT148" s="156"/>
      <c r="ROU148" s="158"/>
      <c r="ROV148" s="158"/>
      <c r="ROW148" s="158"/>
      <c r="ROX148" s="158"/>
      <c r="ROY148" s="159"/>
      <c r="ROZ148" s="9"/>
      <c r="RPA148" s="9"/>
      <c r="RPB148" s="159"/>
      <c r="RPC148" s="159"/>
      <c r="RPD148" s="8"/>
      <c r="RPE148" s="8"/>
      <c r="RPF148" s="160"/>
      <c r="RPG148" s="158"/>
      <c r="RPH148" s="161"/>
      <c r="RPI148" s="162"/>
      <c r="RPJ148" s="156"/>
      <c r="RPK148" s="158"/>
      <c r="RPL148" s="158"/>
      <c r="RPM148" s="158"/>
      <c r="RPN148" s="158"/>
      <c r="RPO148" s="159"/>
      <c r="RPP148" s="9"/>
      <c r="RPQ148" s="9"/>
      <c r="RPR148" s="159"/>
      <c r="RPS148" s="159"/>
      <c r="RPT148" s="8"/>
      <c r="RPU148" s="8"/>
      <c r="RPV148" s="160"/>
      <c r="RPW148" s="158"/>
      <c r="RPX148" s="161"/>
      <c r="RPY148" s="162"/>
      <c r="RPZ148" s="156"/>
      <c r="RQA148" s="158"/>
      <c r="RQB148" s="158"/>
      <c r="RQC148" s="158"/>
      <c r="RQD148" s="158"/>
      <c r="RQE148" s="159"/>
      <c r="RQF148" s="9"/>
      <c r="RQG148" s="9"/>
      <c r="RQH148" s="159"/>
      <c r="RQI148" s="159"/>
      <c r="RQJ148" s="8"/>
      <c r="RQK148" s="8"/>
      <c r="RQL148" s="160"/>
      <c r="RQM148" s="158"/>
      <c r="RQN148" s="161"/>
      <c r="RQO148" s="162"/>
      <c r="RQP148" s="156"/>
      <c r="RQQ148" s="158"/>
      <c r="RQR148" s="158"/>
      <c r="RQS148" s="158"/>
      <c r="RQT148" s="158"/>
      <c r="RQU148" s="159"/>
      <c r="RQV148" s="9"/>
      <c r="RQW148" s="9"/>
      <c r="RQX148" s="159"/>
      <c r="RQY148" s="159"/>
      <c r="RQZ148" s="8"/>
      <c r="RRA148" s="8"/>
      <c r="RRB148" s="160"/>
      <c r="RRC148" s="158"/>
      <c r="RRD148" s="161"/>
      <c r="RRE148" s="162"/>
      <c r="RRF148" s="156"/>
      <c r="RRG148" s="158"/>
      <c r="RRH148" s="158"/>
      <c r="RRI148" s="158"/>
      <c r="RRJ148" s="158"/>
      <c r="RRK148" s="159"/>
      <c r="RRL148" s="9"/>
      <c r="RRM148" s="9"/>
      <c r="RRN148" s="159"/>
      <c r="RRO148" s="159"/>
      <c r="RRP148" s="8"/>
      <c r="RRQ148" s="8"/>
      <c r="RRR148" s="160"/>
      <c r="RRS148" s="158"/>
      <c r="RRT148" s="161"/>
      <c r="RRU148" s="162"/>
      <c r="RRV148" s="156"/>
      <c r="RRW148" s="158"/>
      <c r="RRX148" s="158"/>
      <c r="RRY148" s="158"/>
      <c r="RRZ148" s="158"/>
      <c r="RSA148" s="159"/>
      <c r="RSB148" s="9"/>
      <c r="RSC148" s="9"/>
      <c r="RSD148" s="159"/>
      <c r="RSE148" s="159"/>
      <c r="RSF148" s="8"/>
      <c r="RSG148" s="8"/>
      <c r="RSH148" s="160"/>
      <c r="RSI148" s="158"/>
      <c r="RSJ148" s="161"/>
      <c r="RSK148" s="162"/>
      <c r="RSL148" s="156"/>
      <c r="RSM148" s="158"/>
      <c r="RSN148" s="158"/>
      <c r="RSO148" s="158"/>
      <c r="RSP148" s="158"/>
      <c r="RSQ148" s="159"/>
      <c r="RSR148" s="9"/>
      <c r="RSS148" s="9"/>
      <c r="RST148" s="159"/>
      <c r="RSU148" s="159"/>
      <c r="RSV148" s="8"/>
      <c r="RSW148" s="8"/>
      <c r="RSX148" s="160"/>
      <c r="RSY148" s="158"/>
      <c r="RSZ148" s="161"/>
      <c r="RTA148" s="162"/>
      <c r="RTB148" s="156"/>
      <c r="RTC148" s="158"/>
      <c r="RTD148" s="158"/>
      <c r="RTE148" s="158"/>
      <c r="RTF148" s="158"/>
      <c r="RTG148" s="159"/>
      <c r="RTH148" s="9"/>
      <c r="RTI148" s="9"/>
      <c r="RTJ148" s="159"/>
      <c r="RTK148" s="159"/>
      <c r="RTL148" s="8"/>
      <c r="RTM148" s="8"/>
      <c r="RTN148" s="160"/>
      <c r="RTO148" s="158"/>
      <c r="RTP148" s="161"/>
      <c r="RTQ148" s="162"/>
      <c r="RTR148" s="156"/>
      <c r="RTS148" s="158"/>
      <c r="RTT148" s="158"/>
      <c r="RTU148" s="158"/>
      <c r="RTV148" s="158"/>
      <c r="RTW148" s="159"/>
      <c r="RTX148" s="9"/>
      <c r="RTY148" s="9"/>
      <c r="RTZ148" s="159"/>
      <c r="RUA148" s="159"/>
      <c r="RUB148" s="8"/>
      <c r="RUC148" s="8"/>
      <c r="RUD148" s="160"/>
      <c r="RUE148" s="158"/>
      <c r="RUF148" s="161"/>
      <c r="RUG148" s="162"/>
      <c r="RUH148" s="156"/>
      <c r="RUI148" s="158"/>
      <c r="RUJ148" s="158"/>
      <c r="RUK148" s="158"/>
      <c r="RUL148" s="158"/>
      <c r="RUM148" s="159"/>
      <c r="RUN148" s="9"/>
      <c r="RUO148" s="9"/>
      <c r="RUP148" s="159"/>
      <c r="RUQ148" s="159"/>
      <c r="RUR148" s="8"/>
      <c r="RUS148" s="8"/>
      <c r="RUT148" s="160"/>
      <c r="RUU148" s="158"/>
      <c r="RUV148" s="161"/>
      <c r="RUW148" s="162"/>
      <c r="RUX148" s="156"/>
      <c r="RUY148" s="158"/>
      <c r="RUZ148" s="158"/>
      <c r="RVA148" s="158"/>
      <c r="RVB148" s="158"/>
      <c r="RVC148" s="159"/>
      <c r="RVD148" s="9"/>
      <c r="RVE148" s="9"/>
      <c r="RVF148" s="159"/>
      <c r="RVG148" s="159"/>
      <c r="RVH148" s="8"/>
      <c r="RVI148" s="8"/>
      <c r="RVJ148" s="160"/>
      <c r="RVK148" s="158"/>
      <c r="RVL148" s="161"/>
      <c r="RVM148" s="162"/>
      <c r="RVN148" s="156"/>
      <c r="RVO148" s="158"/>
      <c r="RVP148" s="158"/>
      <c r="RVQ148" s="158"/>
      <c r="RVR148" s="158"/>
      <c r="RVS148" s="159"/>
      <c r="RVT148" s="9"/>
      <c r="RVU148" s="9"/>
      <c r="RVV148" s="159"/>
      <c r="RVW148" s="159"/>
      <c r="RVX148" s="8"/>
      <c r="RVY148" s="8"/>
      <c r="RVZ148" s="160"/>
      <c r="RWA148" s="158"/>
      <c r="RWB148" s="161"/>
      <c r="RWC148" s="162"/>
      <c r="RWD148" s="156"/>
      <c r="RWE148" s="158"/>
      <c r="RWF148" s="158"/>
      <c r="RWG148" s="158"/>
      <c r="RWH148" s="158"/>
      <c r="RWI148" s="159"/>
      <c r="RWJ148" s="9"/>
      <c r="RWK148" s="9"/>
      <c r="RWL148" s="159"/>
      <c r="RWM148" s="159"/>
      <c r="RWN148" s="8"/>
      <c r="RWO148" s="8"/>
      <c r="RWP148" s="160"/>
      <c r="RWQ148" s="158"/>
      <c r="RWR148" s="161"/>
      <c r="RWS148" s="162"/>
      <c r="RWT148" s="156"/>
      <c r="RWU148" s="158"/>
      <c r="RWV148" s="158"/>
      <c r="RWW148" s="158"/>
      <c r="RWX148" s="158"/>
      <c r="RWY148" s="159"/>
      <c r="RWZ148" s="9"/>
      <c r="RXA148" s="9"/>
      <c r="RXB148" s="159"/>
      <c r="RXC148" s="159"/>
      <c r="RXD148" s="8"/>
      <c r="RXE148" s="8"/>
      <c r="RXF148" s="160"/>
      <c r="RXG148" s="158"/>
      <c r="RXH148" s="161"/>
      <c r="RXI148" s="162"/>
      <c r="RXJ148" s="156"/>
      <c r="RXK148" s="158"/>
      <c r="RXL148" s="158"/>
      <c r="RXM148" s="158"/>
      <c r="RXN148" s="158"/>
      <c r="RXO148" s="159"/>
      <c r="RXP148" s="9"/>
      <c r="RXQ148" s="9"/>
      <c r="RXR148" s="159"/>
      <c r="RXS148" s="159"/>
      <c r="RXT148" s="8"/>
      <c r="RXU148" s="8"/>
      <c r="RXV148" s="160"/>
      <c r="RXW148" s="158"/>
      <c r="RXX148" s="161"/>
      <c r="RXY148" s="162"/>
      <c r="RXZ148" s="156"/>
      <c r="RYA148" s="158"/>
      <c r="RYB148" s="158"/>
      <c r="RYC148" s="158"/>
      <c r="RYD148" s="158"/>
      <c r="RYE148" s="159"/>
      <c r="RYF148" s="9"/>
      <c r="RYG148" s="9"/>
      <c r="RYH148" s="159"/>
      <c r="RYI148" s="159"/>
      <c r="RYJ148" s="8"/>
      <c r="RYK148" s="8"/>
      <c r="RYL148" s="160"/>
      <c r="RYM148" s="158"/>
      <c r="RYN148" s="161"/>
      <c r="RYO148" s="162"/>
      <c r="RYP148" s="156"/>
      <c r="RYQ148" s="158"/>
      <c r="RYR148" s="158"/>
      <c r="RYS148" s="158"/>
      <c r="RYT148" s="158"/>
      <c r="RYU148" s="159"/>
      <c r="RYV148" s="9"/>
      <c r="RYW148" s="9"/>
      <c r="RYX148" s="159"/>
      <c r="RYY148" s="159"/>
      <c r="RYZ148" s="8"/>
      <c r="RZA148" s="8"/>
      <c r="RZB148" s="160"/>
      <c r="RZC148" s="158"/>
      <c r="RZD148" s="161"/>
      <c r="RZE148" s="162"/>
      <c r="RZF148" s="156"/>
      <c r="RZG148" s="158"/>
      <c r="RZH148" s="158"/>
      <c r="RZI148" s="158"/>
      <c r="RZJ148" s="158"/>
      <c r="RZK148" s="159"/>
      <c r="RZL148" s="9"/>
      <c r="RZM148" s="9"/>
      <c r="RZN148" s="159"/>
      <c r="RZO148" s="159"/>
      <c r="RZP148" s="8"/>
      <c r="RZQ148" s="8"/>
      <c r="RZR148" s="160"/>
      <c r="RZS148" s="158"/>
      <c r="RZT148" s="161"/>
      <c r="RZU148" s="162"/>
      <c r="RZV148" s="156"/>
      <c r="RZW148" s="158"/>
      <c r="RZX148" s="158"/>
      <c r="RZY148" s="158"/>
      <c r="RZZ148" s="158"/>
      <c r="SAA148" s="159"/>
      <c r="SAB148" s="9"/>
      <c r="SAC148" s="9"/>
      <c r="SAD148" s="159"/>
      <c r="SAE148" s="159"/>
      <c r="SAF148" s="8"/>
      <c r="SAG148" s="8"/>
      <c r="SAH148" s="160"/>
      <c r="SAI148" s="158"/>
      <c r="SAJ148" s="161"/>
      <c r="SAK148" s="162"/>
      <c r="SAL148" s="156"/>
      <c r="SAM148" s="158"/>
      <c r="SAN148" s="158"/>
      <c r="SAO148" s="158"/>
      <c r="SAP148" s="158"/>
      <c r="SAQ148" s="159"/>
      <c r="SAR148" s="9"/>
      <c r="SAS148" s="9"/>
      <c r="SAT148" s="159"/>
      <c r="SAU148" s="159"/>
      <c r="SAV148" s="8"/>
      <c r="SAW148" s="8"/>
      <c r="SAX148" s="160"/>
      <c r="SAY148" s="158"/>
      <c r="SAZ148" s="161"/>
      <c r="SBA148" s="162"/>
      <c r="SBB148" s="156"/>
      <c r="SBC148" s="158"/>
      <c r="SBD148" s="158"/>
      <c r="SBE148" s="158"/>
      <c r="SBF148" s="158"/>
      <c r="SBG148" s="159"/>
      <c r="SBH148" s="9"/>
      <c r="SBI148" s="9"/>
      <c r="SBJ148" s="159"/>
      <c r="SBK148" s="159"/>
      <c r="SBL148" s="8"/>
      <c r="SBM148" s="8"/>
      <c r="SBN148" s="160"/>
      <c r="SBO148" s="158"/>
      <c r="SBP148" s="161"/>
      <c r="SBQ148" s="162"/>
      <c r="SBR148" s="156"/>
      <c r="SBS148" s="158"/>
      <c r="SBT148" s="158"/>
      <c r="SBU148" s="158"/>
      <c r="SBV148" s="158"/>
      <c r="SBW148" s="159"/>
      <c r="SBX148" s="9"/>
      <c r="SBY148" s="9"/>
      <c r="SBZ148" s="159"/>
      <c r="SCA148" s="159"/>
      <c r="SCB148" s="8"/>
      <c r="SCC148" s="8"/>
      <c r="SCD148" s="160"/>
      <c r="SCE148" s="158"/>
      <c r="SCF148" s="161"/>
      <c r="SCG148" s="162"/>
      <c r="SCH148" s="156"/>
      <c r="SCI148" s="158"/>
      <c r="SCJ148" s="158"/>
      <c r="SCK148" s="158"/>
      <c r="SCL148" s="158"/>
      <c r="SCM148" s="159"/>
      <c r="SCN148" s="9"/>
      <c r="SCO148" s="9"/>
      <c r="SCP148" s="159"/>
      <c r="SCQ148" s="159"/>
      <c r="SCR148" s="8"/>
      <c r="SCS148" s="8"/>
      <c r="SCT148" s="160"/>
      <c r="SCU148" s="158"/>
      <c r="SCV148" s="161"/>
      <c r="SCW148" s="162"/>
      <c r="SCX148" s="156"/>
      <c r="SCY148" s="158"/>
      <c r="SCZ148" s="158"/>
      <c r="SDA148" s="158"/>
      <c r="SDB148" s="158"/>
      <c r="SDC148" s="159"/>
      <c r="SDD148" s="9"/>
      <c r="SDE148" s="9"/>
      <c r="SDF148" s="159"/>
      <c r="SDG148" s="159"/>
      <c r="SDH148" s="8"/>
      <c r="SDI148" s="8"/>
      <c r="SDJ148" s="160"/>
      <c r="SDK148" s="158"/>
      <c r="SDL148" s="161"/>
      <c r="SDM148" s="162"/>
      <c r="SDN148" s="156"/>
      <c r="SDO148" s="158"/>
      <c r="SDP148" s="158"/>
      <c r="SDQ148" s="158"/>
      <c r="SDR148" s="158"/>
      <c r="SDS148" s="159"/>
      <c r="SDT148" s="9"/>
      <c r="SDU148" s="9"/>
      <c r="SDV148" s="159"/>
      <c r="SDW148" s="159"/>
      <c r="SDX148" s="8"/>
      <c r="SDY148" s="8"/>
      <c r="SDZ148" s="160"/>
      <c r="SEA148" s="158"/>
      <c r="SEB148" s="161"/>
      <c r="SEC148" s="162"/>
      <c r="SED148" s="156"/>
      <c r="SEE148" s="158"/>
      <c r="SEF148" s="158"/>
      <c r="SEG148" s="158"/>
      <c r="SEH148" s="158"/>
      <c r="SEI148" s="159"/>
      <c r="SEJ148" s="9"/>
      <c r="SEK148" s="9"/>
      <c r="SEL148" s="159"/>
      <c r="SEM148" s="159"/>
      <c r="SEN148" s="8"/>
      <c r="SEO148" s="8"/>
      <c r="SEP148" s="160"/>
      <c r="SEQ148" s="158"/>
      <c r="SER148" s="161"/>
      <c r="SES148" s="162"/>
      <c r="SET148" s="156"/>
      <c r="SEU148" s="158"/>
      <c r="SEV148" s="158"/>
      <c r="SEW148" s="158"/>
      <c r="SEX148" s="158"/>
      <c r="SEY148" s="159"/>
      <c r="SEZ148" s="9"/>
      <c r="SFA148" s="9"/>
      <c r="SFB148" s="159"/>
      <c r="SFC148" s="159"/>
      <c r="SFD148" s="8"/>
      <c r="SFE148" s="8"/>
      <c r="SFF148" s="160"/>
      <c r="SFG148" s="158"/>
      <c r="SFH148" s="161"/>
      <c r="SFI148" s="162"/>
      <c r="SFJ148" s="156"/>
      <c r="SFK148" s="158"/>
      <c r="SFL148" s="158"/>
      <c r="SFM148" s="158"/>
      <c r="SFN148" s="158"/>
      <c r="SFO148" s="159"/>
      <c r="SFP148" s="9"/>
      <c r="SFQ148" s="9"/>
      <c r="SFR148" s="159"/>
      <c r="SFS148" s="159"/>
      <c r="SFT148" s="8"/>
      <c r="SFU148" s="8"/>
      <c r="SFV148" s="160"/>
      <c r="SFW148" s="158"/>
      <c r="SFX148" s="161"/>
      <c r="SFY148" s="162"/>
      <c r="SFZ148" s="156"/>
      <c r="SGA148" s="158"/>
      <c r="SGB148" s="158"/>
      <c r="SGC148" s="158"/>
      <c r="SGD148" s="158"/>
      <c r="SGE148" s="159"/>
      <c r="SGF148" s="9"/>
      <c r="SGG148" s="9"/>
      <c r="SGH148" s="159"/>
      <c r="SGI148" s="159"/>
      <c r="SGJ148" s="8"/>
      <c r="SGK148" s="8"/>
      <c r="SGL148" s="160"/>
      <c r="SGM148" s="158"/>
      <c r="SGN148" s="161"/>
      <c r="SGO148" s="162"/>
      <c r="SGP148" s="156"/>
      <c r="SGQ148" s="158"/>
      <c r="SGR148" s="158"/>
      <c r="SGS148" s="158"/>
      <c r="SGT148" s="158"/>
      <c r="SGU148" s="159"/>
      <c r="SGV148" s="9"/>
      <c r="SGW148" s="9"/>
      <c r="SGX148" s="159"/>
      <c r="SGY148" s="159"/>
      <c r="SGZ148" s="8"/>
      <c r="SHA148" s="8"/>
      <c r="SHB148" s="160"/>
      <c r="SHC148" s="158"/>
      <c r="SHD148" s="161"/>
      <c r="SHE148" s="162"/>
      <c r="SHF148" s="156"/>
      <c r="SHG148" s="158"/>
      <c r="SHH148" s="158"/>
      <c r="SHI148" s="158"/>
      <c r="SHJ148" s="158"/>
      <c r="SHK148" s="159"/>
      <c r="SHL148" s="9"/>
      <c r="SHM148" s="9"/>
      <c r="SHN148" s="159"/>
      <c r="SHO148" s="159"/>
      <c r="SHP148" s="8"/>
      <c r="SHQ148" s="8"/>
      <c r="SHR148" s="160"/>
      <c r="SHS148" s="158"/>
      <c r="SHT148" s="161"/>
      <c r="SHU148" s="162"/>
      <c r="SHV148" s="156"/>
      <c r="SHW148" s="158"/>
      <c r="SHX148" s="158"/>
      <c r="SHY148" s="158"/>
      <c r="SHZ148" s="158"/>
      <c r="SIA148" s="159"/>
      <c r="SIB148" s="9"/>
      <c r="SIC148" s="9"/>
      <c r="SID148" s="159"/>
      <c r="SIE148" s="159"/>
      <c r="SIF148" s="8"/>
      <c r="SIG148" s="8"/>
      <c r="SIH148" s="160"/>
      <c r="SII148" s="158"/>
      <c r="SIJ148" s="161"/>
      <c r="SIK148" s="162"/>
      <c r="SIL148" s="156"/>
      <c r="SIM148" s="158"/>
      <c r="SIN148" s="158"/>
      <c r="SIO148" s="158"/>
      <c r="SIP148" s="158"/>
      <c r="SIQ148" s="159"/>
      <c r="SIR148" s="9"/>
      <c r="SIS148" s="9"/>
      <c r="SIT148" s="159"/>
      <c r="SIU148" s="159"/>
      <c r="SIV148" s="8"/>
      <c r="SIW148" s="8"/>
      <c r="SIX148" s="160"/>
      <c r="SIY148" s="158"/>
      <c r="SIZ148" s="161"/>
      <c r="SJA148" s="162"/>
      <c r="SJB148" s="156"/>
      <c r="SJC148" s="158"/>
      <c r="SJD148" s="158"/>
      <c r="SJE148" s="158"/>
      <c r="SJF148" s="158"/>
      <c r="SJG148" s="159"/>
      <c r="SJH148" s="9"/>
      <c r="SJI148" s="9"/>
      <c r="SJJ148" s="159"/>
      <c r="SJK148" s="159"/>
      <c r="SJL148" s="8"/>
      <c r="SJM148" s="8"/>
      <c r="SJN148" s="160"/>
      <c r="SJO148" s="158"/>
      <c r="SJP148" s="161"/>
      <c r="SJQ148" s="162"/>
      <c r="SJR148" s="156"/>
      <c r="SJS148" s="158"/>
      <c r="SJT148" s="158"/>
      <c r="SJU148" s="158"/>
      <c r="SJV148" s="158"/>
      <c r="SJW148" s="159"/>
      <c r="SJX148" s="9"/>
      <c r="SJY148" s="9"/>
      <c r="SJZ148" s="159"/>
      <c r="SKA148" s="159"/>
      <c r="SKB148" s="8"/>
      <c r="SKC148" s="8"/>
      <c r="SKD148" s="160"/>
      <c r="SKE148" s="158"/>
      <c r="SKF148" s="161"/>
      <c r="SKG148" s="162"/>
      <c r="SKH148" s="156"/>
      <c r="SKI148" s="158"/>
      <c r="SKJ148" s="158"/>
      <c r="SKK148" s="158"/>
      <c r="SKL148" s="158"/>
      <c r="SKM148" s="159"/>
      <c r="SKN148" s="9"/>
      <c r="SKO148" s="9"/>
      <c r="SKP148" s="159"/>
      <c r="SKQ148" s="159"/>
      <c r="SKR148" s="8"/>
      <c r="SKS148" s="8"/>
      <c r="SKT148" s="160"/>
      <c r="SKU148" s="158"/>
      <c r="SKV148" s="161"/>
      <c r="SKW148" s="162"/>
      <c r="SKX148" s="156"/>
      <c r="SKY148" s="158"/>
      <c r="SKZ148" s="158"/>
      <c r="SLA148" s="158"/>
      <c r="SLB148" s="158"/>
      <c r="SLC148" s="159"/>
      <c r="SLD148" s="9"/>
      <c r="SLE148" s="9"/>
      <c r="SLF148" s="159"/>
      <c r="SLG148" s="159"/>
      <c r="SLH148" s="8"/>
      <c r="SLI148" s="8"/>
      <c r="SLJ148" s="160"/>
      <c r="SLK148" s="158"/>
      <c r="SLL148" s="161"/>
      <c r="SLM148" s="162"/>
      <c r="SLN148" s="156"/>
      <c r="SLO148" s="158"/>
      <c r="SLP148" s="158"/>
      <c r="SLQ148" s="158"/>
      <c r="SLR148" s="158"/>
      <c r="SLS148" s="159"/>
      <c r="SLT148" s="9"/>
      <c r="SLU148" s="9"/>
      <c r="SLV148" s="159"/>
      <c r="SLW148" s="159"/>
      <c r="SLX148" s="8"/>
      <c r="SLY148" s="8"/>
      <c r="SLZ148" s="160"/>
      <c r="SMA148" s="158"/>
      <c r="SMB148" s="161"/>
      <c r="SMC148" s="162"/>
      <c r="SMD148" s="156"/>
      <c r="SME148" s="158"/>
      <c r="SMF148" s="158"/>
      <c r="SMG148" s="158"/>
      <c r="SMH148" s="158"/>
      <c r="SMI148" s="159"/>
      <c r="SMJ148" s="9"/>
      <c r="SMK148" s="9"/>
      <c r="SML148" s="159"/>
      <c r="SMM148" s="159"/>
      <c r="SMN148" s="8"/>
      <c r="SMO148" s="8"/>
      <c r="SMP148" s="160"/>
      <c r="SMQ148" s="158"/>
      <c r="SMR148" s="161"/>
      <c r="SMS148" s="162"/>
      <c r="SMT148" s="156"/>
      <c r="SMU148" s="158"/>
      <c r="SMV148" s="158"/>
      <c r="SMW148" s="158"/>
      <c r="SMX148" s="158"/>
      <c r="SMY148" s="159"/>
      <c r="SMZ148" s="9"/>
      <c r="SNA148" s="9"/>
      <c r="SNB148" s="159"/>
      <c r="SNC148" s="159"/>
      <c r="SND148" s="8"/>
      <c r="SNE148" s="8"/>
      <c r="SNF148" s="160"/>
      <c r="SNG148" s="158"/>
      <c r="SNH148" s="161"/>
      <c r="SNI148" s="162"/>
      <c r="SNJ148" s="156"/>
      <c r="SNK148" s="158"/>
      <c r="SNL148" s="158"/>
      <c r="SNM148" s="158"/>
      <c r="SNN148" s="158"/>
      <c r="SNO148" s="159"/>
      <c r="SNP148" s="9"/>
      <c r="SNQ148" s="9"/>
      <c r="SNR148" s="159"/>
      <c r="SNS148" s="159"/>
      <c r="SNT148" s="8"/>
      <c r="SNU148" s="8"/>
      <c r="SNV148" s="160"/>
      <c r="SNW148" s="158"/>
      <c r="SNX148" s="161"/>
      <c r="SNY148" s="162"/>
      <c r="SNZ148" s="156"/>
      <c r="SOA148" s="158"/>
      <c r="SOB148" s="158"/>
      <c r="SOC148" s="158"/>
      <c r="SOD148" s="158"/>
      <c r="SOE148" s="159"/>
      <c r="SOF148" s="9"/>
      <c r="SOG148" s="9"/>
      <c r="SOH148" s="159"/>
      <c r="SOI148" s="159"/>
      <c r="SOJ148" s="8"/>
      <c r="SOK148" s="8"/>
      <c r="SOL148" s="160"/>
      <c r="SOM148" s="158"/>
      <c r="SON148" s="161"/>
      <c r="SOO148" s="162"/>
      <c r="SOP148" s="156"/>
      <c r="SOQ148" s="158"/>
      <c r="SOR148" s="158"/>
      <c r="SOS148" s="158"/>
      <c r="SOT148" s="158"/>
      <c r="SOU148" s="159"/>
      <c r="SOV148" s="9"/>
      <c r="SOW148" s="9"/>
      <c r="SOX148" s="159"/>
      <c r="SOY148" s="159"/>
      <c r="SOZ148" s="8"/>
      <c r="SPA148" s="8"/>
      <c r="SPB148" s="160"/>
      <c r="SPC148" s="158"/>
      <c r="SPD148" s="161"/>
      <c r="SPE148" s="162"/>
      <c r="SPF148" s="156"/>
      <c r="SPG148" s="158"/>
      <c r="SPH148" s="158"/>
      <c r="SPI148" s="158"/>
      <c r="SPJ148" s="158"/>
      <c r="SPK148" s="159"/>
      <c r="SPL148" s="9"/>
      <c r="SPM148" s="9"/>
      <c r="SPN148" s="159"/>
      <c r="SPO148" s="159"/>
      <c r="SPP148" s="8"/>
      <c r="SPQ148" s="8"/>
      <c r="SPR148" s="160"/>
      <c r="SPS148" s="158"/>
      <c r="SPT148" s="161"/>
      <c r="SPU148" s="162"/>
      <c r="SPV148" s="156"/>
      <c r="SPW148" s="158"/>
      <c r="SPX148" s="158"/>
      <c r="SPY148" s="158"/>
      <c r="SPZ148" s="158"/>
      <c r="SQA148" s="159"/>
      <c r="SQB148" s="9"/>
      <c r="SQC148" s="9"/>
      <c r="SQD148" s="159"/>
      <c r="SQE148" s="159"/>
      <c r="SQF148" s="8"/>
      <c r="SQG148" s="8"/>
      <c r="SQH148" s="160"/>
      <c r="SQI148" s="158"/>
      <c r="SQJ148" s="161"/>
      <c r="SQK148" s="162"/>
      <c r="SQL148" s="156"/>
      <c r="SQM148" s="158"/>
      <c r="SQN148" s="158"/>
      <c r="SQO148" s="158"/>
      <c r="SQP148" s="158"/>
      <c r="SQQ148" s="159"/>
      <c r="SQR148" s="9"/>
      <c r="SQS148" s="9"/>
      <c r="SQT148" s="159"/>
      <c r="SQU148" s="159"/>
      <c r="SQV148" s="8"/>
      <c r="SQW148" s="8"/>
      <c r="SQX148" s="160"/>
      <c r="SQY148" s="158"/>
      <c r="SQZ148" s="161"/>
      <c r="SRA148" s="162"/>
      <c r="SRB148" s="156"/>
      <c r="SRC148" s="158"/>
      <c r="SRD148" s="158"/>
      <c r="SRE148" s="158"/>
      <c r="SRF148" s="158"/>
      <c r="SRG148" s="159"/>
      <c r="SRH148" s="9"/>
      <c r="SRI148" s="9"/>
      <c r="SRJ148" s="159"/>
      <c r="SRK148" s="159"/>
      <c r="SRL148" s="8"/>
      <c r="SRM148" s="8"/>
      <c r="SRN148" s="160"/>
      <c r="SRO148" s="158"/>
      <c r="SRP148" s="161"/>
      <c r="SRQ148" s="162"/>
      <c r="SRR148" s="156"/>
      <c r="SRS148" s="158"/>
      <c r="SRT148" s="158"/>
      <c r="SRU148" s="158"/>
      <c r="SRV148" s="158"/>
      <c r="SRW148" s="159"/>
      <c r="SRX148" s="9"/>
      <c r="SRY148" s="9"/>
      <c r="SRZ148" s="159"/>
      <c r="SSA148" s="159"/>
      <c r="SSB148" s="8"/>
      <c r="SSC148" s="8"/>
      <c r="SSD148" s="160"/>
      <c r="SSE148" s="158"/>
      <c r="SSF148" s="161"/>
      <c r="SSG148" s="162"/>
      <c r="SSH148" s="156"/>
      <c r="SSI148" s="158"/>
      <c r="SSJ148" s="158"/>
      <c r="SSK148" s="158"/>
      <c r="SSL148" s="158"/>
      <c r="SSM148" s="159"/>
      <c r="SSN148" s="9"/>
      <c r="SSO148" s="9"/>
      <c r="SSP148" s="159"/>
      <c r="SSQ148" s="159"/>
      <c r="SSR148" s="8"/>
      <c r="SSS148" s="8"/>
      <c r="SST148" s="160"/>
      <c r="SSU148" s="158"/>
      <c r="SSV148" s="161"/>
      <c r="SSW148" s="162"/>
      <c r="SSX148" s="156"/>
      <c r="SSY148" s="158"/>
      <c r="SSZ148" s="158"/>
      <c r="STA148" s="158"/>
      <c r="STB148" s="158"/>
      <c r="STC148" s="159"/>
      <c r="STD148" s="9"/>
      <c r="STE148" s="9"/>
      <c r="STF148" s="159"/>
      <c r="STG148" s="159"/>
      <c r="STH148" s="8"/>
      <c r="STI148" s="8"/>
      <c r="STJ148" s="160"/>
      <c r="STK148" s="158"/>
      <c r="STL148" s="161"/>
      <c r="STM148" s="162"/>
      <c r="STN148" s="156"/>
      <c r="STO148" s="158"/>
      <c r="STP148" s="158"/>
      <c r="STQ148" s="158"/>
      <c r="STR148" s="158"/>
      <c r="STS148" s="159"/>
      <c r="STT148" s="9"/>
      <c r="STU148" s="9"/>
      <c r="STV148" s="159"/>
      <c r="STW148" s="159"/>
      <c r="STX148" s="8"/>
      <c r="STY148" s="8"/>
      <c r="STZ148" s="160"/>
      <c r="SUA148" s="158"/>
      <c r="SUB148" s="161"/>
      <c r="SUC148" s="162"/>
      <c r="SUD148" s="156"/>
      <c r="SUE148" s="158"/>
      <c r="SUF148" s="158"/>
      <c r="SUG148" s="158"/>
      <c r="SUH148" s="158"/>
      <c r="SUI148" s="159"/>
      <c r="SUJ148" s="9"/>
      <c r="SUK148" s="9"/>
      <c r="SUL148" s="159"/>
      <c r="SUM148" s="159"/>
      <c r="SUN148" s="8"/>
      <c r="SUO148" s="8"/>
      <c r="SUP148" s="160"/>
      <c r="SUQ148" s="158"/>
      <c r="SUR148" s="161"/>
      <c r="SUS148" s="162"/>
      <c r="SUT148" s="156"/>
      <c r="SUU148" s="158"/>
      <c r="SUV148" s="158"/>
      <c r="SUW148" s="158"/>
      <c r="SUX148" s="158"/>
      <c r="SUY148" s="159"/>
      <c r="SUZ148" s="9"/>
      <c r="SVA148" s="9"/>
      <c r="SVB148" s="159"/>
      <c r="SVC148" s="159"/>
      <c r="SVD148" s="8"/>
      <c r="SVE148" s="8"/>
      <c r="SVF148" s="160"/>
      <c r="SVG148" s="158"/>
      <c r="SVH148" s="161"/>
      <c r="SVI148" s="162"/>
      <c r="SVJ148" s="156"/>
      <c r="SVK148" s="158"/>
      <c r="SVL148" s="158"/>
      <c r="SVM148" s="158"/>
      <c r="SVN148" s="158"/>
      <c r="SVO148" s="159"/>
      <c r="SVP148" s="9"/>
      <c r="SVQ148" s="9"/>
      <c r="SVR148" s="159"/>
      <c r="SVS148" s="159"/>
      <c r="SVT148" s="8"/>
      <c r="SVU148" s="8"/>
      <c r="SVV148" s="160"/>
      <c r="SVW148" s="158"/>
      <c r="SVX148" s="161"/>
      <c r="SVY148" s="162"/>
      <c r="SVZ148" s="156"/>
      <c r="SWA148" s="158"/>
      <c r="SWB148" s="158"/>
      <c r="SWC148" s="158"/>
      <c r="SWD148" s="158"/>
      <c r="SWE148" s="159"/>
      <c r="SWF148" s="9"/>
      <c r="SWG148" s="9"/>
      <c r="SWH148" s="159"/>
      <c r="SWI148" s="159"/>
      <c r="SWJ148" s="8"/>
      <c r="SWK148" s="8"/>
      <c r="SWL148" s="160"/>
      <c r="SWM148" s="158"/>
      <c r="SWN148" s="161"/>
      <c r="SWO148" s="162"/>
      <c r="SWP148" s="156"/>
      <c r="SWQ148" s="158"/>
      <c r="SWR148" s="158"/>
      <c r="SWS148" s="158"/>
      <c r="SWT148" s="158"/>
      <c r="SWU148" s="159"/>
      <c r="SWV148" s="9"/>
      <c r="SWW148" s="9"/>
      <c r="SWX148" s="159"/>
      <c r="SWY148" s="159"/>
      <c r="SWZ148" s="8"/>
      <c r="SXA148" s="8"/>
      <c r="SXB148" s="160"/>
      <c r="SXC148" s="158"/>
      <c r="SXD148" s="161"/>
      <c r="SXE148" s="162"/>
      <c r="SXF148" s="156"/>
      <c r="SXG148" s="158"/>
      <c r="SXH148" s="158"/>
      <c r="SXI148" s="158"/>
      <c r="SXJ148" s="158"/>
      <c r="SXK148" s="159"/>
      <c r="SXL148" s="9"/>
      <c r="SXM148" s="9"/>
      <c r="SXN148" s="159"/>
      <c r="SXO148" s="159"/>
      <c r="SXP148" s="8"/>
      <c r="SXQ148" s="8"/>
      <c r="SXR148" s="160"/>
      <c r="SXS148" s="158"/>
      <c r="SXT148" s="161"/>
      <c r="SXU148" s="162"/>
      <c r="SXV148" s="156"/>
      <c r="SXW148" s="158"/>
      <c r="SXX148" s="158"/>
      <c r="SXY148" s="158"/>
      <c r="SXZ148" s="158"/>
      <c r="SYA148" s="159"/>
      <c r="SYB148" s="9"/>
      <c r="SYC148" s="9"/>
      <c r="SYD148" s="159"/>
      <c r="SYE148" s="159"/>
      <c r="SYF148" s="8"/>
      <c r="SYG148" s="8"/>
      <c r="SYH148" s="160"/>
      <c r="SYI148" s="158"/>
      <c r="SYJ148" s="161"/>
      <c r="SYK148" s="162"/>
      <c r="SYL148" s="156"/>
      <c r="SYM148" s="158"/>
      <c r="SYN148" s="158"/>
      <c r="SYO148" s="158"/>
      <c r="SYP148" s="158"/>
      <c r="SYQ148" s="159"/>
      <c r="SYR148" s="9"/>
      <c r="SYS148" s="9"/>
      <c r="SYT148" s="159"/>
      <c r="SYU148" s="159"/>
      <c r="SYV148" s="8"/>
      <c r="SYW148" s="8"/>
      <c r="SYX148" s="160"/>
      <c r="SYY148" s="158"/>
      <c r="SYZ148" s="161"/>
      <c r="SZA148" s="162"/>
      <c r="SZB148" s="156"/>
      <c r="SZC148" s="158"/>
      <c r="SZD148" s="158"/>
      <c r="SZE148" s="158"/>
      <c r="SZF148" s="158"/>
      <c r="SZG148" s="159"/>
      <c r="SZH148" s="9"/>
      <c r="SZI148" s="9"/>
      <c r="SZJ148" s="159"/>
      <c r="SZK148" s="159"/>
      <c r="SZL148" s="8"/>
      <c r="SZM148" s="8"/>
      <c r="SZN148" s="160"/>
      <c r="SZO148" s="158"/>
      <c r="SZP148" s="161"/>
      <c r="SZQ148" s="162"/>
      <c r="SZR148" s="156"/>
      <c r="SZS148" s="158"/>
      <c r="SZT148" s="158"/>
      <c r="SZU148" s="158"/>
      <c r="SZV148" s="158"/>
      <c r="SZW148" s="159"/>
      <c r="SZX148" s="9"/>
      <c r="SZY148" s="9"/>
      <c r="SZZ148" s="159"/>
      <c r="TAA148" s="159"/>
      <c r="TAB148" s="8"/>
      <c r="TAC148" s="8"/>
      <c r="TAD148" s="160"/>
      <c r="TAE148" s="158"/>
      <c r="TAF148" s="161"/>
      <c r="TAG148" s="162"/>
      <c r="TAH148" s="156"/>
      <c r="TAI148" s="158"/>
      <c r="TAJ148" s="158"/>
      <c r="TAK148" s="158"/>
      <c r="TAL148" s="158"/>
      <c r="TAM148" s="159"/>
      <c r="TAN148" s="9"/>
      <c r="TAO148" s="9"/>
      <c r="TAP148" s="159"/>
      <c r="TAQ148" s="159"/>
      <c r="TAR148" s="8"/>
      <c r="TAS148" s="8"/>
      <c r="TAT148" s="160"/>
      <c r="TAU148" s="158"/>
      <c r="TAV148" s="161"/>
      <c r="TAW148" s="162"/>
      <c r="TAX148" s="156"/>
      <c r="TAY148" s="158"/>
      <c r="TAZ148" s="158"/>
      <c r="TBA148" s="158"/>
      <c r="TBB148" s="158"/>
      <c r="TBC148" s="159"/>
      <c r="TBD148" s="9"/>
      <c r="TBE148" s="9"/>
      <c r="TBF148" s="159"/>
      <c r="TBG148" s="159"/>
      <c r="TBH148" s="8"/>
      <c r="TBI148" s="8"/>
      <c r="TBJ148" s="160"/>
      <c r="TBK148" s="158"/>
      <c r="TBL148" s="161"/>
      <c r="TBM148" s="162"/>
      <c r="TBN148" s="156"/>
      <c r="TBO148" s="158"/>
      <c r="TBP148" s="158"/>
      <c r="TBQ148" s="158"/>
      <c r="TBR148" s="158"/>
      <c r="TBS148" s="159"/>
      <c r="TBT148" s="9"/>
      <c r="TBU148" s="9"/>
      <c r="TBV148" s="159"/>
      <c r="TBW148" s="159"/>
      <c r="TBX148" s="8"/>
      <c r="TBY148" s="8"/>
      <c r="TBZ148" s="160"/>
      <c r="TCA148" s="158"/>
      <c r="TCB148" s="161"/>
      <c r="TCC148" s="162"/>
      <c r="TCD148" s="156"/>
      <c r="TCE148" s="158"/>
      <c r="TCF148" s="158"/>
      <c r="TCG148" s="158"/>
      <c r="TCH148" s="158"/>
      <c r="TCI148" s="159"/>
      <c r="TCJ148" s="9"/>
      <c r="TCK148" s="9"/>
      <c r="TCL148" s="159"/>
      <c r="TCM148" s="159"/>
      <c r="TCN148" s="8"/>
      <c r="TCO148" s="8"/>
      <c r="TCP148" s="160"/>
      <c r="TCQ148" s="158"/>
      <c r="TCR148" s="161"/>
      <c r="TCS148" s="162"/>
      <c r="TCT148" s="156"/>
      <c r="TCU148" s="158"/>
      <c r="TCV148" s="158"/>
      <c r="TCW148" s="158"/>
      <c r="TCX148" s="158"/>
      <c r="TCY148" s="159"/>
      <c r="TCZ148" s="9"/>
      <c r="TDA148" s="9"/>
      <c r="TDB148" s="159"/>
      <c r="TDC148" s="159"/>
      <c r="TDD148" s="8"/>
      <c r="TDE148" s="8"/>
      <c r="TDF148" s="160"/>
      <c r="TDG148" s="158"/>
      <c r="TDH148" s="161"/>
      <c r="TDI148" s="162"/>
      <c r="TDJ148" s="156"/>
      <c r="TDK148" s="158"/>
      <c r="TDL148" s="158"/>
      <c r="TDM148" s="158"/>
      <c r="TDN148" s="158"/>
      <c r="TDO148" s="159"/>
      <c r="TDP148" s="9"/>
      <c r="TDQ148" s="9"/>
      <c r="TDR148" s="159"/>
      <c r="TDS148" s="159"/>
      <c r="TDT148" s="8"/>
      <c r="TDU148" s="8"/>
      <c r="TDV148" s="160"/>
      <c r="TDW148" s="158"/>
      <c r="TDX148" s="161"/>
      <c r="TDY148" s="162"/>
      <c r="TDZ148" s="156"/>
      <c r="TEA148" s="158"/>
      <c r="TEB148" s="158"/>
      <c r="TEC148" s="158"/>
      <c r="TED148" s="158"/>
      <c r="TEE148" s="159"/>
      <c r="TEF148" s="9"/>
      <c r="TEG148" s="9"/>
      <c r="TEH148" s="159"/>
      <c r="TEI148" s="159"/>
      <c r="TEJ148" s="8"/>
      <c r="TEK148" s="8"/>
      <c r="TEL148" s="160"/>
      <c r="TEM148" s="158"/>
      <c r="TEN148" s="161"/>
      <c r="TEO148" s="162"/>
      <c r="TEP148" s="156"/>
      <c r="TEQ148" s="158"/>
      <c r="TER148" s="158"/>
      <c r="TES148" s="158"/>
      <c r="TET148" s="158"/>
      <c r="TEU148" s="159"/>
      <c r="TEV148" s="9"/>
      <c r="TEW148" s="9"/>
      <c r="TEX148" s="159"/>
      <c r="TEY148" s="159"/>
      <c r="TEZ148" s="8"/>
      <c r="TFA148" s="8"/>
      <c r="TFB148" s="160"/>
      <c r="TFC148" s="158"/>
      <c r="TFD148" s="161"/>
      <c r="TFE148" s="162"/>
      <c r="TFF148" s="156"/>
      <c r="TFG148" s="158"/>
      <c r="TFH148" s="158"/>
      <c r="TFI148" s="158"/>
      <c r="TFJ148" s="158"/>
      <c r="TFK148" s="159"/>
      <c r="TFL148" s="9"/>
      <c r="TFM148" s="9"/>
      <c r="TFN148" s="159"/>
      <c r="TFO148" s="159"/>
      <c r="TFP148" s="8"/>
      <c r="TFQ148" s="8"/>
      <c r="TFR148" s="160"/>
      <c r="TFS148" s="158"/>
      <c r="TFT148" s="161"/>
      <c r="TFU148" s="162"/>
      <c r="TFV148" s="156"/>
      <c r="TFW148" s="158"/>
      <c r="TFX148" s="158"/>
      <c r="TFY148" s="158"/>
      <c r="TFZ148" s="158"/>
      <c r="TGA148" s="159"/>
      <c r="TGB148" s="9"/>
      <c r="TGC148" s="9"/>
      <c r="TGD148" s="159"/>
      <c r="TGE148" s="159"/>
      <c r="TGF148" s="8"/>
      <c r="TGG148" s="8"/>
      <c r="TGH148" s="160"/>
      <c r="TGI148" s="158"/>
      <c r="TGJ148" s="161"/>
      <c r="TGK148" s="162"/>
      <c r="TGL148" s="156"/>
      <c r="TGM148" s="158"/>
      <c r="TGN148" s="158"/>
      <c r="TGO148" s="158"/>
      <c r="TGP148" s="158"/>
      <c r="TGQ148" s="159"/>
      <c r="TGR148" s="9"/>
      <c r="TGS148" s="9"/>
      <c r="TGT148" s="159"/>
      <c r="TGU148" s="159"/>
      <c r="TGV148" s="8"/>
      <c r="TGW148" s="8"/>
      <c r="TGX148" s="160"/>
      <c r="TGY148" s="158"/>
      <c r="TGZ148" s="161"/>
      <c r="THA148" s="162"/>
      <c r="THB148" s="156"/>
      <c r="THC148" s="158"/>
      <c r="THD148" s="158"/>
      <c r="THE148" s="158"/>
      <c r="THF148" s="158"/>
      <c r="THG148" s="159"/>
      <c r="THH148" s="9"/>
      <c r="THI148" s="9"/>
      <c r="THJ148" s="159"/>
      <c r="THK148" s="159"/>
      <c r="THL148" s="8"/>
      <c r="THM148" s="8"/>
      <c r="THN148" s="160"/>
      <c r="THO148" s="158"/>
      <c r="THP148" s="161"/>
      <c r="THQ148" s="162"/>
      <c r="THR148" s="156"/>
      <c r="THS148" s="158"/>
      <c r="THT148" s="158"/>
      <c r="THU148" s="158"/>
      <c r="THV148" s="158"/>
      <c r="THW148" s="159"/>
      <c r="THX148" s="9"/>
      <c r="THY148" s="9"/>
      <c r="THZ148" s="159"/>
      <c r="TIA148" s="159"/>
      <c r="TIB148" s="8"/>
      <c r="TIC148" s="8"/>
      <c r="TID148" s="160"/>
      <c r="TIE148" s="158"/>
      <c r="TIF148" s="161"/>
      <c r="TIG148" s="162"/>
      <c r="TIH148" s="156"/>
      <c r="TII148" s="158"/>
      <c r="TIJ148" s="158"/>
      <c r="TIK148" s="158"/>
      <c r="TIL148" s="158"/>
      <c r="TIM148" s="159"/>
      <c r="TIN148" s="9"/>
      <c r="TIO148" s="9"/>
      <c r="TIP148" s="159"/>
      <c r="TIQ148" s="159"/>
      <c r="TIR148" s="8"/>
      <c r="TIS148" s="8"/>
      <c r="TIT148" s="160"/>
      <c r="TIU148" s="158"/>
      <c r="TIV148" s="161"/>
      <c r="TIW148" s="162"/>
      <c r="TIX148" s="156"/>
      <c r="TIY148" s="158"/>
      <c r="TIZ148" s="158"/>
      <c r="TJA148" s="158"/>
      <c r="TJB148" s="158"/>
      <c r="TJC148" s="159"/>
      <c r="TJD148" s="9"/>
      <c r="TJE148" s="9"/>
      <c r="TJF148" s="159"/>
      <c r="TJG148" s="159"/>
      <c r="TJH148" s="8"/>
      <c r="TJI148" s="8"/>
      <c r="TJJ148" s="160"/>
      <c r="TJK148" s="158"/>
      <c r="TJL148" s="161"/>
      <c r="TJM148" s="162"/>
      <c r="TJN148" s="156"/>
      <c r="TJO148" s="158"/>
      <c r="TJP148" s="158"/>
      <c r="TJQ148" s="158"/>
      <c r="TJR148" s="158"/>
      <c r="TJS148" s="159"/>
      <c r="TJT148" s="9"/>
      <c r="TJU148" s="9"/>
      <c r="TJV148" s="159"/>
      <c r="TJW148" s="159"/>
      <c r="TJX148" s="8"/>
      <c r="TJY148" s="8"/>
      <c r="TJZ148" s="160"/>
      <c r="TKA148" s="158"/>
      <c r="TKB148" s="161"/>
      <c r="TKC148" s="162"/>
      <c r="TKD148" s="156"/>
      <c r="TKE148" s="158"/>
      <c r="TKF148" s="158"/>
      <c r="TKG148" s="158"/>
      <c r="TKH148" s="158"/>
      <c r="TKI148" s="159"/>
      <c r="TKJ148" s="9"/>
      <c r="TKK148" s="9"/>
      <c r="TKL148" s="159"/>
      <c r="TKM148" s="159"/>
      <c r="TKN148" s="8"/>
      <c r="TKO148" s="8"/>
      <c r="TKP148" s="160"/>
      <c r="TKQ148" s="158"/>
      <c r="TKR148" s="161"/>
      <c r="TKS148" s="162"/>
      <c r="TKT148" s="156"/>
      <c r="TKU148" s="158"/>
      <c r="TKV148" s="158"/>
      <c r="TKW148" s="158"/>
      <c r="TKX148" s="158"/>
      <c r="TKY148" s="159"/>
      <c r="TKZ148" s="9"/>
      <c r="TLA148" s="9"/>
      <c r="TLB148" s="159"/>
      <c r="TLC148" s="159"/>
      <c r="TLD148" s="8"/>
      <c r="TLE148" s="8"/>
      <c r="TLF148" s="160"/>
      <c r="TLG148" s="158"/>
      <c r="TLH148" s="161"/>
      <c r="TLI148" s="162"/>
      <c r="TLJ148" s="156"/>
      <c r="TLK148" s="158"/>
      <c r="TLL148" s="158"/>
      <c r="TLM148" s="158"/>
      <c r="TLN148" s="158"/>
      <c r="TLO148" s="159"/>
      <c r="TLP148" s="9"/>
      <c r="TLQ148" s="9"/>
      <c r="TLR148" s="159"/>
      <c r="TLS148" s="159"/>
      <c r="TLT148" s="8"/>
      <c r="TLU148" s="8"/>
      <c r="TLV148" s="160"/>
      <c r="TLW148" s="158"/>
      <c r="TLX148" s="161"/>
      <c r="TLY148" s="162"/>
      <c r="TLZ148" s="156"/>
      <c r="TMA148" s="158"/>
      <c r="TMB148" s="158"/>
      <c r="TMC148" s="158"/>
      <c r="TMD148" s="158"/>
      <c r="TME148" s="159"/>
      <c r="TMF148" s="9"/>
      <c r="TMG148" s="9"/>
      <c r="TMH148" s="159"/>
      <c r="TMI148" s="159"/>
      <c r="TMJ148" s="8"/>
      <c r="TMK148" s="8"/>
      <c r="TML148" s="160"/>
      <c r="TMM148" s="158"/>
      <c r="TMN148" s="161"/>
      <c r="TMO148" s="162"/>
      <c r="TMP148" s="156"/>
      <c r="TMQ148" s="158"/>
      <c r="TMR148" s="158"/>
      <c r="TMS148" s="158"/>
      <c r="TMT148" s="158"/>
      <c r="TMU148" s="159"/>
      <c r="TMV148" s="9"/>
      <c r="TMW148" s="9"/>
      <c r="TMX148" s="159"/>
      <c r="TMY148" s="159"/>
      <c r="TMZ148" s="8"/>
      <c r="TNA148" s="8"/>
      <c r="TNB148" s="160"/>
      <c r="TNC148" s="158"/>
      <c r="TND148" s="161"/>
      <c r="TNE148" s="162"/>
      <c r="TNF148" s="156"/>
      <c r="TNG148" s="158"/>
      <c r="TNH148" s="158"/>
      <c r="TNI148" s="158"/>
      <c r="TNJ148" s="158"/>
      <c r="TNK148" s="159"/>
      <c r="TNL148" s="9"/>
      <c r="TNM148" s="9"/>
      <c r="TNN148" s="159"/>
      <c r="TNO148" s="159"/>
      <c r="TNP148" s="8"/>
      <c r="TNQ148" s="8"/>
      <c r="TNR148" s="160"/>
      <c r="TNS148" s="158"/>
      <c r="TNT148" s="161"/>
      <c r="TNU148" s="162"/>
      <c r="TNV148" s="156"/>
      <c r="TNW148" s="158"/>
      <c r="TNX148" s="158"/>
      <c r="TNY148" s="158"/>
      <c r="TNZ148" s="158"/>
      <c r="TOA148" s="159"/>
      <c r="TOB148" s="9"/>
      <c r="TOC148" s="9"/>
      <c r="TOD148" s="159"/>
      <c r="TOE148" s="159"/>
      <c r="TOF148" s="8"/>
      <c r="TOG148" s="8"/>
      <c r="TOH148" s="160"/>
      <c r="TOI148" s="158"/>
      <c r="TOJ148" s="161"/>
      <c r="TOK148" s="162"/>
      <c r="TOL148" s="156"/>
      <c r="TOM148" s="158"/>
      <c r="TON148" s="158"/>
      <c r="TOO148" s="158"/>
      <c r="TOP148" s="158"/>
      <c r="TOQ148" s="159"/>
      <c r="TOR148" s="9"/>
      <c r="TOS148" s="9"/>
      <c r="TOT148" s="159"/>
      <c r="TOU148" s="159"/>
      <c r="TOV148" s="8"/>
      <c r="TOW148" s="8"/>
      <c r="TOX148" s="160"/>
      <c r="TOY148" s="158"/>
      <c r="TOZ148" s="161"/>
      <c r="TPA148" s="162"/>
      <c r="TPB148" s="156"/>
      <c r="TPC148" s="158"/>
      <c r="TPD148" s="158"/>
      <c r="TPE148" s="158"/>
      <c r="TPF148" s="158"/>
      <c r="TPG148" s="159"/>
      <c r="TPH148" s="9"/>
      <c r="TPI148" s="9"/>
      <c r="TPJ148" s="159"/>
      <c r="TPK148" s="159"/>
      <c r="TPL148" s="8"/>
      <c r="TPM148" s="8"/>
      <c r="TPN148" s="160"/>
      <c r="TPO148" s="158"/>
      <c r="TPP148" s="161"/>
      <c r="TPQ148" s="162"/>
      <c r="TPR148" s="156"/>
      <c r="TPS148" s="158"/>
      <c r="TPT148" s="158"/>
      <c r="TPU148" s="158"/>
      <c r="TPV148" s="158"/>
      <c r="TPW148" s="159"/>
      <c r="TPX148" s="9"/>
      <c r="TPY148" s="9"/>
      <c r="TPZ148" s="159"/>
      <c r="TQA148" s="159"/>
      <c r="TQB148" s="8"/>
      <c r="TQC148" s="8"/>
      <c r="TQD148" s="160"/>
      <c r="TQE148" s="158"/>
      <c r="TQF148" s="161"/>
      <c r="TQG148" s="162"/>
      <c r="TQH148" s="156"/>
      <c r="TQI148" s="158"/>
      <c r="TQJ148" s="158"/>
      <c r="TQK148" s="158"/>
      <c r="TQL148" s="158"/>
      <c r="TQM148" s="159"/>
      <c r="TQN148" s="9"/>
      <c r="TQO148" s="9"/>
      <c r="TQP148" s="159"/>
      <c r="TQQ148" s="159"/>
      <c r="TQR148" s="8"/>
      <c r="TQS148" s="8"/>
      <c r="TQT148" s="160"/>
      <c r="TQU148" s="158"/>
      <c r="TQV148" s="161"/>
      <c r="TQW148" s="162"/>
      <c r="TQX148" s="156"/>
      <c r="TQY148" s="158"/>
      <c r="TQZ148" s="158"/>
      <c r="TRA148" s="158"/>
      <c r="TRB148" s="158"/>
      <c r="TRC148" s="159"/>
      <c r="TRD148" s="9"/>
      <c r="TRE148" s="9"/>
      <c r="TRF148" s="159"/>
      <c r="TRG148" s="159"/>
      <c r="TRH148" s="8"/>
      <c r="TRI148" s="8"/>
      <c r="TRJ148" s="160"/>
      <c r="TRK148" s="158"/>
      <c r="TRL148" s="161"/>
      <c r="TRM148" s="162"/>
      <c r="TRN148" s="156"/>
      <c r="TRO148" s="158"/>
      <c r="TRP148" s="158"/>
      <c r="TRQ148" s="158"/>
      <c r="TRR148" s="158"/>
      <c r="TRS148" s="159"/>
      <c r="TRT148" s="9"/>
      <c r="TRU148" s="9"/>
      <c r="TRV148" s="159"/>
      <c r="TRW148" s="159"/>
      <c r="TRX148" s="8"/>
      <c r="TRY148" s="8"/>
      <c r="TRZ148" s="160"/>
      <c r="TSA148" s="158"/>
      <c r="TSB148" s="161"/>
      <c r="TSC148" s="162"/>
      <c r="TSD148" s="156"/>
      <c r="TSE148" s="158"/>
      <c r="TSF148" s="158"/>
      <c r="TSG148" s="158"/>
      <c r="TSH148" s="158"/>
      <c r="TSI148" s="159"/>
      <c r="TSJ148" s="9"/>
      <c r="TSK148" s="9"/>
      <c r="TSL148" s="159"/>
      <c r="TSM148" s="159"/>
      <c r="TSN148" s="8"/>
      <c r="TSO148" s="8"/>
      <c r="TSP148" s="160"/>
      <c r="TSQ148" s="158"/>
      <c r="TSR148" s="161"/>
      <c r="TSS148" s="162"/>
      <c r="TST148" s="156"/>
      <c r="TSU148" s="158"/>
      <c r="TSV148" s="158"/>
      <c r="TSW148" s="158"/>
      <c r="TSX148" s="158"/>
      <c r="TSY148" s="159"/>
      <c r="TSZ148" s="9"/>
      <c r="TTA148" s="9"/>
      <c r="TTB148" s="159"/>
      <c r="TTC148" s="159"/>
      <c r="TTD148" s="8"/>
      <c r="TTE148" s="8"/>
      <c r="TTF148" s="160"/>
      <c r="TTG148" s="158"/>
      <c r="TTH148" s="161"/>
      <c r="TTI148" s="162"/>
      <c r="TTJ148" s="156"/>
      <c r="TTK148" s="158"/>
      <c r="TTL148" s="158"/>
      <c r="TTM148" s="158"/>
      <c r="TTN148" s="158"/>
      <c r="TTO148" s="159"/>
      <c r="TTP148" s="9"/>
      <c r="TTQ148" s="9"/>
      <c r="TTR148" s="159"/>
      <c r="TTS148" s="159"/>
      <c r="TTT148" s="8"/>
      <c r="TTU148" s="8"/>
      <c r="TTV148" s="160"/>
      <c r="TTW148" s="158"/>
      <c r="TTX148" s="161"/>
      <c r="TTY148" s="162"/>
      <c r="TTZ148" s="156"/>
      <c r="TUA148" s="158"/>
      <c r="TUB148" s="158"/>
      <c r="TUC148" s="158"/>
      <c r="TUD148" s="158"/>
      <c r="TUE148" s="159"/>
      <c r="TUF148" s="9"/>
      <c r="TUG148" s="9"/>
      <c r="TUH148" s="159"/>
      <c r="TUI148" s="159"/>
      <c r="TUJ148" s="8"/>
      <c r="TUK148" s="8"/>
      <c r="TUL148" s="160"/>
      <c r="TUM148" s="158"/>
      <c r="TUN148" s="161"/>
      <c r="TUO148" s="162"/>
      <c r="TUP148" s="156"/>
      <c r="TUQ148" s="158"/>
      <c r="TUR148" s="158"/>
      <c r="TUS148" s="158"/>
      <c r="TUT148" s="158"/>
      <c r="TUU148" s="159"/>
      <c r="TUV148" s="9"/>
      <c r="TUW148" s="9"/>
      <c r="TUX148" s="159"/>
      <c r="TUY148" s="159"/>
      <c r="TUZ148" s="8"/>
      <c r="TVA148" s="8"/>
      <c r="TVB148" s="160"/>
      <c r="TVC148" s="158"/>
      <c r="TVD148" s="161"/>
      <c r="TVE148" s="162"/>
      <c r="TVF148" s="156"/>
      <c r="TVG148" s="158"/>
      <c r="TVH148" s="158"/>
      <c r="TVI148" s="158"/>
      <c r="TVJ148" s="158"/>
      <c r="TVK148" s="159"/>
      <c r="TVL148" s="9"/>
      <c r="TVM148" s="9"/>
      <c r="TVN148" s="159"/>
      <c r="TVO148" s="159"/>
      <c r="TVP148" s="8"/>
      <c r="TVQ148" s="8"/>
      <c r="TVR148" s="160"/>
      <c r="TVS148" s="158"/>
      <c r="TVT148" s="161"/>
      <c r="TVU148" s="162"/>
      <c r="TVV148" s="156"/>
      <c r="TVW148" s="158"/>
      <c r="TVX148" s="158"/>
      <c r="TVY148" s="158"/>
      <c r="TVZ148" s="158"/>
      <c r="TWA148" s="159"/>
      <c r="TWB148" s="9"/>
      <c r="TWC148" s="9"/>
      <c r="TWD148" s="159"/>
      <c r="TWE148" s="159"/>
      <c r="TWF148" s="8"/>
      <c r="TWG148" s="8"/>
      <c r="TWH148" s="160"/>
      <c r="TWI148" s="158"/>
      <c r="TWJ148" s="161"/>
      <c r="TWK148" s="162"/>
      <c r="TWL148" s="156"/>
      <c r="TWM148" s="158"/>
      <c r="TWN148" s="158"/>
      <c r="TWO148" s="158"/>
      <c r="TWP148" s="158"/>
      <c r="TWQ148" s="159"/>
      <c r="TWR148" s="9"/>
      <c r="TWS148" s="9"/>
      <c r="TWT148" s="159"/>
      <c r="TWU148" s="159"/>
      <c r="TWV148" s="8"/>
      <c r="TWW148" s="8"/>
      <c r="TWX148" s="160"/>
      <c r="TWY148" s="158"/>
      <c r="TWZ148" s="161"/>
      <c r="TXA148" s="162"/>
      <c r="TXB148" s="156"/>
      <c r="TXC148" s="158"/>
      <c r="TXD148" s="158"/>
      <c r="TXE148" s="158"/>
      <c r="TXF148" s="158"/>
      <c r="TXG148" s="159"/>
      <c r="TXH148" s="9"/>
      <c r="TXI148" s="9"/>
      <c r="TXJ148" s="159"/>
      <c r="TXK148" s="159"/>
      <c r="TXL148" s="8"/>
      <c r="TXM148" s="8"/>
      <c r="TXN148" s="160"/>
      <c r="TXO148" s="158"/>
      <c r="TXP148" s="161"/>
      <c r="TXQ148" s="162"/>
      <c r="TXR148" s="156"/>
      <c r="TXS148" s="158"/>
      <c r="TXT148" s="158"/>
      <c r="TXU148" s="158"/>
      <c r="TXV148" s="158"/>
      <c r="TXW148" s="159"/>
      <c r="TXX148" s="9"/>
      <c r="TXY148" s="9"/>
      <c r="TXZ148" s="159"/>
      <c r="TYA148" s="159"/>
      <c r="TYB148" s="8"/>
      <c r="TYC148" s="8"/>
      <c r="TYD148" s="160"/>
      <c r="TYE148" s="158"/>
      <c r="TYF148" s="161"/>
      <c r="TYG148" s="162"/>
      <c r="TYH148" s="156"/>
      <c r="TYI148" s="158"/>
      <c r="TYJ148" s="158"/>
      <c r="TYK148" s="158"/>
      <c r="TYL148" s="158"/>
      <c r="TYM148" s="159"/>
      <c r="TYN148" s="9"/>
      <c r="TYO148" s="9"/>
      <c r="TYP148" s="159"/>
      <c r="TYQ148" s="159"/>
      <c r="TYR148" s="8"/>
      <c r="TYS148" s="8"/>
      <c r="TYT148" s="160"/>
      <c r="TYU148" s="158"/>
      <c r="TYV148" s="161"/>
      <c r="TYW148" s="162"/>
      <c r="TYX148" s="156"/>
      <c r="TYY148" s="158"/>
      <c r="TYZ148" s="158"/>
      <c r="TZA148" s="158"/>
      <c r="TZB148" s="158"/>
      <c r="TZC148" s="159"/>
      <c r="TZD148" s="9"/>
      <c r="TZE148" s="9"/>
      <c r="TZF148" s="159"/>
      <c r="TZG148" s="159"/>
      <c r="TZH148" s="8"/>
      <c r="TZI148" s="8"/>
      <c r="TZJ148" s="160"/>
      <c r="TZK148" s="158"/>
      <c r="TZL148" s="161"/>
      <c r="TZM148" s="162"/>
      <c r="TZN148" s="156"/>
      <c r="TZO148" s="158"/>
      <c r="TZP148" s="158"/>
      <c r="TZQ148" s="158"/>
      <c r="TZR148" s="158"/>
      <c r="TZS148" s="159"/>
      <c r="TZT148" s="9"/>
      <c r="TZU148" s="9"/>
      <c r="TZV148" s="159"/>
      <c r="TZW148" s="159"/>
      <c r="TZX148" s="8"/>
      <c r="TZY148" s="8"/>
      <c r="TZZ148" s="160"/>
      <c r="UAA148" s="158"/>
      <c r="UAB148" s="161"/>
      <c r="UAC148" s="162"/>
      <c r="UAD148" s="156"/>
      <c r="UAE148" s="158"/>
      <c r="UAF148" s="158"/>
      <c r="UAG148" s="158"/>
      <c r="UAH148" s="158"/>
      <c r="UAI148" s="159"/>
      <c r="UAJ148" s="9"/>
      <c r="UAK148" s="9"/>
      <c r="UAL148" s="159"/>
      <c r="UAM148" s="159"/>
      <c r="UAN148" s="8"/>
      <c r="UAO148" s="8"/>
      <c r="UAP148" s="160"/>
      <c r="UAQ148" s="158"/>
      <c r="UAR148" s="161"/>
      <c r="UAS148" s="162"/>
      <c r="UAT148" s="156"/>
      <c r="UAU148" s="158"/>
      <c r="UAV148" s="158"/>
      <c r="UAW148" s="158"/>
      <c r="UAX148" s="158"/>
      <c r="UAY148" s="159"/>
      <c r="UAZ148" s="9"/>
      <c r="UBA148" s="9"/>
      <c r="UBB148" s="159"/>
      <c r="UBC148" s="159"/>
      <c r="UBD148" s="8"/>
      <c r="UBE148" s="8"/>
      <c r="UBF148" s="160"/>
      <c r="UBG148" s="158"/>
      <c r="UBH148" s="161"/>
      <c r="UBI148" s="162"/>
      <c r="UBJ148" s="156"/>
      <c r="UBK148" s="158"/>
      <c r="UBL148" s="158"/>
      <c r="UBM148" s="158"/>
      <c r="UBN148" s="158"/>
      <c r="UBO148" s="159"/>
      <c r="UBP148" s="9"/>
      <c r="UBQ148" s="9"/>
      <c r="UBR148" s="159"/>
      <c r="UBS148" s="159"/>
      <c r="UBT148" s="8"/>
      <c r="UBU148" s="8"/>
      <c r="UBV148" s="160"/>
      <c r="UBW148" s="158"/>
      <c r="UBX148" s="161"/>
      <c r="UBY148" s="162"/>
      <c r="UBZ148" s="156"/>
      <c r="UCA148" s="158"/>
      <c r="UCB148" s="158"/>
      <c r="UCC148" s="158"/>
      <c r="UCD148" s="158"/>
      <c r="UCE148" s="159"/>
      <c r="UCF148" s="9"/>
      <c r="UCG148" s="9"/>
      <c r="UCH148" s="159"/>
      <c r="UCI148" s="159"/>
      <c r="UCJ148" s="8"/>
      <c r="UCK148" s="8"/>
      <c r="UCL148" s="160"/>
      <c r="UCM148" s="158"/>
      <c r="UCN148" s="161"/>
      <c r="UCO148" s="162"/>
      <c r="UCP148" s="156"/>
      <c r="UCQ148" s="158"/>
      <c r="UCR148" s="158"/>
      <c r="UCS148" s="158"/>
      <c r="UCT148" s="158"/>
      <c r="UCU148" s="159"/>
      <c r="UCV148" s="9"/>
      <c r="UCW148" s="9"/>
      <c r="UCX148" s="159"/>
      <c r="UCY148" s="159"/>
      <c r="UCZ148" s="8"/>
      <c r="UDA148" s="8"/>
      <c r="UDB148" s="160"/>
      <c r="UDC148" s="158"/>
      <c r="UDD148" s="161"/>
      <c r="UDE148" s="162"/>
      <c r="UDF148" s="156"/>
      <c r="UDG148" s="158"/>
      <c r="UDH148" s="158"/>
      <c r="UDI148" s="158"/>
      <c r="UDJ148" s="158"/>
      <c r="UDK148" s="159"/>
      <c r="UDL148" s="9"/>
      <c r="UDM148" s="9"/>
      <c r="UDN148" s="159"/>
      <c r="UDO148" s="159"/>
      <c r="UDP148" s="8"/>
      <c r="UDQ148" s="8"/>
      <c r="UDR148" s="160"/>
      <c r="UDS148" s="158"/>
      <c r="UDT148" s="161"/>
      <c r="UDU148" s="162"/>
      <c r="UDV148" s="156"/>
      <c r="UDW148" s="158"/>
      <c r="UDX148" s="158"/>
      <c r="UDY148" s="158"/>
      <c r="UDZ148" s="158"/>
      <c r="UEA148" s="159"/>
      <c r="UEB148" s="9"/>
      <c r="UEC148" s="9"/>
      <c r="UED148" s="159"/>
      <c r="UEE148" s="159"/>
      <c r="UEF148" s="8"/>
      <c r="UEG148" s="8"/>
      <c r="UEH148" s="160"/>
      <c r="UEI148" s="158"/>
      <c r="UEJ148" s="161"/>
      <c r="UEK148" s="162"/>
      <c r="UEL148" s="156"/>
      <c r="UEM148" s="158"/>
      <c r="UEN148" s="158"/>
      <c r="UEO148" s="158"/>
      <c r="UEP148" s="158"/>
      <c r="UEQ148" s="159"/>
      <c r="UER148" s="9"/>
      <c r="UES148" s="9"/>
      <c r="UET148" s="159"/>
      <c r="UEU148" s="159"/>
      <c r="UEV148" s="8"/>
      <c r="UEW148" s="8"/>
      <c r="UEX148" s="160"/>
      <c r="UEY148" s="158"/>
      <c r="UEZ148" s="161"/>
      <c r="UFA148" s="162"/>
      <c r="UFB148" s="156"/>
      <c r="UFC148" s="158"/>
      <c r="UFD148" s="158"/>
      <c r="UFE148" s="158"/>
      <c r="UFF148" s="158"/>
      <c r="UFG148" s="159"/>
      <c r="UFH148" s="9"/>
      <c r="UFI148" s="9"/>
      <c r="UFJ148" s="159"/>
      <c r="UFK148" s="159"/>
      <c r="UFL148" s="8"/>
      <c r="UFM148" s="8"/>
      <c r="UFN148" s="160"/>
      <c r="UFO148" s="158"/>
      <c r="UFP148" s="161"/>
      <c r="UFQ148" s="162"/>
      <c r="UFR148" s="156"/>
      <c r="UFS148" s="158"/>
      <c r="UFT148" s="158"/>
      <c r="UFU148" s="158"/>
      <c r="UFV148" s="158"/>
      <c r="UFW148" s="159"/>
      <c r="UFX148" s="9"/>
      <c r="UFY148" s="9"/>
      <c r="UFZ148" s="159"/>
      <c r="UGA148" s="159"/>
      <c r="UGB148" s="8"/>
      <c r="UGC148" s="8"/>
      <c r="UGD148" s="160"/>
      <c r="UGE148" s="158"/>
      <c r="UGF148" s="161"/>
      <c r="UGG148" s="162"/>
      <c r="UGH148" s="156"/>
      <c r="UGI148" s="158"/>
      <c r="UGJ148" s="158"/>
      <c r="UGK148" s="158"/>
      <c r="UGL148" s="158"/>
      <c r="UGM148" s="159"/>
      <c r="UGN148" s="9"/>
      <c r="UGO148" s="9"/>
      <c r="UGP148" s="159"/>
      <c r="UGQ148" s="159"/>
      <c r="UGR148" s="8"/>
      <c r="UGS148" s="8"/>
      <c r="UGT148" s="160"/>
      <c r="UGU148" s="158"/>
      <c r="UGV148" s="161"/>
      <c r="UGW148" s="162"/>
      <c r="UGX148" s="156"/>
      <c r="UGY148" s="158"/>
      <c r="UGZ148" s="158"/>
      <c r="UHA148" s="158"/>
      <c r="UHB148" s="158"/>
      <c r="UHC148" s="159"/>
      <c r="UHD148" s="9"/>
      <c r="UHE148" s="9"/>
      <c r="UHF148" s="159"/>
      <c r="UHG148" s="159"/>
      <c r="UHH148" s="8"/>
      <c r="UHI148" s="8"/>
      <c r="UHJ148" s="160"/>
      <c r="UHK148" s="158"/>
      <c r="UHL148" s="161"/>
      <c r="UHM148" s="162"/>
      <c r="UHN148" s="156"/>
      <c r="UHO148" s="158"/>
      <c r="UHP148" s="158"/>
      <c r="UHQ148" s="158"/>
      <c r="UHR148" s="158"/>
      <c r="UHS148" s="159"/>
      <c r="UHT148" s="9"/>
      <c r="UHU148" s="9"/>
      <c r="UHV148" s="159"/>
      <c r="UHW148" s="159"/>
      <c r="UHX148" s="8"/>
      <c r="UHY148" s="8"/>
      <c r="UHZ148" s="160"/>
      <c r="UIA148" s="158"/>
      <c r="UIB148" s="161"/>
      <c r="UIC148" s="162"/>
      <c r="UID148" s="156"/>
      <c r="UIE148" s="158"/>
      <c r="UIF148" s="158"/>
      <c r="UIG148" s="158"/>
      <c r="UIH148" s="158"/>
      <c r="UII148" s="159"/>
      <c r="UIJ148" s="9"/>
      <c r="UIK148" s="9"/>
      <c r="UIL148" s="159"/>
      <c r="UIM148" s="159"/>
      <c r="UIN148" s="8"/>
      <c r="UIO148" s="8"/>
      <c r="UIP148" s="160"/>
      <c r="UIQ148" s="158"/>
      <c r="UIR148" s="161"/>
      <c r="UIS148" s="162"/>
      <c r="UIT148" s="156"/>
      <c r="UIU148" s="158"/>
      <c r="UIV148" s="158"/>
      <c r="UIW148" s="158"/>
      <c r="UIX148" s="158"/>
      <c r="UIY148" s="159"/>
      <c r="UIZ148" s="9"/>
      <c r="UJA148" s="9"/>
      <c r="UJB148" s="159"/>
      <c r="UJC148" s="159"/>
      <c r="UJD148" s="8"/>
      <c r="UJE148" s="8"/>
      <c r="UJF148" s="160"/>
      <c r="UJG148" s="158"/>
      <c r="UJH148" s="161"/>
      <c r="UJI148" s="162"/>
      <c r="UJJ148" s="156"/>
      <c r="UJK148" s="158"/>
      <c r="UJL148" s="158"/>
      <c r="UJM148" s="158"/>
      <c r="UJN148" s="158"/>
      <c r="UJO148" s="159"/>
      <c r="UJP148" s="9"/>
      <c r="UJQ148" s="9"/>
      <c r="UJR148" s="159"/>
      <c r="UJS148" s="159"/>
      <c r="UJT148" s="8"/>
      <c r="UJU148" s="8"/>
      <c r="UJV148" s="160"/>
      <c r="UJW148" s="158"/>
      <c r="UJX148" s="161"/>
      <c r="UJY148" s="162"/>
      <c r="UJZ148" s="156"/>
      <c r="UKA148" s="158"/>
      <c r="UKB148" s="158"/>
      <c r="UKC148" s="158"/>
      <c r="UKD148" s="158"/>
      <c r="UKE148" s="159"/>
      <c r="UKF148" s="9"/>
      <c r="UKG148" s="9"/>
      <c r="UKH148" s="159"/>
      <c r="UKI148" s="159"/>
      <c r="UKJ148" s="8"/>
      <c r="UKK148" s="8"/>
      <c r="UKL148" s="160"/>
      <c r="UKM148" s="158"/>
      <c r="UKN148" s="161"/>
      <c r="UKO148" s="162"/>
      <c r="UKP148" s="156"/>
      <c r="UKQ148" s="158"/>
      <c r="UKR148" s="158"/>
      <c r="UKS148" s="158"/>
      <c r="UKT148" s="158"/>
      <c r="UKU148" s="159"/>
      <c r="UKV148" s="9"/>
      <c r="UKW148" s="9"/>
      <c r="UKX148" s="159"/>
      <c r="UKY148" s="159"/>
      <c r="UKZ148" s="8"/>
      <c r="ULA148" s="8"/>
      <c r="ULB148" s="160"/>
      <c r="ULC148" s="158"/>
      <c r="ULD148" s="161"/>
      <c r="ULE148" s="162"/>
      <c r="ULF148" s="156"/>
      <c r="ULG148" s="158"/>
      <c r="ULH148" s="158"/>
      <c r="ULI148" s="158"/>
      <c r="ULJ148" s="158"/>
      <c r="ULK148" s="159"/>
      <c r="ULL148" s="9"/>
      <c r="ULM148" s="9"/>
      <c r="ULN148" s="159"/>
      <c r="ULO148" s="159"/>
      <c r="ULP148" s="8"/>
      <c r="ULQ148" s="8"/>
      <c r="ULR148" s="160"/>
      <c r="ULS148" s="158"/>
      <c r="ULT148" s="161"/>
      <c r="ULU148" s="162"/>
      <c r="ULV148" s="156"/>
      <c r="ULW148" s="158"/>
      <c r="ULX148" s="158"/>
      <c r="ULY148" s="158"/>
      <c r="ULZ148" s="158"/>
      <c r="UMA148" s="159"/>
      <c r="UMB148" s="9"/>
      <c r="UMC148" s="9"/>
      <c r="UMD148" s="159"/>
      <c r="UME148" s="159"/>
      <c r="UMF148" s="8"/>
      <c r="UMG148" s="8"/>
      <c r="UMH148" s="160"/>
      <c r="UMI148" s="158"/>
      <c r="UMJ148" s="161"/>
      <c r="UMK148" s="162"/>
      <c r="UML148" s="156"/>
      <c r="UMM148" s="158"/>
      <c r="UMN148" s="158"/>
      <c r="UMO148" s="158"/>
      <c r="UMP148" s="158"/>
      <c r="UMQ148" s="159"/>
      <c r="UMR148" s="9"/>
      <c r="UMS148" s="9"/>
      <c r="UMT148" s="159"/>
      <c r="UMU148" s="159"/>
      <c r="UMV148" s="8"/>
      <c r="UMW148" s="8"/>
      <c r="UMX148" s="160"/>
      <c r="UMY148" s="158"/>
      <c r="UMZ148" s="161"/>
      <c r="UNA148" s="162"/>
      <c r="UNB148" s="156"/>
      <c r="UNC148" s="158"/>
      <c r="UND148" s="158"/>
      <c r="UNE148" s="158"/>
      <c r="UNF148" s="158"/>
      <c r="UNG148" s="159"/>
      <c r="UNH148" s="9"/>
      <c r="UNI148" s="9"/>
      <c r="UNJ148" s="159"/>
      <c r="UNK148" s="159"/>
      <c r="UNL148" s="8"/>
      <c r="UNM148" s="8"/>
      <c r="UNN148" s="160"/>
      <c r="UNO148" s="158"/>
      <c r="UNP148" s="161"/>
      <c r="UNQ148" s="162"/>
      <c r="UNR148" s="156"/>
      <c r="UNS148" s="158"/>
      <c r="UNT148" s="158"/>
      <c r="UNU148" s="158"/>
      <c r="UNV148" s="158"/>
      <c r="UNW148" s="159"/>
      <c r="UNX148" s="9"/>
      <c r="UNY148" s="9"/>
      <c r="UNZ148" s="159"/>
      <c r="UOA148" s="159"/>
      <c r="UOB148" s="8"/>
      <c r="UOC148" s="8"/>
      <c r="UOD148" s="160"/>
      <c r="UOE148" s="158"/>
      <c r="UOF148" s="161"/>
      <c r="UOG148" s="162"/>
      <c r="UOH148" s="156"/>
      <c r="UOI148" s="158"/>
      <c r="UOJ148" s="158"/>
      <c r="UOK148" s="158"/>
      <c r="UOL148" s="158"/>
      <c r="UOM148" s="159"/>
      <c r="UON148" s="9"/>
      <c r="UOO148" s="9"/>
      <c r="UOP148" s="159"/>
      <c r="UOQ148" s="159"/>
      <c r="UOR148" s="8"/>
      <c r="UOS148" s="8"/>
      <c r="UOT148" s="160"/>
      <c r="UOU148" s="158"/>
      <c r="UOV148" s="161"/>
      <c r="UOW148" s="162"/>
      <c r="UOX148" s="156"/>
      <c r="UOY148" s="158"/>
      <c r="UOZ148" s="158"/>
      <c r="UPA148" s="158"/>
      <c r="UPB148" s="158"/>
      <c r="UPC148" s="159"/>
      <c r="UPD148" s="9"/>
      <c r="UPE148" s="9"/>
      <c r="UPF148" s="159"/>
      <c r="UPG148" s="159"/>
      <c r="UPH148" s="8"/>
      <c r="UPI148" s="8"/>
      <c r="UPJ148" s="160"/>
      <c r="UPK148" s="158"/>
      <c r="UPL148" s="161"/>
      <c r="UPM148" s="162"/>
      <c r="UPN148" s="156"/>
      <c r="UPO148" s="158"/>
      <c r="UPP148" s="158"/>
      <c r="UPQ148" s="158"/>
      <c r="UPR148" s="158"/>
      <c r="UPS148" s="159"/>
      <c r="UPT148" s="9"/>
      <c r="UPU148" s="9"/>
      <c r="UPV148" s="159"/>
      <c r="UPW148" s="159"/>
      <c r="UPX148" s="8"/>
      <c r="UPY148" s="8"/>
      <c r="UPZ148" s="160"/>
      <c r="UQA148" s="158"/>
      <c r="UQB148" s="161"/>
      <c r="UQC148" s="162"/>
      <c r="UQD148" s="156"/>
      <c r="UQE148" s="158"/>
      <c r="UQF148" s="158"/>
      <c r="UQG148" s="158"/>
      <c r="UQH148" s="158"/>
      <c r="UQI148" s="159"/>
      <c r="UQJ148" s="9"/>
      <c r="UQK148" s="9"/>
      <c r="UQL148" s="159"/>
      <c r="UQM148" s="159"/>
      <c r="UQN148" s="8"/>
      <c r="UQO148" s="8"/>
      <c r="UQP148" s="160"/>
      <c r="UQQ148" s="158"/>
      <c r="UQR148" s="161"/>
      <c r="UQS148" s="162"/>
      <c r="UQT148" s="156"/>
      <c r="UQU148" s="158"/>
      <c r="UQV148" s="158"/>
      <c r="UQW148" s="158"/>
      <c r="UQX148" s="158"/>
      <c r="UQY148" s="159"/>
      <c r="UQZ148" s="9"/>
      <c r="URA148" s="9"/>
      <c r="URB148" s="159"/>
      <c r="URC148" s="159"/>
      <c r="URD148" s="8"/>
      <c r="URE148" s="8"/>
      <c r="URF148" s="160"/>
      <c r="URG148" s="158"/>
      <c r="URH148" s="161"/>
      <c r="URI148" s="162"/>
      <c r="URJ148" s="156"/>
      <c r="URK148" s="158"/>
      <c r="URL148" s="158"/>
      <c r="URM148" s="158"/>
      <c r="URN148" s="158"/>
      <c r="URO148" s="159"/>
      <c r="URP148" s="9"/>
      <c r="URQ148" s="9"/>
      <c r="URR148" s="159"/>
      <c r="URS148" s="159"/>
      <c r="URT148" s="8"/>
      <c r="URU148" s="8"/>
      <c r="URV148" s="160"/>
      <c r="URW148" s="158"/>
      <c r="URX148" s="161"/>
      <c r="URY148" s="162"/>
      <c r="URZ148" s="156"/>
      <c r="USA148" s="158"/>
      <c r="USB148" s="158"/>
      <c r="USC148" s="158"/>
      <c r="USD148" s="158"/>
      <c r="USE148" s="159"/>
      <c r="USF148" s="9"/>
      <c r="USG148" s="9"/>
      <c r="USH148" s="159"/>
      <c r="USI148" s="159"/>
      <c r="USJ148" s="8"/>
      <c r="USK148" s="8"/>
      <c r="USL148" s="160"/>
      <c r="USM148" s="158"/>
      <c r="USN148" s="161"/>
      <c r="USO148" s="162"/>
      <c r="USP148" s="156"/>
      <c r="USQ148" s="158"/>
      <c r="USR148" s="158"/>
      <c r="USS148" s="158"/>
      <c r="UST148" s="158"/>
      <c r="USU148" s="159"/>
      <c r="USV148" s="9"/>
      <c r="USW148" s="9"/>
      <c r="USX148" s="159"/>
      <c r="USY148" s="159"/>
      <c r="USZ148" s="8"/>
      <c r="UTA148" s="8"/>
      <c r="UTB148" s="160"/>
      <c r="UTC148" s="158"/>
      <c r="UTD148" s="161"/>
      <c r="UTE148" s="162"/>
      <c r="UTF148" s="156"/>
      <c r="UTG148" s="158"/>
      <c r="UTH148" s="158"/>
      <c r="UTI148" s="158"/>
      <c r="UTJ148" s="158"/>
      <c r="UTK148" s="159"/>
      <c r="UTL148" s="9"/>
      <c r="UTM148" s="9"/>
      <c r="UTN148" s="159"/>
      <c r="UTO148" s="159"/>
      <c r="UTP148" s="8"/>
      <c r="UTQ148" s="8"/>
      <c r="UTR148" s="160"/>
      <c r="UTS148" s="158"/>
      <c r="UTT148" s="161"/>
      <c r="UTU148" s="162"/>
      <c r="UTV148" s="156"/>
      <c r="UTW148" s="158"/>
      <c r="UTX148" s="158"/>
      <c r="UTY148" s="158"/>
      <c r="UTZ148" s="158"/>
      <c r="UUA148" s="159"/>
      <c r="UUB148" s="9"/>
      <c r="UUC148" s="9"/>
      <c r="UUD148" s="159"/>
      <c r="UUE148" s="159"/>
      <c r="UUF148" s="8"/>
      <c r="UUG148" s="8"/>
      <c r="UUH148" s="160"/>
      <c r="UUI148" s="158"/>
      <c r="UUJ148" s="161"/>
      <c r="UUK148" s="162"/>
      <c r="UUL148" s="156"/>
      <c r="UUM148" s="158"/>
      <c r="UUN148" s="158"/>
      <c r="UUO148" s="158"/>
      <c r="UUP148" s="158"/>
      <c r="UUQ148" s="159"/>
      <c r="UUR148" s="9"/>
      <c r="UUS148" s="9"/>
      <c r="UUT148" s="159"/>
      <c r="UUU148" s="159"/>
      <c r="UUV148" s="8"/>
      <c r="UUW148" s="8"/>
      <c r="UUX148" s="160"/>
      <c r="UUY148" s="158"/>
      <c r="UUZ148" s="161"/>
      <c r="UVA148" s="162"/>
      <c r="UVB148" s="156"/>
      <c r="UVC148" s="158"/>
      <c r="UVD148" s="158"/>
      <c r="UVE148" s="158"/>
      <c r="UVF148" s="158"/>
      <c r="UVG148" s="159"/>
      <c r="UVH148" s="9"/>
      <c r="UVI148" s="9"/>
      <c r="UVJ148" s="159"/>
      <c r="UVK148" s="159"/>
      <c r="UVL148" s="8"/>
      <c r="UVM148" s="8"/>
      <c r="UVN148" s="160"/>
      <c r="UVO148" s="158"/>
      <c r="UVP148" s="161"/>
      <c r="UVQ148" s="162"/>
      <c r="UVR148" s="156"/>
      <c r="UVS148" s="158"/>
      <c r="UVT148" s="158"/>
      <c r="UVU148" s="158"/>
      <c r="UVV148" s="158"/>
      <c r="UVW148" s="159"/>
      <c r="UVX148" s="9"/>
      <c r="UVY148" s="9"/>
      <c r="UVZ148" s="159"/>
      <c r="UWA148" s="159"/>
      <c r="UWB148" s="8"/>
      <c r="UWC148" s="8"/>
      <c r="UWD148" s="160"/>
      <c r="UWE148" s="158"/>
      <c r="UWF148" s="161"/>
      <c r="UWG148" s="162"/>
      <c r="UWH148" s="156"/>
      <c r="UWI148" s="158"/>
      <c r="UWJ148" s="158"/>
      <c r="UWK148" s="158"/>
      <c r="UWL148" s="158"/>
      <c r="UWM148" s="159"/>
      <c r="UWN148" s="9"/>
      <c r="UWO148" s="9"/>
      <c r="UWP148" s="159"/>
      <c r="UWQ148" s="159"/>
      <c r="UWR148" s="8"/>
      <c r="UWS148" s="8"/>
      <c r="UWT148" s="160"/>
      <c r="UWU148" s="158"/>
      <c r="UWV148" s="161"/>
      <c r="UWW148" s="162"/>
      <c r="UWX148" s="156"/>
      <c r="UWY148" s="158"/>
      <c r="UWZ148" s="158"/>
      <c r="UXA148" s="158"/>
      <c r="UXB148" s="158"/>
      <c r="UXC148" s="159"/>
      <c r="UXD148" s="9"/>
      <c r="UXE148" s="9"/>
      <c r="UXF148" s="159"/>
      <c r="UXG148" s="159"/>
      <c r="UXH148" s="8"/>
      <c r="UXI148" s="8"/>
      <c r="UXJ148" s="160"/>
      <c r="UXK148" s="158"/>
      <c r="UXL148" s="161"/>
      <c r="UXM148" s="162"/>
      <c r="UXN148" s="156"/>
      <c r="UXO148" s="158"/>
      <c r="UXP148" s="158"/>
      <c r="UXQ148" s="158"/>
      <c r="UXR148" s="158"/>
      <c r="UXS148" s="159"/>
      <c r="UXT148" s="9"/>
      <c r="UXU148" s="9"/>
      <c r="UXV148" s="159"/>
      <c r="UXW148" s="159"/>
      <c r="UXX148" s="8"/>
      <c r="UXY148" s="8"/>
      <c r="UXZ148" s="160"/>
      <c r="UYA148" s="158"/>
      <c r="UYB148" s="161"/>
      <c r="UYC148" s="162"/>
      <c r="UYD148" s="156"/>
      <c r="UYE148" s="158"/>
      <c r="UYF148" s="158"/>
      <c r="UYG148" s="158"/>
      <c r="UYH148" s="158"/>
      <c r="UYI148" s="159"/>
      <c r="UYJ148" s="9"/>
      <c r="UYK148" s="9"/>
      <c r="UYL148" s="159"/>
      <c r="UYM148" s="159"/>
      <c r="UYN148" s="8"/>
      <c r="UYO148" s="8"/>
      <c r="UYP148" s="160"/>
      <c r="UYQ148" s="158"/>
      <c r="UYR148" s="161"/>
      <c r="UYS148" s="162"/>
      <c r="UYT148" s="156"/>
      <c r="UYU148" s="158"/>
      <c r="UYV148" s="158"/>
      <c r="UYW148" s="158"/>
      <c r="UYX148" s="158"/>
      <c r="UYY148" s="159"/>
      <c r="UYZ148" s="9"/>
      <c r="UZA148" s="9"/>
      <c r="UZB148" s="159"/>
      <c r="UZC148" s="159"/>
      <c r="UZD148" s="8"/>
      <c r="UZE148" s="8"/>
      <c r="UZF148" s="160"/>
      <c r="UZG148" s="158"/>
      <c r="UZH148" s="161"/>
      <c r="UZI148" s="162"/>
      <c r="UZJ148" s="156"/>
      <c r="UZK148" s="158"/>
      <c r="UZL148" s="158"/>
      <c r="UZM148" s="158"/>
      <c r="UZN148" s="158"/>
      <c r="UZO148" s="159"/>
      <c r="UZP148" s="9"/>
      <c r="UZQ148" s="9"/>
      <c r="UZR148" s="159"/>
      <c r="UZS148" s="159"/>
      <c r="UZT148" s="8"/>
      <c r="UZU148" s="8"/>
      <c r="UZV148" s="160"/>
      <c r="UZW148" s="158"/>
      <c r="UZX148" s="161"/>
      <c r="UZY148" s="162"/>
      <c r="UZZ148" s="156"/>
      <c r="VAA148" s="158"/>
      <c r="VAB148" s="158"/>
      <c r="VAC148" s="158"/>
      <c r="VAD148" s="158"/>
      <c r="VAE148" s="159"/>
      <c r="VAF148" s="9"/>
      <c r="VAG148" s="9"/>
      <c r="VAH148" s="159"/>
      <c r="VAI148" s="159"/>
      <c r="VAJ148" s="8"/>
      <c r="VAK148" s="8"/>
      <c r="VAL148" s="160"/>
      <c r="VAM148" s="158"/>
      <c r="VAN148" s="161"/>
      <c r="VAO148" s="162"/>
      <c r="VAP148" s="156"/>
      <c r="VAQ148" s="158"/>
      <c r="VAR148" s="158"/>
      <c r="VAS148" s="158"/>
      <c r="VAT148" s="158"/>
      <c r="VAU148" s="159"/>
      <c r="VAV148" s="9"/>
      <c r="VAW148" s="9"/>
      <c r="VAX148" s="159"/>
      <c r="VAY148" s="159"/>
      <c r="VAZ148" s="8"/>
      <c r="VBA148" s="8"/>
      <c r="VBB148" s="160"/>
      <c r="VBC148" s="158"/>
      <c r="VBD148" s="161"/>
      <c r="VBE148" s="162"/>
      <c r="VBF148" s="156"/>
      <c r="VBG148" s="158"/>
      <c r="VBH148" s="158"/>
      <c r="VBI148" s="158"/>
      <c r="VBJ148" s="158"/>
      <c r="VBK148" s="159"/>
      <c r="VBL148" s="9"/>
      <c r="VBM148" s="9"/>
      <c r="VBN148" s="159"/>
      <c r="VBO148" s="159"/>
      <c r="VBP148" s="8"/>
      <c r="VBQ148" s="8"/>
      <c r="VBR148" s="160"/>
      <c r="VBS148" s="158"/>
      <c r="VBT148" s="161"/>
      <c r="VBU148" s="162"/>
      <c r="VBV148" s="156"/>
      <c r="VBW148" s="158"/>
      <c r="VBX148" s="158"/>
      <c r="VBY148" s="158"/>
      <c r="VBZ148" s="158"/>
      <c r="VCA148" s="159"/>
      <c r="VCB148" s="9"/>
      <c r="VCC148" s="9"/>
      <c r="VCD148" s="159"/>
      <c r="VCE148" s="159"/>
      <c r="VCF148" s="8"/>
      <c r="VCG148" s="8"/>
      <c r="VCH148" s="160"/>
      <c r="VCI148" s="158"/>
      <c r="VCJ148" s="161"/>
      <c r="VCK148" s="162"/>
      <c r="VCL148" s="156"/>
      <c r="VCM148" s="158"/>
      <c r="VCN148" s="158"/>
      <c r="VCO148" s="158"/>
      <c r="VCP148" s="158"/>
      <c r="VCQ148" s="159"/>
      <c r="VCR148" s="9"/>
      <c r="VCS148" s="9"/>
      <c r="VCT148" s="159"/>
      <c r="VCU148" s="159"/>
      <c r="VCV148" s="8"/>
      <c r="VCW148" s="8"/>
      <c r="VCX148" s="160"/>
      <c r="VCY148" s="158"/>
      <c r="VCZ148" s="161"/>
      <c r="VDA148" s="162"/>
      <c r="VDB148" s="156"/>
      <c r="VDC148" s="158"/>
      <c r="VDD148" s="158"/>
      <c r="VDE148" s="158"/>
      <c r="VDF148" s="158"/>
      <c r="VDG148" s="159"/>
      <c r="VDH148" s="9"/>
      <c r="VDI148" s="9"/>
      <c r="VDJ148" s="159"/>
      <c r="VDK148" s="159"/>
      <c r="VDL148" s="8"/>
      <c r="VDM148" s="8"/>
      <c r="VDN148" s="160"/>
      <c r="VDO148" s="158"/>
      <c r="VDP148" s="161"/>
      <c r="VDQ148" s="162"/>
      <c r="VDR148" s="156"/>
      <c r="VDS148" s="158"/>
      <c r="VDT148" s="158"/>
      <c r="VDU148" s="158"/>
      <c r="VDV148" s="158"/>
      <c r="VDW148" s="159"/>
      <c r="VDX148" s="9"/>
      <c r="VDY148" s="9"/>
      <c r="VDZ148" s="159"/>
      <c r="VEA148" s="159"/>
      <c r="VEB148" s="8"/>
      <c r="VEC148" s="8"/>
      <c r="VED148" s="160"/>
      <c r="VEE148" s="158"/>
      <c r="VEF148" s="161"/>
      <c r="VEG148" s="162"/>
      <c r="VEH148" s="156"/>
      <c r="VEI148" s="158"/>
      <c r="VEJ148" s="158"/>
      <c r="VEK148" s="158"/>
      <c r="VEL148" s="158"/>
      <c r="VEM148" s="159"/>
      <c r="VEN148" s="9"/>
      <c r="VEO148" s="9"/>
      <c r="VEP148" s="159"/>
      <c r="VEQ148" s="159"/>
      <c r="VER148" s="8"/>
      <c r="VES148" s="8"/>
      <c r="VET148" s="160"/>
      <c r="VEU148" s="158"/>
      <c r="VEV148" s="161"/>
      <c r="VEW148" s="162"/>
      <c r="VEX148" s="156"/>
      <c r="VEY148" s="158"/>
      <c r="VEZ148" s="158"/>
      <c r="VFA148" s="158"/>
      <c r="VFB148" s="158"/>
      <c r="VFC148" s="159"/>
      <c r="VFD148" s="9"/>
      <c r="VFE148" s="9"/>
      <c r="VFF148" s="159"/>
      <c r="VFG148" s="159"/>
      <c r="VFH148" s="8"/>
      <c r="VFI148" s="8"/>
      <c r="VFJ148" s="160"/>
      <c r="VFK148" s="158"/>
      <c r="VFL148" s="161"/>
      <c r="VFM148" s="162"/>
      <c r="VFN148" s="156"/>
      <c r="VFO148" s="158"/>
      <c r="VFP148" s="158"/>
      <c r="VFQ148" s="158"/>
      <c r="VFR148" s="158"/>
      <c r="VFS148" s="159"/>
      <c r="VFT148" s="9"/>
      <c r="VFU148" s="9"/>
      <c r="VFV148" s="159"/>
      <c r="VFW148" s="159"/>
      <c r="VFX148" s="8"/>
      <c r="VFY148" s="8"/>
      <c r="VFZ148" s="160"/>
      <c r="VGA148" s="158"/>
      <c r="VGB148" s="161"/>
      <c r="VGC148" s="162"/>
      <c r="VGD148" s="156"/>
      <c r="VGE148" s="158"/>
      <c r="VGF148" s="158"/>
      <c r="VGG148" s="158"/>
      <c r="VGH148" s="158"/>
      <c r="VGI148" s="159"/>
      <c r="VGJ148" s="9"/>
      <c r="VGK148" s="9"/>
      <c r="VGL148" s="159"/>
      <c r="VGM148" s="159"/>
      <c r="VGN148" s="8"/>
      <c r="VGO148" s="8"/>
      <c r="VGP148" s="160"/>
      <c r="VGQ148" s="158"/>
      <c r="VGR148" s="161"/>
      <c r="VGS148" s="162"/>
      <c r="VGT148" s="156"/>
      <c r="VGU148" s="158"/>
      <c r="VGV148" s="158"/>
      <c r="VGW148" s="158"/>
      <c r="VGX148" s="158"/>
      <c r="VGY148" s="159"/>
      <c r="VGZ148" s="9"/>
      <c r="VHA148" s="9"/>
      <c r="VHB148" s="159"/>
      <c r="VHC148" s="159"/>
      <c r="VHD148" s="8"/>
      <c r="VHE148" s="8"/>
      <c r="VHF148" s="160"/>
      <c r="VHG148" s="158"/>
      <c r="VHH148" s="161"/>
      <c r="VHI148" s="162"/>
      <c r="VHJ148" s="156"/>
      <c r="VHK148" s="158"/>
      <c r="VHL148" s="158"/>
      <c r="VHM148" s="158"/>
      <c r="VHN148" s="158"/>
      <c r="VHO148" s="159"/>
      <c r="VHP148" s="9"/>
      <c r="VHQ148" s="9"/>
      <c r="VHR148" s="159"/>
      <c r="VHS148" s="159"/>
      <c r="VHT148" s="8"/>
      <c r="VHU148" s="8"/>
      <c r="VHV148" s="160"/>
      <c r="VHW148" s="158"/>
      <c r="VHX148" s="161"/>
      <c r="VHY148" s="162"/>
      <c r="VHZ148" s="156"/>
      <c r="VIA148" s="158"/>
      <c r="VIB148" s="158"/>
      <c r="VIC148" s="158"/>
      <c r="VID148" s="158"/>
      <c r="VIE148" s="159"/>
      <c r="VIF148" s="9"/>
      <c r="VIG148" s="9"/>
      <c r="VIH148" s="159"/>
      <c r="VII148" s="159"/>
      <c r="VIJ148" s="8"/>
      <c r="VIK148" s="8"/>
      <c r="VIL148" s="160"/>
      <c r="VIM148" s="158"/>
      <c r="VIN148" s="161"/>
      <c r="VIO148" s="162"/>
      <c r="VIP148" s="156"/>
      <c r="VIQ148" s="158"/>
      <c r="VIR148" s="158"/>
      <c r="VIS148" s="158"/>
      <c r="VIT148" s="158"/>
      <c r="VIU148" s="159"/>
      <c r="VIV148" s="9"/>
      <c r="VIW148" s="9"/>
      <c r="VIX148" s="159"/>
      <c r="VIY148" s="159"/>
      <c r="VIZ148" s="8"/>
      <c r="VJA148" s="8"/>
      <c r="VJB148" s="160"/>
      <c r="VJC148" s="158"/>
      <c r="VJD148" s="161"/>
      <c r="VJE148" s="162"/>
      <c r="VJF148" s="156"/>
      <c r="VJG148" s="158"/>
      <c r="VJH148" s="158"/>
      <c r="VJI148" s="158"/>
      <c r="VJJ148" s="158"/>
      <c r="VJK148" s="159"/>
      <c r="VJL148" s="9"/>
      <c r="VJM148" s="9"/>
      <c r="VJN148" s="159"/>
      <c r="VJO148" s="159"/>
      <c r="VJP148" s="8"/>
      <c r="VJQ148" s="8"/>
      <c r="VJR148" s="160"/>
      <c r="VJS148" s="158"/>
      <c r="VJT148" s="161"/>
      <c r="VJU148" s="162"/>
      <c r="VJV148" s="156"/>
      <c r="VJW148" s="158"/>
      <c r="VJX148" s="158"/>
      <c r="VJY148" s="158"/>
      <c r="VJZ148" s="158"/>
      <c r="VKA148" s="159"/>
      <c r="VKB148" s="9"/>
      <c r="VKC148" s="9"/>
      <c r="VKD148" s="159"/>
      <c r="VKE148" s="159"/>
      <c r="VKF148" s="8"/>
      <c r="VKG148" s="8"/>
      <c r="VKH148" s="160"/>
      <c r="VKI148" s="158"/>
      <c r="VKJ148" s="161"/>
      <c r="VKK148" s="162"/>
      <c r="VKL148" s="156"/>
      <c r="VKM148" s="158"/>
      <c r="VKN148" s="158"/>
      <c r="VKO148" s="158"/>
      <c r="VKP148" s="158"/>
      <c r="VKQ148" s="159"/>
      <c r="VKR148" s="9"/>
      <c r="VKS148" s="9"/>
      <c r="VKT148" s="159"/>
      <c r="VKU148" s="159"/>
      <c r="VKV148" s="8"/>
      <c r="VKW148" s="8"/>
      <c r="VKX148" s="160"/>
      <c r="VKY148" s="158"/>
      <c r="VKZ148" s="161"/>
      <c r="VLA148" s="162"/>
      <c r="VLB148" s="156"/>
      <c r="VLC148" s="158"/>
      <c r="VLD148" s="158"/>
      <c r="VLE148" s="158"/>
      <c r="VLF148" s="158"/>
      <c r="VLG148" s="159"/>
      <c r="VLH148" s="9"/>
      <c r="VLI148" s="9"/>
      <c r="VLJ148" s="159"/>
      <c r="VLK148" s="159"/>
      <c r="VLL148" s="8"/>
      <c r="VLM148" s="8"/>
      <c r="VLN148" s="160"/>
      <c r="VLO148" s="158"/>
      <c r="VLP148" s="161"/>
      <c r="VLQ148" s="162"/>
      <c r="VLR148" s="156"/>
      <c r="VLS148" s="158"/>
      <c r="VLT148" s="158"/>
      <c r="VLU148" s="158"/>
      <c r="VLV148" s="158"/>
      <c r="VLW148" s="159"/>
      <c r="VLX148" s="9"/>
      <c r="VLY148" s="9"/>
      <c r="VLZ148" s="159"/>
      <c r="VMA148" s="159"/>
      <c r="VMB148" s="8"/>
      <c r="VMC148" s="8"/>
      <c r="VMD148" s="160"/>
      <c r="VME148" s="158"/>
      <c r="VMF148" s="161"/>
      <c r="VMG148" s="162"/>
      <c r="VMH148" s="156"/>
      <c r="VMI148" s="158"/>
      <c r="VMJ148" s="158"/>
      <c r="VMK148" s="158"/>
      <c r="VML148" s="158"/>
      <c r="VMM148" s="159"/>
      <c r="VMN148" s="9"/>
      <c r="VMO148" s="9"/>
      <c r="VMP148" s="159"/>
      <c r="VMQ148" s="159"/>
      <c r="VMR148" s="8"/>
      <c r="VMS148" s="8"/>
      <c r="VMT148" s="160"/>
      <c r="VMU148" s="158"/>
      <c r="VMV148" s="161"/>
      <c r="VMW148" s="162"/>
      <c r="VMX148" s="156"/>
      <c r="VMY148" s="158"/>
      <c r="VMZ148" s="158"/>
      <c r="VNA148" s="158"/>
      <c r="VNB148" s="158"/>
      <c r="VNC148" s="159"/>
      <c r="VND148" s="9"/>
      <c r="VNE148" s="9"/>
      <c r="VNF148" s="159"/>
      <c r="VNG148" s="159"/>
      <c r="VNH148" s="8"/>
      <c r="VNI148" s="8"/>
      <c r="VNJ148" s="160"/>
      <c r="VNK148" s="158"/>
      <c r="VNL148" s="161"/>
      <c r="VNM148" s="162"/>
      <c r="VNN148" s="156"/>
      <c r="VNO148" s="158"/>
      <c r="VNP148" s="158"/>
      <c r="VNQ148" s="158"/>
      <c r="VNR148" s="158"/>
      <c r="VNS148" s="159"/>
      <c r="VNT148" s="9"/>
      <c r="VNU148" s="9"/>
      <c r="VNV148" s="159"/>
      <c r="VNW148" s="159"/>
      <c r="VNX148" s="8"/>
      <c r="VNY148" s="8"/>
      <c r="VNZ148" s="160"/>
      <c r="VOA148" s="158"/>
      <c r="VOB148" s="161"/>
      <c r="VOC148" s="162"/>
      <c r="VOD148" s="156"/>
      <c r="VOE148" s="158"/>
      <c r="VOF148" s="158"/>
      <c r="VOG148" s="158"/>
      <c r="VOH148" s="158"/>
      <c r="VOI148" s="159"/>
      <c r="VOJ148" s="9"/>
      <c r="VOK148" s="9"/>
      <c r="VOL148" s="159"/>
      <c r="VOM148" s="159"/>
      <c r="VON148" s="8"/>
      <c r="VOO148" s="8"/>
      <c r="VOP148" s="160"/>
      <c r="VOQ148" s="158"/>
      <c r="VOR148" s="161"/>
      <c r="VOS148" s="162"/>
      <c r="VOT148" s="156"/>
      <c r="VOU148" s="158"/>
      <c r="VOV148" s="158"/>
      <c r="VOW148" s="158"/>
      <c r="VOX148" s="158"/>
      <c r="VOY148" s="159"/>
      <c r="VOZ148" s="9"/>
      <c r="VPA148" s="9"/>
      <c r="VPB148" s="159"/>
      <c r="VPC148" s="159"/>
      <c r="VPD148" s="8"/>
      <c r="VPE148" s="8"/>
      <c r="VPF148" s="160"/>
      <c r="VPG148" s="158"/>
      <c r="VPH148" s="161"/>
      <c r="VPI148" s="162"/>
      <c r="VPJ148" s="156"/>
      <c r="VPK148" s="158"/>
      <c r="VPL148" s="158"/>
      <c r="VPM148" s="158"/>
      <c r="VPN148" s="158"/>
      <c r="VPO148" s="159"/>
      <c r="VPP148" s="9"/>
      <c r="VPQ148" s="9"/>
      <c r="VPR148" s="159"/>
      <c r="VPS148" s="159"/>
      <c r="VPT148" s="8"/>
      <c r="VPU148" s="8"/>
      <c r="VPV148" s="160"/>
      <c r="VPW148" s="158"/>
      <c r="VPX148" s="161"/>
      <c r="VPY148" s="162"/>
      <c r="VPZ148" s="156"/>
      <c r="VQA148" s="158"/>
      <c r="VQB148" s="158"/>
      <c r="VQC148" s="158"/>
      <c r="VQD148" s="158"/>
      <c r="VQE148" s="159"/>
      <c r="VQF148" s="9"/>
      <c r="VQG148" s="9"/>
      <c r="VQH148" s="159"/>
      <c r="VQI148" s="159"/>
      <c r="VQJ148" s="8"/>
      <c r="VQK148" s="8"/>
      <c r="VQL148" s="160"/>
      <c r="VQM148" s="158"/>
      <c r="VQN148" s="161"/>
      <c r="VQO148" s="162"/>
      <c r="VQP148" s="156"/>
      <c r="VQQ148" s="158"/>
      <c r="VQR148" s="158"/>
      <c r="VQS148" s="158"/>
      <c r="VQT148" s="158"/>
      <c r="VQU148" s="159"/>
      <c r="VQV148" s="9"/>
      <c r="VQW148" s="9"/>
      <c r="VQX148" s="159"/>
      <c r="VQY148" s="159"/>
      <c r="VQZ148" s="8"/>
      <c r="VRA148" s="8"/>
      <c r="VRB148" s="160"/>
      <c r="VRC148" s="158"/>
      <c r="VRD148" s="161"/>
      <c r="VRE148" s="162"/>
      <c r="VRF148" s="156"/>
      <c r="VRG148" s="158"/>
      <c r="VRH148" s="158"/>
      <c r="VRI148" s="158"/>
      <c r="VRJ148" s="158"/>
      <c r="VRK148" s="159"/>
      <c r="VRL148" s="9"/>
      <c r="VRM148" s="9"/>
      <c r="VRN148" s="159"/>
      <c r="VRO148" s="159"/>
      <c r="VRP148" s="8"/>
      <c r="VRQ148" s="8"/>
      <c r="VRR148" s="160"/>
      <c r="VRS148" s="158"/>
      <c r="VRT148" s="161"/>
      <c r="VRU148" s="162"/>
      <c r="VRV148" s="156"/>
      <c r="VRW148" s="158"/>
      <c r="VRX148" s="158"/>
      <c r="VRY148" s="158"/>
      <c r="VRZ148" s="158"/>
      <c r="VSA148" s="159"/>
      <c r="VSB148" s="9"/>
      <c r="VSC148" s="9"/>
      <c r="VSD148" s="159"/>
      <c r="VSE148" s="159"/>
      <c r="VSF148" s="8"/>
      <c r="VSG148" s="8"/>
      <c r="VSH148" s="160"/>
      <c r="VSI148" s="158"/>
      <c r="VSJ148" s="161"/>
      <c r="VSK148" s="162"/>
      <c r="VSL148" s="156"/>
      <c r="VSM148" s="158"/>
      <c r="VSN148" s="158"/>
      <c r="VSO148" s="158"/>
      <c r="VSP148" s="158"/>
      <c r="VSQ148" s="159"/>
      <c r="VSR148" s="9"/>
      <c r="VSS148" s="9"/>
      <c r="VST148" s="159"/>
      <c r="VSU148" s="159"/>
      <c r="VSV148" s="8"/>
      <c r="VSW148" s="8"/>
      <c r="VSX148" s="160"/>
      <c r="VSY148" s="158"/>
      <c r="VSZ148" s="161"/>
      <c r="VTA148" s="162"/>
      <c r="VTB148" s="156"/>
      <c r="VTC148" s="158"/>
      <c r="VTD148" s="158"/>
      <c r="VTE148" s="158"/>
      <c r="VTF148" s="158"/>
      <c r="VTG148" s="159"/>
      <c r="VTH148" s="9"/>
      <c r="VTI148" s="9"/>
      <c r="VTJ148" s="159"/>
      <c r="VTK148" s="159"/>
      <c r="VTL148" s="8"/>
      <c r="VTM148" s="8"/>
      <c r="VTN148" s="160"/>
      <c r="VTO148" s="158"/>
      <c r="VTP148" s="161"/>
      <c r="VTQ148" s="162"/>
      <c r="VTR148" s="156"/>
      <c r="VTS148" s="158"/>
      <c r="VTT148" s="158"/>
      <c r="VTU148" s="158"/>
      <c r="VTV148" s="158"/>
      <c r="VTW148" s="159"/>
      <c r="VTX148" s="9"/>
      <c r="VTY148" s="9"/>
      <c r="VTZ148" s="159"/>
      <c r="VUA148" s="159"/>
      <c r="VUB148" s="8"/>
      <c r="VUC148" s="8"/>
      <c r="VUD148" s="160"/>
      <c r="VUE148" s="158"/>
      <c r="VUF148" s="161"/>
      <c r="VUG148" s="162"/>
      <c r="VUH148" s="156"/>
      <c r="VUI148" s="158"/>
      <c r="VUJ148" s="158"/>
      <c r="VUK148" s="158"/>
      <c r="VUL148" s="158"/>
      <c r="VUM148" s="159"/>
      <c r="VUN148" s="9"/>
      <c r="VUO148" s="9"/>
      <c r="VUP148" s="159"/>
      <c r="VUQ148" s="159"/>
      <c r="VUR148" s="8"/>
      <c r="VUS148" s="8"/>
      <c r="VUT148" s="160"/>
      <c r="VUU148" s="158"/>
      <c r="VUV148" s="161"/>
      <c r="VUW148" s="162"/>
      <c r="VUX148" s="156"/>
      <c r="VUY148" s="158"/>
      <c r="VUZ148" s="158"/>
      <c r="VVA148" s="158"/>
      <c r="VVB148" s="158"/>
      <c r="VVC148" s="159"/>
      <c r="VVD148" s="9"/>
      <c r="VVE148" s="9"/>
      <c r="VVF148" s="159"/>
      <c r="VVG148" s="159"/>
      <c r="VVH148" s="8"/>
      <c r="VVI148" s="8"/>
      <c r="VVJ148" s="160"/>
      <c r="VVK148" s="158"/>
      <c r="VVL148" s="161"/>
      <c r="VVM148" s="162"/>
      <c r="VVN148" s="156"/>
      <c r="VVO148" s="158"/>
      <c r="VVP148" s="158"/>
      <c r="VVQ148" s="158"/>
      <c r="VVR148" s="158"/>
      <c r="VVS148" s="159"/>
      <c r="VVT148" s="9"/>
      <c r="VVU148" s="9"/>
      <c r="VVV148" s="159"/>
      <c r="VVW148" s="159"/>
      <c r="VVX148" s="8"/>
      <c r="VVY148" s="8"/>
      <c r="VVZ148" s="160"/>
      <c r="VWA148" s="158"/>
      <c r="VWB148" s="161"/>
      <c r="VWC148" s="162"/>
      <c r="VWD148" s="156"/>
      <c r="VWE148" s="158"/>
      <c r="VWF148" s="158"/>
      <c r="VWG148" s="158"/>
      <c r="VWH148" s="158"/>
      <c r="VWI148" s="159"/>
      <c r="VWJ148" s="9"/>
      <c r="VWK148" s="9"/>
      <c r="VWL148" s="159"/>
      <c r="VWM148" s="159"/>
      <c r="VWN148" s="8"/>
      <c r="VWO148" s="8"/>
      <c r="VWP148" s="160"/>
      <c r="VWQ148" s="158"/>
      <c r="VWR148" s="161"/>
      <c r="VWS148" s="162"/>
      <c r="VWT148" s="156"/>
      <c r="VWU148" s="158"/>
      <c r="VWV148" s="158"/>
      <c r="VWW148" s="158"/>
      <c r="VWX148" s="158"/>
      <c r="VWY148" s="159"/>
      <c r="VWZ148" s="9"/>
      <c r="VXA148" s="9"/>
      <c r="VXB148" s="159"/>
      <c r="VXC148" s="159"/>
      <c r="VXD148" s="8"/>
      <c r="VXE148" s="8"/>
      <c r="VXF148" s="160"/>
      <c r="VXG148" s="158"/>
      <c r="VXH148" s="161"/>
      <c r="VXI148" s="162"/>
      <c r="VXJ148" s="156"/>
      <c r="VXK148" s="158"/>
      <c r="VXL148" s="158"/>
      <c r="VXM148" s="158"/>
      <c r="VXN148" s="158"/>
      <c r="VXO148" s="159"/>
      <c r="VXP148" s="9"/>
      <c r="VXQ148" s="9"/>
      <c r="VXR148" s="159"/>
      <c r="VXS148" s="159"/>
      <c r="VXT148" s="8"/>
      <c r="VXU148" s="8"/>
      <c r="VXV148" s="160"/>
      <c r="VXW148" s="158"/>
      <c r="VXX148" s="161"/>
      <c r="VXY148" s="162"/>
      <c r="VXZ148" s="156"/>
      <c r="VYA148" s="158"/>
      <c r="VYB148" s="158"/>
      <c r="VYC148" s="158"/>
      <c r="VYD148" s="158"/>
      <c r="VYE148" s="159"/>
      <c r="VYF148" s="9"/>
      <c r="VYG148" s="9"/>
      <c r="VYH148" s="159"/>
      <c r="VYI148" s="159"/>
      <c r="VYJ148" s="8"/>
      <c r="VYK148" s="8"/>
      <c r="VYL148" s="160"/>
      <c r="VYM148" s="158"/>
      <c r="VYN148" s="161"/>
      <c r="VYO148" s="162"/>
      <c r="VYP148" s="156"/>
      <c r="VYQ148" s="158"/>
      <c r="VYR148" s="158"/>
      <c r="VYS148" s="158"/>
      <c r="VYT148" s="158"/>
      <c r="VYU148" s="159"/>
      <c r="VYV148" s="9"/>
      <c r="VYW148" s="9"/>
      <c r="VYX148" s="159"/>
      <c r="VYY148" s="159"/>
      <c r="VYZ148" s="8"/>
      <c r="VZA148" s="8"/>
      <c r="VZB148" s="160"/>
      <c r="VZC148" s="158"/>
      <c r="VZD148" s="161"/>
      <c r="VZE148" s="162"/>
      <c r="VZF148" s="156"/>
      <c r="VZG148" s="158"/>
      <c r="VZH148" s="158"/>
      <c r="VZI148" s="158"/>
      <c r="VZJ148" s="158"/>
      <c r="VZK148" s="159"/>
      <c r="VZL148" s="9"/>
      <c r="VZM148" s="9"/>
      <c r="VZN148" s="159"/>
      <c r="VZO148" s="159"/>
      <c r="VZP148" s="8"/>
      <c r="VZQ148" s="8"/>
      <c r="VZR148" s="160"/>
      <c r="VZS148" s="158"/>
      <c r="VZT148" s="161"/>
      <c r="VZU148" s="162"/>
      <c r="VZV148" s="156"/>
      <c r="VZW148" s="158"/>
      <c r="VZX148" s="158"/>
      <c r="VZY148" s="158"/>
      <c r="VZZ148" s="158"/>
      <c r="WAA148" s="159"/>
      <c r="WAB148" s="9"/>
      <c r="WAC148" s="9"/>
      <c r="WAD148" s="159"/>
      <c r="WAE148" s="159"/>
      <c r="WAF148" s="8"/>
      <c r="WAG148" s="8"/>
      <c r="WAH148" s="160"/>
      <c r="WAI148" s="158"/>
      <c r="WAJ148" s="161"/>
      <c r="WAK148" s="162"/>
      <c r="WAL148" s="156"/>
      <c r="WAM148" s="158"/>
      <c r="WAN148" s="158"/>
      <c r="WAO148" s="158"/>
      <c r="WAP148" s="158"/>
      <c r="WAQ148" s="159"/>
      <c r="WAR148" s="9"/>
      <c r="WAS148" s="9"/>
      <c r="WAT148" s="159"/>
      <c r="WAU148" s="159"/>
      <c r="WAV148" s="8"/>
      <c r="WAW148" s="8"/>
      <c r="WAX148" s="160"/>
      <c r="WAY148" s="158"/>
      <c r="WAZ148" s="161"/>
      <c r="WBA148" s="162"/>
      <c r="WBB148" s="156"/>
      <c r="WBC148" s="158"/>
      <c r="WBD148" s="158"/>
      <c r="WBE148" s="158"/>
      <c r="WBF148" s="158"/>
      <c r="WBG148" s="159"/>
      <c r="WBH148" s="9"/>
      <c r="WBI148" s="9"/>
      <c r="WBJ148" s="159"/>
      <c r="WBK148" s="159"/>
      <c r="WBL148" s="8"/>
      <c r="WBM148" s="8"/>
      <c r="WBN148" s="160"/>
      <c r="WBO148" s="158"/>
      <c r="WBP148" s="161"/>
      <c r="WBQ148" s="162"/>
      <c r="WBR148" s="156"/>
      <c r="WBS148" s="158"/>
      <c r="WBT148" s="158"/>
      <c r="WBU148" s="158"/>
      <c r="WBV148" s="158"/>
      <c r="WBW148" s="159"/>
      <c r="WBX148" s="9"/>
      <c r="WBY148" s="9"/>
      <c r="WBZ148" s="159"/>
      <c r="WCA148" s="159"/>
      <c r="WCB148" s="8"/>
      <c r="WCC148" s="8"/>
      <c r="WCD148" s="160"/>
      <c r="WCE148" s="158"/>
      <c r="WCF148" s="161"/>
      <c r="WCG148" s="162"/>
      <c r="WCH148" s="156"/>
      <c r="WCI148" s="158"/>
      <c r="WCJ148" s="158"/>
      <c r="WCK148" s="158"/>
      <c r="WCL148" s="158"/>
      <c r="WCM148" s="159"/>
      <c r="WCN148" s="9"/>
      <c r="WCO148" s="9"/>
      <c r="WCP148" s="159"/>
      <c r="WCQ148" s="159"/>
      <c r="WCR148" s="8"/>
      <c r="WCS148" s="8"/>
      <c r="WCT148" s="160"/>
      <c r="WCU148" s="158"/>
      <c r="WCV148" s="161"/>
      <c r="WCW148" s="162"/>
      <c r="WCX148" s="156"/>
      <c r="WCY148" s="158"/>
      <c r="WCZ148" s="158"/>
      <c r="WDA148" s="158"/>
      <c r="WDB148" s="158"/>
      <c r="WDC148" s="159"/>
      <c r="WDD148" s="9"/>
      <c r="WDE148" s="9"/>
      <c r="WDF148" s="159"/>
      <c r="WDG148" s="159"/>
      <c r="WDH148" s="8"/>
      <c r="WDI148" s="8"/>
      <c r="WDJ148" s="160"/>
      <c r="WDK148" s="158"/>
      <c r="WDL148" s="161"/>
      <c r="WDM148" s="162"/>
      <c r="WDN148" s="156"/>
      <c r="WDO148" s="158"/>
      <c r="WDP148" s="158"/>
      <c r="WDQ148" s="158"/>
      <c r="WDR148" s="158"/>
      <c r="WDS148" s="159"/>
      <c r="WDT148" s="9"/>
      <c r="WDU148" s="9"/>
      <c r="WDV148" s="159"/>
      <c r="WDW148" s="159"/>
      <c r="WDX148" s="8"/>
      <c r="WDY148" s="8"/>
      <c r="WDZ148" s="160"/>
      <c r="WEA148" s="158"/>
      <c r="WEB148" s="161"/>
      <c r="WEC148" s="162"/>
      <c r="WED148" s="156"/>
      <c r="WEE148" s="158"/>
      <c r="WEF148" s="158"/>
      <c r="WEG148" s="158"/>
      <c r="WEH148" s="158"/>
      <c r="WEI148" s="159"/>
      <c r="WEJ148" s="9"/>
      <c r="WEK148" s="9"/>
      <c r="WEL148" s="159"/>
      <c r="WEM148" s="159"/>
      <c r="WEN148" s="8"/>
      <c r="WEO148" s="8"/>
      <c r="WEP148" s="160"/>
      <c r="WEQ148" s="158"/>
      <c r="WER148" s="161"/>
      <c r="WES148" s="162"/>
      <c r="WET148" s="156"/>
      <c r="WEU148" s="158"/>
      <c r="WEV148" s="158"/>
      <c r="WEW148" s="158"/>
      <c r="WEX148" s="158"/>
      <c r="WEY148" s="159"/>
      <c r="WEZ148" s="9"/>
      <c r="WFA148" s="9"/>
      <c r="WFB148" s="159"/>
      <c r="WFC148" s="159"/>
      <c r="WFD148" s="8"/>
      <c r="WFE148" s="8"/>
      <c r="WFF148" s="160"/>
      <c r="WFG148" s="158"/>
      <c r="WFH148" s="161"/>
      <c r="WFI148" s="162"/>
      <c r="WFJ148" s="156"/>
      <c r="WFK148" s="158"/>
      <c r="WFL148" s="158"/>
      <c r="WFM148" s="158"/>
      <c r="WFN148" s="158"/>
      <c r="WFO148" s="159"/>
      <c r="WFP148" s="9"/>
      <c r="WFQ148" s="9"/>
      <c r="WFR148" s="159"/>
      <c r="WFS148" s="159"/>
      <c r="WFT148" s="8"/>
      <c r="WFU148" s="8"/>
      <c r="WFV148" s="160"/>
      <c r="WFW148" s="158"/>
      <c r="WFX148" s="161"/>
      <c r="WFY148" s="162"/>
      <c r="WFZ148" s="156"/>
      <c r="WGA148" s="158"/>
      <c r="WGB148" s="158"/>
      <c r="WGC148" s="158"/>
      <c r="WGD148" s="158"/>
      <c r="WGE148" s="159"/>
      <c r="WGF148" s="9"/>
      <c r="WGG148" s="9"/>
      <c r="WGH148" s="159"/>
      <c r="WGI148" s="159"/>
      <c r="WGJ148" s="8"/>
      <c r="WGK148" s="8"/>
      <c r="WGL148" s="160"/>
      <c r="WGM148" s="158"/>
      <c r="WGN148" s="161"/>
      <c r="WGO148" s="162"/>
      <c r="WGP148" s="156"/>
      <c r="WGQ148" s="158"/>
      <c r="WGR148" s="158"/>
      <c r="WGS148" s="158"/>
      <c r="WGT148" s="158"/>
      <c r="WGU148" s="159"/>
      <c r="WGV148" s="9"/>
      <c r="WGW148" s="9"/>
      <c r="WGX148" s="159"/>
      <c r="WGY148" s="159"/>
      <c r="WGZ148" s="8"/>
      <c r="WHA148" s="8"/>
      <c r="WHB148" s="160"/>
      <c r="WHC148" s="158"/>
      <c r="WHD148" s="161"/>
      <c r="WHE148" s="162"/>
      <c r="WHF148" s="156"/>
      <c r="WHG148" s="158"/>
      <c r="WHH148" s="158"/>
      <c r="WHI148" s="158"/>
      <c r="WHJ148" s="158"/>
      <c r="WHK148" s="159"/>
      <c r="WHL148" s="9"/>
      <c r="WHM148" s="9"/>
      <c r="WHN148" s="159"/>
      <c r="WHO148" s="159"/>
      <c r="WHP148" s="8"/>
      <c r="WHQ148" s="8"/>
      <c r="WHR148" s="160"/>
      <c r="WHS148" s="158"/>
      <c r="WHT148" s="161"/>
      <c r="WHU148" s="162"/>
      <c r="WHV148" s="156"/>
      <c r="WHW148" s="158"/>
      <c r="WHX148" s="158"/>
      <c r="WHY148" s="158"/>
      <c r="WHZ148" s="158"/>
      <c r="WIA148" s="159"/>
      <c r="WIB148" s="9"/>
      <c r="WIC148" s="9"/>
      <c r="WID148" s="159"/>
      <c r="WIE148" s="159"/>
      <c r="WIF148" s="8"/>
      <c r="WIG148" s="8"/>
      <c r="WIH148" s="160"/>
      <c r="WII148" s="158"/>
      <c r="WIJ148" s="161"/>
      <c r="WIK148" s="162"/>
      <c r="WIL148" s="156"/>
      <c r="WIM148" s="158"/>
      <c r="WIN148" s="158"/>
      <c r="WIO148" s="158"/>
      <c r="WIP148" s="158"/>
      <c r="WIQ148" s="159"/>
      <c r="WIR148" s="9"/>
      <c r="WIS148" s="9"/>
      <c r="WIT148" s="159"/>
      <c r="WIU148" s="159"/>
      <c r="WIV148" s="8"/>
      <c r="WIW148" s="8"/>
      <c r="WIX148" s="160"/>
      <c r="WIY148" s="158"/>
      <c r="WIZ148" s="161"/>
      <c r="WJA148" s="162"/>
      <c r="WJB148" s="156"/>
      <c r="WJC148" s="158"/>
      <c r="WJD148" s="158"/>
      <c r="WJE148" s="158"/>
      <c r="WJF148" s="158"/>
      <c r="WJG148" s="159"/>
      <c r="WJH148" s="9"/>
      <c r="WJI148" s="9"/>
      <c r="WJJ148" s="159"/>
      <c r="WJK148" s="159"/>
      <c r="WJL148" s="8"/>
      <c r="WJM148" s="8"/>
      <c r="WJN148" s="160"/>
      <c r="WJO148" s="158"/>
      <c r="WJP148" s="161"/>
      <c r="WJQ148" s="162"/>
      <c r="WJR148" s="156"/>
      <c r="WJS148" s="158"/>
      <c r="WJT148" s="158"/>
      <c r="WJU148" s="158"/>
      <c r="WJV148" s="158"/>
      <c r="WJW148" s="159"/>
      <c r="WJX148" s="9"/>
      <c r="WJY148" s="9"/>
      <c r="WJZ148" s="159"/>
      <c r="WKA148" s="159"/>
      <c r="WKB148" s="8"/>
      <c r="WKC148" s="8"/>
      <c r="WKD148" s="160"/>
      <c r="WKE148" s="158"/>
      <c r="WKF148" s="161"/>
      <c r="WKG148" s="162"/>
      <c r="WKH148" s="156"/>
      <c r="WKI148" s="158"/>
      <c r="WKJ148" s="158"/>
      <c r="WKK148" s="158"/>
      <c r="WKL148" s="158"/>
      <c r="WKM148" s="159"/>
      <c r="WKN148" s="9"/>
      <c r="WKO148" s="9"/>
      <c r="WKP148" s="159"/>
      <c r="WKQ148" s="159"/>
      <c r="WKR148" s="8"/>
      <c r="WKS148" s="8"/>
      <c r="WKT148" s="160"/>
      <c r="WKU148" s="158"/>
      <c r="WKV148" s="161"/>
      <c r="WKW148" s="162"/>
      <c r="WKX148" s="156"/>
      <c r="WKY148" s="158"/>
      <c r="WKZ148" s="158"/>
      <c r="WLA148" s="158"/>
      <c r="WLB148" s="158"/>
      <c r="WLC148" s="159"/>
      <c r="WLD148" s="9"/>
      <c r="WLE148" s="9"/>
      <c r="WLF148" s="159"/>
      <c r="WLG148" s="159"/>
      <c r="WLH148" s="8"/>
      <c r="WLI148" s="8"/>
      <c r="WLJ148" s="160"/>
      <c r="WLK148" s="158"/>
      <c r="WLL148" s="161"/>
      <c r="WLM148" s="162"/>
      <c r="WLN148" s="156"/>
      <c r="WLO148" s="158"/>
      <c r="WLP148" s="158"/>
      <c r="WLQ148" s="158"/>
      <c r="WLR148" s="158"/>
      <c r="WLS148" s="159"/>
      <c r="WLT148" s="9"/>
      <c r="WLU148" s="9"/>
      <c r="WLV148" s="159"/>
      <c r="WLW148" s="159"/>
      <c r="WLX148" s="8"/>
      <c r="WLY148" s="8"/>
      <c r="WLZ148" s="160"/>
      <c r="WMA148" s="158"/>
      <c r="WMB148" s="161"/>
      <c r="WMC148" s="162"/>
      <c r="WMD148" s="156"/>
      <c r="WME148" s="158"/>
      <c r="WMF148" s="158"/>
      <c r="WMG148" s="158"/>
      <c r="WMH148" s="158"/>
      <c r="WMI148" s="159"/>
      <c r="WMJ148" s="9"/>
      <c r="WMK148" s="9"/>
      <c r="WML148" s="159"/>
      <c r="WMM148" s="159"/>
      <c r="WMN148" s="8"/>
      <c r="WMO148" s="8"/>
      <c r="WMP148" s="160"/>
      <c r="WMQ148" s="158"/>
      <c r="WMR148" s="161"/>
      <c r="WMS148" s="162"/>
      <c r="WMT148" s="156"/>
      <c r="WMU148" s="158"/>
      <c r="WMV148" s="158"/>
      <c r="WMW148" s="158"/>
      <c r="WMX148" s="158"/>
      <c r="WMY148" s="159"/>
      <c r="WMZ148" s="9"/>
      <c r="WNA148" s="9"/>
      <c r="WNB148" s="159"/>
      <c r="WNC148" s="159"/>
      <c r="WND148" s="8"/>
      <c r="WNE148" s="8"/>
      <c r="WNF148" s="160"/>
      <c r="WNG148" s="158"/>
      <c r="WNH148" s="161"/>
      <c r="WNI148" s="162"/>
      <c r="WNJ148" s="156"/>
      <c r="WNK148" s="158"/>
      <c r="WNL148" s="158"/>
      <c r="WNM148" s="158"/>
      <c r="WNN148" s="158"/>
      <c r="WNO148" s="159"/>
      <c r="WNP148" s="9"/>
      <c r="WNQ148" s="9"/>
      <c r="WNR148" s="159"/>
      <c r="WNS148" s="159"/>
      <c r="WNT148" s="8"/>
      <c r="WNU148" s="8"/>
      <c r="WNV148" s="160"/>
      <c r="WNW148" s="158"/>
      <c r="WNX148" s="161"/>
      <c r="WNY148" s="162"/>
      <c r="WNZ148" s="156"/>
      <c r="WOA148" s="158"/>
      <c r="WOB148" s="158"/>
      <c r="WOC148" s="158"/>
      <c r="WOD148" s="158"/>
      <c r="WOE148" s="159"/>
      <c r="WOF148" s="9"/>
      <c r="WOG148" s="9"/>
      <c r="WOH148" s="159"/>
      <c r="WOI148" s="159"/>
      <c r="WOJ148" s="8"/>
      <c r="WOK148" s="8"/>
      <c r="WOL148" s="160"/>
      <c r="WOM148" s="158"/>
      <c r="WON148" s="161"/>
      <c r="WOO148" s="162"/>
      <c r="WOP148" s="156"/>
      <c r="WOQ148" s="158"/>
      <c r="WOR148" s="158"/>
      <c r="WOS148" s="158"/>
      <c r="WOT148" s="158"/>
      <c r="WOU148" s="159"/>
      <c r="WOV148" s="9"/>
      <c r="WOW148" s="9"/>
      <c r="WOX148" s="159"/>
      <c r="WOY148" s="159"/>
      <c r="WOZ148" s="8"/>
      <c r="WPA148" s="8"/>
      <c r="WPB148" s="160"/>
      <c r="WPC148" s="158"/>
      <c r="WPD148" s="161"/>
      <c r="WPE148" s="162"/>
      <c r="WPF148" s="156"/>
      <c r="WPG148" s="158"/>
      <c r="WPH148" s="158"/>
      <c r="WPI148" s="158"/>
      <c r="WPJ148" s="158"/>
      <c r="WPK148" s="159"/>
      <c r="WPL148" s="9"/>
      <c r="WPM148" s="9"/>
      <c r="WPN148" s="159"/>
      <c r="WPO148" s="159"/>
      <c r="WPP148" s="8"/>
      <c r="WPQ148" s="8"/>
      <c r="WPR148" s="160"/>
      <c r="WPS148" s="158"/>
      <c r="WPT148" s="161"/>
      <c r="WPU148" s="162"/>
      <c r="WPV148" s="156"/>
      <c r="WPW148" s="158"/>
      <c r="WPX148" s="158"/>
      <c r="WPY148" s="158"/>
      <c r="WPZ148" s="158"/>
      <c r="WQA148" s="159"/>
      <c r="WQB148" s="9"/>
      <c r="WQC148" s="9"/>
      <c r="WQD148" s="159"/>
      <c r="WQE148" s="159"/>
      <c r="WQF148" s="8"/>
      <c r="WQG148" s="8"/>
      <c r="WQH148" s="160"/>
      <c r="WQI148" s="158"/>
      <c r="WQJ148" s="161"/>
      <c r="WQK148" s="162"/>
      <c r="WQL148" s="156"/>
      <c r="WQM148" s="158"/>
      <c r="WQN148" s="158"/>
      <c r="WQO148" s="158"/>
      <c r="WQP148" s="158"/>
      <c r="WQQ148" s="159"/>
      <c r="WQR148" s="9"/>
      <c r="WQS148" s="9"/>
      <c r="WQT148" s="159"/>
      <c r="WQU148" s="159"/>
      <c r="WQV148" s="8"/>
      <c r="WQW148" s="8"/>
      <c r="WQX148" s="160"/>
      <c r="WQY148" s="158"/>
      <c r="WQZ148" s="161"/>
      <c r="WRA148" s="162"/>
      <c r="WRB148" s="156"/>
      <c r="WRC148" s="158"/>
      <c r="WRD148" s="158"/>
      <c r="WRE148" s="158"/>
      <c r="WRF148" s="158"/>
      <c r="WRG148" s="159"/>
      <c r="WRH148" s="9"/>
      <c r="WRI148" s="9"/>
      <c r="WRJ148" s="159"/>
      <c r="WRK148" s="159"/>
      <c r="WRL148" s="8"/>
      <c r="WRM148" s="8"/>
      <c r="WRN148" s="160"/>
      <c r="WRO148" s="158"/>
      <c r="WRP148" s="161"/>
      <c r="WRQ148" s="162"/>
      <c r="WRR148" s="156"/>
      <c r="WRS148" s="158"/>
      <c r="WRT148" s="158"/>
      <c r="WRU148" s="158"/>
      <c r="WRV148" s="158"/>
      <c r="WRW148" s="159"/>
      <c r="WRX148" s="9"/>
      <c r="WRY148" s="9"/>
      <c r="WRZ148" s="159"/>
      <c r="WSA148" s="159"/>
      <c r="WSB148" s="8"/>
      <c r="WSC148" s="8"/>
      <c r="WSD148" s="160"/>
      <c r="WSE148" s="158"/>
      <c r="WSF148" s="161"/>
      <c r="WSG148" s="162"/>
      <c r="WSH148" s="156"/>
      <c r="WSI148" s="158"/>
      <c r="WSJ148" s="158"/>
      <c r="WSK148" s="158"/>
      <c r="WSL148" s="158"/>
      <c r="WSM148" s="159"/>
      <c r="WSN148" s="9"/>
      <c r="WSO148" s="9"/>
      <c r="WSP148" s="159"/>
      <c r="WSQ148" s="159"/>
      <c r="WSR148" s="8"/>
      <c r="WSS148" s="8"/>
      <c r="WST148" s="160"/>
      <c r="WSU148" s="158"/>
      <c r="WSV148" s="161"/>
      <c r="WSW148" s="162"/>
      <c r="WSX148" s="156"/>
      <c r="WSY148" s="158"/>
      <c r="WSZ148" s="158"/>
      <c r="WTA148" s="158"/>
      <c r="WTB148" s="158"/>
      <c r="WTC148" s="159"/>
      <c r="WTD148" s="9"/>
      <c r="WTE148" s="9"/>
      <c r="WTF148" s="159"/>
      <c r="WTG148" s="159"/>
      <c r="WTH148" s="8"/>
      <c r="WTI148" s="8"/>
      <c r="WTJ148" s="160"/>
      <c r="WTK148" s="158"/>
      <c r="WTL148" s="161"/>
      <c r="WTM148" s="162"/>
      <c r="WTN148" s="156"/>
      <c r="WTO148" s="158"/>
      <c r="WTP148" s="158"/>
      <c r="WTQ148" s="158"/>
      <c r="WTR148" s="158"/>
      <c r="WTS148" s="159"/>
      <c r="WTT148" s="9"/>
      <c r="WTU148" s="9"/>
      <c r="WTV148" s="159"/>
      <c r="WTW148" s="159"/>
      <c r="WTX148" s="8"/>
      <c r="WTY148" s="8"/>
      <c r="WTZ148" s="160"/>
      <c r="WUA148" s="158"/>
      <c r="WUB148" s="161"/>
      <c r="WUC148" s="162"/>
      <c r="WUD148" s="156"/>
      <c r="WUE148" s="158"/>
      <c r="WUF148" s="158"/>
      <c r="WUG148" s="158"/>
      <c r="WUH148" s="158"/>
      <c r="WUI148" s="159"/>
      <c r="WUJ148" s="9"/>
      <c r="WUK148" s="9"/>
      <c r="WUL148" s="159"/>
      <c r="WUM148" s="159"/>
      <c r="WUN148" s="8"/>
      <c r="WUO148" s="8"/>
      <c r="WUP148" s="160"/>
      <c r="WUQ148" s="158"/>
      <c r="WUR148" s="161"/>
      <c r="WUS148" s="162"/>
      <c r="WUT148" s="156"/>
      <c r="WUU148" s="158"/>
      <c r="WUV148" s="158"/>
      <c r="WUW148" s="158"/>
      <c r="WUX148" s="158"/>
      <c r="WUY148" s="159"/>
      <c r="WUZ148" s="9"/>
      <c r="WVA148" s="9"/>
      <c r="WVB148" s="159"/>
      <c r="WVC148" s="159"/>
      <c r="WVD148" s="8"/>
      <c r="WVE148" s="8"/>
      <c r="WVF148" s="160"/>
      <c r="WVG148" s="158"/>
      <c r="WVH148" s="161"/>
      <c r="WVI148" s="162"/>
      <c r="WVJ148" s="156"/>
      <c r="WVK148" s="158"/>
      <c r="WVL148" s="158"/>
      <c r="WVM148" s="158"/>
      <c r="WVN148" s="158"/>
      <c r="WVO148" s="159"/>
      <c r="WVP148" s="9"/>
      <c r="WVQ148" s="9"/>
      <c r="WVR148" s="159"/>
      <c r="WVS148" s="159"/>
      <c r="WVT148" s="8"/>
      <c r="WVU148" s="8"/>
      <c r="WVV148" s="160"/>
      <c r="WVW148" s="158"/>
      <c r="WVX148" s="161"/>
      <c r="WVY148" s="162"/>
      <c r="WVZ148" s="156"/>
      <c r="WWA148" s="158"/>
      <c r="WWB148" s="158"/>
      <c r="WWC148" s="158"/>
      <c r="WWD148" s="158"/>
      <c r="WWE148" s="159"/>
      <c r="WWF148" s="9"/>
      <c r="WWG148" s="9"/>
      <c r="WWH148" s="159"/>
      <c r="WWI148" s="159"/>
      <c r="WWJ148" s="8"/>
      <c r="WWK148" s="8"/>
      <c r="WWL148" s="160"/>
      <c r="WWM148" s="158"/>
      <c r="WWN148" s="161"/>
      <c r="WWO148" s="162"/>
      <c r="WWP148" s="156"/>
      <c r="WWQ148" s="158"/>
      <c r="WWR148" s="158"/>
      <c r="WWS148" s="158"/>
      <c r="WWT148" s="158"/>
      <c r="WWU148" s="159"/>
      <c r="WWV148" s="9"/>
      <c r="WWW148" s="9"/>
      <c r="WWX148" s="159"/>
      <c r="WWY148" s="159"/>
      <c r="WWZ148" s="8"/>
      <c r="WXA148" s="8"/>
      <c r="WXB148" s="160"/>
      <c r="WXC148" s="158"/>
      <c r="WXD148" s="161"/>
      <c r="WXE148" s="162"/>
      <c r="WXF148" s="156"/>
      <c r="WXG148" s="158"/>
      <c r="WXH148" s="158"/>
      <c r="WXI148" s="158"/>
      <c r="WXJ148" s="158"/>
      <c r="WXK148" s="159"/>
      <c r="WXL148" s="9"/>
      <c r="WXM148" s="9"/>
      <c r="WXN148" s="159"/>
      <c r="WXO148" s="159"/>
      <c r="WXP148" s="8"/>
      <c r="WXQ148" s="8"/>
      <c r="WXR148" s="160"/>
      <c r="WXS148" s="158"/>
      <c r="WXT148" s="161"/>
      <c r="WXU148" s="162"/>
      <c r="WXV148" s="156"/>
      <c r="WXW148" s="158"/>
      <c r="WXX148" s="158"/>
      <c r="WXY148" s="158"/>
      <c r="WXZ148" s="158"/>
      <c r="WYA148" s="159"/>
      <c r="WYB148" s="9"/>
      <c r="WYC148" s="9"/>
      <c r="WYD148" s="159"/>
      <c r="WYE148" s="159"/>
      <c r="WYF148" s="8"/>
      <c r="WYG148" s="8"/>
      <c r="WYH148" s="160"/>
      <c r="WYI148" s="158"/>
      <c r="WYJ148" s="161"/>
      <c r="WYK148" s="162"/>
      <c r="WYL148" s="156"/>
      <c r="WYM148" s="158"/>
      <c r="WYN148" s="158"/>
      <c r="WYO148" s="158"/>
      <c r="WYP148" s="158"/>
      <c r="WYQ148" s="159"/>
      <c r="WYR148" s="9"/>
      <c r="WYS148" s="9"/>
      <c r="WYT148" s="159"/>
      <c r="WYU148" s="159"/>
      <c r="WYV148" s="8"/>
      <c r="WYW148" s="8"/>
      <c r="WYX148" s="160"/>
      <c r="WYY148" s="158"/>
      <c r="WYZ148" s="161"/>
      <c r="WZA148" s="162"/>
      <c r="WZB148" s="156"/>
      <c r="WZC148" s="158"/>
      <c r="WZD148" s="158"/>
      <c r="WZE148" s="158"/>
      <c r="WZF148" s="158"/>
      <c r="WZG148" s="159"/>
      <c r="WZH148" s="9"/>
      <c r="WZI148" s="9"/>
      <c r="WZJ148" s="159"/>
      <c r="WZK148" s="159"/>
      <c r="WZL148" s="8"/>
      <c r="WZM148" s="8"/>
      <c r="WZN148" s="160"/>
      <c r="WZO148" s="158"/>
      <c r="WZP148" s="161"/>
      <c r="WZQ148" s="162"/>
      <c r="WZR148" s="156"/>
      <c r="WZS148" s="158"/>
      <c r="WZT148" s="158"/>
      <c r="WZU148" s="158"/>
      <c r="WZV148" s="158"/>
      <c r="WZW148" s="159"/>
      <c r="WZX148" s="9"/>
      <c r="WZY148" s="9"/>
      <c r="WZZ148" s="159"/>
      <c r="XAA148" s="159"/>
      <c r="XAB148" s="8"/>
      <c r="XAC148" s="8"/>
      <c r="XAD148" s="160"/>
      <c r="XAE148" s="158"/>
      <c r="XAF148" s="161"/>
      <c r="XAG148" s="162"/>
      <c r="XAH148" s="156"/>
      <c r="XAI148" s="158"/>
      <c r="XAJ148" s="158"/>
      <c r="XAK148" s="158"/>
      <c r="XAL148" s="158"/>
      <c r="XAM148" s="159"/>
      <c r="XAN148" s="9"/>
      <c r="XAO148" s="9"/>
      <c r="XAP148" s="159"/>
      <c r="XAQ148" s="159"/>
      <c r="XAR148" s="8"/>
      <c r="XAS148" s="8"/>
      <c r="XAT148" s="160"/>
      <c r="XAU148" s="158"/>
      <c r="XAV148" s="161"/>
      <c r="XAW148" s="162"/>
      <c r="XAX148" s="156"/>
      <c r="XAY148" s="158"/>
      <c r="XAZ148" s="158"/>
      <c r="XBA148" s="158"/>
      <c r="XBB148" s="158"/>
      <c r="XBC148" s="159"/>
      <c r="XBD148" s="9"/>
      <c r="XBE148" s="9"/>
      <c r="XBF148" s="159"/>
      <c r="XBG148" s="159"/>
      <c r="XBH148" s="8"/>
      <c r="XBI148" s="8"/>
      <c r="XBJ148" s="160"/>
      <c r="XBK148" s="158"/>
      <c r="XBL148" s="161"/>
      <c r="XBM148" s="162"/>
      <c r="XBN148" s="156"/>
      <c r="XBO148" s="158"/>
      <c r="XBP148" s="158"/>
      <c r="XBQ148" s="158"/>
      <c r="XBR148" s="158"/>
      <c r="XBS148" s="159"/>
      <c r="XBT148" s="9"/>
      <c r="XBU148" s="9"/>
      <c r="XBV148" s="159"/>
      <c r="XBW148" s="159"/>
      <c r="XBX148" s="8"/>
      <c r="XBY148" s="8"/>
      <c r="XBZ148" s="160"/>
      <c r="XCA148" s="158"/>
      <c r="XCB148" s="161"/>
      <c r="XCC148" s="162"/>
      <c r="XCD148" s="156"/>
      <c r="XCE148" s="158"/>
      <c r="XCF148" s="158"/>
      <c r="XCG148" s="158"/>
      <c r="XCH148" s="158"/>
      <c r="XCI148" s="159"/>
      <c r="XCJ148" s="9"/>
      <c r="XCK148" s="9"/>
      <c r="XCL148" s="159"/>
      <c r="XCM148" s="159"/>
      <c r="XCN148" s="8"/>
      <c r="XCO148" s="8"/>
      <c r="XCP148" s="160"/>
      <c r="XCQ148" s="158"/>
      <c r="XCR148" s="161"/>
      <c r="XCS148" s="162"/>
      <c r="XCT148" s="156"/>
      <c r="XCU148" s="158"/>
      <c r="XCV148" s="158"/>
      <c r="XCW148" s="158"/>
      <c r="XCX148" s="158"/>
      <c r="XCY148" s="159"/>
      <c r="XCZ148" s="9"/>
      <c r="XDA148" s="9"/>
      <c r="XDB148" s="159"/>
      <c r="XDC148" s="159"/>
      <c r="XDD148" s="8"/>
      <c r="XDE148" s="8"/>
      <c r="XDF148" s="160"/>
      <c r="XDG148" s="158"/>
      <c r="XDH148" s="161"/>
      <c r="XDI148" s="162"/>
      <c r="XDJ148" s="156"/>
      <c r="XDK148" s="158"/>
      <c r="XDL148" s="158"/>
      <c r="XDM148" s="158"/>
      <c r="XDN148" s="158"/>
      <c r="XDO148" s="159"/>
      <c r="XDP148" s="9"/>
      <c r="XDQ148" s="9"/>
      <c r="XDR148" s="159"/>
      <c r="XDS148" s="159"/>
      <c r="XDT148" s="8"/>
      <c r="XDU148" s="8"/>
      <c r="XDV148" s="160"/>
      <c r="XDW148" s="158"/>
      <c r="XDX148" s="161"/>
      <c r="XDY148" s="162"/>
      <c r="XDZ148" s="156"/>
      <c r="XEA148" s="158"/>
      <c r="XEB148" s="158"/>
      <c r="XEC148" s="158"/>
      <c r="XED148" s="158"/>
      <c r="XEE148" s="159"/>
      <c r="XEF148" s="9"/>
      <c r="XEG148" s="9"/>
      <c r="XEH148" s="159"/>
      <c r="XEI148" s="159"/>
      <c r="XEJ148" s="8"/>
      <c r="XEK148" s="8"/>
      <c r="XEL148" s="160"/>
      <c r="XEM148" s="158"/>
      <c r="XEN148" s="161"/>
      <c r="XEO148" s="162"/>
      <c r="XEP148" s="156"/>
      <c r="XEQ148" s="158"/>
      <c r="XER148" s="158"/>
      <c r="XES148" s="158"/>
      <c r="XET148" s="158"/>
      <c r="XEU148" s="159"/>
      <c r="XEV148" s="9"/>
      <c r="XEW148" s="9"/>
      <c r="XEX148" s="159"/>
      <c r="XEY148" s="159"/>
      <c r="XEZ148" s="8"/>
      <c r="XFA148" s="8"/>
      <c r="XFB148" s="160"/>
      <c r="XFC148" s="158"/>
      <c r="XFD148" s="161"/>
    </row>
    <row r="149" spans="1:16384" s="15" customFormat="1" ht="96.75" customHeight="1" x14ac:dyDescent="0.3">
      <c r="A149" s="1"/>
      <c r="B149" s="133" t="s">
        <v>170</v>
      </c>
      <c r="C149" s="21" t="s">
        <v>274</v>
      </c>
      <c r="D149" s="22">
        <v>1</v>
      </c>
      <c r="E149" s="22">
        <v>2</v>
      </c>
      <c r="F149" s="22">
        <v>2</v>
      </c>
      <c r="G149" s="53">
        <v>1</v>
      </c>
      <c r="H149" s="53">
        <v>0</v>
      </c>
      <c r="I149" s="24">
        <v>95765496</v>
      </c>
      <c r="J149" s="24">
        <f>+I149</f>
        <v>95765496</v>
      </c>
      <c r="K149" s="53">
        <v>0</v>
      </c>
      <c r="L149" s="53">
        <v>0</v>
      </c>
      <c r="M149" s="42" t="s">
        <v>58</v>
      </c>
      <c r="N149" s="25" t="s">
        <v>1</v>
      </c>
      <c r="O149" s="40" t="s">
        <v>180</v>
      </c>
      <c r="P149" s="22">
        <v>3132628447</v>
      </c>
      <c r="Q149" s="39" t="s">
        <v>181</v>
      </c>
      <c r="R149" s="10" t="s">
        <v>284</v>
      </c>
      <c r="S149" s="167" t="s">
        <v>284</v>
      </c>
      <c r="T149" s="168" t="s">
        <v>285</v>
      </c>
      <c r="U149" s="4"/>
      <c r="V149" s="17"/>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c r="ABV149" s="4"/>
      <c r="ABW149" s="4"/>
      <c r="ABX149" s="4"/>
      <c r="ABY149" s="4"/>
      <c r="ABZ149" s="4"/>
      <c r="ACA149" s="4"/>
      <c r="ACB149" s="4"/>
      <c r="ACC149" s="4"/>
      <c r="ACD149" s="4"/>
      <c r="ACE149" s="4"/>
      <c r="ACF149" s="4"/>
      <c r="ACG149" s="4"/>
      <c r="ACH149" s="4"/>
      <c r="ACI149" s="4"/>
      <c r="ACJ149" s="4"/>
      <c r="ACK149" s="4"/>
      <c r="ACL149" s="4"/>
      <c r="ACM149" s="4"/>
      <c r="ACN149" s="4"/>
      <c r="ACO149" s="4"/>
      <c r="ACP149" s="4"/>
      <c r="ACQ149" s="4"/>
      <c r="ACR149" s="4"/>
      <c r="ACS149" s="4"/>
      <c r="ACT149" s="4"/>
      <c r="ACU149" s="4"/>
      <c r="ACV149" s="4"/>
      <c r="ACW149" s="4"/>
      <c r="ACX149" s="4"/>
      <c r="ACY149" s="4"/>
      <c r="ACZ149" s="4"/>
      <c r="ADA149" s="4"/>
      <c r="ADB149" s="4"/>
      <c r="ADC149" s="4"/>
      <c r="ADD149" s="4"/>
      <c r="ADE149" s="4"/>
      <c r="ADF149" s="4"/>
      <c r="ADG149" s="4"/>
      <c r="ADH149" s="4"/>
      <c r="ADI149" s="4"/>
      <c r="ADJ149" s="4"/>
      <c r="ADK149" s="4"/>
      <c r="ADL149" s="4"/>
      <c r="ADM149" s="4"/>
      <c r="ADN149" s="4"/>
      <c r="ADO149" s="4"/>
      <c r="ADP149" s="4"/>
      <c r="ADQ149" s="4"/>
      <c r="ADR149" s="4"/>
      <c r="ADS149" s="4"/>
      <c r="ADT149" s="4"/>
      <c r="ADU149" s="4"/>
      <c r="ADV149" s="4"/>
      <c r="ADW149" s="4"/>
      <c r="ADX149" s="4"/>
      <c r="ADY149" s="4"/>
      <c r="ADZ149" s="4"/>
      <c r="AEA149" s="4"/>
      <c r="AEB149" s="4"/>
      <c r="AEC149" s="4"/>
      <c r="AED149" s="4"/>
      <c r="AEE149" s="4"/>
      <c r="AEF149" s="4"/>
      <c r="AEG149" s="4"/>
      <c r="AEH149" s="4"/>
      <c r="AEI149" s="4"/>
      <c r="AEJ149" s="4"/>
      <c r="AEK149" s="4"/>
      <c r="AEL149" s="4"/>
      <c r="AEM149" s="4"/>
      <c r="AEN149" s="4"/>
      <c r="AEO149" s="4"/>
      <c r="AEP149" s="4"/>
      <c r="AEQ149" s="4"/>
      <c r="AER149" s="4"/>
      <c r="AES149" s="4"/>
      <c r="AET149" s="4"/>
      <c r="AEU149" s="4"/>
      <c r="AEV149" s="4"/>
      <c r="AEW149" s="4"/>
      <c r="AEX149" s="4"/>
      <c r="AEY149" s="4"/>
      <c r="AEZ149" s="4"/>
      <c r="AFA149" s="4"/>
      <c r="AFB149" s="4"/>
      <c r="AFC149" s="4"/>
      <c r="AFD149" s="4"/>
      <c r="AFE149" s="4"/>
      <c r="AFF149" s="4"/>
      <c r="AFG149" s="4"/>
      <c r="AFH149" s="4"/>
      <c r="AFI149" s="4"/>
      <c r="AFJ149" s="4"/>
      <c r="AFK149" s="4"/>
      <c r="AFL149" s="4"/>
      <c r="AFM149" s="4"/>
      <c r="AFN149" s="4"/>
      <c r="AFO149" s="4"/>
      <c r="AFP149" s="4"/>
      <c r="AFQ149" s="4"/>
      <c r="AFR149" s="4"/>
      <c r="AFS149" s="4"/>
      <c r="AFT149" s="4"/>
      <c r="AFU149" s="4"/>
      <c r="AFV149" s="4"/>
      <c r="AFW149" s="4"/>
      <c r="AFX149" s="4"/>
      <c r="AFY149" s="4"/>
      <c r="AFZ149" s="4"/>
      <c r="AGA149" s="4"/>
      <c r="AGB149" s="4"/>
      <c r="AGC149" s="4"/>
      <c r="AGD149" s="4"/>
      <c r="AGE149" s="4"/>
      <c r="AGF149" s="4"/>
      <c r="AGG149" s="4"/>
      <c r="AGH149" s="4"/>
      <c r="AGI149" s="4"/>
      <c r="AGJ149" s="4"/>
      <c r="AGK149" s="4"/>
      <c r="AGL149" s="4"/>
      <c r="AGM149" s="4"/>
      <c r="AGN149" s="4"/>
      <c r="AGO149" s="4"/>
      <c r="AGP149" s="4"/>
      <c r="AGQ149" s="4"/>
      <c r="AGR149" s="4"/>
      <c r="AGS149" s="4"/>
      <c r="AGT149" s="4"/>
      <c r="AGU149" s="4"/>
      <c r="AGV149" s="4"/>
      <c r="AGW149" s="4"/>
      <c r="AGX149" s="4"/>
      <c r="AGY149" s="4"/>
      <c r="AGZ149" s="4"/>
      <c r="AHA149" s="4"/>
      <c r="AHB149" s="4"/>
      <c r="AHC149" s="4"/>
      <c r="AHD149" s="4"/>
      <c r="AHE149" s="4"/>
      <c r="AHF149" s="4"/>
      <c r="AHG149" s="4"/>
      <c r="AHH149" s="4"/>
      <c r="AHI149" s="4"/>
      <c r="AHJ149" s="4"/>
      <c r="AHK149" s="4"/>
      <c r="AHL149" s="4"/>
      <c r="AHM149" s="4"/>
      <c r="AHN149" s="4"/>
      <c r="AHO149" s="4"/>
      <c r="AHP149" s="4"/>
      <c r="AHQ149" s="4"/>
      <c r="AHR149" s="4"/>
      <c r="AHS149" s="4"/>
      <c r="AHT149" s="4"/>
      <c r="AHU149" s="4"/>
      <c r="AHV149" s="4"/>
      <c r="AHW149" s="4"/>
      <c r="AHX149" s="4"/>
      <c r="AHY149" s="4"/>
      <c r="AHZ149" s="4"/>
      <c r="AIA149" s="4"/>
      <c r="AIB149" s="4"/>
      <c r="AIC149" s="4"/>
      <c r="AID149" s="4"/>
      <c r="AIE149" s="4"/>
      <c r="AIF149" s="4"/>
      <c r="AIG149" s="4"/>
      <c r="AIH149" s="4"/>
      <c r="AII149" s="4"/>
      <c r="AIJ149" s="4"/>
      <c r="AIK149" s="4"/>
      <c r="AIL149" s="4"/>
      <c r="AIM149" s="4"/>
      <c r="AIN149" s="4"/>
      <c r="AIO149" s="4"/>
      <c r="AIP149" s="4"/>
      <c r="AIQ149" s="4"/>
      <c r="AIR149" s="4"/>
      <c r="AIS149" s="4"/>
      <c r="AIT149" s="4"/>
      <c r="AIU149" s="4"/>
      <c r="AIV149" s="4"/>
      <c r="AIW149" s="4"/>
      <c r="AIX149" s="4"/>
      <c r="AIY149" s="4"/>
      <c r="AIZ149" s="4"/>
      <c r="AJA149" s="4"/>
      <c r="AJB149" s="4"/>
      <c r="AJC149" s="4"/>
      <c r="AJD149" s="4"/>
      <c r="AJE149" s="4"/>
      <c r="AJF149" s="4"/>
      <c r="AJG149" s="4"/>
      <c r="AJH149" s="4"/>
      <c r="AJI149" s="4"/>
      <c r="AJJ149" s="4"/>
      <c r="AJK149" s="4"/>
      <c r="AJL149" s="4"/>
      <c r="AJM149" s="4"/>
      <c r="AJN149" s="4"/>
      <c r="AJO149" s="4"/>
      <c r="AJP149" s="4"/>
      <c r="AJQ149" s="4"/>
      <c r="AJR149" s="4"/>
      <c r="AJS149" s="4"/>
      <c r="AJT149" s="4"/>
      <c r="AJU149" s="4"/>
      <c r="AJV149" s="4"/>
      <c r="AJW149" s="4"/>
      <c r="AJX149" s="4"/>
      <c r="AJY149" s="4"/>
      <c r="AJZ149" s="4"/>
      <c r="AKA149" s="4"/>
      <c r="AKB149" s="4"/>
      <c r="AKC149" s="4"/>
      <c r="AKD149" s="4"/>
      <c r="AKE149" s="4"/>
      <c r="AKF149" s="4"/>
      <c r="AKG149" s="4"/>
      <c r="AKH149" s="4"/>
      <c r="AKI149" s="4"/>
      <c r="AKJ149" s="4"/>
      <c r="AKK149" s="4"/>
      <c r="AKL149" s="4"/>
      <c r="AKM149" s="4"/>
      <c r="AKN149" s="4"/>
      <c r="AKO149" s="4"/>
      <c r="AKP149" s="4"/>
      <c r="AKQ149" s="4"/>
      <c r="AKR149" s="4"/>
      <c r="AKS149" s="4"/>
      <c r="AKT149" s="4"/>
      <c r="AKU149" s="4"/>
      <c r="AKV149" s="4"/>
      <c r="AKW149" s="4"/>
      <c r="AKX149" s="4"/>
      <c r="AKY149" s="4"/>
      <c r="AKZ149" s="4"/>
      <c r="ALA149" s="4"/>
      <c r="ALB149" s="4"/>
      <c r="ALC149" s="4"/>
      <c r="ALD149" s="4"/>
      <c r="ALE149" s="4"/>
      <c r="ALF149" s="4"/>
      <c r="ALG149" s="4"/>
      <c r="ALH149" s="4"/>
      <c r="ALI149" s="4"/>
      <c r="ALJ149" s="4"/>
      <c r="ALK149" s="4"/>
      <c r="ALL149" s="4"/>
      <c r="ALM149" s="4"/>
      <c r="ALN149" s="4"/>
      <c r="ALO149" s="4"/>
      <c r="ALP149" s="4"/>
      <c r="ALQ149" s="4"/>
      <c r="ALR149" s="4"/>
      <c r="ALS149" s="4"/>
      <c r="ALT149" s="4"/>
      <c r="ALU149" s="4"/>
      <c r="ALV149" s="4"/>
      <c r="ALW149" s="4"/>
      <c r="ALX149" s="4"/>
      <c r="ALY149" s="4"/>
      <c r="ALZ149" s="4"/>
      <c r="AMA149" s="4"/>
      <c r="AMB149" s="4"/>
      <c r="AMC149" s="4"/>
      <c r="AMD149" s="4"/>
      <c r="AME149" s="4"/>
      <c r="AMF149" s="4"/>
      <c r="AMG149" s="4"/>
      <c r="AMH149" s="4"/>
      <c r="AMI149" s="4"/>
      <c r="AMJ149" s="4"/>
      <c r="AMK149" s="4"/>
      <c r="AML149" s="4"/>
      <c r="AMM149" s="4"/>
      <c r="AMN149" s="4"/>
      <c r="AMO149" s="4"/>
      <c r="AMP149" s="4"/>
      <c r="AMQ149" s="4"/>
      <c r="AMR149" s="4"/>
      <c r="AMS149" s="4"/>
      <c r="AMT149" s="4"/>
      <c r="AMU149" s="4"/>
      <c r="AMV149" s="4"/>
      <c r="AMW149" s="4"/>
      <c r="AMX149" s="4"/>
      <c r="AMY149" s="4"/>
      <c r="AMZ149" s="4"/>
      <c r="ANA149" s="4"/>
      <c r="ANB149" s="4"/>
      <c r="ANC149" s="4"/>
      <c r="AND149" s="4"/>
      <c r="ANE149" s="4"/>
      <c r="ANF149" s="4"/>
      <c r="ANG149" s="4"/>
      <c r="ANH149" s="4"/>
      <c r="ANI149" s="4"/>
      <c r="ANJ149" s="4"/>
      <c r="ANK149" s="4"/>
      <c r="ANL149" s="4"/>
      <c r="ANM149" s="4"/>
      <c r="ANN149" s="4"/>
      <c r="ANO149" s="4"/>
      <c r="ANP149" s="4"/>
      <c r="ANQ149" s="4"/>
      <c r="ANR149" s="4"/>
      <c r="ANS149" s="4"/>
      <c r="ANT149" s="158"/>
      <c r="ANU149" s="158"/>
      <c r="ANV149" s="158"/>
      <c r="ANW149" s="159"/>
      <c r="ANX149" s="9"/>
      <c r="ANY149" s="9"/>
      <c r="ANZ149" s="159"/>
      <c r="AOA149" s="159"/>
      <c r="AOB149" s="8"/>
      <c r="AOC149" s="8"/>
      <c r="AOD149" s="160"/>
      <c r="AOE149" s="158"/>
      <c r="AOF149" s="161"/>
      <c r="AOG149" s="162"/>
      <c r="AOH149" s="156"/>
      <c r="AOI149" s="158"/>
      <c r="AOJ149" s="158"/>
      <c r="AOK149" s="158"/>
      <c r="AOL149" s="158"/>
      <c r="AOM149" s="159"/>
      <c r="AON149" s="9"/>
      <c r="AOO149" s="9"/>
      <c r="AOP149" s="159"/>
      <c r="AOQ149" s="159"/>
      <c r="AOR149" s="8"/>
      <c r="AOS149" s="8"/>
      <c r="AOT149" s="160"/>
      <c r="AOU149" s="158"/>
      <c r="AOV149" s="161"/>
      <c r="AOW149" s="162"/>
      <c r="AOX149" s="156"/>
      <c r="AOY149" s="158"/>
      <c r="AOZ149" s="158"/>
      <c r="APA149" s="158"/>
      <c r="APB149" s="158"/>
      <c r="APC149" s="159"/>
      <c r="APD149" s="9"/>
      <c r="APE149" s="9"/>
      <c r="APF149" s="159"/>
      <c r="APG149" s="159"/>
      <c r="APH149" s="8"/>
      <c r="API149" s="8"/>
      <c r="APJ149" s="160"/>
      <c r="APK149" s="158"/>
      <c r="APL149" s="161"/>
      <c r="APM149" s="162"/>
      <c r="APN149" s="156"/>
      <c r="APO149" s="158"/>
      <c r="APP149" s="158"/>
      <c r="APQ149" s="158"/>
      <c r="APR149" s="158"/>
      <c r="APS149" s="159"/>
      <c r="APT149" s="9"/>
      <c r="APU149" s="9"/>
      <c r="APV149" s="159"/>
      <c r="APW149" s="159"/>
      <c r="APX149" s="8"/>
      <c r="APY149" s="8"/>
      <c r="APZ149" s="160"/>
      <c r="AQA149" s="158"/>
      <c r="AQB149" s="161"/>
      <c r="AQC149" s="162"/>
      <c r="AQD149" s="156"/>
      <c r="AQE149" s="158"/>
      <c r="AQF149" s="158"/>
      <c r="AQG149" s="158"/>
      <c r="AQH149" s="158"/>
      <c r="AQI149" s="159"/>
      <c r="AQJ149" s="9"/>
      <c r="AQK149" s="9"/>
      <c r="AQL149" s="159"/>
      <c r="AQM149" s="159"/>
      <c r="AQN149" s="8"/>
      <c r="AQO149" s="8"/>
      <c r="AQP149" s="160"/>
      <c r="AQQ149" s="158"/>
      <c r="AQR149" s="161"/>
      <c r="AQS149" s="162"/>
      <c r="AQT149" s="156"/>
      <c r="AQU149" s="158"/>
      <c r="AQV149" s="158"/>
      <c r="AQW149" s="158"/>
      <c r="AQX149" s="158"/>
      <c r="AQY149" s="159"/>
      <c r="AQZ149" s="9"/>
      <c r="ARA149" s="9"/>
      <c r="ARB149" s="159"/>
      <c r="ARC149" s="159"/>
      <c r="ARD149" s="8"/>
      <c r="ARE149" s="8"/>
      <c r="ARF149" s="160"/>
      <c r="ARG149" s="158"/>
      <c r="ARH149" s="161"/>
      <c r="ARI149" s="162"/>
      <c r="ARJ149" s="156"/>
      <c r="ARK149" s="158"/>
      <c r="ARL149" s="158"/>
      <c r="ARM149" s="158"/>
      <c r="ARN149" s="158"/>
      <c r="ARO149" s="159"/>
      <c r="ARP149" s="9"/>
      <c r="ARQ149" s="9"/>
      <c r="ARR149" s="159"/>
      <c r="ARS149" s="159"/>
      <c r="ART149" s="8"/>
      <c r="ARU149" s="8"/>
      <c r="ARV149" s="160"/>
      <c r="ARW149" s="158"/>
      <c r="ARX149" s="161"/>
      <c r="ARY149" s="162"/>
      <c r="ARZ149" s="156"/>
      <c r="ASA149" s="158"/>
      <c r="ASB149" s="158"/>
      <c r="ASC149" s="158"/>
      <c r="ASD149" s="158"/>
      <c r="ASE149" s="159"/>
      <c r="ASF149" s="9"/>
      <c r="ASG149" s="9"/>
      <c r="ASH149" s="159"/>
      <c r="ASI149" s="159"/>
      <c r="ASJ149" s="8"/>
      <c r="ASK149" s="8"/>
      <c r="ASL149" s="160"/>
      <c r="ASM149" s="158"/>
      <c r="ASN149" s="161"/>
      <c r="ASO149" s="162"/>
      <c r="ASP149" s="156"/>
      <c r="ASQ149" s="158"/>
      <c r="ASR149" s="158"/>
      <c r="ASS149" s="158"/>
      <c r="AST149" s="158"/>
      <c r="ASU149" s="159"/>
      <c r="ASV149" s="9"/>
      <c r="ASW149" s="9"/>
      <c r="ASX149" s="159"/>
      <c r="ASY149" s="159"/>
      <c r="ASZ149" s="8"/>
      <c r="ATA149" s="8"/>
      <c r="ATB149" s="160"/>
      <c r="ATC149" s="158"/>
      <c r="ATD149" s="161"/>
      <c r="ATE149" s="162"/>
      <c r="ATF149" s="156"/>
      <c r="ATG149" s="158"/>
      <c r="ATH149" s="158"/>
      <c r="ATI149" s="158"/>
      <c r="ATJ149" s="158"/>
      <c r="ATK149" s="159"/>
      <c r="ATL149" s="9"/>
      <c r="ATM149" s="9"/>
      <c r="ATN149" s="159"/>
      <c r="ATO149" s="159"/>
      <c r="ATP149" s="8"/>
      <c r="ATQ149" s="8"/>
      <c r="ATR149" s="160"/>
      <c r="ATS149" s="158"/>
      <c r="ATT149" s="161"/>
      <c r="ATU149" s="162"/>
      <c r="ATV149" s="156"/>
      <c r="ATW149" s="158"/>
      <c r="ATX149" s="158"/>
      <c r="ATY149" s="158"/>
      <c r="ATZ149" s="158"/>
      <c r="AUA149" s="159"/>
      <c r="AUB149" s="9"/>
      <c r="AUC149" s="9"/>
      <c r="AUD149" s="159"/>
      <c r="AUE149" s="159"/>
      <c r="AUF149" s="8"/>
      <c r="AUG149" s="8"/>
      <c r="AUH149" s="160"/>
      <c r="AUI149" s="158"/>
      <c r="AUJ149" s="161"/>
      <c r="AUK149" s="162"/>
      <c r="AUL149" s="156"/>
      <c r="AUM149" s="158"/>
      <c r="AUN149" s="158"/>
      <c r="AUO149" s="158"/>
      <c r="AUP149" s="158"/>
      <c r="AUQ149" s="159"/>
      <c r="AUR149" s="9"/>
      <c r="AUS149" s="9"/>
      <c r="AUT149" s="159"/>
      <c r="AUU149" s="159"/>
      <c r="AUV149" s="8"/>
      <c r="AUW149" s="8"/>
      <c r="AUX149" s="160"/>
      <c r="AUY149" s="158"/>
      <c r="AUZ149" s="161"/>
      <c r="AVA149" s="162"/>
      <c r="AVB149" s="156"/>
      <c r="AVC149" s="158"/>
      <c r="AVD149" s="158"/>
      <c r="AVE149" s="158"/>
      <c r="AVF149" s="158"/>
      <c r="AVG149" s="159"/>
      <c r="AVH149" s="9"/>
      <c r="AVI149" s="9"/>
      <c r="AVJ149" s="159"/>
      <c r="AVK149" s="159"/>
      <c r="AVL149" s="8"/>
      <c r="AVM149" s="8"/>
      <c r="AVN149" s="160"/>
      <c r="AVO149" s="158"/>
      <c r="AVP149" s="161"/>
      <c r="AVQ149" s="162"/>
      <c r="AVR149" s="156"/>
      <c r="AVS149" s="158"/>
      <c r="AVT149" s="158"/>
      <c r="AVU149" s="158"/>
      <c r="AVV149" s="158"/>
      <c r="AVW149" s="159"/>
      <c r="AVX149" s="9"/>
      <c r="AVY149" s="9"/>
      <c r="AVZ149" s="159"/>
      <c r="AWA149" s="159"/>
      <c r="AWB149" s="8"/>
      <c r="AWC149" s="8"/>
      <c r="AWD149" s="160"/>
      <c r="AWE149" s="158"/>
      <c r="AWF149" s="161"/>
      <c r="AWG149" s="162"/>
      <c r="AWH149" s="156"/>
      <c r="AWI149" s="158"/>
      <c r="AWJ149" s="158"/>
      <c r="AWK149" s="158"/>
      <c r="AWL149" s="158"/>
      <c r="AWM149" s="159"/>
      <c r="AWN149" s="9"/>
      <c r="AWO149" s="9"/>
      <c r="AWP149" s="159"/>
      <c r="AWQ149" s="159"/>
      <c r="AWR149" s="8"/>
      <c r="AWS149" s="8"/>
      <c r="AWT149" s="160"/>
      <c r="AWU149" s="158"/>
      <c r="AWV149" s="161"/>
      <c r="AWW149" s="162"/>
      <c r="AWX149" s="156"/>
      <c r="AWY149" s="158"/>
      <c r="AWZ149" s="158"/>
      <c r="AXA149" s="158"/>
      <c r="AXB149" s="158"/>
      <c r="AXC149" s="159"/>
      <c r="AXD149" s="9"/>
      <c r="AXE149" s="9"/>
      <c r="AXF149" s="159"/>
      <c r="AXG149" s="159"/>
      <c r="AXH149" s="8"/>
      <c r="AXI149" s="8"/>
      <c r="AXJ149" s="160"/>
      <c r="AXK149" s="158"/>
      <c r="AXL149" s="161"/>
      <c r="AXM149" s="162"/>
      <c r="AXN149" s="156"/>
      <c r="AXO149" s="158"/>
      <c r="AXP149" s="158"/>
      <c r="AXQ149" s="158"/>
      <c r="AXR149" s="158"/>
      <c r="AXS149" s="159"/>
      <c r="AXT149" s="9"/>
      <c r="AXU149" s="9"/>
      <c r="AXV149" s="159"/>
      <c r="AXW149" s="159"/>
      <c r="AXX149" s="8"/>
      <c r="AXY149" s="8"/>
      <c r="AXZ149" s="160"/>
      <c r="AYA149" s="158"/>
      <c r="AYB149" s="161"/>
      <c r="AYC149" s="162"/>
      <c r="AYD149" s="156"/>
      <c r="AYE149" s="158"/>
      <c r="AYF149" s="158"/>
      <c r="AYG149" s="158"/>
      <c r="AYH149" s="158"/>
      <c r="AYI149" s="159"/>
      <c r="AYJ149" s="9"/>
      <c r="AYK149" s="9"/>
      <c r="AYL149" s="159"/>
      <c r="AYM149" s="159"/>
      <c r="AYN149" s="8"/>
      <c r="AYO149" s="8"/>
      <c r="AYP149" s="160"/>
      <c r="AYQ149" s="158"/>
      <c r="AYR149" s="161"/>
      <c r="AYS149" s="162"/>
      <c r="AYT149" s="156"/>
      <c r="AYU149" s="158"/>
      <c r="AYV149" s="158"/>
      <c r="AYW149" s="158"/>
      <c r="AYX149" s="158"/>
      <c r="AYY149" s="159"/>
      <c r="AYZ149" s="9"/>
      <c r="AZA149" s="9"/>
      <c r="AZB149" s="159"/>
      <c r="AZC149" s="159"/>
      <c r="AZD149" s="8"/>
      <c r="AZE149" s="8"/>
      <c r="AZF149" s="160"/>
      <c r="AZG149" s="158"/>
      <c r="AZH149" s="161"/>
      <c r="AZI149" s="162"/>
      <c r="AZJ149" s="156"/>
      <c r="AZK149" s="158"/>
      <c r="AZL149" s="158"/>
      <c r="AZM149" s="158"/>
      <c r="AZN149" s="158"/>
      <c r="AZO149" s="159"/>
      <c r="AZP149" s="9"/>
      <c r="AZQ149" s="9"/>
      <c r="AZR149" s="159"/>
      <c r="AZS149" s="159"/>
      <c r="AZT149" s="8"/>
      <c r="AZU149" s="8"/>
      <c r="AZV149" s="160"/>
      <c r="AZW149" s="158"/>
      <c r="AZX149" s="161"/>
      <c r="AZY149" s="162"/>
      <c r="AZZ149" s="156"/>
      <c r="BAA149" s="158"/>
      <c r="BAB149" s="158"/>
      <c r="BAC149" s="158"/>
      <c r="BAD149" s="158"/>
      <c r="BAE149" s="159"/>
      <c r="BAF149" s="9"/>
      <c r="BAG149" s="9"/>
      <c r="BAH149" s="159"/>
      <c r="BAI149" s="159"/>
      <c r="BAJ149" s="8"/>
      <c r="BAK149" s="8"/>
      <c r="BAL149" s="160"/>
      <c r="BAM149" s="158"/>
      <c r="BAN149" s="161"/>
      <c r="BAO149" s="162"/>
      <c r="BAP149" s="156"/>
      <c r="BAQ149" s="158"/>
      <c r="BAR149" s="158"/>
      <c r="BAS149" s="158"/>
      <c r="BAT149" s="158"/>
      <c r="BAU149" s="159"/>
      <c r="BAV149" s="9"/>
      <c r="BAW149" s="9"/>
      <c r="BAX149" s="159"/>
      <c r="BAY149" s="159"/>
      <c r="BAZ149" s="8"/>
      <c r="BBA149" s="8"/>
      <c r="BBB149" s="160"/>
      <c r="BBC149" s="158"/>
      <c r="BBD149" s="161"/>
      <c r="BBE149" s="162"/>
      <c r="BBF149" s="156"/>
      <c r="BBG149" s="158"/>
      <c r="BBH149" s="158"/>
      <c r="BBI149" s="158"/>
      <c r="BBJ149" s="158"/>
      <c r="BBK149" s="159"/>
      <c r="BBL149" s="9"/>
      <c r="BBM149" s="9"/>
      <c r="BBN149" s="159"/>
      <c r="BBO149" s="159"/>
      <c r="BBP149" s="8"/>
      <c r="BBQ149" s="8"/>
      <c r="BBR149" s="160"/>
      <c r="BBS149" s="158"/>
      <c r="BBT149" s="161"/>
      <c r="BBU149" s="162"/>
      <c r="BBV149" s="156"/>
      <c r="BBW149" s="158"/>
      <c r="BBX149" s="158"/>
      <c r="BBY149" s="158"/>
      <c r="BBZ149" s="158"/>
      <c r="BCA149" s="159"/>
      <c r="BCB149" s="9"/>
      <c r="BCC149" s="9"/>
      <c r="BCD149" s="159"/>
      <c r="BCE149" s="159"/>
      <c r="BCF149" s="8"/>
      <c r="BCG149" s="8"/>
      <c r="BCH149" s="160"/>
      <c r="BCI149" s="158"/>
      <c r="BCJ149" s="161"/>
      <c r="BCK149" s="162"/>
      <c r="BCL149" s="156"/>
      <c r="BCM149" s="158"/>
      <c r="BCN149" s="158"/>
      <c r="BCO149" s="158"/>
      <c r="BCP149" s="158"/>
      <c r="BCQ149" s="159"/>
      <c r="BCR149" s="9"/>
      <c r="BCS149" s="9"/>
      <c r="BCT149" s="159"/>
      <c r="BCU149" s="159"/>
      <c r="BCV149" s="8"/>
      <c r="BCW149" s="8"/>
      <c r="BCX149" s="160"/>
      <c r="BCY149" s="158"/>
      <c r="BCZ149" s="161"/>
      <c r="BDA149" s="162"/>
      <c r="BDB149" s="156"/>
      <c r="BDC149" s="158"/>
      <c r="BDD149" s="158"/>
      <c r="BDE149" s="158"/>
      <c r="BDF149" s="158"/>
      <c r="BDG149" s="159"/>
      <c r="BDH149" s="9"/>
      <c r="BDI149" s="9"/>
      <c r="BDJ149" s="159"/>
      <c r="BDK149" s="159"/>
      <c r="BDL149" s="8"/>
      <c r="BDM149" s="8"/>
      <c r="BDN149" s="160"/>
      <c r="BDO149" s="158"/>
      <c r="BDP149" s="161"/>
      <c r="BDQ149" s="162"/>
      <c r="BDR149" s="156"/>
      <c r="BDS149" s="158"/>
      <c r="BDT149" s="158"/>
      <c r="BDU149" s="158"/>
      <c r="BDV149" s="158"/>
      <c r="BDW149" s="159"/>
      <c r="BDX149" s="9"/>
      <c r="BDY149" s="9"/>
      <c r="BDZ149" s="159"/>
      <c r="BEA149" s="159"/>
      <c r="BEB149" s="8"/>
      <c r="BEC149" s="8"/>
      <c r="BED149" s="160"/>
      <c r="BEE149" s="158"/>
      <c r="BEF149" s="161"/>
      <c r="BEG149" s="162"/>
      <c r="BEH149" s="156"/>
      <c r="BEI149" s="158"/>
      <c r="BEJ149" s="158"/>
      <c r="BEK149" s="158"/>
      <c r="BEL149" s="158"/>
      <c r="BEM149" s="159"/>
      <c r="BEN149" s="9"/>
      <c r="BEO149" s="9"/>
      <c r="BEP149" s="159"/>
      <c r="BEQ149" s="159"/>
      <c r="BER149" s="8"/>
      <c r="BES149" s="8"/>
      <c r="BET149" s="160"/>
      <c r="BEU149" s="158"/>
      <c r="BEV149" s="161"/>
      <c r="BEW149" s="162"/>
      <c r="BEX149" s="156"/>
      <c r="BEY149" s="158"/>
      <c r="BEZ149" s="158"/>
      <c r="BFA149" s="158"/>
      <c r="BFB149" s="158"/>
      <c r="BFC149" s="159"/>
      <c r="BFD149" s="9"/>
      <c r="BFE149" s="9"/>
      <c r="BFF149" s="159"/>
      <c r="BFG149" s="159"/>
      <c r="BFH149" s="8"/>
      <c r="BFI149" s="8"/>
      <c r="BFJ149" s="160"/>
      <c r="BFK149" s="158"/>
      <c r="BFL149" s="161"/>
      <c r="BFM149" s="162"/>
      <c r="BFN149" s="156"/>
      <c r="BFO149" s="158"/>
      <c r="BFP149" s="158"/>
      <c r="BFQ149" s="158"/>
      <c r="BFR149" s="158"/>
      <c r="BFS149" s="159"/>
      <c r="BFT149" s="9"/>
      <c r="BFU149" s="9"/>
      <c r="BFV149" s="159"/>
      <c r="BFW149" s="159"/>
      <c r="BFX149" s="8"/>
      <c r="BFY149" s="8"/>
      <c r="BFZ149" s="160"/>
      <c r="BGA149" s="158"/>
      <c r="BGB149" s="161"/>
      <c r="BGC149" s="162"/>
      <c r="BGD149" s="156"/>
      <c r="BGE149" s="158"/>
      <c r="BGF149" s="158"/>
      <c r="BGG149" s="158"/>
      <c r="BGH149" s="158"/>
      <c r="BGI149" s="159"/>
      <c r="BGJ149" s="9"/>
      <c r="BGK149" s="9"/>
      <c r="BGL149" s="159"/>
      <c r="BGM149" s="159"/>
      <c r="BGN149" s="8"/>
      <c r="BGO149" s="8"/>
      <c r="BGP149" s="160"/>
      <c r="BGQ149" s="158"/>
      <c r="BGR149" s="161"/>
      <c r="BGS149" s="162"/>
      <c r="BGT149" s="156"/>
      <c r="BGU149" s="158"/>
      <c r="BGV149" s="158"/>
      <c r="BGW149" s="158"/>
      <c r="BGX149" s="158"/>
      <c r="BGY149" s="159"/>
      <c r="BGZ149" s="9"/>
      <c r="BHA149" s="9"/>
      <c r="BHB149" s="159"/>
      <c r="BHC149" s="159"/>
      <c r="BHD149" s="8"/>
      <c r="BHE149" s="8"/>
      <c r="BHF149" s="160"/>
      <c r="BHG149" s="158"/>
      <c r="BHH149" s="161"/>
      <c r="BHI149" s="162"/>
      <c r="BHJ149" s="156"/>
      <c r="BHK149" s="158"/>
      <c r="BHL149" s="158"/>
      <c r="BHM149" s="158"/>
      <c r="BHN149" s="158"/>
      <c r="BHO149" s="159"/>
      <c r="BHP149" s="9"/>
      <c r="BHQ149" s="9"/>
      <c r="BHR149" s="159"/>
      <c r="BHS149" s="159"/>
      <c r="BHT149" s="8"/>
      <c r="BHU149" s="8"/>
      <c r="BHV149" s="160"/>
      <c r="BHW149" s="158"/>
      <c r="BHX149" s="161"/>
      <c r="BHY149" s="162"/>
      <c r="BHZ149" s="156"/>
      <c r="BIA149" s="158"/>
      <c r="BIB149" s="158"/>
      <c r="BIC149" s="158"/>
      <c r="BID149" s="158"/>
      <c r="BIE149" s="159"/>
      <c r="BIF149" s="9"/>
      <c r="BIG149" s="9"/>
      <c r="BIH149" s="159"/>
      <c r="BII149" s="159"/>
      <c r="BIJ149" s="8"/>
      <c r="BIK149" s="8"/>
      <c r="BIL149" s="160"/>
      <c r="BIM149" s="158"/>
      <c r="BIN149" s="161"/>
      <c r="BIO149" s="162"/>
      <c r="BIP149" s="156"/>
      <c r="BIQ149" s="158"/>
      <c r="BIR149" s="158"/>
      <c r="BIS149" s="158"/>
      <c r="BIT149" s="158"/>
      <c r="BIU149" s="159"/>
      <c r="BIV149" s="9"/>
      <c r="BIW149" s="9"/>
      <c r="BIX149" s="159"/>
      <c r="BIY149" s="159"/>
      <c r="BIZ149" s="8"/>
      <c r="BJA149" s="8"/>
      <c r="BJB149" s="160"/>
      <c r="BJC149" s="158"/>
      <c r="BJD149" s="161"/>
      <c r="BJE149" s="162"/>
      <c r="BJF149" s="156"/>
      <c r="BJG149" s="158"/>
      <c r="BJH149" s="158"/>
      <c r="BJI149" s="158"/>
      <c r="BJJ149" s="158"/>
      <c r="BJK149" s="159"/>
      <c r="BJL149" s="9"/>
      <c r="BJM149" s="9"/>
      <c r="BJN149" s="159"/>
      <c r="BJO149" s="159"/>
      <c r="BJP149" s="8"/>
      <c r="BJQ149" s="8"/>
      <c r="BJR149" s="160"/>
      <c r="BJS149" s="158"/>
      <c r="BJT149" s="161"/>
      <c r="BJU149" s="162"/>
      <c r="BJV149" s="156"/>
      <c r="BJW149" s="158"/>
      <c r="BJX149" s="158"/>
      <c r="BJY149" s="158"/>
      <c r="BJZ149" s="158"/>
      <c r="BKA149" s="159"/>
      <c r="BKB149" s="9"/>
      <c r="BKC149" s="9"/>
      <c r="BKD149" s="159"/>
      <c r="BKE149" s="159"/>
      <c r="BKF149" s="8"/>
      <c r="BKG149" s="8"/>
      <c r="BKH149" s="160"/>
      <c r="BKI149" s="158"/>
      <c r="BKJ149" s="161"/>
      <c r="BKK149" s="162"/>
      <c r="BKL149" s="156"/>
      <c r="BKM149" s="158"/>
      <c r="BKN149" s="158"/>
      <c r="BKO149" s="158"/>
      <c r="BKP149" s="158"/>
      <c r="BKQ149" s="159"/>
      <c r="BKR149" s="9"/>
      <c r="BKS149" s="9"/>
      <c r="BKT149" s="159"/>
      <c r="BKU149" s="159"/>
      <c r="BKV149" s="8"/>
      <c r="BKW149" s="8"/>
      <c r="BKX149" s="160"/>
      <c r="BKY149" s="158"/>
      <c r="BKZ149" s="161"/>
      <c r="BLA149" s="162"/>
      <c r="BLB149" s="156"/>
      <c r="BLC149" s="158"/>
      <c r="BLD149" s="158"/>
      <c r="BLE149" s="158"/>
      <c r="BLF149" s="158"/>
      <c r="BLG149" s="159"/>
      <c r="BLH149" s="9"/>
      <c r="BLI149" s="9"/>
      <c r="BLJ149" s="159"/>
      <c r="BLK149" s="159"/>
      <c r="BLL149" s="8"/>
      <c r="BLM149" s="8"/>
      <c r="BLN149" s="160"/>
      <c r="BLO149" s="158"/>
      <c r="BLP149" s="161"/>
      <c r="BLQ149" s="162"/>
      <c r="BLR149" s="156"/>
      <c r="BLS149" s="158"/>
      <c r="BLT149" s="158"/>
      <c r="BLU149" s="158"/>
      <c r="BLV149" s="158"/>
      <c r="BLW149" s="159"/>
      <c r="BLX149" s="9"/>
      <c r="BLY149" s="9"/>
      <c r="BLZ149" s="159"/>
      <c r="BMA149" s="159"/>
      <c r="BMB149" s="8"/>
      <c r="BMC149" s="8"/>
      <c r="BMD149" s="160"/>
      <c r="BME149" s="158"/>
      <c r="BMF149" s="161"/>
      <c r="BMG149" s="162"/>
      <c r="BMH149" s="156"/>
      <c r="BMI149" s="158"/>
      <c r="BMJ149" s="158"/>
      <c r="BMK149" s="158"/>
      <c r="BML149" s="158"/>
      <c r="BMM149" s="159"/>
      <c r="BMN149" s="9"/>
      <c r="BMO149" s="9"/>
      <c r="BMP149" s="159"/>
      <c r="BMQ149" s="159"/>
      <c r="BMR149" s="8"/>
      <c r="BMS149" s="8"/>
      <c r="BMT149" s="160"/>
      <c r="BMU149" s="158"/>
      <c r="BMV149" s="161"/>
      <c r="BMW149" s="162"/>
      <c r="BMX149" s="156"/>
      <c r="BMY149" s="158"/>
      <c r="BMZ149" s="158"/>
      <c r="BNA149" s="158"/>
      <c r="BNB149" s="158"/>
      <c r="BNC149" s="159"/>
      <c r="BND149" s="9"/>
      <c r="BNE149" s="9"/>
      <c r="BNF149" s="159"/>
      <c r="BNG149" s="159"/>
      <c r="BNH149" s="8"/>
      <c r="BNI149" s="8"/>
      <c r="BNJ149" s="160"/>
      <c r="BNK149" s="158"/>
      <c r="BNL149" s="161"/>
      <c r="BNM149" s="162"/>
      <c r="BNN149" s="156"/>
      <c r="BNO149" s="158"/>
      <c r="BNP149" s="158"/>
      <c r="BNQ149" s="158"/>
      <c r="BNR149" s="158"/>
      <c r="BNS149" s="159"/>
      <c r="BNT149" s="9"/>
      <c r="BNU149" s="9"/>
      <c r="BNV149" s="159"/>
      <c r="BNW149" s="159"/>
      <c r="BNX149" s="8"/>
      <c r="BNY149" s="8"/>
      <c r="BNZ149" s="160"/>
      <c r="BOA149" s="158"/>
      <c r="BOB149" s="161"/>
      <c r="BOC149" s="162"/>
      <c r="BOD149" s="156"/>
      <c r="BOE149" s="158"/>
      <c r="BOF149" s="158"/>
      <c r="BOG149" s="158"/>
      <c r="BOH149" s="158"/>
      <c r="BOI149" s="159"/>
      <c r="BOJ149" s="9"/>
      <c r="BOK149" s="9"/>
      <c r="BOL149" s="159"/>
      <c r="BOM149" s="159"/>
      <c r="BON149" s="8"/>
      <c r="BOO149" s="8"/>
      <c r="BOP149" s="160"/>
      <c r="BOQ149" s="158"/>
      <c r="BOR149" s="161"/>
      <c r="BOS149" s="162"/>
      <c r="BOT149" s="156"/>
      <c r="BOU149" s="158"/>
      <c r="BOV149" s="158"/>
      <c r="BOW149" s="158"/>
      <c r="BOX149" s="158"/>
      <c r="BOY149" s="159"/>
      <c r="BOZ149" s="9"/>
      <c r="BPA149" s="9"/>
      <c r="BPB149" s="159"/>
      <c r="BPC149" s="159"/>
      <c r="BPD149" s="8"/>
      <c r="BPE149" s="8"/>
      <c r="BPF149" s="160"/>
      <c r="BPG149" s="158"/>
      <c r="BPH149" s="161"/>
      <c r="BPI149" s="162"/>
      <c r="BPJ149" s="156"/>
      <c r="BPK149" s="158"/>
      <c r="BPL149" s="158"/>
      <c r="BPM149" s="158"/>
      <c r="BPN149" s="158"/>
      <c r="BPO149" s="159"/>
      <c r="BPP149" s="9"/>
      <c r="BPQ149" s="9"/>
      <c r="BPR149" s="159"/>
      <c r="BPS149" s="159"/>
      <c r="BPT149" s="8"/>
      <c r="BPU149" s="8"/>
      <c r="BPV149" s="160"/>
      <c r="BPW149" s="158"/>
      <c r="BPX149" s="161"/>
      <c r="BPY149" s="162"/>
      <c r="BPZ149" s="156"/>
      <c r="BQA149" s="158"/>
      <c r="BQB149" s="158"/>
      <c r="BQC149" s="158"/>
      <c r="BQD149" s="158"/>
      <c r="BQE149" s="159"/>
      <c r="BQF149" s="9"/>
      <c r="BQG149" s="9"/>
      <c r="BQH149" s="159"/>
      <c r="BQI149" s="159"/>
      <c r="BQJ149" s="8"/>
      <c r="BQK149" s="8"/>
      <c r="BQL149" s="160"/>
      <c r="BQM149" s="158"/>
      <c r="BQN149" s="161"/>
      <c r="BQO149" s="162"/>
      <c r="BQP149" s="156"/>
      <c r="BQQ149" s="158"/>
      <c r="BQR149" s="158"/>
      <c r="BQS149" s="158"/>
      <c r="BQT149" s="158"/>
      <c r="BQU149" s="159"/>
      <c r="BQV149" s="9"/>
      <c r="BQW149" s="9"/>
      <c r="BQX149" s="159"/>
      <c r="BQY149" s="159"/>
      <c r="BQZ149" s="8"/>
      <c r="BRA149" s="8"/>
      <c r="BRB149" s="160"/>
      <c r="BRC149" s="158"/>
      <c r="BRD149" s="161"/>
      <c r="BRE149" s="162"/>
      <c r="BRF149" s="156"/>
      <c r="BRG149" s="158"/>
      <c r="BRH149" s="158"/>
      <c r="BRI149" s="158"/>
      <c r="BRJ149" s="158"/>
      <c r="BRK149" s="159"/>
      <c r="BRL149" s="9"/>
      <c r="BRM149" s="9"/>
      <c r="BRN149" s="159"/>
      <c r="BRO149" s="159"/>
      <c r="BRP149" s="8"/>
      <c r="BRQ149" s="8"/>
      <c r="BRR149" s="160"/>
      <c r="BRS149" s="158"/>
      <c r="BRT149" s="161"/>
      <c r="BRU149" s="162"/>
      <c r="BRV149" s="156"/>
      <c r="BRW149" s="158"/>
      <c r="BRX149" s="158"/>
      <c r="BRY149" s="158"/>
      <c r="BRZ149" s="158"/>
      <c r="BSA149" s="159"/>
      <c r="BSB149" s="9"/>
      <c r="BSC149" s="9"/>
      <c r="BSD149" s="159"/>
      <c r="BSE149" s="159"/>
      <c r="BSF149" s="8"/>
      <c r="BSG149" s="8"/>
      <c r="BSH149" s="160"/>
      <c r="BSI149" s="158"/>
      <c r="BSJ149" s="161"/>
      <c r="BSK149" s="162"/>
      <c r="BSL149" s="156"/>
      <c r="BSM149" s="158"/>
      <c r="BSN149" s="158"/>
      <c r="BSO149" s="158"/>
      <c r="BSP149" s="158"/>
      <c r="BSQ149" s="159"/>
      <c r="BSR149" s="9"/>
      <c r="BSS149" s="9"/>
      <c r="BST149" s="159"/>
      <c r="BSU149" s="159"/>
      <c r="BSV149" s="8"/>
      <c r="BSW149" s="8"/>
      <c r="BSX149" s="160"/>
      <c r="BSY149" s="158"/>
      <c r="BSZ149" s="161"/>
      <c r="BTA149" s="162"/>
      <c r="BTB149" s="156"/>
      <c r="BTC149" s="158"/>
      <c r="BTD149" s="158"/>
      <c r="BTE149" s="158"/>
      <c r="BTF149" s="158"/>
      <c r="BTG149" s="159"/>
      <c r="BTH149" s="9"/>
      <c r="BTI149" s="9"/>
      <c r="BTJ149" s="159"/>
      <c r="BTK149" s="159"/>
      <c r="BTL149" s="8"/>
      <c r="BTM149" s="8"/>
      <c r="BTN149" s="160"/>
      <c r="BTO149" s="158"/>
      <c r="BTP149" s="161"/>
      <c r="BTQ149" s="162"/>
      <c r="BTR149" s="156"/>
      <c r="BTS149" s="158"/>
      <c r="BTT149" s="158"/>
      <c r="BTU149" s="158"/>
      <c r="BTV149" s="158"/>
      <c r="BTW149" s="159"/>
      <c r="BTX149" s="9"/>
      <c r="BTY149" s="9"/>
      <c r="BTZ149" s="159"/>
      <c r="BUA149" s="159"/>
      <c r="BUB149" s="8"/>
      <c r="BUC149" s="8"/>
      <c r="BUD149" s="160"/>
      <c r="BUE149" s="158"/>
      <c r="BUF149" s="161"/>
      <c r="BUG149" s="162"/>
      <c r="BUH149" s="156"/>
      <c r="BUI149" s="158"/>
      <c r="BUJ149" s="158"/>
      <c r="BUK149" s="158"/>
      <c r="BUL149" s="158"/>
      <c r="BUM149" s="159"/>
      <c r="BUN149" s="9"/>
      <c r="BUO149" s="9"/>
      <c r="BUP149" s="159"/>
      <c r="BUQ149" s="159"/>
      <c r="BUR149" s="8"/>
      <c r="BUS149" s="8"/>
      <c r="BUT149" s="160"/>
      <c r="BUU149" s="158"/>
      <c r="BUV149" s="161"/>
      <c r="BUW149" s="162"/>
      <c r="BUX149" s="156"/>
      <c r="BUY149" s="158"/>
      <c r="BUZ149" s="158"/>
      <c r="BVA149" s="158"/>
      <c r="BVB149" s="158"/>
      <c r="BVC149" s="159"/>
      <c r="BVD149" s="9"/>
      <c r="BVE149" s="9"/>
      <c r="BVF149" s="159"/>
      <c r="BVG149" s="159"/>
      <c r="BVH149" s="8"/>
      <c r="BVI149" s="8"/>
      <c r="BVJ149" s="160"/>
      <c r="BVK149" s="158"/>
      <c r="BVL149" s="161"/>
      <c r="BVM149" s="162"/>
      <c r="BVN149" s="156"/>
      <c r="BVO149" s="158"/>
      <c r="BVP149" s="158"/>
      <c r="BVQ149" s="158"/>
      <c r="BVR149" s="158"/>
      <c r="BVS149" s="159"/>
      <c r="BVT149" s="9"/>
      <c r="BVU149" s="9"/>
      <c r="BVV149" s="159"/>
      <c r="BVW149" s="159"/>
      <c r="BVX149" s="8"/>
      <c r="BVY149" s="8"/>
      <c r="BVZ149" s="160"/>
      <c r="BWA149" s="158"/>
      <c r="BWB149" s="161"/>
      <c r="BWC149" s="162"/>
      <c r="BWD149" s="156"/>
      <c r="BWE149" s="158"/>
      <c r="BWF149" s="158"/>
      <c r="BWG149" s="158"/>
      <c r="BWH149" s="158"/>
      <c r="BWI149" s="159"/>
      <c r="BWJ149" s="9"/>
      <c r="BWK149" s="9"/>
      <c r="BWL149" s="159"/>
      <c r="BWM149" s="159"/>
      <c r="BWN149" s="8"/>
      <c r="BWO149" s="8"/>
      <c r="BWP149" s="160"/>
      <c r="BWQ149" s="158"/>
      <c r="BWR149" s="161"/>
      <c r="BWS149" s="162"/>
      <c r="BWT149" s="156"/>
      <c r="BWU149" s="158"/>
      <c r="BWV149" s="158"/>
      <c r="BWW149" s="158"/>
      <c r="BWX149" s="158"/>
      <c r="BWY149" s="159"/>
      <c r="BWZ149" s="9"/>
      <c r="BXA149" s="9"/>
      <c r="BXB149" s="159"/>
      <c r="BXC149" s="159"/>
      <c r="BXD149" s="8"/>
      <c r="BXE149" s="8"/>
      <c r="BXF149" s="160"/>
      <c r="BXG149" s="158"/>
      <c r="BXH149" s="161"/>
      <c r="BXI149" s="162"/>
      <c r="BXJ149" s="156"/>
      <c r="BXK149" s="158"/>
      <c r="BXL149" s="158"/>
      <c r="BXM149" s="158"/>
      <c r="BXN149" s="158"/>
      <c r="BXO149" s="159"/>
      <c r="BXP149" s="9"/>
      <c r="BXQ149" s="9"/>
      <c r="BXR149" s="159"/>
      <c r="BXS149" s="159"/>
      <c r="BXT149" s="8"/>
      <c r="BXU149" s="8"/>
      <c r="BXV149" s="160"/>
      <c r="BXW149" s="158"/>
      <c r="BXX149" s="161"/>
      <c r="BXY149" s="162"/>
      <c r="BXZ149" s="156"/>
      <c r="BYA149" s="158"/>
      <c r="BYB149" s="158"/>
      <c r="BYC149" s="158"/>
      <c r="BYD149" s="158"/>
      <c r="BYE149" s="159"/>
      <c r="BYF149" s="9"/>
      <c r="BYG149" s="9"/>
      <c r="BYH149" s="159"/>
      <c r="BYI149" s="159"/>
      <c r="BYJ149" s="8"/>
      <c r="BYK149" s="8"/>
      <c r="BYL149" s="160"/>
      <c r="BYM149" s="158"/>
      <c r="BYN149" s="161"/>
      <c r="BYO149" s="162"/>
      <c r="BYP149" s="156"/>
      <c r="BYQ149" s="158"/>
      <c r="BYR149" s="158"/>
      <c r="BYS149" s="158"/>
      <c r="BYT149" s="158"/>
      <c r="BYU149" s="159"/>
      <c r="BYV149" s="9"/>
      <c r="BYW149" s="9"/>
      <c r="BYX149" s="159"/>
      <c r="BYY149" s="159"/>
      <c r="BYZ149" s="8"/>
      <c r="BZA149" s="8"/>
      <c r="BZB149" s="160"/>
      <c r="BZC149" s="158"/>
      <c r="BZD149" s="161"/>
      <c r="BZE149" s="162"/>
      <c r="BZF149" s="156"/>
      <c r="BZG149" s="158"/>
      <c r="BZH149" s="158"/>
      <c r="BZI149" s="158"/>
      <c r="BZJ149" s="158"/>
      <c r="BZK149" s="159"/>
      <c r="BZL149" s="9"/>
      <c r="BZM149" s="9"/>
      <c r="BZN149" s="159"/>
      <c r="BZO149" s="159"/>
      <c r="BZP149" s="8"/>
      <c r="BZQ149" s="8"/>
      <c r="BZR149" s="160"/>
      <c r="BZS149" s="158"/>
      <c r="BZT149" s="161"/>
      <c r="BZU149" s="162"/>
      <c r="BZV149" s="156"/>
      <c r="BZW149" s="158"/>
      <c r="BZX149" s="158"/>
      <c r="BZY149" s="158"/>
      <c r="BZZ149" s="158"/>
      <c r="CAA149" s="159"/>
      <c r="CAB149" s="9"/>
      <c r="CAC149" s="9"/>
      <c r="CAD149" s="159"/>
      <c r="CAE149" s="159"/>
      <c r="CAF149" s="8"/>
      <c r="CAG149" s="8"/>
      <c r="CAH149" s="160"/>
      <c r="CAI149" s="158"/>
      <c r="CAJ149" s="161"/>
      <c r="CAK149" s="162"/>
      <c r="CAL149" s="156"/>
      <c r="CAM149" s="158"/>
      <c r="CAN149" s="158"/>
      <c r="CAO149" s="158"/>
      <c r="CAP149" s="158"/>
      <c r="CAQ149" s="159"/>
      <c r="CAR149" s="9"/>
      <c r="CAS149" s="9"/>
      <c r="CAT149" s="159"/>
      <c r="CAU149" s="159"/>
      <c r="CAV149" s="8"/>
      <c r="CAW149" s="8"/>
      <c r="CAX149" s="160"/>
      <c r="CAY149" s="158"/>
      <c r="CAZ149" s="161"/>
      <c r="CBA149" s="162"/>
      <c r="CBB149" s="156"/>
      <c r="CBC149" s="158"/>
      <c r="CBD149" s="158"/>
      <c r="CBE149" s="158"/>
      <c r="CBF149" s="158"/>
      <c r="CBG149" s="159"/>
      <c r="CBH149" s="9"/>
      <c r="CBI149" s="9"/>
      <c r="CBJ149" s="159"/>
      <c r="CBK149" s="159"/>
      <c r="CBL149" s="8"/>
      <c r="CBM149" s="8"/>
      <c r="CBN149" s="160"/>
      <c r="CBO149" s="158"/>
      <c r="CBP149" s="161"/>
      <c r="CBQ149" s="162"/>
      <c r="CBR149" s="156"/>
      <c r="CBS149" s="158"/>
      <c r="CBT149" s="158"/>
      <c r="CBU149" s="158"/>
      <c r="CBV149" s="158"/>
      <c r="CBW149" s="159"/>
      <c r="CBX149" s="9"/>
      <c r="CBY149" s="9"/>
      <c r="CBZ149" s="159"/>
      <c r="CCA149" s="159"/>
      <c r="CCB149" s="8"/>
      <c r="CCC149" s="8"/>
      <c r="CCD149" s="160"/>
      <c r="CCE149" s="158"/>
      <c r="CCF149" s="161"/>
      <c r="CCG149" s="162"/>
      <c r="CCH149" s="156"/>
      <c r="CCI149" s="158"/>
      <c r="CCJ149" s="158"/>
      <c r="CCK149" s="158"/>
      <c r="CCL149" s="158"/>
      <c r="CCM149" s="159"/>
      <c r="CCN149" s="9"/>
      <c r="CCO149" s="9"/>
      <c r="CCP149" s="159"/>
      <c r="CCQ149" s="159"/>
      <c r="CCR149" s="8"/>
      <c r="CCS149" s="8"/>
      <c r="CCT149" s="160"/>
      <c r="CCU149" s="158"/>
      <c r="CCV149" s="161"/>
      <c r="CCW149" s="162"/>
      <c r="CCX149" s="156"/>
      <c r="CCY149" s="158"/>
      <c r="CCZ149" s="158"/>
      <c r="CDA149" s="158"/>
      <c r="CDB149" s="158"/>
      <c r="CDC149" s="159"/>
      <c r="CDD149" s="9"/>
      <c r="CDE149" s="9"/>
      <c r="CDF149" s="159"/>
      <c r="CDG149" s="159"/>
      <c r="CDH149" s="8"/>
      <c r="CDI149" s="8"/>
      <c r="CDJ149" s="160"/>
      <c r="CDK149" s="158"/>
      <c r="CDL149" s="161"/>
      <c r="CDM149" s="162"/>
      <c r="CDN149" s="156"/>
      <c r="CDO149" s="158"/>
      <c r="CDP149" s="158"/>
      <c r="CDQ149" s="158"/>
      <c r="CDR149" s="158"/>
      <c r="CDS149" s="159"/>
      <c r="CDT149" s="9"/>
      <c r="CDU149" s="9"/>
      <c r="CDV149" s="159"/>
      <c r="CDW149" s="159"/>
      <c r="CDX149" s="8"/>
      <c r="CDY149" s="8"/>
      <c r="CDZ149" s="160"/>
      <c r="CEA149" s="158"/>
      <c r="CEB149" s="161"/>
      <c r="CEC149" s="162"/>
      <c r="CED149" s="156"/>
      <c r="CEE149" s="158"/>
      <c r="CEF149" s="158"/>
      <c r="CEG149" s="158"/>
      <c r="CEH149" s="158"/>
      <c r="CEI149" s="159"/>
      <c r="CEJ149" s="9"/>
      <c r="CEK149" s="9"/>
      <c r="CEL149" s="159"/>
      <c r="CEM149" s="159"/>
      <c r="CEN149" s="8"/>
      <c r="CEO149" s="8"/>
      <c r="CEP149" s="160"/>
      <c r="CEQ149" s="158"/>
      <c r="CER149" s="161"/>
      <c r="CES149" s="162"/>
      <c r="CET149" s="156"/>
      <c r="CEU149" s="158"/>
      <c r="CEV149" s="158"/>
      <c r="CEW149" s="158"/>
      <c r="CEX149" s="158"/>
      <c r="CEY149" s="159"/>
      <c r="CEZ149" s="9"/>
      <c r="CFA149" s="9"/>
      <c r="CFB149" s="159"/>
      <c r="CFC149" s="159"/>
      <c r="CFD149" s="8"/>
      <c r="CFE149" s="8"/>
      <c r="CFF149" s="160"/>
      <c r="CFG149" s="158"/>
      <c r="CFH149" s="161"/>
      <c r="CFI149" s="162"/>
      <c r="CFJ149" s="156"/>
      <c r="CFK149" s="158"/>
      <c r="CFL149" s="158"/>
      <c r="CFM149" s="158"/>
      <c r="CFN149" s="158"/>
      <c r="CFO149" s="159"/>
      <c r="CFP149" s="9"/>
      <c r="CFQ149" s="9"/>
      <c r="CFR149" s="159"/>
      <c r="CFS149" s="159"/>
      <c r="CFT149" s="8"/>
      <c r="CFU149" s="8"/>
      <c r="CFV149" s="160"/>
      <c r="CFW149" s="158"/>
      <c r="CFX149" s="161"/>
      <c r="CFY149" s="162"/>
      <c r="CFZ149" s="156"/>
      <c r="CGA149" s="158"/>
      <c r="CGB149" s="158"/>
      <c r="CGC149" s="158"/>
      <c r="CGD149" s="158"/>
      <c r="CGE149" s="159"/>
      <c r="CGF149" s="9"/>
      <c r="CGG149" s="9"/>
      <c r="CGH149" s="159"/>
      <c r="CGI149" s="159"/>
      <c r="CGJ149" s="8"/>
      <c r="CGK149" s="8"/>
      <c r="CGL149" s="160"/>
      <c r="CGM149" s="158"/>
      <c r="CGN149" s="161"/>
      <c r="CGO149" s="162"/>
      <c r="CGP149" s="156"/>
      <c r="CGQ149" s="158"/>
      <c r="CGR149" s="158"/>
      <c r="CGS149" s="158"/>
      <c r="CGT149" s="158"/>
      <c r="CGU149" s="159"/>
      <c r="CGV149" s="9"/>
      <c r="CGW149" s="9"/>
      <c r="CGX149" s="159"/>
      <c r="CGY149" s="159"/>
      <c r="CGZ149" s="8"/>
      <c r="CHA149" s="8"/>
      <c r="CHB149" s="160"/>
      <c r="CHC149" s="158"/>
      <c r="CHD149" s="161"/>
      <c r="CHE149" s="162"/>
      <c r="CHF149" s="156"/>
      <c r="CHG149" s="158"/>
      <c r="CHH149" s="158"/>
      <c r="CHI149" s="158"/>
      <c r="CHJ149" s="158"/>
      <c r="CHK149" s="159"/>
      <c r="CHL149" s="9"/>
      <c r="CHM149" s="9"/>
      <c r="CHN149" s="159"/>
      <c r="CHO149" s="159"/>
      <c r="CHP149" s="8"/>
      <c r="CHQ149" s="8"/>
      <c r="CHR149" s="160"/>
      <c r="CHS149" s="158"/>
      <c r="CHT149" s="161"/>
      <c r="CHU149" s="162"/>
      <c r="CHV149" s="156"/>
      <c r="CHW149" s="158"/>
      <c r="CHX149" s="158"/>
      <c r="CHY149" s="158"/>
      <c r="CHZ149" s="158"/>
      <c r="CIA149" s="159"/>
      <c r="CIB149" s="9"/>
      <c r="CIC149" s="9"/>
      <c r="CID149" s="159"/>
      <c r="CIE149" s="159"/>
      <c r="CIF149" s="8"/>
      <c r="CIG149" s="8"/>
      <c r="CIH149" s="160"/>
      <c r="CII149" s="158"/>
      <c r="CIJ149" s="161"/>
      <c r="CIK149" s="162"/>
      <c r="CIL149" s="156"/>
      <c r="CIM149" s="158"/>
      <c r="CIN149" s="158"/>
      <c r="CIO149" s="158"/>
      <c r="CIP149" s="158"/>
      <c r="CIQ149" s="159"/>
      <c r="CIR149" s="9"/>
      <c r="CIS149" s="9"/>
      <c r="CIT149" s="159"/>
      <c r="CIU149" s="159"/>
      <c r="CIV149" s="8"/>
      <c r="CIW149" s="8"/>
      <c r="CIX149" s="160"/>
      <c r="CIY149" s="158"/>
      <c r="CIZ149" s="161"/>
      <c r="CJA149" s="162"/>
      <c r="CJB149" s="156"/>
      <c r="CJC149" s="158"/>
      <c r="CJD149" s="158"/>
      <c r="CJE149" s="158"/>
      <c r="CJF149" s="158"/>
      <c r="CJG149" s="159"/>
      <c r="CJH149" s="9"/>
      <c r="CJI149" s="9"/>
      <c r="CJJ149" s="159"/>
      <c r="CJK149" s="159"/>
      <c r="CJL149" s="8"/>
      <c r="CJM149" s="8"/>
      <c r="CJN149" s="160"/>
      <c r="CJO149" s="158"/>
      <c r="CJP149" s="161"/>
      <c r="CJQ149" s="162"/>
      <c r="CJR149" s="156"/>
      <c r="CJS149" s="158"/>
      <c r="CJT149" s="158"/>
      <c r="CJU149" s="158"/>
      <c r="CJV149" s="158"/>
      <c r="CJW149" s="159"/>
      <c r="CJX149" s="9"/>
      <c r="CJY149" s="9"/>
      <c r="CJZ149" s="159"/>
      <c r="CKA149" s="159"/>
      <c r="CKB149" s="8"/>
      <c r="CKC149" s="8"/>
      <c r="CKD149" s="160"/>
      <c r="CKE149" s="158"/>
      <c r="CKF149" s="161"/>
      <c r="CKG149" s="162"/>
      <c r="CKH149" s="156"/>
      <c r="CKI149" s="158"/>
      <c r="CKJ149" s="158"/>
      <c r="CKK149" s="158"/>
      <c r="CKL149" s="158"/>
      <c r="CKM149" s="159"/>
      <c r="CKN149" s="9"/>
      <c r="CKO149" s="9"/>
      <c r="CKP149" s="159"/>
      <c r="CKQ149" s="159"/>
      <c r="CKR149" s="8"/>
      <c r="CKS149" s="8"/>
      <c r="CKT149" s="160"/>
      <c r="CKU149" s="158"/>
      <c r="CKV149" s="161"/>
      <c r="CKW149" s="162"/>
      <c r="CKX149" s="156"/>
      <c r="CKY149" s="158"/>
      <c r="CKZ149" s="158"/>
      <c r="CLA149" s="158"/>
      <c r="CLB149" s="158"/>
      <c r="CLC149" s="159"/>
      <c r="CLD149" s="9"/>
      <c r="CLE149" s="9"/>
      <c r="CLF149" s="159"/>
      <c r="CLG149" s="159"/>
      <c r="CLH149" s="8"/>
      <c r="CLI149" s="8"/>
      <c r="CLJ149" s="160"/>
      <c r="CLK149" s="158"/>
      <c r="CLL149" s="161"/>
      <c r="CLM149" s="162"/>
      <c r="CLN149" s="156"/>
      <c r="CLO149" s="158"/>
      <c r="CLP149" s="158"/>
      <c r="CLQ149" s="158"/>
      <c r="CLR149" s="158"/>
      <c r="CLS149" s="159"/>
      <c r="CLT149" s="9"/>
      <c r="CLU149" s="9"/>
      <c r="CLV149" s="159"/>
      <c r="CLW149" s="159"/>
      <c r="CLX149" s="8"/>
      <c r="CLY149" s="8"/>
      <c r="CLZ149" s="160"/>
      <c r="CMA149" s="158"/>
      <c r="CMB149" s="161"/>
      <c r="CMC149" s="162"/>
      <c r="CMD149" s="156"/>
      <c r="CME149" s="158"/>
      <c r="CMF149" s="158"/>
      <c r="CMG149" s="158"/>
      <c r="CMH149" s="158"/>
      <c r="CMI149" s="159"/>
      <c r="CMJ149" s="9"/>
      <c r="CMK149" s="9"/>
      <c r="CML149" s="159"/>
      <c r="CMM149" s="159"/>
      <c r="CMN149" s="8"/>
      <c r="CMO149" s="8"/>
      <c r="CMP149" s="160"/>
      <c r="CMQ149" s="158"/>
      <c r="CMR149" s="161"/>
      <c r="CMS149" s="162"/>
      <c r="CMT149" s="156"/>
      <c r="CMU149" s="158"/>
      <c r="CMV149" s="158"/>
      <c r="CMW149" s="158"/>
      <c r="CMX149" s="158"/>
      <c r="CMY149" s="159"/>
      <c r="CMZ149" s="9"/>
      <c r="CNA149" s="9"/>
      <c r="CNB149" s="159"/>
      <c r="CNC149" s="159"/>
      <c r="CND149" s="8"/>
      <c r="CNE149" s="8"/>
      <c r="CNF149" s="160"/>
      <c r="CNG149" s="158"/>
      <c r="CNH149" s="161"/>
      <c r="CNI149" s="162"/>
      <c r="CNJ149" s="156"/>
      <c r="CNK149" s="158"/>
      <c r="CNL149" s="158"/>
      <c r="CNM149" s="158"/>
      <c r="CNN149" s="158"/>
      <c r="CNO149" s="159"/>
      <c r="CNP149" s="9"/>
      <c r="CNQ149" s="9"/>
      <c r="CNR149" s="159"/>
      <c r="CNS149" s="159"/>
      <c r="CNT149" s="8"/>
      <c r="CNU149" s="8"/>
      <c r="CNV149" s="160"/>
      <c r="CNW149" s="158"/>
      <c r="CNX149" s="161"/>
      <c r="CNY149" s="162"/>
      <c r="CNZ149" s="156"/>
      <c r="COA149" s="158"/>
      <c r="COB149" s="158"/>
      <c r="COC149" s="158"/>
      <c r="COD149" s="158"/>
      <c r="COE149" s="159"/>
      <c r="COF149" s="9"/>
      <c r="COG149" s="9"/>
      <c r="COH149" s="159"/>
      <c r="COI149" s="159"/>
      <c r="COJ149" s="8"/>
      <c r="COK149" s="8"/>
      <c r="COL149" s="160"/>
      <c r="COM149" s="158"/>
      <c r="CON149" s="161"/>
      <c r="COO149" s="162"/>
      <c r="COP149" s="156"/>
      <c r="COQ149" s="158"/>
      <c r="COR149" s="158"/>
      <c r="COS149" s="158"/>
      <c r="COT149" s="158"/>
      <c r="COU149" s="159"/>
      <c r="COV149" s="9"/>
      <c r="COW149" s="9"/>
      <c r="COX149" s="159"/>
      <c r="COY149" s="159"/>
      <c r="COZ149" s="8"/>
      <c r="CPA149" s="8"/>
      <c r="CPB149" s="160"/>
      <c r="CPC149" s="158"/>
      <c r="CPD149" s="161"/>
      <c r="CPE149" s="162"/>
      <c r="CPF149" s="156"/>
      <c r="CPG149" s="158"/>
      <c r="CPH149" s="158"/>
      <c r="CPI149" s="158"/>
      <c r="CPJ149" s="158"/>
      <c r="CPK149" s="159"/>
      <c r="CPL149" s="9"/>
      <c r="CPM149" s="9"/>
      <c r="CPN149" s="159"/>
      <c r="CPO149" s="159"/>
      <c r="CPP149" s="8"/>
      <c r="CPQ149" s="8"/>
      <c r="CPR149" s="160"/>
      <c r="CPS149" s="158"/>
      <c r="CPT149" s="161"/>
      <c r="CPU149" s="162"/>
      <c r="CPV149" s="156"/>
      <c r="CPW149" s="158"/>
      <c r="CPX149" s="158"/>
      <c r="CPY149" s="158"/>
      <c r="CPZ149" s="158"/>
      <c r="CQA149" s="159"/>
      <c r="CQB149" s="9"/>
      <c r="CQC149" s="9"/>
      <c r="CQD149" s="159"/>
      <c r="CQE149" s="159"/>
      <c r="CQF149" s="8"/>
      <c r="CQG149" s="8"/>
      <c r="CQH149" s="160"/>
      <c r="CQI149" s="158"/>
      <c r="CQJ149" s="161"/>
      <c r="CQK149" s="162"/>
      <c r="CQL149" s="156"/>
      <c r="CQM149" s="158"/>
      <c r="CQN149" s="158"/>
      <c r="CQO149" s="158"/>
      <c r="CQP149" s="158"/>
      <c r="CQQ149" s="159"/>
      <c r="CQR149" s="9"/>
      <c r="CQS149" s="9"/>
      <c r="CQT149" s="159"/>
      <c r="CQU149" s="159"/>
      <c r="CQV149" s="8"/>
      <c r="CQW149" s="8"/>
      <c r="CQX149" s="160"/>
      <c r="CQY149" s="158"/>
      <c r="CQZ149" s="161"/>
      <c r="CRA149" s="162"/>
      <c r="CRB149" s="156"/>
      <c r="CRC149" s="158"/>
      <c r="CRD149" s="158"/>
      <c r="CRE149" s="158"/>
      <c r="CRF149" s="158"/>
      <c r="CRG149" s="159"/>
      <c r="CRH149" s="9"/>
      <c r="CRI149" s="9"/>
      <c r="CRJ149" s="159"/>
      <c r="CRK149" s="159"/>
      <c r="CRL149" s="8"/>
      <c r="CRM149" s="8"/>
      <c r="CRN149" s="160"/>
      <c r="CRO149" s="158"/>
      <c r="CRP149" s="161"/>
      <c r="CRQ149" s="162"/>
      <c r="CRR149" s="156"/>
      <c r="CRS149" s="158"/>
      <c r="CRT149" s="158"/>
      <c r="CRU149" s="158"/>
      <c r="CRV149" s="158"/>
      <c r="CRW149" s="159"/>
      <c r="CRX149" s="9"/>
      <c r="CRY149" s="9"/>
      <c r="CRZ149" s="159"/>
      <c r="CSA149" s="159"/>
      <c r="CSB149" s="8"/>
      <c r="CSC149" s="8"/>
      <c r="CSD149" s="160"/>
      <c r="CSE149" s="158"/>
      <c r="CSF149" s="161"/>
      <c r="CSG149" s="162"/>
      <c r="CSH149" s="156"/>
      <c r="CSI149" s="158"/>
      <c r="CSJ149" s="158"/>
      <c r="CSK149" s="158"/>
      <c r="CSL149" s="158"/>
      <c r="CSM149" s="159"/>
      <c r="CSN149" s="9"/>
      <c r="CSO149" s="9"/>
      <c r="CSP149" s="159"/>
      <c r="CSQ149" s="159"/>
      <c r="CSR149" s="8"/>
      <c r="CSS149" s="8"/>
      <c r="CST149" s="160"/>
      <c r="CSU149" s="158"/>
      <c r="CSV149" s="161"/>
      <c r="CSW149" s="162"/>
      <c r="CSX149" s="156"/>
      <c r="CSY149" s="158"/>
      <c r="CSZ149" s="158"/>
      <c r="CTA149" s="158"/>
      <c r="CTB149" s="158"/>
      <c r="CTC149" s="159"/>
      <c r="CTD149" s="9"/>
      <c r="CTE149" s="9"/>
      <c r="CTF149" s="159"/>
      <c r="CTG149" s="159"/>
      <c r="CTH149" s="8"/>
      <c r="CTI149" s="8"/>
      <c r="CTJ149" s="160"/>
      <c r="CTK149" s="158"/>
      <c r="CTL149" s="161"/>
      <c r="CTM149" s="162"/>
      <c r="CTN149" s="156"/>
      <c r="CTO149" s="158"/>
      <c r="CTP149" s="158"/>
      <c r="CTQ149" s="158"/>
      <c r="CTR149" s="158"/>
      <c r="CTS149" s="159"/>
      <c r="CTT149" s="9"/>
      <c r="CTU149" s="9"/>
      <c r="CTV149" s="159"/>
      <c r="CTW149" s="159"/>
      <c r="CTX149" s="8"/>
      <c r="CTY149" s="8"/>
      <c r="CTZ149" s="160"/>
      <c r="CUA149" s="158"/>
      <c r="CUB149" s="161"/>
      <c r="CUC149" s="162"/>
      <c r="CUD149" s="156"/>
      <c r="CUE149" s="158"/>
      <c r="CUF149" s="158"/>
      <c r="CUG149" s="158"/>
      <c r="CUH149" s="158"/>
      <c r="CUI149" s="159"/>
      <c r="CUJ149" s="9"/>
      <c r="CUK149" s="9"/>
      <c r="CUL149" s="159"/>
      <c r="CUM149" s="159"/>
      <c r="CUN149" s="8"/>
      <c r="CUO149" s="8"/>
      <c r="CUP149" s="160"/>
      <c r="CUQ149" s="158"/>
      <c r="CUR149" s="161"/>
      <c r="CUS149" s="162"/>
      <c r="CUT149" s="156"/>
      <c r="CUU149" s="158"/>
      <c r="CUV149" s="158"/>
      <c r="CUW149" s="158"/>
      <c r="CUX149" s="158"/>
      <c r="CUY149" s="159"/>
      <c r="CUZ149" s="9"/>
      <c r="CVA149" s="9"/>
      <c r="CVB149" s="159"/>
      <c r="CVC149" s="159"/>
      <c r="CVD149" s="8"/>
      <c r="CVE149" s="8"/>
      <c r="CVF149" s="160"/>
      <c r="CVG149" s="158"/>
      <c r="CVH149" s="161"/>
      <c r="CVI149" s="162"/>
      <c r="CVJ149" s="156"/>
      <c r="CVK149" s="158"/>
      <c r="CVL149" s="158"/>
      <c r="CVM149" s="158"/>
      <c r="CVN149" s="158"/>
      <c r="CVO149" s="159"/>
      <c r="CVP149" s="9"/>
      <c r="CVQ149" s="9"/>
      <c r="CVR149" s="159"/>
      <c r="CVS149" s="159"/>
      <c r="CVT149" s="8"/>
      <c r="CVU149" s="8"/>
      <c r="CVV149" s="160"/>
      <c r="CVW149" s="158"/>
      <c r="CVX149" s="161"/>
      <c r="CVY149" s="162"/>
      <c r="CVZ149" s="156"/>
      <c r="CWA149" s="158"/>
      <c r="CWB149" s="158"/>
      <c r="CWC149" s="158"/>
      <c r="CWD149" s="158"/>
      <c r="CWE149" s="159"/>
      <c r="CWF149" s="9"/>
      <c r="CWG149" s="9"/>
      <c r="CWH149" s="159"/>
      <c r="CWI149" s="159"/>
      <c r="CWJ149" s="8"/>
      <c r="CWK149" s="8"/>
      <c r="CWL149" s="160"/>
      <c r="CWM149" s="158"/>
      <c r="CWN149" s="161"/>
      <c r="CWO149" s="162"/>
      <c r="CWP149" s="156"/>
      <c r="CWQ149" s="158"/>
      <c r="CWR149" s="158"/>
      <c r="CWS149" s="158"/>
      <c r="CWT149" s="158"/>
      <c r="CWU149" s="159"/>
      <c r="CWV149" s="9"/>
      <c r="CWW149" s="9"/>
      <c r="CWX149" s="159"/>
      <c r="CWY149" s="159"/>
      <c r="CWZ149" s="8"/>
      <c r="CXA149" s="8"/>
      <c r="CXB149" s="160"/>
      <c r="CXC149" s="158"/>
      <c r="CXD149" s="161"/>
      <c r="CXE149" s="162"/>
      <c r="CXF149" s="156"/>
      <c r="CXG149" s="158"/>
      <c r="CXH149" s="158"/>
      <c r="CXI149" s="158"/>
      <c r="CXJ149" s="158"/>
      <c r="CXK149" s="159"/>
      <c r="CXL149" s="9"/>
      <c r="CXM149" s="9"/>
      <c r="CXN149" s="159"/>
      <c r="CXO149" s="159"/>
      <c r="CXP149" s="8"/>
      <c r="CXQ149" s="8"/>
      <c r="CXR149" s="160"/>
      <c r="CXS149" s="158"/>
      <c r="CXT149" s="161"/>
      <c r="CXU149" s="162"/>
      <c r="CXV149" s="156"/>
      <c r="CXW149" s="158"/>
      <c r="CXX149" s="158"/>
      <c r="CXY149" s="158"/>
      <c r="CXZ149" s="158"/>
      <c r="CYA149" s="159"/>
      <c r="CYB149" s="9"/>
      <c r="CYC149" s="9"/>
      <c r="CYD149" s="159"/>
      <c r="CYE149" s="159"/>
      <c r="CYF149" s="8"/>
      <c r="CYG149" s="8"/>
      <c r="CYH149" s="160"/>
      <c r="CYI149" s="158"/>
      <c r="CYJ149" s="161"/>
      <c r="CYK149" s="162"/>
      <c r="CYL149" s="156"/>
      <c r="CYM149" s="158"/>
      <c r="CYN149" s="158"/>
      <c r="CYO149" s="158"/>
      <c r="CYP149" s="158"/>
      <c r="CYQ149" s="159"/>
      <c r="CYR149" s="9"/>
      <c r="CYS149" s="9"/>
      <c r="CYT149" s="159"/>
      <c r="CYU149" s="159"/>
      <c r="CYV149" s="8"/>
      <c r="CYW149" s="8"/>
      <c r="CYX149" s="160"/>
      <c r="CYY149" s="158"/>
      <c r="CYZ149" s="161"/>
      <c r="CZA149" s="162"/>
      <c r="CZB149" s="156"/>
      <c r="CZC149" s="158"/>
      <c r="CZD149" s="158"/>
      <c r="CZE149" s="158"/>
      <c r="CZF149" s="158"/>
      <c r="CZG149" s="159"/>
      <c r="CZH149" s="9"/>
      <c r="CZI149" s="9"/>
      <c r="CZJ149" s="159"/>
      <c r="CZK149" s="159"/>
      <c r="CZL149" s="8"/>
      <c r="CZM149" s="8"/>
      <c r="CZN149" s="160"/>
      <c r="CZO149" s="158"/>
      <c r="CZP149" s="161"/>
      <c r="CZQ149" s="162"/>
      <c r="CZR149" s="156"/>
      <c r="CZS149" s="158"/>
      <c r="CZT149" s="158"/>
      <c r="CZU149" s="158"/>
      <c r="CZV149" s="158"/>
      <c r="CZW149" s="159"/>
      <c r="CZX149" s="9"/>
      <c r="CZY149" s="9"/>
      <c r="CZZ149" s="159"/>
      <c r="DAA149" s="159"/>
      <c r="DAB149" s="8"/>
      <c r="DAC149" s="8"/>
      <c r="DAD149" s="160"/>
      <c r="DAE149" s="158"/>
      <c r="DAF149" s="161"/>
      <c r="DAG149" s="162"/>
      <c r="DAH149" s="156"/>
      <c r="DAI149" s="158"/>
      <c r="DAJ149" s="158"/>
      <c r="DAK149" s="158"/>
      <c r="DAL149" s="158"/>
      <c r="DAM149" s="159"/>
      <c r="DAN149" s="9"/>
      <c r="DAO149" s="9"/>
      <c r="DAP149" s="159"/>
      <c r="DAQ149" s="159"/>
      <c r="DAR149" s="8"/>
      <c r="DAS149" s="8"/>
      <c r="DAT149" s="160"/>
      <c r="DAU149" s="158"/>
      <c r="DAV149" s="161"/>
      <c r="DAW149" s="162"/>
      <c r="DAX149" s="156"/>
      <c r="DAY149" s="158"/>
      <c r="DAZ149" s="158"/>
      <c r="DBA149" s="158"/>
      <c r="DBB149" s="158"/>
      <c r="DBC149" s="159"/>
      <c r="DBD149" s="9"/>
      <c r="DBE149" s="9"/>
      <c r="DBF149" s="159"/>
      <c r="DBG149" s="159"/>
      <c r="DBH149" s="8"/>
      <c r="DBI149" s="8"/>
      <c r="DBJ149" s="160"/>
      <c r="DBK149" s="158"/>
      <c r="DBL149" s="161"/>
      <c r="DBM149" s="162"/>
      <c r="DBN149" s="156"/>
      <c r="DBO149" s="158"/>
      <c r="DBP149" s="158"/>
      <c r="DBQ149" s="158"/>
      <c r="DBR149" s="158"/>
      <c r="DBS149" s="159"/>
      <c r="DBT149" s="9"/>
      <c r="DBU149" s="9"/>
      <c r="DBV149" s="159"/>
      <c r="DBW149" s="159"/>
      <c r="DBX149" s="8"/>
      <c r="DBY149" s="8"/>
      <c r="DBZ149" s="160"/>
      <c r="DCA149" s="158"/>
      <c r="DCB149" s="161"/>
      <c r="DCC149" s="162"/>
      <c r="DCD149" s="156"/>
      <c r="DCE149" s="158"/>
      <c r="DCF149" s="158"/>
      <c r="DCG149" s="158"/>
      <c r="DCH149" s="158"/>
      <c r="DCI149" s="159"/>
      <c r="DCJ149" s="9"/>
      <c r="DCK149" s="9"/>
      <c r="DCL149" s="159"/>
      <c r="DCM149" s="159"/>
      <c r="DCN149" s="8"/>
      <c r="DCO149" s="8"/>
      <c r="DCP149" s="160"/>
      <c r="DCQ149" s="158"/>
      <c r="DCR149" s="161"/>
      <c r="DCS149" s="162"/>
      <c r="DCT149" s="156"/>
      <c r="DCU149" s="158"/>
      <c r="DCV149" s="158"/>
      <c r="DCW149" s="158"/>
      <c r="DCX149" s="158"/>
      <c r="DCY149" s="159"/>
      <c r="DCZ149" s="9"/>
      <c r="DDA149" s="9"/>
      <c r="DDB149" s="159"/>
      <c r="DDC149" s="159"/>
      <c r="DDD149" s="8"/>
      <c r="DDE149" s="8"/>
      <c r="DDF149" s="160"/>
      <c r="DDG149" s="158"/>
      <c r="DDH149" s="161"/>
      <c r="DDI149" s="162"/>
      <c r="DDJ149" s="156"/>
      <c r="DDK149" s="158"/>
      <c r="DDL149" s="158"/>
      <c r="DDM149" s="158"/>
      <c r="DDN149" s="158"/>
      <c r="DDO149" s="159"/>
      <c r="DDP149" s="9"/>
      <c r="DDQ149" s="9"/>
      <c r="DDR149" s="159"/>
      <c r="DDS149" s="159"/>
      <c r="DDT149" s="8"/>
      <c r="DDU149" s="8"/>
      <c r="DDV149" s="160"/>
      <c r="DDW149" s="158"/>
      <c r="DDX149" s="161"/>
      <c r="DDY149" s="162"/>
      <c r="DDZ149" s="156"/>
      <c r="DEA149" s="158"/>
      <c r="DEB149" s="158"/>
      <c r="DEC149" s="158"/>
      <c r="DED149" s="158"/>
      <c r="DEE149" s="159"/>
      <c r="DEF149" s="9"/>
      <c r="DEG149" s="9"/>
      <c r="DEH149" s="159"/>
      <c r="DEI149" s="159"/>
      <c r="DEJ149" s="8"/>
      <c r="DEK149" s="8"/>
      <c r="DEL149" s="160"/>
      <c r="DEM149" s="158"/>
      <c r="DEN149" s="161"/>
      <c r="DEO149" s="162"/>
      <c r="DEP149" s="156"/>
      <c r="DEQ149" s="158"/>
      <c r="DER149" s="158"/>
      <c r="DES149" s="158"/>
      <c r="DET149" s="158"/>
      <c r="DEU149" s="159"/>
      <c r="DEV149" s="9"/>
      <c r="DEW149" s="9"/>
      <c r="DEX149" s="159"/>
      <c r="DEY149" s="159"/>
      <c r="DEZ149" s="8"/>
      <c r="DFA149" s="8"/>
      <c r="DFB149" s="160"/>
      <c r="DFC149" s="158"/>
      <c r="DFD149" s="161"/>
      <c r="DFE149" s="162"/>
      <c r="DFF149" s="156"/>
      <c r="DFG149" s="158"/>
      <c r="DFH149" s="158"/>
      <c r="DFI149" s="158"/>
      <c r="DFJ149" s="158"/>
      <c r="DFK149" s="159"/>
      <c r="DFL149" s="9"/>
      <c r="DFM149" s="9"/>
      <c r="DFN149" s="159"/>
      <c r="DFO149" s="159"/>
      <c r="DFP149" s="8"/>
      <c r="DFQ149" s="8"/>
      <c r="DFR149" s="160"/>
      <c r="DFS149" s="158"/>
      <c r="DFT149" s="161"/>
      <c r="DFU149" s="162"/>
      <c r="DFV149" s="156"/>
      <c r="DFW149" s="158"/>
      <c r="DFX149" s="158"/>
      <c r="DFY149" s="158"/>
      <c r="DFZ149" s="158"/>
      <c r="DGA149" s="159"/>
      <c r="DGB149" s="9"/>
      <c r="DGC149" s="9"/>
      <c r="DGD149" s="159"/>
      <c r="DGE149" s="159"/>
      <c r="DGF149" s="8"/>
      <c r="DGG149" s="8"/>
      <c r="DGH149" s="160"/>
      <c r="DGI149" s="158"/>
      <c r="DGJ149" s="161"/>
      <c r="DGK149" s="162"/>
      <c r="DGL149" s="156"/>
      <c r="DGM149" s="158"/>
      <c r="DGN149" s="158"/>
      <c r="DGO149" s="158"/>
      <c r="DGP149" s="158"/>
      <c r="DGQ149" s="159"/>
      <c r="DGR149" s="9"/>
      <c r="DGS149" s="9"/>
      <c r="DGT149" s="159"/>
      <c r="DGU149" s="159"/>
      <c r="DGV149" s="8"/>
      <c r="DGW149" s="8"/>
      <c r="DGX149" s="160"/>
      <c r="DGY149" s="158"/>
      <c r="DGZ149" s="161"/>
      <c r="DHA149" s="162"/>
      <c r="DHB149" s="156"/>
      <c r="DHC149" s="158"/>
      <c r="DHD149" s="158"/>
      <c r="DHE149" s="158"/>
      <c r="DHF149" s="158"/>
      <c r="DHG149" s="159"/>
      <c r="DHH149" s="9"/>
      <c r="DHI149" s="9"/>
      <c r="DHJ149" s="159"/>
      <c r="DHK149" s="159"/>
      <c r="DHL149" s="8"/>
      <c r="DHM149" s="8"/>
      <c r="DHN149" s="160"/>
      <c r="DHO149" s="158"/>
      <c r="DHP149" s="161"/>
      <c r="DHQ149" s="162"/>
      <c r="DHR149" s="156"/>
      <c r="DHS149" s="158"/>
      <c r="DHT149" s="158"/>
      <c r="DHU149" s="158"/>
      <c r="DHV149" s="158"/>
      <c r="DHW149" s="159"/>
      <c r="DHX149" s="9"/>
      <c r="DHY149" s="9"/>
      <c r="DHZ149" s="159"/>
      <c r="DIA149" s="159"/>
      <c r="DIB149" s="8"/>
      <c r="DIC149" s="8"/>
      <c r="DID149" s="160"/>
      <c r="DIE149" s="158"/>
      <c r="DIF149" s="161"/>
      <c r="DIG149" s="162"/>
      <c r="DIH149" s="156"/>
      <c r="DII149" s="158"/>
      <c r="DIJ149" s="158"/>
      <c r="DIK149" s="158"/>
      <c r="DIL149" s="158"/>
      <c r="DIM149" s="159"/>
      <c r="DIN149" s="9"/>
      <c r="DIO149" s="9"/>
      <c r="DIP149" s="159"/>
      <c r="DIQ149" s="159"/>
      <c r="DIR149" s="8"/>
      <c r="DIS149" s="8"/>
      <c r="DIT149" s="160"/>
      <c r="DIU149" s="158"/>
      <c r="DIV149" s="161"/>
      <c r="DIW149" s="162"/>
      <c r="DIX149" s="156"/>
      <c r="DIY149" s="158"/>
      <c r="DIZ149" s="158"/>
      <c r="DJA149" s="158"/>
      <c r="DJB149" s="158"/>
      <c r="DJC149" s="159"/>
      <c r="DJD149" s="9"/>
      <c r="DJE149" s="9"/>
      <c r="DJF149" s="159"/>
      <c r="DJG149" s="159"/>
      <c r="DJH149" s="8"/>
      <c r="DJI149" s="8"/>
      <c r="DJJ149" s="160"/>
      <c r="DJK149" s="158"/>
      <c r="DJL149" s="161"/>
      <c r="DJM149" s="162"/>
      <c r="DJN149" s="156"/>
      <c r="DJO149" s="158"/>
      <c r="DJP149" s="158"/>
      <c r="DJQ149" s="158"/>
      <c r="DJR149" s="158"/>
      <c r="DJS149" s="159"/>
      <c r="DJT149" s="9"/>
      <c r="DJU149" s="9"/>
      <c r="DJV149" s="159"/>
      <c r="DJW149" s="159"/>
      <c r="DJX149" s="8"/>
      <c r="DJY149" s="8"/>
      <c r="DJZ149" s="160"/>
      <c r="DKA149" s="158"/>
      <c r="DKB149" s="161"/>
      <c r="DKC149" s="162"/>
      <c r="DKD149" s="156"/>
      <c r="DKE149" s="158"/>
      <c r="DKF149" s="158"/>
      <c r="DKG149" s="158"/>
      <c r="DKH149" s="158"/>
      <c r="DKI149" s="159"/>
      <c r="DKJ149" s="9"/>
      <c r="DKK149" s="9"/>
      <c r="DKL149" s="159"/>
      <c r="DKM149" s="159"/>
      <c r="DKN149" s="8"/>
      <c r="DKO149" s="8"/>
      <c r="DKP149" s="160"/>
      <c r="DKQ149" s="158"/>
      <c r="DKR149" s="161"/>
      <c r="DKS149" s="162"/>
      <c r="DKT149" s="156"/>
      <c r="DKU149" s="158"/>
      <c r="DKV149" s="158"/>
      <c r="DKW149" s="158"/>
      <c r="DKX149" s="158"/>
      <c r="DKY149" s="159"/>
      <c r="DKZ149" s="9"/>
      <c r="DLA149" s="9"/>
      <c r="DLB149" s="159"/>
      <c r="DLC149" s="159"/>
      <c r="DLD149" s="8"/>
      <c r="DLE149" s="8"/>
      <c r="DLF149" s="160"/>
      <c r="DLG149" s="158"/>
      <c r="DLH149" s="161"/>
      <c r="DLI149" s="162"/>
      <c r="DLJ149" s="156"/>
      <c r="DLK149" s="158"/>
      <c r="DLL149" s="158"/>
      <c r="DLM149" s="158"/>
      <c r="DLN149" s="158"/>
      <c r="DLO149" s="159"/>
      <c r="DLP149" s="9"/>
      <c r="DLQ149" s="9"/>
      <c r="DLR149" s="159"/>
      <c r="DLS149" s="159"/>
      <c r="DLT149" s="8"/>
      <c r="DLU149" s="8"/>
      <c r="DLV149" s="160"/>
      <c r="DLW149" s="158"/>
      <c r="DLX149" s="161"/>
      <c r="DLY149" s="162"/>
      <c r="DLZ149" s="156"/>
      <c r="DMA149" s="158"/>
      <c r="DMB149" s="158"/>
      <c r="DMC149" s="158"/>
      <c r="DMD149" s="158"/>
      <c r="DME149" s="159"/>
      <c r="DMF149" s="9"/>
      <c r="DMG149" s="9"/>
      <c r="DMH149" s="159"/>
      <c r="DMI149" s="159"/>
      <c r="DMJ149" s="8"/>
      <c r="DMK149" s="8"/>
      <c r="DML149" s="160"/>
      <c r="DMM149" s="158"/>
      <c r="DMN149" s="161"/>
      <c r="DMO149" s="162"/>
      <c r="DMP149" s="156"/>
      <c r="DMQ149" s="158"/>
      <c r="DMR149" s="158"/>
      <c r="DMS149" s="158"/>
      <c r="DMT149" s="158"/>
      <c r="DMU149" s="159"/>
      <c r="DMV149" s="9"/>
      <c r="DMW149" s="9"/>
      <c r="DMX149" s="159"/>
      <c r="DMY149" s="159"/>
      <c r="DMZ149" s="8"/>
      <c r="DNA149" s="8"/>
      <c r="DNB149" s="160"/>
      <c r="DNC149" s="158"/>
      <c r="DND149" s="161"/>
      <c r="DNE149" s="162"/>
      <c r="DNF149" s="156"/>
      <c r="DNG149" s="158"/>
      <c r="DNH149" s="158"/>
      <c r="DNI149" s="158"/>
      <c r="DNJ149" s="158"/>
      <c r="DNK149" s="159"/>
      <c r="DNL149" s="9"/>
      <c r="DNM149" s="9"/>
      <c r="DNN149" s="159"/>
      <c r="DNO149" s="159"/>
      <c r="DNP149" s="8"/>
      <c r="DNQ149" s="8"/>
      <c r="DNR149" s="160"/>
      <c r="DNS149" s="158"/>
      <c r="DNT149" s="161"/>
      <c r="DNU149" s="162"/>
      <c r="DNV149" s="156"/>
      <c r="DNW149" s="158"/>
      <c r="DNX149" s="158"/>
      <c r="DNY149" s="158"/>
      <c r="DNZ149" s="158"/>
      <c r="DOA149" s="159"/>
      <c r="DOB149" s="9"/>
      <c r="DOC149" s="9"/>
      <c r="DOD149" s="159"/>
      <c r="DOE149" s="159"/>
      <c r="DOF149" s="8"/>
      <c r="DOG149" s="8"/>
      <c r="DOH149" s="160"/>
      <c r="DOI149" s="158"/>
      <c r="DOJ149" s="161"/>
      <c r="DOK149" s="162"/>
      <c r="DOL149" s="156"/>
      <c r="DOM149" s="158"/>
      <c r="DON149" s="158"/>
      <c r="DOO149" s="158"/>
      <c r="DOP149" s="158"/>
      <c r="DOQ149" s="159"/>
      <c r="DOR149" s="9"/>
      <c r="DOS149" s="9"/>
      <c r="DOT149" s="159"/>
      <c r="DOU149" s="159"/>
      <c r="DOV149" s="8"/>
      <c r="DOW149" s="8"/>
      <c r="DOX149" s="160"/>
      <c r="DOY149" s="158"/>
      <c r="DOZ149" s="161"/>
      <c r="DPA149" s="162"/>
      <c r="DPB149" s="156"/>
      <c r="DPC149" s="158"/>
      <c r="DPD149" s="158"/>
      <c r="DPE149" s="158"/>
      <c r="DPF149" s="158"/>
      <c r="DPG149" s="159"/>
      <c r="DPH149" s="9"/>
      <c r="DPI149" s="9"/>
      <c r="DPJ149" s="159"/>
      <c r="DPK149" s="159"/>
      <c r="DPL149" s="8"/>
      <c r="DPM149" s="8"/>
      <c r="DPN149" s="160"/>
      <c r="DPO149" s="158"/>
      <c r="DPP149" s="161"/>
      <c r="DPQ149" s="162"/>
      <c r="DPR149" s="156"/>
      <c r="DPS149" s="158"/>
      <c r="DPT149" s="158"/>
      <c r="DPU149" s="158"/>
      <c r="DPV149" s="158"/>
      <c r="DPW149" s="159"/>
      <c r="DPX149" s="9"/>
      <c r="DPY149" s="9"/>
      <c r="DPZ149" s="159"/>
      <c r="DQA149" s="159"/>
      <c r="DQB149" s="8"/>
      <c r="DQC149" s="8"/>
      <c r="DQD149" s="160"/>
      <c r="DQE149" s="158"/>
      <c r="DQF149" s="161"/>
      <c r="DQG149" s="162"/>
      <c r="DQH149" s="156"/>
      <c r="DQI149" s="158"/>
      <c r="DQJ149" s="158"/>
      <c r="DQK149" s="158"/>
      <c r="DQL149" s="158"/>
      <c r="DQM149" s="159"/>
      <c r="DQN149" s="9"/>
      <c r="DQO149" s="9"/>
      <c r="DQP149" s="159"/>
      <c r="DQQ149" s="159"/>
      <c r="DQR149" s="8"/>
      <c r="DQS149" s="8"/>
      <c r="DQT149" s="160"/>
      <c r="DQU149" s="158"/>
      <c r="DQV149" s="161"/>
      <c r="DQW149" s="162"/>
      <c r="DQX149" s="156"/>
      <c r="DQY149" s="158"/>
      <c r="DQZ149" s="158"/>
      <c r="DRA149" s="158"/>
      <c r="DRB149" s="158"/>
      <c r="DRC149" s="159"/>
      <c r="DRD149" s="9"/>
      <c r="DRE149" s="9"/>
      <c r="DRF149" s="159"/>
      <c r="DRG149" s="159"/>
      <c r="DRH149" s="8"/>
      <c r="DRI149" s="8"/>
      <c r="DRJ149" s="160"/>
      <c r="DRK149" s="158"/>
      <c r="DRL149" s="161"/>
      <c r="DRM149" s="162"/>
      <c r="DRN149" s="156"/>
      <c r="DRO149" s="158"/>
      <c r="DRP149" s="158"/>
      <c r="DRQ149" s="158"/>
      <c r="DRR149" s="158"/>
      <c r="DRS149" s="159"/>
      <c r="DRT149" s="9"/>
      <c r="DRU149" s="9"/>
      <c r="DRV149" s="159"/>
      <c r="DRW149" s="159"/>
      <c r="DRX149" s="8"/>
      <c r="DRY149" s="8"/>
      <c r="DRZ149" s="160"/>
      <c r="DSA149" s="158"/>
      <c r="DSB149" s="161"/>
      <c r="DSC149" s="162"/>
      <c r="DSD149" s="156"/>
      <c r="DSE149" s="158"/>
      <c r="DSF149" s="158"/>
      <c r="DSG149" s="158"/>
      <c r="DSH149" s="158"/>
      <c r="DSI149" s="159"/>
      <c r="DSJ149" s="9"/>
      <c r="DSK149" s="9"/>
      <c r="DSL149" s="159"/>
      <c r="DSM149" s="159"/>
      <c r="DSN149" s="8"/>
      <c r="DSO149" s="8"/>
      <c r="DSP149" s="160"/>
      <c r="DSQ149" s="158"/>
      <c r="DSR149" s="161"/>
      <c r="DSS149" s="162"/>
      <c r="DST149" s="156"/>
      <c r="DSU149" s="158"/>
      <c r="DSV149" s="158"/>
      <c r="DSW149" s="158"/>
      <c r="DSX149" s="158"/>
      <c r="DSY149" s="159"/>
      <c r="DSZ149" s="9"/>
      <c r="DTA149" s="9"/>
      <c r="DTB149" s="159"/>
      <c r="DTC149" s="159"/>
      <c r="DTD149" s="8"/>
      <c r="DTE149" s="8"/>
      <c r="DTF149" s="160"/>
      <c r="DTG149" s="158"/>
      <c r="DTH149" s="161"/>
      <c r="DTI149" s="162"/>
      <c r="DTJ149" s="156"/>
      <c r="DTK149" s="158"/>
      <c r="DTL149" s="158"/>
      <c r="DTM149" s="158"/>
      <c r="DTN149" s="158"/>
      <c r="DTO149" s="159"/>
      <c r="DTP149" s="9"/>
      <c r="DTQ149" s="9"/>
      <c r="DTR149" s="159"/>
      <c r="DTS149" s="159"/>
      <c r="DTT149" s="8"/>
      <c r="DTU149" s="8"/>
      <c r="DTV149" s="160"/>
      <c r="DTW149" s="158"/>
      <c r="DTX149" s="161"/>
      <c r="DTY149" s="162"/>
      <c r="DTZ149" s="156"/>
      <c r="DUA149" s="158"/>
      <c r="DUB149" s="158"/>
      <c r="DUC149" s="158"/>
      <c r="DUD149" s="158"/>
      <c r="DUE149" s="159"/>
      <c r="DUF149" s="9"/>
      <c r="DUG149" s="9"/>
      <c r="DUH149" s="159"/>
      <c r="DUI149" s="159"/>
      <c r="DUJ149" s="8"/>
      <c r="DUK149" s="8"/>
      <c r="DUL149" s="160"/>
      <c r="DUM149" s="158"/>
      <c r="DUN149" s="161"/>
      <c r="DUO149" s="162"/>
      <c r="DUP149" s="156"/>
      <c r="DUQ149" s="158"/>
      <c r="DUR149" s="158"/>
      <c r="DUS149" s="158"/>
      <c r="DUT149" s="158"/>
      <c r="DUU149" s="159"/>
      <c r="DUV149" s="9"/>
      <c r="DUW149" s="9"/>
      <c r="DUX149" s="159"/>
      <c r="DUY149" s="159"/>
      <c r="DUZ149" s="8"/>
      <c r="DVA149" s="8"/>
      <c r="DVB149" s="160"/>
      <c r="DVC149" s="158"/>
      <c r="DVD149" s="161"/>
      <c r="DVE149" s="162"/>
      <c r="DVF149" s="156"/>
      <c r="DVG149" s="158"/>
      <c r="DVH149" s="158"/>
      <c r="DVI149" s="158"/>
      <c r="DVJ149" s="158"/>
      <c r="DVK149" s="159"/>
      <c r="DVL149" s="9"/>
      <c r="DVM149" s="9"/>
      <c r="DVN149" s="159"/>
      <c r="DVO149" s="159"/>
      <c r="DVP149" s="8"/>
      <c r="DVQ149" s="8"/>
      <c r="DVR149" s="160"/>
      <c r="DVS149" s="158"/>
      <c r="DVT149" s="161"/>
      <c r="DVU149" s="162"/>
      <c r="DVV149" s="156"/>
      <c r="DVW149" s="158"/>
      <c r="DVX149" s="158"/>
      <c r="DVY149" s="158"/>
      <c r="DVZ149" s="158"/>
      <c r="DWA149" s="159"/>
      <c r="DWB149" s="9"/>
      <c r="DWC149" s="9"/>
      <c r="DWD149" s="159"/>
      <c r="DWE149" s="159"/>
      <c r="DWF149" s="8"/>
      <c r="DWG149" s="8"/>
      <c r="DWH149" s="160"/>
      <c r="DWI149" s="158"/>
      <c r="DWJ149" s="161"/>
      <c r="DWK149" s="162"/>
      <c r="DWL149" s="156"/>
      <c r="DWM149" s="158"/>
      <c r="DWN149" s="158"/>
      <c r="DWO149" s="158"/>
      <c r="DWP149" s="158"/>
      <c r="DWQ149" s="159"/>
      <c r="DWR149" s="9"/>
      <c r="DWS149" s="9"/>
      <c r="DWT149" s="159"/>
      <c r="DWU149" s="159"/>
      <c r="DWV149" s="8"/>
      <c r="DWW149" s="8"/>
      <c r="DWX149" s="160"/>
      <c r="DWY149" s="158"/>
      <c r="DWZ149" s="161"/>
      <c r="DXA149" s="162"/>
      <c r="DXB149" s="156"/>
      <c r="DXC149" s="158"/>
      <c r="DXD149" s="158"/>
      <c r="DXE149" s="158"/>
      <c r="DXF149" s="158"/>
      <c r="DXG149" s="159"/>
      <c r="DXH149" s="9"/>
      <c r="DXI149" s="9"/>
      <c r="DXJ149" s="159"/>
      <c r="DXK149" s="159"/>
      <c r="DXL149" s="8"/>
      <c r="DXM149" s="8"/>
      <c r="DXN149" s="160"/>
      <c r="DXO149" s="158"/>
      <c r="DXP149" s="161"/>
      <c r="DXQ149" s="162"/>
      <c r="DXR149" s="156"/>
      <c r="DXS149" s="158"/>
      <c r="DXT149" s="158"/>
      <c r="DXU149" s="158"/>
      <c r="DXV149" s="158"/>
      <c r="DXW149" s="159"/>
      <c r="DXX149" s="9"/>
      <c r="DXY149" s="9"/>
      <c r="DXZ149" s="159"/>
      <c r="DYA149" s="159"/>
      <c r="DYB149" s="8"/>
      <c r="DYC149" s="8"/>
      <c r="DYD149" s="160"/>
      <c r="DYE149" s="158"/>
      <c r="DYF149" s="161"/>
      <c r="DYG149" s="162"/>
      <c r="DYH149" s="156"/>
      <c r="DYI149" s="158"/>
      <c r="DYJ149" s="158"/>
      <c r="DYK149" s="158"/>
      <c r="DYL149" s="158"/>
      <c r="DYM149" s="159"/>
      <c r="DYN149" s="9"/>
      <c r="DYO149" s="9"/>
      <c r="DYP149" s="159"/>
      <c r="DYQ149" s="159"/>
      <c r="DYR149" s="8"/>
      <c r="DYS149" s="8"/>
      <c r="DYT149" s="160"/>
      <c r="DYU149" s="158"/>
      <c r="DYV149" s="161"/>
      <c r="DYW149" s="162"/>
      <c r="DYX149" s="156"/>
      <c r="DYY149" s="158"/>
      <c r="DYZ149" s="158"/>
      <c r="DZA149" s="158"/>
      <c r="DZB149" s="158"/>
      <c r="DZC149" s="159"/>
      <c r="DZD149" s="9"/>
      <c r="DZE149" s="9"/>
      <c r="DZF149" s="159"/>
      <c r="DZG149" s="159"/>
      <c r="DZH149" s="8"/>
      <c r="DZI149" s="8"/>
      <c r="DZJ149" s="160"/>
      <c r="DZK149" s="158"/>
      <c r="DZL149" s="161"/>
      <c r="DZM149" s="162"/>
      <c r="DZN149" s="156"/>
      <c r="DZO149" s="158"/>
      <c r="DZP149" s="158"/>
      <c r="DZQ149" s="158"/>
      <c r="DZR149" s="158"/>
      <c r="DZS149" s="159"/>
      <c r="DZT149" s="9"/>
      <c r="DZU149" s="9"/>
      <c r="DZV149" s="159"/>
      <c r="DZW149" s="159"/>
      <c r="DZX149" s="8"/>
      <c r="DZY149" s="8"/>
      <c r="DZZ149" s="160"/>
      <c r="EAA149" s="158"/>
      <c r="EAB149" s="161"/>
      <c r="EAC149" s="162"/>
      <c r="EAD149" s="156"/>
      <c r="EAE149" s="158"/>
      <c r="EAF149" s="158"/>
      <c r="EAG149" s="158"/>
      <c r="EAH149" s="158"/>
      <c r="EAI149" s="159"/>
      <c r="EAJ149" s="9"/>
      <c r="EAK149" s="9"/>
      <c r="EAL149" s="159"/>
      <c r="EAM149" s="159"/>
      <c r="EAN149" s="8"/>
      <c r="EAO149" s="8"/>
      <c r="EAP149" s="160"/>
      <c r="EAQ149" s="158"/>
      <c r="EAR149" s="161"/>
      <c r="EAS149" s="162"/>
      <c r="EAT149" s="156"/>
      <c r="EAU149" s="158"/>
      <c r="EAV149" s="158"/>
      <c r="EAW149" s="158"/>
      <c r="EAX149" s="158"/>
      <c r="EAY149" s="159"/>
      <c r="EAZ149" s="9"/>
      <c r="EBA149" s="9"/>
      <c r="EBB149" s="159"/>
      <c r="EBC149" s="159"/>
      <c r="EBD149" s="8"/>
      <c r="EBE149" s="8"/>
      <c r="EBF149" s="160"/>
      <c r="EBG149" s="158"/>
      <c r="EBH149" s="161"/>
      <c r="EBI149" s="162"/>
      <c r="EBJ149" s="156"/>
      <c r="EBK149" s="158"/>
      <c r="EBL149" s="158"/>
      <c r="EBM149" s="158"/>
      <c r="EBN149" s="158"/>
      <c r="EBO149" s="159"/>
      <c r="EBP149" s="9"/>
      <c r="EBQ149" s="9"/>
      <c r="EBR149" s="159"/>
      <c r="EBS149" s="159"/>
      <c r="EBT149" s="8"/>
      <c r="EBU149" s="8"/>
      <c r="EBV149" s="160"/>
      <c r="EBW149" s="158"/>
      <c r="EBX149" s="161"/>
      <c r="EBY149" s="162"/>
      <c r="EBZ149" s="156"/>
      <c r="ECA149" s="158"/>
      <c r="ECB149" s="158"/>
      <c r="ECC149" s="158"/>
      <c r="ECD149" s="158"/>
      <c r="ECE149" s="159"/>
      <c r="ECF149" s="9"/>
      <c r="ECG149" s="9"/>
      <c r="ECH149" s="159"/>
      <c r="ECI149" s="159"/>
      <c r="ECJ149" s="8"/>
      <c r="ECK149" s="8"/>
      <c r="ECL149" s="160"/>
      <c r="ECM149" s="158"/>
      <c r="ECN149" s="161"/>
      <c r="ECO149" s="162"/>
      <c r="ECP149" s="156"/>
      <c r="ECQ149" s="158"/>
      <c r="ECR149" s="158"/>
      <c r="ECS149" s="158"/>
      <c r="ECT149" s="158"/>
      <c r="ECU149" s="159"/>
      <c r="ECV149" s="9"/>
      <c r="ECW149" s="9"/>
      <c r="ECX149" s="159"/>
      <c r="ECY149" s="159"/>
      <c r="ECZ149" s="8"/>
      <c r="EDA149" s="8"/>
      <c r="EDB149" s="160"/>
      <c r="EDC149" s="158"/>
      <c r="EDD149" s="161"/>
      <c r="EDE149" s="162"/>
      <c r="EDF149" s="156"/>
      <c r="EDG149" s="158"/>
      <c r="EDH149" s="158"/>
      <c r="EDI149" s="158"/>
      <c r="EDJ149" s="158"/>
      <c r="EDK149" s="159"/>
      <c r="EDL149" s="9"/>
      <c r="EDM149" s="9"/>
      <c r="EDN149" s="159"/>
      <c r="EDO149" s="159"/>
      <c r="EDP149" s="8"/>
      <c r="EDQ149" s="8"/>
      <c r="EDR149" s="160"/>
      <c r="EDS149" s="158"/>
      <c r="EDT149" s="161"/>
      <c r="EDU149" s="162"/>
      <c r="EDV149" s="156"/>
      <c r="EDW149" s="158"/>
      <c r="EDX149" s="158"/>
      <c r="EDY149" s="158"/>
      <c r="EDZ149" s="158"/>
      <c r="EEA149" s="159"/>
      <c r="EEB149" s="9"/>
      <c r="EEC149" s="9"/>
      <c r="EED149" s="159"/>
      <c r="EEE149" s="159"/>
      <c r="EEF149" s="8"/>
      <c r="EEG149" s="8"/>
      <c r="EEH149" s="160"/>
      <c r="EEI149" s="158"/>
      <c r="EEJ149" s="161"/>
      <c r="EEK149" s="162"/>
      <c r="EEL149" s="156"/>
      <c r="EEM149" s="158"/>
      <c r="EEN149" s="158"/>
      <c r="EEO149" s="158"/>
      <c r="EEP149" s="158"/>
      <c r="EEQ149" s="159"/>
      <c r="EER149" s="9"/>
      <c r="EES149" s="9"/>
      <c r="EET149" s="159"/>
      <c r="EEU149" s="159"/>
      <c r="EEV149" s="8"/>
      <c r="EEW149" s="8"/>
      <c r="EEX149" s="160"/>
      <c r="EEY149" s="158"/>
      <c r="EEZ149" s="161"/>
      <c r="EFA149" s="162"/>
      <c r="EFB149" s="156"/>
      <c r="EFC149" s="158"/>
      <c r="EFD149" s="158"/>
      <c r="EFE149" s="158"/>
      <c r="EFF149" s="158"/>
      <c r="EFG149" s="159"/>
      <c r="EFH149" s="9"/>
      <c r="EFI149" s="9"/>
      <c r="EFJ149" s="159"/>
      <c r="EFK149" s="159"/>
      <c r="EFL149" s="8"/>
      <c r="EFM149" s="8"/>
      <c r="EFN149" s="160"/>
      <c r="EFO149" s="158"/>
      <c r="EFP149" s="161"/>
      <c r="EFQ149" s="162"/>
      <c r="EFR149" s="156"/>
      <c r="EFS149" s="158"/>
      <c r="EFT149" s="158"/>
      <c r="EFU149" s="158"/>
      <c r="EFV149" s="158"/>
      <c r="EFW149" s="159"/>
      <c r="EFX149" s="9"/>
      <c r="EFY149" s="9"/>
      <c r="EFZ149" s="159"/>
      <c r="EGA149" s="159"/>
      <c r="EGB149" s="8"/>
      <c r="EGC149" s="8"/>
      <c r="EGD149" s="160"/>
      <c r="EGE149" s="158"/>
      <c r="EGF149" s="161"/>
      <c r="EGG149" s="162"/>
      <c r="EGH149" s="156"/>
      <c r="EGI149" s="158"/>
      <c r="EGJ149" s="158"/>
      <c r="EGK149" s="158"/>
      <c r="EGL149" s="158"/>
      <c r="EGM149" s="159"/>
      <c r="EGN149" s="9"/>
      <c r="EGO149" s="9"/>
      <c r="EGP149" s="159"/>
      <c r="EGQ149" s="159"/>
      <c r="EGR149" s="8"/>
      <c r="EGS149" s="8"/>
      <c r="EGT149" s="160"/>
      <c r="EGU149" s="158"/>
      <c r="EGV149" s="161"/>
      <c r="EGW149" s="162"/>
      <c r="EGX149" s="156"/>
      <c r="EGY149" s="158"/>
      <c r="EGZ149" s="158"/>
      <c r="EHA149" s="158"/>
      <c r="EHB149" s="158"/>
      <c r="EHC149" s="159"/>
      <c r="EHD149" s="9"/>
      <c r="EHE149" s="9"/>
      <c r="EHF149" s="159"/>
      <c r="EHG149" s="159"/>
      <c r="EHH149" s="8"/>
      <c r="EHI149" s="8"/>
      <c r="EHJ149" s="160"/>
      <c r="EHK149" s="158"/>
      <c r="EHL149" s="161"/>
      <c r="EHM149" s="162"/>
      <c r="EHN149" s="156"/>
      <c r="EHO149" s="158"/>
      <c r="EHP149" s="158"/>
      <c r="EHQ149" s="158"/>
      <c r="EHR149" s="158"/>
      <c r="EHS149" s="159"/>
      <c r="EHT149" s="9"/>
      <c r="EHU149" s="9"/>
      <c r="EHV149" s="159"/>
      <c r="EHW149" s="159"/>
      <c r="EHX149" s="8"/>
      <c r="EHY149" s="8"/>
      <c r="EHZ149" s="160"/>
      <c r="EIA149" s="158"/>
      <c r="EIB149" s="161"/>
      <c r="EIC149" s="162"/>
      <c r="EID149" s="156"/>
      <c r="EIE149" s="158"/>
      <c r="EIF149" s="158"/>
      <c r="EIG149" s="158"/>
      <c r="EIH149" s="158"/>
      <c r="EII149" s="159"/>
      <c r="EIJ149" s="9"/>
      <c r="EIK149" s="9"/>
      <c r="EIL149" s="159"/>
      <c r="EIM149" s="159"/>
      <c r="EIN149" s="8"/>
      <c r="EIO149" s="8"/>
      <c r="EIP149" s="160"/>
      <c r="EIQ149" s="158"/>
      <c r="EIR149" s="161"/>
      <c r="EIS149" s="162"/>
      <c r="EIT149" s="156"/>
      <c r="EIU149" s="158"/>
      <c r="EIV149" s="158"/>
      <c r="EIW149" s="158"/>
      <c r="EIX149" s="158"/>
      <c r="EIY149" s="159"/>
      <c r="EIZ149" s="9"/>
      <c r="EJA149" s="9"/>
      <c r="EJB149" s="159"/>
      <c r="EJC149" s="159"/>
      <c r="EJD149" s="8"/>
      <c r="EJE149" s="8"/>
      <c r="EJF149" s="160"/>
      <c r="EJG149" s="158"/>
      <c r="EJH149" s="161"/>
      <c r="EJI149" s="162"/>
      <c r="EJJ149" s="156"/>
      <c r="EJK149" s="158"/>
      <c r="EJL149" s="158"/>
      <c r="EJM149" s="158"/>
      <c r="EJN149" s="158"/>
      <c r="EJO149" s="159"/>
      <c r="EJP149" s="9"/>
      <c r="EJQ149" s="9"/>
      <c r="EJR149" s="159"/>
      <c r="EJS149" s="159"/>
      <c r="EJT149" s="8"/>
      <c r="EJU149" s="8"/>
      <c r="EJV149" s="160"/>
      <c r="EJW149" s="158"/>
      <c r="EJX149" s="161"/>
      <c r="EJY149" s="162"/>
      <c r="EJZ149" s="156"/>
      <c r="EKA149" s="158"/>
      <c r="EKB149" s="158"/>
      <c r="EKC149" s="158"/>
      <c r="EKD149" s="158"/>
      <c r="EKE149" s="159"/>
      <c r="EKF149" s="9"/>
      <c r="EKG149" s="9"/>
      <c r="EKH149" s="159"/>
      <c r="EKI149" s="159"/>
      <c r="EKJ149" s="8"/>
      <c r="EKK149" s="8"/>
      <c r="EKL149" s="160"/>
      <c r="EKM149" s="158"/>
      <c r="EKN149" s="161"/>
      <c r="EKO149" s="162"/>
      <c r="EKP149" s="156"/>
      <c r="EKQ149" s="158"/>
      <c r="EKR149" s="158"/>
      <c r="EKS149" s="158"/>
      <c r="EKT149" s="158"/>
      <c r="EKU149" s="159"/>
      <c r="EKV149" s="9"/>
      <c r="EKW149" s="9"/>
      <c r="EKX149" s="159"/>
      <c r="EKY149" s="159"/>
      <c r="EKZ149" s="8"/>
      <c r="ELA149" s="8"/>
      <c r="ELB149" s="160"/>
      <c r="ELC149" s="158"/>
      <c r="ELD149" s="161"/>
      <c r="ELE149" s="162"/>
      <c r="ELF149" s="156"/>
      <c r="ELG149" s="158"/>
      <c r="ELH149" s="158"/>
      <c r="ELI149" s="158"/>
      <c r="ELJ149" s="158"/>
      <c r="ELK149" s="159"/>
      <c r="ELL149" s="9"/>
      <c r="ELM149" s="9"/>
      <c r="ELN149" s="159"/>
      <c r="ELO149" s="159"/>
      <c r="ELP149" s="8"/>
      <c r="ELQ149" s="8"/>
      <c r="ELR149" s="160"/>
      <c r="ELS149" s="158"/>
      <c r="ELT149" s="161"/>
      <c r="ELU149" s="162"/>
      <c r="ELV149" s="156"/>
      <c r="ELW149" s="158"/>
      <c r="ELX149" s="158"/>
      <c r="ELY149" s="158"/>
      <c r="ELZ149" s="158"/>
      <c r="EMA149" s="159"/>
      <c r="EMB149" s="9"/>
      <c r="EMC149" s="9"/>
      <c r="EMD149" s="159"/>
      <c r="EME149" s="159"/>
      <c r="EMF149" s="8"/>
      <c r="EMG149" s="8"/>
      <c r="EMH149" s="160"/>
      <c r="EMI149" s="158"/>
      <c r="EMJ149" s="161"/>
      <c r="EMK149" s="162"/>
      <c r="EML149" s="156"/>
      <c r="EMM149" s="158"/>
      <c r="EMN149" s="158"/>
      <c r="EMO149" s="158"/>
      <c r="EMP149" s="158"/>
      <c r="EMQ149" s="159"/>
      <c r="EMR149" s="9"/>
      <c r="EMS149" s="9"/>
      <c r="EMT149" s="159"/>
      <c r="EMU149" s="159"/>
      <c r="EMV149" s="8"/>
      <c r="EMW149" s="8"/>
      <c r="EMX149" s="160"/>
      <c r="EMY149" s="158"/>
      <c r="EMZ149" s="161"/>
      <c r="ENA149" s="162"/>
      <c r="ENB149" s="156"/>
      <c r="ENC149" s="158"/>
      <c r="END149" s="158"/>
      <c r="ENE149" s="158"/>
      <c r="ENF149" s="158"/>
      <c r="ENG149" s="159"/>
      <c r="ENH149" s="9"/>
      <c r="ENI149" s="9"/>
      <c r="ENJ149" s="159"/>
      <c r="ENK149" s="159"/>
      <c r="ENL149" s="8"/>
      <c r="ENM149" s="8"/>
      <c r="ENN149" s="160"/>
      <c r="ENO149" s="158"/>
      <c r="ENP149" s="161"/>
      <c r="ENQ149" s="162"/>
      <c r="ENR149" s="156"/>
      <c r="ENS149" s="158"/>
      <c r="ENT149" s="158"/>
      <c r="ENU149" s="158"/>
      <c r="ENV149" s="158"/>
      <c r="ENW149" s="159"/>
      <c r="ENX149" s="9"/>
      <c r="ENY149" s="9"/>
      <c r="ENZ149" s="159"/>
      <c r="EOA149" s="159"/>
      <c r="EOB149" s="8"/>
      <c r="EOC149" s="8"/>
      <c r="EOD149" s="160"/>
      <c r="EOE149" s="158"/>
      <c r="EOF149" s="161"/>
      <c r="EOG149" s="162"/>
      <c r="EOH149" s="156"/>
      <c r="EOI149" s="158"/>
      <c r="EOJ149" s="158"/>
      <c r="EOK149" s="158"/>
      <c r="EOL149" s="158"/>
      <c r="EOM149" s="159"/>
      <c r="EON149" s="9"/>
      <c r="EOO149" s="9"/>
      <c r="EOP149" s="159"/>
      <c r="EOQ149" s="159"/>
      <c r="EOR149" s="8"/>
      <c r="EOS149" s="8"/>
      <c r="EOT149" s="160"/>
      <c r="EOU149" s="158"/>
      <c r="EOV149" s="161"/>
      <c r="EOW149" s="162"/>
      <c r="EOX149" s="156"/>
      <c r="EOY149" s="158"/>
      <c r="EOZ149" s="158"/>
      <c r="EPA149" s="158"/>
      <c r="EPB149" s="158"/>
      <c r="EPC149" s="159"/>
      <c r="EPD149" s="9"/>
      <c r="EPE149" s="9"/>
      <c r="EPF149" s="159"/>
      <c r="EPG149" s="159"/>
      <c r="EPH149" s="8"/>
      <c r="EPI149" s="8"/>
      <c r="EPJ149" s="160"/>
      <c r="EPK149" s="158"/>
      <c r="EPL149" s="161"/>
      <c r="EPM149" s="162"/>
      <c r="EPN149" s="156"/>
      <c r="EPO149" s="158"/>
      <c r="EPP149" s="158"/>
      <c r="EPQ149" s="158"/>
      <c r="EPR149" s="158"/>
      <c r="EPS149" s="159"/>
      <c r="EPT149" s="9"/>
      <c r="EPU149" s="9"/>
      <c r="EPV149" s="159"/>
      <c r="EPW149" s="159"/>
      <c r="EPX149" s="8"/>
      <c r="EPY149" s="8"/>
      <c r="EPZ149" s="160"/>
      <c r="EQA149" s="158"/>
      <c r="EQB149" s="161"/>
      <c r="EQC149" s="162"/>
      <c r="EQD149" s="156"/>
      <c r="EQE149" s="158"/>
      <c r="EQF149" s="158"/>
      <c r="EQG149" s="158"/>
      <c r="EQH149" s="158"/>
      <c r="EQI149" s="159"/>
      <c r="EQJ149" s="9"/>
      <c r="EQK149" s="9"/>
      <c r="EQL149" s="159"/>
      <c r="EQM149" s="159"/>
      <c r="EQN149" s="8"/>
      <c r="EQO149" s="8"/>
      <c r="EQP149" s="160"/>
      <c r="EQQ149" s="158"/>
      <c r="EQR149" s="161"/>
      <c r="EQS149" s="162"/>
      <c r="EQT149" s="156"/>
      <c r="EQU149" s="158"/>
      <c r="EQV149" s="158"/>
      <c r="EQW149" s="158"/>
      <c r="EQX149" s="158"/>
      <c r="EQY149" s="159"/>
      <c r="EQZ149" s="9"/>
      <c r="ERA149" s="9"/>
      <c r="ERB149" s="159"/>
      <c r="ERC149" s="159"/>
      <c r="ERD149" s="8"/>
      <c r="ERE149" s="8"/>
      <c r="ERF149" s="160"/>
      <c r="ERG149" s="158"/>
      <c r="ERH149" s="161"/>
      <c r="ERI149" s="162"/>
      <c r="ERJ149" s="156"/>
      <c r="ERK149" s="158"/>
      <c r="ERL149" s="158"/>
      <c r="ERM149" s="158"/>
      <c r="ERN149" s="158"/>
      <c r="ERO149" s="159"/>
      <c r="ERP149" s="9"/>
      <c r="ERQ149" s="9"/>
      <c r="ERR149" s="159"/>
      <c r="ERS149" s="159"/>
      <c r="ERT149" s="8"/>
      <c r="ERU149" s="8"/>
      <c r="ERV149" s="160"/>
      <c r="ERW149" s="158"/>
      <c r="ERX149" s="161"/>
      <c r="ERY149" s="162"/>
      <c r="ERZ149" s="156"/>
      <c r="ESA149" s="158"/>
      <c r="ESB149" s="158"/>
      <c r="ESC149" s="158"/>
      <c r="ESD149" s="158"/>
      <c r="ESE149" s="159"/>
      <c r="ESF149" s="9"/>
      <c r="ESG149" s="9"/>
      <c r="ESH149" s="159"/>
      <c r="ESI149" s="159"/>
      <c r="ESJ149" s="8"/>
      <c r="ESK149" s="8"/>
      <c r="ESL149" s="160"/>
      <c r="ESM149" s="158"/>
      <c r="ESN149" s="161"/>
      <c r="ESO149" s="162"/>
      <c r="ESP149" s="156"/>
      <c r="ESQ149" s="158"/>
      <c r="ESR149" s="158"/>
      <c r="ESS149" s="158"/>
      <c r="EST149" s="158"/>
      <c r="ESU149" s="159"/>
      <c r="ESV149" s="9"/>
      <c r="ESW149" s="9"/>
      <c r="ESX149" s="159"/>
      <c r="ESY149" s="159"/>
      <c r="ESZ149" s="8"/>
      <c r="ETA149" s="8"/>
      <c r="ETB149" s="160"/>
      <c r="ETC149" s="158"/>
      <c r="ETD149" s="161"/>
      <c r="ETE149" s="162"/>
      <c r="ETF149" s="156"/>
      <c r="ETG149" s="158"/>
      <c r="ETH149" s="158"/>
      <c r="ETI149" s="158"/>
      <c r="ETJ149" s="158"/>
      <c r="ETK149" s="159"/>
      <c r="ETL149" s="9"/>
      <c r="ETM149" s="9"/>
      <c r="ETN149" s="159"/>
      <c r="ETO149" s="159"/>
      <c r="ETP149" s="8"/>
      <c r="ETQ149" s="8"/>
      <c r="ETR149" s="160"/>
      <c r="ETS149" s="158"/>
      <c r="ETT149" s="161"/>
      <c r="ETU149" s="162"/>
      <c r="ETV149" s="156"/>
      <c r="ETW149" s="158"/>
      <c r="ETX149" s="158"/>
      <c r="ETY149" s="158"/>
      <c r="ETZ149" s="158"/>
      <c r="EUA149" s="159"/>
      <c r="EUB149" s="9"/>
      <c r="EUC149" s="9"/>
      <c r="EUD149" s="159"/>
      <c r="EUE149" s="159"/>
      <c r="EUF149" s="8"/>
      <c r="EUG149" s="8"/>
      <c r="EUH149" s="160"/>
      <c r="EUI149" s="158"/>
      <c r="EUJ149" s="161"/>
      <c r="EUK149" s="162"/>
      <c r="EUL149" s="156"/>
      <c r="EUM149" s="158"/>
      <c r="EUN149" s="158"/>
      <c r="EUO149" s="158"/>
      <c r="EUP149" s="158"/>
      <c r="EUQ149" s="159"/>
      <c r="EUR149" s="9"/>
      <c r="EUS149" s="9"/>
      <c r="EUT149" s="159"/>
      <c r="EUU149" s="159"/>
      <c r="EUV149" s="8"/>
      <c r="EUW149" s="8"/>
      <c r="EUX149" s="160"/>
      <c r="EUY149" s="158"/>
      <c r="EUZ149" s="161"/>
      <c r="EVA149" s="162"/>
      <c r="EVB149" s="156"/>
      <c r="EVC149" s="158"/>
      <c r="EVD149" s="158"/>
      <c r="EVE149" s="158"/>
      <c r="EVF149" s="158"/>
      <c r="EVG149" s="159"/>
      <c r="EVH149" s="9"/>
      <c r="EVI149" s="9"/>
      <c r="EVJ149" s="159"/>
      <c r="EVK149" s="159"/>
      <c r="EVL149" s="8"/>
      <c r="EVM149" s="8"/>
      <c r="EVN149" s="160"/>
      <c r="EVO149" s="158"/>
      <c r="EVP149" s="161"/>
      <c r="EVQ149" s="162"/>
      <c r="EVR149" s="156"/>
      <c r="EVS149" s="158"/>
      <c r="EVT149" s="158"/>
      <c r="EVU149" s="158"/>
      <c r="EVV149" s="158"/>
      <c r="EVW149" s="159"/>
      <c r="EVX149" s="9"/>
      <c r="EVY149" s="9"/>
      <c r="EVZ149" s="159"/>
      <c r="EWA149" s="159"/>
      <c r="EWB149" s="8"/>
      <c r="EWC149" s="8"/>
      <c r="EWD149" s="160"/>
      <c r="EWE149" s="158"/>
      <c r="EWF149" s="161"/>
      <c r="EWG149" s="162"/>
      <c r="EWH149" s="156"/>
      <c r="EWI149" s="158"/>
      <c r="EWJ149" s="158"/>
      <c r="EWK149" s="158"/>
      <c r="EWL149" s="158"/>
      <c r="EWM149" s="159"/>
      <c r="EWN149" s="9"/>
      <c r="EWO149" s="9"/>
      <c r="EWP149" s="159"/>
      <c r="EWQ149" s="159"/>
      <c r="EWR149" s="8"/>
      <c r="EWS149" s="8"/>
      <c r="EWT149" s="160"/>
      <c r="EWU149" s="158"/>
      <c r="EWV149" s="161"/>
      <c r="EWW149" s="162"/>
      <c r="EWX149" s="156"/>
      <c r="EWY149" s="158"/>
      <c r="EWZ149" s="158"/>
      <c r="EXA149" s="158"/>
      <c r="EXB149" s="158"/>
      <c r="EXC149" s="159"/>
      <c r="EXD149" s="9"/>
      <c r="EXE149" s="9"/>
      <c r="EXF149" s="159"/>
      <c r="EXG149" s="159"/>
      <c r="EXH149" s="8"/>
      <c r="EXI149" s="8"/>
      <c r="EXJ149" s="160"/>
      <c r="EXK149" s="158"/>
      <c r="EXL149" s="161"/>
      <c r="EXM149" s="162"/>
      <c r="EXN149" s="156"/>
      <c r="EXO149" s="158"/>
      <c r="EXP149" s="158"/>
      <c r="EXQ149" s="158"/>
      <c r="EXR149" s="158"/>
      <c r="EXS149" s="159"/>
      <c r="EXT149" s="9"/>
      <c r="EXU149" s="9"/>
      <c r="EXV149" s="159"/>
      <c r="EXW149" s="159"/>
      <c r="EXX149" s="8"/>
      <c r="EXY149" s="8"/>
      <c r="EXZ149" s="160"/>
      <c r="EYA149" s="158"/>
      <c r="EYB149" s="161"/>
      <c r="EYC149" s="162"/>
      <c r="EYD149" s="156"/>
      <c r="EYE149" s="158"/>
      <c r="EYF149" s="158"/>
      <c r="EYG149" s="158"/>
      <c r="EYH149" s="158"/>
      <c r="EYI149" s="159"/>
      <c r="EYJ149" s="9"/>
      <c r="EYK149" s="9"/>
      <c r="EYL149" s="159"/>
      <c r="EYM149" s="159"/>
      <c r="EYN149" s="8"/>
      <c r="EYO149" s="8"/>
      <c r="EYP149" s="160"/>
      <c r="EYQ149" s="158"/>
      <c r="EYR149" s="161"/>
      <c r="EYS149" s="162"/>
      <c r="EYT149" s="156"/>
      <c r="EYU149" s="158"/>
      <c r="EYV149" s="158"/>
      <c r="EYW149" s="158"/>
      <c r="EYX149" s="158"/>
      <c r="EYY149" s="159"/>
      <c r="EYZ149" s="9"/>
      <c r="EZA149" s="9"/>
      <c r="EZB149" s="159"/>
      <c r="EZC149" s="159"/>
      <c r="EZD149" s="8"/>
      <c r="EZE149" s="8"/>
      <c r="EZF149" s="160"/>
      <c r="EZG149" s="158"/>
      <c r="EZH149" s="161"/>
      <c r="EZI149" s="162"/>
      <c r="EZJ149" s="156"/>
      <c r="EZK149" s="158"/>
      <c r="EZL149" s="158"/>
      <c r="EZM149" s="158"/>
      <c r="EZN149" s="158"/>
      <c r="EZO149" s="159"/>
      <c r="EZP149" s="9"/>
      <c r="EZQ149" s="9"/>
      <c r="EZR149" s="159"/>
      <c r="EZS149" s="159"/>
      <c r="EZT149" s="8"/>
      <c r="EZU149" s="8"/>
      <c r="EZV149" s="160"/>
      <c r="EZW149" s="158"/>
      <c r="EZX149" s="161"/>
      <c r="EZY149" s="162"/>
      <c r="EZZ149" s="156"/>
      <c r="FAA149" s="158"/>
      <c r="FAB149" s="158"/>
      <c r="FAC149" s="158"/>
      <c r="FAD149" s="158"/>
      <c r="FAE149" s="159"/>
      <c r="FAF149" s="9"/>
      <c r="FAG149" s="9"/>
      <c r="FAH149" s="159"/>
      <c r="FAI149" s="159"/>
      <c r="FAJ149" s="8"/>
      <c r="FAK149" s="8"/>
      <c r="FAL149" s="160"/>
      <c r="FAM149" s="158"/>
      <c r="FAN149" s="161"/>
      <c r="FAO149" s="162"/>
      <c r="FAP149" s="156"/>
      <c r="FAQ149" s="158"/>
      <c r="FAR149" s="158"/>
      <c r="FAS149" s="158"/>
      <c r="FAT149" s="158"/>
      <c r="FAU149" s="159"/>
      <c r="FAV149" s="9"/>
      <c r="FAW149" s="9"/>
      <c r="FAX149" s="159"/>
      <c r="FAY149" s="159"/>
      <c r="FAZ149" s="8"/>
      <c r="FBA149" s="8"/>
      <c r="FBB149" s="160"/>
      <c r="FBC149" s="158"/>
      <c r="FBD149" s="161"/>
      <c r="FBE149" s="162"/>
      <c r="FBF149" s="156"/>
      <c r="FBG149" s="158"/>
      <c r="FBH149" s="158"/>
      <c r="FBI149" s="158"/>
      <c r="FBJ149" s="158"/>
      <c r="FBK149" s="159"/>
      <c r="FBL149" s="9"/>
      <c r="FBM149" s="9"/>
      <c r="FBN149" s="159"/>
      <c r="FBO149" s="159"/>
      <c r="FBP149" s="8"/>
      <c r="FBQ149" s="8"/>
      <c r="FBR149" s="160"/>
      <c r="FBS149" s="158"/>
      <c r="FBT149" s="161"/>
      <c r="FBU149" s="162"/>
      <c r="FBV149" s="156"/>
      <c r="FBW149" s="158"/>
      <c r="FBX149" s="158"/>
      <c r="FBY149" s="158"/>
      <c r="FBZ149" s="158"/>
      <c r="FCA149" s="159"/>
      <c r="FCB149" s="9"/>
      <c r="FCC149" s="9"/>
      <c r="FCD149" s="159"/>
      <c r="FCE149" s="159"/>
      <c r="FCF149" s="8"/>
      <c r="FCG149" s="8"/>
      <c r="FCH149" s="160"/>
      <c r="FCI149" s="158"/>
      <c r="FCJ149" s="161"/>
      <c r="FCK149" s="162"/>
      <c r="FCL149" s="156"/>
      <c r="FCM149" s="158"/>
      <c r="FCN149" s="158"/>
      <c r="FCO149" s="158"/>
      <c r="FCP149" s="158"/>
      <c r="FCQ149" s="159"/>
      <c r="FCR149" s="9"/>
      <c r="FCS149" s="9"/>
      <c r="FCT149" s="159"/>
      <c r="FCU149" s="159"/>
      <c r="FCV149" s="8"/>
      <c r="FCW149" s="8"/>
      <c r="FCX149" s="160"/>
      <c r="FCY149" s="158"/>
      <c r="FCZ149" s="161"/>
      <c r="FDA149" s="162"/>
      <c r="FDB149" s="156"/>
      <c r="FDC149" s="158"/>
      <c r="FDD149" s="158"/>
      <c r="FDE149" s="158"/>
      <c r="FDF149" s="158"/>
      <c r="FDG149" s="159"/>
      <c r="FDH149" s="9"/>
      <c r="FDI149" s="9"/>
      <c r="FDJ149" s="159"/>
      <c r="FDK149" s="159"/>
      <c r="FDL149" s="8"/>
      <c r="FDM149" s="8"/>
      <c r="FDN149" s="160"/>
      <c r="FDO149" s="158"/>
      <c r="FDP149" s="161"/>
      <c r="FDQ149" s="162"/>
      <c r="FDR149" s="156"/>
      <c r="FDS149" s="158"/>
      <c r="FDT149" s="158"/>
      <c r="FDU149" s="158"/>
      <c r="FDV149" s="158"/>
      <c r="FDW149" s="159"/>
      <c r="FDX149" s="9"/>
      <c r="FDY149" s="9"/>
      <c r="FDZ149" s="159"/>
      <c r="FEA149" s="159"/>
      <c r="FEB149" s="8"/>
      <c r="FEC149" s="8"/>
      <c r="FED149" s="160"/>
      <c r="FEE149" s="158"/>
      <c r="FEF149" s="161"/>
      <c r="FEG149" s="162"/>
      <c r="FEH149" s="156"/>
      <c r="FEI149" s="158"/>
      <c r="FEJ149" s="158"/>
      <c r="FEK149" s="158"/>
      <c r="FEL149" s="158"/>
      <c r="FEM149" s="159"/>
      <c r="FEN149" s="9"/>
      <c r="FEO149" s="9"/>
      <c r="FEP149" s="159"/>
      <c r="FEQ149" s="159"/>
      <c r="FER149" s="8"/>
      <c r="FES149" s="8"/>
      <c r="FET149" s="160"/>
      <c r="FEU149" s="158"/>
      <c r="FEV149" s="161"/>
      <c r="FEW149" s="162"/>
      <c r="FEX149" s="156"/>
      <c r="FEY149" s="158"/>
      <c r="FEZ149" s="158"/>
      <c r="FFA149" s="158"/>
      <c r="FFB149" s="158"/>
      <c r="FFC149" s="159"/>
      <c r="FFD149" s="9"/>
      <c r="FFE149" s="9"/>
      <c r="FFF149" s="159"/>
      <c r="FFG149" s="159"/>
      <c r="FFH149" s="8"/>
      <c r="FFI149" s="8"/>
      <c r="FFJ149" s="160"/>
      <c r="FFK149" s="158"/>
      <c r="FFL149" s="161"/>
      <c r="FFM149" s="162"/>
      <c r="FFN149" s="156"/>
      <c r="FFO149" s="158"/>
      <c r="FFP149" s="158"/>
      <c r="FFQ149" s="158"/>
      <c r="FFR149" s="158"/>
      <c r="FFS149" s="159"/>
      <c r="FFT149" s="9"/>
      <c r="FFU149" s="9"/>
      <c r="FFV149" s="159"/>
      <c r="FFW149" s="159"/>
      <c r="FFX149" s="8"/>
      <c r="FFY149" s="8"/>
      <c r="FFZ149" s="160"/>
      <c r="FGA149" s="158"/>
      <c r="FGB149" s="161"/>
      <c r="FGC149" s="162"/>
      <c r="FGD149" s="156"/>
      <c r="FGE149" s="158"/>
      <c r="FGF149" s="158"/>
      <c r="FGG149" s="158"/>
      <c r="FGH149" s="158"/>
      <c r="FGI149" s="159"/>
      <c r="FGJ149" s="9"/>
      <c r="FGK149" s="9"/>
      <c r="FGL149" s="159"/>
      <c r="FGM149" s="159"/>
      <c r="FGN149" s="8"/>
      <c r="FGO149" s="8"/>
      <c r="FGP149" s="160"/>
      <c r="FGQ149" s="158"/>
      <c r="FGR149" s="161"/>
      <c r="FGS149" s="162"/>
      <c r="FGT149" s="156"/>
      <c r="FGU149" s="158"/>
      <c r="FGV149" s="158"/>
      <c r="FGW149" s="158"/>
      <c r="FGX149" s="158"/>
      <c r="FGY149" s="159"/>
      <c r="FGZ149" s="9"/>
      <c r="FHA149" s="9"/>
      <c r="FHB149" s="159"/>
      <c r="FHC149" s="159"/>
      <c r="FHD149" s="8"/>
      <c r="FHE149" s="8"/>
      <c r="FHF149" s="160"/>
      <c r="FHG149" s="158"/>
      <c r="FHH149" s="161"/>
      <c r="FHI149" s="162"/>
      <c r="FHJ149" s="156"/>
      <c r="FHK149" s="158"/>
      <c r="FHL149" s="158"/>
      <c r="FHM149" s="158"/>
      <c r="FHN149" s="158"/>
      <c r="FHO149" s="159"/>
      <c r="FHP149" s="9"/>
      <c r="FHQ149" s="9"/>
      <c r="FHR149" s="159"/>
      <c r="FHS149" s="159"/>
      <c r="FHT149" s="8"/>
      <c r="FHU149" s="8"/>
      <c r="FHV149" s="160"/>
      <c r="FHW149" s="158"/>
      <c r="FHX149" s="161"/>
      <c r="FHY149" s="162"/>
      <c r="FHZ149" s="156"/>
      <c r="FIA149" s="158"/>
      <c r="FIB149" s="158"/>
      <c r="FIC149" s="158"/>
      <c r="FID149" s="158"/>
      <c r="FIE149" s="159"/>
      <c r="FIF149" s="9"/>
      <c r="FIG149" s="9"/>
      <c r="FIH149" s="159"/>
      <c r="FII149" s="159"/>
      <c r="FIJ149" s="8"/>
      <c r="FIK149" s="8"/>
      <c r="FIL149" s="160"/>
      <c r="FIM149" s="158"/>
      <c r="FIN149" s="161"/>
      <c r="FIO149" s="162"/>
      <c r="FIP149" s="156"/>
      <c r="FIQ149" s="158"/>
      <c r="FIR149" s="158"/>
      <c r="FIS149" s="158"/>
      <c r="FIT149" s="158"/>
      <c r="FIU149" s="159"/>
      <c r="FIV149" s="9"/>
      <c r="FIW149" s="9"/>
      <c r="FIX149" s="159"/>
      <c r="FIY149" s="159"/>
      <c r="FIZ149" s="8"/>
      <c r="FJA149" s="8"/>
      <c r="FJB149" s="160"/>
      <c r="FJC149" s="158"/>
      <c r="FJD149" s="161"/>
      <c r="FJE149" s="162"/>
      <c r="FJF149" s="156"/>
      <c r="FJG149" s="158"/>
      <c r="FJH149" s="158"/>
      <c r="FJI149" s="158"/>
      <c r="FJJ149" s="158"/>
      <c r="FJK149" s="159"/>
      <c r="FJL149" s="9"/>
      <c r="FJM149" s="9"/>
      <c r="FJN149" s="159"/>
      <c r="FJO149" s="159"/>
      <c r="FJP149" s="8"/>
      <c r="FJQ149" s="8"/>
      <c r="FJR149" s="160"/>
      <c r="FJS149" s="158"/>
      <c r="FJT149" s="161"/>
      <c r="FJU149" s="162"/>
      <c r="FJV149" s="156"/>
      <c r="FJW149" s="158"/>
      <c r="FJX149" s="158"/>
      <c r="FJY149" s="158"/>
      <c r="FJZ149" s="158"/>
      <c r="FKA149" s="159"/>
      <c r="FKB149" s="9"/>
      <c r="FKC149" s="9"/>
      <c r="FKD149" s="159"/>
      <c r="FKE149" s="159"/>
      <c r="FKF149" s="8"/>
      <c r="FKG149" s="8"/>
      <c r="FKH149" s="160"/>
      <c r="FKI149" s="158"/>
      <c r="FKJ149" s="161"/>
      <c r="FKK149" s="162"/>
      <c r="FKL149" s="156"/>
      <c r="FKM149" s="158"/>
      <c r="FKN149" s="158"/>
      <c r="FKO149" s="158"/>
      <c r="FKP149" s="158"/>
      <c r="FKQ149" s="159"/>
      <c r="FKR149" s="9"/>
      <c r="FKS149" s="9"/>
      <c r="FKT149" s="159"/>
      <c r="FKU149" s="159"/>
      <c r="FKV149" s="8"/>
      <c r="FKW149" s="8"/>
      <c r="FKX149" s="160"/>
      <c r="FKY149" s="158"/>
      <c r="FKZ149" s="161"/>
      <c r="FLA149" s="162"/>
      <c r="FLB149" s="156"/>
      <c r="FLC149" s="158"/>
      <c r="FLD149" s="158"/>
      <c r="FLE149" s="158"/>
      <c r="FLF149" s="158"/>
      <c r="FLG149" s="159"/>
      <c r="FLH149" s="9"/>
      <c r="FLI149" s="9"/>
      <c r="FLJ149" s="159"/>
      <c r="FLK149" s="159"/>
      <c r="FLL149" s="8"/>
      <c r="FLM149" s="8"/>
      <c r="FLN149" s="160"/>
      <c r="FLO149" s="158"/>
      <c r="FLP149" s="161"/>
      <c r="FLQ149" s="162"/>
      <c r="FLR149" s="156"/>
      <c r="FLS149" s="158"/>
      <c r="FLT149" s="158"/>
      <c r="FLU149" s="158"/>
      <c r="FLV149" s="158"/>
      <c r="FLW149" s="159"/>
      <c r="FLX149" s="9"/>
      <c r="FLY149" s="9"/>
      <c r="FLZ149" s="159"/>
      <c r="FMA149" s="159"/>
      <c r="FMB149" s="8"/>
      <c r="FMC149" s="8"/>
      <c r="FMD149" s="160"/>
      <c r="FME149" s="158"/>
      <c r="FMF149" s="161"/>
      <c r="FMG149" s="162"/>
      <c r="FMH149" s="156"/>
      <c r="FMI149" s="158"/>
      <c r="FMJ149" s="158"/>
      <c r="FMK149" s="158"/>
      <c r="FML149" s="158"/>
      <c r="FMM149" s="159"/>
      <c r="FMN149" s="9"/>
      <c r="FMO149" s="9"/>
      <c r="FMP149" s="159"/>
      <c r="FMQ149" s="159"/>
      <c r="FMR149" s="8"/>
      <c r="FMS149" s="8"/>
      <c r="FMT149" s="160"/>
      <c r="FMU149" s="158"/>
      <c r="FMV149" s="161"/>
      <c r="FMW149" s="162"/>
      <c r="FMX149" s="156"/>
      <c r="FMY149" s="158"/>
      <c r="FMZ149" s="158"/>
      <c r="FNA149" s="158"/>
      <c r="FNB149" s="158"/>
      <c r="FNC149" s="159"/>
      <c r="FND149" s="9"/>
      <c r="FNE149" s="9"/>
      <c r="FNF149" s="159"/>
      <c r="FNG149" s="159"/>
      <c r="FNH149" s="8"/>
      <c r="FNI149" s="8"/>
      <c r="FNJ149" s="160"/>
      <c r="FNK149" s="158"/>
      <c r="FNL149" s="161"/>
      <c r="FNM149" s="162"/>
      <c r="FNN149" s="156"/>
      <c r="FNO149" s="158"/>
      <c r="FNP149" s="158"/>
      <c r="FNQ149" s="158"/>
      <c r="FNR149" s="158"/>
      <c r="FNS149" s="159"/>
      <c r="FNT149" s="9"/>
      <c r="FNU149" s="9"/>
      <c r="FNV149" s="159"/>
      <c r="FNW149" s="159"/>
      <c r="FNX149" s="8"/>
      <c r="FNY149" s="8"/>
      <c r="FNZ149" s="160"/>
      <c r="FOA149" s="158"/>
      <c r="FOB149" s="161"/>
      <c r="FOC149" s="162"/>
      <c r="FOD149" s="156"/>
      <c r="FOE149" s="158"/>
      <c r="FOF149" s="158"/>
      <c r="FOG149" s="158"/>
      <c r="FOH149" s="158"/>
      <c r="FOI149" s="159"/>
      <c r="FOJ149" s="9"/>
      <c r="FOK149" s="9"/>
      <c r="FOL149" s="159"/>
      <c r="FOM149" s="159"/>
      <c r="FON149" s="8"/>
      <c r="FOO149" s="8"/>
      <c r="FOP149" s="160"/>
      <c r="FOQ149" s="158"/>
      <c r="FOR149" s="161"/>
      <c r="FOS149" s="162"/>
      <c r="FOT149" s="156"/>
      <c r="FOU149" s="158"/>
      <c r="FOV149" s="158"/>
      <c r="FOW149" s="158"/>
      <c r="FOX149" s="158"/>
      <c r="FOY149" s="159"/>
      <c r="FOZ149" s="9"/>
      <c r="FPA149" s="9"/>
      <c r="FPB149" s="159"/>
      <c r="FPC149" s="159"/>
      <c r="FPD149" s="8"/>
      <c r="FPE149" s="8"/>
      <c r="FPF149" s="160"/>
      <c r="FPG149" s="158"/>
      <c r="FPH149" s="161"/>
      <c r="FPI149" s="162"/>
      <c r="FPJ149" s="156"/>
      <c r="FPK149" s="158"/>
      <c r="FPL149" s="158"/>
      <c r="FPM149" s="158"/>
      <c r="FPN149" s="158"/>
      <c r="FPO149" s="159"/>
      <c r="FPP149" s="9"/>
      <c r="FPQ149" s="9"/>
      <c r="FPR149" s="159"/>
      <c r="FPS149" s="159"/>
      <c r="FPT149" s="8"/>
      <c r="FPU149" s="8"/>
      <c r="FPV149" s="160"/>
      <c r="FPW149" s="158"/>
      <c r="FPX149" s="161"/>
      <c r="FPY149" s="162"/>
      <c r="FPZ149" s="156"/>
      <c r="FQA149" s="158"/>
      <c r="FQB149" s="158"/>
      <c r="FQC149" s="158"/>
      <c r="FQD149" s="158"/>
      <c r="FQE149" s="159"/>
      <c r="FQF149" s="9"/>
      <c r="FQG149" s="9"/>
      <c r="FQH149" s="159"/>
      <c r="FQI149" s="159"/>
      <c r="FQJ149" s="8"/>
      <c r="FQK149" s="8"/>
      <c r="FQL149" s="160"/>
      <c r="FQM149" s="158"/>
      <c r="FQN149" s="161"/>
      <c r="FQO149" s="162"/>
      <c r="FQP149" s="156"/>
      <c r="FQQ149" s="158"/>
      <c r="FQR149" s="158"/>
      <c r="FQS149" s="158"/>
      <c r="FQT149" s="158"/>
      <c r="FQU149" s="159"/>
      <c r="FQV149" s="9"/>
      <c r="FQW149" s="9"/>
      <c r="FQX149" s="159"/>
      <c r="FQY149" s="159"/>
      <c r="FQZ149" s="8"/>
      <c r="FRA149" s="8"/>
      <c r="FRB149" s="160"/>
      <c r="FRC149" s="158"/>
      <c r="FRD149" s="161"/>
      <c r="FRE149" s="162"/>
      <c r="FRF149" s="156"/>
      <c r="FRG149" s="158"/>
      <c r="FRH149" s="158"/>
      <c r="FRI149" s="158"/>
      <c r="FRJ149" s="158"/>
      <c r="FRK149" s="159"/>
      <c r="FRL149" s="9"/>
      <c r="FRM149" s="9"/>
      <c r="FRN149" s="159"/>
      <c r="FRO149" s="159"/>
      <c r="FRP149" s="8"/>
      <c r="FRQ149" s="8"/>
      <c r="FRR149" s="160"/>
      <c r="FRS149" s="158"/>
      <c r="FRT149" s="161"/>
      <c r="FRU149" s="162"/>
      <c r="FRV149" s="156"/>
      <c r="FRW149" s="158"/>
      <c r="FRX149" s="158"/>
      <c r="FRY149" s="158"/>
      <c r="FRZ149" s="158"/>
      <c r="FSA149" s="159"/>
      <c r="FSB149" s="9"/>
      <c r="FSC149" s="9"/>
      <c r="FSD149" s="159"/>
      <c r="FSE149" s="159"/>
      <c r="FSF149" s="8"/>
      <c r="FSG149" s="8"/>
      <c r="FSH149" s="160"/>
      <c r="FSI149" s="158"/>
      <c r="FSJ149" s="161"/>
      <c r="FSK149" s="162"/>
      <c r="FSL149" s="156"/>
      <c r="FSM149" s="158"/>
      <c r="FSN149" s="158"/>
      <c r="FSO149" s="158"/>
      <c r="FSP149" s="158"/>
      <c r="FSQ149" s="159"/>
      <c r="FSR149" s="9"/>
      <c r="FSS149" s="9"/>
      <c r="FST149" s="159"/>
      <c r="FSU149" s="159"/>
      <c r="FSV149" s="8"/>
      <c r="FSW149" s="8"/>
      <c r="FSX149" s="160"/>
      <c r="FSY149" s="158"/>
      <c r="FSZ149" s="161"/>
      <c r="FTA149" s="162"/>
      <c r="FTB149" s="156"/>
      <c r="FTC149" s="158"/>
      <c r="FTD149" s="158"/>
      <c r="FTE149" s="158"/>
      <c r="FTF149" s="158"/>
      <c r="FTG149" s="159"/>
      <c r="FTH149" s="9"/>
      <c r="FTI149" s="9"/>
      <c r="FTJ149" s="159"/>
      <c r="FTK149" s="159"/>
      <c r="FTL149" s="8"/>
      <c r="FTM149" s="8"/>
      <c r="FTN149" s="160"/>
      <c r="FTO149" s="158"/>
      <c r="FTP149" s="161"/>
      <c r="FTQ149" s="162"/>
      <c r="FTR149" s="156"/>
      <c r="FTS149" s="158"/>
      <c r="FTT149" s="158"/>
      <c r="FTU149" s="158"/>
      <c r="FTV149" s="158"/>
      <c r="FTW149" s="159"/>
      <c r="FTX149" s="9"/>
      <c r="FTY149" s="9"/>
      <c r="FTZ149" s="159"/>
      <c r="FUA149" s="159"/>
      <c r="FUB149" s="8"/>
      <c r="FUC149" s="8"/>
      <c r="FUD149" s="160"/>
      <c r="FUE149" s="158"/>
      <c r="FUF149" s="161"/>
      <c r="FUG149" s="162"/>
      <c r="FUH149" s="156"/>
      <c r="FUI149" s="158"/>
      <c r="FUJ149" s="158"/>
      <c r="FUK149" s="158"/>
      <c r="FUL149" s="158"/>
      <c r="FUM149" s="159"/>
      <c r="FUN149" s="9"/>
      <c r="FUO149" s="9"/>
      <c r="FUP149" s="159"/>
      <c r="FUQ149" s="159"/>
      <c r="FUR149" s="8"/>
      <c r="FUS149" s="8"/>
      <c r="FUT149" s="160"/>
      <c r="FUU149" s="158"/>
      <c r="FUV149" s="161"/>
      <c r="FUW149" s="162"/>
      <c r="FUX149" s="156"/>
      <c r="FUY149" s="158"/>
      <c r="FUZ149" s="158"/>
      <c r="FVA149" s="158"/>
      <c r="FVB149" s="158"/>
      <c r="FVC149" s="159"/>
      <c r="FVD149" s="9"/>
      <c r="FVE149" s="9"/>
      <c r="FVF149" s="159"/>
      <c r="FVG149" s="159"/>
      <c r="FVH149" s="8"/>
      <c r="FVI149" s="8"/>
      <c r="FVJ149" s="160"/>
      <c r="FVK149" s="158"/>
      <c r="FVL149" s="161"/>
      <c r="FVM149" s="162"/>
      <c r="FVN149" s="156"/>
      <c r="FVO149" s="158"/>
      <c r="FVP149" s="158"/>
      <c r="FVQ149" s="158"/>
      <c r="FVR149" s="158"/>
      <c r="FVS149" s="159"/>
      <c r="FVT149" s="9"/>
      <c r="FVU149" s="9"/>
      <c r="FVV149" s="159"/>
      <c r="FVW149" s="159"/>
      <c r="FVX149" s="8"/>
      <c r="FVY149" s="8"/>
      <c r="FVZ149" s="160"/>
      <c r="FWA149" s="158"/>
      <c r="FWB149" s="161"/>
      <c r="FWC149" s="162"/>
      <c r="FWD149" s="156"/>
      <c r="FWE149" s="158"/>
      <c r="FWF149" s="158"/>
      <c r="FWG149" s="158"/>
      <c r="FWH149" s="158"/>
      <c r="FWI149" s="159"/>
      <c r="FWJ149" s="9"/>
      <c r="FWK149" s="9"/>
      <c r="FWL149" s="159"/>
      <c r="FWM149" s="159"/>
      <c r="FWN149" s="8"/>
      <c r="FWO149" s="8"/>
      <c r="FWP149" s="160"/>
      <c r="FWQ149" s="158"/>
      <c r="FWR149" s="161"/>
      <c r="FWS149" s="162"/>
      <c r="FWT149" s="156"/>
      <c r="FWU149" s="158"/>
      <c r="FWV149" s="158"/>
      <c r="FWW149" s="158"/>
      <c r="FWX149" s="158"/>
      <c r="FWY149" s="159"/>
      <c r="FWZ149" s="9"/>
      <c r="FXA149" s="9"/>
      <c r="FXB149" s="159"/>
      <c r="FXC149" s="159"/>
      <c r="FXD149" s="8"/>
      <c r="FXE149" s="8"/>
      <c r="FXF149" s="160"/>
      <c r="FXG149" s="158"/>
      <c r="FXH149" s="161"/>
      <c r="FXI149" s="162"/>
      <c r="FXJ149" s="156"/>
      <c r="FXK149" s="158"/>
      <c r="FXL149" s="158"/>
      <c r="FXM149" s="158"/>
      <c r="FXN149" s="158"/>
      <c r="FXO149" s="159"/>
      <c r="FXP149" s="9"/>
      <c r="FXQ149" s="9"/>
      <c r="FXR149" s="159"/>
      <c r="FXS149" s="159"/>
      <c r="FXT149" s="8"/>
      <c r="FXU149" s="8"/>
      <c r="FXV149" s="160"/>
      <c r="FXW149" s="158"/>
      <c r="FXX149" s="161"/>
      <c r="FXY149" s="162"/>
      <c r="FXZ149" s="156"/>
      <c r="FYA149" s="158"/>
      <c r="FYB149" s="158"/>
      <c r="FYC149" s="158"/>
      <c r="FYD149" s="158"/>
      <c r="FYE149" s="159"/>
      <c r="FYF149" s="9"/>
      <c r="FYG149" s="9"/>
      <c r="FYH149" s="159"/>
      <c r="FYI149" s="159"/>
      <c r="FYJ149" s="8"/>
      <c r="FYK149" s="8"/>
      <c r="FYL149" s="160"/>
      <c r="FYM149" s="158"/>
      <c r="FYN149" s="161"/>
      <c r="FYO149" s="162"/>
      <c r="FYP149" s="156"/>
      <c r="FYQ149" s="158"/>
      <c r="FYR149" s="158"/>
      <c r="FYS149" s="158"/>
      <c r="FYT149" s="158"/>
      <c r="FYU149" s="159"/>
      <c r="FYV149" s="9"/>
      <c r="FYW149" s="9"/>
      <c r="FYX149" s="159"/>
      <c r="FYY149" s="159"/>
      <c r="FYZ149" s="8"/>
      <c r="FZA149" s="8"/>
      <c r="FZB149" s="160"/>
      <c r="FZC149" s="158"/>
      <c r="FZD149" s="161"/>
      <c r="FZE149" s="162"/>
      <c r="FZF149" s="156"/>
      <c r="FZG149" s="158"/>
      <c r="FZH149" s="158"/>
      <c r="FZI149" s="158"/>
      <c r="FZJ149" s="158"/>
      <c r="FZK149" s="159"/>
      <c r="FZL149" s="9"/>
      <c r="FZM149" s="9"/>
      <c r="FZN149" s="159"/>
      <c r="FZO149" s="159"/>
      <c r="FZP149" s="8"/>
      <c r="FZQ149" s="8"/>
      <c r="FZR149" s="160"/>
      <c r="FZS149" s="158"/>
      <c r="FZT149" s="161"/>
      <c r="FZU149" s="162"/>
      <c r="FZV149" s="156"/>
      <c r="FZW149" s="158"/>
      <c r="FZX149" s="158"/>
      <c r="FZY149" s="158"/>
      <c r="FZZ149" s="158"/>
      <c r="GAA149" s="159"/>
      <c r="GAB149" s="9"/>
      <c r="GAC149" s="9"/>
      <c r="GAD149" s="159"/>
      <c r="GAE149" s="159"/>
      <c r="GAF149" s="8"/>
      <c r="GAG149" s="8"/>
      <c r="GAH149" s="160"/>
      <c r="GAI149" s="158"/>
      <c r="GAJ149" s="161"/>
      <c r="GAK149" s="162"/>
      <c r="GAL149" s="156"/>
      <c r="GAM149" s="158"/>
      <c r="GAN149" s="158"/>
      <c r="GAO149" s="158"/>
      <c r="GAP149" s="158"/>
      <c r="GAQ149" s="159"/>
      <c r="GAR149" s="9"/>
      <c r="GAS149" s="9"/>
      <c r="GAT149" s="159"/>
      <c r="GAU149" s="159"/>
      <c r="GAV149" s="8"/>
      <c r="GAW149" s="8"/>
      <c r="GAX149" s="160"/>
      <c r="GAY149" s="158"/>
      <c r="GAZ149" s="161"/>
      <c r="GBA149" s="162"/>
      <c r="GBB149" s="156"/>
      <c r="GBC149" s="158"/>
      <c r="GBD149" s="158"/>
      <c r="GBE149" s="158"/>
      <c r="GBF149" s="158"/>
      <c r="GBG149" s="159"/>
      <c r="GBH149" s="9"/>
      <c r="GBI149" s="9"/>
      <c r="GBJ149" s="159"/>
      <c r="GBK149" s="159"/>
      <c r="GBL149" s="8"/>
      <c r="GBM149" s="8"/>
      <c r="GBN149" s="160"/>
      <c r="GBO149" s="158"/>
      <c r="GBP149" s="161"/>
      <c r="GBQ149" s="162"/>
      <c r="GBR149" s="156"/>
      <c r="GBS149" s="158"/>
      <c r="GBT149" s="158"/>
      <c r="GBU149" s="158"/>
      <c r="GBV149" s="158"/>
      <c r="GBW149" s="159"/>
      <c r="GBX149" s="9"/>
      <c r="GBY149" s="9"/>
      <c r="GBZ149" s="159"/>
      <c r="GCA149" s="159"/>
      <c r="GCB149" s="8"/>
      <c r="GCC149" s="8"/>
      <c r="GCD149" s="160"/>
      <c r="GCE149" s="158"/>
      <c r="GCF149" s="161"/>
      <c r="GCG149" s="162"/>
      <c r="GCH149" s="156"/>
      <c r="GCI149" s="158"/>
      <c r="GCJ149" s="158"/>
      <c r="GCK149" s="158"/>
      <c r="GCL149" s="158"/>
      <c r="GCM149" s="159"/>
      <c r="GCN149" s="9"/>
      <c r="GCO149" s="9"/>
      <c r="GCP149" s="159"/>
      <c r="GCQ149" s="159"/>
      <c r="GCR149" s="8"/>
      <c r="GCS149" s="8"/>
      <c r="GCT149" s="160"/>
      <c r="GCU149" s="158"/>
      <c r="GCV149" s="161"/>
      <c r="GCW149" s="162"/>
      <c r="GCX149" s="156"/>
      <c r="GCY149" s="158"/>
      <c r="GCZ149" s="158"/>
      <c r="GDA149" s="158"/>
      <c r="GDB149" s="158"/>
      <c r="GDC149" s="159"/>
      <c r="GDD149" s="9"/>
      <c r="GDE149" s="9"/>
      <c r="GDF149" s="159"/>
      <c r="GDG149" s="159"/>
      <c r="GDH149" s="8"/>
      <c r="GDI149" s="8"/>
      <c r="GDJ149" s="160"/>
      <c r="GDK149" s="158"/>
      <c r="GDL149" s="161"/>
      <c r="GDM149" s="162"/>
      <c r="GDN149" s="156"/>
      <c r="GDO149" s="158"/>
      <c r="GDP149" s="158"/>
      <c r="GDQ149" s="158"/>
      <c r="GDR149" s="158"/>
      <c r="GDS149" s="159"/>
      <c r="GDT149" s="9"/>
      <c r="GDU149" s="9"/>
      <c r="GDV149" s="159"/>
      <c r="GDW149" s="159"/>
      <c r="GDX149" s="8"/>
      <c r="GDY149" s="8"/>
      <c r="GDZ149" s="160"/>
      <c r="GEA149" s="158"/>
      <c r="GEB149" s="161"/>
      <c r="GEC149" s="162"/>
      <c r="GED149" s="156"/>
      <c r="GEE149" s="158"/>
      <c r="GEF149" s="158"/>
      <c r="GEG149" s="158"/>
      <c r="GEH149" s="158"/>
      <c r="GEI149" s="159"/>
      <c r="GEJ149" s="9"/>
      <c r="GEK149" s="9"/>
      <c r="GEL149" s="159"/>
      <c r="GEM149" s="159"/>
      <c r="GEN149" s="8"/>
      <c r="GEO149" s="8"/>
      <c r="GEP149" s="160"/>
      <c r="GEQ149" s="158"/>
      <c r="GER149" s="161"/>
      <c r="GES149" s="162"/>
      <c r="GET149" s="156"/>
      <c r="GEU149" s="158"/>
      <c r="GEV149" s="158"/>
      <c r="GEW149" s="158"/>
      <c r="GEX149" s="158"/>
      <c r="GEY149" s="159"/>
      <c r="GEZ149" s="9"/>
      <c r="GFA149" s="9"/>
      <c r="GFB149" s="159"/>
      <c r="GFC149" s="159"/>
      <c r="GFD149" s="8"/>
      <c r="GFE149" s="8"/>
      <c r="GFF149" s="160"/>
      <c r="GFG149" s="158"/>
      <c r="GFH149" s="161"/>
      <c r="GFI149" s="162"/>
      <c r="GFJ149" s="156"/>
      <c r="GFK149" s="158"/>
      <c r="GFL149" s="158"/>
      <c r="GFM149" s="158"/>
      <c r="GFN149" s="158"/>
      <c r="GFO149" s="159"/>
      <c r="GFP149" s="9"/>
      <c r="GFQ149" s="9"/>
      <c r="GFR149" s="159"/>
      <c r="GFS149" s="159"/>
      <c r="GFT149" s="8"/>
      <c r="GFU149" s="8"/>
      <c r="GFV149" s="160"/>
      <c r="GFW149" s="158"/>
      <c r="GFX149" s="161"/>
      <c r="GFY149" s="162"/>
      <c r="GFZ149" s="156"/>
      <c r="GGA149" s="158"/>
      <c r="GGB149" s="158"/>
      <c r="GGC149" s="158"/>
      <c r="GGD149" s="158"/>
      <c r="GGE149" s="159"/>
      <c r="GGF149" s="9"/>
      <c r="GGG149" s="9"/>
      <c r="GGH149" s="159"/>
      <c r="GGI149" s="159"/>
      <c r="GGJ149" s="8"/>
      <c r="GGK149" s="8"/>
      <c r="GGL149" s="160"/>
      <c r="GGM149" s="158"/>
      <c r="GGN149" s="161"/>
      <c r="GGO149" s="162"/>
      <c r="GGP149" s="156"/>
      <c r="GGQ149" s="158"/>
      <c r="GGR149" s="158"/>
      <c r="GGS149" s="158"/>
      <c r="GGT149" s="158"/>
      <c r="GGU149" s="159"/>
      <c r="GGV149" s="9"/>
      <c r="GGW149" s="9"/>
      <c r="GGX149" s="159"/>
      <c r="GGY149" s="159"/>
      <c r="GGZ149" s="8"/>
      <c r="GHA149" s="8"/>
      <c r="GHB149" s="160"/>
      <c r="GHC149" s="158"/>
      <c r="GHD149" s="161"/>
      <c r="GHE149" s="162"/>
      <c r="GHF149" s="156"/>
      <c r="GHG149" s="158"/>
      <c r="GHH149" s="158"/>
      <c r="GHI149" s="158"/>
      <c r="GHJ149" s="158"/>
      <c r="GHK149" s="159"/>
      <c r="GHL149" s="9"/>
      <c r="GHM149" s="9"/>
      <c r="GHN149" s="159"/>
      <c r="GHO149" s="159"/>
      <c r="GHP149" s="8"/>
      <c r="GHQ149" s="8"/>
      <c r="GHR149" s="160"/>
      <c r="GHS149" s="158"/>
      <c r="GHT149" s="161"/>
      <c r="GHU149" s="162"/>
      <c r="GHV149" s="156"/>
      <c r="GHW149" s="158"/>
      <c r="GHX149" s="158"/>
      <c r="GHY149" s="158"/>
      <c r="GHZ149" s="158"/>
      <c r="GIA149" s="159"/>
      <c r="GIB149" s="9"/>
      <c r="GIC149" s="9"/>
      <c r="GID149" s="159"/>
      <c r="GIE149" s="159"/>
      <c r="GIF149" s="8"/>
      <c r="GIG149" s="8"/>
      <c r="GIH149" s="160"/>
      <c r="GII149" s="158"/>
      <c r="GIJ149" s="161"/>
      <c r="GIK149" s="162"/>
      <c r="GIL149" s="156"/>
      <c r="GIM149" s="158"/>
      <c r="GIN149" s="158"/>
      <c r="GIO149" s="158"/>
      <c r="GIP149" s="158"/>
      <c r="GIQ149" s="159"/>
      <c r="GIR149" s="9"/>
      <c r="GIS149" s="9"/>
      <c r="GIT149" s="159"/>
      <c r="GIU149" s="159"/>
      <c r="GIV149" s="8"/>
      <c r="GIW149" s="8"/>
      <c r="GIX149" s="160"/>
      <c r="GIY149" s="158"/>
      <c r="GIZ149" s="161"/>
      <c r="GJA149" s="162"/>
      <c r="GJB149" s="156"/>
      <c r="GJC149" s="158"/>
      <c r="GJD149" s="158"/>
      <c r="GJE149" s="158"/>
      <c r="GJF149" s="158"/>
      <c r="GJG149" s="159"/>
      <c r="GJH149" s="9"/>
      <c r="GJI149" s="9"/>
      <c r="GJJ149" s="159"/>
      <c r="GJK149" s="159"/>
      <c r="GJL149" s="8"/>
      <c r="GJM149" s="8"/>
      <c r="GJN149" s="160"/>
      <c r="GJO149" s="158"/>
      <c r="GJP149" s="161"/>
      <c r="GJQ149" s="162"/>
      <c r="GJR149" s="156"/>
      <c r="GJS149" s="158"/>
      <c r="GJT149" s="158"/>
      <c r="GJU149" s="158"/>
      <c r="GJV149" s="158"/>
      <c r="GJW149" s="159"/>
      <c r="GJX149" s="9"/>
      <c r="GJY149" s="9"/>
      <c r="GJZ149" s="159"/>
      <c r="GKA149" s="159"/>
      <c r="GKB149" s="8"/>
      <c r="GKC149" s="8"/>
      <c r="GKD149" s="160"/>
      <c r="GKE149" s="158"/>
      <c r="GKF149" s="161"/>
      <c r="GKG149" s="162"/>
      <c r="GKH149" s="156"/>
      <c r="GKI149" s="158"/>
      <c r="GKJ149" s="158"/>
      <c r="GKK149" s="158"/>
      <c r="GKL149" s="158"/>
      <c r="GKM149" s="159"/>
      <c r="GKN149" s="9"/>
      <c r="GKO149" s="9"/>
      <c r="GKP149" s="159"/>
      <c r="GKQ149" s="159"/>
      <c r="GKR149" s="8"/>
      <c r="GKS149" s="8"/>
      <c r="GKT149" s="160"/>
      <c r="GKU149" s="158"/>
      <c r="GKV149" s="161"/>
      <c r="GKW149" s="162"/>
      <c r="GKX149" s="156"/>
      <c r="GKY149" s="158"/>
      <c r="GKZ149" s="158"/>
      <c r="GLA149" s="158"/>
      <c r="GLB149" s="158"/>
      <c r="GLC149" s="159"/>
      <c r="GLD149" s="9"/>
      <c r="GLE149" s="9"/>
      <c r="GLF149" s="159"/>
      <c r="GLG149" s="159"/>
      <c r="GLH149" s="8"/>
      <c r="GLI149" s="8"/>
      <c r="GLJ149" s="160"/>
      <c r="GLK149" s="158"/>
      <c r="GLL149" s="161"/>
      <c r="GLM149" s="162"/>
      <c r="GLN149" s="156"/>
      <c r="GLO149" s="158"/>
      <c r="GLP149" s="158"/>
      <c r="GLQ149" s="158"/>
      <c r="GLR149" s="158"/>
      <c r="GLS149" s="159"/>
      <c r="GLT149" s="9"/>
      <c r="GLU149" s="9"/>
      <c r="GLV149" s="159"/>
      <c r="GLW149" s="159"/>
      <c r="GLX149" s="8"/>
      <c r="GLY149" s="8"/>
      <c r="GLZ149" s="160"/>
      <c r="GMA149" s="158"/>
      <c r="GMB149" s="161"/>
      <c r="GMC149" s="162"/>
      <c r="GMD149" s="156"/>
      <c r="GME149" s="158"/>
      <c r="GMF149" s="158"/>
      <c r="GMG149" s="158"/>
      <c r="GMH149" s="158"/>
      <c r="GMI149" s="159"/>
      <c r="GMJ149" s="9"/>
      <c r="GMK149" s="9"/>
      <c r="GML149" s="159"/>
      <c r="GMM149" s="159"/>
      <c r="GMN149" s="8"/>
      <c r="GMO149" s="8"/>
      <c r="GMP149" s="160"/>
      <c r="GMQ149" s="158"/>
      <c r="GMR149" s="161"/>
      <c r="GMS149" s="162"/>
      <c r="GMT149" s="156"/>
      <c r="GMU149" s="158"/>
      <c r="GMV149" s="158"/>
      <c r="GMW149" s="158"/>
      <c r="GMX149" s="158"/>
      <c r="GMY149" s="159"/>
      <c r="GMZ149" s="9"/>
      <c r="GNA149" s="9"/>
      <c r="GNB149" s="159"/>
      <c r="GNC149" s="159"/>
      <c r="GND149" s="8"/>
      <c r="GNE149" s="8"/>
      <c r="GNF149" s="160"/>
      <c r="GNG149" s="158"/>
      <c r="GNH149" s="161"/>
      <c r="GNI149" s="162"/>
      <c r="GNJ149" s="156"/>
      <c r="GNK149" s="158"/>
      <c r="GNL149" s="158"/>
      <c r="GNM149" s="158"/>
      <c r="GNN149" s="158"/>
      <c r="GNO149" s="159"/>
      <c r="GNP149" s="9"/>
      <c r="GNQ149" s="9"/>
      <c r="GNR149" s="159"/>
      <c r="GNS149" s="159"/>
      <c r="GNT149" s="8"/>
      <c r="GNU149" s="8"/>
      <c r="GNV149" s="160"/>
      <c r="GNW149" s="158"/>
      <c r="GNX149" s="161"/>
      <c r="GNY149" s="162"/>
      <c r="GNZ149" s="156"/>
      <c r="GOA149" s="158"/>
      <c r="GOB149" s="158"/>
      <c r="GOC149" s="158"/>
      <c r="GOD149" s="158"/>
      <c r="GOE149" s="159"/>
      <c r="GOF149" s="9"/>
      <c r="GOG149" s="9"/>
      <c r="GOH149" s="159"/>
      <c r="GOI149" s="159"/>
      <c r="GOJ149" s="8"/>
      <c r="GOK149" s="8"/>
      <c r="GOL149" s="160"/>
      <c r="GOM149" s="158"/>
      <c r="GON149" s="161"/>
      <c r="GOO149" s="162"/>
      <c r="GOP149" s="156"/>
      <c r="GOQ149" s="158"/>
      <c r="GOR149" s="158"/>
      <c r="GOS149" s="158"/>
      <c r="GOT149" s="158"/>
      <c r="GOU149" s="159"/>
      <c r="GOV149" s="9"/>
      <c r="GOW149" s="9"/>
      <c r="GOX149" s="159"/>
      <c r="GOY149" s="159"/>
      <c r="GOZ149" s="8"/>
      <c r="GPA149" s="8"/>
      <c r="GPB149" s="160"/>
      <c r="GPC149" s="158"/>
      <c r="GPD149" s="161"/>
      <c r="GPE149" s="162"/>
      <c r="GPF149" s="156"/>
      <c r="GPG149" s="158"/>
      <c r="GPH149" s="158"/>
      <c r="GPI149" s="158"/>
      <c r="GPJ149" s="158"/>
      <c r="GPK149" s="159"/>
      <c r="GPL149" s="9"/>
      <c r="GPM149" s="9"/>
      <c r="GPN149" s="159"/>
      <c r="GPO149" s="159"/>
      <c r="GPP149" s="8"/>
      <c r="GPQ149" s="8"/>
      <c r="GPR149" s="160"/>
      <c r="GPS149" s="158"/>
      <c r="GPT149" s="161"/>
      <c r="GPU149" s="162"/>
      <c r="GPV149" s="156"/>
      <c r="GPW149" s="158"/>
      <c r="GPX149" s="158"/>
      <c r="GPY149" s="158"/>
      <c r="GPZ149" s="158"/>
      <c r="GQA149" s="159"/>
      <c r="GQB149" s="9"/>
      <c r="GQC149" s="9"/>
      <c r="GQD149" s="159"/>
      <c r="GQE149" s="159"/>
      <c r="GQF149" s="8"/>
      <c r="GQG149" s="8"/>
      <c r="GQH149" s="160"/>
      <c r="GQI149" s="158"/>
      <c r="GQJ149" s="161"/>
      <c r="GQK149" s="162"/>
      <c r="GQL149" s="156"/>
      <c r="GQM149" s="158"/>
      <c r="GQN149" s="158"/>
      <c r="GQO149" s="158"/>
      <c r="GQP149" s="158"/>
      <c r="GQQ149" s="159"/>
      <c r="GQR149" s="9"/>
      <c r="GQS149" s="9"/>
      <c r="GQT149" s="159"/>
      <c r="GQU149" s="159"/>
      <c r="GQV149" s="8"/>
      <c r="GQW149" s="8"/>
      <c r="GQX149" s="160"/>
      <c r="GQY149" s="158"/>
      <c r="GQZ149" s="161"/>
      <c r="GRA149" s="162"/>
      <c r="GRB149" s="156"/>
      <c r="GRC149" s="158"/>
      <c r="GRD149" s="158"/>
      <c r="GRE149" s="158"/>
      <c r="GRF149" s="158"/>
      <c r="GRG149" s="159"/>
      <c r="GRH149" s="9"/>
      <c r="GRI149" s="9"/>
      <c r="GRJ149" s="159"/>
      <c r="GRK149" s="159"/>
      <c r="GRL149" s="8"/>
      <c r="GRM149" s="8"/>
      <c r="GRN149" s="160"/>
      <c r="GRO149" s="158"/>
      <c r="GRP149" s="161"/>
      <c r="GRQ149" s="162"/>
      <c r="GRR149" s="156"/>
      <c r="GRS149" s="158"/>
      <c r="GRT149" s="158"/>
      <c r="GRU149" s="158"/>
      <c r="GRV149" s="158"/>
      <c r="GRW149" s="159"/>
      <c r="GRX149" s="9"/>
      <c r="GRY149" s="9"/>
      <c r="GRZ149" s="159"/>
      <c r="GSA149" s="159"/>
      <c r="GSB149" s="8"/>
      <c r="GSC149" s="8"/>
      <c r="GSD149" s="160"/>
      <c r="GSE149" s="158"/>
      <c r="GSF149" s="161"/>
      <c r="GSG149" s="162"/>
      <c r="GSH149" s="156"/>
      <c r="GSI149" s="158"/>
      <c r="GSJ149" s="158"/>
      <c r="GSK149" s="158"/>
      <c r="GSL149" s="158"/>
      <c r="GSM149" s="159"/>
      <c r="GSN149" s="9"/>
      <c r="GSO149" s="9"/>
      <c r="GSP149" s="159"/>
      <c r="GSQ149" s="159"/>
      <c r="GSR149" s="8"/>
      <c r="GSS149" s="8"/>
      <c r="GST149" s="160"/>
      <c r="GSU149" s="158"/>
      <c r="GSV149" s="161"/>
      <c r="GSW149" s="162"/>
      <c r="GSX149" s="156"/>
      <c r="GSY149" s="158"/>
      <c r="GSZ149" s="158"/>
      <c r="GTA149" s="158"/>
      <c r="GTB149" s="158"/>
      <c r="GTC149" s="159"/>
      <c r="GTD149" s="9"/>
      <c r="GTE149" s="9"/>
      <c r="GTF149" s="159"/>
      <c r="GTG149" s="159"/>
      <c r="GTH149" s="8"/>
      <c r="GTI149" s="8"/>
      <c r="GTJ149" s="160"/>
      <c r="GTK149" s="158"/>
      <c r="GTL149" s="161"/>
      <c r="GTM149" s="162"/>
      <c r="GTN149" s="156"/>
      <c r="GTO149" s="158"/>
      <c r="GTP149" s="158"/>
      <c r="GTQ149" s="158"/>
      <c r="GTR149" s="158"/>
      <c r="GTS149" s="159"/>
      <c r="GTT149" s="9"/>
      <c r="GTU149" s="9"/>
      <c r="GTV149" s="159"/>
      <c r="GTW149" s="159"/>
      <c r="GTX149" s="8"/>
      <c r="GTY149" s="8"/>
      <c r="GTZ149" s="160"/>
      <c r="GUA149" s="158"/>
      <c r="GUB149" s="161"/>
      <c r="GUC149" s="162"/>
      <c r="GUD149" s="156"/>
      <c r="GUE149" s="158"/>
      <c r="GUF149" s="158"/>
      <c r="GUG149" s="158"/>
      <c r="GUH149" s="158"/>
      <c r="GUI149" s="159"/>
      <c r="GUJ149" s="9"/>
      <c r="GUK149" s="9"/>
      <c r="GUL149" s="159"/>
      <c r="GUM149" s="159"/>
      <c r="GUN149" s="8"/>
      <c r="GUO149" s="8"/>
      <c r="GUP149" s="160"/>
      <c r="GUQ149" s="158"/>
      <c r="GUR149" s="161"/>
      <c r="GUS149" s="162"/>
      <c r="GUT149" s="156"/>
      <c r="GUU149" s="158"/>
      <c r="GUV149" s="158"/>
      <c r="GUW149" s="158"/>
      <c r="GUX149" s="158"/>
      <c r="GUY149" s="159"/>
      <c r="GUZ149" s="9"/>
      <c r="GVA149" s="9"/>
      <c r="GVB149" s="159"/>
      <c r="GVC149" s="159"/>
      <c r="GVD149" s="8"/>
      <c r="GVE149" s="8"/>
      <c r="GVF149" s="160"/>
      <c r="GVG149" s="158"/>
      <c r="GVH149" s="161"/>
      <c r="GVI149" s="162"/>
      <c r="GVJ149" s="156"/>
      <c r="GVK149" s="158"/>
      <c r="GVL149" s="158"/>
      <c r="GVM149" s="158"/>
      <c r="GVN149" s="158"/>
      <c r="GVO149" s="159"/>
      <c r="GVP149" s="9"/>
      <c r="GVQ149" s="9"/>
      <c r="GVR149" s="159"/>
      <c r="GVS149" s="159"/>
      <c r="GVT149" s="8"/>
      <c r="GVU149" s="8"/>
      <c r="GVV149" s="160"/>
      <c r="GVW149" s="158"/>
      <c r="GVX149" s="161"/>
      <c r="GVY149" s="162"/>
      <c r="GVZ149" s="156"/>
      <c r="GWA149" s="158"/>
      <c r="GWB149" s="158"/>
      <c r="GWC149" s="158"/>
      <c r="GWD149" s="158"/>
      <c r="GWE149" s="159"/>
      <c r="GWF149" s="9"/>
      <c r="GWG149" s="9"/>
      <c r="GWH149" s="159"/>
      <c r="GWI149" s="159"/>
      <c r="GWJ149" s="8"/>
      <c r="GWK149" s="8"/>
      <c r="GWL149" s="160"/>
      <c r="GWM149" s="158"/>
      <c r="GWN149" s="161"/>
      <c r="GWO149" s="162"/>
      <c r="GWP149" s="156"/>
      <c r="GWQ149" s="158"/>
      <c r="GWR149" s="158"/>
      <c r="GWS149" s="158"/>
      <c r="GWT149" s="158"/>
      <c r="GWU149" s="159"/>
      <c r="GWV149" s="9"/>
      <c r="GWW149" s="9"/>
      <c r="GWX149" s="159"/>
      <c r="GWY149" s="159"/>
      <c r="GWZ149" s="8"/>
      <c r="GXA149" s="8"/>
      <c r="GXB149" s="160"/>
      <c r="GXC149" s="158"/>
      <c r="GXD149" s="161"/>
      <c r="GXE149" s="162"/>
      <c r="GXF149" s="156"/>
      <c r="GXG149" s="158"/>
      <c r="GXH149" s="158"/>
      <c r="GXI149" s="158"/>
      <c r="GXJ149" s="158"/>
      <c r="GXK149" s="159"/>
      <c r="GXL149" s="9"/>
      <c r="GXM149" s="9"/>
      <c r="GXN149" s="159"/>
      <c r="GXO149" s="159"/>
      <c r="GXP149" s="8"/>
      <c r="GXQ149" s="8"/>
      <c r="GXR149" s="160"/>
      <c r="GXS149" s="158"/>
      <c r="GXT149" s="161"/>
      <c r="GXU149" s="162"/>
      <c r="GXV149" s="156"/>
      <c r="GXW149" s="158"/>
      <c r="GXX149" s="158"/>
      <c r="GXY149" s="158"/>
      <c r="GXZ149" s="158"/>
      <c r="GYA149" s="159"/>
      <c r="GYB149" s="9"/>
      <c r="GYC149" s="9"/>
      <c r="GYD149" s="159"/>
      <c r="GYE149" s="159"/>
      <c r="GYF149" s="8"/>
      <c r="GYG149" s="8"/>
      <c r="GYH149" s="160"/>
      <c r="GYI149" s="158"/>
      <c r="GYJ149" s="161"/>
      <c r="GYK149" s="162"/>
      <c r="GYL149" s="156"/>
      <c r="GYM149" s="158"/>
      <c r="GYN149" s="158"/>
      <c r="GYO149" s="158"/>
      <c r="GYP149" s="158"/>
      <c r="GYQ149" s="159"/>
      <c r="GYR149" s="9"/>
      <c r="GYS149" s="9"/>
      <c r="GYT149" s="159"/>
      <c r="GYU149" s="159"/>
      <c r="GYV149" s="8"/>
      <c r="GYW149" s="8"/>
      <c r="GYX149" s="160"/>
      <c r="GYY149" s="158"/>
      <c r="GYZ149" s="161"/>
      <c r="GZA149" s="162"/>
      <c r="GZB149" s="156"/>
      <c r="GZC149" s="158"/>
      <c r="GZD149" s="158"/>
      <c r="GZE149" s="158"/>
      <c r="GZF149" s="158"/>
      <c r="GZG149" s="159"/>
      <c r="GZH149" s="9"/>
      <c r="GZI149" s="9"/>
      <c r="GZJ149" s="159"/>
      <c r="GZK149" s="159"/>
      <c r="GZL149" s="8"/>
      <c r="GZM149" s="8"/>
      <c r="GZN149" s="160"/>
      <c r="GZO149" s="158"/>
      <c r="GZP149" s="161"/>
      <c r="GZQ149" s="162"/>
      <c r="GZR149" s="156"/>
      <c r="GZS149" s="158"/>
      <c r="GZT149" s="158"/>
      <c r="GZU149" s="158"/>
      <c r="GZV149" s="158"/>
      <c r="GZW149" s="159"/>
      <c r="GZX149" s="9"/>
      <c r="GZY149" s="9"/>
      <c r="GZZ149" s="159"/>
      <c r="HAA149" s="159"/>
      <c r="HAB149" s="8"/>
      <c r="HAC149" s="8"/>
      <c r="HAD149" s="160"/>
      <c r="HAE149" s="158"/>
      <c r="HAF149" s="161"/>
      <c r="HAG149" s="162"/>
      <c r="HAH149" s="156"/>
      <c r="HAI149" s="158"/>
      <c r="HAJ149" s="158"/>
      <c r="HAK149" s="158"/>
      <c r="HAL149" s="158"/>
      <c r="HAM149" s="159"/>
      <c r="HAN149" s="9"/>
      <c r="HAO149" s="9"/>
      <c r="HAP149" s="159"/>
      <c r="HAQ149" s="159"/>
      <c r="HAR149" s="8"/>
      <c r="HAS149" s="8"/>
      <c r="HAT149" s="160"/>
      <c r="HAU149" s="158"/>
      <c r="HAV149" s="161"/>
      <c r="HAW149" s="162"/>
      <c r="HAX149" s="156"/>
      <c r="HAY149" s="158"/>
      <c r="HAZ149" s="158"/>
      <c r="HBA149" s="158"/>
      <c r="HBB149" s="158"/>
      <c r="HBC149" s="159"/>
      <c r="HBD149" s="9"/>
      <c r="HBE149" s="9"/>
      <c r="HBF149" s="159"/>
      <c r="HBG149" s="159"/>
      <c r="HBH149" s="8"/>
      <c r="HBI149" s="8"/>
      <c r="HBJ149" s="160"/>
      <c r="HBK149" s="158"/>
      <c r="HBL149" s="161"/>
      <c r="HBM149" s="162"/>
      <c r="HBN149" s="156"/>
      <c r="HBO149" s="158"/>
      <c r="HBP149" s="158"/>
      <c r="HBQ149" s="158"/>
      <c r="HBR149" s="158"/>
      <c r="HBS149" s="159"/>
      <c r="HBT149" s="9"/>
      <c r="HBU149" s="9"/>
      <c r="HBV149" s="159"/>
      <c r="HBW149" s="159"/>
      <c r="HBX149" s="8"/>
      <c r="HBY149" s="8"/>
      <c r="HBZ149" s="160"/>
      <c r="HCA149" s="158"/>
      <c r="HCB149" s="161"/>
      <c r="HCC149" s="162"/>
      <c r="HCD149" s="156"/>
      <c r="HCE149" s="158"/>
      <c r="HCF149" s="158"/>
      <c r="HCG149" s="158"/>
      <c r="HCH149" s="158"/>
      <c r="HCI149" s="159"/>
      <c r="HCJ149" s="9"/>
      <c r="HCK149" s="9"/>
      <c r="HCL149" s="159"/>
      <c r="HCM149" s="159"/>
      <c r="HCN149" s="8"/>
      <c r="HCO149" s="8"/>
      <c r="HCP149" s="160"/>
      <c r="HCQ149" s="158"/>
      <c r="HCR149" s="161"/>
      <c r="HCS149" s="162"/>
      <c r="HCT149" s="156"/>
      <c r="HCU149" s="158"/>
      <c r="HCV149" s="158"/>
      <c r="HCW149" s="158"/>
      <c r="HCX149" s="158"/>
      <c r="HCY149" s="159"/>
      <c r="HCZ149" s="9"/>
      <c r="HDA149" s="9"/>
      <c r="HDB149" s="159"/>
      <c r="HDC149" s="159"/>
      <c r="HDD149" s="8"/>
      <c r="HDE149" s="8"/>
      <c r="HDF149" s="160"/>
      <c r="HDG149" s="158"/>
      <c r="HDH149" s="161"/>
      <c r="HDI149" s="162"/>
      <c r="HDJ149" s="156"/>
      <c r="HDK149" s="158"/>
      <c r="HDL149" s="158"/>
      <c r="HDM149" s="158"/>
      <c r="HDN149" s="158"/>
      <c r="HDO149" s="159"/>
      <c r="HDP149" s="9"/>
      <c r="HDQ149" s="9"/>
      <c r="HDR149" s="159"/>
      <c r="HDS149" s="159"/>
      <c r="HDT149" s="8"/>
      <c r="HDU149" s="8"/>
      <c r="HDV149" s="160"/>
      <c r="HDW149" s="158"/>
      <c r="HDX149" s="161"/>
      <c r="HDY149" s="162"/>
      <c r="HDZ149" s="156"/>
      <c r="HEA149" s="158"/>
      <c r="HEB149" s="158"/>
      <c r="HEC149" s="158"/>
      <c r="HED149" s="158"/>
      <c r="HEE149" s="159"/>
      <c r="HEF149" s="9"/>
      <c r="HEG149" s="9"/>
      <c r="HEH149" s="159"/>
      <c r="HEI149" s="159"/>
      <c r="HEJ149" s="8"/>
      <c r="HEK149" s="8"/>
      <c r="HEL149" s="160"/>
      <c r="HEM149" s="158"/>
      <c r="HEN149" s="161"/>
      <c r="HEO149" s="162"/>
      <c r="HEP149" s="156"/>
      <c r="HEQ149" s="158"/>
      <c r="HER149" s="158"/>
      <c r="HES149" s="158"/>
      <c r="HET149" s="158"/>
      <c r="HEU149" s="159"/>
      <c r="HEV149" s="9"/>
      <c r="HEW149" s="9"/>
      <c r="HEX149" s="159"/>
      <c r="HEY149" s="159"/>
      <c r="HEZ149" s="8"/>
      <c r="HFA149" s="8"/>
      <c r="HFB149" s="160"/>
      <c r="HFC149" s="158"/>
      <c r="HFD149" s="161"/>
      <c r="HFE149" s="162"/>
      <c r="HFF149" s="156"/>
      <c r="HFG149" s="158"/>
      <c r="HFH149" s="158"/>
      <c r="HFI149" s="158"/>
      <c r="HFJ149" s="158"/>
      <c r="HFK149" s="159"/>
      <c r="HFL149" s="9"/>
      <c r="HFM149" s="9"/>
      <c r="HFN149" s="159"/>
      <c r="HFO149" s="159"/>
      <c r="HFP149" s="8"/>
      <c r="HFQ149" s="8"/>
      <c r="HFR149" s="160"/>
      <c r="HFS149" s="158"/>
      <c r="HFT149" s="161"/>
      <c r="HFU149" s="162"/>
      <c r="HFV149" s="156"/>
      <c r="HFW149" s="158"/>
      <c r="HFX149" s="158"/>
      <c r="HFY149" s="158"/>
      <c r="HFZ149" s="158"/>
      <c r="HGA149" s="159"/>
      <c r="HGB149" s="9"/>
      <c r="HGC149" s="9"/>
      <c r="HGD149" s="159"/>
      <c r="HGE149" s="159"/>
      <c r="HGF149" s="8"/>
      <c r="HGG149" s="8"/>
      <c r="HGH149" s="160"/>
      <c r="HGI149" s="158"/>
      <c r="HGJ149" s="161"/>
      <c r="HGK149" s="162"/>
      <c r="HGL149" s="156"/>
      <c r="HGM149" s="158"/>
      <c r="HGN149" s="158"/>
      <c r="HGO149" s="158"/>
      <c r="HGP149" s="158"/>
      <c r="HGQ149" s="159"/>
      <c r="HGR149" s="9"/>
      <c r="HGS149" s="9"/>
      <c r="HGT149" s="159"/>
      <c r="HGU149" s="159"/>
      <c r="HGV149" s="8"/>
      <c r="HGW149" s="8"/>
      <c r="HGX149" s="160"/>
      <c r="HGY149" s="158"/>
      <c r="HGZ149" s="161"/>
      <c r="HHA149" s="162"/>
      <c r="HHB149" s="156"/>
      <c r="HHC149" s="158"/>
      <c r="HHD149" s="158"/>
      <c r="HHE149" s="158"/>
      <c r="HHF149" s="158"/>
      <c r="HHG149" s="159"/>
      <c r="HHH149" s="9"/>
      <c r="HHI149" s="9"/>
      <c r="HHJ149" s="159"/>
      <c r="HHK149" s="159"/>
      <c r="HHL149" s="8"/>
      <c r="HHM149" s="8"/>
      <c r="HHN149" s="160"/>
      <c r="HHO149" s="158"/>
      <c r="HHP149" s="161"/>
      <c r="HHQ149" s="162"/>
      <c r="HHR149" s="156"/>
      <c r="HHS149" s="158"/>
      <c r="HHT149" s="158"/>
      <c r="HHU149" s="158"/>
      <c r="HHV149" s="158"/>
      <c r="HHW149" s="159"/>
      <c r="HHX149" s="9"/>
      <c r="HHY149" s="9"/>
      <c r="HHZ149" s="159"/>
      <c r="HIA149" s="159"/>
      <c r="HIB149" s="8"/>
      <c r="HIC149" s="8"/>
      <c r="HID149" s="160"/>
      <c r="HIE149" s="158"/>
      <c r="HIF149" s="161"/>
      <c r="HIG149" s="162"/>
      <c r="HIH149" s="156"/>
      <c r="HII149" s="158"/>
      <c r="HIJ149" s="158"/>
      <c r="HIK149" s="158"/>
      <c r="HIL149" s="158"/>
      <c r="HIM149" s="159"/>
      <c r="HIN149" s="9"/>
      <c r="HIO149" s="9"/>
      <c r="HIP149" s="159"/>
      <c r="HIQ149" s="159"/>
      <c r="HIR149" s="8"/>
      <c r="HIS149" s="8"/>
      <c r="HIT149" s="160"/>
      <c r="HIU149" s="158"/>
      <c r="HIV149" s="161"/>
      <c r="HIW149" s="162"/>
      <c r="HIX149" s="156"/>
      <c r="HIY149" s="158"/>
      <c r="HIZ149" s="158"/>
      <c r="HJA149" s="158"/>
      <c r="HJB149" s="158"/>
      <c r="HJC149" s="159"/>
      <c r="HJD149" s="9"/>
      <c r="HJE149" s="9"/>
      <c r="HJF149" s="159"/>
      <c r="HJG149" s="159"/>
      <c r="HJH149" s="8"/>
      <c r="HJI149" s="8"/>
      <c r="HJJ149" s="160"/>
      <c r="HJK149" s="158"/>
      <c r="HJL149" s="161"/>
      <c r="HJM149" s="162"/>
      <c r="HJN149" s="156"/>
      <c r="HJO149" s="158"/>
      <c r="HJP149" s="158"/>
      <c r="HJQ149" s="158"/>
      <c r="HJR149" s="158"/>
      <c r="HJS149" s="159"/>
      <c r="HJT149" s="9"/>
      <c r="HJU149" s="9"/>
      <c r="HJV149" s="159"/>
      <c r="HJW149" s="159"/>
      <c r="HJX149" s="8"/>
      <c r="HJY149" s="8"/>
      <c r="HJZ149" s="160"/>
      <c r="HKA149" s="158"/>
      <c r="HKB149" s="161"/>
      <c r="HKC149" s="162"/>
      <c r="HKD149" s="156"/>
      <c r="HKE149" s="158"/>
      <c r="HKF149" s="158"/>
      <c r="HKG149" s="158"/>
      <c r="HKH149" s="158"/>
      <c r="HKI149" s="159"/>
      <c r="HKJ149" s="9"/>
      <c r="HKK149" s="9"/>
      <c r="HKL149" s="159"/>
      <c r="HKM149" s="159"/>
      <c r="HKN149" s="8"/>
      <c r="HKO149" s="8"/>
      <c r="HKP149" s="160"/>
      <c r="HKQ149" s="158"/>
      <c r="HKR149" s="161"/>
      <c r="HKS149" s="162"/>
      <c r="HKT149" s="156"/>
      <c r="HKU149" s="158"/>
      <c r="HKV149" s="158"/>
      <c r="HKW149" s="158"/>
      <c r="HKX149" s="158"/>
      <c r="HKY149" s="159"/>
      <c r="HKZ149" s="9"/>
      <c r="HLA149" s="9"/>
      <c r="HLB149" s="159"/>
      <c r="HLC149" s="159"/>
      <c r="HLD149" s="8"/>
      <c r="HLE149" s="8"/>
      <c r="HLF149" s="160"/>
      <c r="HLG149" s="158"/>
      <c r="HLH149" s="161"/>
      <c r="HLI149" s="162"/>
      <c r="HLJ149" s="156"/>
      <c r="HLK149" s="158"/>
      <c r="HLL149" s="158"/>
      <c r="HLM149" s="158"/>
      <c r="HLN149" s="158"/>
      <c r="HLO149" s="159"/>
      <c r="HLP149" s="9"/>
      <c r="HLQ149" s="9"/>
      <c r="HLR149" s="159"/>
      <c r="HLS149" s="159"/>
      <c r="HLT149" s="8"/>
      <c r="HLU149" s="8"/>
      <c r="HLV149" s="160"/>
      <c r="HLW149" s="158"/>
      <c r="HLX149" s="161"/>
      <c r="HLY149" s="162"/>
      <c r="HLZ149" s="156"/>
      <c r="HMA149" s="158"/>
      <c r="HMB149" s="158"/>
      <c r="HMC149" s="158"/>
      <c r="HMD149" s="158"/>
      <c r="HME149" s="159"/>
      <c r="HMF149" s="9"/>
      <c r="HMG149" s="9"/>
      <c r="HMH149" s="159"/>
      <c r="HMI149" s="159"/>
      <c r="HMJ149" s="8"/>
      <c r="HMK149" s="8"/>
      <c r="HML149" s="160"/>
      <c r="HMM149" s="158"/>
      <c r="HMN149" s="161"/>
      <c r="HMO149" s="162"/>
      <c r="HMP149" s="156"/>
      <c r="HMQ149" s="158"/>
      <c r="HMR149" s="158"/>
      <c r="HMS149" s="158"/>
      <c r="HMT149" s="158"/>
      <c r="HMU149" s="159"/>
      <c r="HMV149" s="9"/>
      <c r="HMW149" s="9"/>
      <c r="HMX149" s="159"/>
      <c r="HMY149" s="159"/>
      <c r="HMZ149" s="8"/>
      <c r="HNA149" s="8"/>
      <c r="HNB149" s="160"/>
      <c r="HNC149" s="158"/>
      <c r="HND149" s="161"/>
      <c r="HNE149" s="162"/>
      <c r="HNF149" s="156"/>
      <c r="HNG149" s="158"/>
      <c r="HNH149" s="158"/>
      <c r="HNI149" s="158"/>
      <c r="HNJ149" s="158"/>
      <c r="HNK149" s="159"/>
      <c r="HNL149" s="9"/>
      <c r="HNM149" s="9"/>
      <c r="HNN149" s="159"/>
      <c r="HNO149" s="159"/>
      <c r="HNP149" s="8"/>
      <c r="HNQ149" s="8"/>
      <c r="HNR149" s="160"/>
      <c r="HNS149" s="158"/>
      <c r="HNT149" s="161"/>
      <c r="HNU149" s="162"/>
      <c r="HNV149" s="156"/>
      <c r="HNW149" s="158"/>
      <c r="HNX149" s="158"/>
      <c r="HNY149" s="158"/>
      <c r="HNZ149" s="158"/>
      <c r="HOA149" s="159"/>
      <c r="HOB149" s="9"/>
      <c r="HOC149" s="9"/>
      <c r="HOD149" s="159"/>
      <c r="HOE149" s="159"/>
      <c r="HOF149" s="8"/>
      <c r="HOG149" s="8"/>
      <c r="HOH149" s="160"/>
      <c r="HOI149" s="158"/>
      <c r="HOJ149" s="161"/>
      <c r="HOK149" s="162"/>
      <c r="HOL149" s="156"/>
      <c r="HOM149" s="158"/>
      <c r="HON149" s="158"/>
      <c r="HOO149" s="158"/>
      <c r="HOP149" s="158"/>
      <c r="HOQ149" s="159"/>
      <c r="HOR149" s="9"/>
      <c r="HOS149" s="9"/>
      <c r="HOT149" s="159"/>
      <c r="HOU149" s="159"/>
      <c r="HOV149" s="8"/>
      <c r="HOW149" s="8"/>
      <c r="HOX149" s="160"/>
      <c r="HOY149" s="158"/>
      <c r="HOZ149" s="161"/>
      <c r="HPA149" s="162"/>
      <c r="HPB149" s="156"/>
      <c r="HPC149" s="158"/>
      <c r="HPD149" s="158"/>
      <c r="HPE149" s="158"/>
      <c r="HPF149" s="158"/>
      <c r="HPG149" s="159"/>
      <c r="HPH149" s="9"/>
      <c r="HPI149" s="9"/>
      <c r="HPJ149" s="159"/>
      <c r="HPK149" s="159"/>
      <c r="HPL149" s="8"/>
      <c r="HPM149" s="8"/>
      <c r="HPN149" s="160"/>
      <c r="HPO149" s="158"/>
      <c r="HPP149" s="161"/>
      <c r="HPQ149" s="162"/>
      <c r="HPR149" s="156"/>
      <c r="HPS149" s="158"/>
      <c r="HPT149" s="158"/>
      <c r="HPU149" s="158"/>
      <c r="HPV149" s="158"/>
      <c r="HPW149" s="159"/>
      <c r="HPX149" s="9"/>
      <c r="HPY149" s="9"/>
      <c r="HPZ149" s="159"/>
      <c r="HQA149" s="159"/>
      <c r="HQB149" s="8"/>
      <c r="HQC149" s="8"/>
      <c r="HQD149" s="160"/>
      <c r="HQE149" s="158"/>
      <c r="HQF149" s="161"/>
      <c r="HQG149" s="162"/>
      <c r="HQH149" s="156"/>
      <c r="HQI149" s="158"/>
      <c r="HQJ149" s="158"/>
      <c r="HQK149" s="158"/>
      <c r="HQL149" s="158"/>
      <c r="HQM149" s="159"/>
      <c r="HQN149" s="9"/>
      <c r="HQO149" s="9"/>
      <c r="HQP149" s="159"/>
      <c r="HQQ149" s="159"/>
      <c r="HQR149" s="8"/>
      <c r="HQS149" s="8"/>
      <c r="HQT149" s="160"/>
      <c r="HQU149" s="158"/>
      <c r="HQV149" s="161"/>
      <c r="HQW149" s="162"/>
      <c r="HQX149" s="156"/>
      <c r="HQY149" s="158"/>
      <c r="HQZ149" s="158"/>
      <c r="HRA149" s="158"/>
      <c r="HRB149" s="158"/>
      <c r="HRC149" s="159"/>
      <c r="HRD149" s="9"/>
      <c r="HRE149" s="9"/>
      <c r="HRF149" s="159"/>
      <c r="HRG149" s="159"/>
      <c r="HRH149" s="8"/>
      <c r="HRI149" s="8"/>
      <c r="HRJ149" s="160"/>
      <c r="HRK149" s="158"/>
      <c r="HRL149" s="161"/>
      <c r="HRM149" s="162"/>
      <c r="HRN149" s="156"/>
      <c r="HRO149" s="158"/>
      <c r="HRP149" s="158"/>
      <c r="HRQ149" s="158"/>
      <c r="HRR149" s="158"/>
      <c r="HRS149" s="159"/>
      <c r="HRT149" s="9"/>
      <c r="HRU149" s="9"/>
      <c r="HRV149" s="159"/>
      <c r="HRW149" s="159"/>
      <c r="HRX149" s="8"/>
      <c r="HRY149" s="8"/>
      <c r="HRZ149" s="160"/>
      <c r="HSA149" s="158"/>
      <c r="HSB149" s="161"/>
      <c r="HSC149" s="162"/>
      <c r="HSD149" s="156"/>
      <c r="HSE149" s="158"/>
      <c r="HSF149" s="158"/>
      <c r="HSG149" s="158"/>
      <c r="HSH149" s="158"/>
      <c r="HSI149" s="159"/>
      <c r="HSJ149" s="9"/>
      <c r="HSK149" s="9"/>
      <c r="HSL149" s="159"/>
      <c r="HSM149" s="159"/>
      <c r="HSN149" s="8"/>
      <c r="HSO149" s="8"/>
      <c r="HSP149" s="160"/>
      <c r="HSQ149" s="158"/>
      <c r="HSR149" s="161"/>
      <c r="HSS149" s="162"/>
      <c r="HST149" s="156"/>
      <c r="HSU149" s="158"/>
      <c r="HSV149" s="158"/>
      <c r="HSW149" s="158"/>
      <c r="HSX149" s="158"/>
      <c r="HSY149" s="159"/>
      <c r="HSZ149" s="9"/>
      <c r="HTA149" s="9"/>
      <c r="HTB149" s="159"/>
      <c r="HTC149" s="159"/>
      <c r="HTD149" s="8"/>
      <c r="HTE149" s="8"/>
      <c r="HTF149" s="160"/>
      <c r="HTG149" s="158"/>
      <c r="HTH149" s="161"/>
      <c r="HTI149" s="162"/>
      <c r="HTJ149" s="156"/>
      <c r="HTK149" s="158"/>
      <c r="HTL149" s="158"/>
      <c r="HTM149" s="158"/>
      <c r="HTN149" s="158"/>
      <c r="HTO149" s="159"/>
      <c r="HTP149" s="9"/>
      <c r="HTQ149" s="9"/>
      <c r="HTR149" s="159"/>
      <c r="HTS149" s="159"/>
      <c r="HTT149" s="8"/>
      <c r="HTU149" s="8"/>
      <c r="HTV149" s="160"/>
      <c r="HTW149" s="158"/>
      <c r="HTX149" s="161"/>
      <c r="HTY149" s="162"/>
      <c r="HTZ149" s="156"/>
      <c r="HUA149" s="158"/>
      <c r="HUB149" s="158"/>
      <c r="HUC149" s="158"/>
      <c r="HUD149" s="158"/>
      <c r="HUE149" s="159"/>
      <c r="HUF149" s="9"/>
      <c r="HUG149" s="9"/>
      <c r="HUH149" s="159"/>
      <c r="HUI149" s="159"/>
      <c r="HUJ149" s="8"/>
      <c r="HUK149" s="8"/>
      <c r="HUL149" s="160"/>
      <c r="HUM149" s="158"/>
      <c r="HUN149" s="161"/>
      <c r="HUO149" s="162"/>
      <c r="HUP149" s="156"/>
      <c r="HUQ149" s="158"/>
      <c r="HUR149" s="158"/>
      <c r="HUS149" s="158"/>
      <c r="HUT149" s="158"/>
      <c r="HUU149" s="159"/>
      <c r="HUV149" s="9"/>
      <c r="HUW149" s="9"/>
      <c r="HUX149" s="159"/>
      <c r="HUY149" s="159"/>
      <c r="HUZ149" s="8"/>
      <c r="HVA149" s="8"/>
      <c r="HVB149" s="160"/>
      <c r="HVC149" s="158"/>
      <c r="HVD149" s="161"/>
      <c r="HVE149" s="162"/>
      <c r="HVF149" s="156"/>
      <c r="HVG149" s="158"/>
      <c r="HVH149" s="158"/>
      <c r="HVI149" s="158"/>
      <c r="HVJ149" s="158"/>
      <c r="HVK149" s="159"/>
      <c r="HVL149" s="9"/>
      <c r="HVM149" s="9"/>
      <c r="HVN149" s="159"/>
      <c r="HVO149" s="159"/>
      <c r="HVP149" s="8"/>
      <c r="HVQ149" s="8"/>
      <c r="HVR149" s="160"/>
      <c r="HVS149" s="158"/>
      <c r="HVT149" s="161"/>
      <c r="HVU149" s="162"/>
      <c r="HVV149" s="156"/>
      <c r="HVW149" s="158"/>
      <c r="HVX149" s="158"/>
      <c r="HVY149" s="158"/>
      <c r="HVZ149" s="158"/>
      <c r="HWA149" s="159"/>
      <c r="HWB149" s="9"/>
      <c r="HWC149" s="9"/>
      <c r="HWD149" s="159"/>
      <c r="HWE149" s="159"/>
      <c r="HWF149" s="8"/>
      <c r="HWG149" s="8"/>
      <c r="HWH149" s="160"/>
      <c r="HWI149" s="158"/>
      <c r="HWJ149" s="161"/>
      <c r="HWK149" s="162"/>
      <c r="HWL149" s="156"/>
      <c r="HWM149" s="158"/>
      <c r="HWN149" s="158"/>
      <c r="HWO149" s="158"/>
      <c r="HWP149" s="158"/>
      <c r="HWQ149" s="159"/>
      <c r="HWR149" s="9"/>
      <c r="HWS149" s="9"/>
      <c r="HWT149" s="159"/>
      <c r="HWU149" s="159"/>
      <c r="HWV149" s="8"/>
      <c r="HWW149" s="8"/>
      <c r="HWX149" s="160"/>
      <c r="HWY149" s="158"/>
      <c r="HWZ149" s="161"/>
      <c r="HXA149" s="162"/>
      <c r="HXB149" s="156"/>
      <c r="HXC149" s="158"/>
      <c r="HXD149" s="158"/>
      <c r="HXE149" s="158"/>
      <c r="HXF149" s="158"/>
      <c r="HXG149" s="159"/>
      <c r="HXH149" s="9"/>
      <c r="HXI149" s="9"/>
      <c r="HXJ149" s="159"/>
      <c r="HXK149" s="159"/>
      <c r="HXL149" s="8"/>
      <c r="HXM149" s="8"/>
      <c r="HXN149" s="160"/>
      <c r="HXO149" s="158"/>
      <c r="HXP149" s="161"/>
      <c r="HXQ149" s="162"/>
      <c r="HXR149" s="156"/>
      <c r="HXS149" s="158"/>
      <c r="HXT149" s="158"/>
      <c r="HXU149" s="158"/>
      <c r="HXV149" s="158"/>
      <c r="HXW149" s="159"/>
      <c r="HXX149" s="9"/>
      <c r="HXY149" s="9"/>
      <c r="HXZ149" s="159"/>
      <c r="HYA149" s="159"/>
      <c r="HYB149" s="8"/>
      <c r="HYC149" s="8"/>
      <c r="HYD149" s="160"/>
      <c r="HYE149" s="158"/>
      <c r="HYF149" s="161"/>
      <c r="HYG149" s="162"/>
      <c r="HYH149" s="156"/>
      <c r="HYI149" s="158"/>
      <c r="HYJ149" s="158"/>
      <c r="HYK149" s="158"/>
      <c r="HYL149" s="158"/>
      <c r="HYM149" s="159"/>
      <c r="HYN149" s="9"/>
      <c r="HYO149" s="9"/>
      <c r="HYP149" s="159"/>
      <c r="HYQ149" s="159"/>
      <c r="HYR149" s="8"/>
      <c r="HYS149" s="8"/>
      <c r="HYT149" s="160"/>
      <c r="HYU149" s="158"/>
      <c r="HYV149" s="161"/>
      <c r="HYW149" s="162"/>
      <c r="HYX149" s="156"/>
      <c r="HYY149" s="158"/>
      <c r="HYZ149" s="158"/>
      <c r="HZA149" s="158"/>
      <c r="HZB149" s="158"/>
      <c r="HZC149" s="159"/>
      <c r="HZD149" s="9"/>
      <c r="HZE149" s="9"/>
      <c r="HZF149" s="159"/>
      <c r="HZG149" s="159"/>
      <c r="HZH149" s="8"/>
      <c r="HZI149" s="8"/>
      <c r="HZJ149" s="160"/>
      <c r="HZK149" s="158"/>
      <c r="HZL149" s="161"/>
      <c r="HZM149" s="162"/>
      <c r="HZN149" s="156"/>
      <c r="HZO149" s="158"/>
      <c r="HZP149" s="158"/>
      <c r="HZQ149" s="158"/>
      <c r="HZR149" s="158"/>
      <c r="HZS149" s="159"/>
      <c r="HZT149" s="9"/>
      <c r="HZU149" s="9"/>
      <c r="HZV149" s="159"/>
      <c r="HZW149" s="159"/>
      <c r="HZX149" s="8"/>
      <c r="HZY149" s="8"/>
      <c r="HZZ149" s="160"/>
      <c r="IAA149" s="158"/>
      <c r="IAB149" s="161"/>
      <c r="IAC149" s="162"/>
      <c r="IAD149" s="156"/>
      <c r="IAE149" s="158"/>
      <c r="IAF149" s="158"/>
      <c r="IAG149" s="158"/>
      <c r="IAH149" s="158"/>
      <c r="IAI149" s="159"/>
      <c r="IAJ149" s="9"/>
      <c r="IAK149" s="9"/>
      <c r="IAL149" s="159"/>
      <c r="IAM149" s="159"/>
      <c r="IAN149" s="8"/>
      <c r="IAO149" s="8"/>
      <c r="IAP149" s="160"/>
      <c r="IAQ149" s="158"/>
      <c r="IAR149" s="161"/>
      <c r="IAS149" s="162"/>
      <c r="IAT149" s="156"/>
      <c r="IAU149" s="158"/>
      <c r="IAV149" s="158"/>
      <c r="IAW149" s="158"/>
      <c r="IAX149" s="158"/>
      <c r="IAY149" s="159"/>
      <c r="IAZ149" s="9"/>
      <c r="IBA149" s="9"/>
      <c r="IBB149" s="159"/>
      <c r="IBC149" s="159"/>
      <c r="IBD149" s="8"/>
      <c r="IBE149" s="8"/>
      <c r="IBF149" s="160"/>
      <c r="IBG149" s="158"/>
      <c r="IBH149" s="161"/>
      <c r="IBI149" s="162"/>
      <c r="IBJ149" s="156"/>
      <c r="IBK149" s="158"/>
      <c r="IBL149" s="158"/>
      <c r="IBM149" s="158"/>
      <c r="IBN149" s="158"/>
      <c r="IBO149" s="159"/>
      <c r="IBP149" s="9"/>
      <c r="IBQ149" s="9"/>
      <c r="IBR149" s="159"/>
      <c r="IBS149" s="159"/>
      <c r="IBT149" s="8"/>
      <c r="IBU149" s="8"/>
      <c r="IBV149" s="160"/>
      <c r="IBW149" s="158"/>
      <c r="IBX149" s="161"/>
      <c r="IBY149" s="162"/>
      <c r="IBZ149" s="156"/>
      <c r="ICA149" s="158"/>
      <c r="ICB149" s="158"/>
      <c r="ICC149" s="158"/>
      <c r="ICD149" s="158"/>
      <c r="ICE149" s="159"/>
      <c r="ICF149" s="9"/>
      <c r="ICG149" s="9"/>
      <c r="ICH149" s="159"/>
      <c r="ICI149" s="159"/>
      <c r="ICJ149" s="8"/>
      <c r="ICK149" s="8"/>
      <c r="ICL149" s="160"/>
      <c r="ICM149" s="158"/>
      <c r="ICN149" s="161"/>
      <c r="ICO149" s="162"/>
      <c r="ICP149" s="156"/>
      <c r="ICQ149" s="158"/>
      <c r="ICR149" s="158"/>
      <c r="ICS149" s="158"/>
      <c r="ICT149" s="158"/>
      <c r="ICU149" s="159"/>
      <c r="ICV149" s="9"/>
      <c r="ICW149" s="9"/>
      <c r="ICX149" s="159"/>
      <c r="ICY149" s="159"/>
      <c r="ICZ149" s="8"/>
      <c r="IDA149" s="8"/>
      <c r="IDB149" s="160"/>
      <c r="IDC149" s="158"/>
      <c r="IDD149" s="161"/>
      <c r="IDE149" s="162"/>
      <c r="IDF149" s="156"/>
      <c r="IDG149" s="158"/>
      <c r="IDH149" s="158"/>
      <c r="IDI149" s="158"/>
      <c r="IDJ149" s="158"/>
      <c r="IDK149" s="159"/>
      <c r="IDL149" s="9"/>
      <c r="IDM149" s="9"/>
      <c r="IDN149" s="159"/>
      <c r="IDO149" s="159"/>
      <c r="IDP149" s="8"/>
      <c r="IDQ149" s="8"/>
      <c r="IDR149" s="160"/>
      <c r="IDS149" s="158"/>
      <c r="IDT149" s="161"/>
      <c r="IDU149" s="162"/>
      <c r="IDV149" s="156"/>
      <c r="IDW149" s="158"/>
      <c r="IDX149" s="158"/>
      <c r="IDY149" s="158"/>
      <c r="IDZ149" s="158"/>
      <c r="IEA149" s="159"/>
      <c r="IEB149" s="9"/>
      <c r="IEC149" s="9"/>
      <c r="IED149" s="159"/>
      <c r="IEE149" s="159"/>
      <c r="IEF149" s="8"/>
      <c r="IEG149" s="8"/>
      <c r="IEH149" s="160"/>
      <c r="IEI149" s="158"/>
      <c r="IEJ149" s="161"/>
      <c r="IEK149" s="162"/>
      <c r="IEL149" s="156"/>
      <c r="IEM149" s="158"/>
      <c r="IEN149" s="158"/>
      <c r="IEO149" s="158"/>
      <c r="IEP149" s="158"/>
      <c r="IEQ149" s="159"/>
      <c r="IER149" s="9"/>
      <c r="IES149" s="9"/>
      <c r="IET149" s="159"/>
      <c r="IEU149" s="159"/>
      <c r="IEV149" s="8"/>
      <c r="IEW149" s="8"/>
      <c r="IEX149" s="160"/>
      <c r="IEY149" s="158"/>
      <c r="IEZ149" s="161"/>
      <c r="IFA149" s="162"/>
      <c r="IFB149" s="156"/>
      <c r="IFC149" s="158"/>
      <c r="IFD149" s="158"/>
      <c r="IFE149" s="158"/>
      <c r="IFF149" s="158"/>
      <c r="IFG149" s="159"/>
      <c r="IFH149" s="9"/>
      <c r="IFI149" s="9"/>
      <c r="IFJ149" s="159"/>
      <c r="IFK149" s="159"/>
      <c r="IFL149" s="8"/>
      <c r="IFM149" s="8"/>
      <c r="IFN149" s="160"/>
      <c r="IFO149" s="158"/>
      <c r="IFP149" s="161"/>
      <c r="IFQ149" s="162"/>
      <c r="IFR149" s="156"/>
      <c r="IFS149" s="158"/>
      <c r="IFT149" s="158"/>
      <c r="IFU149" s="158"/>
      <c r="IFV149" s="158"/>
      <c r="IFW149" s="159"/>
      <c r="IFX149" s="9"/>
      <c r="IFY149" s="9"/>
      <c r="IFZ149" s="159"/>
      <c r="IGA149" s="159"/>
      <c r="IGB149" s="8"/>
      <c r="IGC149" s="8"/>
      <c r="IGD149" s="160"/>
      <c r="IGE149" s="158"/>
      <c r="IGF149" s="161"/>
      <c r="IGG149" s="162"/>
      <c r="IGH149" s="156"/>
      <c r="IGI149" s="158"/>
      <c r="IGJ149" s="158"/>
      <c r="IGK149" s="158"/>
      <c r="IGL149" s="158"/>
      <c r="IGM149" s="159"/>
      <c r="IGN149" s="9"/>
      <c r="IGO149" s="9"/>
      <c r="IGP149" s="159"/>
      <c r="IGQ149" s="159"/>
      <c r="IGR149" s="8"/>
      <c r="IGS149" s="8"/>
      <c r="IGT149" s="160"/>
      <c r="IGU149" s="158"/>
      <c r="IGV149" s="161"/>
      <c r="IGW149" s="162"/>
      <c r="IGX149" s="156"/>
      <c r="IGY149" s="158"/>
      <c r="IGZ149" s="158"/>
      <c r="IHA149" s="158"/>
      <c r="IHB149" s="158"/>
      <c r="IHC149" s="159"/>
      <c r="IHD149" s="9"/>
      <c r="IHE149" s="9"/>
      <c r="IHF149" s="159"/>
      <c r="IHG149" s="159"/>
      <c r="IHH149" s="8"/>
      <c r="IHI149" s="8"/>
      <c r="IHJ149" s="160"/>
      <c r="IHK149" s="158"/>
      <c r="IHL149" s="161"/>
      <c r="IHM149" s="162"/>
      <c r="IHN149" s="156"/>
      <c r="IHO149" s="158"/>
      <c r="IHP149" s="158"/>
      <c r="IHQ149" s="158"/>
      <c r="IHR149" s="158"/>
      <c r="IHS149" s="159"/>
      <c r="IHT149" s="9"/>
      <c r="IHU149" s="9"/>
      <c r="IHV149" s="159"/>
      <c r="IHW149" s="159"/>
      <c r="IHX149" s="8"/>
      <c r="IHY149" s="8"/>
      <c r="IHZ149" s="160"/>
      <c r="IIA149" s="158"/>
      <c r="IIB149" s="161"/>
      <c r="IIC149" s="162"/>
      <c r="IID149" s="156"/>
      <c r="IIE149" s="158"/>
      <c r="IIF149" s="158"/>
      <c r="IIG149" s="158"/>
      <c r="IIH149" s="158"/>
      <c r="III149" s="159"/>
      <c r="IIJ149" s="9"/>
      <c r="IIK149" s="9"/>
      <c r="IIL149" s="159"/>
      <c r="IIM149" s="159"/>
      <c r="IIN149" s="8"/>
      <c r="IIO149" s="8"/>
      <c r="IIP149" s="160"/>
      <c r="IIQ149" s="158"/>
      <c r="IIR149" s="161"/>
      <c r="IIS149" s="162"/>
      <c r="IIT149" s="156"/>
      <c r="IIU149" s="158"/>
      <c r="IIV149" s="158"/>
      <c r="IIW149" s="158"/>
      <c r="IIX149" s="158"/>
      <c r="IIY149" s="159"/>
      <c r="IIZ149" s="9"/>
      <c r="IJA149" s="9"/>
      <c r="IJB149" s="159"/>
      <c r="IJC149" s="159"/>
      <c r="IJD149" s="8"/>
      <c r="IJE149" s="8"/>
      <c r="IJF149" s="160"/>
      <c r="IJG149" s="158"/>
      <c r="IJH149" s="161"/>
      <c r="IJI149" s="162"/>
      <c r="IJJ149" s="156"/>
      <c r="IJK149" s="158"/>
      <c r="IJL149" s="158"/>
      <c r="IJM149" s="158"/>
      <c r="IJN149" s="158"/>
      <c r="IJO149" s="159"/>
      <c r="IJP149" s="9"/>
      <c r="IJQ149" s="9"/>
      <c r="IJR149" s="159"/>
      <c r="IJS149" s="159"/>
      <c r="IJT149" s="8"/>
      <c r="IJU149" s="8"/>
      <c r="IJV149" s="160"/>
      <c r="IJW149" s="158"/>
      <c r="IJX149" s="161"/>
      <c r="IJY149" s="162"/>
      <c r="IJZ149" s="156"/>
      <c r="IKA149" s="158"/>
      <c r="IKB149" s="158"/>
      <c r="IKC149" s="158"/>
      <c r="IKD149" s="158"/>
      <c r="IKE149" s="159"/>
      <c r="IKF149" s="9"/>
      <c r="IKG149" s="9"/>
      <c r="IKH149" s="159"/>
      <c r="IKI149" s="159"/>
      <c r="IKJ149" s="8"/>
      <c r="IKK149" s="8"/>
      <c r="IKL149" s="160"/>
      <c r="IKM149" s="158"/>
      <c r="IKN149" s="161"/>
      <c r="IKO149" s="162"/>
      <c r="IKP149" s="156"/>
      <c r="IKQ149" s="158"/>
      <c r="IKR149" s="158"/>
      <c r="IKS149" s="158"/>
      <c r="IKT149" s="158"/>
      <c r="IKU149" s="159"/>
      <c r="IKV149" s="9"/>
      <c r="IKW149" s="9"/>
      <c r="IKX149" s="159"/>
      <c r="IKY149" s="159"/>
      <c r="IKZ149" s="8"/>
      <c r="ILA149" s="8"/>
      <c r="ILB149" s="160"/>
      <c r="ILC149" s="158"/>
      <c r="ILD149" s="161"/>
      <c r="ILE149" s="162"/>
      <c r="ILF149" s="156"/>
      <c r="ILG149" s="158"/>
      <c r="ILH149" s="158"/>
      <c r="ILI149" s="158"/>
      <c r="ILJ149" s="158"/>
      <c r="ILK149" s="159"/>
      <c r="ILL149" s="9"/>
      <c r="ILM149" s="9"/>
      <c r="ILN149" s="159"/>
      <c r="ILO149" s="159"/>
      <c r="ILP149" s="8"/>
      <c r="ILQ149" s="8"/>
      <c r="ILR149" s="160"/>
      <c r="ILS149" s="158"/>
      <c r="ILT149" s="161"/>
      <c r="ILU149" s="162"/>
      <c r="ILV149" s="156"/>
      <c r="ILW149" s="158"/>
      <c r="ILX149" s="158"/>
      <c r="ILY149" s="158"/>
      <c r="ILZ149" s="158"/>
      <c r="IMA149" s="159"/>
      <c r="IMB149" s="9"/>
      <c r="IMC149" s="9"/>
      <c r="IMD149" s="159"/>
      <c r="IME149" s="159"/>
      <c r="IMF149" s="8"/>
      <c r="IMG149" s="8"/>
      <c r="IMH149" s="160"/>
      <c r="IMI149" s="158"/>
      <c r="IMJ149" s="161"/>
      <c r="IMK149" s="162"/>
      <c r="IML149" s="156"/>
      <c r="IMM149" s="158"/>
      <c r="IMN149" s="158"/>
      <c r="IMO149" s="158"/>
      <c r="IMP149" s="158"/>
      <c r="IMQ149" s="159"/>
      <c r="IMR149" s="9"/>
      <c r="IMS149" s="9"/>
      <c r="IMT149" s="159"/>
      <c r="IMU149" s="159"/>
      <c r="IMV149" s="8"/>
      <c r="IMW149" s="8"/>
      <c r="IMX149" s="160"/>
      <c r="IMY149" s="158"/>
      <c r="IMZ149" s="161"/>
      <c r="INA149" s="162"/>
      <c r="INB149" s="156"/>
      <c r="INC149" s="158"/>
      <c r="IND149" s="158"/>
      <c r="INE149" s="158"/>
      <c r="INF149" s="158"/>
      <c r="ING149" s="159"/>
      <c r="INH149" s="9"/>
      <c r="INI149" s="9"/>
      <c r="INJ149" s="159"/>
      <c r="INK149" s="159"/>
      <c r="INL149" s="8"/>
      <c r="INM149" s="8"/>
      <c r="INN149" s="160"/>
      <c r="INO149" s="158"/>
      <c r="INP149" s="161"/>
      <c r="INQ149" s="162"/>
      <c r="INR149" s="156"/>
      <c r="INS149" s="158"/>
      <c r="INT149" s="158"/>
      <c r="INU149" s="158"/>
      <c r="INV149" s="158"/>
      <c r="INW149" s="159"/>
      <c r="INX149" s="9"/>
      <c r="INY149" s="9"/>
      <c r="INZ149" s="159"/>
      <c r="IOA149" s="159"/>
      <c r="IOB149" s="8"/>
      <c r="IOC149" s="8"/>
      <c r="IOD149" s="160"/>
      <c r="IOE149" s="158"/>
      <c r="IOF149" s="161"/>
      <c r="IOG149" s="162"/>
      <c r="IOH149" s="156"/>
      <c r="IOI149" s="158"/>
      <c r="IOJ149" s="158"/>
      <c r="IOK149" s="158"/>
      <c r="IOL149" s="158"/>
      <c r="IOM149" s="159"/>
      <c r="ION149" s="9"/>
      <c r="IOO149" s="9"/>
      <c r="IOP149" s="159"/>
      <c r="IOQ149" s="159"/>
      <c r="IOR149" s="8"/>
      <c r="IOS149" s="8"/>
      <c r="IOT149" s="160"/>
      <c r="IOU149" s="158"/>
      <c r="IOV149" s="161"/>
      <c r="IOW149" s="162"/>
      <c r="IOX149" s="156"/>
      <c r="IOY149" s="158"/>
      <c r="IOZ149" s="158"/>
      <c r="IPA149" s="158"/>
      <c r="IPB149" s="158"/>
      <c r="IPC149" s="159"/>
      <c r="IPD149" s="9"/>
      <c r="IPE149" s="9"/>
      <c r="IPF149" s="159"/>
      <c r="IPG149" s="159"/>
      <c r="IPH149" s="8"/>
      <c r="IPI149" s="8"/>
      <c r="IPJ149" s="160"/>
      <c r="IPK149" s="158"/>
      <c r="IPL149" s="161"/>
      <c r="IPM149" s="162"/>
      <c r="IPN149" s="156"/>
      <c r="IPO149" s="158"/>
      <c r="IPP149" s="158"/>
      <c r="IPQ149" s="158"/>
      <c r="IPR149" s="158"/>
      <c r="IPS149" s="159"/>
      <c r="IPT149" s="9"/>
      <c r="IPU149" s="9"/>
      <c r="IPV149" s="159"/>
      <c r="IPW149" s="159"/>
      <c r="IPX149" s="8"/>
      <c r="IPY149" s="8"/>
      <c r="IPZ149" s="160"/>
      <c r="IQA149" s="158"/>
      <c r="IQB149" s="161"/>
      <c r="IQC149" s="162"/>
      <c r="IQD149" s="156"/>
      <c r="IQE149" s="158"/>
      <c r="IQF149" s="158"/>
      <c r="IQG149" s="158"/>
      <c r="IQH149" s="158"/>
      <c r="IQI149" s="159"/>
      <c r="IQJ149" s="9"/>
      <c r="IQK149" s="9"/>
      <c r="IQL149" s="159"/>
      <c r="IQM149" s="159"/>
      <c r="IQN149" s="8"/>
      <c r="IQO149" s="8"/>
      <c r="IQP149" s="160"/>
      <c r="IQQ149" s="158"/>
      <c r="IQR149" s="161"/>
      <c r="IQS149" s="162"/>
      <c r="IQT149" s="156"/>
      <c r="IQU149" s="158"/>
      <c r="IQV149" s="158"/>
      <c r="IQW149" s="158"/>
      <c r="IQX149" s="158"/>
      <c r="IQY149" s="159"/>
      <c r="IQZ149" s="9"/>
      <c r="IRA149" s="9"/>
      <c r="IRB149" s="159"/>
      <c r="IRC149" s="159"/>
      <c r="IRD149" s="8"/>
      <c r="IRE149" s="8"/>
      <c r="IRF149" s="160"/>
      <c r="IRG149" s="158"/>
      <c r="IRH149" s="161"/>
      <c r="IRI149" s="162"/>
      <c r="IRJ149" s="156"/>
      <c r="IRK149" s="158"/>
      <c r="IRL149" s="158"/>
      <c r="IRM149" s="158"/>
      <c r="IRN149" s="158"/>
      <c r="IRO149" s="159"/>
      <c r="IRP149" s="9"/>
      <c r="IRQ149" s="9"/>
      <c r="IRR149" s="159"/>
      <c r="IRS149" s="159"/>
      <c r="IRT149" s="8"/>
      <c r="IRU149" s="8"/>
      <c r="IRV149" s="160"/>
      <c r="IRW149" s="158"/>
      <c r="IRX149" s="161"/>
      <c r="IRY149" s="162"/>
      <c r="IRZ149" s="156"/>
      <c r="ISA149" s="158"/>
      <c r="ISB149" s="158"/>
      <c r="ISC149" s="158"/>
      <c r="ISD149" s="158"/>
      <c r="ISE149" s="159"/>
      <c r="ISF149" s="9"/>
      <c r="ISG149" s="9"/>
      <c r="ISH149" s="159"/>
      <c r="ISI149" s="159"/>
      <c r="ISJ149" s="8"/>
      <c r="ISK149" s="8"/>
      <c r="ISL149" s="160"/>
      <c r="ISM149" s="158"/>
      <c r="ISN149" s="161"/>
      <c r="ISO149" s="162"/>
      <c r="ISP149" s="156"/>
      <c r="ISQ149" s="158"/>
      <c r="ISR149" s="158"/>
      <c r="ISS149" s="158"/>
      <c r="IST149" s="158"/>
      <c r="ISU149" s="159"/>
      <c r="ISV149" s="9"/>
      <c r="ISW149" s="9"/>
      <c r="ISX149" s="159"/>
      <c r="ISY149" s="159"/>
      <c r="ISZ149" s="8"/>
      <c r="ITA149" s="8"/>
      <c r="ITB149" s="160"/>
      <c r="ITC149" s="158"/>
      <c r="ITD149" s="161"/>
      <c r="ITE149" s="162"/>
      <c r="ITF149" s="156"/>
      <c r="ITG149" s="158"/>
      <c r="ITH149" s="158"/>
      <c r="ITI149" s="158"/>
      <c r="ITJ149" s="158"/>
      <c r="ITK149" s="159"/>
      <c r="ITL149" s="9"/>
      <c r="ITM149" s="9"/>
      <c r="ITN149" s="159"/>
      <c r="ITO149" s="159"/>
      <c r="ITP149" s="8"/>
      <c r="ITQ149" s="8"/>
      <c r="ITR149" s="160"/>
      <c r="ITS149" s="158"/>
      <c r="ITT149" s="161"/>
      <c r="ITU149" s="162"/>
      <c r="ITV149" s="156"/>
      <c r="ITW149" s="158"/>
      <c r="ITX149" s="158"/>
      <c r="ITY149" s="158"/>
      <c r="ITZ149" s="158"/>
      <c r="IUA149" s="159"/>
      <c r="IUB149" s="9"/>
      <c r="IUC149" s="9"/>
      <c r="IUD149" s="159"/>
      <c r="IUE149" s="159"/>
      <c r="IUF149" s="8"/>
      <c r="IUG149" s="8"/>
      <c r="IUH149" s="160"/>
      <c r="IUI149" s="158"/>
      <c r="IUJ149" s="161"/>
      <c r="IUK149" s="162"/>
      <c r="IUL149" s="156"/>
      <c r="IUM149" s="158"/>
      <c r="IUN149" s="158"/>
      <c r="IUO149" s="158"/>
      <c r="IUP149" s="158"/>
      <c r="IUQ149" s="159"/>
      <c r="IUR149" s="9"/>
      <c r="IUS149" s="9"/>
      <c r="IUT149" s="159"/>
      <c r="IUU149" s="159"/>
      <c r="IUV149" s="8"/>
      <c r="IUW149" s="8"/>
      <c r="IUX149" s="160"/>
      <c r="IUY149" s="158"/>
      <c r="IUZ149" s="161"/>
      <c r="IVA149" s="162"/>
      <c r="IVB149" s="156"/>
      <c r="IVC149" s="158"/>
      <c r="IVD149" s="158"/>
      <c r="IVE149" s="158"/>
      <c r="IVF149" s="158"/>
      <c r="IVG149" s="159"/>
      <c r="IVH149" s="9"/>
      <c r="IVI149" s="9"/>
      <c r="IVJ149" s="159"/>
      <c r="IVK149" s="159"/>
      <c r="IVL149" s="8"/>
      <c r="IVM149" s="8"/>
      <c r="IVN149" s="160"/>
      <c r="IVO149" s="158"/>
      <c r="IVP149" s="161"/>
      <c r="IVQ149" s="162"/>
      <c r="IVR149" s="156"/>
      <c r="IVS149" s="158"/>
      <c r="IVT149" s="158"/>
      <c r="IVU149" s="158"/>
      <c r="IVV149" s="158"/>
      <c r="IVW149" s="159"/>
      <c r="IVX149" s="9"/>
      <c r="IVY149" s="9"/>
      <c r="IVZ149" s="159"/>
      <c r="IWA149" s="159"/>
      <c r="IWB149" s="8"/>
      <c r="IWC149" s="8"/>
      <c r="IWD149" s="160"/>
      <c r="IWE149" s="158"/>
      <c r="IWF149" s="161"/>
      <c r="IWG149" s="162"/>
      <c r="IWH149" s="156"/>
      <c r="IWI149" s="158"/>
      <c r="IWJ149" s="158"/>
      <c r="IWK149" s="158"/>
      <c r="IWL149" s="158"/>
      <c r="IWM149" s="159"/>
      <c r="IWN149" s="9"/>
      <c r="IWO149" s="9"/>
      <c r="IWP149" s="159"/>
      <c r="IWQ149" s="159"/>
      <c r="IWR149" s="8"/>
      <c r="IWS149" s="8"/>
      <c r="IWT149" s="160"/>
      <c r="IWU149" s="158"/>
      <c r="IWV149" s="161"/>
      <c r="IWW149" s="162"/>
      <c r="IWX149" s="156"/>
      <c r="IWY149" s="158"/>
      <c r="IWZ149" s="158"/>
      <c r="IXA149" s="158"/>
      <c r="IXB149" s="158"/>
      <c r="IXC149" s="159"/>
      <c r="IXD149" s="9"/>
      <c r="IXE149" s="9"/>
      <c r="IXF149" s="159"/>
      <c r="IXG149" s="159"/>
      <c r="IXH149" s="8"/>
      <c r="IXI149" s="8"/>
      <c r="IXJ149" s="160"/>
      <c r="IXK149" s="158"/>
      <c r="IXL149" s="161"/>
      <c r="IXM149" s="162"/>
      <c r="IXN149" s="156"/>
      <c r="IXO149" s="158"/>
      <c r="IXP149" s="158"/>
      <c r="IXQ149" s="158"/>
      <c r="IXR149" s="158"/>
      <c r="IXS149" s="159"/>
      <c r="IXT149" s="9"/>
      <c r="IXU149" s="9"/>
      <c r="IXV149" s="159"/>
      <c r="IXW149" s="159"/>
      <c r="IXX149" s="8"/>
      <c r="IXY149" s="8"/>
      <c r="IXZ149" s="160"/>
      <c r="IYA149" s="158"/>
      <c r="IYB149" s="161"/>
      <c r="IYC149" s="162"/>
      <c r="IYD149" s="156"/>
      <c r="IYE149" s="158"/>
      <c r="IYF149" s="158"/>
      <c r="IYG149" s="158"/>
      <c r="IYH149" s="158"/>
      <c r="IYI149" s="159"/>
      <c r="IYJ149" s="9"/>
      <c r="IYK149" s="9"/>
      <c r="IYL149" s="159"/>
      <c r="IYM149" s="159"/>
      <c r="IYN149" s="8"/>
      <c r="IYO149" s="8"/>
      <c r="IYP149" s="160"/>
      <c r="IYQ149" s="158"/>
      <c r="IYR149" s="161"/>
      <c r="IYS149" s="162"/>
      <c r="IYT149" s="156"/>
      <c r="IYU149" s="158"/>
      <c r="IYV149" s="158"/>
      <c r="IYW149" s="158"/>
      <c r="IYX149" s="158"/>
      <c r="IYY149" s="159"/>
      <c r="IYZ149" s="9"/>
      <c r="IZA149" s="9"/>
      <c r="IZB149" s="159"/>
      <c r="IZC149" s="159"/>
      <c r="IZD149" s="8"/>
      <c r="IZE149" s="8"/>
      <c r="IZF149" s="160"/>
      <c r="IZG149" s="158"/>
      <c r="IZH149" s="161"/>
      <c r="IZI149" s="162"/>
      <c r="IZJ149" s="156"/>
      <c r="IZK149" s="158"/>
      <c r="IZL149" s="158"/>
      <c r="IZM149" s="158"/>
      <c r="IZN149" s="158"/>
      <c r="IZO149" s="159"/>
      <c r="IZP149" s="9"/>
      <c r="IZQ149" s="9"/>
      <c r="IZR149" s="159"/>
      <c r="IZS149" s="159"/>
      <c r="IZT149" s="8"/>
      <c r="IZU149" s="8"/>
      <c r="IZV149" s="160"/>
      <c r="IZW149" s="158"/>
      <c r="IZX149" s="161"/>
      <c r="IZY149" s="162"/>
      <c r="IZZ149" s="156"/>
      <c r="JAA149" s="158"/>
      <c r="JAB149" s="158"/>
      <c r="JAC149" s="158"/>
      <c r="JAD149" s="158"/>
      <c r="JAE149" s="159"/>
      <c r="JAF149" s="9"/>
      <c r="JAG149" s="9"/>
      <c r="JAH149" s="159"/>
      <c r="JAI149" s="159"/>
      <c r="JAJ149" s="8"/>
      <c r="JAK149" s="8"/>
      <c r="JAL149" s="160"/>
      <c r="JAM149" s="158"/>
      <c r="JAN149" s="161"/>
      <c r="JAO149" s="162"/>
      <c r="JAP149" s="156"/>
      <c r="JAQ149" s="158"/>
      <c r="JAR149" s="158"/>
      <c r="JAS149" s="158"/>
      <c r="JAT149" s="158"/>
      <c r="JAU149" s="159"/>
      <c r="JAV149" s="9"/>
      <c r="JAW149" s="9"/>
      <c r="JAX149" s="159"/>
      <c r="JAY149" s="159"/>
      <c r="JAZ149" s="8"/>
      <c r="JBA149" s="8"/>
      <c r="JBB149" s="160"/>
      <c r="JBC149" s="158"/>
      <c r="JBD149" s="161"/>
      <c r="JBE149" s="162"/>
      <c r="JBF149" s="156"/>
      <c r="JBG149" s="158"/>
      <c r="JBH149" s="158"/>
      <c r="JBI149" s="158"/>
      <c r="JBJ149" s="158"/>
      <c r="JBK149" s="159"/>
      <c r="JBL149" s="9"/>
      <c r="JBM149" s="9"/>
      <c r="JBN149" s="159"/>
      <c r="JBO149" s="159"/>
      <c r="JBP149" s="8"/>
      <c r="JBQ149" s="8"/>
      <c r="JBR149" s="160"/>
      <c r="JBS149" s="158"/>
      <c r="JBT149" s="161"/>
      <c r="JBU149" s="162"/>
      <c r="JBV149" s="156"/>
      <c r="JBW149" s="158"/>
      <c r="JBX149" s="158"/>
      <c r="JBY149" s="158"/>
      <c r="JBZ149" s="158"/>
      <c r="JCA149" s="159"/>
      <c r="JCB149" s="9"/>
      <c r="JCC149" s="9"/>
      <c r="JCD149" s="159"/>
      <c r="JCE149" s="159"/>
      <c r="JCF149" s="8"/>
      <c r="JCG149" s="8"/>
      <c r="JCH149" s="160"/>
      <c r="JCI149" s="158"/>
      <c r="JCJ149" s="161"/>
      <c r="JCK149" s="162"/>
      <c r="JCL149" s="156"/>
      <c r="JCM149" s="158"/>
      <c r="JCN149" s="158"/>
      <c r="JCO149" s="158"/>
      <c r="JCP149" s="158"/>
      <c r="JCQ149" s="159"/>
      <c r="JCR149" s="9"/>
      <c r="JCS149" s="9"/>
      <c r="JCT149" s="159"/>
      <c r="JCU149" s="159"/>
      <c r="JCV149" s="8"/>
      <c r="JCW149" s="8"/>
      <c r="JCX149" s="160"/>
      <c r="JCY149" s="158"/>
      <c r="JCZ149" s="161"/>
      <c r="JDA149" s="162"/>
      <c r="JDB149" s="156"/>
      <c r="JDC149" s="158"/>
      <c r="JDD149" s="158"/>
      <c r="JDE149" s="158"/>
      <c r="JDF149" s="158"/>
      <c r="JDG149" s="159"/>
      <c r="JDH149" s="9"/>
      <c r="JDI149" s="9"/>
      <c r="JDJ149" s="159"/>
      <c r="JDK149" s="159"/>
      <c r="JDL149" s="8"/>
      <c r="JDM149" s="8"/>
      <c r="JDN149" s="160"/>
      <c r="JDO149" s="158"/>
      <c r="JDP149" s="161"/>
      <c r="JDQ149" s="162"/>
      <c r="JDR149" s="156"/>
      <c r="JDS149" s="158"/>
      <c r="JDT149" s="158"/>
      <c r="JDU149" s="158"/>
      <c r="JDV149" s="158"/>
      <c r="JDW149" s="159"/>
      <c r="JDX149" s="9"/>
      <c r="JDY149" s="9"/>
      <c r="JDZ149" s="159"/>
      <c r="JEA149" s="159"/>
      <c r="JEB149" s="8"/>
      <c r="JEC149" s="8"/>
      <c r="JED149" s="160"/>
      <c r="JEE149" s="158"/>
      <c r="JEF149" s="161"/>
      <c r="JEG149" s="162"/>
      <c r="JEH149" s="156"/>
      <c r="JEI149" s="158"/>
      <c r="JEJ149" s="158"/>
      <c r="JEK149" s="158"/>
      <c r="JEL149" s="158"/>
      <c r="JEM149" s="159"/>
      <c r="JEN149" s="9"/>
      <c r="JEO149" s="9"/>
      <c r="JEP149" s="159"/>
      <c r="JEQ149" s="159"/>
      <c r="JER149" s="8"/>
      <c r="JES149" s="8"/>
      <c r="JET149" s="160"/>
      <c r="JEU149" s="158"/>
      <c r="JEV149" s="161"/>
      <c r="JEW149" s="162"/>
      <c r="JEX149" s="156"/>
      <c r="JEY149" s="158"/>
      <c r="JEZ149" s="158"/>
      <c r="JFA149" s="158"/>
      <c r="JFB149" s="158"/>
      <c r="JFC149" s="159"/>
      <c r="JFD149" s="9"/>
      <c r="JFE149" s="9"/>
      <c r="JFF149" s="159"/>
      <c r="JFG149" s="159"/>
      <c r="JFH149" s="8"/>
      <c r="JFI149" s="8"/>
      <c r="JFJ149" s="160"/>
      <c r="JFK149" s="158"/>
      <c r="JFL149" s="161"/>
      <c r="JFM149" s="162"/>
      <c r="JFN149" s="156"/>
      <c r="JFO149" s="158"/>
      <c r="JFP149" s="158"/>
      <c r="JFQ149" s="158"/>
      <c r="JFR149" s="158"/>
      <c r="JFS149" s="159"/>
      <c r="JFT149" s="9"/>
      <c r="JFU149" s="9"/>
      <c r="JFV149" s="159"/>
      <c r="JFW149" s="159"/>
      <c r="JFX149" s="8"/>
      <c r="JFY149" s="8"/>
      <c r="JFZ149" s="160"/>
      <c r="JGA149" s="158"/>
      <c r="JGB149" s="161"/>
      <c r="JGC149" s="162"/>
      <c r="JGD149" s="156"/>
      <c r="JGE149" s="158"/>
      <c r="JGF149" s="158"/>
      <c r="JGG149" s="158"/>
      <c r="JGH149" s="158"/>
      <c r="JGI149" s="159"/>
      <c r="JGJ149" s="9"/>
      <c r="JGK149" s="9"/>
      <c r="JGL149" s="159"/>
      <c r="JGM149" s="159"/>
      <c r="JGN149" s="8"/>
      <c r="JGO149" s="8"/>
      <c r="JGP149" s="160"/>
      <c r="JGQ149" s="158"/>
      <c r="JGR149" s="161"/>
      <c r="JGS149" s="162"/>
      <c r="JGT149" s="156"/>
      <c r="JGU149" s="158"/>
      <c r="JGV149" s="158"/>
      <c r="JGW149" s="158"/>
      <c r="JGX149" s="158"/>
      <c r="JGY149" s="159"/>
      <c r="JGZ149" s="9"/>
      <c r="JHA149" s="9"/>
      <c r="JHB149" s="159"/>
      <c r="JHC149" s="159"/>
      <c r="JHD149" s="8"/>
      <c r="JHE149" s="8"/>
      <c r="JHF149" s="160"/>
      <c r="JHG149" s="158"/>
      <c r="JHH149" s="161"/>
      <c r="JHI149" s="162"/>
      <c r="JHJ149" s="156"/>
      <c r="JHK149" s="158"/>
      <c r="JHL149" s="158"/>
      <c r="JHM149" s="158"/>
      <c r="JHN149" s="158"/>
      <c r="JHO149" s="159"/>
      <c r="JHP149" s="9"/>
      <c r="JHQ149" s="9"/>
      <c r="JHR149" s="159"/>
      <c r="JHS149" s="159"/>
      <c r="JHT149" s="8"/>
      <c r="JHU149" s="8"/>
      <c r="JHV149" s="160"/>
      <c r="JHW149" s="158"/>
      <c r="JHX149" s="161"/>
      <c r="JHY149" s="162"/>
      <c r="JHZ149" s="156"/>
      <c r="JIA149" s="158"/>
      <c r="JIB149" s="158"/>
      <c r="JIC149" s="158"/>
      <c r="JID149" s="158"/>
      <c r="JIE149" s="159"/>
      <c r="JIF149" s="9"/>
      <c r="JIG149" s="9"/>
      <c r="JIH149" s="159"/>
      <c r="JII149" s="159"/>
      <c r="JIJ149" s="8"/>
      <c r="JIK149" s="8"/>
      <c r="JIL149" s="160"/>
      <c r="JIM149" s="158"/>
      <c r="JIN149" s="161"/>
      <c r="JIO149" s="162"/>
      <c r="JIP149" s="156"/>
      <c r="JIQ149" s="158"/>
      <c r="JIR149" s="158"/>
      <c r="JIS149" s="158"/>
      <c r="JIT149" s="158"/>
      <c r="JIU149" s="159"/>
      <c r="JIV149" s="9"/>
      <c r="JIW149" s="9"/>
      <c r="JIX149" s="159"/>
      <c r="JIY149" s="159"/>
      <c r="JIZ149" s="8"/>
      <c r="JJA149" s="8"/>
      <c r="JJB149" s="160"/>
      <c r="JJC149" s="158"/>
      <c r="JJD149" s="161"/>
      <c r="JJE149" s="162"/>
      <c r="JJF149" s="156"/>
      <c r="JJG149" s="158"/>
      <c r="JJH149" s="158"/>
      <c r="JJI149" s="158"/>
      <c r="JJJ149" s="158"/>
      <c r="JJK149" s="159"/>
      <c r="JJL149" s="9"/>
      <c r="JJM149" s="9"/>
      <c r="JJN149" s="159"/>
      <c r="JJO149" s="159"/>
      <c r="JJP149" s="8"/>
      <c r="JJQ149" s="8"/>
      <c r="JJR149" s="160"/>
      <c r="JJS149" s="158"/>
      <c r="JJT149" s="161"/>
      <c r="JJU149" s="162"/>
      <c r="JJV149" s="156"/>
      <c r="JJW149" s="158"/>
      <c r="JJX149" s="158"/>
      <c r="JJY149" s="158"/>
      <c r="JJZ149" s="158"/>
      <c r="JKA149" s="159"/>
      <c r="JKB149" s="9"/>
      <c r="JKC149" s="9"/>
      <c r="JKD149" s="159"/>
      <c r="JKE149" s="159"/>
      <c r="JKF149" s="8"/>
      <c r="JKG149" s="8"/>
      <c r="JKH149" s="160"/>
      <c r="JKI149" s="158"/>
      <c r="JKJ149" s="161"/>
      <c r="JKK149" s="162"/>
      <c r="JKL149" s="156"/>
      <c r="JKM149" s="158"/>
      <c r="JKN149" s="158"/>
      <c r="JKO149" s="158"/>
      <c r="JKP149" s="158"/>
      <c r="JKQ149" s="159"/>
      <c r="JKR149" s="9"/>
      <c r="JKS149" s="9"/>
      <c r="JKT149" s="159"/>
      <c r="JKU149" s="159"/>
      <c r="JKV149" s="8"/>
      <c r="JKW149" s="8"/>
      <c r="JKX149" s="160"/>
      <c r="JKY149" s="158"/>
      <c r="JKZ149" s="161"/>
      <c r="JLA149" s="162"/>
      <c r="JLB149" s="156"/>
      <c r="JLC149" s="158"/>
      <c r="JLD149" s="158"/>
      <c r="JLE149" s="158"/>
      <c r="JLF149" s="158"/>
      <c r="JLG149" s="159"/>
      <c r="JLH149" s="9"/>
      <c r="JLI149" s="9"/>
      <c r="JLJ149" s="159"/>
      <c r="JLK149" s="159"/>
      <c r="JLL149" s="8"/>
      <c r="JLM149" s="8"/>
      <c r="JLN149" s="160"/>
      <c r="JLO149" s="158"/>
      <c r="JLP149" s="161"/>
      <c r="JLQ149" s="162"/>
      <c r="JLR149" s="156"/>
      <c r="JLS149" s="158"/>
      <c r="JLT149" s="158"/>
      <c r="JLU149" s="158"/>
      <c r="JLV149" s="158"/>
      <c r="JLW149" s="159"/>
      <c r="JLX149" s="9"/>
      <c r="JLY149" s="9"/>
      <c r="JLZ149" s="159"/>
      <c r="JMA149" s="159"/>
      <c r="JMB149" s="8"/>
      <c r="JMC149" s="8"/>
      <c r="JMD149" s="160"/>
      <c r="JME149" s="158"/>
      <c r="JMF149" s="161"/>
      <c r="JMG149" s="162"/>
      <c r="JMH149" s="156"/>
      <c r="JMI149" s="158"/>
      <c r="JMJ149" s="158"/>
      <c r="JMK149" s="158"/>
      <c r="JML149" s="158"/>
      <c r="JMM149" s="159"/>
      <c r="JMN149" s="9"/>
      <c r="JMO149" s="9"/>
      <c r="JMP149" s="159"/>
      <c r="JMQ149" s="159"/>
      <c r="JMR149" s="8"/>
      <c r="JMS149" s="8"/>
      <c r="JMT149" s="160"/>
      <c r="JMU149" s="158"/>
      <c r="JMV149" s="161"/>
      <c r="JMW149" s="162"/>
      <c r="JMX149" s="156"/>
      <c r="JMY149" s="158"/>
      <c r="JMZ149" s="158"/>
      <c r="JNA149" s="158"/>
      <c r="JNB149" s="158"/>
      <c r="JNC149" s="159"/>
      <c r="JND149" s="9"/>
      <c r="JNE149" s="9"/>
      <c r="JNF149" s="159"/>
      <c r="JNG149" s="159"/>
      <c r="JNH149" s="8"/>
      <c r="JNI149" s="8"/>
      <c r="JNJ149" s="160"/>
      <c r="JNK149" s="158"/>
      <c r="JNL149" s="161"/>
      <c r="JNM149" s="162"/>
      <c r="JNN149" s="156"/>
      <c r="JNO149" s="158"/>
      <c r="JNP149" s="158"/>
      <c r="JNQ149" s="158"/>
      <c r="JNR149" s="158"/>
      <c r="JNS149" s="159"/>
      <c r="JNT149" s="9"/>
      <c r="JNU149" s="9"/>
      <c r="JNV149" s="159"/>
      <c r="JNW149" s="159"/>
      <c r="JNX149" s="8"/>
      <c r="JNY149" s="8"/>
      <c r="JNZ149" s="160"/>
      <c r="JOA149" s="158"/>
      <c r="JOB149" s="161"/>
      <c r="JOC149" s="162"/>
      <c r="JOD149" s="156"/>
      <c r="JOE149" s="158"/>
      <c r="JOF149" s="158"/>
      <c r="JOG149" s="158"/>
      <c r="JOH149" s="158"/>
      <c r="JOI149" s="159"/>
      <c r="JOJ149" s="9"/>
      <c r="JOK149" s="9"/>
      <c r="JOL149" s="159"/>
      <c r="JOM149" s="159"/>
      <c r="JON149" s="8"/>
      <c r="JOO149" s="8"/>
      <c r="JOP149" s="160"/>
      <c r="JOQ149" s="158"/>
      <c r="JOR149" s="161"/>
      <c r="JOS149" s="162"/>
      <c r="JOT149" s="156"/>
      <c r="JOU149" s="158"/>
      <c r="JOV149" s="158"/>
      <c r="JOW149" s="158"/>
      <c r="JOX149" s="158"/>
      <c r="JOY149" s="159"/>
      <c r="JOZ149" s="9"/>
      <c r="JPA149" s="9"/>
      <c r="JPB149" s="159"/>
      <c r="JPC149" s="159"/>
      <c r="JPD149" s="8"/>
      <c r="JPE149" s="8"/>
      <c r="JPF149" s="160"/>
      <c r="JPG149" s="158"/>
      <c r="JPH149" s="161"/>
      <c r="JPI149" s="162"/>
      <c r="JPJ149" s="156"/>
      <c r="JPK149" s="158"/>
      <c r="JPL149" s="158"/>
      <c r="JPM149" s="158"/>
      <c r="JPN149" s="158"/>
      <c r="JPO149" s="159"/>
      <c r="JPP149" s="9"/>
      <c r="JPQ149" s="9"/>
      <c r="JPR149" s="159"/>
      <c r="JPS149" s="159"/>
      <c r="JPT149" s="8"/>
      <c r="JPU149" s="8"/>
      <c r="JPV149" s="160"/>
      <c r="JPW149" s="158"/>
      <c r="JPX149" s="161"/>
      <c r="JPY149" s="162"/>
      <c r="JPZ149" s="156"/>
      <c r="JQA149" s="158"/>
      <c r="JQB149" s="158"/>
      <c r="JQC149" s="158"/>
      <c r="JQD149" s="158"/>
      <c r="JQE149" s="159"/>
      <c r="JQF149" s="9"/>
      <c r="JQG149" s="9"/>
      <c r="JQH149" s="159"/>
      <c r="JQI149" s="159"/>
      <c r="JQJ149" s="8"/>
      <c r="JQK149" s="8"/>
      <c r="JQL149" s="160"/>
      <c r="JQM149" s="158"/>
      <c r="JQN149" s="161"/>
      <c r="JQO149" s="162"/>
      <c r="JQP149" s="156"/>
      <c r="JQQ149" s="158"/>
      <c r="JQR149" s="158"/>
      <c r="JQS149" s="158"/>
      <c r="JQT149" s="158"/>
      <c r="JQU149" s="159"/>
      <c r="JQV149" s="9"/>
      <c r="JQW149" s="9"/>
      <c r="JQX149" s="159"/>
      <c r="JQY149" s="159"/>
      <c r="JQZ149" s="8"/>
      <c r="JRA149" s="8"/>
      <c r="JRB149" s="160"/>
      <c r="JRC149" s="158"/>
      <c r="JRD149" s="161"/>
      <c r="JRE149" s="162"/>
      <c r="JRF149" s="156"/>
      <c r="JRG149" s="158"/>
      <c r="JRH149" s="158"/>
      <c r="JRI149" s="158"/>
      <c r="JRJ149" s="158"/>
      <c r="JRK149" s="159"/>
      <c r="JRL149" s="9"/>
      <c r="JRM149" s="9"/>
      <c r="JRN149" s="159"/>
      <c r="JRO149" s="159"/>
      <c r="JRP149" s="8"/>
      <c r="JRQ149" s="8"/>
      <c r="JRR149" s="160"/>
      <c r="JRS149" s="158"/>
      <c r="JRT149" s="161"/>
      <c r="JRU149" s="162"/>
      <c r="JRV149" s="156"/>
      <c r="JRW149" s="158"/>
      <c r="JRX149" s="158"/>
      <c r="JRY149" s="158"/>
      <c r="JRZ149" s="158"/>
      <c r="JSA149" s="159"/>
      <c r="JSB149" s="9"/>
      <c r="JSC149" s="9"/>
      <c r="JSD149" s="159"/>
      <c r="JSE149" s="159"/>
      <c r="JSF149" s="8"/>
      <c r="JSG149" s="8"/>
      <c r="JSH149" s="160"/>
      <c r="JSI149" s="158"/>
      <c r="JSJ149" s="161"/>
      <c r="JSK149" s="162"/>
      <c r="JSL149" s="156"/>
      <c r="JSM149" s="158"/>
      <c r="JSN149" s="158"/>
      <c r="JSO149" s="158"/>
      <c r="JSP149" s="158"/>
      <c r="JSQ149" s="159"/>
      <c r="JSR149" s="9"/>
      <c r="JSS149" s="9"/>
      <c r="JST149" s="159"/>
      <c r="JSU149" s="159"/>
      <c r="JSV149" s="8"/>
      <c r="JSW149" s="8"/>
      <c r="JSX149" s="160"/>
      <c r="JSY149" s="158"/>
      <c r="JSZ149" s="161"/>
      <c r="JTA149" s="162"/>
      <c r="JTB149" s="156"/>
      <c r="JTC149" s="158"/>
      <c r="JTD149" s="158"/>
      <c r="JTE149" s="158"/>
      <c r="JTF149" s="158"/>
      <c r="JTG149" s="159"/>
      <c r="JTH149" s="9"/>
      <c r="JTI149" s="9"/>
      <c r="JTJ149" s="159"/>
      <c r="JTK149" s="159"/>
      <c r="JTL149" s="8"/>
      <c r="JTM149" s="8"/>
      <c r="JTN149" s="160"/>
      <c r="JTO149" s="158"/>
      <c r="JTP149" s="161"/>
      <c r="JTQ149" s="162"/>
      <c r="JTR149" s="156"/>
      <c r="JTS149" s="158"/>
      <c r="JTT149" s="158"/>
      <c r="JTU149" s="158"/>
      <c r="JTV149" s="158"/>
      <c r="JTW149" s="159"/>
      <c r="JTX149" s="9"/>
      <c r="JTY149" s="9"/>
      <c r="JTZ149" s="159"/>
      <c r="JUA149" s="159"/>
      <c r="JUB149" s="8"/>
      <c r="JUC149" s="8"/>
      <c r="JUD149" s="160"/>
      <c r="JUE149" s="158"/>
      <c r="JUF149" s="161"/>
      <c r="JUG149" s="162"/>
      <c r="JUH149" s="156"/>
      <c r="JUI149" s="158"/>
      <c r="JUJ149" s="158"/>
      <c r="JUK149" s="158"/>
      <c r="JUL149" s="158"/>
      <c r="JUM149" s="159"/>
      <c r="JUN149" s="9"/>
      <c r="JUO149" s="9"/>
      <c r="JUP149" s="159"/>
      <c r="JUQ149" s="159"/>
      <c r="JUR149" s="8"/>
      <c r="JUS149" s="8"/>
      <c r="JUT149" s="160"/>
      <c r="JUU149" s="158"/>
      <c r="JUV149" s="161"/>
      <c r="JUW149" s="162"/>
      <c r="JUX149" s="156"/>
      <c r="JUY149" s="158"/>
      <c r="JUZ149" s="158"/>
      <c r="JVA149" s="158"/>
      <c r="JVB149" s="158"/>
      <c r="JVC149" s="159"/>
      <c r="JVD149" s="9"/>
      <c r="JVE149" s="9"/>
      <c r="JVF149" s="159"/>
      <c r="JVG149" s="159"/>
      <c r="JVH149" s="8"/>
      <c r="JVI149" s="8"/>
      <c r="JVJ149" s="160"/>
      <c r="JVK149" s="158"/>
      <c r="JVL149" s="161"/>
      <c r="JVM149" s="162"/>
      <c r="JVN149" s="156"/>
      <c r="JVO149" s="158"/>
      <c r="JVP149" s="158"/>
      <c r="JVQ149" s="158"/>
      <c r="JVR149" s="158"/>
      <c r="JVS149" s="159"/>
      <c r="JVT149" s="9"/>
      <c r="JVU149" s="9"/>
      <c r="JVV149" s="159"/>
      <c r="JVW149" s="159"/>
      <c r="JVX149" s="8"/>
      <c r="JVY149" s="8"/>
      <c r="JVZ149" s="160"/>
      <c r="JWA149" s="158"/>
      <c r="JWB149" s="161"/>
      <c r="JWC149" s="162"/>
      <c r="JWD149" s="156"/>
      <c r="JWE149" s="158"/>
      <c r="JWF149" s="158"/>
      <c r="JWG149" s="158"/>
      <c r="JWH149" s="158"/>
      <c r="JWI149" s="159"/>
      <c r="JWJ149" s="9"/>
      <c r="JWK149" s="9"/>
      <c r="JWL149" s="159"/>
      <c r="JWM149" s="159"/>
      <c r="JWN149" s="8"/>
      <c r="JWO149" s="8"/>
      <c r="JWP149" s="160"/>
      <c r="JWQ149" s="158"/>
      <c r="JWR149" s="161"/>
      <c r="JWS149" s="162"/>
      <c r="JWT149" s="156"/>
      <c r="JWU149" s="158"/>
      <c r="JWV149" s="158"/>
      <c r="JWW149" s="158"/>
      <c r="JWX149" s="158"/>
      <c r="JWY149" s="159"/>
      <c r="JWZ149" s="9"/>
      <c r="JXA149" s="9"/>
      <c r="JXB149" s="159"/>
      <c r="JXC149" s="159"/>
      <c r="JXD149" s="8"/>
      <c r="JXE149" s="8"/>
      <c r="JXF149" s="160"/>
      <c r="JXG149" s="158"/>
      <c r="JXH149" s="161"/>
      <c r="JXI149" s="162"/>
      <c r="JXJ149" s="156"/>
      <c r="JXK149" s="158"/>
      <c r="JXL149" s="158"/>
      <c r="JXM149" s="158"/>
      <c r="JXN149" s="158"/>
      <c r="JXO149" s="159"/>
      <c r="JXP149" s="9"/>
      <c r="JXQ149" s="9"/>
      <c r="JXR149" s="159"/>
      <c r="JXS149" s="159"/>
      <c r="JXT149" s="8"/>
      <c r="JXU149" s="8"/>
      <c r="JXV149" s="160"/>
      <c r="JXW149" s="158"/>
      <c r="JXX149" s="161"/>
      <c r="JXY149" s="162"/>
      <c r="JXZ149" s="156"/>
      <c r="JYA149" s="158"/>
      <c r="JYB149" s="158"/>
      <c r="JYC149" s="158"/>
      <c r="JYD149" s="158"/>
      <c r="JYE149" s="159"/>
      <c r="JYF149" s="9"/>
      <c r="JYG149" s="9"/>
      <c r="JYH149" s="159"/>
      <c r="JYI149" s="159"/>
      <c r="JYJ149" s="8"/>
      <c r="JYK149" s="8"/>
      <c r="JYL149" s="160"/>
      <c r="JYM149" s="158"/>
      <c r="JYN149" s="161"/>
      <c r="JYO149" s="162"/>
      <c r="JYP149" s="156"/>
      <c r="JYQ149" s="158"/>
      <c r="JYR149" s="158"/>
      <c r="JYS149" s="158"/>
      <c r="JYT149" s="158"/>
      <c r="JYU149" s="159"/>
      <c r="JYV149" s="9"/>
      <c r="JYW149" s="9"/>
      <c r="JYX149" s="159"/>
      <c r="JYY149" s="159"/>
      <c r="JYZ149" s="8"/>
      <c r="JZA149" s="8"/>
      <c r="JZB149" s="160"/>
      <c r="JZC149" s="158"/>
      <c r="JZD149" s="161"/>
      <c r="JZE149" s="162"/>
      <c r="JZF149" s="156"/>
      <c r="JZG149" s="158"/>
      <c r="JZH149" s="158"/>
      <c r="JZI149" s="158"/>
      <c r="JZJ149" s="158"/>
      <c r="JZK149" s="159"/>
      <c r="JZL149" s="9"/>
      <c r="JZM149" s="9"/>
      <c r="JZN149" s="159"/>
      <c r="JZO149" s="159"/>
      <c r="JZP149" s="8"/>
      <c r="JZQ149" s="8"/>
      <c r="JZR149" s="160"/>
      <c r="JZS149" s="158"/>
      <c r="JZT149" s="161"/>
      <c r="JZU149" s="162"/>
      <c r="JZV149" s="156"/>
      <c r="JZW149" s="158"/>
      <c r="JZX149" s="158"/>
      <c r="JZY149" s="158"/>
      <c r="JZZ149" s="158"/>
      <c r="KAA149" s="159"/>
      <c r="KAB149" s="9"/>
      <c r="KAC149" s="9"/>
      <c r="KAD149" s="159"/>
      <c r="KAE149" s="159"/>
      <c r="KAF149" s="8"/>
      <c r="KAG149" s="8"/>
      <c r="KAH149" s="160"/>
      <c r="KAI149" s="158"/>
      <c r="KAJ149" s="161"/>
      <c r="KAK149" s="162"/>
      <c r="KAL149" s="156"/>
      <c r="KAM149" s="158"/>
      <c r="KAN149" s="158"/>
      <c r="KAO149" s="158"/>
      <c r="KAP149" s="158"/>
      <c r="KAQ149" s="159"/>
      <c r="KAR149" s="9"/>
      <c r="KAS149" s="9"/>
      <c r="KAT149" s="159"/>
      <c r="KAU149" s="159"/>
      <c r="KAV149" s="8"/>
      <c r="KAW149" s="8"/>
      <c r="KAX149" s="160"/>
      <c r="KAY149" s="158"/>
      <c r="KAZ149" s="161"/>
      <c r="KBA149" s="162"/>
      <c r="KBB149" s="156"/>
      <c r="KBC149" s="158"/>
      <c r="KBD149" s="158"/>
      <c r="KBE149" s="158"/>
      <c r="KBF149" s="158"/>
      <c r="KBG149" s="159"/>
      <c r="KBH149" s="9"/>
      <c r="KBI149" s="9"/>
      <c r="KBJ149" s="159"/>
      <c r="KBK149" s="159"/>
      <c r="KBL149" s="8"/>
      <c r="KBM149" s="8"/>
      <c r="KBN149" s="160"/>
      <c r="KBO149" s="158"/>
      <c r="KBP149" s="161"/>
      <c r="KBQ149" s="162"/>
      <c r="KBR149" s="156"/>
      <c r="KBS149" s="158"/>
      <c r="KBT149" s="158"/>
      <c r="KBU149" s="158"/>
      <c r="KBV149" s="158"/>
      <c r="KBW149" s="159"/>
      <c r="KBX149" s="9"/>
      <c r="KBY149" s="9"/>
      <c r="KBZ149" s="159"/>
      <c r="KCA149" s="159"/>
      <c r="KCB149" s="8"/>
      <c r="KCC149" s="8"/>
      <c r="KCD149" s="160"/>
      <c r="KCE149" s="158"/>
      <c r="KCF149" s="161"/>
      <c r="KCG149" s="162"/>
      <c r="KCH149" s="156"/>
      <c r="KCI149" s="158"/>
      <c r="KCJ149" s="158"/>
      <c r="KCK149" s="158"/>
      <c r="KCL149" s="158"/>
      <c r="KCM149" s="159"/>
      <c r="KCN149" s="9"/>
      <c r="KCO149" s="9"/>
      <c r="KCP149" s="159"/>
      <c r="KCQ149" s="159"/>
      <c r="KCR149" s="8"/>
      <c r="KCS149" s="8"/>
      <c r="KCT149" s="160"/>
      <c r="KCU149" s="158"/>
      <c r="KCV149" s="161"/>
      <c r="KCW149" s="162"/>
      <c r="KCX149" s="156"/>
      <c r="KCY149" s="158"/>
      <c r="KCZ149" s="158"/>
      <c r="KDA149" s="158"/>
      <c r="KDB149" s="158"/>
      <c r="KDC149" s="159"/>
      <c r="KDD149" s="9"/>
      <c r="KDE149" s="9"/>
      <c r="KDF149" s="159"/>
      <c r="KDG149" s="159"/>
      <c r="KDH149" s="8"/>
      <c r="KDI149" s="8"/>
      <c r="KDJ149" s="160"/>
      <c r="KDK149" s="158"/>
      <c r="KDL149" s="161"/>
      <c r="KDM149" s="162"/>
      <c r="KDN149" s="156"/>
      <c r="KDO149" s="158"/>
      <c r="KDP149" s="158"/>
      <c r="KDQ149" s="158"/>
      <c r="KDR149" s="158"/>
      <c r="KDS149" s="159"/>
      <c r="KDT149" s="9"/>
      <c r="KDU149" s="9"/>
      <c r="KDV149" s="159"/>
      <c r="KDW149" s="159"/>
      <c r="KDX149" s="8"/>
      <c r="KDY149" s="8"/>
      <c r="KDZ149" s="160"/>
      <c r="KEA149" s="158"/>
      <c r="KEB149" s="161"/>
      <c r="KEC149" s="162"/>
      <c r="KED149" s="156"/>
      <c r="KEE149" s="158"/>
      <c r="KEF149" s="158"/>
      <c r="KEG149" s="158"/>
      <c r="KEH149" s="158"/>
      <c r="KEI149" s="159"/>
      <c r="KEJ149" s="9"/>
      <c r="KEK149" s="9"/>
      <c r="KEL149" s="159"/>
      <c r="KEM149" s="159"/>
      <c r="KEN149" s="8"/>
      <c r="KEO149" s="8"/>
      <c r="KEP149" s="160"/>
      <c r="KEQ149" s="158"/>
      <c r="KER149" s="161"/>
      <c r="KES149" s="162"/>
      <c r="KET149" s="156"/>
      <c r="KEU149" s="158"/>
      <c r="KEV149" s="158"/>
      <c r="KEW149" s="158"/>
      <c r="KEX149" s="158"/>
      <c r="KEY149" s="159"/>
      <c r="KEZ149" s="9"/>
      <c r="KFA149" s="9"/>
      <c r="KFB149" s="159"/>
      <c r="KFC149" s="159"/>
      <c r="KFD149" s="8"/>
      <c r="KFE149" s="8"/>
      <c r="KFF149" s="160"/>
      <c r="KFG149" s="158"/>
      <c r="KFH149" s="161"/>
      <c r="KFI149" s="162"/>
      <c r="KFJ149" s="156"/>
      <c r="KFK149" s="158"/>
      <c r="KFL149" s="158"/>
      <c r="KFM149" s="158"/>
      <c r="KFN149" s="158"/>
      <c r="KFO149" s="159"/>
      <c r="KFP149" s="9"/>
      <c r="KFQ149" s="9"/>
      <c r="KFR149" s="159"/>
      <c r="KFS149" s="159"/>
      <c r="KFT149" s="8"/>
      <c r="KFU149" s="8"/>
      <c r="KFV149" s="160"/>
      <c r="KFW149" s="158"/>
      <c r="KFX149" s="161"/>
      <c r="KFY149" s="162"/>
      <c r="KFZ149" s="156"/>
      <c r="KGA149" s="158"/>
      <c r="KGB149" s="158"/>
      <c r="KGC149" s="158"/>
      <c r="KGD149" s="158"/>
      <c r="KGE149" s="159"/>
      <c r="KGF149" s="9"/>
      <c r="KGG149" s="9"/>
      <c r="KGH149" s="159"/>
      <c r="KGI149" s="159"/>
      <c r="KGJ149" s="8"/>
      <c r="KGK149" s="8"/>
      <c r="KGL149" s="160"/>
      <c r="KGM149" s="158"/>
      <c r="KGN149" s="161"/>
      <c r="KGO149" s="162"/>
      <c r="KGP149" s="156"/>
      <c r="KGQ149" s="158"/>
      <c r="KGR149" s="158"/>
      <c r="KGS149" s="158"/>
      <c r="KGT149" s="158"/>
      <c r="KGU149" s="159"/>
      <c r="KGV149" s="9"/>
      <c r="KGW149" s="9"/>
      <c r="KGX149" s="159"/>
      <c r="KGY149" s="159"/>
      <c r="KGZ149" s="8"/>
      <c r="KHA149" s="8"/>
      <c r="KHB149" s="160"/>
      <c r="KHC149" s="158"/>
      <c r="KHD149" s="161"/>
      <c r="KHE149" s="162"/>
      <c r="KHF149" s="156"/>
      <c r="KHG149" s="158"/>
      <c r="KHH149" s="158"/>
      <c r="KHI149" s="158"/>
      <c r="KHJ149" s="158"/>
      <c r="KHK149" s="159"/>
      <c r="KHL149" s="9"/>
      <c r="KHM149" s="9"/>
      <c r="KHN149" s="159"/>
      <c r="KHO149" s="159"/>
      <c r="KHP149" s="8"/>
      <c r="KHQ149" s="8"/>
      <c r="KHR149" s="160"/>
      <c r="KHS149" s="158"/>
      <c r="KHT149" s="161"/>
      <c r="KHU149" s="162"/>
      <c r="KHV149" s="156"/>
      <c r="KHW149" s="158"/>
      <c r="KHX149" s="158"/>
      <c r="KHY149" s="158"/>
      <c r="KHZ149" s="158"/>
      <c r="KIA149" s="159"/>
      <c r="KIB149" s="9"/>
      <c r="KIC149" s="9"/>
      <c r="KID149" s="159"/>
      <c r="KIE149" s="159"/>
      <c r="KIF149" s="8"/>
      <c r="KIG149" s="8"/>
      <c r="KIH149" s="160"/>
      <c r="KII149" s="158"/>
      <c r="KIJ149" s="161"/>
      <c r="KIK149" s="162"/>
      <c r="KIL149" s="156"/>
      <c r="KIM149" s="158"/>
      <c r="KIN149" s="158"/>
      <c r="KIO149" s="158"/>
      <c r="KIP149" s="158"/>
      <c r="KIQ149" s="159"/>
      <c r="KIR149" s="9"/>
      <c r="KIS149" s="9"/>
      <c r="KIT149" s="159"/>
      <c r="KIU149" s="159"/>
      <c r="KIV149" s="8"/>
      <c r="KIW149" s="8"/>
      <c r="KIX149" s="160"/>
      <c r="KIY149" s="158"/>
      <c r="KIZ149" s="161"/>
      <c r="KJA149" s="162"/>
      <c r="KJB149" s="156"/>
      <c r="KJC149" s="158"/>
      <c r="KJD149" s="158"/>
      <c r="KJE149" s="158"/>
      <c r="KJF149" s="158"/>
      <c r="KJG149" s="159"/>
      <c r="KJH149" s="9"/>
      <c r="KJI149" s="9"/>
      <c r="KJJ149" s="159"/>
      <c r="KJK149" s="159"/>
      <c r="KJL149" s="8"/>
      <c r="KJM149" s="8"/>
      <c r="KJN149" s="160"/>
      <c r="KJO149" s="158"/>
      <c r="KJP149" s="161"/>
      <c r="KJQ149" s="162"/>
      <c r="KJR149" s="156"/>
      <c r="KJS149" s="158"/>
      <c r="KJT149" s="158"/>
      <c r="KJU149" s="158"/>
      <c r="KJV149" s="158"/>
      <c r="KJW149" s="159"/>
      <c r="KJX149" s="9"/>
      <c r="KJY149" s="9"/>
      <c r="KJZ149" s="159"/>
      <c r="KKA149" s="159"/>
      <c r="KKB149" s="8"/>
      <c r="KKC149" s="8"/>
      <c r="KKD149" s="160"/>
      <c r="KKE149" s="158"/>
      <c r="KKF149" s="161"/>
      <c r="KKG149" s="162"/>
      <c r="KKH149" s="156"/>
      <c r="KKI149" s="158"/>
      <c r="KKJ149" s="158"/>
      <c r="KKK149" s="158"/>
      <c r="KKL149" s="158"/>
      <c r="KKM149" s="159"/>
      <c r="KKN149" s="9"/>
      <c r="KKO149" s="9"/>
      <c r="KKP149" s="159"/>
      <c r="KKQ149" s="159"/>
      <c r="KKR149" s="8"/>
      <c r="KKS149" s="8"/>
      <c r="KKT149" s="160"/>
      <c r="KKU149" s="158"/>
      <c r="KKV149" s="161"/>
      <c r="KKW149" s="162"/>
      <c r="KKX149" s="156"/>
      <c r="KKY149" s="158"/>
      <c r="KKZ149" s="158"/>
      <c r="KLA149" s="158"/>
      <c r="KLB149" s="158"/>
      <c r="KLC149" s="159"/>
      <c r="KLD149" s="9"/>
      <c r="KLE149" s="9"/>
      <c r="KLF149" s="159"/>
      <c r="KLG149" s="159"/>
      <c r="KLH149" s="8"/>
      <c r="KLI149" s="8"/>
      <c r="KLJ149" s="160"/>
      <c r="KLK149" s="158"/>
      <c r="KLL149" s="161"/>
      <c r="KLM149" s="162"/>
      <c r="KLN149" s="156"/>
      <c r="KLO149" s="158"/>
      <c r="KLP149" s="158"/>
      <c r="KLQ149" s="158"/>
      <c r="KLR149" s="158"/>
      <c r="KLS149" s="159"/>
      <c r="KLT149" s="9"/>
      <c r="KLU149" s="9"/>
      <c r="KLV149" s="159"/>
      <c r="KLW149" s="159"/>
      <c r="KLX149" s="8"/>
      <c r="KLY149" s="8"/>
      <c r="KLZ149" s="160"/>
      <c r="KMA149" s="158"/>
      <c r="KMB149" s="161"/>
      <c r="KMC149" s="162"/>
      <c r="KMD149" s="156"/>
      <c r="KME149" s="158"/>
      <c r="KMF149" s="158"/>
      <c r="KMG149" s="158"/>
      <c r="KMH149" s="158"/>
      <c r="KMI149" s="159"/>
      <c r="KMJ149" s="9"/>
      <c r="KMK149" s="9"/>
      <c r="KML149" s="159"/>
      <c r="KMM149" s="159"/>
      <c r="KMN149" s="8"/>
      <c r="KMO149" s="8"/>
      <c r="KMP149" s="160"/>
      <c r="KMQ149" s="158"/>
      <c r="KMR149" s="161"/>
      <c r="KMS149" s="162"/>
      <c r="KMT149" s="156"/>
      <c r="KMU149" s="158"/>
      <c r="KMV149" s="158"/>
      <c r="KMW149" s="158"/>
      <c r="KMX149" s="158"/>
      <c r="KMY149" s="159"/>
      <c r="KMZ149" s="9"/>
      <c r="KNA149" s="9"/>
      <c r="KNB149" s="159"/>
      <c r="KNC149" s="159"/>
      <c r="KND149" s="8"/>
      <c r="KNE149" s="8"/>
      <c r="KNF149" s="160"/>
      <c r="KNG149" s="158"/>
      <c r="KNH149" s="161"/>
      <c r="KNI149" s="162"/>
      <c r="KNJ149" s="156"/>
      <c r="KNK149" s="158"/>
      <c r="KNL149" s="158"/>
      <c r="KNM149" s="158"/>
      <c r="KNN149" s="158"/>
      <c r="KNO149" s="159"/>
      <c r="KNP149" s="9"/>
      <c r="KNQ149" s="9"/>
      <c r="KNR149" s="159"/>
      <c r="KNS149" s="159"/>
      <c r="KNT149" s="8"/>
      <c r="KNU149" s="8"/>
      <c r="KNV149" s="160"/>
      <c r="KNW149" s="158"/>
      <c r="KNX149" s="161"/>
      <c r="KNY149" s="162"/>
      <c r="KNZ149" s="156"/>
      <c r="KOA149" s="158"/>
      <c r="KOB149" s="158"/>
      <c r="KOC149" s="158"/>
      <c r="KOD149" s="158"/>
      <c r="KOE149" s="159"/>
      <c r="KOF149" s="9"/>
      <c r="KOG149" s="9"/>
      <c r="KOH149" s="159"/>
      <c r="KOI149" s="159"/>
      <c r="KOJ149" s="8"/>
      <c r="KOK149" s="8"/>
      <c r="KOL149" s="160"/>
      <c r="KOM149" s="158"/>
      <c r="KON149" s="161"/>
      <c r="KOO149" s="162"/>
      <c r="KOP149" s="156"/>
      <c r="KOQ149" s="158"/>
      <c r="KOR149" s="158"/>
      <c r="KOS149" s="158"/>
      <c r="KOT149" s="158"/>
      <c r="KOU149" s="159"/>
      <c r="KOV149" s="9"/>
      <c r="KOW149" s="9"/>
      <c r="KOX149" s="159"/>
      <c r="KOY149" s="159"/>
      <c r="KOZ149" s="8"/>
      <c r="KPA149" s="8"/>
      <c r="KPB149" s="160"/>
      <c r="KPC149" s="158"/>
      <c r="KPD149" s="161"/>
      <c r="KPE149" s="162"/>
      <c r="KPF149" s="156"/>
      <c r="KPG149" s="158"/>
      <c r="KPH149" s="158"/>
      <c r="KPI149" s="158"/>
      <c r="KPJ149" s="158"/>
      <c r="KPK149" s="159"/>
      <c r="KPL149" s="9"/>
      <c r="KPM149" s="9"/>
      <c r="KPN149" s="159"/>
      <c r="KPO149" s="159"/>
      <c r="KPP149" s="8"/>
      <c r="KPQ149" s="8"/>
      <c r="KPR149" s="160"/>
      <c r="KPS149" s="158"/>
      <c r="KPT149" s="161"/>
      <c r="KPU149" s="162"/>
      <c r="KPV149" s="156"/>
      <c r="KPW149" s="158"/>
      <c r="KPX149" s="158"/>
      <c r="KPY149" s="158"/>
      <c r="KPZ149" s="158"/>
      <c r="KQA149" s="159"/>
      <c r="KQB149" s="9"/>
      <c r="KQC149" s="9"/>
      <c r="KQD149" s="159"/>
      <c r="KQE149" s="159"/>
      <c r="KQF149" s="8"/>
      <c r="KQG149" s="8"/>
      <c r="KQH149" s="160"/>
      <c r="KQI149" s="158"/>
      <c r="KQJ149" s="161"/>
      <c r="KQK149" s="162"/>
      <c r="KQL149" s="156"/>
      <c r="KQM149" s="158"/>
      <c r="KQN149" s="158"/>
      <c r="KQO149" s="158"/>
      <c r="KQP149" s="158"/>
      <c r="KQQ149" s="159"/>
      <c r="KQR149" s="9"/>
      <c r="KQS149" s="9"/>
      <c r="KQT149" s="159"/>
      <c r="KQU149" s="159"/>
      <c r="KQV149" s="8"/>
      <c r="KQW149" s="8"/>
      <c r="KQX149" s="160"/>
      <c r="KQY149" s="158"/>
      <c r="KQZ149" s="161"/>
      <c r="KRA149" s="162"/>
      <c r="KRB149" s="156"/>
      <c r="KRC149" s="158"/>
      <c r="KRD149" s="158"/>
      <c r="KRE149" s="158"/>
      <c r="KRF149" s="158"/>
      <c r="KRG149" s="159"/>
      <c r="KRH149" s="9"/>
      <c r="KRI149" s="9"/>
      <c r="KRJ149" s="159"/>
      <c r="KRK149" s="159"/>
      <c r="KRL149" s="8"/>
      <c r="KRM149" s="8"/>
      <c r="KRN149" s="160"/>
      <c r="KRO149" s="158"/>
      <c r="KRP149" s="161"/>
      <c r="KRQ149" s="162"/>
      <c r="KRR149" s="156"/>
      <c r="KRS149" s="158"/>
      <c r="KRT149" s="158"/>
      <c r="KRU149" s="158"/>
      <c r="KRV149" s="158"/>
      <c r="KRW149" s="159"/>
      <c r="KRX149" s="9"/>
      <c r="KRY149" s="9"/>
      <c r="KRZ149" s="159"/>
      <c r="KSA149" s="159"/>
      <c r="KSB149" s="8"/>
      <c r="KSC149" s="8"/>
      <c r="KSD149" s="160"/>
      <c r="KSE149" s="158"/>
      <c r="KSF149" s="161"/>
      <c r="KSG149" s="162"/>
      <c r="KSH149" s="156"/>
      <c r="KSI149" s="158"/>
      <c r="KSJ149" s="158"/>
      <c r="KSK149" s="158"/>
      <c r="KSL149" s="158"/>
      <c r="KSM149" s="159"/>
      <c r="KSN149" s="9"/>
      <c r="KSO149" s="9"/>
      <c r="KSP149" s="159"/>
      <c r="KSQ149" s="159"/>
      <c r="KSR149" s="8"/>
      <c r="KSS149" s="8"/>
      <c r="KST149" s="160"/>
      <c r="KSU149" s="158"/>
      <c r="KSV149" s="161"/>
      <c r="KSW149" s="162"/>
      <c r="KSX149" s="156"/>
      <c r="KSY149" s="158"/>
      <c r="KSZ149" s="158"/>
      <c r="KTA149" s="158"/>
      <c r="KTB149" s="158"/>
      <c r="KTC149" s="159"/>
      <c r="KTD149" s="9"/>
      <c r="KTE149" s="9"/>
      <c r="KTF149" s="159"/>
      <c r="KTG149" s="159"/>
      <c r="KTH149" s="8"/>
      <c r="KTI149" s="8"/>
      <c r="KTJ149" s="160"/>
      <c r="KTK149" s="158"/>
      <c r="KTL149" s="161"/>
      <c r="KTM149" s="162"/>
      <c r="KTN149" s="156"/>
      <c r="KTO149" s="158"/>
      <c r="KTP149" s="158"/>
      <c r="KTQ149" s="158"/>
      <c r="KTR149" s="158"/>
      <c r="KTS149" s="159"/>
      <c r="KTT149" s="9"/>
      <c r="KTU149" s="9"/>
      <c r="KTV149" s="159"/>
      <c r="KTW149" s="159"/>
      <c r="KTX149" s="8"/>
      <c r="KTY149" s="8"/>
      <c r="KTZ149" s="160"/>
      <c r="KUA149" s="158"/>
      <c r="KUB149" s="161"/>
      <c r="KUC149" s="162"/>
      <c r="KUD149" s="156"/>
      <c r="KUE149" s="158"/>
      <c r="KUF149" s="158"/>
      <c r="KUG149" s="158"/>
      <c r="KUH149" s="158"/>
      <c r="KUI149" s="159"/>
      <c r="KUJ149" s="9"/>
      <c r="KUK149" s="9"/>
      <c r="KUL149" s="159"/>
      <c r="KUM149" s="159"/>
      <c r="KUN149" s="8"/>
      <c r="KUO149" s="8"/>
      <c r="KUP149" s="160"/>
      <c r="KUQ149" s="158"/>
      <c r="KUR149" s="161"/>
      <c r="KUS149" s="162"/>
      <c r="KUT149" s="156"/>
      <c r="KUU149" s="158"/>
      <c r="KUV149" s="158"/>
      <c r="KUW149" s="158"/>
      <c r="KUX149" s="158"/>
      <c r="KUY149" s="159"/>
      <c r="KUZ149" s="9"/>
      <c r="KVA149" s="9"/>
      <c r="KVB149" s="159"/>
      <c r="KVC149" s="159"/>
      <c r="KVD149" s="8"/>
      <c r="KVE149" s="8"/>
      <c r="KVF149" s="160"/>
      <c r="KVG149" s="158"/>
      <c r="KVH149" s="161"/>
      <c r="KVI149" s="162"/>
      <c r="KVJ149" s="156"/>
      <c r="KVK149" s="158"/>
      <c r="KVL149" s="158"/>
      <c r="KVM149" s="158"/>
      <c r="KVN149" s="158"/>
      <c r="KVO149" s="159"/>
      <c r="KVP149" s="9"/>
      <c r="KVQ149" s="9"/>
      <c r="KVR149" s="159"/>
      <c r="KVS149" s="159"/>
      <c r="KVT149" s="8"/>
      <c r="KVU149" s="8"/>
      <c r="KVV149" s="160"/>
      <c r="KVW149" s="158"/>
      <c r="KVX149" s="161"/>
      <c r="KVY149" s="162"/>
      <c r="KVZ149" s="156"/>
      <c r="KWA149" s="158"/>
      <c r="KWB149" s="158"/>
      <c r="KWC149" s="158"/>
      <c r="KWD149" s="158"/>
      <c r="KWE149" s="159"/>
      <c r="KWF149" s="9"/>
      <c r="KWG149" s="9"/>
      <c r="KWH149" s="159"/>
      <c r="KWI149" s="159"/>
      <c r="KWJ149" s="8"/>
      <c r="KWK149" s="8"/>
      <c r="KWL149" s="160"/>
      <c r="KWM149" s="158"/>
      <c r="KWN149" s="161"/>
      <c r="KWO149" s="162"/>
      <c r="KWP149" s="156"/>
      <c r="KWQ149" s="158"/>
      <c r="KWR149" s="158"/>
      <c r="KWS149" s="158"/>
      <c r="KWT149" s="158"/>
      <c r="KWU149" s="159"/>
      <c r="KWV149" s="9"/>
      <c r="KWW149" s="9"/>
      <c r="KWX149" s="159"/>
      <c r="KWY149" s="159"/>
      <c r="KWZ149" s="8"/>
      <c r="KXA149" s="8"/>
      <c r="KXB149" s="160"/>
      <c r="KXC149" s="158"/>
      <c r="KXD149" s="161"/>
      <c r="KXE149" s="162"/>
      <c r="KXF149" s="156"/>
      <c r="KXG149" s="158"/>
      <c r="KXH149" s="158"/>
      <c r="KXI149" s="158"/>
      <c r="KXJ149" s="158"/>
      <c r="KXK149" s="159"/>
      <c r="KXL149" s="9"/>
      <c r="KXM149" s="9"/>
      <c r="KXN149" s="159"/>
      <c r="KXO149" s="159"/>
      <c r="KXP149" s="8"/>
      <c r="KXQ149" s="8"/>
      <c r="KXR149" s="160"/>
      <c r="KXS149" s="158"/>
      <c r="KXT149" s="161"/>
      <c r="KXU149" s="162"/>
      <c r="KXV149" s="156"/>
      <c r="KXW149" s="158"/>
      <c r="KXX149" s="158"/>
      <c r="KXY149" s="158"/>
      <c r="KXZ149" s="158"/>
      <c r="KYA149" s="159"/>
      <c r="KYB149" s="9"/>
      <c r="KYC149" s="9"/>
      <c r="KYD149" s="159"/>
      <c r="KYE149" s="159"/>
      <c r="KYF149" s="8"/>
      <c r="KYG149" s="8"/>
      <c r="KYH149" s="160"/>
      <c r="KYI149" s="158"/>
      <c r="KYJ149" s="161"/>
      <c r="KYK149" s="162"/>
      <c r="KYL149" s="156"/>
      <c r="KYM149" s="158"/>
      <c r="KYN149" s="158"/>
      <c r="KYO149" s="158"/>
      <c r="KYP149" s="158"/>
      <c r="KYQ149" s="159"/>
      <c r="KYR149" s="9"/>
      <c r="KYS149" s="9"/>
      <c r="KYT149" s="159"/>
      <c r="KYU149" s="159"/>
      <c r="KYV149" s="8"/>
      <c r="KYW149" s="8"/>
      <c r="KYX149" s="160"/>
      <c r="KYY149" s="158"/>
      <c r="KYZ149" s="161"/>
      <c r="KZA149" s="162"/>
      <c r="KZB149" s="156"/>
      <c r="KZC149" s="158"/>
      <c r="KZD149" s="158"/>
      <c r="KZE149" s="158"/>
      <c r="KZF149" s="158"/>
      <c r="KZG149" s="159"/>
      <c r="KZH149" s="9"/>
      <c r="KZI149" s="9"/>
      <c r="KZJ149" s="159"/>
      <c r="KZK149" s="159"/>
      <c r="KZL149" s="8"/>
      <c r="KZM149" s="8"/>
      <c r="KZN149" s="160"/>
      <c r="KZO149" s="158"/>
      <c r="KZP149" s="161"/>
      <c r="KZQ149" s="162"/>
      <c r="KZR149" s="156"/>
      <c r="KZS149" s="158"/>
      <c r="KZT149" s="158"/>
      <c r="KZU149" s="158"/>
      <c r="KZV149" s="158"/>
      <c r="KZW149" s="159"/>
      <c r="KZX149" s="9"/>
      <c r="KZY149" s="9"/>
      <c r="KZZ149" s="159"/>
      <c r="LAA149" s="159"/>
      <c r="LAB149" s="8"/>
      <c r="LAC149" s="8"/>
      <c r="LAD149" s="160"/>
      <c r="LAE149" s="158"/>
      <c r="LAF149" s="161"/>
      <c r="LAG149" s="162"/>
      <c r="LAH149" s="156"/>
      <c r="LAI149" s="158"/>
      <c r="LAJ149" s="158"/>
      <c r="LAK149" s="158"/>
      <c r="LAL149" s="158"/>
      <c r="LAM149" s="159"/>
      <c r="LAN149" s="9"/>
      <c r="LAO149" s="9"/>
      <c r="LAP149" s="159"/>
      <c r="LAQ149" s="159"/>
      <c r="LAR149" s="8"/>
      <c r="LAS149" s="8"/>
      <c r="LAT149" s="160"/>
      <c r="LAU149" s="158"/>
      <c r="LAV149" s="161"/>
      <c r="LAW149" s="162"/>
      <c r="LAX149" s="156"/>
      <c r="LAY149" s="158"/>
      <c r="LAZ149" s="158"/>
      <c r="LBA149" s="158"/>
      <c r="LBB149" s="158"/>
      <c r="LBC149" s="159"/>
      <c r="LBD149" s="9"/>
      <c r="LBE149" s="9"/>
      <c r="LBF149" s="159"/>
      <c r="LBG149" s="159"/>
      <c r="LBH149" s="8"/>
      <c r="LBI149" s="8"/>
      <c r="LBJ149" s="160"/>
      <c r="LBK149" s="158"/>
      <c r="LBL149" s="161"/>
      <c r="LBM149" s="162"/>
      <c r="LBN149" s="156"/>
      <c r="LBO149" s="158"/>
      <c r="LBP149" s="158"/>
      <c r="LBQ149" s="158"/>
      <c r="LBR149" s="158"/>
      <c r="LBS149" s="159"/>
      <c r="LBT149" s="9"/>
      <c r="LBU149" s="9"/>
      <c r="LBV149" s="159"/>
      <c r="LBW149" s="159"/>
      <c r="LBX149" s="8"/>
      <c r="LBY149" s="8"/>
      <c r="LBZ149" s="160"/>
      <c r="LCA149" s="158"/>
      <c r="LCB149" s="161"/>
      <c r="LCC149" s="162"/>
      <c r="LCD149" s="156"/>
      <c r="LCE149" s="158"/>
      <c r="LCF149" s="158"/>
      <c r="LCG149" s="158"/>
      <c r="LCH149" s="158"/>
      <c r="LCI149" s="159"/>
      <c r="LCJ149" s="9"/>
      <c r="LCK149" s="9"/>
      <c r="LCL149" s="159"/>
      <c r="LCM149" s="159"/>
      <c r="LCN149" s="8"/>
      <c r="LCO149" s="8"/>
      <c r="LCP149" s="160"/>
      <c r="LCQ149" s="158"/>
      <c r="LCR149" s="161"/>
      <c r="LCS149" s="162"/>
      <c r="LCT149" s="156"/>
      <c r="LCU149" s="158"/>
      <c r="LCV149" s="158"/>
      <c r="LCW149" s="158"/>
      <c r="LCX149" s="158"/>
      <c r="LCY149" s="159"/>
      <c r="LCZ149" s="9"/>
      <c r="LDA149" s="9"/>
      <c r="LDB149" s="159"/>
      <c r="LDC149" s="159"/>
      <c r="LDD149" s="8"/>
      <c r="LDE149" s="8"/>
      <c r="LDF149" s="160"/>
      <c r="LDG149" s="158"/>
      <c r="LDH149" s="161"/>
      <c r="LDI149" s="162"/>
      <c r="LDJ149" s="156"/>
      <c r="LDK149" s="158"/>
      <c r="LDL149" s="158"/>
      <c r="LDM149" s="158"/>
      <c r="LDN149" s="158"/>
      <c r="LDO149" s="159"/>
      <c r="LDP149" s="9"/>
      <c r="LDQ149" s="9"/>
      <c r="LDR149" s="159"/>
      <c r="LDS149" s="159"/>
      <c r="LDT149" s="8"/>
      <c r="LDU149" s="8"/>
      <c r="LDV149" s="160"/>
      <c r="LDW149" s="158"/>
      <c r="LDX149" s="161"/>
      <c r="LDY149" s="162"/>
      <c r="LDZ149" s="156"/>
      <c r="LEA149" s="158"/>
      <c r="LEB149" s="158"/>
      <c r="LEC149" s="158"/>
      <c r="LED149" s="158"/>
      <c r="LEE149" s="159"/>
      <c r="LEF149" s="9"/>
      <c r="LEG149" s="9"/>
      <c r="LEH149" s="159"/>
      <c r="LEI149" s="159"/>
      <c r="LEJ149" s="8"/>
      <c r="LEK149" s="8"/>
      <c r="LEL149" s="160"/>
      <c r="LEM149" s="158"/>
      <c r="LEN149" s="161"/>
      <c r="LEO149" s="162"/>
      <c r="LEP149" s="156"/>
      <c r="LEQ149" s="158"/>
      <c r="LER149" s="158"/>
      <c r="LES149" s="158"/>
      <c r="LET149" s="158"/>
      <c r="LEU149" s="159"/>
      <c r="LEV149" s="9"/>
      <c r="LEW149" s="9"/>
      <c r="LEX149" s="159"/>
      <c r="LEY149" s="159"/>
      <c r="LEZ149" s="8"/>
      <c r="LFA149" s="8"/>
      <c r="LFB149" s="160"/>
      <c r="LFC149" s="158"/>
      <c r="LFD149" s="161"/>
      <c r="LFE149" s="162"/>
      <c r="LFF149" s="156"/>
      <c r="LFG149" s="158"/>
      <c r="LFH149" s="158"/>
      <c r="LFI149" s="158"/>
      <c r="LFJ149" s="158"/>
      <c r="LFK149" s="159"/>
      <c r="LFL149" s="9"/>
      <c r="LFM149" s="9"/>
      <c r="LFN149" s="159"/>
      <c r="LFO149" s="159"/>
      <c r="LFP149" s="8"/>
      <c r="LFQ149" s="8"/>
      <c r="LFR149" s="160"/>
      <c r="LFS149" s="158"/>
      <c r="LFT149" s="161"/>
      <c r="LFU149" s="162"/>
      <c r="LFV149" s="156"/>
      <c r="LFW149" s="158"/>
      <c r="LFX149" s="158"/>
      <c r="LFY149" s="158"/>
      <c r="LFZ149" s="158"/>
      <c r="LGA149" s="159"/>
      <c r="LGB149" s="9"/>
      <c r="LGC149" s="9"/>
      <c r="LGD149" s="159"/>
      <c r="LGE149" s="159"/>
      <c r="LGF149" s="8"/>
      <c r="LGG149" s="8"/>
      <c r="LGH149" s="160"/>
      <c r="LGI149" s="158"/>
      <c r="LGJ149" s="161"/>
      <c r="LGK149" s="162"/>
      <c r="LGL149" s="156"/>
      <c r="LGM149" s="158"/>
      <c r="LGN149" s="158"/>
      <c r="LGO149" s="158"/>
      <c r="LGP149" s="158"/>
      <c r="LGQ149" s="159"/>
      <c r="LGR149" s="9"/>
      <c r="LGS149" s="9"/>
      <c r="LGT149" s="159"/>
      <c r="LGU149" s="159"/>
      <c r="LGV149" s="8"/>
      <c r="LGW149" s="8"/>
      <c r="LGX149" s="160"/>
      <c r="LGY149" s="158"/>
      <c r="LGZ149" s="161"/>
      <c r="LHA149" s="162"/>
      <c r="LHB149" s="156"/>
      <c r="LHC149" s="158"/>
      <c r="LHD149" s="158"/>
      <c r="LHE149" s="158"/>
      <c r="LHF149" s="158"/>
      <c r="LHG149" s="159"/>
      <c r="LHH149" s="9"/>
      <c r="LHI149" s="9"/>
      <c r="LHJ149" s="159"/>
      <c r="LHK149" s="159"/>
      <c r="LHL149" s="8"/>
      <c r="LHM149" s="8"/>
      <c r="LHN149" s="160"/>
      <c r="LHO149" s="158"/>
      <c r="LHP149" s="161"/>
      <c r="LHQ149" s="162"/>
      <c r="LHR149" s="156"/>
      <c r="LHS149" s="158"/>
      <c r="LHT149" s="158"/>
      <c r="LHU149" s="158"/>
      <c r="LHV149" s="158"/>
      <c r="LHW149" s="159"/>
      <c r="LHX149" s="9"/>
      <c r="LHY149" s="9"/>
      <c r="LHZ149" s="159"/>
      <c r="LIA149" s="159"/>
      <c r="LIB149" s="8"/>
      <c r="LIC149" s="8"/>
      <c r="LID149" s="160"/>
      <c r="LIE149" s="158"/>
      <c r="LIF149" s="161"/>
      <c r="LIG149" s="162"/>
      <c r="LIH149" s="156"/>
      <c r="LII149" s="158"/>
      <c r="LIJ149" s="158"/>
      <c r="LIK149" s="158"/>
      <c r="LIL149" s="158"/>
      <c r="LIM149" s="159"/>
      <c r="LIN149" s="9"/>
      <c r="LIO149" s="9"/>
      <c r="LIP149" s="159"/>
      <c r="LIQ149" s="159"/>
      <c r="LIR149" s="8"/>
      <c r="LIS149" s="8"/>
      <c r="LIT149" s="160"/>
      <c r="LIU149" s="158"/>
      <c r="LIV149" s="161"/>
      <c r="LIW149" s="162"/>
      <c r="LIX149" s="156"/>
      <c r="LIY149" s="158"/>
      <c r="LIZ149" s="158"/>
      <c r="LJA149" s="158"/>
      <c r="LJB149" s="158"/>
      <c r="LJC149" s="159"/>
      <c r="LJD149" s="9"/>
      <c r="LJE149" s="9"/>
      <c r="LJF149" s="159"/>
      <c r="LJG149" s="159"/>
      <c r="LJH149" s="8"/>
      <c r="LJI149" s="8"/>
      <c r="LJJ149" s="160"/>
      <c r="LJK149" s="158"/>
      <c r="LJL149" s="161"/>
      <c r="LJM149" s="162"/>
      <c r="LJN149" s="156"/>
      <c r="LJO149" s="158"/>
      <c r="LJP149" s="158"/>
      <c r="LJQ149" s="158"/>
      <c r="LJR149" s="158"/>
      <c r="LJS149" s="159"/>
      <c r="LJT149" s="9"/>
      <c r="LJU149" s="9"/>
      <c r="LJV149" s="159"/>
      <c r="LJW149" s="159"/>
      <c r="LJX149" s="8"/>
      <c r="LJY149" s="8"/>
      <c r="LJZ149" s="160"/>
      <c r="LKA149" s="158"/>
      <c r="LKB149" s="161"/>
      <c r="LKC149" s="162"/>
      <c r="LKD149" s="156"/>
      <c r="LKE149" s="158"/>
      <c r="LKF149" s="158"/>
      <c r="LKG149" s="158"/>
      <c r="LKH149" s="158"/>
      <c r="LKI149" s="159"/>
      <c r="LKJ149" s="9"/>
      <c r="LKK149" s="9"/>
      <c r="LKL149" s="159"/>
      <c r="LKM149" s="159"/>
      <c r="LKN149" s="8"/>
      <c r="LKO149" s="8"/>
      <c r="LKP149" s="160"/>
      <c r="LKQ149" s="158"/>
      <c r="LKR149" s="161"/>
      <c r="LKS149" s="162"/>
      <c r="LKT149" s="156"/>
      <c r="LKU149" s="158"/>
      <c r="LKV149" s="158"/>
      <c r="LKW149" s="158"/>
      <c r="LKX149" s="158"/>
      <c r="LKY149" s="159"/>
      <c r="LKZ149" s="9"/>
      <c r="LLA149" s="9"/>
      <c r="LLB149" s="159"/>
      <c r="LLC149" s="159"/>
      <c r="LLD149" s="8"/>
      <c r="LLE149" s="8"/>
      <c r="LLF149" s="160"/>
      <c r="LLG149" s="158"/>
      <c r="LLH149" s="161"/>
      <c r="LLI149" s="162"/>
      <c r="LLJ149" s="156"/>
      <c r="LLK149" s="158"/>
      <c r="LLL149" s="158"/>
      <c r="LLM149" s="158"/>
      <c r="LLN149" s="158"/>
      <c r="LLO149" s="159"/>
      <c r="LLP149" s="9"/>
      <c r="LLQ149" s="9"/>
      <c r="LLR149" s="159"/>
      <c r="LLS149" s="159"/>
      <c r="LLT149" s="8"/>
      <c r="LLU149" s="8"/>
      <c r="LLV149" s="160"/>
      <c r="LLW149" s="158"/>
      <c r="LLX149" s="161"/>
      <c r="LLY149" s="162"/>
      <c r="LLZ149" s="156"/>
      <c r="LMA149" s="158"/>
      <c r="LMB149" s="158"/>
      <c r="LMC149" s="158"/>
      <c r="LMD149" s="158"/>
      <c r="LME149" s="159"/>
      <c r="LMF149" s="9"/>
      <c r="LMG149" s="9"/>
      <c r="LMH149" s="159"/>
      <c r="LMI149" s="159"/>
      <c r="LMJ149" s="8"/>
      <c r="LMK149" s="8"/>
      <c r="LML149" s="160"/>
      <c r="LMM149" s="158"/>
      <c r="LMN149" s="161"/>
      <c r="LMO149" s="162"/>
      <c r="LMP149" s="156"/>
      <c r="LMQ149" s="158"/>
      <c r="LMR149" s="158"/>
      <c r="LMS149" s="158"/>
      <c r="LMT149" s="158"/>
      <c r="LMU149" s="159"/>
      <c r="LMV149" s="9"/>
      <c r="LMW149" s="9"/>
      <c r="LMX149" s="159"/>
      <c r="LMY149" s="159"/>
      <c r="LMZ149" s="8"/>
      <c r="LNA149" s="8"/>
      <c r="LNB149" s="160"/>
      <c r="LNC149" s="158"/>
      <c r="LND149" s="161"/>
      <c r="LNE149" s="162"/>
      <c r="LNF149" s="156"/>
      <c r="LNG149" s="158"/>
      <c r="LNH149" s="158"/>
      <c r="LNI149" s="158"/>
      <c r="LNJ149" s="158"/>
      <c r="LNK149" s="159"/>
      <c r="LNL149" s="9"/>
      <c r="LNM149" s="9"/>
      <c r="LNN149" s="159"/>
      <c r="LNO149" s="159"/>
      <c r="LNP149" s="8"/>
      <c r="LNQ149" s="8"/>
      <c r="LNR149" s="160"/>
      <c r="LNS149" s="158"/>
      <c r="LNT149" s="161"/>
      <c r="LNU149" s="162"/>
      <c r="LNV149" s="156"/>
      <c r="LNW149" s="158"/>
      <c r="LNX149" s="158"/>
      <c r="LNY149" s="158"/>
      <c r="LNZ149" s="158"/>
      <c r="LOA149" s="159"/>
      <c r="LOB149" s="9"/>
      <c r="LOC149" s="9"/>
      <c r="LOD149" s="159"/>
      <c r="LOE149" s="159"/>
      <c r="LOF149" s="8"/>
      <c r="LOG149" s="8"/>
      <c r="LOH149" s="160"/>
      <c r="LOI149" s="158"/>
      <c r="LOJ149" s="161"/>
      <c r="LOK149" s="162"/>
      <c r="LOL149" s="156"/>
      <c r="LOM149" s="158"/>
      <c r="LON149" s="158"/>
      <c r="LOO149" s="158"/>
      <c r="LOP149" s="158"/>
      <c r="LOQ149" s="159"/>
      <c r="LOR149" s="9"/>
      <c r="LOS149" s="9"/>
      <c r="LOT149" s="159"/>
      <c r="LOU149" s="159"/>
      <c r="LOV149" s="8"/>
      <c r="LOW149" s="8"/>
      <c r="LOX149" s="160"/>
      <c r="LOY149" s="158"/>
      <c r="LOZ149" s="161"/>
      <c r="LPA149" s="162"/>
      <c r="LPB149" s="156"/>
      <c r="LPC149" s="158"/>
      <c r="LPD149" s="158"/>
      <c r="LPE149" s="158"/>
      <c r="LPF149" s="158"/>
      <c r="LPG149" s="159"/>
      <c r="LPH149" s="9"/>
      <c r="LPI149" s="9"/>
      <c r="LPJ149" s="159"/>
      <c r="LPK149" s="159"/>
      <c r="LPL149" s="8"/>
      <c r="LPM149" s="8"/>
      <c r="LPN149" s="160"/>
      <c r="LPO149" s="158"/>
      <c r="LPP149" s="161"/>
      <c r="LPQ149" s="162"/>
      <c r="LPR149" s="156"/>
      <c r="LPS149" s="158"/>
      <c r="LPT149" s="158"/>
      <c r="LPU149" s="158"/>
      <c r="LPV149" s="158"/>
      <c r="LPW149" s="159"/>
      <c r="LPX149" s="9"/>
      <c r="LPY149" s="9"/>
      <c r="LPZ149" s="159"/>
      <c r="LQA149" s="159"/>
      <c r="LQB149" s="8"/>
      <c r="LQC149" s="8"/>
      <c r="LQD149" s="160"/>
      <c r="LQE149" s="158"/>
      <c r="LQF149" s="161"/>
      <c r="LQG149" s="162"/>
      <c r="LQH149" s="156"/>
      <c r="LQI149" s="158"/>
      <c r="LQJ149" s="158"/>
      <c r="LQK149" s="158"/>
      <c r="LQL149" s="158"/>
      <c r="LQM149" s="159"/>
      <c r="LQN149" s="9"/>
      <c r="LQO149" s="9"/>
      <c r="LQP149" s="159"/>
      <c r="LQQ149" s="159"/>
      <c r="LQR149" s="8"/>
      <c r="LQS149" s="8"/>
      <c r="LQT149" s="160"/>
      <c r="LQU149" s="158"/>
      <c r="LQV149" s="161"/>
      <c r="LQW149" s="162"/>
      <c r="LQX149" s="156"/>
      <c r="LQY149" s="158"/>
      <c r="LQZ149" s="158"/>
      <c r="LRA149" s="158"/>
      <c r="LRB149" s="158"/>
      <c r="LRC149" s="159"/>
      <c r="LRD149" s="9"/>
      <c r="LRE149" s="9"/>
      <c r="LRF149" s="159"/>
      <c r="LRG149" s="159"/>
      <c r="LRH149" s="8"/>
      <c r="LRI149" s="8"/>
      <c r="LRJ149" s="160"/>
      <c r="LRK149" s="158"/>
      <c r="LRL149" s="161"/>
      <c r="LRM149" s="162"/>
      <c r="LRN149" s="156"/>
      <c r="LRO149" s="158"/>
      <c r="LRP149" s="158"/>
      <c r="LRQ149" s="158"/>
      <c r="LRR149" s="158"/>
      <c r="LRS149" s="159"/>
      <c r="LRT149" s="9"/>
      <c r="LRU149" s="9"/>
      <c r="LRV149" s="159"/>
      <c r="LRW149" s="159"/>
      <c r="LRX149" s="8"/>
      <c r="LRY149" s="8"/>
      <c r="LRZ149" s="160"/>
      <c r="LSA149" s="158"/>
      <c r="LSB149" s="161"/>
      <c r="LSC149" s="162"/>
      <c r="LSD149" s="156"/>
      <c r="LSE149" s="158"/>
      <c r="LSF149" s="158"/>
      <c r="LSG149" s="158"/>
      <c r="LSH149" s="158"/>
      <c r="LSI149" s="159"/>
      <c r="LSJ149" s="9"/>
      <c r="LSK149" s="9"/>
      <c r="LSL149" s="159"/>
      <c r="LSM149" s="159"/>
      <c r="LSN149" s="8"/>
      <c r="LSO149" s="8"/>
      <c r="LSP149" s="160"/>
      <c r="LSQ149" s="158"/>
      <c r="LSR149" s="161"/>
      <c r="LSS149" s="162"/>
      <c r="LST149" s="156"/>
      <c r="LSU149" s="158"/>
      <c r="LSV149" s="158"/>
      <c r="LSW149" s="158"/>
      <c r="LSX149" s="158"/>
      <c r="LSY149" s="159"/>
      <c r="LSZ149" s="9"/>
      <c r="LTA149" s="9"/>
      <c r="LTB149" s="159"/>
      <c r="LTC149" s="159"/>
      <c r="LTD149" s="8"/>
      <c r="LTE149" s="8"/>
      <c r="LTF149" s="160"/>
      <c r="LTG149" s="158"/>
      <c r="LTH149" s="161"/>
      <c r="LTI149" s="162"/>
      <c r="LTJ149" s="156"/>
      <c r="LTK149" s="158"/>
      <c r="LTL149" s="158"/>
      <c r="LTM149" s="158"/>
      <c r="LTN149" s="158"/>
      <c r="LTO149" s="159"/>
      <c r="LTP149" s="9"/>
      <c r="LTQ149" s="9"/>
      <c r="LTR149" s="159"/>
      <c r="LTS149" s="159"/>
      <c r="LTT149" s="8"/>
      <c r="LTU149" s="8"/>
      <c r="LTV149" s="160"/>
      <c r="LTW149" s="158"/>
      <c r="LTX149" s="161"/>
      <c r="LTY149" s="162"/>
      <c r="LTZ149" s="156"/>
      <c r="LUA149" s="158"/>
      <c r="LUB149" s="158"/>
      <c r="LUC149" s="158"/>
      <c r="LUD149" s="158"/>
      <c r="LUE149" s="159"/>
      <c r="LUF149" s="9"/>
      <c r="LUG149" s="9"/>
      <c r="LUH149" s="159"/>
      <c r="LUI149" s="159"/>
      <c r="LUJ149" s="8"/>
      <c r="LUK149" s="8"/>
      <c r="LUL149" s="160"/>
      <c r="LUM149" s="158"/>
      <c r="LUN149" s="161"/>
      <c r="LUO149" s="162"/>
      <c r="LUP149" s="156"/>
      <c r="LUQ149" s="158"/>
      <c r="LUR149" s="158"/>
      <c r="LUS149" s="158"/>
      <c r="LUT149" s="158"/>
      <c r="LUU149" s="159"/>
      <c r="LUV149" s="9"/>
      <c r="LUW149" s="9"/>
      <c r="LUX149" s="159"/>
      <c r="LUY149" s="159"/>
      <c r="LUZ149" s="8"/>
      <c r="LVA149" s="8"/>
      <c r="LVB149" s="160"/>
      <c r="LVC149" s="158"/>
      <c r="LVD149" s="161"/>
      <c r="LVE149" s="162"/>
      <c r="LVF149" s="156"/>
      <c r="LVG149" s="158"/>
      <c r="LVH149" s="158"/>
      <c r="LVI149" s="158"/>
      <c r="LVJ149" s="158"/>
      <c r="LVK149" s="159"/>
      <c r="LVL149" s="9"/>
      <c r="LVM149" s="9"/>
      <c r="LVN149" s="159"/>
      <c r="LVO149" s="159"/>
      <c r="LVP149" s="8"/>
      <c r="LVQ149" s="8"/>
      <c r="LVR149" s="160"/>
      <c r="LVS149" s="158"/>
      <c r="LVT149" s="161"/>
      <c r="LVU149" s="162"/>
      <c r="LVV149" s="156"/>
      <c r="LVW149" s="158"/>
      <c r="LVX149" s="158"/>
      <c r="LVY149" s="158"/>
      <c r="LVZ149" s="158"/>
      <c r="LWA149" s="159"/>
      <c r="LWB149" s="9"/>
      <c r="LWC149" s="9"/>
      <c r="LWD149" s="159"/>
      <c r="LWE149" s="159"/>
      <c r="LWF149" s="8"/>
      <c r="LWG149" s="8"/>
      <c r="LWH149" s="160"/>
      <c r="LWI149" s="158"/>
      <c r="LWJ149" s="161"/>
      <c r="LWK149" s="162"/>
      <c r="LWL149" s="156"/>
      <c r="LWM149" s="158"/>
      <c r="LWN149" s="158"/>
      <c r="LWO149" s="158"/>
      <c r="LWP149" s="158"/>
      <c r="LWQ149" s="159"/>
      <c r="LWR149" s="9"/>
      <c r="LWS149" s="9"/>
      <c r="LWT149" s="159"/>
      <c r="LWU149" s="159"/>
      <c r="LWV149" s="8"/>
      <c r="LWW149" s="8"/>
      <c r="LWX149" s="160"/>
      <c r="LWY149" s="158"/>
      <c r="LWZ149" s="161"/>
      <c r="LXA149" s="162"/>
      <c r="LXB149" s="156"/>
      <c r="LXC149" s="158"/>
      <c r="LXD149" s="158"/>
      <c r="LXE149" s="158"/>
      <c r="LXF149" s="158"/>
      <c r="LXG149" s="159"/>
      <c r="LXH149" s="9"/>
      <c r="LXI149" s="9"/>
      <c r="LXJ149" s="159"/>
      <c r="LXK149" s="159"/>
      <c r="LXL149" s="8"/>
      <c r="LXM149" s="8"/>
      <c r="LXN149" s="160"/>
      <c r="LXO149" s="158"/>
      <c r="LXP149" s="161"/>
      <c r="LXQ149" s="162"/>
      <c r="LXR149" s="156"/>
      <c r="LXS149" s="158"/>
      <c r="LXT149" s="158"/>
      <c r="LXU149" s="158"/>
      <c r="LXV149" s="158"/>
      <c r="LXW149" s="159"/>
      <c r="LXX149" s="9"/>
      <c r="LXY149" s="9"/>
      <c r="LXZ149" s="159"/>
      <c r="LYA149" s="159"/>
      <c r="LYB149" s="8"/>
      <c r="LYC149" s="8"/>
      <c r="LYD149" s="160"/>
      <c r="LYE149" s="158"/>
      <c r="LYF149" s="161"/>
      <c r="LYG149" s="162"/>
      <c r="LYH149" s="156"/>
      <c r="LYI149" s="158"/>
      <c r="LYJ149" s="158"/>
      <c r="LYK149" s="158"/>
      <c r="LYL149" s="158"/>
      <c r="LYM149" s="159"/>
      <c r="LYN149" s="9"/>
      <c r="LYO149" s="9"/>
      <c r="LYP149" s="159"/>
      <c r="LYQ149" s="159"/>
      <c r="LYR149" s="8"/>
      <c r="LYS149" s="8"/>
      <c r="LYT149" s="160"/>
      <c r="LYU149" s="158"/>
      <c r="LYV149" s="161"/>
      <c r="LYW149" s="162"/>
      <c r="LYX149" s="156"/>
      <c r="LYY149" s="158"/>
      <c r="LYZ149" s="158"/>
      <c r="LZA149" s="158"/>
      <c r="LZB149" s="158"/>
      <c r="LZC149" s="159"/>
      <c r="LZD149" s="9"/>
      <c r="LZE149" s="9"/>
      <c r="LZF149" s="159"/>
      <c r="LZG149" s="159"/>
      <c r="LZH149" s="8"/>
      <c r="LZI149" s="8"/>
      <c r="LZJ149" s="160"/>
      <c r="LZK149" s="158"/>
      <c r="LZL149" s="161"/>
      <c r="LZM149" s="162"/>
      <c r="LZN149" s="156"/>
      <c r="LZO149" s="158"/>
      <c r="LZP149" s="158"/>
      <c r="LZQ149" s="158"/>
      <c r="LZR149" s="158"/>
      <c r="LZS149" s="159"/>
      <c r="LZT149" s="9"/>
      <c r="LZU149" s="9"/>
      <c r="LZV149" s="159"/>
      <c r="LZW149" s="159"/>
      <c r="LZX149" s="8"/>
      <c r="LZY149" s="8"/>
      <c r="LZZ149" s="160"/>
      <c r="MAA149" s="158"/>
      <c r="MAB149" s="161"/>
      <c r="MAC149" s="162"/>
      <c r="MAD149" s="156"/>
      <c r="MAE149" s="158"/>
      <c r="MAF149" s="158"/>
      <c r="MAG149" s="158"/>
      <c r="MAH149" s="158"/>
      <c r="MAI149" s="159"/>
      <c r="MAJ149" s="9"/>
      <c r="MAK149" s="9"/>
      <c r="MAL149" s="159"/>
      <c r="MAM149" s="159"/>
      <c r="MAN149" s="8"/>
      <c r="MAO149" s="8"/>
      <c r="MAP149" s="160"/>
      <c r="MAQ149" s="158"/>
      <c r="MAR149" s="161"/>
      <c r="MAS149" s="162"/>
      <c r="MAT149" s="156"/>
      <c r="MAU149" s="158"/>
      <c r="MAV149" s="158"/>
      <c r="MAW149" s="158"/>
      <c r="MAX149" s="158"/>
      <c r="MAY149" s="159"/>
      <c r="MAZ149" s="9"/>
      <c r="MBA149" s="9"/>
      <c r="MBB149" s="159"/>
      <c r="MBC149" s="159"/>
      <c r="MBD149" s="8"/>
      <c r="MBE149" s="8"/>
      <c r="MBF149" s="160"/>
      <c r="MBG149" s="158"/>
      <c r="MBH149" s="161"/>
      <c r="MBI149" s="162"/>
      <c r="MBJ149" s="156"/>
      <c r="MBK149" s="158"/>
      <c r="MBL149" s="158"/>
      <c r="MBM149" s="158"/>
      <c r="MBN149" s="158"/>
      <c r="MBO149" s="159"/>
      <c r="MBP149" s="9"/>
      <c r="MBQ149" s="9"/>
      <c r="MBR149" s="159"/>
      <c r="MBS149" s="159"/>
      <c r="MBT149" s="8"/>
      <c r="MBU149" s="8"/>
      <c r="MBV149" s="160"/>
      <c r="MBW149" s="158"/>
      <c r="MBX149" s="161"/>
      <c r="MBY149" s="162"/>
      <c r="MBZ149" s="156"/>
      <c r="MCA149" s="158"/>
      <c r="MCB149" s="158"/>
      <c r="MCC149" s="158"/>
      <c r="MCD149" s="158"/>
      <c r="MCE149" s="159"/>
      <c r="MCF149" s="9"/>
      <c r="MCG149" s="9"/>
      <c r="MCH149" s="159"/>
      <c r="MCI149" s="159"/>
      <c r="MCJ149" s="8"/>
      <c r="MCK149" s="8"/>
      <c r="MCL149" s="160"/>
      <c r="MCM149" s="158"/>
      <c r="MCN149" s="161"/>
      <c r="MCO149" s="162"/>
      <c r="MCP149" s="156"/>
      <c r="MCQ149" s="158"/>
      <c r="MCR149" s="158"/>
      <c r="MCS149" s="158"/>
      <c r="MCT149" s="158"/>
      <c r="MCU149" s="159"/>
      <c r="MCV149" s="9"/>
      <c r="MCW149" s="9"/>
      <c r="MCX149" s="159"/>
      <c r="MCY149" s="159"/>
      <c r="MCZ149" s="8"/>
      <c r="MDA149" s="8"/>
      <c r="MDB149" s="160"/>
      <c r="MDC149" s="158"/>
      <c r="MDD149" s="161"/>
      <c r="MDE149" s="162"/>
      <c r="MDF149" s="156"/>
      <c r="MDG149" s="158"/>
      <c r="MDH149" s="158"/>
      <c r="MDI149" s="158"/>
      <c r="MDJ149" s="158"/>
      <c r="MDK149" s="159"/>
      <c r="MDL149" s="9"/>
      <c r="MDM149" s="9"/>
      <c r="MDN149" s="159"/>
      <c r="MDO149" s="159"/>
      <c r="MDP149" s="8"/>
      <c r="MDQ149" s="8"/>
      <c r="MDR149" s="160"/>
      <c r="MDS149" s="158"/>
      <c r="MDT149" s="161"/>
      <c r="MDU149" s="162"/>
      <c r="MDV149" s="156"/>
      <c r="MDW149" s="158"/>
      <c r="MDX149" s="158"/>
      <c r="MDY149" s="158"/>
      <c r="MDZ149" s="158"/>
      <c r="MEA149" s="159"/>
      <c r="MEB149" s="9"/>
      <c r="MEC149" s="9"/>
      <c r="MED149" s="159"/>
      <c r="MEE149" s="159"/>
      <c r="MEF149" s="8"/>
      <c r="MEG149" s="8"/>
      <c r="MEH149" s="160"/>
      <c r="MEI149" s="158"/>
      <c r="MEJ149" s="161"/>
      <c r="MEK149" s="162"/>
      <c r="MEL149" s="156"/>
      <c r="MEM149" s="158"/>
      <c r="MEN149" s="158"/>
      <c r="MEO149" s="158"/>
      <c r="MEP149" s="158"/>
      <c r="MEQ149" s="159"/>
      <c r="MER149" s="9"/>
      <c r="MES149" s="9"/>
      <c r="MET149" s="159"/>
      <c r="MEU149" s="159"/>
      <c r="MEV149" s="8"/>
      <c r="MEW149" s="8"/>
      <c r="MEX149" s="160"/>
      <c r="MEY149" s="158"/>
      <c r="MEZ149" s="161"/>
      <c r="MFA149" s="162"/>
      <c r="MFB149" s="156"/>
      <c r="MFC149" s="158"/>
      <c r="MFD149" s="158"/>
      <c r="MFE149" s="158"/>
      <c r="MFF149" s="158"/>
      <c r="MFG149" s="159"/>
      <c r="MFH149" s="9"/>
      <c r="MFI149" s="9"/>
      <c r="MFJ149" s="159"/>
      <c r="MFK149" s="159"/>
      <c r="MFL149" s="8"/>
      <c r="MFM149" s="8"/>
      <c r="MFN149" s="160"/>
      <c r="MFO149" s="158"/>
      <c r="MFP149" s="161"/>
      <c r="MFQ149" s="162"/>
      <c r="MFR149" s="156"/>
      <c r="MFS149" s="158"/>
      <c r="MFT149" s="158"/>
      <c r="MFU149" s="158"/>
      <c r="MFV149" s="158"/>
      <c r="MFW149" s="159"/>
      <c r="MFX149" s="9"/>
      <c r="MFY149" s="9"/>
      <c r="MFZ149" s="159"/>
      <c r="MGA149" s="159"/>
      <c r="MGB149" s="8"/>
      <c r="MGC149" s="8"/>
      <c r="MGD149" s="160"/>
      <c r="MGE149" s="158"/>
      <c r="MGF149" s="161"/>
      <c r="MGG149" s="162"/>
      <c r="MGH149" s="156"/>
      <c r="MGI149" s="158"/>
      <c r="MGJ149" s="158"/>
      <c r="MGK149" s="158"/>
      <c r="MGL149" s="158"/>
      <c r="MGM149" s="159"/>
      <c r="MGN149" s="9"/>
      <c r="MGO149" s="9"/>
      <c r="MGP149" s="159"/>
      <c r="MGQ149" s="159"/>
      <c r="MGR149" s="8"/>
      <c r="MGS149" s="8"/>
      <c r="MGT149" s="160"/>
      <c r="MGU149" s="158"/>
      <c r="MGV149" s="161"/>
      <c r="MGW149" s="162"/>
      <c r="MGX149" s="156"/>
      <c r="MGY149" s="158"/>
      <c r="MGZ149" s="158"/>
      <c r="MHA149" s="158"/>
      <c r="MHB149" s="158"/>
      <c r="MHC149" s="159"/>
      <c r="MHD149" s="9"/>
      <c r="MHE149" s="9"/>
      <c r="MHF149" s="159"/>
      <c r="MHG149" s="159"/>
      <c r="MHH149" s="8"/>
      <c r="MHI149" s="8"/>
      <c r="MHJ149" s="160"/>
      <c r="MHK149" s="158"/>
      <c r="MHL149" s="161"/>
      <c r="MHM149" s="162"/>
      <c r="MHN149" s="156"/>
      <c r="MHO149" s="158"/>
      <c r="MHP149" s="158"/>
      <c r="MHQ149" s="158"/>
      <c r="MHR149" s="158"/>
      <c r="MHS149" s="159"/>
      <c r="MHT149" s="9"/>
      <c r="MHU149" s="9"/>
      <c r="MHV149" s="159"/>
      <c r="MHW149" s="159"/>
      <c r="MHX149" s="8"/>
      <c r="MHY149" s="8"/>
      <c r="MHZ149" s="160"/>
      <c r="MIA149" s="158"/>
      <c r="MIB149" s="161"/>
      <c r="MIC149" s="162"/>
      <c r="MID149" s="156"/>
      <c r="MIE149" s="158"/>
      <c r="MIF149" s="158"/>
      <c r="MIG149" s="158"/>
      <c r="MIH149" s="158"/>
      <c r="MII149" s="159"/>
      <c r="MIJ149" s="9"/>
      <c r="MIK149" s="9"/>
      <c r="MIL149" s="159"/>
      <c r="MIM149" s="159"/>
      <c r="MIN149" s="8"/>
      <c r="MIO149" s="8"/>
      <c r="MIP149" s="160"/>
      <c r="MIQ149" s="158"/>
      <c r="MIR149" s="161"/>
      <c r="MIS149" s="162"/>
      <c r="MIT149" s="156"/>
      <c r="MIU149" s="158"/>
      <c r="MIV149" s="158"/>
      <c r="MIW149" s="158"/>
      <c r="MIX149" s="158"/>
      <c r="MIY149" s="159"/>
      <c r="MIZ149" s="9"/>
      <c r="MJA149" s="9"/>
      <c r="MJB149" s="159"/>
      <c r="MJC149" s="159"/>
      <c r="MJD149" s="8"/>
      <c r="MJE149" s="8"/>
      <c r="MJF149" s="160"/>
      <c r="MJG149" s="158"/>
      <c r="MJH149" s="161"/>
      <c r="MJI149" s="162"/>
      <c r="MJJ149" s="156"/>
      <c r="MJK149" s="158"/>
      <c r="MJL149" s="158"/>
      <c r="MJM149" s="158"/>
      <c r="MJN149" s="158"/>
      <c r="MJO149" s="159"/>
      <c r="MJP149" s="9"/>
      <c r="MJQ149" s="9"/>
      <c r="MJR149" s="159"/>
      <c r="MJS149" s="159"/>
      <c r="MJT149" s="8"/>
      <c r="MJU149" s="8"/>
      <c r="MJV149" s="160"/>
      <c r="MJW149" s="158"/>
      <c r="MJX149" s="161"/>
      <c r="MJY149" s="162"/>
      <c r="MJZ149" s="156"/>
      <c r="MKA149" s="158"/>
      <c r="MKB149" s="158"/>
      <c r="MKC149" s="158"/>
      <c r="MKD149" s="158"/>
      <c r="MKE149" s="159"/>
      <c r="MKF149" s="9"/>
      <c r="MKG149" s="9"/>
      <c r="MKH149" s="159"/>
      <c r="MKI149" s="159"/>
      <c r="MKJ149" s="8"/>
      <c r="MKK149" s="8"/>
      <c r="MKL149" s="160"/>
      <c r="MKM149" s="158"/>
      <c r="MKN149" s="161"/>
      <c r="MKO149" s="162"/>
      <c r="MKP149" s="156"/>
      <c r="MKQ149" s="158"/>
      <c r="MKR149" s="158"/>
      <c r="MKS149" s="158"/>
      <c r="MKT149" s="158"/>
      <c r="MKU149" s="159"/>
      <c r="MKV149" s="9"/>
      <c r="MKW149" s="9"/>
      <c r="MKX149" s="159"/>
      <c r="MKY149" s="159"/>
      <c r="MKZ149" s="8"/>
      <c r="MLA149" s="8"/>
      <c r="MLB149" s="160"/>
      <c r="MLC149" s="158"/>
      <c r="MLD149" s="161"/>
      <c r="MLE149" s="162"/>
      <c r="MLF149" s="156"/>
      <c r="MLG149" s="158"/>
      <c r="MLH149" s="158"/>
      <c r="MLI149" s="158"/>
      <c r="MLJ149" s="158"/>
      <c r="MLK149" s="159"/>
      <c r="MLL149" s="9"/>
      <c r="MLM149" s="9"/>
      <c r="MLN149" s="159"/>
      <c r="MLO149" s="159"/>
      <c r="MLP149" s="8"/>
      <c r="MLQ149" s="8"/>
      <c r="MLR149" s="160"/>
      <c r="MLS149" s="158"/>
      <c r="MLT149" s="161"/>
      <c r="MLU149" s="162"/>
      <c r="MLV149" s="156"/>
      <c r="MLW149" s="158"/>
      <c r="MLX149" s="158"/>
      <c r="MLY149" s="158"/>
      <c r="MLZ149" s="158"/>
      <c r="MMA149" s="159"/>
      <c r="MMB149" s="9"/>
      <c r="MMC149" s="9"/>
      <c r="MMD149" s="159"/>
      <c r="MME149" s="159"/>
      <c r="MMF149" s="8"/>
      <c r="MMG149" s="8"/>
      <c r="MMH149" s="160"/>
      <c r="MMI149" s="158"/>
      <c r="MMJ149" s="161"/>
      <c r="MMK149" s="162"/>
      <c r="MML149" s="156"/>
      <c r="MMM149" s="158"/>
      <c r="MMN149" s="158"/>
      <c r="MMO149" s="158"/>
      <c r="MMP149" s="158"/>
      <c r="MMQ149" s="159"/>
      <c r="MMR149" s="9"/>
      <c r="MMS149" s="9"/>
      <c r="MMT149" s="159"/>
      <c r="MMU149" s="159"/>
      <c r="MMV149" s="8"/>
      <c r="MMW149" s="8"/>
      <c r="MMX149" s="160"/>
      <c r="MMY149" s="158"/>
      <c r="MMZ149" s="161"/>
      <c r="MNA149" s="162"/>
      <c r="MNB149" s="156"/>
      <c r="MNC149" s="158"/>
      <c r="MND149" s="158"/>
      <c r="MNE149" s="158"/>
      <c r="MNF149" s="158"/>
      <c r="MNG149" s="159"/>
      <c r="MNH149" s="9"/>
      <c r="MNI149" s="9"/>
      <c r="MNJ149" s="159"/>
      <c r="MNK149" s="159"/>
      <c r="MNL149" s="8"/>
      <c r="MNM149" s="8"/>
      <c r="MNN149" s="160"/>
      <c r="MNO149" s="158"/>
      <c r="MNP149" s="161"/>
      <c r="MNQ149" s="162"/>
      <c r="MNR149" s="156"/>
      <c r="MNS149" s="158"/>
      <c r="MNT149" s="158"/>
      <c r="MNU149" s="158"/>
      <c r="MNV149" s="158"/>
      <c r="MNW149" s="159"/>
      <c r="MNX149" s="9"/>
      <c r="MNY149" s="9"/>
      <c r="MNZ149" s="159"/>
      <c r="MOA149" s="159"/>
      <c r="MOB149" s="8"/>
      <c r="MOC149" s="8"/>
      <c r="MOD149" s="160"/>
      <c r="MOE149" s="158"/>
      <c r="MOF149" s="161"/>
      <c r="MOG149" s="162"/>
      <c r="MOH149" s="156"/>
      <c r="MOI149" s="158"/>
      <c r="MOJ149" s="158"/>
      <c r="MOK149" s="158"/>
      <c r="MOL149" s="158"/>
      <c r="MOM149" s="159"/>
      <c r="MON149" s="9"/>
      <c r="MOO149" s="9"/>
      <c r="MOP149" s="159"/>
      <c r="MOQ149" s="159"/>
      <c r="MOR149" s="8"/>
      <c r="MOS149" s="8"/>
      <c r="MOT149" s="160"/>
      <c r="MOU149" s="158"/>
      <c r="MOV149" s="161"/>
      <c r="MOW149" s="162"/>
      <c r="MOX149" s="156"/>
      <c r="MOY149" s="158"/>
      <c r="MOZ149" s="158"/>
      <c r="MPA149" s="158"/>
      <c r="MPB149" s="158"/>
      <c r="MPC149" s="159"/>
      <c r="MPD149" s="9"/>
      <c r="MPE149" s="9"/>
      <c r="MPF149" s="159"/>
      <c r="MPG149" s="159"/>
      <c r="MPH149" s="8"/>
      <c r="MPI149" s="8"/>
      <c r="MPJ149" s="160"/>
      <c r="MPK149" s="158"/>
      <c r="MPL149" s="161"/>
      <c r="MPM149" s="162"/>
      <c r="MPN149" s="156"/>
      <c r="MPO149" s="158"/>
      <c r="MPP149" s="158"/>
      <c r="MPQ149" s="158"/>
      <c r="MPR149" s="158"/>
      <c r="MPS149" s="159"/>
      <c r="MPT149" s="9"/>
      <c r="MPU149" s="9"/>
      <c r="MPV149" s="159"/>
      <c r="MPW149" s="159"/>
      <c r="MPX149" s="8"/>
      <c r="MPY149" s="8"/>
      <c r="MPZ149" s="160"/>
      <c r="MQA149" s="158"/>
      <c r="MQB149" s="161"/>
      <c r="MQC149" s="162"/>
      <c r="MQD149" s="156"/>
      <c r="MQE149" s="158"/>
      <c r="MQF149" s="158"/>
      <c r="MQG149" s="158"/>
      <c r="MQH149" s="158"/>
      <c r="MQI149" s="159"/>
      <c r="MQJ149" s="9"/>
      <c r="MQK149" s="9"/>
      <c r="MQL149" s="159"/>
      <c r="MQM149" s="159"/>
      <c r="MQN149" s="8"/>
      <c r="MQO149" s="8"/>
      <c r="MQP149" s="160"/>
      <c r="MQQ149" s="158"/>
      <c r="MQR149" s="161"/>
      <c r="MQS149" s="162"/>
      <c r="MQT149" s="156"/>
      <c r="MQU149" s="158"/>
      <c r="MQV149" s="158"/>
      <c r="MQW149" s="158"/>
      <c r="MQX149" s="158"/>
      <c r="MQY149" s="159"/>
      <c r="MQZ149" s="9"/>
      <c r="MRA149" s="9"/>
      <c r="MRB149" s="159"/>
      <c r="MRC149" s="159"/>
      <c r="MRD149" s="8"/>
      <c r="MRE149" s="8"/>
      <c r="MRF149" s="160"/>
      <c r="MRG149" s="158"/>
      <c r="MRH149" s="161"/>
      <c r="MRI149" s="162"/>
      <c r="MRJ149" s="156"/>
      <c r="MRK149" s="158"/>
      <c r="MRL149" s="158"/>
      <c r="MRM149" s="158"/>
      <c r="MRN149" s="158"/>
      <c r="MRO149" s="159"/>
      <c r="MRP149" s="9"/>
      <c r="MRQ149" s="9"/>
      <c r="MRR149" s="159"/>
      <c r="MRS149" s="159"/>
      <c r="MRT149" s="8"/>
      <c r="MRU149" s="8"/>
      <c r="MRV149" s="160"/>
      <c r="MRW149" s="158"/>
      <c r="MRX149" s="161"/>
      <c r="MRY149" s="162"/>
      <c r="MRZ149" s="156"/>
      <c r="MSA149" s="158"/>
      <c r="MSB149" s="158"/>
      <c r="MSC149" s="158"/>
      <c r="MSD149" s="158"/>
      <c r="MSE149" s="159"/>
      <c r="MSF149" s="9"/>
      <c r="MSG149" s="9"/>
      <c r="MSH149" s="159"/>
      <c r="MSI149" s="159"/>
      <c r="MSJ149" s="8"/>
      <c r="MSK149" s="8"/>
      <c r="MSL149" s="160"/>
      <c r="MSM149" s="158"/>
      <c r="MSN149" s="161"/>
      <c r="MSO149" s="162"/>
      <c r="MSP149" s="156"/>
      <c r="MSQ149" s="158"/>
      <c r="MSR149" s="158"/>
      <c r="MSS149" s="158"/>
      <c r="MST149" s="158"/>
      <c r="MSU149" s="159"/>
      <c r="MSV149" s="9"/>
      <c r="MSW149" s="9"/>
      <c r="MSX149" s="159"/>
      <c r="MSY149" s="159"/>
      <c r="MSZ149" s="8"/>
      <c r="MTA149" s="8"/>
      <c r="MTB149" s="160"/>
      <c r="MTC149" s="158"/>
      <c r="MTD149" s="161"/>
      <c r="MTE149" s="162"/>
      <c r="MTF149" s="156"/>
      <c r="MTG149" s="158"/>
      <c r="MTH149" s="158"/>
      <c r="MTI149" s="158"/>
      <c r="MTJ149" s="158"/>
      <c r="MTK149" s="159"/>
      <c r="MTL149" s="9"/>
      <c r="MTM149" s="9"/>
      <c r="MTN149" s="159"/>
      <c r="MTO149" s="159"/>
      <c r="MTP149" s="8"/>
      <c r="MTQ149" s="8"/>
      <c r="MTR149" s="160"/>
      <c r="MTS149" s="158"/>
      <c r="MTT149" s="161"/>
      <c r="MTU149" s="162"/>
      <c r="MTV149" s="156"/>
      <c r="MTW149" s="158"/>
      <c r="MTX149" s="158"/>
      <c r="MTY149" s="158"/>
      <c r="MTZ149" s="158"/>
      <c r="MUA149" s="159"/>
      <c r="MUB149" s="9"/>
      <c r="MUC149" s="9"/>
      <c r="MUD149" s="159"/>
      <c r="MUE149" s="159"/>
      <c r="MUF149" s="8"/>
      <c r="MUG149" s="8"/>
      <c r="MUH149" s="160"/>
      <c r="MUI149" s="158"/>
      <c r="MUJ149" s="161"/>
      <c r="MUK149" s="162"/>
      <c r="MUL149" s="156"/>
      <c r="MUM149" s="158"/>
      <c r="MUN149" s="158"/>
      <c r="MUO149" s="158"/>
      <c r="MUP149" s="158"/>
      <c r="MUQ149" s="159"/>
      <c r="MUR149" s="9"/>
      <c r="MUS149" s="9"/>
      <c r="MUT149" s="159"/>
      <c r="MUU149" s="159"/>
      <c r="MUV149" s="8"/>
      <c r="MUW149" s="8"/>
      <c r="MUX149" s="160"/>
      <c r="MUY149" s="158"/>
      <c r="MUZ149" s="161"/>
      <c r="MVA149" s="162"/>
      <c r="MVB149" s="156"/>
      <c r="MVC149" s="158"/>
      <c r="MVD149" s="158"/>
      <c r="MVE149" s="158"/>
      <c r="MVF149" s="158"/>
      <c r="MVG149" s="159"/>
      <c r="MVH149" s="9"/>
      <c r="MVI149" s="9"/>
      <c r="MVJ149" s="159"/>
      <c r="MVK149" s="159"/>
      <c r="MVL149" s="8"/>
      <c r="MVM149" s="8"/>
      <c r="MVN149" s="160"/>
      <c r="MVO149" s="158"/>
      <c r="MVP149" s="161"/>
      <c r="MVQ149" s="162"/>
      <c r="MVR149" s="156"/>
      <c r="MVS149" s="158"/>
      <c r="MVT149" s="158"/>
      <c r="MVU149" s="158"/>
      <c r="MVV149" s="158"/>
      <c r="MVW149" s="159"/>
      <c r="MVX149" s="9"/>
      <c r="MVY149" s="9"/>
      <c r="MVZ149" s="159"/>
      <c r="MWA149" s="159"/>
      <c r="MWB149" s="8"/>
      <c r="MWC149" s="8"/>
      <c r="MWD149" s="160"/>
      <c r="MWE149" s="158"/>
      <c r="MWF149" s="161"/>
      <c r="MWG149" s="162"/>
      <c r="MWH149" s="156"/>
      <c r="MWI149" s="158"/>
      <c r="MWJ149" s="158"/>
      <c r="MWK149" s="158"/>
      <c r="MWL149" s="158"/>
      <c r="MWM149" s="159"/>
      <c r="MWN149" s="9"/>
      <c r="MWO149" s="9"/>
      <c r="MWP149" s="159"/>
      <c r="MWQ149" s="159"/>
      <c r="MWR149" s="8"/>
      <c r="MWS149" s="8"/>
      <c r="MWT149" s="160"/>
      <c r="MWU149" s="158"/>
      <c r="MWV149" s="161"/>
      <c r="MWW149" s="162"/>
      <c r="MWX149" s="156"/>
      <c r="MWY149" s="158"/>
      <c r="MWZ149" s="158"/>
      <c r="MXA149" s="158"/>
      <c r="MXB149" s="158"/>
      <c r="MXC149" s="159"/>
      <c r="MXD149" s="9"/>
      <c r="MXE149" s="9"/>
      <c r="MXF149" s="159"/>
      <c r="MXG149" s="159"/>
      <c r="MXH149" s="8"/>
      <c r="MXI149" s="8"/>
      <c r="MXJ149" s="160"/>
      <c r="MXK149" s="158"/>
      <c r="MXL149" s="161"/>
      <c r="MXM149" s="162"/>
      <c r="MXN149" s="156"/>
      <c r="MXO149" s="158"/>
      <c r="MXP149" s="158"/>
      <c r="MXQ149" s="158"/>
      <c r="MXR149" s="158"/>
      <c r="MXS149" s="159"/>
      <c r="MXT149" s="9"/>
      <c r="MXU149" s="9"/>
      <c r="MXV149" s="159"/>
      <c r="MXW149" s="159"/>
      <c r="MXX149" s="8"/>
      <c r="MXY149" s="8"/>
      <c r="MXZ149" s="160"/>
      <c r="MYA149" s="158"/>
      <c r="MYB149" s="161"/>
      <c r="MYC149" s="162"/>
      <c r="MYD149" s="156"/>
      <c r="MYE149" s="158"/>
      <c r="MYF149" s="158"/>
      <c r="MYG149" s="158"/>
      <c r="MYH149" s="158"/>
      <c r="MYI149" s="159"/>
      <c r="MYJ149" s="9"/>
      <c r="MYK149" s="9"/>
      <c r="MYL149" s="159"/>
      <c r="MYM149" s="159"/>
      <c r="MYN149" s="8"/>
      <c r="MYO149" s="8"/>
      <c r="MYP149" s="160"/>
      <c r="MYQ149" s="158"/>
      <c r="MYR149" s="161"/>
      <c r="MYS149" s="162"/>
      <c r="MYT149" s="156"/>
      <c r="MYU149" s="158"/>
      <c r="MYV149" s="158"/>
      <c r="MYW149" s="158"/>
      <c r="MYX149" s="158"/>
      <c r="MYY149" s="159"/>
      <c r="MYZ149" s="9"/>
      <c r="MZA149" s="9"/>
      <c r="MZB149" s="159"/>
      <c r="MZC149" s="159"/>
      <c r="MZD149" s="8"/>
      <c r="MZE149" s="8"/>
      <c r="MZF149" s="160"/>
      <c r="MZG149" s="158"/>
      <c r="MZH149" s="161"/>
      <c r="MZI149" s="162"/>
      <c r="MZJ149" s="156"/>
      <c r="MZK149" s="158"/>
      <c r="MZL149" s="158"/>
      <c r="MZM149" s="158"/>
      <c r="MZN149" s="158"/>
      <c r="MZO149" s="159"/>
      <c r="MZP149" s="9"/>
      <c r="MZQ149" s="9"/>
      <c r="MZR149" s="159"/>
      <c r="MZS149" s="159"/>
      <c r="MZT149" s="8"/>
      <c r="MZU149" s="8"/>
      <c r="MZV149" s="160"/>
      <c r="MZW149" s="158"/>
      <c r="MZX149" s="161"/>
      <c r="MZY149" s="162"/>
      <c r="MZZ149" s="156"/>
      <c r="NAA149" s="158"/>
      <c r="NAB149" s="158"/>
      <c r="NAC149" s="158"/>
      <c r="NAD149" s="158"/>
      <c r="NAE149" s="159"/>
      <c r="NAF149" s="9"/>
      <c r="NAG149" s="9"/>
      <c r="NAH149" s="159"/>
      <c r="NAI149" s="159"/>
      <c r="NAJ149" s="8"/>
      <c r="NAK149" s="8"/>
      <c r="NAL149" s="160"/>
      <c r="NAM149" s="158"/>
      <c r="NAN149" s="161"/>
      <c r="NAO149" s="162"/>
      <c r="NAP149" s="156"/>
      <c r="NAQ149" s="158"/>
      <c r="NAR149" s="158"/>
      <c r="NAS149" s="158"/>
      <c r="NAT149" s="158"/>
      <c r="NAU149" s="159"/>
      <c r="NAV149" s="9"/>
      <c r="NAW149" s="9"/>
      <c r="NAX149" s="159"/>
      <c r="NAY149" s="159"/>
      <c r="NAZ149" s="8"/>
      <c r="NBA149" s="8"/>
      <c r="NBB149" s="160"/>
      <c r="NBC149" s="158"/>
      <c r="NBD149" s="161"/>
      <c r="NBE149" s="162"/>
      <c r="NBF149" s="156"/>
      <c r="NBG149" s="158"/>
      <c r="NBH149" s="158"/>
      <c r="NBI149" s="158"/>
      <c r="NBJ149" s="158"/>
      <c r="NBK149" s="159"/>
      <c r="NBL149" s="9"/>
      <c r="NBM149" s="9"/>
      <c r="NBN149" s="159"/>
      <c r="NBO149" s="159"/>
      <c r="NBP149" s="8"/>
      <c r="NBQ149" s="8"/>
      <c r="NBR149" s="160"/>
      <c r="NBS149" s="158"/>
      <c r="NBT149" s="161"/>
      <c r="NBU149" s="162"/>
      <c r="NBV149" s="156"/>
      <c r="NBW149" s="158"/>
      <c r="NBX149" s="158"/>
      <c r="NBY149" s="158"/>
      <c r="NBZ149" s="158"/>
      <c r="NCA149" s="159"/>
      <c r="NCB149" s="9"/>
      <c r="NCC149" s="9"/>
      <c r="NCD149" s="159"/>
      <c r="NCE149" s="159"/>
      <c r="NCF149" s="8"/>
      <c r="NCG149" s="8"/>
      <c r="NCH149" s="160"/>
      <c r="NCI149" s="158"/>
      <c r="NCJ149" s="161"/>
      <c r="NCK149" s="162"/>
      <c r="NCL149" s="156"/>
      <c r="NCM149" s="158"/>
      <c r="NCN149" s="158"/>
      <c r="NCO149" s="158"/>
      <c r="NCP149" s="158"/>
      <c r="NCQ149" s="159"/>
      <c r="NCR149" s="9"/>
      <c r="NCS149" s="9"/>
      <c r="NCT149" s="159"/>
      <c r="NCU149" s="159"/>
      <c r="NCV149" s="8"/>
      <c r="NCW149" s="8"/>
      <c r="NCX149" s="160"/>
      <c r="NCY149" s="158"/>
      <c r="NCZ149" s="161"/>
      <c r="NDA149" s="162"/>
      <c r="NDB149" s="156"/>
      <c r="NDC149" s="158"/>
      <c r="NDD149" s="158"/>
      <c r="NDE149" s="158"/>
      <c r="NDF149" s="158"/>
      <c r="NDG149" s="159"/>
      <c r="NDH149" s="9"/>
      <c r="NDI149" s="9"/>
      <c r="NDJ149" s="159"/>
      <c r="NDK149" s="159"/>
      <c r="NDL149" s="8"/>
      <c r="NDM149" s="8"/>
      <c r="NDN149" s="160"/>
      <c r="NDO149" s="158"/>
      <c r="NDP149" s="161"/>
      <c r="NDQ149" s="162"/>
      <c r="NDR149" s="156"/>
      <c r="NDS149" s="158"/>
      <c r="NDT149" s="158"/>
      <c r="NDU149" s="158"/>
      <c r="NDV149" s="158"/>
      <c r="NDW149" s="159"/>
      <c r="NDX149" s="9"/>
      <c r="NDY149" s="9"/>
      <c r="NDZ149" s="159"/>
      <c r="NEA149" s="159"/>
      <c r="NEB149" s="8"/>
      <c r="NEC149" s="8"/>
      <c r="NED149" s="160"/>
      <c r="NEE149" s="158"/>
      <c r="NEF149" s="161"/>
      <c r="NEG149" s="162"/>
      <c r="NEH149" s="156"/>
      <c r="NEI149" s="158"/>
      <c r="NEJ149" s="158"/>
      <c r="NEK149" s="158"/>
      <c r="NEL149" s="158"/>
      <c r="NEM149" s="159"/>
      <c r="NEN149" s="9"/>
      <c r="NEO149" s="9"/>
      <c r="NEP149" s="159"/>
      <c r="NEQ149" s="159"/>
      <c r="NER149" s="8"/>
      <c r="NES149" s="8"/>
      <c r="NET149" s="160"/>
      <c r="NEU149" s="158"/>
      <c r="NEV149" s="161"/>
      <c r="NEW149" s="162"/>
      <c r="NEX149" s="156"/>
      <c r="NEY149" s="158"/>
      <c r="NEZ149" s="158"/>
      <c r="NFA149" s="158"/>
      <c r="NFB149" s="158"/>
      <c r="NFC149" s="159"/>
      <c r="NFD149" s="9"/>
      <c r="NFE149" s="9"/>
      <c r="NFF149" s="159"/>
      <c r="NFG149" s="159"/>
      <c r="NFH149" s="8"/>
      <c r="NFI149" s="8"/>
      <c r="NFJ149" s="160"/>
      <c r="NFK149" s="158"/>
      <c r="NFL149" s="161"/>
      <c r="NFM149" s="162"/>
      <c r="NFN149" s="156"/>
      <c r="NFO149" s="158"/>
      <c r="NFP149" s="158"/>
      <c r="NFQ149" s="158"/>
      <c r="NFR149" s="158"/>
      <c r="NFS149" s="159"/>
      <c r="NFT149" s="9"/>
      <c r="NFU149" s="9"/>
      <c r="NFV149" s="159"/>
      <c r="NFW149" s="159"/>
      <c r="NFX149" s="8"/>
      <c r="NFY149" s="8"/>
      <c r="NFZ149" s="160"/>
      <c r="NGA149" s="158"/>
      <c r="NGB149" s="161"/>
      <c r="NGC149" s="162"/>
      <c r="NGD149" s="156"/>
      <c r="NGE149" s="158"/>
      <c r="NGF149" s="158"/>
      <c r="NGG149" s="158"/>
      <c r="NGH149" s="158"/>
      <c r="NGI149" s="159"/>
      <c r="NGJ149" s="9"/>
      <c r="NGK149" s="9"/>
      <c r="NGL149" s="159"/>
      <c r="NGM149" s="159"/>
      <c r="NGN149" s="8"/>
      <c r="NGO149" s="8"/>
      <c r="NGP149" s="160"/>
      <c r="NGQ149" s="158"/>
      <c r="NGR149" s="161"/>
      <c r="NGS149" s="162"/>
      <c r="NGT149" s="156"/>
      <c r="NGU149" s="158"/>
      <c r="NGV149" s="158"/>
      <c r="NGW149" s="158"/>
      <c r="NGX149" s="158"/>
      <c r="NGY149" s="159"/>
      <c r="NGZ149" s="9"/>
      <c r="NHA149" s="9"/>
      <c r="NHB149" s="159"/>
      <c r="NHC149" s="159"/>
      <c r="NHD149" s="8"/>
      <c r="NHE149" s="8"/>
      <c r="NHF149" s="160"/>
      <c r="NHG149" s="158"/>
      <c r="NHH149" s="161"/>
      <c r="NHI149" s="162"/>
      <c r="NHJ149" s="156"/>
      <c r="NHK149" s="158"/>
      <c r="NHL149" s="158"/>
      <c r="NHM149" s="158"/>
      <c r="NHN149" s="158"/>
      <c r="NHO149" s="159"/>
      <c r="NHP149" s="9"/>
      <c r="NHQ149" s="9"/>
      <c r="NHR149" s="159"/>
      <c r="NHS149" s="159"/>
      <c r="NHT149" s="8"/>
      <c r="NHU149" s="8"/>
      <c r="NHV149" s="160"/>
      <c r="NHW149" s="158"/>
      <c r="NHX149" s="161"/>
      <c r="NHY149" s="162"/>
      <c r="NHZ149" s="156"/>
      <c r="NIA149" s="158"/>
      <c r="NIB149" s="158"/>
      <c r="NIC149" s="158"/>
      <c r="NID149" s="158"/>
      <c r="NIE149" s="159"/>
      <c r="NIF149" s="9"/>
      <c r="NIG149" s="9"/>
      <c r="NIH149" s="159"/>
      <c r="NII149" s="159"/>
      <c r="NIJ149" s="8"/>
      <c r="NIK149" s="8"/>
      <c r="NIL149" s="160"/>
      <c r="NIM149" s="158"/>
      <c r="NIN149" s="161"/>
      <c r="NIO149" s="162"/>
      <c r="NIP149" s="156"/>
      <c r="NIQ149" s="158"/>
      <c r="NIR149" s="158"/>
      <c r="NIS149" s="158"/>
      <c r="NIT149" s="158"/>
      <c r="NIU149" s="159"/>
      <c r="NIV149" s="9"/>
      <c r="NIW149" s="9"/>
      <c r="NIX149" s="159"/>
      <c r="NIY149" s="159"/>
      <c r="NIZ149" s="8"/>
      <c r="NJA149" s="8"/>
      <c r="NJB149" s="160"/>
      <c r="NJC149" s="158"/>
      <c r="NJD149" s="161"/>
      <c r="NJE149" s="162"/>
      <c r="NJF149" s="156"/>
      <c r="NJG149" s="158"/>
      <c r="NJH149" s="158"/>
      <c r="NJI149" s="158"/>
      <c r="NJJ149" s="158"/>
      <c r="NJK149" s="159"/>
      <c r="NJL149" s="9"/>
      <c r="NJM149" s="9"/>
      <c r="NJN149" s="159"/>
      <c r="NJO149" s="159"/>
      <c r="NJP149" s="8"/>
      <c r="NJQ149" s="8"/>
      <c r="NJR149" s="160"/>
      <c r="NJS149" s="158"/>
      <c r="NJT149" s="161"/>
      <c r="NJU149" s="162"/>
      <c r="NJV149" s="156"/>
      <c r="NJW149" s="158"/>
      <c r="NJX149" s="158"/>
      <c r="NJY149" s="158"/>
      <c r="NJZ149" s="158"/>
      <c r="NKA149" s="159"/>
      <c r="NKB149" s="9"/>
      <c r="NKC149" s="9"/>
      <c r="NKD149" s="159"/>
      <c r="NKE149" s="159"/>
      <c r="NKF149" s="8"/>
      <c r="NKG149" s="8"/>
      <c r="NKH149" s="160"/>
      <c r="NKI149" s="158"/>
      <c r="NKJ149" s="161"/>
      <c r="NKK149" s="162"/>
      <c r="NKL149" s="156"/>
      <c r="NKM149" s="158"/>
      <c r="NKN149" s="158"/>
      <c r="NKO149" s="158"/>
      <c r="NKP149" s="158"/>
      <c r="NKQ149" s="159"/>
      <c r="NKR149" s="9"/>
      <c r="NKS149" s="9"/>
      <c r="NKT149" s="159"/>
      <c r="NKU149" s="159"/>
      <c r="NKV149" s="8"/>
      <c r="NKW149" s="8"/>
      <c r="NKX149" s="160"/>
      <c r="NKY149" s="158"/>
      <c r="NKZ149" s="161"/>
      <c r="NLA149" s="162"/>
      <c r="NLB149" s="156"/>
      <c r="NLC149" s="158"/>
      <c r="NLD149" s="158"/>
      <c r="NLE149" s="158"/>
      <c r="NLF149" s="158"/>
      <c r="NLG149" s="159"/>
      <c r="NLH149" s="9"/>
      <c r="NLI149" s="9"/>
      <c r="NLJ149" s="159"/>
      <c r="NLK149" s="159"/>
      <c r="NLL149" s="8"/>
      <c r="NLM149" s="8"/>
      <c r="NLN149" s="160"/>
      <c r="NLO149" s="158"/>
      <c r="NLP149" s="161"/>
      <c r="NLQ149" s="162"/>
      <c r="NLR149" s="156"/>
      <c r="NLS149" s="158"/>
      <c r="NLT149" s="158"/>
      <c r="NLU149" s="158"/>
      <c r="NLV149" s="158"/>
      <c r="NLW149" s="159"/>
      <c r="NLX149" s="9"/>
      <c r="NLY149" s="9"/>
      <c r="NLZ149" s="159"/>
      <c r="NMA149" s="159"/>
      <c r="NMB149" s="8"/>
      <c r="NMC149" s="8"/>
      <c r="NMD149" s="160"/>
      <c r="NME149" s="158"/>
      <c r="NMF149" s="161"/>
      <c r="NMG149" s="162"/>
      <c r="NMH149" s="156"/>
      <c r="NMI149" s="158"/>
      <c r="NMJ149" s="158"/>
      <c r="NMK149" s="158"/>
      <c r="NML149" s="158"/>
      <c r="NMM149" s="159"/>
      <c r="NMN149" s="9"/>
      <c r="NMO149" s="9"/>
      <c r="NMP149" s="159"/>
      <c r="NMQ149" s="159"/>
      <c r="NMR149" s="8"/>
      <c r="NMS149" s="8"/>
      <c r="NMT149" s="160"/>
      <c r="NMU149" s="158"/>
      <c r="NMV149" s="161"/>
      <c r="NMW149" s="162"/>
      <c r="NMX149" s="156"/>
      <c r="NMY149" s="158"/>
      <c r="NMZ149" s="158"/>
      <c r="NNA149" s="158"/>
      <c r="NNB149" s="158"/>
      <c r="NNC149" s="159"/>
      <c r="NND149" s="9"/>
      <c r="NNE149" s="9"/>
      <c r="NNF149" s="159"/>
      <c r="NNG149" s="159"/>
      <c r="NNH149" s="8"/>
      <c r="NNI149" s="8"/>
      <c r="NNJ149" s="160"/>
      <c r="NNK149" s="158"/>
      <c r="NNL149" s="161"/>
      <c r="NNM149" s="162"/>
      <c r="NNN149" s="156"/>
      <c r="NNO149" s="158"/>
      <c r="NNP149" s="158"/>
      <c r="NNQ149" s="158"/>
      <c r="NNR149" s="158"/>
      <c r="NNS149" s="159"/>
      <c r="NNT149" s="9"/>
      <c r="NNU149" s="9"/>
      <c r="NNV149" s="159"/>
      <c r="NNW149" s="159"/>
      <c r="NNX149" s="8"/>
      <c r="NNY149" s="8"/>
      <c r="NNZ149" s="160"/>
      <c r="NOA149" s="158"/>
      <c r="NOB149" s="161"/>
      <c r="NOC149" s="162"/>
      <c r="NOD149" s="156"/>
      <c r="NOE149" s="158"/>
      <c r="NOF149" s="158"/>
      <c r="NOG149" s="158"/>
      <c r="NOH149" s="158"/>
      <c r="NOI149" s="159"/>
      <c r="NOJ149" s="9"/>
      <c r="NOK149" s="9"/>
      <c r="NOL149" s="159"/>
      <c r="NOM149" s="159"/>
      <c r="NON149" s="8"/>
      <c r="NOO149" s="8"/>
      <c r="NOP149" s="160"/>
      <c r="NOQ149" s="158"/>
      <c r="NOR149" s="161"/>
      <c r="NOS149" s="162"/>
      <c r="NOT149" s="156"/>
      <c r="NOU149" s="158"/>
      <c r="NOV149" s="158"/>
      <c r="NOW149" s="158"/>
      <c r="NOX149" s="158"/>
      <c r="NOY149" s="159"/>
      <c r="NOZ149" s="9"/>
      <c r="NPA149" s="9"/>
      <c r="NPB149" s="159"/>
      <c r="NPC149" s="159"/>
      <c r="NPD149" s="8"/>
      <c r="NPE149" s="8"/>
      <c r="NPF149" s="160"/>
      <c r="NPG149" s="158"/>
      <c r="NPH149" s="161"/>
      <c r="NPI149" s="162"/>
      <c r="NPJ149" s="156"/>
      <c r="NPK149" s="158"/>
      <c r="NPL149" s="158"/>
      <c r="NPM149" s="158"/>
      <c r="NPN149" s="158"/>
      <c r="NPO149" s="159"/>
      <c r="NPP149" s="9"/>
      <c r="NPQ149" s="9"/>
      <c r="NPR149" s="159"/>
      <c r="NPS149" s="159"/>
      <c r="NPT149" s="8"/>
      <c r="NPU149" s="8"/>
      <c r="NPV149" s="160"/>
      <c r="NPW149" s="158"/>
      <c r="NPX149" s="161"/>
      <c r="NPY149" s="162"/>
      <c r="NPZ149" s="156"/>
      <c r="NQA149" s="158"/>
      <c r="NQB149" s="158"/>
      <c r="NQC149" s="158"/>
      <c r="NQD149" s="158"/>
      <c r="NQE149" s="159"/>
      <c r="NQF149" s="9"/>
      <c r="NQG149" s="9"/>
      <c r="NQH149" s="159"/>
      <c r="NQI149" s="159"/>
      <c r="NQJ149" s="8"/>
      <c r="NQK149" s="8"/>
      <c r="NQL149" s="160"/>
      <c r="NQM149" s="158"/>
      <c r="NQN149" s="161"/>
      <c r="NQO149" s="162"/>
      <c r="NQP149" s="156"/>
      <c r="NQQ149" s="158"/>
      <c r="NQR149" s="158"/>
      <c r="NQS149" s="158"/>
      <c r="NQT149" s="158"/>
      <c r="NQU149" s="159"/>
      <c r="NQV149" s="9"/>
      <c r="NQW149" s="9"/>
      <c r="NQX149" s="159"/>
      <c r="NQY149" s="159"/>
      <c r="NQZ149" s="8"/>
      <c r="NRA149" s="8"/>
      <c r="NRB149" s="160"/>
      <c r="NRC149" s="158"/>
      <c r="NRD149" s="161"/>
      <c r="NRE149" s="162"/>
      <c r="NRF149" s="156"/>
      <c r="NRG149" s="158"/>
      <c r="NRH149" s="158"/>
      <c r="NRI149" s="158"/>
      <c r="NRJ149" s="158"/>
      <c r="NRK149" s="159"/>
      <c r="NRL149" s="9"/>
      <c r="NRM149" s="9"/>
      <c r="NRN149" s="159"/>
      <c r="NRO149" s="159"/>
      <c r="NRP149" s="8"/>
      <c r="NRQ149" s="8"/>
      <c r="NRR149" s="160"/>
      <c r="NRS149" s="158"/>
      <c r="NRT149" s="161"/>
      <c r="NRU149" s="162"/>
      <c r="NRV149" s="156"/>
      <c r="NRW149" s="158"/>
      <c r="NRX149" s="158"/>
      <c r="NRY149" s="158"/>
      <c r="NRZ149" s="158"/>
      <c r="NSA149" s="159"/>
      <c r="NSB149" s="9"/>
      <c r="NSC149" s="9"/>
      <c r="NSD149" s="159"/>
      <c r="NSE149" s="159"/>
      <c r="NSF149" s="8"/>
      <c r="NSG149" s="8"/>
      <c r="NSH149" s="160"/>
      <c r="NSI149" s="158"/>
      <c r="NSJ149" s="161"/>
      <c r="NSK149" s="162"/>
      <c r="NSL149" s="156"/>
      <c r="NSM149" s="158"/>
      <c r="NSN149" s="158"/>
      <c r="NSO149" s="158"/>
      <c r="NSP149" s="158"/>
      <c r="NSQ149" s="159"/>
      <c r="NSR149" s="9"/>
      <c r="NSS149" s="9"/>
      <c r="NST149" s="159"/>
      <c r="NSU149" s="159"/>
      <c r="NSV149" s="8"/>
      <c r="NSW149" s="8"/>
      <c r="NSX149" s="160"/>
      <c r="NSY149" s="158"/>
      <c r="NSZ149" s="161"/>
      <c r="NTA149" s="162"/>
      <c r="NTB149" s="156"/>
      <c r="NTC149" s="158"/>
      <c r="NTD149" s="158"/>
      <c r="NTE149" s="158"/>
      <c r="NTF149" s="158"/>
      <c r="NTG149" s="159"/>
      <c r="NTH149" s="9"/>
      <c r="NTI149" s="9"/>
      <c r="NTJ149" s="159"/>
      <c r="NTK149" s="159"/>
      <c r="NTL149" s="8"/>
      <c r="NTM149" s="8"/>
      <c r="NTN149" s="160"/>
      <c r="NTO149" s="158"/>
      <c r="NTP149" s="161"/>
      <c r="NTQ149" s="162"/>
      <c r="NTR149" s="156"/>
      <c r="NTS149" s="158"/>
      <c r="NTT149" s="158"/>
      <c r="NTU149" s="158"/>
      <c r="NTV149" s="158"/>
      <c r="NTW149" s="159"/>
      <c r="NTX149" s="9"/>
      <c r="NTY149" s="9"/>
      <c r="NTZ149" s="159"/>
      <c r="NUA149" s="159"/>
      <c r="NUB149" s="8"/>
      <c r="NUC149" s="8"/>
      <c r="NUD149" s="160"/>
      <c r="NUE149" s="158"/>
      <c r="NUF149" s="161"/>
      <c r="NUG149" s="162"/>
      <c r="NUH149" s="156"/>
      <c r="NUI149" s="158"/>
      <c r="NUJ149" s="158"/>
      <c r="NUK149" s="158"/>
      <c r="NUL149" s="158"/>
      <c r="NUM149" s="159"/>
      <c r="NUN149" s="9"/>
      <c r="NUO149" s="9"/>
      <c r="NUP149" s="159"/>
      <c r="NUQ149" s="159"/>
      <c r="NUR149" s="8"/>
      <c r="NUS149" s="8"/>
      <c r="NUT149" s="160"/>
      <c r="NUU149" s="158"/>
      <c r="NUV149" s="161"/>
      <c r="NUW149" s="162"/>
      <c r="NUX149" s="156"/>
      <c r="NUY149" s="158"/>
      <c r="NUZ149" s="158"/>
      <c r="NVA149" s="158"/>
      <c r="NVB149" s="158"/>
      <c r="NVC149" s="159"/>
      <c r="NVD149" s="9"/>
      <c r="NVE149" s="9"/>
      <c r="NVF149" s="159"/>
      <c r="NVG149" s="159"/>
      <c r="NVH149" s="8"/>
      <c r="NVI149" s="8"/>
      <c r="NVJ149" s="160"/>
      <c r="NVK149" s="158"/>
      <c r="NVL149" s="161"/>
      <c r="NVM149" s="162"/>
      <c r="NVN149" s="156"/>
      <c r="NVO149" s="158"/>
      <c r="NVP149" s="158"/>
      <c r="NVQ149" s="158"/>
      <c r="NVR149" s="158"/>
      <c r="NVS149" s="159"/>
      <c r="NVT149" s="9"/>
      <c r="NVU149" s="9"/>
      <c r="NVV149" s="159"/>
      <c r="NVW149" s="159"/>
      <c r="NVX149" s="8"/>
      <c r="NVY149" s="8"/>
      <c r="NVZ149" s="160"/>
      <c r="NWA149" s="158"/>
      <c r="NWB149" s="161"/>
      <c r="NWC149" s="162"/>
      <c r="NWD149" s="156"/>
      <c r="NWE149" s="158"/>
      <c r="NWF149" s="158"/>
      <c r="NWG149" s="158"/>
      <c r="NWH149" s="158"/>
      <c r="NWI149" s="159"/>
      <c r="NWJ149" s="9"/>
      <c r="NWK149" s="9"/>
      <c r="NWL149" s="159"/>
      <c r="NWM149" s="159"/>
      <c r="NWN149" s="8"/>
      <c r="NWO149" s="8"/>
      <c r="NWP149" s="160"/>
      <c r="NWQ149" s="158"/>
      <c r="NWR149" s="161"/>
      <c r="NWS149" s="162"/>
      <c r="NWT149" s="156"/>
      <c r="NWU149" s="158"/>
      <c r="NWV149" s="158"/>
      <c r="NWW149" s="158"/>
      <c r="NWX149" s="158"/>
      <c r="NWY149" s="159"/>
      <c r="NWZ149" s="9"/>
      <c r="NXA149" s="9"/>
      <c r="NXB149" s="159"/>
      <c r="NXC149" s="159"/>
      <c r="NXD149" s="8"/>
      <c r="NXE149" s="8"/>
      <c r="NXF149" s="160"/>
      <c r="NXG149" s="158"/>
      <c r="NXH149" s="161"/>
      <c r="NXI149" s="162"/>
      <c r="NXJ149" s="156"/>
      <c r="NXK149" s="158"/>
      <c r="NXL149" s="158"/>
      <c r="NXM149" s="158"/>
      <c r="NXN149" s="158"/>
      <c r="NXO149" s="159"/>
      <c r="NXP149" s="9"/>
      <c r="NXQ149" s="9"/>
      <c r="NXR149" s="159"/>
      <c r="NXS149" s="159"/>
      <c r="NXT149" s="8"/>
      <c r="NXU149" s="8"/>
      <c r="NXV149" s="160"/>
      <c r="NXW149" s="158"/>
      <c r="NXX149" s="161"/>
      <c r="NXY149" s="162"/>
      <c r="NXZ149" s="156"/>
      <c r="NYA149" s="158"/>
      <c r="NYB149" s="158"/>
      <c r="NYC149" s="158"/>
      <c r="NYD149" s="158"/>
      <c r="NYE149" s="159"/>
      <c r="NYF149" s="9"/>
      <c r="NYG149" s="9"/>
      <c r="NYH149" s="159"/>
      <c r="NYI149" s="159"/>
      <c r="NYJ149" s="8"/>
      <c r="NYK149" s="8"/>
      <c r="NYL149" s="160"/>
      <c r="NYM149" s="158"/>
      <c r="NYN149" s="161"/>
      <c r="NYO149" s="162"/>
      <c r="NYP149" s="156"/>
      <c r="NYQ149" s="158"/>
      <c r="NYR149" s="158"/>
      <c r="NYS149" s="158"/>
      <c r="NYT149" s="158"/>
      <c r="NYU149" s="159"/>
      <c r="NYV149" s="9"/>
      <c r="NYW149" s="9"/>
      <c r="NYX149" s="159"/>
      <c r="NYY149" s="159"/>
      <c r="NYZ149" s="8"/>
      <c r="NZA149" s="8"/>
      <c r="NZB149" s="160"/>
      <c r="NZC149" s="158"/>
      <c r="NZD149" s="161"/>
      <c r="NZE149" s="162"/>
      <c r="NZF149" s="156"/>
      <c r="NZG149" s="158"/>
      <c r="NZH149" s="158"/>
      <c r="NZI149" s="158"/>
      <c r="NZJ149" s="158"/>
      <c r="NZK149" s="159"/>
      <c r="NZL149" s="9"/>
      <c r="NZM149" s="9"/>
      <c r="NZN149" s="159"/>
      <c r="NZO149" s="159"/>
      <c r="NZP149" s="8"/>
      <c r="NZQ149" s="8"/>
      <c r="NZR149" s="160"/>
      <c r="NZS149" s="158"/>
      <c r="NZT149" s="161"/>
      <c r="NZU149" s="162"/>
      <c r="NZV149" s="156"/>
      <c r="NZW149" s="158"/>
      <c r="NZX149" s="158"/>
      <c r="NZY149" s="158"/>
      <c r="NZZ149" s="158"/>
      <c r="OAA149" s="159"/>
      <c r="OAB149" s="9"/>
      <c r="OAC149" s="9"/>
      <c r="OAD149" s="159"/>
      <c r="OAE149" s="159"/>
      <c r="OAF149" s="8"/>
      <c r="OAG149" s="8"/>
      <c r="OAH149" s="160"/>
      <c r="OAI149" s="158"/>
      <c r="OAJ149" s="161"/>
      <c r="OAK149" s="162"/>
      <c r="OAL149" s="156"/>
      <c r="OAM149" s="158"/>
      <c r="OAN149" s="158"/>
      <c r="OAO149" s="158"/>
      <c r="OAP149" s="158"/>
      <c r="OAQ149" s="159"/>
      <c r="OAR149" s="9"/>
      <c r="OAS149" s="9"/>
      <c r="OAT149" s="159"/>
      <c r="OAU149" s="159"/>
      <c r="OAV149" s="8"/>
      <c r="OAW149" s="8"/>
      <c r="OAX149" s="160"/>
      <c r="OAY149" s="158"/>
      <c r="OAZ149" s="161"/>
      <c r="OBA149" s="162"/>
      <c r="OBB149" s="156"/>
      <c r="OBC149" s="158"/>
      <c r="OBD149" s="158"/>
      <c r="OBE149" s="158"/>
      <c r="OBF149" s="158"/>
      <c r="OBG149" s="159"/>
      <c r="OBH149" s="9"/>
      <c r="OBI149" s="9"/>
      <c r="OBJ149" s="159"/>
      <c r="OBK149" s="159"/>
      <c r="OBL149" s="8"/>
      <c r="OBM149" s="8"/>
      <c r="OBN149" s="160"/>
      <c r="OBO149" s="158"/>
      <c r="OBP149" s="161"/>
      <c r="OBQ149" s="162"/>
      <c r="OBR149" s="156"/>
      <c r="OBS149" s="158"/>
      <c r="OBT149" s="158"/>
      <c r="OBU149" s="158"/>
      <c r="OBV149" s="158"/>
      <c r="OBW149" s="159"/>
      <c r="OBX149" s="9"/>
      <c r="OBY149" s="9"/>
      <c r="OBZ149" s="159"/>
      <c r="OCA149" s="159"/>
      <c r="OCB149" s="8"/>
      <c r="OCC149" s="8"/>
      <c r="OCD149" s="160"/>
      <c r="OCE149" s="158"/>
      <c r="OCF149" s="161"/>
      <c r="OCG149" s="162"/>
      <c r="OCH149" s="156"/>
      <c r="OCI149" s="158"/>
      <c r="OCJ149" s="158"/>
      <c r="OCK149" s="158"/>
      <c r="OCL149" s="158"/>
      <c r="OCM149" s="159"/>
      <c r="OCN149" s="9"/>
      <c r="OCO149" s="9"/>
      <c r="OCP149" s="159"/>
      <c r="OCQ149" s="159"/>
      <c r="OCR149" s="8"/>
      <c r="OCS149" s="8"/>
      <c r="OCT149" s="160"/>
      <c r="OCU149" s="158"/>
      <c r="OCV149" s="161"/>
      <c r="OCW149" s="162"/>
      <c r="OCX149" s="156"/>
      <c r="OCY149" s="158"/>
      <c r="OCZ149" s="158"/>
      <c r="ODA149" s="158"/>
      <c r="ODB149" s="158"/>
      <c r="ODC149" s="159"/>
      <c r="ODD149" s="9"/>
      <c r="ODE149" s="9"/>
      <c r="ODF149" s="159"/>
      <c r="ODG149" s="159"/>
      <c r="ODH149" s="8"/>
      <c r="ODI149" s="8"/>
      <c r="ODJ149" s="160"/>
      <c r="ODK149" s="158"/>
      <c r="ODL149" s="161"/>
      <c r="ODM149" s="162"/>
      <c r="ODN149" s="156"/>
      <c r="ODO149" s="158"/>
      <c r="ODP149" s="158"/>
      <c r="ODQ149" s="158"/>
      <c r="ODR149" s="158"/>
      <c r="ODS149" s="159"/>
      <c r="ODT149" s="9"/>
      <c r="ODU149" s="9"/>
      <c r="ODV149" s="159"/>
      <c r="ODW149" s="159"/>
      <c r="ODX149" s="8"/>
      <c r="ODY149" s="8"/>
      <c r="ODZ149" s="160"/>
      <c r="OEA149" s="158"/>
      <c r="OEB149" s="161"/>
      <c r="OEC149" s="162"/>
      <c r="OED149" s="156"/>
      <c r="OEE149" s="158"/>
      <c r="OEF149" s="158"/>
      <c r="OEG149" s="158"/>
      <c r="OEH149" s="158"/>
      <c r="OEI149" s="159"/>
      <c r="OEJ149" s="9"/>
      <c r="OEK149" s="9"/>
      <c r="OEL149" s="159"/>
      <c r="OEM149" s="159"/>
      <c r="OEN149" s="8"/>
      <c r="OEO149" s="8"/>
      <c r="OEP149" s="160"/>
      <c r="OEQ149" s="158"/>
      <c r="OER149" s="161"/>
      <c r="OES149" s="162"/>
      <c r="OET149" s="156"/>
      <c r="OEU149" s="158"/>
      <c r="OEV149" s="158"/>
      <c r="OEW149" s="158"/>
      <c r="OEX149" s="158"/>
      <c r="OEY149" s="159"/>
      <c r="OEZ149" s="9"/>
      <c r="OFA149" s="9"/>
      <c r="OFB149" s="159"/>
      <c r="OFC149" s="159"/>
      <c r="OFD149" s="8"/>
      <c r="OFE149" s="8"/>
      <c r="OFF149" s="160"/>
      <c r="OFG149" s="158"/>
      <c r="OFH149" s="161"/>
      <c r="OFI149" s="162"/>
      <c r="OFJ149" s="156"/>
      <c r="OFK149" s="158"/>
      <c r="OFL149" s="158"/>
      <c r="OFM149" s="158"/>
      <c r="OFN149" s="158"/>
      <c r="OFO149" s="159"/>
      <c r="OFP149" s="9"/>
      <c r="OFQ149" s="9"/>
      <c r="OFR149" s="159"/>
      <c r="OFS149" s="159"/>
      <c r="OFT149" s="8"/>
      <c r="OFU149" s="8"/>
      <c r="OFV149" s="160"/>
      <c r="OFW149" s="158"/>
      <c r="OFX149" s="161"/>
      <c r="OFY149" s="162"/>
      <c r="OFZ149" s="156"/>
      <c r="OGA149" s="158"/>
      <c r="OGB149" s="158"/>
      <c r="OGC149" s="158"/>
      <c r="OGD149" s="158"/>
      <c r="OGE149" s="159"/>
      <c r="OGF149" s="9"/>
      <c r="OGG149" s="9"/>
      <c r="OGH149" s="159"/>
      <c r="OGI149" s="159"/>
      <c r="OGJ149" s="8"/>
      <c r="OGK149" s="8"/>
      <c r="OGL149" s="160"/>
      <c r="OGM149" s="158"/>
      <c r="OGN149" s="161"/>
      <c r="OGO149" s="162"/>
      <c r="OGP149" s="156"/>
      <c r="OGQ149" s="158"/>
      <c r="OGR149" s="158"/>
      <c r="OGS149" s="158"/>
      <c r="OGT149" s="158"/>
      <c r="OGU149" s="159"/>
      <c r="OGV149" s="9"/>
      <c r="OGW149" s="9"/>
      <c r="OGX149" s="159"/>
      <c r="OGY149" s="159"/>
      <c r="OGZ149" s="8"/>
      <c r="OHA149" s="8"/>
      <c r="OHB149" s="160"/>
      <c r="OHC149" s="158"/>
      <c r="OHD149" s="161"/>
      <c r="OHE149" s="162"/>
      <c r="OHF149" s="156"/>
      <c r="OHG149" s="158"/>
      <c r="OHH149" s="158"/>
      <c r="OHI149" s="158"/>
      <c r="OHJ149" s="158"/>
      <c r="OHK149" s="159"/>
      <c r="OHL149" s="9"/>
      <c r="OHM149" s="9"/>
      <c r="OHN149" s="159"/>
      <c r="OHO149" s="159"/>
      <c r="OHP149" s="8"/>
      <c r="OHQ149" s="8"/>
      <c r="OHR149" s="160"/>
      <c r="OHS149" s="158"/>
      <c r="OHT149" s="161"/>
      <c r="OHU149" s="162"/>
      <c r="OHV149" s="156"/>
      <c r="OHW149" s="158"/>
      <c r="OHX149" s="158"/>
      <c r="OHY149" s="158"/>
      <c r="OHZ149" s="158"/>
      <c r="OIA149" s="159"/>
      <c r="OIB149" s="9"/>
      <c r="OIC149" s="9"/>
      <c r="OID149" s="159"/>
      <c r="OIE149" s="159"/>
      <c r="OIF149" s="8"/>
      <c r="OIG149" s="8"/>
      <c r="OIH149" s="160"/>
      <c r="OII149" s="158"/>
      <c r="OIJ149" s="161"/>
      <c r="OIK149" s="162"/>
      <c r="OIL149" s="156"/>
      <c r="OIM149" s="158"/>
      <c r="OIN149" s="158"/>
      <c r="OIO149" s="158"/>
      <c r="OIP149" s="158"/>
      <c r="OIQ149" s="159"/>
      <c r="OIR149" s="9"/>
      <c r="OIS149" s="9"/>
      <c r="OIT149" s="159"/>
      <c r="OIU149" s="159"/>
      <c r="OIV149" s="8"/>
      <c r="OIW149" s="8"/>
      <c r="OIX149" s="160"/>
      <c r="OIY149" s="158"/>
      <c r="OIZ149" s="161"/>
      <c r="OJA149" s="162"/>
      <c r="OJB149" s="156"/>
      <c r="OJC149" s="158"/>
      <c r="OJD149" s="158"/>
      <c r="OJE149" s="158"/>
      <c r="OJF149" s="158"/>
      <c r="OJG149" s="159"/>
      <c r="OJH149" s="9"/>
      <c r="OJI149" s="9"/>
      <c r="OJJ149" s="159"/>
      <c r="OJK149" s="159"/>
      <c r="OJL149" s="8"/>
      <c r="OJM149" s="8"/>
      <c r="OJN149" s="160"/>
      <c r="OJO149" s="158"/>
      <c r="OJP149" s="161"/>
      <c r="OJQ149" s="162"/>
      <c r="OJR149" s="156"/>
      <c r="OJS149" s="158"/>
      <c r="OJT149" s="158"/>
      <c r="OJU149" s="158"/>
      <c r="OJV149" s="158"/>
      <c r="OJW149" s="159"/>
      <c r="OJX149" s="9"/>
      <c r="OJY149" s="9"/>
      <c r="OJZ149" s="159"/>
      <c r="OKA149" s="159"/>
      <c r="OKB149" s="8"/>
      <c r="OKC149" s="8"/>
      <c r="OKD149" s="160"/>
      <c r="OKE149" s="158"/>
      <c r="OKF149" s="161"/>
      <c r="OKG149" s="162"/>
      <c r="OKH149" s="156"/>
      <c r="OKI149" s="158"/>
      <c r="OKJ149" s="158"/>
      <c r="OKK149" s="158"/>
      <c r="OKL149" s="158"/>
      <c r="OKM149" s="159"/>
      <c r="OKN149" s="9"/>
      <c r="OKO149" s="9"/>
      <c r="OKP149" s="159"/>
      <c r="OKQ149" s="159"/>
      <c r="OKR149" s="8"/>
      <c r="OKS149" s="8"/>
      <c r="OKT149" s="160"/>
      <c r="OKU149" s="158"/>
      <c r="OKV149" s="161"/>
      <c r="OKW149" s="162"/>
      <c r="OKX149" s="156"/>
      <c r="OKY149" s="158"/>
      <c r="OKZ149" s="158"/>
      <c r="OLA149" s="158"/>
      <c r="OLB149" s="158"/>
      <c r="OLC149" s="159"/>
      <c r="OLD149" s="9"/>
      <c r="OLE149" s="9"/>
      <c r="OLF149" s="159"/>
      <c r="OLG149" s="159"/>
      <c r="OLH149" s="8"/>
      <c r="OLI149" s="8"/>
      <c r="OLJ149" s="160"/>
      <c r="OLK149" s="158"/>
      <c r="OLL149" s="161"/>
      <c r="OLM149" s="162"/>
      <c r="OLN149" s="156"/>
      <c r="OLO149" s="158"/>
      <c r="OLP149" s="158"/>
      <c r="OLQ149" s="158"/>
      <c r="OLR149" s="158"/>
      <c r="OLS149" s="159"/>
      <c r="OLT149" s="9"/>
      <c r="OLU149" s="9"/>
      <c r="OLV149" s="159"/>
      <c r="OLW149" s="159"/>
      <c r="OLX149" s="8"/>
      <c r="OLY149" s="8"/>
      <c r="OLZ149" s="160"/>
      <c r="OMA149" s="158"/>
      <c r="OMB149" s="161"/>
      <c r="OMC149" s="162"/>
      <c r="OMD149" s="156"/>
      <c r="OME149" s="158"/>
      <c r="OMF149" s="158"/>
      <c r="OMG149" s="158"/>
      <c r="OMH149" s="158"/>
      <c r="OMI149" s="159"/>
      <c r="OMJ149" s="9"/>
      <c r="OMK149" s="9"/>
      <c r="OML149" s="159"/>
      <c r="OMM149" s="159"/>
      <c r="OMN149" s="8"/>
      <c r="OMO149" s="8"/>
      <c r="OMP149" s="160"/>
      <c r="OMQ149" s="158"/>
      <c r="OMR149" s="161"/>
      <c r="OMS149" s="162"/>
      <c r="OMT149" s="156"/>
      <c r="OMU149" s="158"/>
      <c r="OMV149" s="158"/>
      <c r="OMW149" s="158"/>
      <c r="OMX149" s="158"/>
      <c r="OMY149" s="159"/>
      <c r="OMZ149" s="9"/>
      <c r="ONA149" s="9"/>
      <c r="ONB149" s="159"/>
      <c r="ONC149" s="159"/>
      <c r="OND149" s="8"/>
      <c r="ONE149" s="8"/>
      <c r="ONF149" s="160"/>
      <c r="ONG149" s="158"/>
      <c r="ONH149" s="161"/>
      <c r="ONI149" s="162"/>
      <c r="ONJ149" s="156"/>
      <c r="ONK149" s="158"/>
      <c r="ONL149" s="158"/>
      <c r="ONM149" s="158"/>
      <c r="ONN149" s="158"/>
      <c r="ONO149" s="159"/>
      <c r="ONP149" s="9"/>
      <c r="ONQ149" s="9"/>
      <c r="ONR149" s="159"/>
      <c r="ONS149" s="159"/>
      <c r="ONT149" s="8"/>
      <c r="ONU149" s="8"/>
      <c r="ONV149" s="160"/>
      <c r="ONW149" s="158"/>
      <c r="ONX149" s="161"/>
      <c r="ONY149" s="162"/>
      <c r="ONZ149" s="156"/>
      <c r="OOA149" s="158"/>
      <c r="OOB149" s="158"/>
      <c r="OOC149" s="158"/>
      <c r="OOD149" s="158"/>
      <c r="OOE149" s="159"/>
      <c r="OOF149" s="9"/>
      <c r="OOG149" s="9"/>
      <c r="OOH149" s="159"/>
      <c r="OOI149" s="159"/>
      <c r="OOJ149" s="8"/>
      <c r="OOK149" s="8"/>
      <c r="OOL149" s="160"/>
      <c r="OOM149" s="158"/>
      <c r="OON149" s="161"/>
      <c r="OOO149" s="162"/>
      <c r="OOP149" s="156"/>
      <c r="OOQ149" s="158"/>
      <c r="OOR149" s="158"/>
      <c r="OOS149" s="158"/>
      <c r="OOT149" s="158"/>
      <c r="OOU149" s="159"/>
      <c r="OOV149" s="9"/>
      <c r="OOW149" s="9"/>
      <c r="OOX149" s="159"/>
      <c r="OOY149" s="159"/>
      <c r="OOZ149" s="8"/>
      <c r="OPA149" s="8"/>
      <c r="OPB149" s="160"/>
      <c r="OPC149" s="158"/>
      <c r="OPD149" s="161"/>
      <c r="OPE149" s="162"/>
      <c r="OPF149" s="156"/>
      <c r="OPG149" s="158"/>
      <c r="OPH149" s="158"/>
      <c r="OPI149" s="158"/>
      <c r="OPJ149" s="158"/>
      <c r="OPK149" s="159"/>
      <c r="OPL149" s="9"/>
      <c r="OPM149" s="9"/>
      <c r="OPN149" s="159"/>
      <c r="OPO149" s="159"/>
      <c r="OPP149" s="8"/>
      <c r="OPQ149" s="8"/>
      <c r="OPR149" s="160"/>
      <c r="OPS149" s="158"/>
      <c r="OPT149" s="161"/>
      <c r="OPU149" s="162"/>
      <c r="OPV149" s="156"/>
      <c r="OPW149" s="158"/>
      <c r="OPX149" s="158"/>
      <c r="OPY149" s="158"/>
      <c r="OPZ149" s="158"/>
      <c r="OQA149" s="159"/>
      <c r="OQB149" s="9"/>
      <c r="OQC149" s="9"/>
      <c r="OQD149" s="159"/>
      <c r="OQE149" s="159"/>
      <c r="OQF149" s="8"/>
      <c r="OQG149" s="8"/>
      <c r="OQH149" s="160"/>
      <c r="OQI149" s="158"/>
      <c r="OQJ149" s="161"/>
      <c r="OQK149" s="162"/>
      <c r="OQL149" s="156"/>
      <c r="OQM149" s="158"/>
      <c r="OQN149" s="158"/>
      <c r="OQO149" s="158"/>
      <c r="OQP149" s="158"/>
      <c r="OQQ149" s="159"/>
      <c r="OQR149" s="9"/>
      <c r="OQS149" s="9"/>
      <c r="OQT149" s="159"/>
      <c r="OQU149" s="159"/>
      <c r="OQV149" s="8"/>
      <c r="OQW149" s="8"/>
      <c r="OQX149" s="160"/>
      <c r="OQY149" s="158"/>
      <c r="OQZ149" s="161"/>
      <c r="ORA149" s="162"/>
      <c r="ORB149" s="156"/>
      <c r="ORC149" s="158"/>
      <c r="ORD149" s="158"/>
      <c r="ORE149" s="158"/>
      <c r="ORF149" s="158"/>
      <c r="ORG149" s="159"/>
      <c r="ORH149" s="9"/>
      <c r="ORI149" s="9"/>
      <c r="ORJ149" s="159"/>
      <c r="ORK149" s="159"/>
      <c r="ORL149" s="8"/>
      <c r="ORM149" s="8"/>
      <c r="ORN149" s="160"/>
      <c r="ORO149" s="158"/>
      <c r="ORP149" s="161"/>
      <c r="ORQ149" s="162"/>
      <c r="ORR149" s="156"/>
      <c r="ORS149" s="158"/>
      <c r="ORT149" s="158"/>
      <c r="ORU149" s="158"/>
      <c r="ORV149" s="158"/>
      <c r="ORW149" s="159"/>
      <c r="ORX149" s="9"/>
      <c r="ORY149" s="9"/>
      <c r="ORZ149" s="159"/>
      <c r="OSA149" s="159"/>
      <c r="OSB149" s="8"/>
      <c r="OSC149" s="8"/>
      <c r="OSD149" s="160"/>
      <c r="OSE149" s="158"/>
      <c r="OSF149" s="161"/>
      <c r="OSG149" s="162"/>
      <c r="OSH149" s="156"/>
      <c r="OSI149" s="158"/>
      <c r="OSJ149" s="158"/>
      <c r="OSK149" s="158"/>
      <c r="OSL149" s="158"/>
      <c r="OSM149" s="159"/>
      <c r="OSN149" s="9"/>
      <c r="OSO149" s="9"/>
      <c r="OSP149" s="159"/>
      <c r="OSQ149" s="159"/>
      <c r="OSR149" s="8"/>
      <c r="OSS149" s="8"/>
      <c r="OST149" s="160"/>
      <c r="OSU149" s="158"/>
      <c r="OSV149" s="161"/>
      <c r="OSW149" s="162"/>
      <c r="OSX149" s="156"/>
      <c r="OSY149" s="158"/>
      <c r="OSZ149" s="158"/>
      <c r="OTA149" s="158"/>
      <c r="OTB149" s="158"/>
      <c r="OTC149" s="159"/>
      <c r="OTD149" s="9"/>
      <c r="OTE149" s="9"/>
      <c r="OTF149" s="159"/>
      <c r="OTG149" s="159"/>
      <c r="OTH149" s="8"/>
      <c r="OTI149" s="8"/>
      <c r="OTJ149" s="160"/>
      <c r="OTK149" s="158"/>
      <c r="OTL149" s="161"/>
      <c r="OTM149" s="162"/>
      <c r="OTN149" s="156"/>
      <c r="OTO149" s="158"/>
      <c r="OTP149" s="158"/>
      <c r="OTQ149" s="158"/>
      <c r="OTR149" s="158"/>
      <c r="OTS149" s="159"/>
      <c r="OTT149" s="9"/>
      <c r="OTU149" s="9"/>
      <c r="OTV149" s="159"/>
      <c r="OTW149" s="159"/>
      <c r="OTX149" s="8"/>
      <c r="OTY149" s="8"/>
      <c r="OTZ149" s="160"/>
      <c r="OUA149" s="158"/>
      <c r="OUB149" s="161"/>
      <c r="OUC149" s="162"/>
      <c r="OUD149" s="156"/>
      <c r="OUE149" s="158"/>
      <c r="OUF149" s="158"/>
      <c r="OUG149" s="158"/>
      <c r="OUH149" s="158"/>
      <c r="OUI149" s="159"/>
      <c r="OUJ149" s="9"/>
      <c r="OUK149" s="9"/>
      <c r="OUL149" s="159"/>
      <c r="OUM149" s="159"/>
      <c r="OUN149" s="8"/>
      <c r="OUO149" s="8"/>
      <c r="OUP149" s="160"/>
      <c r="OUQ149" s="158"/>
      <c r="OUR149" s="161"/>
      <c r="OUS149" s="162"/>
      <c r="OUT149" s="156"/>
      <c r="OUU149" s="158"/>
      <c r="OUV149" s="158"/>
      <c r="OUW149" s="158"/>
      <c r="OUX149" s="158"/>
      <c r="OUY149" s="159"/>
      <c r="OUZ149" s="9"/>
      <c r="OVA149" s="9"/>
      <c r="OVB149" s="159"/>
      <c r="OVC149" s="159"/>
      <c r="OVD149" s="8"/>
      <c r="OVE149" s="8"/>
      <c r="OVF149" s="160"/>
      <c r="OVG149" s="158"/>
      <c r="OVH149" s="161"/>
      <c r="OVI149" s="162"/>
      <c r="OVJ149" s="156"/>
      <c r="OVK149" s="158"/>
      <c r="OVL149" s="158"/>
      <c r="OVM149" s="158"/>
      <c r="OVN149" s="158"/>
      <c r="OVO149" s="159"/>
      <c r="OVP149" s="9"/>
      <c r="OVQ149" s="9"/>
      <c r="OVR149" s="159"/>
      <c r="OVS149" s="159"/>
      <c r="OVT149" s="8"/>
      <c r="OVU149" s="8"/>
      <c r="OVV149" s="160"/>
      <c r="OVW149" s="158"/>
      <c r="OVX149" s="161"/>
      <c r="OVY149" s="162"/>
      <c r="OVZ149" s="156"/>
      <c r="OWA149" s="158"/>
      <c r="OWB149" s="158"/>
      <c r="OWC149" s="158"/>
      <c r="OWD149" s="158"/>
      <c r="OWE149" s="159"/>
      <c r="OWF149" s="9"/>
      <c r="OWG149" s="9"/>
      <c r="OWH149" s="159"/>
      <c r="OWI149" s="159"/>
      <c r="OWJ149" s="8"/>
      <c r="OWK149" s="8"/>
      <c r="OWL149" s="160"/>
      <c r="OWM149" s="158"/>
      <c r="OWN149" s="161"/>
      <c r="OWO149" s="162"/>
      <c r="OWP149" s="156"/>
      <c r="OWQ149" s="158"/>
      <c r="OWR149" s="158"/>
      <c r="OWS149" s="158"/>
      <c r="OWT149" s="158"/>
      <c r="OWU149" s="159"/>
      <c r="OWV149" s="9"/>
      <c r="OWW149" s="9"/>
      <c r="OWX149" s="159"/>
      <c r="OWY149" s="159"/>
      <c r="OWZ149" s="8"/>
      <c r="OXA149" s="8"/>
      <c r="OXB149" s="160"/>
      <c r="OXC149" s="158"/>
      <c r="OXD149" s="161"/>
      <c r="OXE149" s="162"/>
      <c r="OXF149" s="156"/>
      <c r="OXG149" s="158"/>
      <c r="OXH149" s="158"/>
      <c r="OXI149" s="158"/>
      <c r="OXJ149" s="158"/>
      <c r="OXK149" s="159"/>
      <c r="OXL149" s="9"/>
      <c r="OXM149" s="9"/>
      <c r="OXN149" s="159"/>
      <c r="OXO149" s="159"/>
      <c r="OXP149" s="8"/>
      <c r="OXQ149" s="8"/>
      <c r="OXR149" s="160"/>
      <c r="OXS149" s="158"/>
      <c r="OXT149" s="161"/>
      <c r="OXU149" s="162"/>
      <c r="OXV149" s="156"/>
      <c r="OXW149" s="158"/>
      <c r="OXX149" s="158"/>
      <c r="OXY149" s="158"/>
      <c r="OXZ149" s="158"/>
      <c r="OYA149" s="159"/>
      <c r="OYB149" s="9"/>
      <c r="OYC149" s="9"/>
      <c r="OYD149" s="159"/>
      <c r="OYE149" s="159"/>
      <c r="OYF149" s="8"/>
      <c r="OYG149" s="8"/>
      <c r="OYH149" s="160"/>
      <c r="OYI149" s="158"/>
      <c r="OYJ149" s="161"/>
      <c r="OYK149" s="162"/>
      <c r="OYL149" s="156"/>
      <c r="OYM149" s="158"/>
      <c r="OYN149" s="158"/>
      <c r="OYO149" s="158"/>
      <c r="OYP149" s="158"/>
      <c r="OYQ149" s="159"/>
      <c r="OYR149" s="9"/>
      <c r="OYS149" s="9"/>
      <c r="OYT149" s="159"/>
      <c r="OYU149" s="159"/>
      <c r="OYV149" s="8"/>
      <c r="OYW149" s="8"/>
      <c r="OYX149" s="160"/>
      <c r="OYY149" s="158"/>
      <c r="OYZ149" s="161"/>
      <c r="OZA149" s="162"/>
      <c r="OZB149" s="156"/>
      <c r="OZC149" s="158"/>
      <c r="OZD149" s="158"/>
      <c r="OZE149" s="158"/>
      <c r="OZF149" s="158"/>
      <c r="OZG149" s="159"/>
      <c r="OZH149" s="9"/>
      <c r="OZI149" s="9"/>
      <c r="OZJ149" s="159"/>
      <c r="OZK149" s="159"/>
      <c r="OZL149" s="8"/>
      <c r="OZM149" s="8"/>
      <c r="OZN149" s="160"/>
      <c r="OZO149" s="158"/>
      <c r="OZP149" s="161"/>
      <c r="OZQ149" s="162"/>
      <c r="OZR149" s="156"/>
      <c r="OZS149" s="158"/>
      <c r="OZT149" s="158"/>
      <c r="OZU149" s="158"/>
      <c r="OZV149" s="158"/>
      <c r="OZW149" s="159"/>
      <c r="OZX149" s="9"/>
      <c r="OZY149" s="9"/>
      <c r="OZZ149" s="159"/>
      <c r="PAA149" s="159"/>
      <c r="PAB149" s="8"/>
      <c r="PAC149" s="8"/>
      <c r="PAD149" s="160"/>
      <c r="PAE149" s="158"/>
      <c r="PAF149" s="161"/>
      <c r="PAG149" s="162"/>
      <c r="PAH149" s="156"/>
      <c r="PAI149" s="158"/>
      <c r="PAJ149" s="158"/>
      <c r="PAK149" s="158"/>
      <c r="PAL149" s="158"/>
      <c r="PAM149" s="159"/>
      <c r="PAN149" s="9"/>
      <c r="PAO149" s="9"/>
      <c r="PAP149" s="159"/>
      <c r="PAQ149" s="159"/>
      <c r="PAR149" s="8"/>
      <c r="PAS149" s="8"/>
      <c r="PAT149" s="160"/>
      <c r="PAU149" s="158"/>
      <c r="PAV149" s="161"/>
      <c r="PAW149" s="162"/>
      <c r="PAX149" s="156"/>
      <c r="PAY149" s="158"/>
      <c r="PAZ149" s="158"/>
      <c r="PBA149" s="158"/>
      <c r="PBB149" s="158"/>
      <c r="PBC149" s="159"/>
      <c r="PBD149" s="9"/>
      <c r="PBE149" s="9"/>
      <c r="PBF149" s="159"/>
      <c r="PBG149" s="159"/>
      <c r="PBH149" s="8"/>
      <c r="PBI149" s="8"/>
      <c r="PBJ149" s="160"/>
      <c r="PBK149" s="158"/>
      <c r="PBL149" s="161"/>
      <c r="PBM149" s="162"/>
      <c r="PBN149" s="156"/>
      <c r="PBO149" s="158"/>
      <c r="PBP149" s="158"/>
      <c r="PBQ149" s="158"/>
      <c r="PBR149" s="158"/>
      <c r="PBS149" s="159"/>
      <c r="PBT149" s="9"/>
      <c r="PBU149" s="9"/>
      <c r="PBV149" s="159"/>
      <c r="PBW149" s="159"/>
      <c r="PBX149" s="8"/>
      <c r="PBY149" s="8"/>
      <c r="PBZ149" s="160"/>
      <c r="PCA149" s="158"/>
      <c r="PCB149" s="161"/>
      <c r="PCC149" s="162"/>
      <c r="PCD149" s="156"/>
      <c r="PCE149" s="158"/>
      <c r="PCF149" s="158"/>
      <c r="PCG149" s="158"/>
      <c r="PCH149" s="158"/>
      <c r="PCI149" s="159"/>
      <c r="PCJ149" s="9"/>
      <c r="PCK149" s="9"/>
      <c r="PCL149" s="159"/>
      <c r="PCM149" s="159"/>
      <c r="PCN149" s="8"/>
      <c r="PCO149" s="8"/>
      <c r="PCP149" s="160"/>
      <c r="PCQ149" s="158"/>
      <c r="PCR149" s="161"/>
      <c r="PCS149" s="162"/>
      <c r="PCT149" s="156"/>
      <c r="PCU149" s="158"/>
      <c r="PCV149" s="158"/>
      <c r="PCW149" s="158"/>
      <c r="PCX149" s="158"/>
      <c r="PCY149" s="159"/>
      <c r="PCZ149" s="9"/>
      <c r="PDA149" s="9"/>
      <c r="PDB149" s="159"/>
      <c r="PDC149" s="159"/>
      <c r="PDD149" s="8"/>
      <c r="PDE149" s="8"/>
      <c r="PDF149" s="160"/>
      <c r="PDG149" s="158"/>
      <c r="PDH149" s="161"/>
      <c r="PDI149" s="162"/>
      <c r="PDJ149" s="156"/>
      <c r="PDK149" s="158"/>
      <c r="PDL149" s="158"/>
      <c r="PDM149" s="158"/>
      <c r="PDN149" s="158"/>
      <c r="PDO149" s="159"/>
      <c r="PDP149" s="9"/>
      <c r="PDQ149" s="9"/>
      <c r="PDR149" s="159"/>
      <c r="PDS149" s="159"/>
      <c r="PDT149" s="8"/>
      <c r="PDU149" s="8"/>
      <c r="PDV149" s="160"/>
      <c r="PDW149" s="158"/>
      <c r="PDX149" s="161"/>
      <c r="PDY149" s="162"/>
      <c r="PDZ149" s="156"/>
      <c r="PEA149" s="158"/>
      <c r="PEB149" s="158"/>
      <c r="PEC149" s="158"/>
      <c r="PED149" s="158"/>
      <c r="PEE149" s="159"/>
      <c r="PEF149" s="9"/>
      <c r="PEG149" s="9"/>
      <c r="PEH149" s="159"/>
      <c r="PEI149" s="159"/>
      <c r="PEJ149" s="8"/>
      <c r="PEK149" s="8"/>
      <c r="PEL149" s="160"/>
      <c r="PEM149" s="158"/>
      <c r="PEN149" s="161"/>
      <c r="PEO149" s="162"/>
      <c r="PEP149" s="156"/>
      <c r="PEQ149" s="158"/>
      <c r="PER149" s="158"/>
      <c r="PES149" s="158"/>
      <c r="PET149" s="158"/>
      <c r="PEU149" s="159"/>
      <c r="PEV149" s="9"/>
      <c r="PEW149" s="9"/>
      <c r="PEX149" s="159"/>
      <c r="PEY149" s="159"/>
      <c r="PEZ149" s="8"/>
      <c r="PFA149" s="8"/>
      <c r="PFB149" s="160"/>
      <c r="PFC149" s="158"/>
      <c r="PFD149" s="161"/>
      <c r="PFE149" s="162"/>
      <c r="PFF149" s="156"/>
      <c r="PFG149" s="158"/>
      <c r="PFH149" s="158"/>
      <c r="PFI149" s="158"/>
      <c r="PFJ149" s="158"/>
      <c r="PFK149" s="159"/>
      <c r="PFL149" s="9"/>
      <c r="PFM149" s="9"/>
      <c r="PFN149" s="159"/>
      <c r="PFO149" s="159"/>
      <c r="PFP149" s="8"/>
      <c r="PFQ149" s="8"/>
      <c r="PFR149" s="160"/>
      <c r="PFS149" s="158"/>
      <c r="PFT149" s="161"/>
      <c r="PFU149" s="162"/>
      <c r="PFV149" s="156"/>
      <c r="PFW149" s="158"/>
      <c r="PFX149" s="158"/>
      <c r="PFY149" s="158"/>
      <c r="PFZ149" s="158"/>
      <c r="PGA149" s="159"/>
      <c r="PGB149" s="9"/>
      <c r="PGC149" s="9"/>
      <c r="PGD149" s="159"/>
      <c r="PGE149" s="159"/>
      <c r="PGF149" s="8"/>
      <c r="PGG149" s="8"/>
      <c r="PGH149" s="160"/>
      <c r="PGI149" s="158"/>
      <c r="PGJ149" s="161"/>
      <c r="PGK149" s="162"/>
      <c r="PGL149" s="156"/>
      <c r="PGM149" s="158"/>
      <c r="PGN149" s="158"/>
      <c r="PGO149" s="158"/>
      <c r="PGP149" s="158"/>
      <c r="PGQ149" s="159"/>
      <c r="PGR149" s="9"/>
      <c r="PGS149" s="9"/>
      <c r="PGT149" s="159"/>
      <c r="PGU149" s="159"/>
      <c r="PGV149" s="8"/>
      <c r="PGW149" s="8"/>
      <c r="PGX149" s="160"/>
      <c r="PGY149" s="158"/>
      <c r="PGZ149" s="161"/>
      <c r="PHA149" s="162"/>
      <c r="PHB149" s="156"/>
      <c r="PHC149" s="158"/>
      <c r="PHD149" s="158"/>
      <c r="PHE149" s="158"/>
      <c r="PHF149" s="158"/>
      <c r="PHG149" s="159"/>
      <c r="PHH149" s="9"/>
      <c r="PHI149" s="9"/>
      <c r="PHJ149" s="159"/>
      <c r="PHK149" s="159"/>
      <c r="PHL149" s="8"/>
      <c r="PHM149" s="8"/>
      <c r="PHN149" s="160"/>
      <c r="PHO149" s="158"/>
      <c r="PHP149" s="161"/>
      <c r="PHQ149" s="162"/>
      <c r="PHR149" s="156"/>
      <c r="PHS149" s="158"/>
      <c r="PHT149" s="158"/>
      <c r="PHU149" s="158"/>
      <c r="PHV149" s="158"/>
      <c r="PHW149" s="159"/>
      <c r="PHX149" s="9"/>
      <c r="PHY149" s="9"/>
      <c r="PHZ149" s="159"/>
      <c r="PIA149" s="159"/>
      <c r="PIB149" s="8"/>
      <c r="PIC149" s="8"/>
      <c r="PID149" s="160"/>
      <c r="PIE149" s="158"/>
      <c r="PIF149" s="161"/>
      <c r="PIG149" s="162"/>
      <c r="PIH149" s="156"/>
      <c r="PII149" s="158"/>
      <c r="PIJ149" s="158"/>
      <c r="PIK149" s="158"/>
      <c r="PIL149" s="158"/>
      <c r="PIM149" s="159"/>
      <c r="PIN149" s="9"/>
      <c r="PIO149" s="9"/>
      <c r="PIP149" s="159"/>
      <c r="PIQ149" s="159"/>
      <c r="PIR149" s="8"/>
      <c r="PIS149" s="8"/>
      <c r="PIT149" s="160"/>
      <c r="PIU149" s="158"/>
      <c r="PIV149" s="161"/>
      <c r="PIW149" s="162"/>
      <c r="PIX149" s="156"/>
      <c r="PIY149" s="158"/>
      <c r="PIZ149" s="158"/>
      <c r="PJA149" s="158"/>
      <c r="PJB149" s="158"/>
      <c r="PJC149" s="159"/>
      <c r="PJD149" s="9"/>
      <c r="PJE149" s="9"/>
      <c r="PJF149" s="159"/>
      <c r="PJG149" s="159"/>
      <c r="PJH149" s="8"/>
      <c r="PJI149" s="8"/>
      <c r="PJJ149" s="160"/>
      <c r="PJK149" s="158"/>
      <c r="PJL149" s="161"/>
      <c r="PJM149" s="162"/>
      <c r="PJN149" s="156"/>
      <c r="PJO149" s="158"/>
      <c r="PJP149" s="158"/>
      <c r="PJQ149" s="158"/>
      <c r="PJR149" s="158"/>
      <c r="PJS149" s="159"/>
      <c r="PJT149" s="9"/>
      <c r="PJU149" s="9"/>
      <c r="PJV149" s="159"/>
      <c r="PJW149" s="159"/>
      <c r="PJX149" s="8"/>
      <c r="PJY149" s="8"/>
      <c r="PJZ149" s="160"/>
      <c r="PKA149" s="158"/>
      <c r="PKB149" s="161"/>
      <c r="PKC149" s="162"/>
      <c r="PKD149" s="156"/>
      <c r="PKE149" s="158"/>
      <c r="PKF149" s="158"/>
      <c r="PKG149" s="158"/>
      <c r="PKH149" s="158"/>
      <c r="PKI149" s="159"/>
      <c r="PKJ149" s="9"/>
      <c r="PKK149" s="9"/>
      <c r="PKL149" s="159"/>
      <c r="PKM149" s="159"/>
      <c r="PKN149" s="8"/>
      <c r="PKO149" s="8"/>
      <c r="PKP149" s="160"/>
      <c r="PKQ149" s="158"/>
      <c r="PKR149" s="161"/>
      <c r="PKS149" s="162"/>
      <c r="PKT149" s="156"/>
      <c r="PKU149" s="158"/>
      <c r="PKV149" s="158"/>
      <c r="PKW149" s="158"/>
      <c r="PKX149" s="158"/>
      <c r="PKY149" s="159"/>
      <c r="PKZ149" s="9"/>
      <c r="PLA149" s="9"/>
      <c r="PLB149" s="159"/>
      <c r="PLC149" s="159"/>
      <c r="PLD149" s="8"/>
      <c r="PLE149" s="8"/>
      <c r="PLF149" s="160"/>
      <c r="PLG149" s="158"/>
      <c r="PLH149" s="161"/>
      <c r="PLI149" s="162"/>
      <c r="PLJ149" s="156"/>
      <c r="PLK149" s="158"/>
      <c r="PLL149" s="158"/>
      <c r="PLM149" s="158"/>
      <c r="PLN149" s="158"/>
      <c r="PLO149" s="159"/>
      <c r="PLP149" s="9"/>
      <c r="PLQ149" s="9"/>
      <c r="PLR149" s="159"/>
      <c r="PLS149" s="159"/>
      <c r="PLT149" s="8"/>
      <c r="PLU149" s="8"/>
      <c r="PLV149" s="160"/>
      <c r="PLW149" s="158"/>
      <c r="PLX149" s="161"/>
      <c r="PLY149" s="162"/>
      <c r="PLZ149" s="156"/>
      <c r="PMA149" s="158"/>
      <c r="PMB149" s="158"/>
      <c r="PMC149" s="158"/>
      <c r="PMD149" s="158"/>
      <c r="PME149" s="159"/>
      <c r="PMF149" s="9"/>
      <c r="PMG149" s="9"/>
      <c r="PMH149" s="159"/>
      <c r="PMI149" s="159"/>
      <c r="PMJ149" s="8"/>
      <c r="PMK149" s="8"/>
      <c r="PML149" s="160"/>
      <c r="PMM149" s="158"/>
      <c r="PMN149" s="161"/>
      <c r="PMO149" s="162"/>
      <c r="PMP149" s="156"/>
      <c r="PMQ149" s="158"/>
      <c r="PMR149" s="158"/>
      <c r="PMS149" s="158"/>
      <c r="PMT149" s="158"/>
      <c r="PMU149" s="159"/>
      <c r="PMV149" s="9"/>
      <c r="PMW149" s="9"/>
      <c r="PMX149" s="159"/>
      <c r="PMY149" s="159"/>
      <c r="PMZ149" s="8"/>
      <c r="PNA149" s="8"/>
      <c r="PNB149" s="160"/>
      <c r="PNC149" s="158"/>
      <c r="PND149" s="161"/>
      <c r="PNE149" s="162"/>
      <c r="PNF149" s="156"/>
      <c r="PNG149" s="158"/>
      <c r="PNH149" s="158"/>
      <c r="PNI149" s="158"/>
      <c r="PNJ149" s="158"/>
      <c r="PNK149" s="159"/>
      <c r="PNL149" s="9"/>
      <c r="PNM149" s="9"/>
      <c r="PNN149" s="159"/>
      <c r="PNO149" s="159"/>
      <c r="PNP149" s="8"/>
      <c r="PNQ149" s="8"/>
      <c r="PNR149" s="160"/>
      <c r="PNS149" s="158"/>
      <c r="PNT149" s="161"/>
      <c r="PNU149" s="162"/>
      <c r="PNV149" s="156"/>
      <c r="PNW149" s="158"/>
      <c r="PNX149" s="158"/>
      <c r="PNY149" s="158"/>
      <c r="PNZ149" s="158"/>
      <c r="POA149" s="159"/>
      <c r="POB149" s="9"/>
      <c r="POC149" s="9"/>
      <c r="POD149" s="159"/>
      <c r="POE149" s="159"/>
      <c r="POF149" s="8"/>
      <c r="POG149" s="8"/>
      <c r="POH149" s="160"/>
      <c r="POI149" s="158"/>
      <c r="POJ149" s="161"/>
      <c r="POK149" s="162"/>
      <c r="POL149" s="156"/>
      <c r="POM149" s="158"/>
      <c r="PON149" s="158"/>
      <c r="POO149" s="158"/>
      <c r="POP149" s="158"/>
      <c r="POQ149" s="159"/>
      <c r="POR149" s="9"/>
      <c r="POS149" s="9"/>
      <c r="POT149" s="159"/>
      <c r="POU149" s="159"/>
      <c r="POV149" s="8"/>
      <c r="POW149" s="8"/>
      <c r="POX149" s="160"/>
      <c r="POY149" s="158"/>
      <c r="POZ149" s="161"/>
      <c r="PPA149" s="162"/>
      <c r="PPB149" s="156"/>
      <c r="PPC149" s="158"/>
      <c r="PPD149" s="158"/>
      <c r="PPE149" s="158"/>
      <c r="PPF149" s="158"/>
      <c r="PPG149" s="159"/>
      <c r="PPH149" s="9"/>
      <c r="PPI149" s="9"/>
      <c r="PPJ149" s="159"/>
      <c r="PPK149" s="159"/>
      <c r="PPL149" s="8"/>
      <c r="PPM149" s="8"/>
      <c r="PPN149" s="160"/>
      <c r="PPO149" s="158"/>
      <c r="PPP149" s="161"/>
      <c r="PPQ149" s="162"/>
      <c r="PPR149" s="156"/>
      <c r="PPS149" s="158"/>
      <c r="PPT149" s="158"/>
      <c r="PPU149" s="158"/>
      <c r="PPV149" s="158"/>
      <c r="PPW149" s="159"/>
      <c r="PPX149" s="9"/>
      <c r="PPY149" s="9"/>
      <c r="PPZ149" s="159"/>
      <c r="PQA149" s="159"/>
      <c r="PQB149" s="8"/>
      <c r="PQC149" s="8"/>
      <c r="PQD149" s="160"/>
      <c r="PQE149" s="158"/>
      <c r="PQF149" s="161"/>
      <c r="PQG149" s="162"/>
      <c r="PQH149" s="156"/>
      <c r="PQI149" s="158"/>
      <c r="PQJ149" s="158"/>
      <c r="PQK149" s="158"/>
      <c r="PQL149" s="158"/>
      <c r="PQM149" s="159"/>
      <c r="PQN149" s="9"/>
      <c r="PQO149" s="9"/>
      <c r="PQP149" s="159"/>
      <c r="PQQ149" s="159"/>
      <c r="PQR149" s="8"/>
      <c r="PQS149" s="8"/>
      <c r="PQT149" s="160"/>
      <c r="PQU149" s="158"/>
      <c r="PQV149" s="161"/>
      <c r="PQW149" s="162"/>
      <c r="PQX149" s="156"/>
      <c r="PQY149" s="158"/>
      <c r="PQZ149" s="158"/>
      <c r="PRA149" s="158"/>
      <c r="PRB149" s="158"/>
      <c r="PRC149" s="159"/>
      <c r="PRD149" s="9"/>
      <c r="PRE149" s="9"/>
      <c r="PRF149" s="159"/>
      <c r="PRG149" s="159"/>
      <c r="PRH149" s="8"/>
      <c r="PRI149" s="8"/>
      <c r="PRJ149" s="160"/>
      <c r="PRK149" s="158"/>
      <c r="PRL149" s="161"/>
      <c r="PRM149" s="162"/>
      <c r="PRN149" s="156"/>
      <c r="PRO149" s="158"/>
      <c r="PRP149" s="158"/>
      <c r="PRQ149" s="158"/>
      <c r="PRR149" s="158"/>
      <c r="PRS149" s="159"/>
      <c r="PRT149" s="9"/>
      <c r="PRU149" s="9"/>
      <c r="PRV149" s="159"/>
      <c r="PRW149" s="159"/>
      <c r="PRX149" s="8"/>
      <c r="PRY149" s="8"/>
      <c r="PRZ149" s="160"/>
      <c r="PSA149" s="158"/>
      <c r="PSB149" s="161"/>
      <c r="PSC149" s="162"/>
      <c r="PSD149" s="156"/>
      <c r="PSE149" s="158"/>
      <c r="PSF149" s="158"/>
      <c r="PSG149" s="158"/>
      <c r="PSH149" s="158"/>
      <c r="PSI149" s="159"/>
      <c r="PSJ149" s="9"/>
      <c r="PSK149" s="9"/>
      <c r="PSL149" s="159"/>
      <c r="PSM149" s="159"/>
      <c r="PSN149" s="8"/>
      <c r="PSO149" s="8"/>
      <c r="PSP149" s="160"/>
      <c r="PSQ149" s="158"/>
      <c r="PSR149" s="161"/>
      <c r="PSS149" s="162"/>
      <c r="PST149" s="156"/>
      <c r="PSU149" s="158"/>
      <c r="PSV149" s="158"/>
      <c r="PSW149" s="158"/>
      <c r="PSX149" s="158"/>
      <c r="PSY149" s="159"/>
      <c r="PSZ149" s="9"/>
      <c r="PTA149" s="9"/>
      <c r="PTB149" s="159"/>
      <c r="PTC149" s="159"/>
      <c r="PTD149" s="8"/>
      <c r="PTE149" s="8"/>
      <c r="PTF149" s="160"/>
      <c r="PTG149" s="158"/>
      <c r="PTH149" s="161"/>
      <c r="PTI149" s="162"/>
      <c r="PTJ149" s="156"/>
      <c r="PTK149" s="158"/>
      <c r="PTL149" s="158"/>
      <c r="PTM149" s="158"/>
      <c r="PTN149" s="158"/>
      <c r="PTO149" s="159"/>
      <c r="PTP149" s="9"/>
      <c r="PTQ149" s="9"/>
      <c r="PTR149" s="159"/>
      <c r="PTS149" s="159"/>
      <c r="PTT149" s="8"/>
      <c r="PTU149" s="8"/>
      <c r="PTV149" s="160"/>
      <c r="PTW149" s="158"/>
      <c r="PTX149" s="161"/>
      <c r="PTY149" s="162"/>
      <c r="PTZ149" s="156"/>
      <c r="PUA149" s="158"/>
      <c r="PUB149" s="158"/>
      <c r="PUC149" s="158"/>
      <c r="PUD149" s="158"/>
      <c r="PUE149" s="159"/>
      <c r="PUF149" s="9"/>
      <c r="PUG149" s="9"/>
      <c r="PUH149" s="159"/>
      <c r="PUI149" s="159"/>
      <c r="PUJ149" s="8"/>
      <c r="PUK149" s="8"/>
      <c r="PUL149" s="160"/>
      <c r="PUM149" s="158"/>
      <c r="PUN149" s="161"/>
      <c r="PUO149" s="162"/>
      <c r="PUP149" s="156"/>
      <c r="PUQ149" s="158"/>
      <c r="PUR149" s="158"/>
      <c r="PUS149" s="158"/>
      <c r="PUT149" s="158"/>
      <c r="PUU149" s="159"/>
      <c r="PUV149" s="9"/>
      <c r="PUW149" s="9"/>
      <c r="PUX149" s="159"/>
      <c r="PUY149" s="159"/>
      <c r="PUZ149" s="8"/>
      <c r="PVA149" s="8"/>
      <c r="PVB149" s="160"/>
      <c r="PVC149" s="158"/>
      <c r="PVD149" s="161"/>
      <c r="PVE149" s="162"/>
      <c r="PVF149" s="156"/>
      <c r="PVG149" s="158"/>
      <c r="PVH149" s="158"/>
      <c r="PVI149" s="158"/>
      <c r="PVJ149" s="158"/>
      <c r="PVK149" s="159"/>
      <c r="PVL149" s="9"/>
      <c r="PVM149" s="9"/>
      <c r="PVN149" s="159"/>
      <c r="PVO149" s="159"/>
      <c r="PVP149" s="8"/>
      <c r="PVQ149" s="8"/>
      <c r="PVR149" s="160"/>
      <c r="PVS149" s="158"/>
      <c r="PVT149" s="161"/>
      <c r="PVU149" s="162"/>
      <c r="PVV149" s="156"/>
      <c r="PVW149" s="158"/>
      <c r="PVX149" s="158"/>
      <c r="PVY149" s="158"/>
      <c r="PVZ149" s="158"/>
      <c r="PWA149" s="159"/>
      <c r="PWB149" s="9"/>
      <c r="PWC149" s="9"/>
      <c r="PWD149" s="159"/>
      <c r="PWE149" s="159"/>
      <c r="PWF149" s="8"/>
      <c r="PWG149" s="8"/>
      <c r="PWH149" s="160"/>
      <c r="PWI149" s="158"/>
      <c r="PWJ149" s="161"/>
      <c r="PWK149" s="162"/>
      <c r="PWL149" s="156"/>
      <c r="PWM149" s="158"/>
      <c r="PWN149" s="158"/>
      <c r="PWO149" s="158"/>
      <c r="PWP149" s="158"/>
      <c r="PWQ149" s="159"/>
      <c r="PWR149" s="9"/>
      <c r="PWS149" s="9"/>
      <c r="PWT149" s="159"/>
      <c r="PWU149" s="159"/>
      <c r="PWV149" s="8"/>
      <c r="PWW149" s="8"/>
      <c r="PWX149" s="160"/>
      <c r="PWY149" s="158"/>
      <c r="PWZ149" s="161"/>
      <c r="PXA149" s="162"/>
      <c r="PXB149" s="156"/>
      <c r="PXC149" s="158"/>
      <c r="PXD149" s="158"/>
      <c r="PXE149" s="158"/>
      <c r="PXF149" s="158"/>
      <c r="PXG149" s="159"/>
      <c r="PXH149" s="9"/>
      <c r="PXI149" s="9"/>
      <c r="PXJ149" s="159"/>
      <c r="PXK149" s="159"/>
      <c r="PXL149" s="8"/>
      <c r="PXM149" s="8"/>
      <c r="PXN149" s="160"/>
      <c r="PXO149" s="158"/>
      <c r="PXP149" s="161"/>
      <c r="PXQ149" s="162"/>
      <c r="PXR149" s="156"/>
      <c r="PXS149" s="158"/>
      <c r="PXT149" s="158"/>
      <c r="PXU149" s="158"/>
      <c r="PXV149" s="158"/>
      <c r="PXW149" s="159"/>
      <c r="PXX149" s="9"/>
      <c r="PXY149" s="9"/>
      <c r="PXZ149" s="159"/>
      <c r="PYA149" s="159"/>
      <c r="PYB149" s="8"/>
      <c r="PYC149" s="8"/>
      <c r="PYD149" s="160"/>
      <c r="PYE149" s="158"/>
      <c r="PYF149" s="161"/>
      <c r="PYG149" s="162"/>
      <c r="PYH149" s="156"/>
      <c r="PYI149" s="158"/>
      <c r="PYJ149" s="158"/>
      <c r="PYK149" s="158"/>
      <c r="PYL149" s="158"/>
      <c r="PYM149" s="159"/>
      <c r="PYN149" s="9"/>
      <c r="PYO149" s="9"/>
      <c r="PYP149" s="159"/>
      <c r="PYQ149" s="159"/>
      <c r="PYR149" s="8"/>
      <c r="PYS149" s="8"/>
      <c r="PYT149" s="160"/>
      <c r="PYU149" s="158"/>
      <c r="PYV149" s="161"/>
      <c r="PYW149" s="162"/>
      <c r="PYX149" s="156"/>
      <c r="PYY149" s="158"/>
      <c r="PYZ149" s="158"/>
      <c r="PZA149" s="158"/>
      <c r="PZB149" s="158"/>
      <c r="PZC149" s="159"/>
      <c r="PZD149" s="9"/>
      <c r="PZE149" s="9"/>
      <c r="PZF149" s="159"/>
      <c r="PZG149" s="159"/>
      <c r="PZH149" s="8"/>
      <c r="PZI149" s="8"/>
      <c r="PZJ149" s="160"/>
      <c r="PZK149" s="158"/>
      <c r="PZL149" s="161"/>
      <c r="PZM149" s="162"/>
      <c r="PZN149" s="156"/>
      <c r="PZO149" s="158"/>
      <c r="PZP149" s="158"/>
      <c r="PZQ149" s="158"/>
      <c r="PZR149" s="158"/>
      <c r="PZS149" s="159"/>
      <c r="PZT149" s="9"/>
      <c r="PZU149" s="9"/>
      <c r="PZV149" s="159"/>
      <c r="PZW149" s="159"/>
      <c r="PZX149" s="8"/>
      <c r="PZY149" s="8"/>
      <c r="PZZ149" s="160"/>
      <c r="QAA149" s="158"/>
      <c r="QAB149" s="161"/>
      <c r="QAC149" s="162"/>
      <c r="QAD149" s="156"/>
      <c r="QAE149" s="158"/>
      <c r="QAF149" s="158"/>
      <c r="QAG149" s="158"/>
      <c r="QAH149" s="158"/>
      <c r="QAI149" s="159"/>
      <c r="QAJ149" s="9"/>
      <c r="QAK149" s="9"/>
      <c r="QAL149" s="159"/>
      <c r="QAM149" s="159"/>
      <c r="QAN149" s="8"/>
      <c r="QAO149" s="8"/>
      <c r="QAP149" s="160"/>
      <c r="QAQ149" s="158"/>
      <c r="QAR149" s="161"/>
      <c r="QAS149" s="162"/>
      <c r="QAT149" s="156"/>
      <c r="QAU149" s="158"/>
      <c r="QAV149" s="158"/>
      <c r="QAW149" s="158"/>
      <c r="QAX149" s="158"/>
      <c r="QAY149" s="159"/>
      <c r="QAZ149" s="9"/>
      <c r="QBA149" s="9"/>
      <c r="QBB149" s="159"/>
      <c r="QBC149" s="159"/>
      <c r="QBD149" s="8"/>
      <c r="QBE149" s="8"/>
      <c r="QBF149" s="160"/>
      <c r="QBG149" s="158"/>
      <c r="QBH149" s="161"/>
      <c r="QBI149" s="162"/>
      <c r="QBJ149" s="156"/>
      <c r="QBK149" s="158"/>
      <c r="QBL149" s="158"/>
      <c r="QBM149" s="158"/>
      <c r="QBN149" s="158"/>
      <c r="QBO149" s="159"/>
      <c r="QBP149" s="9"/>
      <c r="QBQ149" s="9"/>
      <c r="QBR149" s="159"/>
      <c r="QBS149" s="159"/>
      <c r="QBT149" s="8"/>
      <c r="QBU149" s="8"/>
      <c r="QBV149" s="160"/>
      <c r="QBW149" s="158"/>
      <c r="QBX149" s="161"/>
      <c r="QBY149" s="162"/>
      <c r="QBZ149" s="156"/>
      <c r="QCA149" s="158"/>
      <c r="QCB149" s="158"/>
      <c r="QCC149" s="158"/>
      <c r="QCD149" s="158"/>
      <c r="QCE149" s="159"/>
      <c r="QCF149" s="9"/>
      <c r="QCG149" s="9"/>
      <c r="QCH149" s="159"/>
      <c r="QCI149" s="159"/>
      <c r="QCJ149" s="8"/>
      <c r="QCK149" s="8"/>
      <c r="QCL149" s="160"/>
      <c r="QCM149" s="158"/>
      <c r="QCN149" s="161"/>
      <c r="QCO149" s="162"/>
      <c r="QCP149" s="156"/>
      <c r="QCQ149" s="158"/>
      <c r="QCR149" s="158"/>
      <c r="QCS149" s="158"/>
      <c r="QCT149" s="158"/>
      <c r="QCU149" s="159"/>
      <c r="QCV149" s="9"/>
      <c r="QCW149" s="9"/>
      <c r="QCX149" s="159"/>
      <c r="QCY149" s="159"/>
      <c r="QCZ149" s="8"/>
      <c r="QDA149" s="8"/>
      <c r="QDB149" s="160"/>
      <c r="QDC149" s="158"/>
      <c r="QDD149" s="161"/>
      <c r="QDE149" s="162"/>
      <c r="QDF149" s="156"/>
      <c r="QDG149" s="158"/>
      <c r="QDH149" s="158"/>
      <c r="QDI149" s="158"/>
      <c r="QDJ149" s="158"/>
      <c r="QDK149" s="159"/>
      <c r="QDL149" s="9"/>
      <c r="QDM149" s="9"/>
      <c r="QDN149" s="159"/>
      <c r="QDO149" s="159"/>
      <c r="QDP149" s="8"/>
      <c r="QDQ149" s="8"/>
      <c r="QDR149" s="160"/>
      <c r="QDS149" s="158"/>
      <c r="QDT149" s="161"/>
      <c r="QDU149" s="162"/>
      <c r="QDV149" s="156"/>
      <c r="QDW149" s="158"/>
      <c r="QDX149" s="158"/>
      <c r="QDY149" s="158"/>
      <c r="QDZ149" s="158"/>
      <c r="QEA149" s="159"/>
      <c r="QEB149" s="9"/>
      <c r="QEC149" s="9"/>
      <c r="QED149" s="159"/>
      <c r="QEE149" s="159"/>
      <c r="QEF149" s="8"/>
      <c r="QEG149" s="8"/>
      <c r="QEH149" s="160"/>
      <c r="QEI149" s="158"/>
      <c r="QEJ149" s="161"/>
      <c r="QEK149" s="162"/>
      <c r="QEL149" s="156"/>
      <c r="QEM149" s="158"/>
      <c r="QEN149" s="158"/>
      <c r="QEO149" s="158"/>
      <c r="QEP149" s="158"/>
      <c r="QEQ149" s="159"/>
      <c r="QER149" s="9"/>
      <c r="QES149" s="9"/>
      <c r="QET149" s="159"/>
      <c r="QEU149" s="159"/>
      <c r="QEV149" s="8"/>
      <c r="QEW149" s="8"/>
      <c r="QEX149" s="160"/>
      <c r="QEY149" s="158"/>
      <c r="QEZ149" s="161"/>
      <c r="QFA149" s="162"/>
      <c r="QFB149" s="156"/>
      <c r="QFC149" s="158"/>
      <c r="QFD149" s="158"/>
      <c r="QFE149" s="158"/>
      <c r="QFF149" s="158"/>
      <c r="QFG149" s="159"/>
      <c r="QFH149" s="9"/>
      <c r="QFI149" s="9"/>
      <c r="QFJ149" s="159"/>
      <c r="QFK149" s="159"/>
      <c r="QFL149" s="8"/>
      <c r="QFM149" s="8"/>
      <c r="QFN149" s="160"/>
      <c r="QFO149" s="158"/>
      <c r="QFP149" s="161"/>
      <c r="QFQ149" s="162"/>
      <c r="QFR149" s="156"/>
      <c r="QFS149" s="158"/>
      <c r="QFT149" s="158"/>
      <c r="QFU149" s="158"/>
      <c r="QFV149" s="158"/>
      <c r="QFW149" s="159"/>
      <c r="QFX149" s="9"/>
      <c r="QFY149" s="9"/>
      <c r="QFZ149" s="159"/>
      <c r="QGA149" s="159"/>
      <c r="QGB149" s="8"/>
      <c r="QGC149" s="8"/>
      <c r="QGD149" s="160"/>
      <c r="QGE149" s="158"/>
      <c r="QGF149" s="161"/>
      <c r="QGG149" s="162"/>
      <c r="QGH149" s="156"/>
      <c r="QGI149" s="158"/>
      <c r="QGJ149" s="158"/>
      <c r="QGK149" s="158"/>
      <c r="QGL149" s="158"/>
      <c r="QGM149" s="159"/>
      <c r="QGN149" s="9"/>
      <c r="QGO149" s="9"/>
      <c r="QGP149" s="159"/>
      <c r="QGQ149" s="159"/>
      <c r="QGR149" s="8"/>
      <c r="QGS149" s="8"/>
      <c r="QGT149" s="160"/>
      <c r="QGU149" s="158"/>
      <c r="QGV149" s="161"/>
      <c r="QGW149" s="162"/>
      <c r="QGX149" s="156"/>
      <c r="QGY149" s="158"/>
      <c r="QGZ149" s="158"/>
      <c r="QHA149" s="158"/>
      <c r="QHB149" s="158"/>
      <c r="QHC149" s="159"/>
      <c r="QHD149" s="9"/>
      <c r="QHE149" s="9"/>
      <c r="QHF149" s="159"/>
      <c r="QHG149" s="159"/>
      <c r="QHH149" s="8"/>
      <c r="QHI149" s="8"/>
      <c r="QHJ149" s="160"/>
      <c r="QHK149" s="158"/>
      <c r="QHL149" s="161"/>
      <c r="QHM149" s="162"/>
      <c r="QHN149" s="156"/>
      <c r="QHO149" s="158"/>
      <c r="QHP149" s="158"/>
      <c r="QHQ149" s="158"/>
      <c r="QHR149" s="158"/>
      <c r="QHS149" s="159"/>
      <c r="QHT149" s="9"/>
      <c r="QHU149" s="9"/>
      <c r="QHV149" s="159"/>
      <c r="QHW149" s="159"/>
      <c r="QHX149" s="8"/>
      <c r="QHY149" s="8"/>
      <c r="QHZ149" s="160"/>
      <c r="QIA149" s="158"/>
      <c r="QIB149" s="161"/>
      <c r="QIC149" s="162"/>
      <c r="QID149" s="156"/>
      <c r="QIE149" s="158"/>
      <c r="QIF149" s="158"/>
      <c r="QIG149" s="158"/>
      <c r="QIH149" s="158"/>
      <c r="QII149" s="159"/>
      <c r="QIJ149" s="9"/>
      <c r="QIK149" s="9"/>
      <c r="QIL149" s="159"/>
      <c r="QIM149" s="159"/>
      <c r="QIN149" s="8"/>
      <c r="QIO149" s="8"/>
      <c r="QIP149" s="160"/>
      <c r="QIQ149" s="158"/>
      <c r="QIR149" s="161"/>
      <c r="QIS149" s="162"/>
      <c r="QIT149" s="156"/>
      <c r="QIU149" s="158"/>
      <c r="QIV149" s="158"/>
      <c r="QIW149" s="158"/>
      <c r="QIX149" s="158"/>
      <c r="QIY149" s="159"/>
      <c r="QIZ149" s="9"/>
      <c r="QJA149" s="9"/>
      <c r="QJB149" s="159"/>
      <c r="QJC149" s="159"/>
      <c r="QJD149" s="8"/>
      <c r="QJE149" s="8"/>
      <c r="QJF149" s="160"/>
      <c r="QJG149" s="158"/>
      <c r="QJH149" s="161"/>
      <c r="QJI149" s="162"/>
      <c r="QJJ149" s="156"/>
      <c r="QJK149" s="158"/>
      <c r="QJL149" s="158"/>
      <c r="QJM149" s="158"/>
      <c r="QJN149" s="158"/>
      <c r="QJO149" s="159"/>
      <c r="QJP149" s="9"/>
      <c r="QJQ149" s="9"/>
      <c r="QJR149" s="159"/>
      <c r="QJS149" s="159"/>
      <c r="QJT149" s="8"/>
      <c r="QJU149" s="8"/>
      <c r="QJV149" s="160"/>
      <c r="QJW149" s="158"/>
      <c r="QJX149" s="161"/>
      <c r="QJY149" s="162"/>
      <c r="QJZ149" s="156"/>
      <c r="QKA149" s="158"/>
      <c r="QKB149" s="158"/>
      <c r="QKC149" s="158"/>
      <c r="QKD149" s="158"/>
      <c r="QKE149" s="159"/>
      <c r="QKF149" s="9"/>
      <c r="QKG149" s="9"/>
      <c r="QKH149" s="159"/>
      <c r="QKI149" s="159"/>
      <c r="QKJ149" s="8"/>
      <c r="QKK149" s="8"/>
      <c r="QKL149" s="160"/>
      <c r="QKM149" s="158"/>
      <c r="QKN149" s="161"/>
      <c r="QKO149" s="162"/>
      <c r="QKP149" s="156"/>
      <c r="QKQ149" s="158"/>
      <c r="QKR149" s="158"/>
      <c r="QKS149" s="158"/>
      <c r="QKT149" s="158"/>
      <c r="QKU149" s="159"/>
      <c r="QKV149" s="9"/>
      <c r="QKW149" s="9"/>
      <c r="QKX149" s="159"/>
      <c r="QKY149" s="159"/>
      <c r="QKZ149" s="8"/>
      <c r="QLA149" s="8"/>
      <c r="QLB149" s="160"/>
      <c r="QLC149" s="158"/>
      <c r="QLD149" s="161"/>
      <c r="QLE149" s="162"/>
      <c r="QLF149" s="156"/>
      <c r="QLG149" s="158"/>
      <c r="QLH149" s="158"/>
      <c r="QLI149" s="158"/>
      <c r="QLJ149" s="158"/>
      <c r="QLK149" s="159"/>
      <c r="QLL149" s="9"/>
      <c r="QLM149" s="9"/>
      <c r="QLN149" s="159"/>
      <c r="QLO149" s="159"/>
      <c r="QLP149" s="8"/>
      <c r="QLQ149" s="8"/>
      <c r="QLR149" s="160"/>
      <c r="QLS149" s="158"/>
      <c r="QLT149" s="161"/>
      <c r="QLU149" s="162"/>
      <c r="QLV149" s="156"/>
      <c r="QLW149" s="158"/>
      <c r="QLX149" s="158"/>
      <c r="QLY149" s="158"/>
      <c r="QLZ149" s="158"/>
      <c r="QMA149" s="159"/>
      <c r="QMB149" s="9"/>
      <c r="QMC149" s="9"/>
      <c r="QMD149" s="159"/>
      <c r="QME149" s="159"/>
      <c r="QMF149" s="8"/>
      <c r="QMG149" s="8"/>
      <c r="QMH149" s="160"/>
      <c r="QMI149" s="158"/>
      <c r="QMJ149" s="161"/>
      <c r="QMK149" s="162"/>
      <c r="QML149" s="156"/>
      <c r="QMM149" s="158"/>
      <c r="QMN149" s="158"/>
      <c r="QMO149" s="158"/>
      <c r="QMP149" s="158"/>
      <c r="QMQ149" s="159"/>
      <c r="QMR149" s="9"/>
      <c r="QMS149" s="9"/>
      <c r="QMT149" s="159"/>
      <c r="QMU149" s="159"/>
      <c r="QMV149" s="8"/>
      <c r="QMW149" s="8"/>
      <c r="QMX149" s="160"/>
      <c r="QMY149" s="158"/>
      <c r="QMZ149" s="161"/>
      <c r="QNA149" s="162"/>
      <c r="QNB149" s="156"/>
      <c r="QNC149" s="158"/>
      <c r="QND149" s="158"/>
      <c r="QNE149" s="158"/>
      <c r="QNF149" s="158"/>
      <c r="QNG149" s="159"/>
      <c r="QNH149" s="9"/>
      <c r="QNI149" s="9"/>
      <c r="QNJ149" s="159"/>
      <c r="QNK149" s="159"/>
      <c r="QNL149" s="8"/>
      <c r="QNM149" s="8"/>
      <c r="QNN149" s="160"/>
      <c r="QNO149" s="158"/>
      <c r="QNP149" s="161"/>
      <c r="QNQ149" s="162"/>
      <c r="QNR149" s="156"/>
      <c r="QNS149" s="158"/>
      <c r="QNT149" s="158"/>
      <c r="QNU149" s="158"/>
      <c r="QNV149" s="158"/>
      <c r="QNW149" s="159"/>
      <c r="QNX149" s="9"/>
      <c r="QNY149" s="9"/>
      <c r="QNZ149" s="159"/>
      <c r="QOA149" s="159"/>
      <c r="QOB149" s="8"/>
      <c r="QOC149" s="8"/>
      <c r="QOD149" s="160"/>
      <c r="QOE149" s="158"/>
      <c r="QOF149" s="161"/>
      <c r="QOG149" s="162"/>
      <c r="QOH149" s="156"/>
      <c r="QOI149" s="158"/>
      <c r="QOJ149" s="158"/>
      <c r="QOK149" s="158"/>
      <c r="QOL149" s="158"/>
      <c r="QOM149" s="159"/>
      <c r="QON149" s="9"/>
      <c r="QOO149" s="9"/>
      <c r="QOP149" s="159"/>
      <c r="QOQ149" s="159"/>
      <c r="QOR149" s="8"/>
      <c r="QOS149" s="8"/>
      <c r="QOT149" s="160"/>
      <c r="QOU149" s="158"/>
      <c r="QOV149" s="161"/>
      <c r="QOW149" s="162"/>
      <c r="QOX149" s="156"/>
      <c r="QOY149" s="158"/>
      <c r="QOZ149" s="158"/>
      <c r="QPA149" s="158"/>
      <c r="QPB149" s="158"/>
      <c r="QPC149" s="159"/>
      <c r="QPD149" s="9"/>
      <c r="QPE149" s="9"/>
      <c r="QPF149" s="159"/>
      <c r="QPG149" s="159"/>
      <c r="QPH149" s="8"/>
      <c r="QPI149" s="8"/>
      <c r="QPJ149" s="160"/>
      <c r="QPK149" s="158"/>
      <c r="QPL149" s="161"/>
      <c r="QPM149" s="162"/>
      <c r="QPN149" s="156"/>
      <c r="QPO149" s="158"/>
      <c r="QPP149" s="158"/>
      <c r="QPQ149" s="158"/>
      <c r="QPR149" s="158"/>
      <c r="QPS149" s="159"/>
      <c r="QPT149" s="9"/>
      <c r="QPU149" s="9"/>
      <c r="QPV149" s="159"/>
      <c r="QPW149" s="159"/>
      <c r="QPX149" s="8"/>
      <c r="QPY149" s="8"/>
      <c r="QPZ149" s="160"/>
      <c r="QQA149" s="158"/>
      <c r="QQB149" s="161"/>
      <c r="QQC149" s="162"/>
      <c r="QQD149" s="156"/>
      <c r="QQE149" s="158"/>
      <c r="QQF149" s="158"/>
      <c r="QQG149" s="158"/>
      <c r="QQH149" s="158"/>
      <c r="QQI149" s="159"/>
      <c r="QQJ149" s="9"/>
      <c r="QQK149" s="9"/>
      <c r="QQL149" s="159"/>
      <c r="QQM149" s="159"/>
      <c r="QQN149" s="8"/>
      <c r="QQO149" s="8"/>
      <c r="QQP149" s="160"/>
      <c r="QQQ149" s="158"/>
      <c r="QQR149" s="161"/>
      <c r="QQS149" s="162"/>
      <c r="QQT149" s="156"/>
      <c r="QQU149" s="158"/>
      <c r="QQV149" s="158"/>
      <c r="QQW149" s="158"/>
      <c r="QQX149" s="158"/>
      <c r="QQY149" s="159"/>
      <c r="QQZ149" s="9"/>
      <c r="QRA149" s="9"/>
      <c r="QRB149" s="159"/>
      <c r="QRC149" s="159"/>
      <c r="QRD149" s="8"/>
      <c r="QRE149" s="8"/>
      <c r="QRF149" s="160"/>
      <c r="QRG149" s="158"/>
      <c r="QRH149" s="161"/>
      <c r="QRI149" s="162"/>
      <c r="QRJ149" s="156"/>
      <c r="QRK149" s="158"/>
      <c r="QRL149" s="158"/>
      <c r="QRM149" s="158"/>
      <c r="QRN149" s="158"/>
      <c r="QRO149" s="159"/>
      <c r="QRP149" s="9"/>
      <c r="QRQ149" s="9"/>
      <c r="QRR149" s="159"/>
      <c r="QRS149" s="159"/>
      <c r="QRT149" s="8"/>
      <c r="QRU149" s="8"/>
      <c r="QRV149" s="160"/>
      <c r="QRW149" s="158"/>
      <c r="QRX149" s="161"/>
      <c r="QRY149" s="162"/>
      <c r="QRZ149" s="156"/>
      <c r="QSA149" s="158"/>
      <c r="QSB149" s="158"/>
      <c r="QSC149" s="158"/>
      <c r="QSD149" s="158"/>
      <c r="QSE149" s="159"/>
      <c r="QSF149" s="9"/>
      <c r="QSG149" s="9"/>
      <c r="QSH149" s="159"/>
      <c r="QSI149" s="159"/>
      <c r="QSJ149" s="8"/>
      <c r="QSK149" s="8"/>
      <c r="QSL149" s="160"/>
      <c r="QSM149" s="158"/>
      <c r="QSN149" s="161"/>
      <c r="QSO149" s="162"/>
      <c r="QSP149" s="156"/>
      <c r="QSQ149" s="158"/>
      <c r="QSR149" s="158"/>
      <c r="QSS149" s="158"/>
      <c r="QST149" s="158"/>
      <c r="QSU149" s="159"/>
      <c r="QSV149" s="9"/>
      <c r="QSW149" s="9"/>
      <c r="QSX149" s="159"/>
      <c r="QSY149" s="159"/>
      <c r="QSZ149" s="8"/>
      <c r="QTA149" s="8"/>
      <c r="QTB149" s="160"/>
      <c r="QTC149" s="158"/>
      <c r="QTD149" s="161"/>
      <c r="QTE149" s="162"/>
      <c r="QTF149" s="156"/>
      <c r="QTG149" s="158"/>
      <c r="QTH149" s="158"/>
      <c r="QTI149" s="158"/>
      <c r="QTJ149" s="158"/>
      <c r="QTK149" s="159"/>
      <c r="QTL149" s="9"/>
      <c r="QTM149" s="9"/>
      <c r="QTN149" s="159"/>
      <c r="QTO149" s="159"/>
      <c r="QTP149" s="8"/>
      <c r="QTQ149" s="8"/>
      <c r="QTR149" s="160"/>
      <c r="QTS149" s="158"/>
      <c r="QTT149" s="161"/>
      <c r="QTU149" s="162"/>
      <c r="QTV149" s="156"/>
      <c r="QTW149" s="158"/>
      <c r="QTX149" s="158"/>
      <c r="QTY149" s="158"/>
      <c r="QTZ149" s="158"/>
      <c r="QUA149" s="159"/>
      <c r="QUB149" s="9"/>
      <c r="QUC149" s="9"/>
      <c r="QUD149" s="159"/>
      <c r="QUE149" s="159"/>
      <c r="QUF149" s="8"/>
      <c r="QUG149" s="8"/>
      <c r="QUH149" s="160"/>
      <c r="QUI149" s="158"/>
      <c r="QUJ149" s="161"/>
      <c r="QUK149" s="162"/>
      <c r="QUL149" s="156"/>
      <c r="QUM149" s="158"/>
      <c r="QUN149" s="158"/>
      <c r="QUO149" s="158"/>
      <c r="QUP149" s="158"/>
      <c r="QUQ149" s="159"/>
      <c r="QUR149" s="9"/>
      <c r="QUS149" s="9"/>
      <c r="QUT149" s="159"/>
      <c r="QUU149" s="159"/>
      <c r="QUV149" s="8"/>
      <c r="QUW149" s="8"/>
      <c r="QUX149" s="160"/>
      <c r="QUY149" s="158"/>
      <c r="QUZ149" s="161"/>
      <c r="QVA149" s="162"/>
      <c r="QVB149" s="156"/>
      <c r="QVC149" s="158"/>
      <c r="QVD149" s="158"/>
      <c r="QVE149" s="158"/>
      <c r="QVF149" s="158"/>
      <c r="QVG149" s="159"/>
      <c r="QVH149" s="9"/>
      <c r="QVI149" s="9"/>
      <c r="QVJ149" s="159"/>
      <c r="QVK149" s="159"/>
      <c r="QVL149" s="8"/>
      <c r="QVM149" s="8"/>
      <c r="QVN149" s="160"/>
      <c r="QVO149" s="158"/>
      <c r="QVP149" s="161"/>
      <c r="QVQ149" s="162"/>
      <c r="QVR149" s="156"/>
      <c r="QVS149" s="158"/>
      <c r="QVT149" s="158"/>
      <c r="QVU149" s="158"/>
      <c r="QVV149" s="158"/>
      <c r="QVW149" s="159"/>
      <c r="QVX149" s="9"/>
      <c r="QVY149" s="9"/>
      <c r="QVZ149" s="159"/>
      <c r="QWA149" s="159"/>
      <c r="QWB149" s="8"/>
      <c r="QWC149" s="8"/>
      <c r="QWD149" s="160"/>
      <c r="QWE149" s="158"/>
      <c r="QWF149" s="161"/>
      <c r="QWG149" s="162"/>
      <c r="QWH149" s="156"/>
      <c r="QWI149" s="158"/>
      <c r="QWJ149" s="158"/>
      <c r="QWK149" s="158"/>
      <c r="QWL149" s="158"/>
      <c r="QWM149" s="159"/>
      <c r="QWN149" s="9"/>
      <c r="QWO149" s="9"/>
      <c r="QWP149" s="159"/>
      <c r="QWQ149" s="159"/>
      <c r="QWR149" s="8"/>
      <c r="QWS149" s="8"/>
      <c r="QWT149" s="160"/>
      <c r="QWU149" s="158"/>
      <c r="QWV149" s="161"/>
      <c r="QWW149" s="162"/>
      <c r="QWX149" s="156"/>
      <c r="QWY149" s="158"/>
      <c r="QWZ149" s="158"/>
      <c r="QXA149" s="158"/>
      <c r="QXB149" s="158"/>
      <c r="QXC149" s="159"/>
      <c r="QXD149" s="9"/>
      <c r="QXE149" s="9"/>
      <c r="QXF149" s="159"/>
      <c r="QXG149" s="159"/>
      <c r="QXH149" s="8"/>
      <c r="QXI149" s="8"/>
      <c r="QXJ149" s="160"/>
      <c r="QXK149" s="158"/>
      <c r="QXL149" s="161"/>
      <c r="QXM149" s="162"/>
      <c r="QXN149" s="156"/>
      <c r="QXO149" s="158"/>
      <c r="QXP149" s="158"/>
      <c r="QXQ149" s="158"/>
      <c r="QXR149" s="158"/>
      <c r="QXS149" s="159"/>
      <c r="QXT149" s="9"/>
      <c r="QXU149" s="9"/>
      <c r="QXV149" s="159"/>
      <c r="QXW149" s="159"/>
      <c r="QXX149" s="8"/>
      <c r="QXY149" s="8"/>
      <c r="QXZ149" s="160"/>
      <c r="QYA149" s="158"/>
      <c r="QYB149" s="161"/>
      <c r="QYC149" s="162"/>
      <c r="QYD149" s="156"/>
      <c r="QYE149" s="158"/>
      <c r="QYF149" s="158"/>
      <c r="QYG149" s="158"/>
      <c r="QYH149" s="158"/>
      <c r="QYI149" s="159"/>
      <c r="QYJ149" s="9"/>
      <c r="QYK149" s="9"/>
      <c r="QYL149" s="159"/>
      <c r="QYM149" s="159"/>
      <c r="QYN149" s="8"/>
      <c r="QYO149" s="8"/>
      <c r="QYP149" s="160"/>
      <c r="QYQ149" s="158"/>
      <c r="QYR149" s="161"/>
      <c r="QYS149" s="162"/>
      <c r="QYT149" s="156"/>
      <c r="QYU149" s="158"/>
      <c r="QYV149" s="158"/>
      <c r="QYW149" s="158"/>
      <c r="QYX149" s="158"/>
      <c r="QYY149" s="159"/>
      <c r="QYZ149" s="9"/>
      <c r="QZA149" s="9"/>
      <c r="QZB149" s="159"/>
      <c r="QZC149" s="159"/>
      <c r="QZD149" s="8"/>
      <c r="QZE149" s="8"/>
      <c r="QZF149" s="160"/>
      <c r="QZG149" s="158"/>
      <c r="QZH149" s="161"/>
      <c r="QZI149" s="162"/>
      <c r="QZJ149" s="156"/>
      <c r="QZK149" s="158"/>
      <c r="QZL149" s="158"/>
      <c r="QZM149" s="158"/>
      <c r="QZN149" s="158"/>
      <c r="QZO149" s="159"/>
      <c r="QZP149" s="9"/>
      <c r="QZQ149" s="9"/>
      <c r="QZR149" s="159"/>
      <c r="QZS149" s="159"/>
      <c r="QZT149" s="8"/>
      <c r="QZU149" s="8"/>
      <c r="QZV149" s="160"/>
      <c r="QZW149" s="158"/>
      <c r="QZX149" s="161"/>
      <c r="QZY149" s="162"/>
      <c r="QZZ149" s="156"/>
      <c r="RAA149" s="158"/>
      <c r="RAB149" s="158"/>
      <c r="RAC149" s="158"/>
      <c r="RAD149" s="158"/>
      <c r="RAE149" s="159"/>
      <c r="RAF149" s="9"/>
      <c r="RAG149" s="9"/>
      <c r="RAH149" s="159"/>
      <c r="RAI149" s="159"/>
      <c r="RAJ149" s="8"/>
      <c r="RAK149" s="8"/>
      <c r="RAL149" s="160"/>
      <c r="RAM149" s="158"/>
      <c r="RAN149" s="161"/>
      <c r="RAO149" s="162"/>
      <c r="RAP149" s="156"/>
      <c r="RAQ149" s="158"/>
      <c r="RAR149" s="158"/>
      <c r="RAS149" s="158"/>
      <c r="RAT149" s="158"/>
      <c r="RAU149" s="159"/>
      <c r="RAV149" s="9"/>
      <c r="RAW149" s="9"/>
      <c r="RAX149" s="159"/>
      <c r="RAY149" s="159"/>
      <c r="RAZ149" s="8"/>
      <c r="RBA149" s="8"/>
      <c r="RBB149" s="160"/>
      <c r="RBC149" s="158"/>
      <c r="RBD149" s="161"/>
      <c r="RBE149" s="162"/>
      <c r="RBF149" s="156"/>
      <c r="RBG149" s="158"/>
      <c r="RBH149" s="158"/>
      <c r="RBI149" s="158"/>
      <c r="RBJ149" s="158"/>
      <c r="RBK149" s="159"/>
      <c r="RBL149" s="9"/>
      <c r="RBM149" s="9"/>
      <c r="RBN149" s="159"/>
      <c r="RBO149" s="159"/>
      <c r="RBP149" s="8"/>
      <c r="RBQ149" s="8"/>
      <c r="RBR149" s="160"/>
      <c r="RBS149" s="158"/>
      <c r="RBT149" s="161"/>
      <c r="RBU149" s="162"/>
      <c r="RBV149" s="156"/>
      <c r="RBW149" s="158"/>
      <c r="RBX149" s="158"/>
      <c r="RBY149" s="158"/>
      <c r="RBZ149" s="158"/>
      <c r="RCA149" s="159"/>
      <c r="RCB149" s="9"/>
      <c r="RCC149" s="9"/>
      <c r="RCD149" s="159"/>
      <c r="RCE149" s="159"/>
      <c r="RCF149" s="8"/>
      <c r="RCG149" s="8"/>
      <c r="RCH149" s="160"/>
      <c r="RCI149" s="158"/>
      <c r="RCJ149" s="161"/>
      <c r="RCK149" s="162"/>
      <c r="RCL149" s="156"/>
      <c r="RCM149" s="158"/>
      <c r="RCN149" s="158"/>
      <c r="RCO149" s="158"/>
      <c r="RCP149" s="158"/>
      <c r="RCQ149" s="159"/>
      <c r="RCR149" s="9"/>
      <c r="RCS149" s="9"/>
      <c r="RCT149" s="159"/>
      <c r="RCU149" s="159"/>
      <c r="RCV149" s="8"/>
      <c r="RCW149" s="8"/>
      <c r="RCX149" s="160"/>
      <c r="RCY149" s="158"/>
      <c r="RCZ149" s="161"/>
      <c r="RDA149" s="162"/>
      <c r="RDB149" s="156"/>
      <c r="RDC149" s="158"/>
      <c r="RDD149" s="158"/>
      <c r="RDE149" s="158"/>
      <c r="RDF149" s="158"/>
      <c r="RDG149" s="159"/>
      <c r="RDH149" s="9"/>
      <c r="RDI149" s="9"/>
      <c r="RDJ149" s="159"/>
      <c r="RDK149" s="159"/>
      <c r="RDL149" s="8"/>
      <c r="RDM149" s="8"/>
      <c r="RDN149" s="160"/>
      <c r="RDO149" s="158"/>
      <c r="RDP149" s="161"/>
      <c r="RDQ149" s="162"/>
      <c r="RDR149" s="156"/>
      <c r="RDS149" s="158"/>
      <c r="RDT149" s="158"/>
      <c r="RDU149" s="158"/>
      <c r="RDV149" s="158"/>
      <c r="RDW149" s="159"/>
      <c r="RDX149" s="9"/>
      <c r="RDY149" s="9"/>
      <c r="RDZ149" s="159"/>
      <c r="REA149" s="159"/>
      <c r="REB149" s="8"/>
      <c r="REC149" s="8"/>
      <c r="RED149" s="160"/>
      <c r="REE149" s="158"/>
      <c r="REF149" s="161"/>
      <c r="REG149" s="162"/>
      <c r="REH149" s="156"/>
      <c r="REI149" s="158"/>
      <c r="REJ149" s="158"/>
      <c r="REK149" s="158"/>
      <c r="REL149" s="158"/>
      <c r="REM149" s="159"/>
      <c r="REN149" s="9"/>
      <c r="REO149" s="9"/>
      <c r="REP149" s="159"/>
      <c r="REQ149" s="159"/>
      <c r="RER149" s="8"/>
      <c r="RES149" s="8"/>
      <c r="RET149" s="160"/>
      <c r="REU149" s="158"/>
      <c r="REV149" s="161"/>
      <c r="REW149" s="162"/>
      <c r="REX149" s="156"/>
      <c r="REY149" s="158"/>
      <c r="REZ149" s="158"/>
      <c r="RFA149" s="158"/>
      <c r="RFB149" s="158"/>
      <c r="RFC149" s="159"/>
      <c r="RFD149" s="9"/>
      <c r="RFE149" s="9"/>
      <c r="RFF149" s="159"/>
      <c r="RFG149" s="159"/>
      <c r="RFH149" s="8"/>
      <c r="RFI149" s="8"/>
      <c r="RFJ149" s="160"/>
      <c r="RFK149" s="158"/>
      <c r="RFL149" s="161"/>
      <c r="RFM149" s="162"/>
      <c r="RFN149" s="156"/>
      <c r="RFO149" s="158"/>
      <c r="RFP149" s="158"/>
      <c r="RFQ149" s="158"/>
      <c r="RFR149" s="158"/>
      <c r="RFS149" s="159"/>
      <c r="RFT149" s="9"/>
      <c r="RFU149" s="9"/>
      <c r="RFV149" s="159"/>
      <c r="RFW149" s="159"/>
      <c r="RFX149" s="8"/>
      <c r="RFY149" s="8"/>
      <c r="RFZ149" s="160"/>
      <c r="RGA149" s="158"/>
      <c r="RGB149" s="161"/>
      <c r="RGC149" s="162"/>
      <c r="RGD149" s="156"/>
      <c r="RGE149" s="158"/>
      <c r="RGF149" s="158"/>
      <c r="RGG149" s="158"/>
      <c r="RGH149" s="158"/>
      <c r="RGI149" s="159"/>
      <c r="RGJ149" s="9"/>
      <c r="RGK149" s="9"/>
      <c r="RGL149" s="159"/>
      <c r="RGM149" s="159"/>
      <c r="RGN149" s="8"/>
      <c r="RGO149" s="8"/>
      <c r="RGP149" s="160"/>
      <c r="RGQ149" s="158"/>
      <c r="RGR149" s="161"/>
      <c r="RGS149" s="162"/>
      <c r="RGT149" s="156"/>
      <c r="RGU149" s="158"/>
      <c r="RGV149" s="158"/>
      <c r="RGW149" s="158"/>
      <c r="RGX149" s="158"/>
      <c r="RGY149" s="159"/>
      <c r="RGZ149" s="9"/>
      <c r="RHA149" s="9"/>
      <c r="RHB149" s="159"/>
      <c r="RHC149" s="159"/>
      <c r="RHD149" s="8"/>
      <c r="RHE149" s="8"/>
      <c r="RHF149" s="160"/>
      <c r="RHG149" s="158"/>
      <c r="RHH149" s="161"/>
      <c r="RHI149" s="162"/>
      <c r="RHJ149" s="156"/>
      <c r="RHK149" s="158"/>
      <c r="RHL149" s="158"/>
      <c r="RHM149" s="158"/>
      <c r="RHN149" s="158"/>
      <c r="RHO149" s="159"/>
      <c r="RHP149" s="9"/>
      <c r="RHQ149" s="9"/>
      <c r="RHR149" s="159"/>
      <c r="RHS149" s="159"/>
      <c r="RHT149" s="8"/>
      <c r="RHU149" s="8"/>
      <c r="RHV149" s="160"/>
      <c r="RHW149" s="158"/>
      <c r="RHX149" s="161"/>
      <c r="RHY149" s="162"/>
      <c r="RHZ149" s="156"/>
      <c r="RIA149" s="158"/>
      <c r="RIB149" s="158"/>
      <c r="RIC149" s="158"/>
      <c r="RID149" s="158"/>
      <c r="RIE149" s="159"/>
      <c r="RIF149" s="9"/>
      <c r="RIG149" s="9"/>
      <c r="RIH149" s="159"/>
      <c r="RII149" s="159"/>
      <c r="RIJ149" s="8"/>
      <c r="RIK149" s="8"/>
      <c r="RIL149" s="160"/>
      <c r="RIM149" s="158"/>
      <c r="RIN149" s="161"/>
      <c r="RIO149" s="162"/>
      <c r="RIP149" s="156"/>
      <c r="RIQ149" s="158"/>
      <c r="RIR149" s="158"/>
      <c r="RIS149" s="158"/>
      <c r="RIT149" s="158"/>
      <c r="RIU149" s="159"/>
      <c r="RIV149" s="9"/>
      <c r="RIW149" s="9"/>
      <c r="RIX149" s="159"/>
      <c r="RIY149" s="159"/>
      <c r="RIZ149" s="8"/>
      <c r="RJA149" s="8"/>
      <c r="RJB149" s="160"/>
      <c r="RJC149" s="158"/>
      <c r="RJD149" s="161"/>
      <c r="RJE149" s="162"/>
      <c r="RJF149" s="156"/>
      <c r="RJG149" s="158"/>
      <c r="RJH149" s="158"/>
      <c r="RJI149" s="158"/>
      <c r="RJJ149" s="158"/>
      <c r="RJK149" s="159"/>
      <c r="RJL149" s="9"/>
      <c r="RJM149" s="9"/>
      <c r="RJN149" s="159"/>
      <c r="RJO149" s="159"/>
      <c r="RJP149" s="8"/>
      <c r="RJQ149" s="8"/>
      <c r="RJR149" s="160"/>
      <c r="RJS149" s="158"/>
      <c r="RJT149" s="161"/>
      <c r="RJU149" s="162"/>
      <c r="RJV149" s="156"/>
      <c r="RJW149" s="158"/>
      <c r="RJX149" s="158"/>
      <c r="RJY149" s="158"/>
      <c r="RJZ149" s="158"/>
      <c r="RKA149" s="159"/>
      <c r="RKB149" s="9"/>
      <c r="RKC149" s="9"/>
      <c r="RKD149" s="159"/>
      <c r="RKE149" s="159"/>
      <c r="RKF149" s="8"/>
      <c r="RKG149" s="8"/>
      <c r="RKH149" s="160"/>
      <c r="RKI149" s="158"/>
      <c r="RKJ149" s="161"/>
      <c r="RKK149" s="162"/>
      <c r="RKL149" s="156"/>
      <c r="RKM149" s="158"/>
      <c r="RKN149" s="158"/>
      <c r="RKO149" s="158"/>
      <c r="RKP149" s="158"/>
      <c r="RKQ149" s="159"/>
      <c r="RKR149" s="9"/>
      <c r="RKS149" s="9"/>
      <c r="RKT149" s="159"/>
      <c r="RKU149" s="159"/>
      <c r="RKV149" s="8"/>
      <c r="RKW149" s="8"/>
      <c r="RKX149" s="160"/>
      <c r="RKY149" s="158"/>
      <c r="RKZ149" s="161"/>
      <c r="RLA149" s="162"/>
      <c r="RLB149" s="156"/>
      <c r="RLC149" s="158"/>
      <c r="RLD149" s="158"/>
      <c r="RLE149" s="158"/>
      <c r="RLF149" s="158"/>
      <c r="RLG149" s="159"/>
      <c r="RLH149" s="9"/>
      <c r="RLI149" s="9"/>
      <c r="RLJ149" s="159"/>
      <c r="RLK149" s="159"/>
      <c r="RLL149" s="8"/>
      <c r="RLM149" s="8"/>
      <c r="RLN149" s="160"/>
      <c r="RLO149" s="158"/>
      <c r="RLP149" s="161"/>
      <c r="RLQ149" s="162"/>
      <c r="RLR149" s="156"/>
      <c r="RLS149" s="158"/>
      <c r="RLT149" s="158"/>
      <c r="RLU149" s="158"/>
      <c r="RLV149" s="158"/>
      <c r="RLW149" s="159"/>
      <c r="RLX149" s="9"/>
      <c r="RLY149" s="9"/>
      <c r="RLZ149" s="159"/>
      <c r="RMA149" s="159"/>
      <c r="RMB149" s="8"/>
      <c r="RMC149" s="8"/>
      <c r="RMD149" s="160"/>
      <c r="RME149" s="158"/>
      <c r="RMF149" s="161"/>
      <c r="RMG149" s="162"/>
      <c r="RMH149" s="156"/>
      <c r="RMI149" s="158"/>
      <c r="RMJ149" s="158"/>
      <c r="RMK149" s="158"/>
      <c r="RML149" s="158"/>
      <c r="RMM149" s="159"/>
      <c r="RMN149" s="9"/>
      <c r="RMO149" s="9"/>
      <c r="RMP149" s="159"/>
      <c r="RMQ149" s="159"/>
      <c r="RMR149" s="8"/>
      <c r="RMS149" s="8"/>
      <c r="RMT149" s="160"/>
      <c r="RMU149" s="158"/>
      <c r="RMV149" s="161"/>
      <c r="RMW149" s="162"/>
      <c r="RMX149" s="156"/>
      <c r="RMY149" s="158"/>
      <c r="RMZ149" s="158"/>
      <c r="RNA149" s="158"/>
      <c r="RNB149" s="158"/>
      <c r="RNC149" s="159"/>
      <c r="RND149" s="9"/>
      <c r="RNE149" s="9"/>
      <c r="RNF149" s="159"/>
      <c r="RNG149" s="159"/>
      <c r="RNH149" s="8"/>
      <c r="RNI149" s="8"/>
      <c r="RNJ149" s="160"/>
      <c r="RNK149" s="158"/>
      <c r="RNL149" s="161"/>
      <c r="RNM149" s="162"/>
      <c r="RNN149" s="156"/>
      <c r="RNO149" s="158"/>
      <c r="RNP149" s="158"/>
      <c r="RNQ149" s="158"/>
      <c r="RNR149" s="158"/>
      <c r="RNS149" s="159"/>
      <c r="RNT149" s="9"/>
      <c r="RNU149" s="9"/>
      <c r="RNV149" s="159"/>
      <c r="RNW149" s="159"/>
      <c r="RNX149" s="8"/>
      <c r="RNY149" s="8"/>
      <c r="RNZ149" s="160"/>
      <c r="ROA149" s="158"/>
      <c r="ROB149" s="161"/>
      <c r="ROC149" s="162"/>
      <c r="ROD149" s="156"/>
      <c r="ROE149" s="158"/>
      <c r="ROF149" s="158"/>
      <c r="ROG149" s="158"/>
      <c r="ROH149" s="158"/>
      <c r="ROI149" s="159"/>
      <c r="ROJ149" s="9"/>
      <c r="ROK149" s="9"/>
      <c r="ROL149" s="159"/>
      <c r="ROM149" s="159"/>
      <c r="RON149" s="8"/>
      <c r="ROO149" s="8"/>
      <c r="ROP149" s="160"/>
      <c r="ROQ149" s="158"/>
      <c r="ROR149" s="161"/>
      <c r="ROS149" s="162"/>
      <c r="ROT149" s="156"/>
      <c r="ROU149" s="158"/>
      <c r="ROV149" s="158"/>
      <c r="ROW149" s="158"/>
      <c r="ROX149" s="158"/>
      <c r="ROY149" s="159"/>
      <c r="ROZ149" s="9"/>
      <c r="RPA149" s="9"/>
      <c r="RPB149" s="159"/>
      <c r="RPC149" s="159"/>
      <c r="RPD149" s="8"/>
      <c r="RPE149" s="8"/>
      <c r="RPF149" s="160"/>
      <c r="RPG149" s="158"/>
      <c r="RPH149" s="161"/>
      <c r="RPI149" s="162"/>
      <c r="RPJ149" s="156"/>
      <c r="RPK149" s="158"/>
      <c r="RPL149" s="158"/>
      <c r="RPM149" s="158"/>
      <c r="RPN149" s="158"/>
      <c r="RPO149" s="159"/>
      <c r="RPP149" s="9"/>
      <c r="RPQ149" s="9"/>
      <c r="RPR149" s="159"/>
      <c r="RPS149" s="159"/>
      <c r="RPT149" s="8"/>
      <c r="RPU149" s="8"/>
      <c r="RPV149" s="160"/>
      <c r="RPW149" s="158"/>
      <c r="RPX149" s="161"/>
      <c r="RPY149" s="162"/>
      <c r="RPZ149" s="156"/>
      <c r="RQA149" s="158"/>
      <c r="RQB149" s="158"/>
      <c r="RQC149" s="158"/>
      <c r="RQD149" s="158"/>
      <c r="RQE149" s="159"/>
      <c r="RQF149" s="9"/>
      <c r="RQG149" s="9"/>
      <c r="RQH149" s="159"/>
      <c r="RQI149" s="159"/>
      <c r="RQJ149" s="8"/>
      <c r="RQK149" s="8"/>
      <c r="RQL149" s="160"/>
      <c r="RQM149" s="158"/>
      <c r="RQN149" s="161"/>
      <c r="RQO149" s="162"/>
      <c r="RQP149" s="156"/>
      <c r="RQQ149" s="158"/>
      <c r="RQR149" s="158"/>
      <c r="RQS149" s="158"/>
      <c r="RQT149" s="158"/>
      <c r="RQU149" s="159"/>
      <c r="RQV149" s="9"/>
      <c r="RQW149" s="9"/>
      <c r="RQX149" s="159"/>
      <c r="RQY149" s="159"/>
      <c r="RQZ149" s="8"/>
      <c r="RRA149" s="8"/>
      <c r="RRB149" s="160"/>
      <c r="RRC149" s="158"/>
      <c r="RRD149" s="161"/>
      <c r="RRE149" s="162"/>
      <c r="RRF149" s="156"/>
      <c r="RRG149" s="158"/>
      <c r="RRH149" s="158"/>
      <c r="RRI149" s="158"/>
      <c r="RRJ149" s="158"/>
      <c r="RRK149" s="159"/>
      <c r="RRL149" s="9"/>
      <c r="RRM149" s="9"/>
      <c r="RRN149" s="159"/>
      <c r="RRO149" s="159"/>
      <c r="RRP149" s="8"/>
      <c r="RRQ149" s="8"/>
      <c r="RRR149" s="160"/>
      <c r="RRS149" s="158"/>
      <c r="RRT149" s="161"/>
      <c r="RRU149" s="162"/>
      <c r="RRV149" s="156"/>
      <c r="RRW149" s="158"/>
      <c r="RRX149" s="158"/>
      <c r="RRY149" s="158"/>
      <c r="RRZ149" s="158"/>
      <c r="RSA149" s="159"/>
      <c r="RSB149" s="9"/>
      <c r="RSC149" s="9"/>
      <c r="RSD149" s="159"/>
      <c r="RSE149" s="159"/>
      <c r="RSF149" s="8"/>
      <c r="RSG149" s="8"/>
      <c r="RSH149" s="160"/>
      <c r="RSI149" s="158"/>
      <c r="RSJ149" s="161"/>
      <c r="RSK149" s="162"/>
      <c r="RSL149" s="156"/>
      <c r="RSM149" s="158"/>
      <c r="RSN149" s="158"/>
      <c r="RSO149" s="158"/>
      <c r="RSP149" s="158"/>
      <c r="RSQ149" s="159"/>
      <c r="RSR149" s="9"/>
      <c r="RSS149" s="9"/>
      <c r="RST149" s="159"/>
      <c r="RSU149" s="159"/>
      <c r="RSV149" s="8"/>
      <c r="RSW149" s="8"/>
      <c r="RSX149" s="160"/>
      <c r="RSY149" s="158"/>
      <c r="RSZ149" s="161"/>
      <c r="RTA149" s="162"/>
      <c r="RTB149" s="156"/>
      <c r="RTC149" s="158"/>
      <c r="RTD149" s="158"/>
      <c r="RTE149" s="158"/>
      <c r="RTF149" s="158"/>
      <c r="RTG149" s="159"/>
      <c r="RTH149" s="9"/>
      <c r="RTI149" s="9"/>
      <c r="RTJ149" s="159"/>
      <c r="RTK149" s="159"/>
      <c r="RTL149" s="8"/>
      <c r="RTM149" s="8"/>
      <c r="RTN149" s="160"/>
      <c r="RTO149" s="158"/>
      <c r="RTP149" s="161"/>
      <c r="RTQ149" s="162"/>
      <c r="RTR149" s="156"/>
      <c r="RTS149" s="158"/>
      <c r="RTT149" s="158"/>
      <c r="RTU149" s="158"/>
      <c r="RTV149" s="158"/>
      <c r="RTW149" s="159"/>
      <c r="RTX149" s="9"/>
      <c r="RTY149" s="9"/>
      <c r="RTZ149" s="159"/>
      <c r="RUA149" s="159"/>
      <c r="RUB149" s="8"/>
      <c r="RUC149" s="8"/>
      <c r="RUD149" s="160"/>
      <c r="RUE149" s="158"/>
      <c r="RUF149" s="161"/>
      <c r="RUG149" s="162"/>
      <c r="RUH149" s="156"/>
      <c r="RUI149" s="158"/>
      <c r="RUJ149" s="158"/>
      <c r="RUK149" s="158"/>
      <c r="RUL149" s="158"/>
      <c r="RUM149" s="159"/>
      <c r="RUN149" s="9"/>
      <c r="RUO149" s="9"/>
      <c r="RUP149" s="159"/>
      <c r="RUQ149" s="159"/>
      <c r="RUR149" s="8"/>
      <c r="RUS149" s="8"/>
      <c r="RUT149" s="160"/>
      <c r="RUU149" s="158"/>
      <c r="RUV149" s="161"/>
      <c r="RUW149" s="162"/>
      <c r="RUX149" s="156"/>
      <c r="RUY149" s="158"/>
      <c r="RUZ149" s="158"/>
      <c r="RVA149" s="158"/>
      <c r="RVB149" s="158"/>
      <c r="RVC149" s="159"/>
      <c r="RVD149" s="9"/>
      <c r="RVE149" s="9"/>
      <c r="RVF149" s="159"/>
      <c r="RVG149" s="159"/>
      <c r="RVH149" s="8"/>
      <c r="RVI149" s="8"/>
      <c r="RVJ149" s="160"/>
      <c r="RVK149" s="158"/>
      <c r="RVL149" s="161"/>
      <c r="RVM149" s="162"/>
      <c r="RVN149" s="156"/>
      <c r="RVO149" s="158"/>
      <c r="RVP149" s="158"/>
      <c r="RVQ149" s="158"/>
      <c r="RVR149" s="158"/>
      <c r="RVS149" s="159"/>
      <c r="RVT149" s="9"/>
      <c r="RVU149" s="9"/>
      <c r="RVV149" s="159"/>
      <c r="RVW149" s="159"/>
      <c r="RVX149" s="8"/>
      <c r="RVY149" s="8"/>
      <c r="RVZ149" s="160"/>
      <c r="RWA149" s="158"/>
      <c r="RWB149" s="161"/>
      <c r="RWC149" s="162"/>
      <c r="RWD149" s="156"/>
      <c r="RWE149" s="158"/>
      <c r="RWF149" s="158"/>
      <c r="RWG149" s="158"/>
      <c r="RWH149" s="158"/>
      <c r="RWI149" s="159"/>
      <c r="RWJ149" s="9"/>
      <c r="RWK149" s="9"/>
      <c r="RWL149" s="159"/>
      <c r="RWM149" s="159"/>
      <c r="RWN149" s="8"/>
      <c r="RWO149" s="8"/>
      <c r="RWP149" s="160"/>
      <c r="RWQ149" s="158"/>
      <c r="RWR149" s="161"/>
      <c r="RWS149" s="162"/>
      <c r="RWT149" s="156"/>
      <c r="RWU149" s="158"/>
      <c r="RWV149" s="158"/>
      <c r="RWW149" s="158"/>
      <c r="RWX149" s="158"/>
      <c r="RWY149" s="159"/>
      <c r="RWZ149" s="9"/>
      <c r="RXA149" s="9"/>
      <c r="RXB149" s="159"/>
      <c r="RXC149" s="159"/>
      <c r="RXD149" s="8"/>
      <c r="RXE149" s="8"/>
      <c r="RXF149" s="160"/>
      <c r="RXG149" s="158"/>
      <c r="RXH149" s="161"/>
      <c r="RXI149" s="162"/>
      <c r="RXJ149" s="156"/>
      <c r="RXK149" s="158"/>
      <c r="RXL149" s="158"/>
      <c r="RXM149" s="158"/>
      <c r="RXN149" s="158"/>
      <c r="RXO149" s="159"/>
      <c r="RXP149" s="9"/>
      <c r="RXQ149" s="9"/>
      <c r="RXR149" s="159"/>
      <c r="RXS149" s="159"/>
      <c r="RXT149" s="8"/>
      <c r="RXU149" s="8"/>
      <c r="RXV149" s="160"/>
      <c r="RXW149" s="158"/>
      <c r="RXX149" s="161"/>
      <c r="RXY149" s="162"/>
      <c r="RXZ149" s="156"/>
      <c r="RYA149" s="158"/>
      <c r="RYB149" s="158"/>
      <c r="RYC149" s="158"/>
      <c r="RYD149" s="158"/>
      <c r="RYE149" s="159"/>
      <c r="RYF149" s="9"/>
      <c r="RYG149" s="9"/>
      <c r="RYH149" s="159"/>
      <c r="RYI149" s="159"/>
      <c r="RYJ149" s="8"/>
      <c r="RYK149" s="8"/>
      <c r="RYL149" s="160"/>
      <c r="RYM149" s="158"/>
      <c r="RYN149" s="161"/>
      <c r="RYO149" s="162"/>
      <c r="RYP149" s="156"/>
      <c r="RYQ149" s="158"/>
      <c r="RYR149" s="158"/>
      <c r="RYS149" s="158"/>
      <c r="RYT149" s="158"/>
      <c r="RYU149" s="159"/>
      <c r="RYV149" s="9"/>
      <c r="RYW149" s="9"/>
      <c r="RYX149" s="159"/>
      <c r="RYY149" s="159"/>
      <c r="RYZ149" s="8"/>
      <c r="RZA149" s="8"/>
      <c r="RZB149" s="160"/>
      <c r="RZC149" s="158"/>
      <c r="RZD149" s="161"/>
      <c r="RZE149" s="162"/>
      <c r="RZF149" s="156"/>
      <c r="RZG149" s="158"/>
      <c r="RZH149" s="158"/>
      <c r="RZI149" s="158"/>
      <c r="RZJ149" s="158"/>
      <c r="RZK149" s="159"/>
      <c r="RZL149" s="9"/>
      <c r="RZM149" s="9"/>
      <c r="RZN149" s="159"/>
      <c r="RZO149" s="159"/>
      <c r="RZP149" s="8"/>
      <c r="RZQ149" s="8"/>
      <c r="RZR149" s="160"/>
      <c r="RZS149" s="158"/>
      <c r="RZT149" s="161"/>
      <c r="RZU149" s="162"/>
      <c r="RZV149" s="156"/>
      <c r="RZW149" s="158"/>
      <c r="RZX149" s="158"/>
      <c r="RZY149" s="158"/>
      <c r="RZZ149" s="158"/>
      <c r="SAA149" s="159"/>
      <c r="SAB149" s="9"/>
      <c r="SAC149" s="9"/>
      <c r="SAD149" s="159"/>
      <c r="SAE149" s="159"/>
      <c r="SAF149" s="8"/>
      <c r="SAG149" s="8"/>
      <c r="SAH149" s="160"/>
      <c r="SAI149" s="158"/>
      <c r="SAJ149" s="161"/>
      <c r="SAK149" s="162"/>
      <c r="SAL149" s="156"/>
      <c r="SAM149" s="158"/>
      <c r="SAN149" s="158"/>
      <c r="SAO149" s="158"/>
      <c r="SAP149" s="158"/>
      <c r="SAQ149" s="159"/>
      <c r="SAR149" s="9"/>
      <c r="SAS149" s="9"/>
      <c r="SAT149" s="159"/>
      <c r="SAU149" s="159"/>
      <c r="SAV149" s="8"/>
      <c r="SAW149" s="8"/>
      <c r="SAX149" s="160"/>
      <c r="SAY149" s="158"/>
      <c r="SAZ149" s="161"/>
      <c r="SBA149" s="162"/>
      <c r="SBB149" s="156"/>
      <c r="SBC149" s="158"/>
      <c r="SBD149" s="158"/>
      <c r="SBE149" s="158"/>
      <c r="SBF149" s="158"/>
      <c r="SBG149" s="159"/>
      <c r="SBH149" s="9"/>
      <c r="SBI149" s="9"/>
      <c r="SBJ149" s="159"/>
      <c r="SBK149" s="159"/>
      <c r="SBL149" s="8"/>
      <c r="SBM149" s="8"/>
      <c r="SBN149" s="160"/>
      <c r="SBO149" s="158"/>
      <c r="SBP149" s="161"/>
      <c r="SBQ149" s="162"/>
      <c r="SBR149" s="156"/>
      <c r="SBS149" s="158"/>
      <c r="SBT149" s="158"/>
      <c r="SBU149" s="158"/>
      <c r="SBV149" s="158"/>
      <c r="SBW149" s="159"/>
      <c r="SBX149" s="9"/>
      <c r="SBY149" s="9"/>
      <c r="SBZ149" s="159"/>
      <c r="SCA149" s="159"/>
      <c r="SCB149" s="8"/>
      <c r="SCC149" s="8"/>
      <c r="SCD149" s="160"/>
      <c r="SCE149" s="158"/>
      <c r="SCF149" s="161"/>
      <c r="SCG149" s="162"/>
      <c r="SCH149" s="156"/>
      <c r="SCI149" s="158"/>
      <c r="SCJ149" s="158"/>
      <c r="SCK149" s="158"/>
      <c r="SCL149" s="158"/>
      <c r="SCM149" s="159"/>
      <c r="SCN149" s="9"/>
      <c r="SCO149" s="9"/>
      <c r="SCP149" s="159"/>
      <c r="SCQ149" s="159"/>
      <c r="SCR149" s="8"/>
      <c r="SCS149" s="8"/>
      <c r="SCT149" s="160"/>
      <c r="SCU149" s="158"/>
      <c r="SCV149" s="161"/>
      <c r="SCW149" s="162"/>
      <c r="SCX149" s="156"/>
      <c r="SCY149" s="158"/>
      <c r="SCZ149" s="158"/>
      <c r="SDA149" s="158"/>
      <c r="SDB149" s="158"/>
      <c r="SDC149" s="159"/>
      <c r="SDD149" s="9"/>
      <c r="SDE149" s="9"/>
      <c r="SDF149" s="159"/>
      <c r="SDG149" s="159"/>
      <c r="SDH149" s="8"/>
      <c r="SDI149" s="8"/>
      <c r="SDJ149" s="160"/>
      <c r="SDK149" s="158"/>
      <c r="SDL149" s="161"/>
      <c r="SDM149" s="162"/>
      <c r="SDN149" s="156"/>
      <c r="SDO149" s="158"/>
      <c r="SDP149" s="158"/>
      <c r="SDQ149" s="158"/>
      <c r="SDR149" s="158"/>
      <c r="SDS149" s="159"/>
      <c r="SDT149" s="9"/>
      <c r="SDU149" s="9"/>
      <c r="SDV149" s="159"/>
      <c r="SDW149" s="159"/>
      <c r="SDX149" s="8"/>
      <c r="SDY149" s="8"/>
      <c r="SDZ149" s="160"/>
      <c r="SEA149" s="158"/>
      <c r="SEB149" s="161"/>
      <c r="SEC149" s="162"/>
      <c r="SED149" s="156"/>
      <c r="SEE149" s="158"/>
      <c r="SEF149" s="158"/>
      <c r="SEG149" s="158"/>
      <c r="SEH149" s="158"/>
      <c r="SEI149" s="159"/>
      <c r="SEJ149" s="9"/>
      <c r="SEK149" s="9"/>
      <c r="SEL149" s="159"/>
      <c r="SEM149" s="159"/>
      <c r="SEN149" s="8"/>
      <c r="SEO149" s="8"/>
      <c r="SEP149" s="160"/>
      <c r="SEQ149" s="158"/>
      <c r="SER149" s="161"/>
      <c r="SES149" s="162"/>
      <c r="SET149" s="156"/>
      <c r="SEU149" s="158"/>
      <c r="SEV149" s="158"/>
      <c r="SEW149" s="158"/>
      <c r="SEX149" s="158"/>
      <c r="SEY149" s="159"/>
      <c r="SEZ149" s="9"/>
      <c r="SFA149" s="9"/>
      <c r="SFB149" s="159"/>
      <c r="SFC149" s="159"/>
      <c r="SFD149" s="8"/>
      <c r="SFE149" s="8"/>
      <c r="SFF149" s="160"/>
      <c r="SFG149" s="158"/>
      <c r="SFH149" s="161"/>
      <c r="SFI149" s="162"/>
      <c r="SFJ149" s="156"/>
      <c r="SFK149" s="158"/>
      <c r="SFL149" s="158"/>
      <c r="SFM149" s="158"/>
      <c r="SFN149" s="158"/>
      <c r="SFO149" s="159"/>
      <c r="SFP149" s="9"/>
      <c r="SFQ149" s="9"/>
      <c r="SFR149" s="159"/>
      <c r="SFS149" s="159"/>
      <c r="SFT149" s="8"/>
      <c r="SFU149" s="8"/>
      <c r="SFV149" s="160"/>
      <c r="SFW149" s="158"/>
      <c r="SFX149" s="161"/>
      <c r="SFY149" s="162"/>
      <c r="SFZ149" s="156"/>
      <c r="SGA149" s="158"/>
      <c r="SGB149" s="158"/>
      <c r="SGC149" s="158"/>
      <c r="SGD149" s="158"/>
      <c r="SGE149" s="159"/>
      <c r="SGF149" s="9"/>
      <c r="SGG149" s="9"/>
      <c r="SGH149" s="159"/>
      <c r="SGI149" s="159"/>
      <c r="SGJ149" s="8"/>
      <c r="SGK149" s="8"/>
      <c r="SGL149" s="160"/>
      <c r="SGM149" s="158"/>
      <c r="SGN149" s="161"/>
      <c r="SGO149" s="162"/>
      <c r="SGP149" s="156"/>
      <c r="SGQ149" s="158"/>
      <c r="SGR149" s="158"/>
      <c r="SGS149" s="158"/>
      <c r="SGT149" s="158"/>
      <c r="SGU149" s="159"/>
      <c r="SGV149" s="9"/>
      <c r="SGW149" s="9"/>
      <c r="SGX149" s="159"/>
      <c r="SGY149" s="159"/>
      <c r="SGZ149" s="8"/>
      <c r="SHA149" s="8"/>
      <c r="SHB149" s="160"/>
      <c r="SHC149" s="158"/>
      <c r="SHD149" s="161"/>
      <c r="SHE149" s="162"/>
      <c r="SHF149" s="156"/>
      <c r="SHG149" s="158"/>
      <c r="SHH149" s="158"/>
      <c r="SHI149" s="158"/>
      <c r="SHJ149" s="158"/>
      <c r="SHK149" s="159"/>
      <c r="SHL149" s="9"/>
      <c r="SHM149" s="9"/>
      <c r="SHN149" s="159"/>
      <c r="SHO149" s="159"/>
      <c r="SHP149" s="8"/>
      <c r="SHQ149" s="8"/>
      <c r="SHR149" s="160"/>
      <c r="SHS149" s="158"/>
      <c r="SHT149" s="161"/>
      <c r="SHU149" s="162"/>
      <c r="SHV149" s="156"/>
      <c r="SHW149" s="158"/>
      <c r="SHX149" s="158"/>
      <c r="SHY149" s="158"/>
      <c r="SHZ149" s="158"/>
      <c r="SIA149" s="159"/>
      <c r="SIB149" s="9"/>
      <c r="SIC149" s="9"/>
      <c r="SID149" s="159"/>
      <c r="SIE149" s="159"/>
      <c r="SIF149" s="8"/>
      <c r="SIG149" s="8"/>
      <c r="SIH149" s="160"/>
      <c r="SII149" s="158"/>
      <c r="SIJ149" s="161"/>
      <c r="SIK149" s="162"/>
      <c r="SIL149" s="156"/>
      <c r="SIM149" s="158"/>
      <c r="SIN149" s="158"/>
      <c r="SIO149" s="158"/>
      <c r="SIP149" s="158"/>
      <c r="SIQ149" s="159"/>
      <c r="SIR149" s="9"/>
      <c r="SIS149" s="9"/>
      <c r="SIT149" s="159"/>
      <c r="SIU149" s="159"/>
      <c r="SIV149" s="8"/>
      <c r="SIW149" s="8"/>
      <c r="SIX149" s="160"/>
      <c r="SIY149" s="158"/>
      <c r="SIZ149" s="161"/>
      <c r="SJA149" s="162"/>
      <c r="SJB149" s="156"/>
      <c r="SJC149" s="158"/>
      <c r="SJD149" s="158"/>
      <c r="SJE149" s="158"/>
      <c r="SJF149" s="158"/>
      <c r="SJG149" s="159"/>
      <c r="SJH149" s="9"/>
      <c r="SJI149" s="9"/>
      <c r="SJJ149" s="159"/>
      <c r="SJK149" s="159"/>
      <c r="SJL149" s="8"/>
      <c r="SJM149" s="8"/>
      <c r="SJN149" s="160"/>
      <c r="SJO149" s="158"/>
      <c r="SJP149" s="161"/>
      <c r="SJQ149" s="162"/>
      <c r="SJR149" s="156"/>
      <c r="SJS149" s="158"/>
      <c r="SJT149" s="158"/>
      <c r="SJU149" s="158"/>
      <c r="SJV149" s="158"/>
      <c r="SJW149" s="159"/>
      <c r="SJX149" s="9"/>
      <c r="SJY149" s="9"/>
      <c r="SJZ149" s="159"/>
      <c r="SKA149" s="159"/>
      <c r="SKB149" s="8"/>
      <c r="SKC149" s="8"/>
      <c r="SKD149" s="160"/>
      <c r="SKE149" s="158"/>
      <c r="SKF149" s="161"/>
      <c r="SKG149" s="162"/>
      <c r="SKH149" s="156"/>
      <c r="SKI149" s="158"/>
      <c r="SKJ149" s="158"/>
      <c r="SKK149" s="158"/>
      <c r="SKL149" s="158"/>
      <c r="SKM149" s="159"/>
      <c r="SKN149" s="9"/>
      <c r="SKO149" s="9"/>
      <c r="SKP149" s="159"/>
      <c r="SKQ149" s="159"/>
      <c r="SKR149" s="8"/>
      <c r="SKS149" s="8"/>
      <c r="SKT149" s="160"/>
      <c r="SKU149" s="158"/>
      <c r="SKV149" s="161"/>
      <c r="SKW149" s="162"/>
      <c r="SKX149" s="156"/>
      <c r="SKY149" s="158"/>
      <c r="SKZ149" s="158"/>
      <c r="SLA149" s="158"/>
      <c r="SLB149" s="158"/>
      <c r="SLC149" s="159"/>
      <c r="SLD149" s="9"/>
      <c r="SLE149" s="9"/>
      <c r="SLF149" s="159"/>
      <c r="SLG149" s="159"/>
      <c r="SLH149" s="8"/>
      <c r="SLI149" s="8"/>
      <c r="SLJ149" s="160"/>
      <c r="SLK149" s="158"/>
      <c r="SLL149" s="161"/>
      <c r="SLM149" s="162"/>
      <c r="SLN149" s="156"/>
      <c r="SLO149" s="158"/>
      <c r="SLP149" s="158"/>
      <c r="SLQ149" s="158"/>
      <c r="SLR149" s="158"/>
      <c r="SLS149" s="159"/>
      <c r="SLT149" s="9"/>
      <c r="SLU149" s="9"/>
      <c r="SLV149" s="159"/>
      <c r="SLW149" s="159"/>
      <c r="SLX149" s="8"/>
      <c r="SLY149" s="8"/>
      <c r="SLZ149" s="160"/>
      <c r="SMA149" s="158"/>
      <c r="SMB149" s="161"/>
      <c r="SMC149" s="162"/>
      <c r="SMD149" s="156"/>
      <c r="SME149" s="158"/>
      <c r="SMF149" s="158"/>
      <c r="SMG149" s="158"/>
      <c r="SMH149" s="158"/>
      <c r="SMI149" s="159"/>
      <c r="SMJ149" s="9"/>
      <c r="SMK149" s="9"/>
      <c r="SML149" s="159"/>
      <c r="SMM149" s="159"/>
      <c r="SMN149" s="8"/>
      <c r="SMO149" s="8"/>
      <c r="SMP149" s="160"/>
      <c r="SMQ149" s="158"/>
      <c r="SMR149" s="161"/>
      <c r="SMS149" s="162"/>
      <c r="SMT149" s="156"/>
      <c r="SMU149" s="158"/>
      <c r="SMV149" s="158"/>
      <c r="SMW149" s="158"/>
      <c r="SMX149" s="158"/>
      <c r="SMY149" s="159"/>
      <c r="SMZ149" s="9"/>
      <c r="SNA149" s="9"/>
      <c r="SNB149" s="159"/>
      <c r="SNC149" s="159"/>
      <c r="SND149" s="8"/>
      <c r="SNE149" s="8"/>
      <c r="SNF149" s="160"/>
      <c r="SNG149" s="158"/>
      <c r="SNH149" s="161"/>
      <c r="SNI149" s="162"/>
      <c r="SNJ149" s="156"/>
      <c r="SNK149" s="158"/>
      <c r="SNL149" s="158"/>
      <c r="SNM149" s="158"/>
      <c r="SNN149" s="158"/>
      <c r="SNO149" s="159"/>
      <c r="SNP149" s="9"/>
      <c r="SNQ149" s="9"/>
      <c r="SNR149" s="159"/>
      <c r="SNS149" s="159"/>
      <c r="SNT149" s="8"/>
      <c r="SNU149" s="8"/>
      <c r="SNV149" s="160"/>
      <c r="SNW149" s="158"/>
      <c r="SNX149" s="161"/>
      <c r="SNY149" s="162"/>
      <c r="SNZ149" s="156"/>
      <c r="SOA149" s="158"/>
      <c r="SOB149" s="158"/>
      <c r="SOC149" s="158"/>
      <c r="SOD149" s="158"/>
      <c r="SOE149" s="159"/>
      <c r="SOF149" s="9"/>
      <c r="SOG149" s="9"/>
      <c r="SOH149" s="159"/>
      <c r="SOI149" s="159"/>
      <c r="SOJ149" s="8"/>
      <c r="SOK149" s="8"/>
      <c r="SOL149" s="160"/>
      <c r="SOM149" s="158"/>
      <c r="SON149" s="161"/>
      <c r="SOO149" s="162"/>
      <c r="SOP149" s="156"/>
      <c r="SOQ149" s="158"/>
      <c r="SOR149" s="158"/>
      <c r="SOS149" s="158"/>
      <c r="SOT149" s="158"/>
      <c r="SOU149" s="159"/>
      <c r="SOV149" s="9"/>
      <c r="SOW149" s="9"/>
      <c r="SOX149" s="159"/>
      <c r="SOY149" s="159"/>
      <c r="SOZ149" s="8"/>
      <c r="SPA149" s="8"/>
      <c r="SPB149" s="160"/>
      <c r="SPC149" s="158"/>
      <c r="SPD149" s="161"/>
      <c r="SPE149" s="162"/>
      <c r="SPF149" s="156"/>
      <c r="SPG149" s="158"/>
      <c r="SPH149" s="158"/>
      <c r="SPI149" s="158"/>
      <c r="SPJ149" s="158"/>
      <c r="SPK149" s="159"/>
      <c r="SPL149" s="9"/>
      <c r="SPM149" s="9"/>
      <c r="SPN149" s="159"/>
      <c r="SPO149" s="159"/>
      <c r="SPP149" s="8"/>
      <c r="SPQ149" s="8"/>
      <c r="SPR149" s="160"/>
      <c r="SPS149" s="158"/>
      <c r="SPT149" s="161"/>
      <c r="SPU149" s="162"/>
      <c r="SPV149" s="156"/>
      <c r="SPW149" s="158"/>
      <c r="SPX149" s="158"/>
      <c r="SPY149" s="158"/>
      <c r="SPZ149" s="158"/>
      <c r="SQA149" s="159"/>
      <c r="SQB149" s="9"/>
      <c r="SQC149" s="9"/>
      <c r="SQD149" s="159"/>
      <c r="SQE149" s="159"/>
      <c r="SQF149" s="8"/>
      <c r="SQG149" s="8"/>
      <c r="SQH149" s="160"/>
      <c r="SQI149" s="158"/>
      <c r="SQJ149" s="161"/>
      <c r="SQK149" s="162"/>
      <c r="SQL149" s="156"/>
      <c r="SQM149" s="158"/>
      <c r="SQN149" s="158"/>
      <c r="SQO149" s="158"/>
      <c r="SQP149" s="158"/>
      <c r="SQQ149" s="159"/>
      <c r="SQR149" s="9"/>
      <c r="SQS149" s="9"/>
      <c r="SQT149" s="159"/>
      <c r="SQU149" s="159"/>
      <c r="SQV149" s="8"/>
      <c r="SQW149" s="8"/>
      <c r="SQX149" s="160"/>
      <c r="SQY149" s="158"/>
      <c r="SQZ149" s="161"/>
      <c r="SRA149" s="162"/>
      <c r="SRB149" s="156"/>
      <c r="SRC149" s="158"/>
      <c r="SRD149" s="158"/>
      <c r="SRE149" s="158"/>
      <c r="SRF149" s="158"/>
      <c r="SRG149" s="159"/>
      <c r="SRH149" s="9"/>
      <c r="SRI149" s="9"/>
      <c r="SRJ149" s="159"/>
      <c r="SRK149" s="159"/>
      <c r="SRL149" s="8"/>
      <c r="SRM149" s="8"/>
      <c r="SRN149" s="160"/>
      <c r="SRO149" s="158"/>
      <c r="SRP149" s="161"/>
      <c r="SRQ149" s="162"/>
      <c r="SRR149" s="156"/>
      <c r="SRS149" s="158"/>
      <c r="SRT149" s="158"/>
      <c r="SRU149" s="158"/>
      <c r="SRV149" s="158"/>
      <c r="SRW149" s="159"/>
      <c r="SRX149" s="9"/>
      <c r="SRY149" s="9"/>
      <c r="SRZ149" s="159"/>
      <c r="SSA149" s="159"/>
      <c r="SSB149" s="8"/>
      <c r="SSC149" s="8"/>
      <c r="SSD149" s="160"/>
      <c r="SSE149" s="158"/>
      <c r="SSF149" s="161"/>
      <c r="SSG149" s="162"/>
      <c r="SSH149" s="156"/>
      <c r="SSI149" s="158"/>
      <c r="SSJ149" s="158"/>
      <c r="SSK149" s="158"/>
      <c r="SSL149" s="158"/>
      <c r="SSM149" s="159"/>
      <c r="SSN149" s="9"/>
      <c r="SSO149" s="9"/>
      <c r="SSP149" s="159"/>
      <c r="SSQ149" s="159"/>
      <c r="SSR149" s="8"/>
      <c r="SSS149" s="8"/>
      <c r="SST149" s="160"/>
      <c r="SSU149" s="158"/>
      <c r="SSV149" s="161"/>
      <c r="SSW149" s="162"/>
      <c r="SSX149" s="156"/>
      <c r="SSY149" s="158"/>
      <c r="SSZ149" s="158"/>
      <c r="STA149" s="158"/>
      <c r="STB149" s="158"/>
      <c r="STC149" s="159"/>
      <c r="STD149" s="9"/>
      <c r="STE149" s="9"/>
      <c r="STF149" s="159"/>
      <c r="STG149" s="159"/>
      <c r="STH149" s="8"/>
      <c r="STI149" s="8"/>
      <c r="STJ149" s="160"/>
      <c r="STK149" s="158"/>
      <c r="STL149" s="161"/>
      <c r="STM149" s="162"/>
      <c r="STN149" s="156"/>
      <c r="STO149" s="158"/>
      <c r="STP149" s="158"/>
      <c r="STQ149" s="158"/>
      <c r="STR149" s="158"/>
      <c r="STS149" s="159"/>
      <c r="STT149" s="9"/>
      <c r="STU149" s="9"/>
      <c r="STV149" s="159"/>
      <c r="STW149" s="159"/>
      <c r="STX149" s="8"/>
      <c r="STY149" s="8"/>
      <c r="STZ149" s="160"/>
      <c r="SUA149" s="158"/>
      <c r="SUB149" s="161"/>
      <c r="SUC149" s="162"/>
      <c r="SUD149" s="156"/>
      <c r="SUE149" s="158"/>
      <c r="SUF149" s="158"/>
      <c r="SUG149" s="158"/>
      <c r="SUH149" s="158"/>
      <c r="SUI149" s="159"/>
      <c r="SUJ149" s="9"/>
      <c r="SUK149" s="9"/>
      <c r="SUL149" s="159"/>
      <c r="SUM149" s="159"/>
      <c r="SUN149" s="8"/>
      <c r="SUO149" s="8"/>
      <c r="SUP149" s="160"/>
      <c r="SUQ149" s="158"/>
      <c r="SUR149" s="161"/>
      <c r="SUS149" s="162"/>
      <c r="SUT149" s="156"/>
      <c r="SUU149" s="158"/>
      <c r="SUV149" s="158"/>
      <c r="SUW149" s="158"/>
      <c r="SUX149" s="158"/>
      <c r="SUY149" s="159"/>
      <c r="SUZ149" s="9"/>
      <c r="SVA149" s="9"/>
      <c r="SVB149" s="159"/>
      <c r="SVC149" s="159"/>
      <c r="SVD149" s="8"/>
      <c r="SVE149" s="8"/>
      <c r="SVF149" s="160"/>
      <c r="SVG149" s="158"/>
      <c r="SVH149" s="161"/>
      <c r="SVI149" s="162"/>
      <c r="SVJ149" s="156"/>
      <c r="SVK149" s="158"/>
      <c r="SVL149" s="158"/>
      <c r="SVM149" s="158"/>
      <c r="SVN149" s="158"/>
      <c r="SVO149" s="159"/>
      <c r="SVP149" s="9"/>
      <c r="SVQ149" s="9"/>
      <c r="SVR149" s="159"/>
      <c r="SVS149" s="159"/>
      <c r="SVT149" s="8"/>
      <c r="SVU149" s="8"/>
      <c r="SVV149" s="160"/>
      <c r="SVW149" s="158"/>
      <c r="SVX149" s="161"/>
      <c r="SVY149" s="162"/>
      <c r="SVZ149" s="156"/>
      <c r="SWA149" s="158"/>
      <c r="SWB149" s="158"/>
      <c r="SWC149" s="158"/>
      <c r="SWD149" s="158"/>
      <c r="SWE149" s="159"/>
      <c r="SWF149" s="9"/>
      <c r="SWG149" s="9"/>
      <c r="SWH149" s="159"/>
      <c r="SWI149" s="159"/>
      <c r="SWJ149" s="8"/>
      <c r="SWK149" s="8"/>
      <c r="SWL149" s="160"/>
      <c r="SWM149" s="158"/>
      <c r="SWN149" s="161"/>
      <c r="SWO149" s="162"/>
      <c r="SWP149" s="156"/>
      <c r="SWQ149" s="158"/>
      <c r="SWR149" s="158"/>
      <c r="SWS149" s="158"/>
      <c r="SWT149" s="158"/>
      <c r="SWU149" s="159"/>
      <c r="SWV149" s="9"/>
      <c r="SWW149" s="9"/>
      <c r="SWX149" s="159"/>
      <c r="SWY149" s="159"/>
      <c r="SWZ149" s="8"/>
      <c r="SXA149" s="8"/>
      <c r="SXB149" s="160"/>
      <c r="SXC149" s="158"/>
      <c r="SXD149" s="161"/>
      <c r="SXE149" s="162"/>
      <c r="SXF149" s="156"/>
      <c r="SXG149" s="158"/>
      <c r="SXH149" s="158"/>
      <c r="SXI149" s="158"/>
      <c r="SXJ149" s="158"/>
      <c r="SXK149" s="159"/>
      <c r="SXL149" s="9"/>
      <c r="SXM149" s="9"/>
      <c r="SXN149" s="159"/>
      <c r="SXO149" s="159"/>
      <c r="SXP149" s="8"/>
      <c r="SXQ149" s="8"/>
      <c r="SXR149" s="160"/>
      <c r="SXS149" s="158"/>
      <c r="SXT149" s="161"/>
      <c r="SXU149" s="162"/>
      <c r="SXV149" s="156"/>
      <c r="SXW149" s="158"/>
      <c r="SXX149" s="158"/>
      <c r="SXY149" s="158"/>
      <c r="SXZ149" s="158"/>
      <c r="SYA149" s="159"/>
      <c r="SYB149" s="9"/>
      <c r="SYC149" s="9"/>
      <c r="SYD149" s="159"/>
      <c r="SYE149" s="159"/>
      <c r="SYF149" s="8"/>
      <c r="SYG149" s="8"/>
      <c r="SYH149" s="160"/>
      <c r="SYI149" s="158"/>
      <c r="SYJ149" s="161"/>
      <c r="SYK149" s="162"/>
      <c r="SYL149" s="156"/>
      <c r="SYM149" s="158"/>
      <c r="SYN149" s="158"/>
      <c r="SYO149" s="158"/>
      <c r="SYP149" s="158"/>
      <c r="SYQ149" s="159"/>
      <c r="SYR149" s="9"/>
      <c r="SYS149" s="9"/>
      <c r="SYT149" s="159"/>
      <c r="SYU149" s="159"/>
      <c r="SYV149" s="8"/>
      <c r="SYW149" s="8"/>
      <c r="SYX149" s="160"/>
      <c r="SYY149" s="158"/>
      <c r="SYZ149" s="161"/>
      <c r="SZA149" s="162"/>
      <c r="SZB149" s="156"/>
      <c r="SZC149" s="158"/>
      <c r="SZD149" s="158"/>
      <c r="SZE149" s="158"/>
      <c r="SZF149" s="158"/>
      <c r="SZG149" s="159"/>
      <c r="SZH149" s="9"/>
      <c r="SZI149" s="9"/>
      <c r="SZJ149" s="159"/>
      <c r="SZK149" s="159"/>
      <c r="SZL149" s="8"/>
      <c r="SZM149" s="8"/>
      <c r="SZN149" s="160"/>
      <c r="SZO149" s="158"/>
      <c r="SZP149" s="161"/>
      <c r="SZQ149" s="162"/>
      <c r="SZR149" s="156"/>
      <c r="SZS149" s="158"/>
      <c r="SZT149" s="158"/>
      <c r="SZU149" s="158"/>
      <c r="SZV149" s="158"/>
      <c r="SZW149" s="159"/>
      <c r="SZX149" s="9"/>
      <c r="SZY149" s="9"/>
      <c r="SZZ149" s="159"/>
      <c r="TAA149" s="159"/>
      <c r="TAB149" s="8"/>
      <c r="TAC149" s="8"/>
      <c r="TAD149" s="160"/>
      <c r="TAE149" s="158"/>
      <c r="TAF149" s="161"/>
      <c r="TAG149" s="162"/>
      <c r="TAH149" s="156"/>
      <c r="TAI149" s="158"/>
      <c r="TAJ149" s="158"/>
      <c r="TAK149" s="158"/>
      <c r="TAL149" s="158"/>
      <c r="TAM149" s="159"/>
      <c r="TAN149" s="9"/>
      <c r="TAO149" s="9"/>
      <c r="TAP149" s="159"/>
      <c r="TAQ149" s="159"/>
      <c r="TAR149" s="8"/>
      <c r="TAS149" s="8"/>
      <c r="TAT149" s="160"/>
      <c r="TAU149" s="158"/>
      <c r="TAV149" s="161"/>
      <c r="TAW149" s="162"/>
      <c r="TAX149" s="156"/>
      <c r="TAY149" s="158"/>
      <c r="TAZ149" s="158"/>
      <c r="TBA149" s="158"/>
      <c r="TBB149" s="158"/>
      <c r="TBC149" s="159"/>
      <c r="TBD149" s="9"/>
      <c r="TBE149" s="9"/>
      <c r="TBF149" s="159"/>
      <c r="TBG149" s="159"/>
      <c r="TBH149" s="8"/>
      <c r="TBI149" s="8"/>
      <c r="TBJ149" s="160"/>
      <c r="TBK149" s="158"/>
      <c r="TBL149" s="161"/>
      <c r="TBM149" s="162"/>
      <c r="TBN149" s="156"/>
      <c r="TBO149" s="158"/>
      <c r="TBP149" s="158"/>
      <c r="TBQ149" s="158"/>
      <c r="TBR149" s="158"/>
      <c r="TBS149" s="159"/>
      <c r="TBT149" s="9"/>
      <c r="TBU149" s="9"/>
      <c r="TBV149" s="159"/>
      <c r="TBW149" s="159"/>
      <c r="TBX149" s="8"/>
      <c r="TBY149" s="8"/>
      <c r="TBZ149" s="160"/>
      <c r="TCA149" s="158"/>
      <c r="TCB149" s="161"/>
      <c r="TCC149" s="162"/>
      <c r="TCD149" s="156"/>
      <c r="TCE149" s="158"/>
      <c r="TCF149" s="158"/>
      <c r="TCG149" s="158"/>
      <c r="TCH149" s="158"/>
      <c r="TCI149" s="159"/>
      <c r="TCJ149" s="9"/>
      <c r="TCK149" s="9"/>
      <c r="TCL149" s="159"/>
      <c r="TCM149" s="159"/>
      <c r="TCN149" s="8"/>
      <c r="TCO149" s="8"/>
      <c r="TCP149" s="160"/>
      <c r="TCQ149" s="158"/>
      <c r="TCR149" s="161"/>
      <c r="TCS149" s="162"/>
      <c r="TCT149" s="156"/>
      <c r="TCU149" s="158"/>
      <c r="TCV149" s="158"/>
      <c r="TCW149" s="158"/>
      <c r="TCX149" s="158"/>
      <c r="TCY149" s="159"/>
      <c r="TCZ149" s="9"/>
      <c r="TDA149" s="9"/>
      <c r="TDB149" s="159"/>
      <c r="TDC149" s="159"/>
      <c r="TDD149" s="8"/>
      <c r="TDE149" s="8"/>
      <c r="TDF149" s="160"/>
      <c r="TDG149" s="158"/>
      <c r="TDH149" s="161"/>
      <c r="TDI149" s="162"/>
      <c r="TDJ149" s="156"/>
      <c r="TDK149" s="158"/>
      <c r="TDL149" s="158"/>
      <c r="TDM149" s="158"/>
      <c r="TDN149" s="158"/>
      <c r="TDO149" s="159"/>
      <c r="TDP149" s="9"/>
      <c r="TDQ149" s="9"/>
      <c r="TDR149" s="159"/>
      <c r="TDS149" s="159"/>
      <c r="TDT149" s="8"/>
      <c r="TDU149" s="8"/>
      <c r="TDV149" s="160"/>
      <c r="TDW149" s="158"/>
      <c r="TDX149" s="161"/>
      <c r="TDY149" s="162"/>
      <c r="TDZ149" s="156"/>
      <c r="TEA149" s="158"/>
      <c r="TEB149" s="158"/>
      <c r="TEC149" s="158"/>
      <c r="TED149" s="158"/>
      <c r="TEE149" s="159"/>
      <c r="TEF149" s="9"/>
      <c r="TEG149" s="9"/>
      <c r="TEH149" s="159"/>
      <c r="TEI149" s="159"/>
      <c r="TEJ149" s="8"/>
      <c r="TEK149" s="8"/>
      <c r="TEL149" s="160"/>
      <c r="TEM149" s="158"/>
      <c r="TEN149" s="161"/>
      <c r="TEO149" s="162"/>
      <c r="TEP149" s="156"/>
      <c r="TEQ149" s="158"/>
      <c r="TER149" s="158"/>
      <c r="TES149" s="158"/>
      <c r="TET149" s="158"/>
      <c r="TEU149" s="159"/>
      <c r="TEV149" s="9"/>
      <c r="TEW149" s="9"/>
      <c r="TEX149" s="159"/>
      <c r="TEY149" s="159"/>
      <c r="TEZ149" s="8"/>
      <c r="TFA149" s="8"/>
      <c r="TFB149" s="160"/>
      <c r="TFC149" s="158"/>
      <c r="TFD149" s="161"/>
      <c r="TFE149" s="162"/>
      <c r="TFF149" s="156"/>
      <c r="TFG149" s="158"/>
      <c r="TFH149" s="158"/>
      <c r="TFI149" s="158"/>
      <c r="TFJ149" s="158"/>
      <c r="TFK149" s="159"/>
      <c r="TFL149" s="9"/>
      <c r="TFM149" s="9"/>
      <c r="TFN149" s="159"/>
      <c r="TFO149" s="159"/>
      <c r="TFP149" s="8"/>
      <c r="TFQ149" s="8"/>
      <c r="TFR149" s="160"/>
      <c r="TFS149" s="158"/>
      <c r="TFT149" s="161"/>
      <c r="TFU149" s="162"/>
      <c r="TFV149" s="156"/>
      <c r="TFW149" s="158"/>
      <c r="TFX149" s="158"/>
      <c r="TFY149" s="158"/>
      <c r="TFZ149" s="158"/>
      <c r="TGA149" s="159"/>
      <c r="TGB149" s="9"/>
      <c r="TGC149" s="9"/>
      <c r="TGD149" s="159"/>
      <c r="TGE149" s="159"/>
      <c r="TGF149" s="8"/>
      <c r="TGG149" s="8"/>
      <c r="TGH149" s="160"/>
      <c r="TGI149" s="158"/>
      <c r="TGJ149" s="161"/>
      <c r="TGK149" s="162"/>
      <c r="TGL149" s="156"/>
      <c r="TGM149" s="158"/>
      <c r="TGN149" s="158"/>
      <c r="TGO149" s="158"/>
      <c r="TGP149" s="158"/>
      <c r="TGQ149" s="159"/>
      <c r="TGR149" s="9"/>
      <c r="TGS149" s="9"/>
      <c r="TGT149" s="159"/>
      <c r="TGU149" s="159"/>
      <c r="TGV149" s="8"/>
      <c r="TGW149" s="8"/>
      <c r="TGX149" s="160"/>
      <c r="TGY149" s="158"/>
      <c r="TGZ149" s="161"/>
      <c r="THA149" s="162"/>
      <c r="THB149" s="156"/>
      <c r="THC149" s="158"/>
      <c r="THD149" s="158"/>
      <c r="THE149" s="158"/>
      <c r="THF149" s="158"/>
      <c r="THG149" s="159"/>
      <c r="THH149" s="9"/>
      <c r="THI149" s="9"/>
      <c r="THJ149" s="159"/>
      <c r="THK149" s="159"/>
      <c r="THL149" s="8"/>
      <c r="THM149" s="8"/>
      <c r="THN149" s="160"/>
      <c r="THO149" s="158"/>
      <c r="THP149" s="161"/>
      <c r="THQ149" s="162"/>
      <c r="THR149" s="156"/>
      <c r="THS149" s="158"/>
      <c r="THT149" s="158"/>
      <c r="THU149" s="158"/>
      <c r="THV149" s="158"/>
      <c r="THW149" s="159"/>
      <c r="THX149" s="9"/>
      <c r="THY149" s="9"/>
      <c r="THZ149" s="159"/>
      <c r="TIA149" s="159"/>
      <c r="TIB149" s="8"/>
      <c r="TIC149" s="8"/>
      <c r="TID149" s="160"/>
      <c r="TIE149" s="158"/>
      <c r="TIF149" s="161"/>
      <c r="TIG149" s="162"/>
      <c r="TIH149" s="156"/>
      <c r="TII149" s="158"/>
      <c r="TIJ149" s="158"/>
      <c r="TIK149" s="158"/>
      <c r="TIL149" s="158"/>
      <c r="TIM149" s="159"/>
      <c r="TIN149" s="9"/>
      <c r="TIO149" s="9"/>
      <c r="TIP149" s="159"/>
      <c r="TIQ149" s="159"/>
      <c r="TIR149" s="8"/>
      <c r="TIS149" s="8"/>
      <c r="TIT149" s="160"/>
      <c r="TIU149" s="158"/>
      <c r="TIV149" s="161"/>
      <c r="TIW149" s="162"/>
      <c r="TIX149" s="156"/>
      <c r="TIY149" s="158"/>
      <c r="TIZ149" s="158"/>
      <c r="TJA149" s="158"/>
      <c r="TJB149" s="158"/>
      <c r="TJC149" s="159"/>
      <c r="TJD149" s="9"/>
      <c r="TJE149" s="9"/>
      <c r="TJF149" s="159"/>
      <c r="TJG149" s="159"/>
      <c r="TJH149" s="8"/>
      <c r="TJI149" s="8"/>
      <c r="TJJ149" s="160"/>
      <c r="TJK149" s="158"/>
      <c r="TJL149" s="161"/>
      <c r="TJM149" s="162"/>
      <c r="TJN149" s="156"/>
      <c r="TJO149" s="158"/>
      <c r="TJP149" s="158"/>
      <c r="TJQ149" s="158"/>
      <c r="TJR149" s="158"/>
      <c r="TJS149" s="159"/>
      <c r="TJT149" s="9"/>
      <c r="TJU149" s="9"/>
      <c r="TJV149" s="159"/>
      <c r="TJW149" s="159"/>
      <c r="TJX149" s="8"/>
      <c r="TJY149" s="8"/>
      <c r="TJZ149" s="160"/>
      <c r="TKA149" s="158"/>
      <c r="TKB149" s="161"/>
      <c r="TKC149" s="162"/>
      <c r="TKD149" s="156"/>
      <c r="TKE149" s="158"/>
      <c r="TKF149" s="158"/>
      <c r="TKG149" s="158"/>
      <c r="TKH149" s="158"/>
      <c r="TKI149" s="159"/>
      <c r="TKJ149" s="9"/>
      <c r="TKK149" s="9"/>
      <c r="TKL149" s="159"/>
      <c r="TKM149" s="159"/>
      <c r="TKN149" s="8"/>
      <c r="TKO149" s="8"/>
      <c r="TKP149" s="160"/>
      <c r="TKQ149" s="158"/>
      <c r="TKR149" s="161"/>
      <c r="TKS149" s="162"/>
      <c r="TKT149" s="156"/>
      <c r="TKU149" s="158"/>
      <c r="TKV149" s="158"/>
      <c r="TKW149" s="158"/>
      <c r="TKX149" s="158"/>
      <c r="TKY149" s="159"/>
      <c r="TKZ149" s="9"/>
      <c r="TLA149" s="9"/>
      <c r="TLB149" s="159"/>
      <c r="TLC149" s="159"/>
      <c r="TLD149" s="8"/>
      <c r="TLE149" s="8"/>
      <c r="TLF149" s="160"/>
      <c r="TLG149" s="158"/>
      <c r="TLH149" s="161"/>
      <c r="TLI149" s="162"/>
      <c r="TLJ149" s="156"/>
      <c r="TLK149" s="158"/>
      <c r="TLL149" s="158"/>
      <c r="TLM149" s="158"/>
      <c r="TLN149" s="158"/>
      <c r="TLO149" s="159"/>
      <c r="TLP149" s="9"/>
      <c r="TLQ149" s="9"/>
      <c r="TLR149" s="159"/>
      <c r="TLS149" s="159"/>
      <c r="TLT149" s="8"/>
      <c r="TLU149" s="8"/>
      <c r="TLV149" s="160"/>
      <c r="TLW149" s="158"/>
      <c r="TLX149" s="161"/>
      <c r="TLY149" s="162"/>
      <c r="TLZ149" s="156"/>
      <c r="TMA149" s="158"/>
      <c r="TMB149" s="158"/>
      <c r="TMC149" s="158"/>
      <c r="TMD149" s="158"/>
      <c r="TME149" s="159"/>
      <c r="TMF149" s="9"/>
      <c r="TMG149" s="9"/>
      <c r="TMH149" s="159"/>
      <c r="TMI149" s="159"/>
      <c r="TMJ149" s="8"/>
      <c r="TMK149" s="8"/>
      <c r="TML149" s="160"/>
      <c r="TMM149" s="158"/>
      <c r="TMN149" s="161"/>
      <c r="TMO149" s="162"/>
      <c r="TMP149" s="156"/>
      <c r="TMQ149" s="158"/>
      <c r="TMR149" s="158"/>
      <c r="TMS149" s="158"/>
      <c r="TMT149" s="158"/>
      <c r="TMU149" s="159"/>
      <c r="TMV149" s="9"/>
      <c r="TMW149" s="9"/>
      <c r="TMX149" s="159"/>
      <c r="TMY149" s="159"/>
      <c r="TMZ149" s="8"/>
      <c r="TNA149" s="8"/>
      <c r="TNB149" s="160"/>
      <c r="TNC149" s="158"/>
      <c r="TND149" s="161"/>
      <c r="TNE149" s="162"/>
      <c r="TNF149" s="156"/>
      <c r="TNG149" s="158"/>
      <c r="TNH149" s="158"/>
      <c r="TNI149" s="158"/>
      <c r="TNJ149" s="158"/>
      <c r="TNK149" s="159"/>
      <c r="TNL149" s="9"/>
      <c r="TNM149" s="9"/>
      <c r="TNN149" s="159"/>
      <c r="TNO149" s="159"/>
      <c r="TNP149" s="8"/>
      <c r="TNQ149" s="8"/>
      <c r="TNR149" s="160"/>
      <c r="TNS149" s="158"/>
      <c r="TNT149" s="161"/>
      <c r="TNU149" s="162"/>
      <c r="TNV149" s="156"/>
      <c r="TNW149" s="158"/>
      <c r="TNX149" s="158"/>
      <c r="TNY149" s="158"/>
      <c r="TNZ149" s="158"/>
      <c r="TOA149" s="159"/>
      <c r="TOB149" s="9"/>
      <c r="TOC149" s="9"/>
      <c r="TOD149" s="159"/>
      <c r="TOE149" s="159"/>
      <c r="TOF149" s="8"/>
      <c r="TOG149" s="8"/>
      <c r="TOH149" s="160"/>
      <c r="TOI149" s="158"/>
      <c r="TOJ149" s="161"/>
      <c r="TOK149" s="162"/>
      <c r="TOL149" s="156"/>
      <c r="TOM149" s="158"/>
      <c r="TON149" s="158"/>
      <c r="TOO149" s="158"/>
      <c r="TOP149" s="158"/>
      <c r="TOQ149" s="159"/>
      <c r="TOR149" s="9"/>
      <c r="TOS149" s="9"/>
      <c r="TOT149" s="159"/>
      <c r="TOU149" s="159"/>
      <c r="TOV149" s="8"/>
      <c r="TOW149" s="8"/>
      <c r="TOX149" s="160"/>
      <c r="TOY149" s="158"/>
      <c r="TOZ149" s="161"/>
      <c r="TPA149" s="162"/>
      <c r="TPB149" s="156"/>
      <c r="TPC149" s="158"/>
      <c r="TPD149" s="158"/>
      <c r="TPE149" s="158"/>
      <c r="TPF149" s="158"/>
      <c r="TPG149" s="159"/>
      <c r="TPH149" s="9"/>
      <c r="TPI149" s="9"/>
      <c r="TPJ149" s="159"/>
      <c r="TPK149" s="159"/>
      <c r="TPL149" s="8"/>
      <c r="TPM149" s="8"/>
      <c r="TPN149" s="160"/>
      <c r="TPO149" s="158"/>
      <c r="TPP149" s="161"/>
      <c r="TPQ149" s="162"/>
      <c r="TPR149" s="156"/>
      <c r="TPS149" s="158"/>
      <c r="TPT149" s="158"/>
      <c r="TPU149" s="158"/>
      <c r="TPV149" s="158"/>
      <c r="TPW149" s="159"/>
      <c r="TPX149" s="9"/>
      <c r="TPY149" s="9"/>
      <c r="TPZ149" s="159"/>
      <c r="TQA149" s="159"/>
      <c r="TQB149" s="8"/>
      <c r="TQC149" s="8"/>
      <c r="TQD149" s="160"/>
      <c r="TQE149" s="158"/>
      <c r="TQF149" s="161"/>
      <c r="TQG149" s="162"/>
      <c r="TQH149" s="156"/>
      <c r="TQI149" s="158"/>
      <c r="TQJ149" s="158"/>
      <c r="TQK149" s="158"/>
      <c r="TQL149" s="158"/>
      <c r="TQM149" s="159"/>
      <c r="TQN149" s="9"/>
      <c r="TQO149" s="9"/>
      <c r="TQP149" s="159"/>
      <c r="TQQ149" s="159"/>
      <c r="TQR149" s="8"/>
      <c r="TQS149" s="8"/>
      <c r="TQT149" s="160"/>
      <c r="TQU149" s="158"/>
      <c r="TQV149" s="161"/>
      <c r="TQW149" s="162"/>
      <c r="TQX149" s="156"/>
      <c r="TQY149" s="158"/>
      <c r="TQZ149" s="158"/>
      <c r="TRA149" s="158"/>
      <c r="TRB149" s="158"/>
      <c r="TRC149" s="159"/>
      <c r="TRD149" s="9"/>
      <c r="TRE149" s="9"/>
      <c r="TRF149" s="159"/>
      <c r="TRG149" s="159"/>
      <c r="TRH149" s="8"/>
      <c r="TRI149" s="8"/>
      <c r="TRJ149" s="160"/>
      <c r="TRK149" s="158"/>
      <c r="TRL149" s="161"/>
      <c r="TRM149" s="162"/>
      <c r="TRN149" s="156"/>
      <c r="TRO149" s="158"/>
      <c r="TRP149" s="158"/>
      <c r="TRQ149" s="158"/>
      <c r="TRR149" s="158"/>
      <c r="TRS149" s="159"/>
      <c r="TRT149" s="9"/>
      <c r="TRU149" s="9"/>
      <c r="TRV149" s="159"/>
      <c r="TRW149" s="159"/>
      <c r="TRX149" s="8"/>
      <c r="TRY149" s="8"/>
      <c r="TRZ149" s="160"/>
      <c r="TSA149" s="158"/>
      <c r="TSB149" s="161"/>
      <c r="TSC149" s="162"/>
      <c r="TSD149" s="156"/>
      <c r="TSE149" s="158"/>
      <c r="TSF149" s="158"/>
      <c r="TSG149" s="158"/>
      <c r="TSH149" s="158"/>
      <c r="TSI149" s="159"/>
      <c r="TSJ149" s="9"/>
      <c r="TSK149" s="9"/>
      <c r="TSL149" s="159"/>
      <c r="TSM149" s="159"/>
      <c r="TSN149" s="8"/>
      <c r="TSO149" s="8"/>
      <c r="TSP149" s="160"/>
      <c r="TSQ149" s="158"/>
      <c r="TSR149" s="161"/>
      <c r="TSS149" s="162"/>
      <c r="TST149" s="156"/>
      <c r="TSU149" s="158"/>
      <c r="TSV149" s="158"/>
      <c r="TSW149" s="158"/>
      <c r="TSX149" s="158"/>
      <c r="TSY149" s="159"/>
      <c r="TSZ149" s="9"/>
      <c r="TTA149" s="9"/>
      <c r="TTB149" s="159"/>
      <c r="TTC149" s="159"/>
      <c r="TTD149" s="8"/>
      <c r="TTE149" s="8"/>
      <c r="TTF149" s="160"/>
      <c r="TTG149" s="158"/>
      <c r="TTH149" s="161"/>
      <c r="TTI149" s="162"/>
      <c r="TTJ149" s="156"/>
      <c r="TTK149" s="158"/>
      <c r="TTL149" s="158"/>
      <c r="TTM149" s="158"/>
      <c r="TTN149" s="158"/>
      <c r="TTO149" s="159"/>
      <c r="TTP149" s="9"/>
      <c r="TTQ149" s="9"/>
      <c r="TTR149" s="159"/>
      <c r="TTS149" s="159"/>
      <c r="TTT149" s="8"/>
      <c r="TTU149" s="8"/>
      <c r="TTV149" s="160"/>
      <c r="TTW149" s="158"/>
      <c r="TTX149" s="161"/>
      <c r="TTY149" s="162"/>
      <c r="TTZ149" s="156"/>
      <c r="TUA149" s="158"/>
      <c r="TUB149" s="158"/>
      <c r="TUC149" s="158"/>
      <c r="TUD149" s="158"/>
      <c r="TUE149" s="159"/>
      <c r="TUF149" s="9"/>
      <c r="TUG149" s="9"/>
      <c r="TUH149" s="159"/>
      <c r="TUI149" s="159"/>
      <c r="TUJ149" s="8"/>
      <c r="TUK149" s="8"/>
      <c r="TUL149" s="160"/>
      <c r="TUM149" s="158"/>
      <c r="TUN149" s="161"/>
      <c r="TUO149" s="162"/>
      <c r="TUP149" s="156"/>
      <c r="TUQ149" s="158"/>
      <c r="TUR149" s="158"/>
      <c r="TUS149" s="158"/>
      <c r="TUT149" s="158"/>
      <c r="TUU149" s="159"/>
      <c r="TUV149" s="9"/>
      <c r="TUW149" s="9"/>
      <c r="TUX149" s="159"/>
      <c r="TUY149" s="159"/>
      <c r="TUZ149" s="8"/>
      <c r="TVA149" s="8"/>
      <c r="TVB149" s="160"/>
      <c r="TVC149" s="158"/>
      <c r="TVD149" s="161"/>
      <c r="TVE149" s="162"/>
      <c r="TVF149" s="156"/>
      <c r="TVG149" s="158"/>
      <c r="TVH149" s="158"/>
      <c r="TVI149" s="158"/>
      <c r="TVJ149" s="158"/>
      <c r="TVK149" s="159"/>
      <c r="TVL149" s="9"/>
      <c r="TVM149" s="9"/>
      <c r="TVN149" s="159"/>
      <c r="TVO149" s="159"/>
      <c r="TVP149" s="8"/>
      <c r="TVQ149" s="8"/>
      <c r="TVR149" s="160"/>
      <c r="TVS149" s="158"/>
      <c r="TVT149" s="161"/>
      <c r="TVU149" s="162"/>
      <c r="TVV149" s="156"/>
      <c r="TVW149" s="158"/>
      <c r="TVX149" s="158"/>
      <c r="TVY149" s="158"/>
      <c r="TVZ149" s="158"/>
      <c r="TWA149" s="159"/>
      <c r="TWB149" s="9"/>
      <c r="TWC149" s="9"/>
      <c r="TWD149" s="159"/>
      <c r="TWE149" s="159"/>
      <c r="TWF149" s="8"/>
      <c r="TWG149" s="8"/>
      <c r="TWH149" s="160"/>
      <c r="TWI149" s="158"/>
      <c r="TWJ149" s="161"/>
      <c r="TWK149" s="162"/>
      <c r="TWL149" s="156"/>
      <c r="TWM149" s="158"/>
      <c r="TWN149" s="158"/>
      <c r="TWO149" s="158"/>
      <c r="TWP149" s="158"/>
      <c r="TWQ149" s="159"/>
      <c r="TWR149" s="9"/>
      <c r="TWS149" s="9"/>
      <c r="TWT149" s="159"/>
      <c r="TWU149" s="159"/>
      <c r="TWV149" s="8"/>
      <c r="TWW149" s="8"/>
      <c r="TWX149" s="160"/>
      <c r="TWY149" s="158"/>
      <c r="TWZ149" s="161"/>
      <c r="TXA149" s="162"/>
      <c r="TXB149" s="156"/>
      <c r="TXC149" s="158"/>
      <c r="TXD149" s="158"/>
      <c r="TXE149" s="158"/>
      <c r="TXF149" s="158"/>
      <c r="TXG149" s="159"/>
      <c r="TXH149" s="9"/>
      <c r="TXI149" s="9"/>
      <c r="TXJ149" s="159"/>
      <c r="TXK149" s="159"/>
      <c r="TXL149" s="8"/>
      <c r="TXM149" s="8"/>
      <c r="TXN149" s="160"/>
      <c r="TXO149" s="158"/>
      <c r="TXP149" s="161"/>
      <c r="TXQ149" s="162"/>
      <c r="TXR149" s="156"/>
      <c r="TXS149" s="158"/>
      <c r="TXT149" s="158"/>
      <c r="TXU149" s="158"/>
      <c r="TXV149" s="158"/>
      <c r="TXW149" s="159"/>
      <c r="TXX149" s="9"/>
      <c r="TXY149" s="9"/>
      <c r="TXZ149" s="159"/>
      <c r="TYA149" s="159"/>
      <c r="TYB149" s="8"/>
      <c r="TYC149" s="8"/>
      <c r="TYD149" s="160"/>
      <c r="TYE149" s="158"/>
      <c r="TYF149" s="161"/>
      <c r="TYG149" s="162"/>
      <c r="TYH149" s="156"/>
      <c r="TYI149" s="158"/>
      <c r="TYJ149" s="158"/>
      <c r="TYK149" s="158"/>
      <c r="TYL149" s="158"/>
      <c r="TYM149" s="159"/>
      <c r="TYN149" s="9"/>
      <c r="TYO149" s="9"/>
      <c r="TYP149" s="159"/>
      <c r="TYQ149" s="159"/>
      <c r="TYR149" s="8"/>
      <c r="TYS149" s="8"/>
      <c r="TYT149" s="160"/>
      <c r="TYU149" s="158"/>
      <c r="TYV149" s="161"/>
      <c r="TYW149" s="162"/>
      <c r="TYX149" s="156"/>
      <c r="TYY149" s="158"/>
      <c r="TYZ149" s="158"/>
      <c r="TZA149" s="158"/>
      <c r="TZB149" s="158"/>
      <c r="TZC149" s="159"/>
      <c r="TZD149" s="9"/>
      <c r="TZE149" s="9"/>
      <c r="TZF149" s="159"/>
      <c r="TZG149" s="159"/>
      <c r="TZH149" s="8"/>
      <c r="TZI149" s="8"/>
      <c r="TZJ149" s="160"/>
      <c r="TZK149" s="158"/>
      <c r="TZL149" s="161"/>
      <c r="TZM149" s="162"/>
      <c r="TZN149" s="156"/>
      <c r="TZO149" s="158"/>
      <c r="TZP149" s="158"/>
      <c r="TZQ149" s="158"/>
      <c r="TZR149" s="158"/>
      <c r="TZS149" s="159"/>
      <c r="TZT149" s="9"/>
      <c r="TZU149" s="9"/>
      <c r="TZV149" s="159"/>
      <c r="TZW149" s="159"/>
      <c r="TZX149" s="8"/>
      <c r="TZY149" s="8"/>
      <c r="TZZ149" s="160"/>
      <c r="UAA149" s="158"/>
      <c r="UAB149" s="161"/>
      <c r="UAC149" s="162"/>
      <c r="UAD149" s="156"/>
      <c r="UAE149" s="158"/>
      <c r="UAF149" s="158"/>
      <c r="UAG149" s="158"/>
      <c r="UAH149" s="158"/>
      <c r="UAI149" s="159"/>
      <c r="UAJ149" s="9"/>
      <c r="UAK149" s="9"/>
      <c r="UAL149" s="159"/>
      <c r="UAM149" s="159"/>
      <c r="UAN149" s="8"/>
      <c r="UAO149" s="8"/>
      <c r="UAP149" s="160"/>
      <c r="UAQ149" s="158"/>
      <c r="UAR149" s="161"/>
      <c r="UAS149" s="162"/>
      <c r="UAT149" s="156"/>
      <c r="UAU149" s="158"/>
      <c r="UAV149" s="158"/>
      <c r="UAW149" s="158"/>
      <c r="UAX149" s="158"/>
      <c r="UAY149" s="159"/>
      <c r="UAZ149" s="9"/>
      <c r="UBA149" s="9"/>
      <c r="UBB149" s="159"/>
      <c r="UBC149" s="159"/>
      <c r="UBD149" s="8"/>
      <c r="UBE149" s="8"/>
      <c r="UBF149" s="160"/>
      <c r="UBG149" s="158"/>
      <c r="UBH149" s="161"/>
      <c r="UBI149" s="162"/>
      <c r="UBJ149" s="156"/>
      <c r="UBK149" s="158"/>
      <c r="UBL149" s="158"/>
      <c r="UBM149" s="158"/>
      <c r="UBN149" s="158"/>
      <c r="UBO149" s="159"/>
      <c r="UBP149" s="9"/>
      <c r="UBQ149" s="9"/>
      <c r="UBR149" s="159"/>
      <c r="UBS149" s="159"/>
      <c r="UBT149" s="8"/>
      <c r="UBU149" s="8"/>
      <c r="UBV149" s="160"/>
      <c r="UBW149" s="158"/>
      <c r="UBX149" s="161"/>
      <c r="UBY149" s="162"/>
      <c r="UBZ149" s="156"/>
      <c r="UCA149" s="158"/>
      <c r="UCB149" s="158"/>
      <c r="UCC149" s="158"/>
      <c r="UCD149" s="158"/>
      <c r="UCE149" s="159"/>
      <c r="UCF149" s="9"/>
      <c r="UCG149" s="9"/>
      <c r="UCH149" s="159"/>
      <c r="UCI149" s="159"/>
      <c r="UCJ149" s="8"/>
      <c r="UCK149" s="8"/>
      <c r="UCL149" s="160"/>
      <c r="UCM149" s="158"/>
      <c r="UCN149" s="161"/>
      <c r="UCO149" s="162"/>
      <c r="UCP149" s="156"/>
      <c r="UCQ149" s="158"/>
      <c r="UCR149" s="158"/>
      <c r="UCS149" s="158"/>
      <c r="UCT149" s="158"/>
      <c r="UCU149" s="159"/>
      <c r="UCV149" s="9"/>
      <c r="UCW149" s="9"/>
      <c r="UCX149" s="159"/>
      <c r="UCY149" s="159"/>
      <c r="UCZ149" s="8"/>
      <c r="UDA149" s="8"/>
      <c r="UDB149" s="160"/>
      <c r="UDC149" s="158"/>
      <c r="UDD149" s="161"/>
      <c r="UDE149" s="162"/>
      <c r="UDF149" s="156"/>
      <c r="UDG149" s="158"/>
      <c r="UDH149" s="158"/>
      <c r="UDI149" s="158"/>
      <c r="UDJ149" s="158"/>
      <c r="UDK149" s="159"/>
      <c r="UDL149" s="9"/>
      <c r="UDM149" s="9"/>
      <c r="UDN149" s="159"/>
      <c r="UDO149" s="159"/>
      <c r="UDP149" s="8"/>
      <c r="UDQ149" s="8"/>
      <c r="UDR149" s="160"/>
      <c r="UDS149" s="158"/>
      <c r="UDT149" s="161"/>
      <c r="UDU149" s="162"/>
      <c r="UDV149" s="156"/>
      <c r="UDW149" s="158"/>
      <c r="UDX149" s="158"/>
      <c r="UDY149" s="158"/>
      <c r="UDZ149" s="158"/>
      <c r="UEA149" s="159"/>
      <c r="UEB149" s="9"/>
      <c r="UEC149" s="9"/>
      <c r="UED149" s="159"/>
      <c r="UEE149" s="159"/>
      <c r="UEF149" s="8"/>
      <c r="UEG149" s="8"/>
      <c r="UEH149" s="160"/>
      <c r="UEI149" s="158"/>
      <c r="UEJ149" s="161"/>
      <c r="UEK149" s="162"/>
      <c r="UEL149" s="156"/>
      <c r="UEM149" s="158"/>
      <c r="UEN149" s="158"/>
      <c r="UEO149" s="158"/>
      <c r="UEP149" s="158"/>
      <c r="UEQ149" s="159"/>
      <c r="UER149" s="9"/>
      <c r="UES149" s="9"/>
      <c r="UET149" s="159"/>
      <c r="UEU149" s="159"/>
      <c r="UEV149" s="8"/>
      <c r="UEW149" s="8"/>
      <c r="UEX149" s="160"/>
      <c r="UEY149" s="158"/>
      <c r="UEZ149" s="161"/>
      <c r="UFA149" s="162"/>
      <c r="UFB149" s="156"/>
      <c r="UFC149" s="158"/>
      <c r="UFD149" s="158"/>
      <c r="UFE149" s="158"/>
      <c r="UFF149" s="158"/>
      <c r="UFG149" s="159"/>
      <c r="UFH149" s="9"/>
      <c r="UFI149" s="9"/>
      <c r="UFJ149" s="159"/>
      <c r="UFK149" s="159"/>
      <c r="UFL149" s="8"/>
      <c r="UFM149" s="8"/>
      <c r="UFN149" s="160"/>
      <c r="UFO149" s="158"/>
      <c r="UFP149" s="161"/>
      <c r="UFQ149" s="162"/>
      <c r="UFR149" s="156"/>
      <c r="UFS149" s="158"/>
      <c r="UFT149" s="158"/>
      <c r="UFU149" s="158"/>
      <c r="UFV149" s="158"/>
      <c r="UFW149" s="159"/>
      <c r="UFX149" s="9"/>
      <c r="UFY149" s="9"/>
      <c r="UFZ149" s="159"/>
      <c r="UGA149" s="159"/>
      <c r="UGB149" s="8"/>
      <c r="UGC149" s="8"/>
      <c r="UGD149" s="160"/>
      <c r="UGE149" s="158"/>
      <c r="UGF149" s="161"/>
      <c r="UGG149" s="162"/>
      <c r="UGH149" s="156"/>
      <c r="UGI149" s="158"/>
      <c r="UGJ149" s="158"/>
      <c r="UGK149" s="158"/>
      <c r="UGL149" s="158"/>
      <c r="UGM149" s="159"/>
      <c r="UGN149" s="9"/>
      <c r="UGO149" s="9"/>
      <c r="UGP149" s="159"/>
      <c r="UGQ149" s="159"/>
      <c r="UGR149" s="8"/>
      <c r="UGS149" s="8"/>
      <c r="UGT149" s="160"/>
      <c r="UGU149" s="158"/>
      <c r="UGV149" s="161"/>
      <c r="UGW149" s="162"/>
      <c r="UGX149" s="156"/>
      <c r="UGY149" s="158"/>
      <c r="UGZ149" s="158"/>
      <c r="UHA149" s="158"/>
      <c r="UHB149" s="158"/>
      <c r="UHC149" s="159"/>
      <c r="UHD149" s="9"/>
      <c r="UHE149" s="9"/>
      <c r="UHF149" s="159"/>
      <c r="UHG149" s="159"/>
      <c r="UHH149" s="8"/>
      <c r="UHI149" s="8"/>
      <c r="UHJ149" s="160"/>
      <c r="UHK149" s="158"/>
      <c r="UHL149" s="161"/>
      <c r="UHM149" s="162"/>
      <c r="UHN149" s="156"/>
      <c r="UHO149" s="158"/>
      <c r="UHP149" s="158"/>
      <c r="UHQ149" s="158"/>
      <c r="UHR149" s="158"/>
      <c r="UHS149" s="159"/>
      <c r="UHT149" s="9"/>
      <c r="UHU149" s="9"/>
      <c r="UHV149" s="159"/>
      <c r="UHW149" s="159"/>
      <c r="UHX149" s="8"/>
      <c r="UHY149" s="8"/>
      <c r="UHZ149" s="160"/>
      <c r="UIA149" s="158"/>
      <c r="UIB149" s="161"/>
      <c r="UIC149" s="162"/>
      <c r="UID149" s="156"/>
      <c r="UIE149" s="158"/>
      <c r="UIF149" s="158"/>
      <c r="UIG149" s="158"/>
      <c r="UIH149" s="158"/>
      <c r="UII149" s="159"/>
      <c r="UIJ149" s="9"/>
      <c r="UIK149" s="9"/>
      <c r="UIL149" s="159"/>
      <c r="UIM149" s="159"/>
      <c r="UIN149" s="8"/>
      <c r="UIO149" s="8"/>
      <c r="UIP149" s="160"/>
      <c r="UIQ149" s="158"/>
      <c r="UIR149" s="161"/>
      <c r="UIS149" s="162"/>
      <c r="UIT149" s="156"/>
      <c r="UIU149" s="158"/>
      <c r="UIV149" s="158"/>
      <c r="UIW149" s="158"/>
      <c r="UIX149" s="158"/>
      <c r="UIY149" s="159"/>
      <c r="UIZ149" s="9"/>
      <c r="UJA149" s="9"/>
      <c r="UJB149" s="159"/>
      <c r="UJC149" s="159"/>
      <c r="UJD149" s="8"/>
      <c r="UJE149" s="8"/>
      <c r="UJF149" s="160"/>
      <c r="UJG149" s="158"/>
      <c r="UJH149" s="161"/>
      <c r="UJI149" s="162"/>
      <c r="UJJ149" s="156"/>
      <c r="UJK149" s="158"/>
      <c r="UJL149" s="158"/>
      <c r="UJM149" s="158"/>
      <c r="UJN149" s="158"/>
      <c r="UJO149" s="159"/>
      <c r="UJP149" s="9"/>
      <c r="UJQ149" s="9"/>
      <c r="UJR149" s="159"/>
      <c r="UJS149" s="159"/>
      <c r="UJT149" s="8"/>
      <c r="UJU149" s="8"/>
      <c r="UJV149" s="160"/>
      <c r="UJW149" s="158"/>
      <c r="UJX149" s="161"/>
      <c r="UJY149" s="162"/>
      <c r="UJZ149" s="156"/>
      <c r="UKA149" s="158"/>
      <c r="UKB149" s="158"/>
      <c r="UKC149" s="158"/>
      <c r="UKD149" s="158"/>
      <c r="UKE149" s="159"/>
      <c r="UKF149" s="9"/>
      <c r="UKG149" s="9"/>
      <c r="UKH149" s="159"/>
      <c r="UKI149" s="159"/>
      <c r="UKJ149" s="8"/>
      <c r="UKK149" s="8"/>
      <c r="UKL149" s="160"/>
      <c r="UKM149" s="158"/>
      <c r="UKN149" s="161"/>
      <c r="UKO149" s="162"/>
      <c r="UKP149" s="156"/>
      <c r="UKQ149" s="158"/>
      <c r="UKR149" s="158"/>
      <c r="UKS149" s="158"/>
      <c r="UKT149" s="158"/>
      <c r="UKU149" s="159"/>
      <c r="UKV149" s="9"/>
      <c r="UKW149" s="9"/>
      <c r="UKX149" s="159"/>
      <c r="UKY149" s="159"/>
      <c r="UKZ149" s="8"/>
      <c r="ULA149" s="8"/>
      <c r="ULB149" s="160"/>
      <c r="ULC149" s="158"/>
      <c r="ULD149" s="161"/>
      <c r="ULE149" s="162"/>
      <c r="ULF149" s="156"/>
      <c r="ULG149" s="158"/>
      <c r="ULH149" s="158"/>
      <c r="ULI149" s="158"/>
      <c r="ULJ149" s="158"/>
      <c r="ULK149" s="159"/>
      <c r="ULL149" s="9"/>
      <c r="ULM149" s="9"/>
      <c r="ULN149" s="159"/>
      <c r="ULO149" s="159"/>
      <c r="ULP149" s="8"/>
      <c r="ULQ149" s="8"/>
      <c r="ULR149" s="160"/>
      <c r="ULS149" s="158"/>
      <c r="ULT149" s="161"/>
      <c r="ULU149" s="162"/>
      <c r="ULV149" s="156"/>
      <c r="ULW149" s="158"/>
      <c r="ULX149" s="158"/>
      <c r="ULY149" s="158"/>
      <c r="ULZ149" s="158"/>
      <c r="UMA149" s="159"/>
      <c r="UMB149" s="9"/>
      <c r="UMC149" s="9"/>
      <c r="UMD149" s="159"/>
      <c r="UME149" s="159"/>
      <c r="UMF149" s="8"/>
      <c r="UMG149" s="8"/>
      <c r="UMH149" s="160"/>
      <c r="UMI149" s="158"/>
      <c r="UMJ149" s="161"/>
      <c r="UMK149" s="162"/>
      <c r="UML149" s="156"/>
      <c r="UMM149" s="158"/>
      <c r="UMN149" s="158"/>
      <c r="UMO149" s="158"/>
      <c r="UMP149" s="158"/>
      <c r="UMQ149" s="159"/>
      <c r="UMR149" s="9"/>
      <c r="UMS149" s="9"/>
      <c r="UMT149" s="159"/>
      <c r="UMU149" s="159"/>
      <c r="UMV149" s="8"/>
      <c r="UMW149" s="8"/>
      <c r="UMX149" s="160"/>
      <c r="UMY149" s="158"/>
      <c r="UMZ149" s="161"/>
      <c r="UNA149" s="162"/>
      <c r="UNB149" s="156"/>
      <c r="UNC149" s="158"/>
      <c r="UND149" s="158"/>
      <c r="UNE149" s="158"/>
      <c r="UNF149" s="158"/>
      <c r="UNG149" s="159"/>
      <c r="UNH149" s="9"/>
      <c r="UNI149" s="9"/>
      <c r="UNJ149" s="159"/>
      <c r="UNK149" s="159"/>
      <c r="UNL149" s="8"/>
      <c r="UNM149" s="8"/>
      <c r="UNN149" s="160"/>
      <c r="UNO149" s="158"/>
      <c r="UNP149" s="161"/>
      <c r="UNQ149" s="162"/>
      <c r="UNR149" s="156"/>
      <c r="UNS149" s="158"/>
      <c r="UNT149" s="158"/>
      <c r="UNU149" s="158"/>
      <c r="UNV149" s="158"/>
      <c r="UNW149" s="159"/>
      <c r="UNX149" s="9"/>
      <c r="UNY149" s="9"/>
      <c r="UNZ149" s="159"/>
      <c r="UOA149" s="159"/>
      <c r="UOB149" s="8"/>
      <c r="UOC149" s="8"/>
      <c r="UOD149" s="160"/>
      <c r="UOE149" s="158"/>
      <c r="UOF149" s="161"/>
      <c r="UOG149" s="162"/>
      <c r="UOH149" s="156"/>
      <c r="UOI149" s="158"/>
      <c r="UOJ149" s="158"/>
      <c r="UOK149" s="158"/>
      <c r="UOL149" s="158"/>
      <c r="UOM149" s="159"/>
      <c r="UON149" s="9"/>
      <c r="UOO149" s="9"/>
      <c r="UOP149" s="159"/>
      <c r="UOQ149" s="159"/>
      <c r="UOR149" s="8"/>
      <c r="UOS149" s="8"/>
      <c r="UOT149" s="160"/>
      <c r="UOU149" s="158"/>
      <c r="UOV149" s="161"/>
      <c r="UOW149" s="162"/>
      <c r="UOX149" s="156"/>
      <c r="UOY149" s="158"/>
      <c r="UOZ149" s="158"/>
      <c r="UPA149" s="158"/>
      <c r="UPB149" s="158"/>
      <c r="UPC149" s="159"/>
      <c r="UPD149" s="9"/>
      <c r="UPE149" s="9"/>
      <c r="UPF149" s="159"/>
      <c r="UPG149" s="159"/>
      <c r="UPH149" s="8"/>
      <c r="UPI149" s="8"/>
      <c r="UPJ149" s="160"/>
      <c r="UPK149" s="158"/>
      <c r="UPL149" s="161"/>
      <c r="UPM149" s="162"/>
      <c r="UPN149" s="156"/>
      <c r="UPO149" s="158"/>
      <c r="UPP149" s="158"/>
      <c r="UPQ149" s="158"/>
      <c r="UPR149" s="158"/>
      <c r="UPS149" s="159"/>
      <c r="UPT149" s="9"/>
      <c r="UPU149" s="9"/>
      <c r="UPV149" s="159"/>
      <c r="UPW149" s="159"/>
      <c r="UPX149" s="8"/>
      <c r="UPY149" s="8"/>
      <c r="UPZ149" s="160"/>
      <c r="UQA149" s="158"/>
      <c r="UQB149" s="161"/>
      <c r="UQC149" s="162"/>
      <c r="UQD149" s="156"/>
      <c r="UQE149" s="158"/>
      <c r="UQF149" s="158"/>
      <c r="UQG149" s="158"/>
      <c r="UQH149" s="158"/>
      <c r="UQI149" s="159"/>
      <c r="UQJ149" s="9"/>
      <c r="UQK149" s="9"/>
      <c r="UQL149" s="159"/>
      <c r="UQM149" s="159"/>
      <c r="UQN149" s="8"/>
      <c r="UQO149" s="8"/>
      <c r="UQP149" s="160"/>
      <c r="UQQ149" s="158"/>
      <c r="UQR149" s="161"/>
      <c r="UQS149" s="162"/>
      <c r="UQT149" s="156"/>
      <c r="UQU149" s="158"/>
      <c r="UQV149" s="158"/>
      <c r="UQW149" s="158"/>
      <c r="UQX149" s="158"/>
      <c r="UQY149" s="159"/>
      <c r="UQZ149" s="9"/>
      <c r="URA149" s="9"/>
      <c r="URB149" s="159"/>
      <c r="URC149" s="159"/>
      <c r="URD149" s="8"/>
      <c r="URE149" s="8"/>
      <c r="URF149" s="160"/>
      <c r="URG149" s="158"/>
      <c r="URH149" s="161"/>
      <c r="URI149" s="162"/>
      <c r="URJ149" s="156"/>
      <c r="URK149" s="158"/>
      <c r="URL149" s="158"/>
      <c r="URM149" s="158"/>
      <c r="URN149" s="158"/>
      <c r="URO149" s="159"/>
      <c r="URP149" s="9"/>
      <c r="URQ149" s="9"/>
      <c r="URR149" s="159"/>
      <c r="URS149" s="159"/>
      <c r="URT149" s="8"/>
      <c r="URU149" s="8"/>
      <c r="URV149" s="160"/>
      <c r="URW149" s="158"/>
      <c r="URX149" s="161"/>
      <c r="URY149" s="162"/>
      <c r="URZ149" s="156"/>
      <c r="USA149" s="158"/>
      <c r="USB149" s="158"/>
      <c r="USC149" s="158"/>
      <c r="USD149" s="158"/>
      <c r="USE149" s="159"/>
      <c r="USF149" s="9"/>
      <c r="USG149" s="9"/>
      <c r="USH149" s="159"/>
      <c r="USI149" s="159"/>
      <c r="USJ149" s="8"/>
      <c r="USK149" s="8"/>
      <c r="USL149" s="160"/>
      <c r="USM149" s="158"/>
      <c r="USN149" s="161"/>
      <c r="USO149" s="162"/>
      <c r="USP149" s="156"/>
      <c r="USQ149" s="158"/>
      <c r="USR149" s="158"/>
      <c r="USS149" s="158"/>
      <c r="UST149" s="158"/>
      <c r="USU149" s="159"/>
      <c r="USV149" s="9"/>
      <c r="USW149" s="9"/>
      <c r="USX149" s="159"/>
      <c r="USY149" s="159"/>
      <c r="USZ149" s="8"/>
      <c r="UTA149" s="8"/>
      <c r="UTB149" s="160"/>
      <c r="UTC149" s="158"/>
      <c r="UTD149" s="161"/>
      <c r="UTE149" s="162"/>
      <c r="UTF149" s="156"/>
      <c r="UTG149" s="158"/>
      <c r="UTH149" s="158"/>
      <c r="UTI149" s="158"/>
      <c r="UTJ149" s="158"/>
      <c r="UTK149" s="159"/>
      <c r="UTL149" s="9"/>
      <c r="UTM149" s="9"/>
      <c r="UTN149" s="159"/>
      <c r="UTO149" s="159"/>
      <c r="UTP149" s="8"/>
      <c r="UTQ149" s="8"/>
      <c r="UTR149" s="160"/>
      <c r="UTS149" s="158"/>
      <c r="UTT149" s="161"/>
      <c r="UTU149" s="162"/>
      <c r="UTV149" s="156"/>
      <c r="UTW149" s="158"/>
      <c r="UTX149" s="158"/>
      <c r="UTY149" s="158"/>
      <c r="UTZ149" s="158"/>
      <c r="UUA149" s="159"/>
      <c r="UUB149" s="9"/>
      <c r="UUC149" s="9"/>
      <c r="UUD149" s="159"/>
      <c r="UUE149" s="159"/>
      <c r="UUF149" s="8"/>
      <c r="UUG149" s="8"/>
      <c r="UUH149" s="160"/>
      <c r="UUI149" s="158"/>
      <c r="UUJ149" s="161"/>
      <c r="UUK149" s="162"/>
      <c r="UUL149" s="156"/>
      <c r="UUM149" s="158"/>
      <c r="UUN149" s="158"/>
      <c r="UUO149" s="158"/>
      <c r="UUP149" s="158"/>
      <c r="UUQ149" s="159"/>
      <c r="UUR149" s="9"/>
      <c r="UUS149" s="9"/>
      <c r="UUT149" s="159"/>
      <c r="UUU149" s="159"/>
      <c r="UUV149" s="8"/>
      <c r="UUW149" s="8"/>
      <c r="UUX149" s="160"/>
      <c r="UUY149" s="158"/>
      <c r="UUZ149" s="161"/>
      <c r="UVA149" s="162"/>
      <c r="UVB149" s="156"/>
      <c r="UVC149" s="158"/>
      <c r="UVD149" s="158"/>
      <c r="UVE149" s="158"/>
      <c r="UVF149" s="158"/>
      <c r="UVG149" s="159"/>
      <c r="UVH149" s="9"/>
      <c r="UVI149" s="9"/>
      <c r="UVJ149" s="159"/>
      <c r="UVK149" s="159"/>
      <c r="UVL149" s="8"/>
      <c r="UVM149" s="8"/>
      <c r="UVN149" s="160"/>
      <c r="UVO149" s="158"/>
      <c r="UVP149" s="161"/>
      <c r="UVQ149" s="162"/>
      <c r="UVR149" s="156"/>
      <c r="UVS149" s="158"/>
      <c r="UVT149" s="158"/>
      <c r="UVU149" s="158"/>
      <c r="UVV149" s="158"/>
      <c r="UVW149" s="159"/>
      <c r="UVX149" s="9"/>
      <c r="UVY149" s="9"/>
      <c r="UVZ149" s="159"/>
      <c r="UWA149" s="159"/>
      <c r="UWB149" s="8"/>
      <c r="UWC149" s="8"/>
      <c r="UWD149" s="160"/>
      <c r="UWE149" s="158"/>
      <c r="UWF149" s="161"/>
      <c r="UWG149" s="162"/>
      <c r="UWH149" s="156"/>
      <c r="UWI149" s="158"/>
      <c r="UWJ149" s="158"/>
      <c r="UWK149" s="158"/>
      <c r="UWL149" s="158"/>
      <c r="UWM149" s="159"/>
      <c r="UWN149" s="9"/>
      <c r="UWO149" s="9"/>
      <c r="UWP149" s="159"/>
      <c r="UWQ149" s="159"/>
      <c r="UWR149" s="8"/>
      <c r="UWS149" s="8"/>
      <c r="UWT149" s="160"/>
      <c r="UWU149" s="158"/>
      <c r="UWV149" s="161"/>
      <c r="UWW149" s="162"/>
      <c r="UWX149" s="156"/>
      <c r="UWY149" s="158"/>
      <c r="UWZ149" s="158"/>
      <c r="UXA149" s="158"/>
      <c r="UXB149" s="158"/>
      <c r="UXC149" s="159"/>
      <c r="UXD149" s="9"/>
      <c r="UXE149" s="9"/>
      <c r="UXF149" s="159"/>
      <c r="UXG149" s="159"/>
      <c r="UXH149" s="8"/>
      <c r="UXI149" s="8"/>
      <c r="UXJ149" s="160"/>
      <c r="UXK149" s="158"/>
      <c r="UXL149" s="161"/>
      <c r="UXM149" s="162"/>
      <c r="UXN149" s="156"/>
      <c r="UXO149" s="158"/>
      <c r="UXP149" s="158"/>
      <c r="UXQ149" s="158"/>
      <c r="UXR149" s="158"/>
      <c r="UXS149" s="159"/>
      <c r="UXT149" s="9"/>
      <c r="UXU149" s="9"/>
      <c r="UXV149" s="159"/>
      <c r="UXW149" s="159"/>
      <c r="UXX149" s="8"/>
      <c r="UXY149" s="8"/>
      <c r="UXZ149" s="160"/>
      <c r="UYA149" s="158"/>
      <c r="UYB149" s="161"/>
      <c r="UYC149" s="162"/>
      <c r="UYD149" s="156"/>
      <c r="UYE149" s="158"/>
      <c r="UYF149" s="158"/>
      <c r="UYG149" s="158"/>
      <c r="UYH149" s="158"/>
      <c r="UYI149" s="159"/>
      <c r="UYJ149" s="9"/>
      <c r="UYK149" s="9"/>
      <c r="UYL149" s="159"/>
      <c r="UYM149" s="159"/>
      <c r="UYN149" s="8"/>
      <c r="UYO149" s="8"/>
      <c r="UYP149" s="160"/>
      <c r="UYQ149" s="158"/>
      <c r="UYR149" s="161"/>
      <c r="UYS149" s="162"/>
      <c r="UYT149" s="156"/>
      <c r="UYU149" s="158"/>
      <c r="UYV149" s="158"/>
      <c r="UYW149" s="158"/>
      <c r="UYX149" s="158"/>
      <c r="UYY149" s="159"/>
      <c r="UYZ149" s="9"/>
      <c r="UZA149" s="9"/>
      <c r="UZB149" s="159"/>
      <c r="UZC149" s="159"/>
      <c r="UZD149" s="8"/>
      <c r="UZE149" s="8"/>
      <c r="UZF149" s="160"/>
      <c r="UZG149" s="158"/>
      <c r="UZH149" s="161"/>
      <c r="UZI149" s="162"/>
      <c r="UZJ149" s="156"/>
      <c r="UZK149" s="158"/>
      <c r="UZL149" s="158"/>
      <c r="UZM149" s="158"/>
      <c r="UZN149" s="158"/>
      <c r="UZO149" s="159"/>
      <c r="UZP149" s="9"/>
      <c r="UZQ149" s="9"/>
      <c r="UZR149" s="159"/>
      <c r="UZS149" s="159"/>
      <c r="UZT149" s="8"/>
      <c r="UZU149" s="8"/>
      <c r="UZV149" s="160"/>
      <c r="UZW149" s="158"/>
      <c r="UZX149" s="161"/>
      <c r="UZY149" s="162"/>
      <c r="UZZ149" s="156"/>
      <c r="VAA149" s="158"/>
      <c r="VAB149" s="158"/>
      <c r="VAC149" s="158"/>
      <c r="VAD149" s="158"/>
      <c r="VAE149" s="159"/>
      <c r="VAF149" s="9"/>
      <c r="VAG149" s="9"/>
      <c r="VAH149" s="159"/>
      <c r="VAI149" s="159"/>
      <c r="VAJ149" s="8"/>
      <c r="VAK149" s="8"/>
      <c r="VAL149" s="160"/>
      <c r="VAM149" s="158"/>
      <c r="VAN149" s="161"/>
      <c r="VAO149" s="162"/>
      <c r="VAP149" s="156"/>
      <c r="VAQ149" s="158"/>
      <c r="VAR149" s="158"/>
      <c r="VAS149" s="158"/>
      <c r="VAT149" s="158"/>
      <c r="VAU149" s="159"/>
      <c r="VAV149" s="9"/>
      <c r="VAW149" s="9"/>
      <c r="VAX149" s="159"/>
      <c r="VAY149" s="159"/>
      <c r="VAZ149" s="8"/>
      <c r="VBA149" s="8"/>
      <c r="VBB149" s="160"/>
      <c r="VBC149" s="158"/>
      <c r="VBD149" s="161"/>
      <c r="VBE149" s="162"/>
      <c r="VBF149" s="156"/>
      <c r="VBG149" s="158"/>
      <c r="VBH149" s="158"/>
      <c r="VBI149" s="158"/>
      <c r="VBJ149" s="158"/>
      <c r="VBK149" s="159"/>
      <c r="VBL149" s="9"/>
      <c r="VBM149" s="9"/>
      <c r="VBN149" s="159"/>
      <c r="VBO149" s="159"/>
      <c r="VBP149" s="8"/>
      <c r="VBQ149" s="8"/>
      <c r="VBR149" s="160"/>
      <c r="VBS149" s="158"/>
      <c r="VBT149" s="161"/>
      <c r="VBU149" s="162"/>
      <c r="VBV149" s="156"/>
      <c r="VBW149" s="158"/>
      <c r="VBX149" s="158"/>
      <c r="VBY149" s="158"/>
      <c r="VBZ149" s="158"/>
      <c r="VCA149" s="159"/>
      <c r="VCB149" s="9"/>
      <c r="VCC149" s="9"/>
      <c r="VCD149" s="159"/>
      <c r="VCE149" s="159"/>
      <c r="VCF149" s="8"/>
      <c r="VCG149" s="8"/>
      <c r="VCH149" s="160"/>
      <c r="VCI149" s="158"/>
      <c r="VCJ149" s="161"/>
      <c r="VCK149" s="162"/>
      <c r="VCL149" s="156"/>
      <c r="VCM149" s="158"/>
      <c r="VCN149" s="158"/>
      <c r="VCO149" s="158"/>
      <c r="VCP149" s="158"/>
      <c r="VCQ149" s="159"/>
      <c r="VCR149" s="9"/>
      <c r="VCS149" s="9"/>
      <c r="VCT149" s="159"/>
      <c r="VCU149" s="159"/>
      <c r="VCV149" s="8"/>
      <c r="VCW149" s="8"/>
      <c r="VCX149" s="160"/>
      <c r="VCY149" s="158"/>
      <c r="VCZ149" s="161"/>
      <c r="VDA149" s="162"/>
      <c r="VDB149" s="156"/>
      <c r="VDC149" s="158"/>
      <c r="VDD149" s="158"/>
      <c r="VDE149" s="158"/>
      <c r="VDF149" s="158"/>
      <c r="VDG149" s="159"/>
      <c r="VDH149" s="9"/>
      <c r="VDI149" s="9"/>
      <c r="VDJ149" s="159"/>
      <c r="VDK149" s="159"/>
      <c r="VDL149" s="8"/>
      <c r="VDM149" s="8"/>
      <c r="VDN149" s="160"/>
      <c r="VDO149" s="158"/>
      <c r="VDP149" s="161"/>
      <c r="VDQ149" s="162"/>
      <c r="VDR149" s="156"/>
      <c r="VDS149" s="158"/>
      <c r="VDT149" s="158"/>
      <c r="VDU149" s="158"/>
      <c r="VDV149" s="158"/>
      <c r="VDW149" s="159"/>
      <c r="VDX149" s="9"/>
      <c r="VDY149" s="9"/>
      <c r="VDZ149" s="159"/>
      <c r="VEA149" s="159"/>
      <c r="VEB149" s="8"/>
      <c r="VEC149" s="8"/>
      <c r="VED149" s="160"/>
      <c r="VEE149" s="158"/>
      <c r="VEF149" s="161"/>
      <c r="VEG149" s="162"/>
      <c r="VEH149" s="156"/>
      <c r="VEI149" s="158"/>
      <c r="VEJ149" s="158"/>
      <c r="VEK149" s="158"/>
      <c r="VEL149" s="158"/>
      <c r="VEM149" s="159"/>
      <c r="VEN149" s="9"/>
      <c r="VEO149" s="9"/>
      <c r="VEP149" s="159"/>
      <c r="VEQ149" s="159"/>
      <c r="VER149" s="8"/>
      <c r="VES149" s="8"/>
      <c r="VET149" s="160"/>
      <c r="VEU149" s="158"/>
      <c r="VEV149" s="161"/>
      <c r="VEW149" s="162"/>
      <c r="VEX149" s="156"/>
      <c r="VEY149" s="158"/>
      <c r="VEZ149" s="158"/>
      <c r="VFA149" s="158"/>
      <c r="VFB149" s="158"/>
      <c r="VFC149" s="159"/>
      <c r="VFD149" s="9"/>
      <c r="VFE149" s="9"/>
      <c r="VFF149" s="159"/>
      <c r="VFG149" s="159"/>
      <c r="VFH149" s="8"/>
      <c r="VFI149" s="8"/>
      <c r="VFJ149" s="160"/>
      <c r="VFK149" s="158"/>
      <c r="VFL149" s="161"/>
      <c r="VFM149" s="162"/>
      <c r="VFN149" s="156"/>
      <c r="VFO149" s="158"/>
      <c r="VFP149" s="158"/>
      <c r="VFQ149" s="158"/>
      <c r="VFR149" s="158"/>
      <c r="VFS149" s="159"/>
      <c r="VFT149" s="9"/>
      <c r="VFU149" s="9"/>
      <c r="VFV149" s="159"/>
      <c r="VFW149" s="159"/>
      <c r="VFX149" s="8"/>
      <c r="VFY149" s="8"/>
      <c r="VFZ149" s="160"/>
      <c r="VGA149" s="158"/>
      <c r="VGB149" s="161"/>
      <c r="VGC149" s="162"/>
      <c r="VGD149" s="156"/>
      <c r="VGE149" s="158"/>
      <c r="VGF149" s="158"/>
      <c r="VGG149" s="158"/>
      <c r="VGH149" s="158"/>
      <c r="VGI149" s="159"/>
      <c r="VGJ149" s="9"/>
      <c r="VGK149" s="9"/>
      <c r="VGL149" s="159"/>
      <c r="VGM149" s="159"/>
      <c r="VGN149" s="8"/>
      <c r="VGO149" s="8"/>
      <c r="VGP149" s="160"/>
      <c r="VGQ149" s="158"/>
      <c r="VGR149" s="161"/>
      <c r="VGS149" s="162"/>
      <c r="VGT149" s="156"/>
      <c r="VGU149" s="158"/>
      <c r="VGV149" s="158"/>
      <c r="VGW149" s="158"/>
      <c r="VGX149" s="158"/>
      <c r="VGY149" s="159"/>
      <c r="VGZ149" s="9"/>
      <c r="VHA149" s="9"/>
      <c r="VHB149" s="159"/>
      <c r="VHC149" s="159"/>
      <c r="VHD149" s="8"/>
      <c r="VHE149" s="8"/>
      <c r="VHF149" s="160"/>
      <c r="VHG149" s="158"/>
      <c r="VHH149" s="161"/>
      <c r="VHI149" s="162"/>
      <c r="VHJ149" s="156"/>
      <c r="VHK149" s="158"/>
      <c r="VHL149" s="158"/>
      <c r="VHM149" s="158"/>
      <c r="VHN149" s="158"/>
      <c r="VHO149" s="159"/>
      <c r="VHP149" s="9"/>
      <c r="VHQ149" s="9"/>
      <c r="VHR149" s="159"/>
      <c r="VHS149" s="159"/>
      <c r="VHT149" s="8"/>
      <c r="VHU149" s="8"/>
      <c r="VHV149" s="160"/>
      <c r="VHW149" s="158"/>
      <c r="VHX149" s="161"/>
      <c r="VHY149" s="162"/>
      <c r="VHZ149" s="156"/>
      <c r="VIA149" s="158"/>
      <c r="VIB149" s="158"/>
      <c r="VIC149" s="158"/>
      <c r="VID149" s="158"/>
      <c r="VIE149" s="159"/>
      <c r="VIF149" s="9"/>
      <c r="VIG149" s="9"/>
      <c r="VIH149" s="159"/>
      <c r="VII149" s="159"/>
      <c r="VIJ149" s="8"/>
      <c r="VIK149" s="8"/>
      <c r="VIL149" s="160"/>
      <c r="VIM149" s="158"/>
      <c r="VIN149" s="161"/>
      <c r="VIO149" s="162"/>
      <c r="VIP149" s="156"/>
      <c r="VIQ149" s="158"/>
      <c r="VIR149" s="158"/>
      <c r="VIS149" s="158"/>
      <c r="VIT149" s="158"/>
      <c r="VIU149" s="159"/>
      <c r="VIV149" s="9"/>
      <c r="VIW149" s="9"/>
      <c r="VIX149" s="159"/>
      <c r="VIY149" s="159"/>
      <c r="VIZ149" s="8"/>
      <c r="VJA149" s="8"/>
      <c r="VJB149" s="160"/>
      <c r="VJC149" s="158"/>
      <c r="VJD149" s="161"/>
      <c r="VJE149" s="162"/>
      <c r="VJF149" s="156"/>
      <c r="VJG149" s="158"/>
      <c r="VJH149" s="158"/>
      <c r="VJI149" s="158"/>
      <c r="VJJ149" s="158"/>
      <c r="VJK149" s="159"/>
      <c r="VJL149" s="9"/>
      <c r="VJM149" s="9"/>
      <c r="VJN149" s="159"/>
      <c r="VJO149" s="159"/>
      <c r="VJP149" s="8"/>
      <c r="VJQ149" s="8"/>
      <c r="VJR149" s="160"/>
      <c r="VJS149" s="158"/>
      <c r="VJT149" s="161"/>
      <c r="VJU149" s="162"/>
      <c r="VJV149" s="156"/>
      <c r="VJW149" s="158"/>
      <c r="VJX149" s="158"/>
      <c r="VJY149" s="158"/>
      <c r="VJZ149" s="158"/>
      <c r="VKA149" s="159"/>
      <c r="VKB149" s="9"/>
      <c r="VKC149" s="9"/>
      <c r="VKD149" s="159"/>
      <c r="VKE149" s="159"/>
      <c r="VKF149" s="8"/>
      <c r="VKG149" s="8"/>
      <c r="VKH149" s="160"/>
      <c r="VKI149" s="158"/>
      <c r="VKJ149" s="161"/>
      <c r="VKK149" s="162"/>
      <c r="VKL149" s="156"/>
      <c r="VKM149" s="158"/>
      <c r="VKN149" s="158"/>
      <c r="VKO149" s="158"/>
      <c r="VKP149" s="158"/>
      <c r="VKQ149" s="159"/>
      <c r="VKR149" s="9"/>
      <c r="VKS149" s="9"/>
      <c r="VKT149" s="159"/>
      <c r="VKU149" s="159"/>
      <c r="VKV149" s="8"/>
      <c r="VKW149" s="8"/>
      <c r="VKX149" s="160"/>
      <c r="VKY149" s="158"/>
      <c r="VKZ149" s="161"/>
      <c r="VLA149" s="162"/>
      <c r="VLB149" s="156"/>
      <c r="VLC149" s="158"/>
      <c r="VLD149" s="158"/>
      <c r="VLE149" s="158"/>
      <c r="VLF149" s="158"/>
      <c r="VLG149" s="159"/>
      <c r="VLH149" s="9"/>
      <c r="VLI149" s="9"/>
      <c r="VLJ149" s="159"/>
      <c r="VLK149" s="159"/>
      <c r="VLL149" s="8"/>
      <c r="VLM149" s="8"/>
      <c r="VLN149" s="160"/>
      <c r="VLO149" s="158"/>
      <c r="VLP149" s="161"/>
      <c r="VLQ149" s="162"/>
      <c r="VLR149" s="156"/>
      <c r="VLS149" s="158"/>
      <c r="VLT149" s="158"/>
      <c r="VLU149" s="158"/>
      <c r="VLV149" s="158"/>
      <c r="VLW149" s="159"/>
      <c r="VLX149" s="9"/>
      <c r="VLY149" s="9"/>
      <c r="VLZ149" s="159"/>
      <c r="VMA149" s="159"/>
      <c r="VMB149" s="8"/>
      <c r="VMC149" s="8"/>
      <c r="VMD149" s="160"/>
      <c r="VME149" s="158"/>
      <c r="VMF149" s="161"/>
      <c r="VMG149" s="162"/>
      <c r="VMH149" s="156"/>
      <c r="VMI149" s="158"/>
      <c r="VMJ149" s="158"/>
      <c r="VMK149" s="158"/>
      <c r="VML149" s="158"/>
      <c r="VMM149" s="159"/>
      <c r="VMN149" s="9"/>
      <c r="VMO149" s="9"/>
      <c r="VMP149" s="159"/>
      <c r="VMQ149" s="159"/>
      <c r="VMR149" s="8"/>
      <c r="VMS149" s="8"/>
      <c r="VMT149" s="160"/>
      <c r="VMU149" s="158"/>
      <c r="VMV149" s="161"/>
      <c r="VMW149" s="162"/>
      <c r="VMX149" s="156"/>
      <c r="VMY149" s="158"/>
      <c r="VMZ149" s="158"/>
      <c r="VNA149" s="158"/>
      <c r="VNB149" s="158"/>
      <c r="VNC149" s="159"/>
      <c r="VND149" s="9"/>
      <c r="VNE149" s="9"/>
      <c r="VNF149" s="159"/>
      <c r="VNG149" s="159"/>
      <c r="VNH149" s="8"/>
      <c r="VNI149" s="8"/>
      <c r="VNJ149" s="160"/>
      <c r="VNK149" s="158"/>
      <c r="VNL149" s="161"/>
      <c r="VNM149" s="162"/>
      <c r="VNN149" s="156"/>
      <c r="VNO149" s="158"/>
      <c r="VNP149" s="158"/>
      <c r="VNQ149" s="158"/>
      <c r="VNR149" s="158"/>
      <c r="VNS149" s="159"/>
      <c r="VNT149" s="9"/>
      <c r="VNU149" s="9"/>
      <c r="VNV149" s="159"/>
      <c r="VNW149" s="159"/>
      <c r="VNX149" s="8"/>
      <c r="VNY149" s="8"/>
      <c r="VNZ149" s="160"/>
      <c r="VOA149" s="158"/>
      <c r="VOB149" s="161"/>
      <c r="VOC149" s="162"/>
      <c r="VOD149" s="156"/>
      <c r="VOE149" s="158"/>
      <c r="VOF149" s="158"/>
      <c r="VOG149" s="158"/>
      <c r="VOH149" s="158"/>
      <c r="VOI149" s="159"/>
      <c r="VOJ149" s="9"/>
      <c r="VOK149" s="9"/>
      <c r="VOL149" s="159"/>
      <c r="VOM149" s="159"/>
      <c r="VON149" s="8"/>
      <c r="VOO149" s="8"/>
      <c r="VOP149" s="160"/>
      <c r="VOQ149" s="158"/>
      <c r="VOR149" s="161"/>
      <c r="VOS149" s="162"/>
      <c r="VOT149" s="156"/>
      <c r="VOU149" s="158"/>
      <c r="VOV149" s="158"/>
      <c r="VOW149" s="158"/>
      <c r="VOX149" s="158"/>
      <c r="VOY149" s="159"/>
      <c r="VOZ149" s="9"/>
      <c r="VPA149" s="9"/>
      <c r="VPB149" s="159"/>
      <c r="VPC149" s="159"/>
      <c r="VPD149" s="8"/>
      <c r="VPE149" s="8"/>
      <c r="VPF149" s="160"/>
      <c r="VPG149" s="158"/>
      <c r="VPH149" s="161"/>
      <c r="VPI149" s="162"/>
      <c r="VPJ149" s="156"/>
      <c r="VPK149" s="158"/>
      <c r="VPL149" s="158"/>
      <c r="VPM149" s="158"/>
      <c r="VPN149" s="158"/>
      <c r="VPO149" s="159"/>
      <c r="VPP149" s="9"/>
      <c r="VPQ149" s="9"/>
      <c r="VPR149" s="159"/>
      <c r="VPS149" s="159"/>
      <c r="VPT149" s="8"/>
      <c r="VPU149" s="8"/>
      <c r="VPV149" s="160"/>
      <c r="VPW149" s="158"/>
      <c r="VPX149" s="161"/>
      <c r="VPY149" s="162"/>
      <c r="VPZ149" s="156"/>
      <c r="VQA149" s="158"/>
      <c r="VQB149" s="158"/>
      <c r="VQC149" s="158"/>
      <c r="VQD149" s="158"/>
      <c r="VQE149" s="159"/>
      <c r="VQF149" s="9"/>
      <c r="VQG149" s="9"/>
      <c r="VQH149" s="159"/>
      <c r="VQI149" s="159"/>
      <c r="VQJ149" s="8"/>
      <c r="VQK149" s="8"/>
      <c r="VQL149" s="160"/>
      <c r="VQM149" s="158"/>
      <c r="VQN149" s="161"/>
      <c r="VQO149" s="162"/>
      <c r="VQP149" s="156"/>
      <c r="VQQ149" s="158"/>
      <c r="VQR149" s="158"/>
      <c r="VQS149" s="158"/>
      <c r="VQT149" s="158"/>
      <c r="VQU149" s="159"/>
      <c r="VQV149" s="9"/>
      <c r="VQW149" s="9"/>
      <c r="VQX149" s="159"/>
      <c r="VQY149" s="159"/>
      <c r="VQZ149" s="8"/>
      <c r="VRA149" s="8"/>
      <c r="VRB149" s="160"/>
      <c r="VRC149" s="158"/>
      <c r="VRD149" s="161"/>
      <c r="VRE149" s="162"/>
      <c r="VRF149" s="156"/>
      <c r="VRG149" s="158"/>
      <c r="VRH149" s="158"/>
      <c r="VRI149" s="158"/>
      <c r="VRJ149" s="158"/>
      <c r="VRK149" s="159"/>
      <c r="VRL149" s="9"/>
      <c r="VRM149" s="9"/>
      <c r="VRN149" s="159"/>
      <c r="VRO149" s="159"/>
      <c r="VRP149" s="8"/>
      <c r="VRQ149" s="8"/>
      <c r="VRR149" s="160"/>
      <c r="VRS149" s="158"/>
      <c r="VRT149" s="161"/>
      <c r="VRU149" s="162"/>
      <c r="VRV149" s="156"/>
      <c r="VRW149" s="158"/>
      <c r="VRX149" s="158"/>
      <c r="VRY149" s="158"/>
      <c r="VRZ149" s="158"/>
      <c r="VSA149" s="159"/>
      <c r="VSB149" s="9"/>
      <c r="VSC149" s="9"/>
      <c r="VSD149" s="159"/>
      <c r="VSE149" s="159"/>
      <c r="VSF149" s="8"/>
      <c r="VSG149" s="8"/>
      <c r="VSH149" s="160"/>
      <c r="VSI149" s="158"/>
      <c r="VSJ149" s="161"/>
      <c r="VSK149" s="162"/>
      <c r="VSL149" s="156"/>
      <c r="VSM149" s="158"/>
      <c r="VSN149" s="158"/>
      <c r="VSO149" s="158"/>
      <c r="VSP149" s="158"/>
      <c r="VSQ149" s="159"/>
      <c r="VSR149" s="9"/>
      <c r="VSS149" s="9"/>
      <c r="VST149" s="159"/>
      <c r="VSU149" s="159"/>
      <c r="VSV149" s="8"/>
      <c r="VSW149" s="8"/>
      <c r="VSX149" s="160"/>
      <c r="VSY149" s="158"/>
      <c r="VSZ149" s="161"/>
      <c r="VTA149" s="162"/>
      <c r="VTB149" s="156"/>
      <c r="VTC149" s="158"/>
      <c r="VTD149" s="158"/>
      <c r="VTE149" s="158"/>
      <c r="VTF149" s="158"/>
      <c r="VTG149" s="159"/>
      <c r="VTH149" s="9"/>
      <c r="VTI149" s="9"/>
      <c r="VTJ149" s="159"/>
      <c r="VTK149" s="159"/>
      <c r="VTL149" s="8"/>
      <c r="VTM149" s="8"/>
      <c r="VTN149" s="160"/>
      <c r="VTO149" s="158"/>
      <c r="VTP149" s="161"/>
      <c r="VTQ149" s="162"/>
      <c r="VTR149" s="156"/>
      <c r="VTS149" s="158"/>
      <c r="VTT149" s="158"/>
      <c r="VTU149" s="158"/>
      <c r="VTV149" s="158"/>
      <c r="VTW149" s="159"/>
      <c r="VTX149" s="9"/>
      <c r="VTY149" s="9"/>
      <c r="VTZ149" s="159"/>
      <c r="VUA149" s="159"/>
      <c r="VUB149" s="8"/>
      <c r="VUC149" s="8"/>
      <c r="VUD149" s="160"/>
      <c r="VUE149" s="158"/>
      <c r="VUF149" s="161"/>
      <c r="VUG149" s="162"/>
      <c r="VUH149" s="156"/>
      <c r="VUI149" s="158"/>
      <c r="VUJ149" s="158"/>
      <c r="VUK149" s="158"/>
      <c r="VUL149" s="158"/>
      <c r="VUM149" s="159"/>
      <c r="VUN149" s="9"/>
      <c r="VUO149" s="9"/>
      <c r="VUP149" s="159"/>
      <c r="VUQ149" s="159"/>
      <c r="VUR149" s="8"/>
      <c r="VUS149" s="8"/>
      <c r="VUT149" s="160"/>
      <c r="VUU149" s="158"/>
      <c r="VUV149" s="161"/>
      <c r="VUW149" s="162"/>
      <c r="VUX149" s="156"/>
      <c r="VUY149" s="158"/>
      <c r="VUZ149" s="158"/>
      <c r="VVA149" s="158"/>
      <c r="VVB149" s="158"/>
      <c r="VVC149" s="159"/>
      <c r="VVD149" s="9"/>
      <c r="VVE149" s="9"/>
      <c r="VVF149" s="159"/>
      <c r="VVG149" s="159"/>
      <c r="VVH149" s="8"/>
      <c r="VVI149" s="8"/>
      <c r="VVJ149" s="160"/>
      <c r="VVK149" s="158"/>
      <c r="VVL149" s="161"/>
      <c r="VVM149" s="162"/>
      <c r="VVN149" s="156"/>
      <c r="VVO149" s="158"/>
      <c r="VVP149" s="158"/>
      <c r="VVQ149" s="158"/>
      <c r="VVR149" s="158"/>
      <c r="VVS149" s="159"/>
      <c r="VVT149" s="9"/>
      <c r="VVU149" s="9"/>
      <c r="VVV149" s="159"/>
      <c r="VVW149" s="159"/>
      <c r="VVX149" s="8"/>
      <c r="VVY149" s="8"/>
      <c r="VVZ149" s="160"/>
      <c r="VWA149" s="158"/>
      <c r="VWB149" s="161"/>
      <c r="VWC149" s="162"/>
      <c r="VWD149" s="156"/>
      <c r="VWE149" s="158"/>
      <c r="VWF149" s="158"/>
      <c r="VWG149" s="158"/>
      <c r="VWH149" s="158"/>
      <c r="VWI149" s="159"/>
      <c r="VWJ149" s="9"/>
      <c r="VWK149" s="9"/>
      <c r="VWL149" s="159"/>
      <c r="VWM149" s="159"/>
      <c r="VWN149" s="8"/>
      <c r="VWO149" s="8"/>
      <c r="VWP149" s="160"/>
      <c r="VWQ149" s="158"/>
      <c r="VWR149" s="161"/>
      <c r="VWS149" s="162"/>
      <c r="VWT149" s="156"/>
      <c r="VWU149" s="158"/>
      <c r="VWV149" s="158"/>
      <c r="VWW149" s="158"/>
      <c r="VWX149" s="158"/>
      <c r="VWY149" s="159"/>
      <c r="VWZ149" s="9"/>
      <c r="VXA149" s="9"/>
      <c r="VXB149" s="159"/>
      <c r="VXC149" s="159"/>
      <c r="VXD149" s="8"/>
      <c r="VXE149" s="8"/>
      <c r="VXF149" s="160"/>
      <c r="VXG149" s="158"/>
      <c r="VXH149" s="161"/>
      <c r="VXI149" s="162"/>
      <c r="VXJ149" s="156"/>
      <c r="VXK149" s="158"/>
      <c r="VXL149" s="158"/>
      <c r="VXM149" s="158"/>
      <c r="VXN149" s="158"/>
      <c r="VXO149" s="159"/>
      <c r="VXP149" s="9"/>
      <c r="VXQ149" s="9"/>
      <c r="VXR149" s="159"/>
      <c r="VXS149" s="159"/>
      <c r="VXT149" s="8"/>
      <c r="VXU149" s="8"/>
      <c r="VXV149" s="160"/>
      <c r="VXW149" s="158"/>
      <c r="VXX149" s="161"/>
      <c r="VXY149" s="162"/>
      <c r="VXZ149" s="156"/>
      <c r="VYA149" s="158"/>
      <c r="VYB149" s="158"/>
      <c r="VYC149" s="158"/>
      <c r="VYD149" s="158"/>
      <c r="VYE149" s="159"/>
      <c r="VYF149" s="9"/>
      <c r="VYG149" s="9"/>
      <c r="VYH149" s="159"/>
      <c r="VYI149" s="159"/>
      <c r="VYJ149" s="8"/>
      <c r="VYK149" s="8"/>
      <c r="VYL149" s="160"/>
      <c r="VYM149" s="158"/>
      <c r="VYN149" s="161"/>
      <c r="VYO149" s="162"/>
      <c r="VYP149" s="156"/>
      <c r="VYQ149" s="158"/>
      <c r="VYR149" s="158"/>
      <c r="VYS149" s="158"/>
      <c r="VYT149" s="158"/>
      <c r="VYU149" s="159"/>
      <c r="VYV149" s="9"/>
      <c r="VYW149" s="9"/>
      <c r="VYX149" s="159"/>
      <c r="VYY149" s="159"/>
      <c r="VYZ149" s="8"/>
      <c r="VZA149" s="8"/>
      <c r="VZB149" s="160"/>
      <c r="VZC149" s="158"/>
      <c r="VZD149" s="161"/>
      <c r="VZE149" s="162"/>
      <c r="VZF149" s="156"/>
      <c r="VZG149" s="158"/>
      <c r="VZH149" s="158"/>
      <c r="VZI149" s="158"/>
      <c r="VZJ149" s="158"/>
      <c r="VZK149" s="159"/>
      <c r="VZL149" s="9"/>
      <c r="VZM149" s="9"/>
      <c r="VZN149" s="159"/>
      <c r="VZO149" s="159"/>
      <c r="VZP149" s="8"/>
      <c r="VZQ149" s="8"/>
      <c r="VZR149" s="160"/>
      <c r="VZS149" s="158"/>
      <c r="VZT149" s="161"/>
      <c r="VZU149" s="162"/>
      <c r="VZV149" s="156"/>
      <c r="VZW149" s="158"/>
      <c r="VZX149" s="158"/>
      <c r="VZY149" s="158"/>
      <c r="VZZ149" s="158"/>
      <c r="WAA149" s="159"/>
      <c r="WAB149" s="9"/>
      <c r="WAC149" s="9"/>
      <c r="WAD149" s="159"/>
      <c r="WAE149" s="159"/>
      <c r="WAF149" s="8"/>
      <c r="WAG149" s="8"/>
      <c r="WAH149" s="160"/>
      <c r="WAI149" s="158"/>
      <c r="WAJ149" s="161"/>
      <c r="WAK149" s="162"/>
      <c r="WAL149" s="156"/>
      <c r="WAM149" s="158"/>
      <c r="WAN149" s="158"/>
      <c r="WAO149" s="158"/>
      <c r="WAP149" s="158"/>
      <c r="WAQ149" s="159"/>
      <c r="WAR149" s="9"/>
      <c r="WAS149" s="9"/>
      <c r="WAT149" s="159"/>
      <c r="WAU149" s="159"/>
      <c r="WAV149" s="8"/>
      <c r="WAW149" s="8"/>
      <c r="WAX149" s="160"/>
      <c r="WAY149" s="158"/>
      <c r="WAZ149" s="161"/>
      <c r="WBA149" s="162"/>
      <c r="WBB149" s="156"/>
      <c r="WBC149" s="158"/>
      <c r="WBD149" s="158"/>
      <c r="WBE149" s="158"/>
      <c r="WBF149" s="158"/>
      <c r="WBG149" s="159"/>
      <c r="WBH149" s="9"/>
      <c r="WBI149" s="9"/>
      <c r="WBJ149" s="159"/>
      <c r="WBK149" s="159"/>
      <c r="WBL149" s="8"/>
      <c r="WBM149" s="8"/>
      <c r="WBN149" s="160"/>
      <c r="WBO149" s="158"/>
      <c r="WBP149" s="161"/>
      <c r="WBQ149" s="162"/>
      <c r="WBR149" s="156"/>
      <c r="WBS149" s="158"/>
      <c r="WBT149" s="158"/>
      <c r="WBU149" s="158"/>
      <c r="WBV149" s="158"/>
      <c r="WBW149" s="159"/>
      <c r="WBX149" s="9"/>
      <c r="WBY149" s="9"/>
      <c r="WBZ149" s="159"/>
      <c r="WCA149" s="159"/>
      <c r="WCB149" s="8"/>
      <c r="WCC149" s="8"/>
      <c r="WCD149" s="160"/>
      <c r="WCE149" s="158"/>
      <c r="WCF149" s="161"/>
      <c r="WCG149" s="162"/>
      <c r="WCH149" s="156"/>
      <c r="WCI149" s="158"/>
      <c r="WCJ149" s="158"/>
      <c r="WCK149" s="158"/>
      <c r="WCL149" s="158"/>
      <c r="WCM149" s="159"/>
      <c r="WCN149" s="9"/>
      <c r="WCO149" s="9"/>
      <c r="WCP149" s="159"/>
      <c r="WCQ149" s="159"/>
      <c r="WCR149" s="8"/>
      <c r="WCS149" s="8"/>
      <c r="WCT149" s="160"/>
      <c r="WCU149" s="158"/>
      <c r="WCV149" s="161"/>
      <c r="WCW149" s="162"/>
      <c r="WCX149" s="156"/>
      <c r="WCY149" s="158"/>
      <c r="WCZ149" s="158"/>
      <c r="WDA149" s="158"/>
      <c r="WDB149" s="158"/>
      <c r="WDC149" s="159"/>
      <c r="WDD149" s="9"/>
      <c r="WDE149" s="9"/>
      <c r="WDF149" s="159"/>
      <c r="WDG149" s="159"/>
      <c r="WDH149" s="8"/>
      <c r="WDI149" s="8"/>
      <c r="WDJ149" s="160"/>
      <c r="WDK149" s="158"/>
      <c r="WDL149" s="161"/>
      <c r="WDM149" s="162"/>
      <c r="WDN149" s="156"/>
      <c r="WDO149" s="158"/>
      <c r="WDP149" s="158"/>
      <c r="WDQ149" s="158"/>
      <c r="WDR149" s="158"/>
      <c r="WDS149" s="159"/>
      <c r="WDT149" s="9"/>
      <c r="WDU149" s="9"/>
      <c r="WDV149" s="159"/>
      <c r="WDW149" s="159"/>
      <c r="WDX149" s="8"/>
      <c r="WDY149" s="8"/>
      <c r="WDZ149" s="160"/>
      <c r="WEA149" s="158"/>
      <c r="WEB149" s="161"/>
      <c r="WEC149" s="162"/>
      <c r="WED149" s="156"/>
      <c r="WEE149" s="158"/>
      <c r="WEF149" s="158"/>
      <c r="WEG149" s="158"/>
      <c r="WEH149" s="158"/>
      <c r="WEI149" s="159"/>
      <c r="WEJ149" s="9"/>
      <c r="WEK149" s="9"/>
      <c r="WEL149" s="159"/>
      <c r="WEM149" s="159"/>
      <c r="WEN149" s="8"/>
      <c r="WEO149" s="8"/>
      <c r="WEP149" s="160"/>
      <c r="WEQ149" s="158"/>
      <c r="WER149" s="161"/>
      <c r="WES149" s="162"/>
      <c r="WET149" s="156"/>
      <c r="WEU149" s="158"/>
      <c r="WEV149" s="158"/>
      <c r="WEW149" s="158"/>
      <c r="WEX149" s="158"/>
      <c r="WEY149" s="159"/>
      <c r="WEZ149" s="9"/>
      <c r="WFA149" s="9"/>
      <c r="WFB149" s="159"/>
      <c r="WFC149" s="159"/>
      <c r="WFD149" s="8"/>
      <c r="WFE149" s="8"/>
      <c r="WFF149" s="160"/>
      <c r="WFG149" s="158"/>
      <c r="WFH149" s="161"/>
      <c r="WFI149" s="162"/>
      <c r="WFJ149" s="156"/>
      <c r="WFK149" s="158"/>
      <c r="WFL149" s="158"/>
      <c r="WFM149" s="158"/>
      <c r="WFN149" s="158"/>
      <c r="WFO149" s="159"/>
      <c r="WFP149" s="9"/>
      <c r="WFQ149" s="9"/>
      <c r="WFR149" s="159"/>
      <c r="WFS149" s="159"/>
      <c r="WFT149" s="8"/>
      <c r="WFU149" s="8"/>
      <c r="WFV149" s="160"/>
      <c r="WFW149" s="158"/>
      <c r="WFX149" s="161"/>
      <c r="WFY149" s="162"/>
      <c r="WFZ149" s="156"/>
      <c r="WGA149" s="158"/>
      <c r="WGB149" s="158"/>
      <c r="WGC149" s="158"/>
      <c r="WGD149" s="158"/>
      <c r="WGE149" s="159"/>
      <c r="WGF149" s="9"/>
      <c r="WGG149" s="9"/>
      <c r="WGH149" s="159"/>
      <c r="WGI149" s="159"/>
      <c r="WGJ149" s="8"/>
      <c r="WGK149" s="8"/>
      <c r="WGL149" s="160"/>
      <c r="WGM149" s="158"/>
      <c r="WGN149" s="161"/>
      <c r="WGO149" s="162"/>
      <c r="WGP149" s="156"/>
      <c r="WGQ149" s="158"/>
      <c r="WGR149" s="158"/>
      <c r="WGS149" s="158"/>
      <c r="WGT149" s="158"/>
      <c r="WGU149" s="159"/>
      <c r="WGV149" s="9"/>
      <c r="WGW149" s="9"/>
      <c r="WGX149" s="159"/>
      <c r="WGY149" s="159"/>
      <c r="WGZ149" s="8"/>
      <c r="WHA149" s="8"/>
      <c r="WHB149" s="160"/>
      <c r="WHC149" s="158"/>
      <c r="WHD149" s="161"/>
      <c r="WHE149" s="162"/>
      <c r="WHF149" s="156"/>
      <c r="WHG149" s="158"/>
      <c r="WHH149" s="158"/>
      <c r="WHI149" s="158"/>
      <c r="WHJ149" s="158"/>
      <c r="WHK149" s="159"/>
      <c r="WHL149" s="9"/>
      <c r="WHM149" s="9"/>
      <c r="WHN149" s="159"/>
      <c r="WHO149" s="159"/>
      <c r="WHP149" s="8"/>
      <c r="WHQ149" s="8"/>
      <c r="WHR149" s="160"/>
      <c r="WHS149" s="158"/>
      <c r="WHT149" s="161"/>
      <c r="WHU149" s="162"/>
      <c r="WHV149" s="156"/>
      <c r="WHW149" s="158"/>
      <c r="WHX149" s="158"/>
      <c r="WHY149" s="158"/>
      <c r="WHZ149" s="158"/>
      <c r="WIA149" s="159"/>
      <c r="WIB149" s="9"/>
      <c r="WIC149" s="9"/>
      <c r="WID149" s="159"/>
      <c r="WIE149" s="159"/>
      <c r="WIF149" s="8"/>
      <c r="WIG149" s="8"/>
      <c r="WIH149" s="160"/>
      <c r="WII149" s="158"/>
      <c r="WIJ149" s="161"/>
      <c r="WIK149" s="162"/>
      <c r="WIL149" s="156"/>
      <c r="WIM149" s="158"/>
      <c r="WIN149" s="158"/>
      <c r="WIO149" s="158"/>
      <c r="WIP149" s="158"/>
      <c r="WIQ149" s="159"/>
      <c r="WIR149" s="9"/>
      <c r="WIS149" s="9"/>
      <c r="WIT149" s="159"/>
      <c r="WIU149" s="159"/>
      <c r="WIV149" s="8"/>
      <c r="WIW149" s="8"/>
      <c r="WIX149" s="160"/>
      <c r="WIY149" s="158"/>
      <c r="WIZ149" s="161"/>
      <c r="WJA149" s="162"/>
      <c r="WJB149" s="156"/>
      <c r="WJC149" s="158"/>
      <c r="WJD149" s="158"/>
      <c r="WJE149" s="158"/>
      <c r="WJF149" s="158"/>
      <c r="WJG149" s="159"/>
      <c r="WJH149" s="9"/>
      <c r="WJI149" s="9"/>
      <c r="WJJ149" s="159"/>
      <c r="WJK149" s="159"/>
      <c r="WJL149" s="8"/>
      <c r="WJM149" s="8"/>
      <c r="WJN149" s="160"/>
      <c r="WJO149" s="158"/>
      <c r="WJP149" s="161"/>
      <c r="WJQ149" s="162"/>
      <c r="WJR149" s="156"/>
      <c r="WJS149" s="158"/>
      <c r="WJT149" s="158"/>
      <c r="WJU149" s="158"/>
      <c r="WJV149" s="158"/>
      <c r="WJW149" s="159"/>
      <c r="WJX149" s="9"/>
      <c r="WJY149" s="9"/>
      <c r="WJZ149" s="159"/>
      <c r="WKA149" s="159"/>
      <c r="WKB149" s="8"/>
      <c r="WKC149" s="8"/>
      <c r="WKD149" s="160"/>
      <c r="WKE149" s="158"/>
      <c r="WKF149" s="161"/>
      <c r="WKG149" s="162"/>
      <c r="WKH149" s="156"/>
      <c r="WKI149" s="158"/>
      <c r="WKJ149" s="158"/>
      <c r="WKK149" s="158"/>
      <c r="WKL149" s="158"/>
      <c r="WKM149" s="159"/>
      <c r="WKN149" s="9"/>
      <c r="WKO149" s="9"/>
      <c r="WKP149" s="159"/>
      <c r="WKQ149" s="159"/>
      <c r="WKR149" s="8"/>
      <c r="WKS149" s="8"/>
      <c r="WKT149" s="160"/>
      <c r="WKU149" s="158"/>
      <c r="WKV149" s="161"/>
      <c r="WKW149" s="162"/>
      <c r="WKX149" s="156"/>
      <c r="WKY149" s="158"/>
      <c r="WKZ149" s="158"/>
      <c r="WLA149" s="158"/>
      <c r="WLB149" s="158"/>
      <c r="WLC149" s="159"/>
      <c r="WLD149" s="9"/>
      <c r="WLE149" s="9"/>
      <c r="WLF149" s="159"/>
      <c r="WLG149" s="159"/>
      <c r="WLH149" s="8"/>
      <c r="WLI149" s="8"/>
      <c r="WLJ149" s="160"/>
      <c r="WLK149" s="158"/>
      <c r="WLL149" s="161"/>
      <c r="WLM149" s="162"/>
      <c r="WLN149" s="156"/>
      <c r="WLO149" s="158"/>
      <c r="WLP149" s="158"/>
      <c r="WLQ149" s="158"/>
      <c r="WLR149" s="158"/>
      <c r="WLS149" s="159"/>
      <c r="WLT149" s="9"/>
      <c r="WLU149" s="9"/>
      <c r="WLV149" s="159"/>
      <c r="WLW149" s="159"/>
      <c r="WLX149" s="8"/>
      <c r="WLY149" s="8"/>
      <c r="WLZ149" s="160"/>
      <c r="WMA149" s="158"/>
      <c r="WMB149" s="161"/>
      <c r="WMC149" s="162"/>
      <c r="WMD149" s="156"/>
      <c r="WME149" s="158"/>
      <c r="WMF149" s="158"/>
      <c r="WMG149" s="158"/>
      <c r="WMH149" s="158"/>
      <c r="WMI149" s="159"/>
      <c r="WMJ149" s="9"/>
      <c r="WMK149" s="9"/>
      <c r="WML149" s="159"/>
      <c r="WMM149" s="159"/>
      <c r="WMN149" s="8"/>
      <c r="WMO149" s="8"/>
      <c r="WMP149" s="160"/>
      <c r="WMQ149" s="158"/>
      <c r="WMR149" s="161"/>
      <c r="WMS149" s="162"/>
      <c r="WMT149" s="156"/>
      <c r="WMU149" s="158"/>
      <c r="WMV149" s="158"/>
      <c r="WMW149" s="158"/>
      <c r="WMX149" s="158"/>
      <c r="WMY149" s="159"/>
      <c r="WMZ149" s="9"/>
      <c r="WNA149" s="9"/>
      <c r="WNB149" s="159"/>
      <c r="WNC149" s="159"/>
      <c r="WND149" s="8"/>
      <c r="WNE149" s="8"/>
      <c r="WNF149" s="160"/>
      <c r="WNG149" s="158"/>
      <c r="WNH149" s="161"/>
      <c r="WNI149" s="162"/>
      <c r="WNJ149" s="156"/>
      <c r="WNK149" s="158"/>
      <c r="WNL149" s="158"/>
      <c r="WNM149" s="158"/>
      <c r="WNN149" s="158"/>
      <c r="WNO149" s="159"/>
      <c r="WNP149" s="9"/>
      <c r="WNQ149" s="9"/>
      <c r="WNR149" s="159"/>
      <c r="WNS149" s="159"/>
      <c r="WNT149" s="8"/>
      <c r="WNU149" s="8"/>
      <c r="WNV149" s="160"/>
      <c r="WNW149" s="158"/>
      <c r="WNX149" s="161"/>
      <c r="WNY149" s="162"/>
      <c r="WNZ149" s="156"/>
      <c r="WOA149" s="158"/>
      <c r="WOB149" s="158"/>
      <c r="WOC149" s="158"/>
      <c r="WOD149" s="158"/>
      <c r="WOE149" s="159"/>
      <c r="WOF149" s="9"/>
      <c r="WOG149" s="9"/>
      <c r="WOH149" s="159"/>
      <c r="WOI149" s="159"/>
      <c r="WOJ149" s="8"/>
      <c r="WOK149" s="8"/>
      <c r="WOL149" s="160"/>
      <c r="WOM149" s="158"/>
      <c r="WON149" s="161"/>
      <c r="WOO149" s="162"/>
      <c r="WOP149" s="156"/>
      <c r="WOQ149" s="158"/>
      <c r="WOR149" s="158"/>
      <c r="WOS149" s="158"/>
      <c r="WOT149" s="158"/>
      <c r="WOU149" s="159"/>
      <c r="WOV149" s="9"/>
      <c r="WOW149" s="9"/>
      <c r="WOX149" s="159"/>
      <c r="WOY149" s="159"/>
      <c r="WOZ149" s="8"/>
      <c r="WPA149" s="8"/>
      <c r="WPB149" s="160"/>
      <c r="WPC149" s="158"/>
      <c r="WPD149" s="161"/>
      <c r="WPE149" s="162"/>
      <c r="WPF149" s="156"/>
      <c r="WPG149" s="158"/>
      <c r="WPH149" s="158"/>
      <c r="WPI149" s="158"/>
      <c r="WPJ149" s="158"/>
      <c r="WPK149" s="159"/>
      <c r="WPL149" s="9"/>
      <c r="WPM149" s="9"/>
      <c r="WPN149" s="159"/>
      <c r="WPO149" s="159"/>
      <c r="WPP149" s="8"/>
      <c r="WPQ149" s="8"/>
      <c r="WPR149" s="160"/>
      <c r="WPS149" s="158"/>
      <c r="WPT149" s="161"/>
      <c r="WPU149" s="162"/>
      <c r="WPV149" s="156"/>
      <c r="WPW149" s="158"/>
      <c r="WPX149" s="158"/>
      <c r="WPY149" s="158"/>
      <c r="WPZ149" s="158"/>
      <c r="WQA149" s="159"/>
      <c r="WQB149" s="9"/>
      <c r="WQC149" s="9"/>
      <c r="WQD149" s="159"/>
      <c r="WQE149" s="159"/>
      <c r="WQF149" s="8"/>
      <c r="WQG149" s="8"/>
      <c r="WQH149" s="160"/>
      <c r="WQI149" s="158"/>
      <c r="WQJ149" s="161"/>
      <c r="WQK149" s="162"/>
      <c r="WQL149" s="156"/>
      <c r="WQM149" s="158"/>
      <c r="WQN149" s="158"/>
      <c r="WQO149" s="158"/>
      <c r="WQP149" s="158"/>
      <c r="WQQ149" s="159"/>
      <c r="WQR149" s="9"/>
      <c r="WQS149" s="9"/>
      <c r="WQT149" s="159"/>
      <c r="WQU149" s="159"/>
      <c r="WQV149" s="8"/>
      <c r="WQW149" s="8"/>
      <c r="WQX149" s="160"/>
      <c r="WQY149" s="158"/>
      <c r="WQZ149" s="161"/>
      <c r="WRA149" s="162"/>
      <c r="WRB149" s="156"/>
      <c r="WRC149" s="158"/>
      <c r="WRD149" s="158"/>
      <c r="WRE149" s="158"/>
      <c r="WRF149" s="158"/>
      <c r="WRG149" s="159"/>
      <c r="WRH149" s="9"/>
      <c r="WRI149" s="9"/>
      <c r="WRJ149" s="159"/>
      <c r="WRK149" s="159"/>
      <c r="WRL149" s="8"/>
      <c r="WRM149" s="8"/>
      <c r="WRN149" s="160"/>
      <c r="WRO149" s="158"/>
      <c r="WRP149" s="161"/>
      <c r="WRQ149" s="162"/>
      <c r="WRR149" s="156"/>
      <c r="WRS149" s="158"/>
      <c r="WRT149" s="158"/>
      <c r="WRU149" s="158"/>
      <c r="WRV149" s="158"/>
      <c r="WRW149" s="159"/>
      <c r="WRX149" s="9"/>
      <c r="WRY149" s="9"/>
      <c r="WRZ149" s="159"/>
      <c r="WSA149" s="159"/>
      <c r="WSB149" s="8"/>
      <c r="WSC149" s="8"/>
      <c r="WSD149" s="160"/>
      <c r="WSE149" s="158"/>
      <c r="WSF149" s="161"/>
      <c r="WSG149" s="162"/>
      <c r="WSH149" s="156"/>
      <c r="WSI149" s="158"/>
      <c r="WSJ149" s="158"/>
      <c r="WSK149" s="158"/>
      <c r="WSL149" s="158"/>
      <c r="WSM149" s="159"/>
      <c r="WSN149" s="9"/>
      <c r="WSO149" s="9"/>
      <c r="WSP149" s="159"/>
      <c r="WSQ149" s="159"/>
      <c r="WSR149" s="8"/>
      <c r="WSS149" s="8"/>
      <c r="WST149" s="160"/>
      <c r="WSU149" s="158"/>
      <c r="WSV149" s="161"/>
      <c r="WSW149" s="162"/>
      <c r="WSX149" s="156"/>
      <c r="WSY149" s="158"/>
      <c r="WSZ149" s="158"/>
      <c r="WTA149" s="158"/>
      <c r="WTB149" s="158"/>
      <c r="WTC149" s="159"/>
      <c r="WTD149" s="9"/>
      <c r="WTE149" s="9"/>
      <c r="WTF149" s="159"/>
      <c r="WTG149" s="159"/>
      <c r="WTH149" s="8"/>
      <c r="WTI149" s="8"/>
      <c r="WTJ149" s="160"/>
      <c r="WTK149" s="158"/>
      <c r="WTL149" s="161"/>
      <c r="WTM149" s="162"/>
      <c r="WTN149" s="156"/>
      <c r="WTO149" s="158"/>
      <c r="WTP149" s="158"/>
      <c r="WTQ149" s="158"/>
      <c r="WTR149" s="158"/>
      <c r="WTS149" s="159"/>
      <c r="WTT149" s="9"/>
      <c r="WTU149" s="9"/>
      <c r="WTV149" s="159"/>
      <c r="WTW149" s="159"/>
      <c r="WTX149" s="8"/>
      <c r="WTY149" s="8"/>
      <c r="WTZ149" s="160"/>
      <c r="WUA149" s="158"/>
      <c r="WUB149" s="161"/>
      <c r="WUC149" s="162"/>
      <c r="WUD149" s="156"/>
      <c r="WUE149" s="158"/>
      <c r="WUF149" s="158"/>
      <c r="WUG149" s="158"/>
      <c r="WUH149" s="158"/>
      <c r="WUI149" s="159"/>
      <c r="WUJ149" s="9"/>
      <c r="WUK149" s="9"/>
      <c r="WUL149" s="159"/>
      <c r="WUM149" s="159"/>
      <c r="WUN149" s="8"/>
      <c r="WUO149" s="8"/>
      <c r="WUP149" s="160"/>
      <c r="WUQ149" s="158"/>
      <c r="WUR149" s="161"/>
      <c r="WUS149" s="162"/>
      <c r="WUT149" s="156"/>
      <c r="WUU149" s="158"/>
      <c r="WUV149" s="158"/>
      <c r="WUW149" s="158"/>
      <c r="WUX149" s="158"/>
      <c r="WUY149" s="159"/>
      <c r="WUZ149" s="9"/>
      <c r="WVA149" s="9"/>
      <c r="WVB149" s="159"/>
      <c r="WVC149" s="159"/>
      <c r="WVD149" s="8"/>
      <c r="WVE149" s="8"/>
      <c r="WVF149" s="160"/>
      <c r="WVG149" s="158"/>
      <c r="WVH149" s="161"/>
      <c r="WVI149" s="162"/>
      <c r="WVJ149" s="156"/>
      <c r="WVK149" s="158"/>
      <c r="WVL149" s="158"/>
      <c r="WVM149" s="158"/>
      <c r="WVN149" s="158"/>
      <c r="WVO149" s="159"/>
      <c r="WVP149" s="9"/>
      <c r="WVQ149" s="9"/>
      <c r="WVR149" s="159"/>
      <c r="WVS149" s="159"/>
      <c r="WVT149" s="8"/>
      <c r="WVU149" s="8"/>
      <c r="WVV149" s="160"/>
      <c r="WVW149" s="158"/>
      <c r="WVX149" s="161"/>
      <c r="WVY149" s="162"/>
      <c r="WVZ149" s="156"/>
      <c r="WWA149" s="158"/>
      <c r="WWB149" s="158"/>
      <c r="WWC149" s="158"/>
      <c r="WWD149" s="158"/>
      <c r="WWE149" s="159"/>
      <c r="WWF149" s="9"/>
      <c r="WWG149" s="9"/>
      <c r="WWH149" s="159"/>
      <c r="WWI149" s="159"/>
      <c r="WWJ149" s="8"/>
      <c r="WWK149" s="8"/>
      <c r="WWL149" s="160"/>
      <c r="WWM149" s="158"/>
      <c r="WWN149" s="161"/>
      <c r="WWO149" s="162"/>
      <c r="WWP149" s="156"/>
      <c r="WWQ149" s="158"/>
      <c r="WWR149" s="158"/>
      <c r="WWS149" s="158"/>
      <c r="WWT149" s="158"/>
      <c r="WWU149" s="159"/>
      <c r="WWV149" s="9"/>
      <c r="WWW149" s="9"/>
      <c r="WWX149" s="159"/>
      <c r="WWY149" s="159"/>
      <c r="WWZ149" s="8"/>
      <c r="WXA149" s="8"/>
      <c r="WXB149" s="160"/>
      <c r="WXC149" s="158"/>
      <c r="WXD149" s="161"/>
      <c r="WXE149" s="162"/>
      <c r="WXF149" s="156"/>
      <c r="WXG149" s="158"/>
      <c r="WXH149" s="158"/>
      <c r="WXI149" s="158"/>
      <c r="WXJ149" s="158"/>
      <c r="WXK149" s="159"/>
      <c r="WXL149" s="9"/>
      <c r="WXM149" s="9"/>
      <c r="WXN149" s="159"/>
      <c r="WXO149" s="159"/>
      <c r="WXP149" s="8"/>
      <c r="WXQ149" s="8"/>
      <c r="WXR149" s="160"/>
      <c r="WXS149" s="158"/>
      <c r="WXT149" s="161"/>
      <c r="WXU149" s="162"/>
      <c r="WXV149" s="156"/>
      <c r="WXW149" s="158"/>
      <c r="WXX149" s="158"/>
      <c r="WXY149" s="158"/>
      <c r="WXZ149" s="158"/>
      <c r="WYA149" s="159"/>
      <c r="WYB149" s="9"/>
      <c r="WYC149" s="9"/>
      <c r="WYD149" s="159"/>
      <c r="WYE149" s="159"/>
      <c r="WYF149" s="8"/>
      <c r="WYG149" s="8"/>
      <c r="WYH149" s="160"/>
      <c r="WYI149" s="158"/>
      <c r="WYJ149" s="161"/>
      <c r="WYK149" s="162"/>
      <c r="WYL149" s="156"/>
      <c r="WYM149" s="158"/>
      <c r="WYN149" s="158"/>
      <c r="WYO149" s="158"/>
      <c r="WYP149" s="158"/>
      <c r="WYQ149" s="159"/>
      <c r="WYR149" s="9"/>
      <c r="WYS149" s="9"/>
      <c r="WYT149" s="159"/>
      <c r="WYU149" s="159"/>
      <c r="WYV149" s="8"/>
      <c r="WYW149" s="8"/>
      <c r="WYX149" s="160"/>
      <c r="WYY149" s="158"/>
      <c r="WYZ149" s="161"/>
      <c r="WZA149" s="162"/>
      <c r="WZB149" s="156"/>
      <c r="WZC149" s="158"/>
      <c r="WZD149" s="158"/>
      <c r="WZE149" s="158"/>
      <c r="WZF149" s="158"/>
      <c r="WZG149" s="159"/>
      <c r="WZH149" s="9"/>
      <c r="WZI149" s="9"/>
      <c r="WZJ149" s="159"/>
      <c r="WZK149" s="159"/>
      <c r="WZL149" s="8"/>
      <c r="WZM149" s="8"/>
      <c r="WZN149" s="160"/>
      <c r="WZO149" s="158"/>
      <c r="WZP149" s="161"/>
      <c r="WZQ149" s="162"/>
      <c r="WZR149" s="156"/>
      <c r="WZS149" s="158"/>
      <c r="WZT149" s="158"/>
      <c r="WZU149" s="158"/>
      <c r="WZV149" s="158"/>
      <c r="WZW149" s="159"/>
      <c r="WZX149" s="9"/>
      <c r="WZY149" s="9"/>
      <c r="WZZ149" s="159"/>
      <c r="XAA149" s="159"/>
      <c r="XAB149" s="8"/>
      <c r="XAC149" s="8"/>
      <c r="XAD149" s="160"/>
      <c r="XAE149" s="158"/>
      <c r="XAF149" s="161"/>
      <c r="XAG149" s="162"/>
      <c r="XAH149" s="156"/>
      <c r="XAI149" s="158"/>
      <c r="XAJ149" s="158"/>
      <c r="XAK149" s="158"/>
      <c r="XAL149" s="158"/>
      <c r="XAM149" s="159"/>
      <c r="XAN149" s="9"/>
      <c r="XAO149" s="9"/>
      <c r="XAP149" s="159"/>
      <c r="XAQ149" s="159"/>
      <c r="XAR149" s="8"/>
      <c r="XAS149" s="8"/>
      <c r="XAT149" s="160"/>
      <c r="XAU149" s="158"/>
      <c r="XAV149" s="161"/>
      <c r="XAW149" s="162"/>
      <c r="XAX149" s="156"/>
      <c r="XAY149" s="158"/>
      <c r="XAZ149" s="158"/>
      <c r="XBA149" s="158"/>
      <c r="XBB149" s="158"/>
      <c r="XBC149" s="159"/>
      <c r="XBD149" s="9"/>
      <c r="XBE149" s="9"/>
      <c r="XBF149" s="159"/>
      <c r="XBG149" s="159"/>
      <c r="XBH149" s="8"/>
      <c r="XBI149" s="8"/>
      <c r="XBJ149" s="160"/>
      <c r="XBK149" s="158"/>
      <c r="XBL149" s="161"/>
      <c r="XBM149" s="162"/>
      <c r="XBN149" s="156"/>
      <c r="XBO149" s="158"/>
      <c r="XBP149" s="158"/>
      <c r="XBQ149" s="158"/>
      <c r="XBR149" s="158"/>
      <c r="XBS149" s="159"/>
      <c r="XBT149" s="9"/>
      <c r="XBU149" s="9"/>
      <c r="XBV149" s="159"/>
      <c r="XBW149" s="159"/>
      <c r="XBX149" s="8"/>
      <c r="XBY149" s="8"/>
      <c r="XBZ149" s="160"/>
      <c r="XCA149" s="158"/>
      <c r="XCB149" s="161"/>
      <c r="XCC149" s="162"/>
      <c r="XCD149" s="156"/>
      <c r="XCE149" s="158"/>
      <c r="XCF149" s="158"/>
      <c r="XCG149" s="158"/>
      <c r="XCH149" s="158"/>
      <c r="XCI149" s="159"/>
      <c r="XCJ149" s="9"/>
      <c r="XCK149" s="9"/>
      <c r="XCL149" s="159"/>
      <c r="XCM149" s="159"/>
      <c r="XCN149" s="8"/>
      <c r="XCO149" s="8"/>
      <c r="XCP149" s="160"/>
      <c r="XCQ149" s="158"/>
      <c r="XCR149" s="161"/>
      <c r="XCS149" s="162"/>
      <c r="XCT149" s="156"/>
      <c r="XCU149" s="158"/>
      <c r="XCV149" s="158"/>
      <c r="XCW149" s="158"/>
      <c r="XCX149" s="158"/>
      <c r="XCY149" s="159"/>
      <c r="XCZ149" s="9"/>
      <c r="XDA149" s="9"/>
      <c r="XDB149" s="159"/>
      <c r="XDC149" s="159"/>
      <c r="XDD149" s="8"/>
      <c r="XDE149" s="8"/>
      <c r="XDF149" s="160"/>
      <c r="XDG149" s="158"/>
      <c r="XDH149" s="161"/>
      <c r="XDI149" s="162"/>
      <c r="XDJ149" s="156"/>
      <c r="XDK149" s="158"/>
      <c r="XDL149" s="158"/>
      <c r="XDM149" s="158"/>
      <c r="XDN149" s="158"/>
      <c r="XDO149" s="159"/>
      <c r="XDP149" s="9"/>
      <c r="XDQ149" s="9"/>
      <c r="XDR149" s="159"/>
      <c r="XDS149" s="159"/>
      <c r="XDT149" s="8"/>
      <c r="XDU149" s="8"/>
      <c r="XDV149" s="160"/>
      <c r="XDW149" s="158"/>
      <c r="XDX149" s="161"/>
      <c r="XDY149" s="162"/>
      <c r="XDZ149" s="156"/>
      <c r="XEA149" s="158"/>
      <c r="XEB149" s="158"/>
      <c r="XEC149" s="158"/>
      <c r="XED149" s="158"/>
      <c r="XEE149" s="159"/>
      <c r="XEF149" s="9"/>
      <c r="XEG149" s="9"/>
      <c r="XEH149" s="159"/>
      <c r="XEI149" s="159"/>
      <c r="XEJ149" s="8"/>
      <c r="XEK149" s="8"/>
      <c r="XEL149" s="160"/>
      <c r="XEM149" s="158"/>
      <c r="XEN149" s="161"/>
      <c r="XEO149" s="162"/>
      <c r="XEP149" s="156"/>
      <c r="XEQ149" s="158"/>
      <c r="XER149" s="158"/>
      <c r="XES149" s="158"/>
      <c r="XET149" s="158"/>
      <c r="XEU149" s="159"/>
      <c r="XEV149" s="9"/>
      <c r="XEW149" s="9"/>
      <c r="XEX149" s="159"/>
      <c r="XEY149" s="159"/>
      <c r="XEZ149" s="8"/>
      <c r="XFA149" s="8"/>
      <c r="XFB149" s="160"/>
      <c r="XFC149" s="158"/>
      <c r="XFD149" s="161"/>
    </row>
    <row r="150" spans="1:16384" s="15" customFormat="1" ht="52.5" customHeight="1" x14ac:dyDescent="0.2">
      <c r="A150" s="2"/>
      <c r="B150" s="136">
        <v>91111603</v>
      </c>
      <c r="C150" s="21" t="s">
        <v>354</v>
      </c>
      <c r="D150" s="22">
        <v>3</v>
      </c>
      <c r="E150" s="22">
        <v>4</v>
      </c>
      <c r="F150" s="22">
        <v>1</v>
      </c>
      <c r="G150" s="53">
        <v>1</v>
      </c>
      <c r="H150" s="53">
        <v>0</v>
      </c>
      <c r="I150" s="24">
        <v>4370000</v>
      </c>
      <c r="J150" s="57">
        <f>+I150</f>
        <v>4370000</v>
      </c>
      <c r="K150" s="22">
        <v>0</v>
      </c>
      <c r="L150" s="22">
        <v>0</v>
      </c>
      <c r="M150" s="42" t="s">
        <v>58</v>
      </c>
      <c r="N150" s="25" t="s">
        <v>1</v>
      </c>
      <c r="O150" s="42" t="s">
        <v>355</v>
      </c>
      <c r="P150" s="163" t="s">
        <v>362</v>
      </c>
      <c r="Q150" s="152" t="s">
        <v>361</v>
      </c>
      <c r="R150" s="13">
        <v>45012</v>
      </c>
      <c r="S150" s="19"/>
      <c r="T150" s="48">
        <v>4370000</v>
      </c>
      <c r="V150" s="56"/>
      <c r="ANT150" s="95"/>
      <c r="ANU150" s="95"/>
      <c r="ANV150" s="95"/>
      <c r="ANW150" s="95"/>
      <c r="ANX150" s="95"/>
      <c r="ANY150" s="95"/>
      <c r="ANZ150" s="95"/>
      <c r="AOA150" s="95"/>
      <c r="AOB150" s="95"/>
      <c r="AOC150" s="95"/>
      <c r="AOD150" s="95"/>
      <c r="AOE150" s="95"/>
      <c r="AOF150" s="164"/>
      <c r="AOG150" s="165"/>
      <c r="AOH150" s="95"/>
      <c r="AOI150" s="95"/>
      <c r="AOJ150" s="95"/>
      <c r="AOK150" s="95"/>
      <c r="AOL150" s="95"/>
      <c r="AOM150" s="95"/>
      <c r="AON150" s="95"/>
      <c r="AOO150" s="95"/>
      <c r="AOP150" s="95"/>
      <c r="AOQ150" s="95"/>
      <c r="AOR150" s="95"/>
      <c r="AOS150" s="95"/>
      <c r="AOT150" s="95"/>
      <c r="AOU150" s="95"/>
      <c r="AOV150" s="164"/>
      <c r="AOW150" s="165"/>
      <c r="AOX150" s="95"/>
      <c r="AOY150" s="95"/>
      <c r="AOZ150" s="95"/>
      <c r="APA150" s="95"/>
      <c r="APB150" s="95"/>
      <c r="APC150" s="95"/>
      <c r="APD150" s="95"/>
      <c r="APE150" s="95"/>
      <c r="APF150" s="95"/>
      <c r="APG150" s="95"/>
      <c r="APH150" s="95"/>
      <c r="API150" s="95"/>
      <c r="APJ150" s="95"/>
      <c r="APK150" s="95"/>
      <c r="APL150" s="164"/>
      <c r="APM150" s="165"/>
      <c r="APN150" s="95"/>
      <c r="APO150" s="95"/>
      <c r="APP150" s="95"/>
      <c r="APQ150" s="95"/>
      <c r="APR150" s="95"/>
      <c r="APS150" s="95"/>
      <c r="APT150" s="95"/>
      <c r="APU150" s="95"/>
      <c r="APV150" s="95"/>
      <c r="APW150" s="95"/>
      <c r="APX150" s="95"/>
      <c r="APY150" s="95"/>
      <c r="APZ150" s="95"/>
      <c r="AQA150" s="95"/>
      <c r="AQB150" s="164"/>
      <c r="AQC150" s="165"/>
      <c r="AQD150" s="95"/>
      <c r="AQE150" s="95"/>
      <c r="AQF150" s="95"/>
      <c r="AQG150" s="95"/>
      <c r="AQH150" s="95"/>
      <c r="AQI150" s="95"/>
      <c r="AQJ150" s="95"/>
      <c r="AQK150" s="95"/>
      <c r="AQL150" s="95"/>
      <c r="AQM150" s="95"/>
      <c r="AQN150" s="95"/>
      <c r="AQO150" s="95"/>
      <c r="AQP150" s="95"/>
      <c r="AQQ150" s="95"/>
      <c r="AQR150" s="164"/>
      <c r="AQS150" s="165"/>
      <c r="AQT150" s="95"/>
      <c r="AQU150" s="95"/>
      <c r="AQV150" s="95"/>
      <c r="AQW150" s="95"/>
      <c r="AQX150" s="95"/>
      <c r="AQY150" s="95"/>
      <c r="AQZ150" s="95"/>
      <c r="ARA150" s="95"/>
      <c r="ARB150" s="95"/>
      <c r="ARC150" s="95"/>
      <c r="ARD150" s="95"/>
      <c r="ARE150" s="95"/>
      <c r="ARF150" s="95"/>
      <c r="ARG150" s="95"/>
      <c r="ARH150" s="164"/>
      <c r="ARI150" s="165"/>
      <c r="ARJ150" s="95"/>
      <c r="ARK150" s="95"/>
      <c r="ARL150" s="95"/>
      <c r="ARM150" s="95"/>
      <c r="ARN150" s="95"/>
      <c r="ARO150" s="95"/>
      <c r="ARP150" s="95"/>
      <c r="ARQ150" s="95"/>
      <c r="ARR150" s="95"/>
      <c r="ARS150" s="95"/>
      <c r="ART150" s="95"/>
      <c r="ARU150" s="95"/>
      <c r="ARV150" s="95"/>
      <c r="ARW150" s="95"/>
      <c r="ARX150" s="164"/>
      <c r="ARY150" s="165"/>
      <c r="ARZ150" s="95"/>
      <c r="ASA150" s="95"/>
      <c r="ASB150" s="95"/>
      <c r="ASC150" s="95"/>
      <c r="ASD150" s="95"/>
      <c r="ASE150" s="95"/>
      <c r="ASF150" s="95"/>
      <c r="ASG150" s="95"/>
      <c r="ASH150" s="95"/>
      <c r="ASI150" s="95"/>
      <c r="ASJ150" s="95"/>
      <c r="ASK150" s="95"/>
      <c r="ASL150" s="95"/>
      <c r="ASM150" s="95"/>
      <c r="ASN150" s="164"/>
      <c r="ASO150" s="165"/>
      <c r="ASP150" s="95"/>
      <c r="ASQ150" s="95"/>
      <c r="ASR150" s="95"/>
      <c r="ASS150" s="95"/>
      <c r="AST150" s="95"/>
      <c r="ASU150" s="95"/>
      <c r="ASV150" s="95"/>
      <c r="ASW150" s="95"/>
      <c r="ASX150" s="95"/>
      <c r="ASY150" s="95"/>
      <c r="ASZ150" s="95"/>
      <c r="ATA150" s="95"/>
      <c r="ATB150" s="95"/>
      <c r="ATC150" s="95"/>
      <c r="ATD150" s="164"/>
      <c r="ATE150" s="165"/>
      <c r="ATF150" s="95"/>
      <c r="ATG150" s="95"/>
      <c r="ATH150" s="95"/>
      <c r="ATI150" s="95"/>
      <c r="ATJ150" s="95"/>
      <c r="ATK150" s="95"/>
      <c r="ATL150" s="95"/>
      <c r="ATM150" s="95"/>
      <c r="ATN150" s="95"/>
      <c r="ATO150" s="95"/>
      <c r="ATP150" s="95"/>
      <c r="ATQ150" s="95"/>
      <c r="ATR150" s="95"/>
      <c r="ATS150" s="95"/>
      <c r="ATT150" s="164"/>
      <c r="ATU150" s="165"/>
      <c r="ATV150" s="95"/>
      <c r="ATW150" s="95"/>
      <c r="ATX150" s="95"/>
      <c r="ATY150" s="95"/>
      <c r="ATZ150" s="95"/>
      <c r="AUA150" s="95"/>
      <c r="AUB150" s="95"/>
      <c r="AUC150" s="95"/>
      <c r="AUD150" s="95"/>
      <c r="AUE150" s="95"/>
      <c r="AUF150" s="95"/>
      <c r="AUG150" s="95"/>
      <c r="AUH150" s="95"/>
      <c r="AUI150" s="95"/>
      <c r="AUJ150" s="164"/>
      <c r="AUK150" s="165"/>
      <c r="AUL150" s="95"/>
      <c r="AUM150" s="95"/>
      <c r="AUN150" s="95"/>
      <c r="AUO150" s="95"/>
      <c r="AUP150" s="95"/>
      <c r="AUQ150" s="95"/>
      <c r="AUR150" s="95"/>
      <c r="AUS150" s="95"/>
      <c r="AUT150" s="95"/>
      <c r="AUU150" s="95"/>
      <c r="AUV150" s="95"/>
      <c r="AUW150" s="95"/>
      <c r="AUX150" s="95"/>
      <c r="AUY150" s="95"/>
      <c r="AUZ150" s="164"/>
      <c r="AVA150" s="165"/>
      <c r="AVB150" s="95"/>
      <c r="AVC150" s="95"/>
      <c r="AVD150" s="95"/>
      <c r="AVE150" s="95"/>
      <c r="AVF150" s="95"/>
      <c r="AVG150" s="95"/>
      <c r="AVH150" s="95"/>
      <c r="AVI150" s="95"/>
      <c r="AVJ150" s="95"/>
      <c r="AVK150" s="95"/>
      <c r="AVL150" s="95"/>
      <c r="AVM150" s="95"/>
      <c r="AVN150" s="95"/>
      <c r="AVO150" s="95"/>
      <c r="AVP150" s="164"/>
      <c r="AVQ150" s="165"/>
      <c r="AVR150" s="95"/>
      <c r="AVS150" s="95"/>
      <c r="AVT150" s="95"/>
      <c r="AVU150" s="95"/>
      <c r="AVV150" s="95"/>
      <c r="AVW150" s="95"/>
      <c r="AVX150" s="95"/>
      <c r="AVY150" s="95"/>
      <c r="AVZ150" s="95"/>
      <c r="AWA150" s="95"/>
      <c r="AWB150" s="95"/>
      <c r="AWC150" s="95"/>
      <c r="AWD150" s="95"/>
      <c r="AWE150" s="95"/>
      <c r="AWF150" s="164"/>
      <c r="AWG150" s="165"/>
      <c r="AWH150" s="95"/>
      <c r="AWI150" s="95"/>
      <c r="AWJ150" s="95"/>
      <c r="AWK150" s="95"/>
      <c r="AWL150" s="95"/>
      <c r="AWM150" s="95"/>
      <c r="AWN150" s="95"/>
      <c r="AWO150" s="95"/>
      <c r="AWP150" s="95"/>
      <c r="AWQ150" s="95"/>
      <c r="AWR150" s="95"/>
      <c r="AWS150" s="95"/>
      <c r="AWT150" s="95"/>
      <c r="AWU150" s="95"/>
      <c r="AWV150" s="164"/>
      <c r="AWW150" s="165"/>
      <c r="AWX150" s="95"/>
      <c r="AWY150" s="95"/>
      <c r="AWZ150" s="95"/>
      <c r="AXA150" s="95"/>
      <c r="AXB150" s="95"/>
      <c r="AXC150" s="95"/>
      <c r="AXD150" s="95"/>
      <c r="AXE150" s="95"/>
      <c r="AXF150" s="95"/>
      <c r="AXG150" s="95"/>
      <c r="AXH150" s="95"/>
      <c r="AXI150" s="95"/>
      <c r="AXJ150" s="95"/>
      <c r="AXK150" s="95"/>
      <c r="AXL150" s="164"/>
      <c r="AXM150" s="165"/>
      <c r="AXN150" s="95"/>
      <c r="AXO150" s="95"/>
      <c r="AXP150" s="95"/>
      <c r="AXQ150" s="95"/>
      <c r="AXR150" s="95"/>
      <c r="AXS150" s="95"/>
      <c r="AXT150" s="95"/>
      <c r="AXU150" s="95"/>
      <c r="AXV150" s="95"/>
      <c r="AXW150" s="95"/>
      <c r="AXX150" s="95"/>
      <c r="AXY150" s="95"/>
      <c r="AXZ150" s="95"/>
      <c r="AYA150" s="95"/>
      <c r="AYB150" s="164"/>
      <c r="AYC150" s="165"/>
      <c r="AYD150" s="95"/>
      <c r="AYE150" s="95"/>
      <c r="AYF150" s="95"/>
      <c r="AYG150" s="95"/>
      <c r="AYH150" s="95"/>
      <c r="AYI150" s="95"/>
      <c r="AYJ150" s="95"/>
      <c r="AYK150" s="95"/>
      <c r="AYL150" s="95"/>
      <c r="AYM150" s="95"/>
      <c r="AYN150" s="95"/>
      <c r="AYO150" s="95"/>
      <c r="AYP150" s="95"/>
      <c r="AYQ150" s="95"/>
      <c r="AYR150" s="164"/>
      <c r="AYS150" s="165"/>
      <c r="AYT150" s="95"/>
      <c r="AYU150" s="95"/>
      <c r="AYV150" s="95"/>
      <c r="AYW150" s="95"/>
      <c r="AYX150" s="95"/>
      <c r="AYY150" s="95"/>
      <c r="AYZ150" s="95"/>
      <c r="AZA150" s="95"/>
      <c r="AZB150" s="95"/>
      <c r="AZC150" s="95"/>
      <c r="AZD150" s="95"/>
      <c r="AZE150" s="95"/>
      <c r="AZF150" s="95"/>
      <c r="AZG150" s="95"/>
      <c r="AZH150" s="164"/>
      <c r="AZI150" s="165"/>
      <c r="AZJ150" s="95"/>
      <c r="AZK150" s="95"/>
      <c r="AZL150" s="95"/>
      <c r="AZM150" s="95"/>
      <c r="AZN150" s="95"/>
      <c r="AZO150" s="95"/>
      <c r="AZP150" s="95"/>
      <c r="AZQ150" s="95"/>
      <c r="AZR150" s="95"/>
      <c r="AZS150" s="95"/>
      <c r="AZT150" s="95"/>
      <c r="AZU150" s="95"/>
      <c r="AZV150" s="95"/>
      <c r="AZW150" s="95"/>
      <c r="AZX150" s="164"/>
      <c r="AZY150" s="165"/>
      <c r="AZZ150" s="95"/>
      <c r="BAA150" s="95"/>
      <c r="BAB150" s="95"/>
      <c r="BAC150" s="95"/>
      <c r="BAD150" s="95"/>
      <c r="BAE150" s="95"/>
      <c r="BAF150" s="95"/>
      <c r="BAG150" s="95"/>
      <c r="BAH150" s="95"/>
      <c r="BAI150" s="95"/>
      <c r="BAJ150" s="95"/>
      <c r="BAK150" s="95"/>
      <c r="BAL150" s="95"/>
      <c r="BAM150" s="95"/>
      <c r="BAN150" s="164"/>
      <c r="BAO150" s="165"/>
      <c r="BAP150" s="95"/>
      <c r="BAQ150" s="95"/>
      <c r="BAR150" s="95"/>
      <c r="BAS150" s="95"/>
      <c r="BAT150" s="95"/>
      <c r="BAU150" s="95"/>
      <c r="BAV150" s="95"/>
      <c r="BAW150" s="95"/>
      <c r="BAX150" s="95"/>
      <c r="BAY150" s="95"/>
      <c r="BAZ150" s="95"/>
      <c r="BBA150" s="95"/>
      <c r="BBB150" s="95"/>
      <c r="BBC150" s="95"/>
      <c r="BBD150" s="164"/>
      <c r="BBE150" s="165"/>
      <c r="BBF150" s="95"/>
      <c r="BBG150" s="95"/>
      <c r="BBH150" s="95"/>
      <c r="BBI150" s="95"/>
      <c r="BBJ150" s="95"/>
      <c r="BBK150" s="95"/>
      <c r="BBL150" s="95"/>
      <c r="BBM150" s="95"/>
      <c r="BBN150" s="95"/>
      <c r="BBO150" s="95"/>
      <c r="BBP150" s="95"/>
      <c r="BBQ150" s="95"/>
      <c r="BBR150" s="95"/>
      <c r="BBS150" s="95"/>
      <c r="BBT150" s="164"/>
      <c r="BBU150" s="165"/>
      <c r="BBV150" s="95"/>
      <c r="BBW150" s="95"/>
      <c r="BBX150" s="95"/>
      <c r="BBY150" s="95"/>
      <c r="BBZ150" s="95"/>
      <c r="BCA150" s="95"/>
      <c r="BCB150" s="95"/>
      <c r="BCC150" s="95"/>
      <c r="BCD150" s="95"/>
      <c r="BCE150" s="95"/>
      <c r="BCF150" s="95"/>
      <c r="BCG150" s="95"/>
      <c r="BCH150" s="95"/>
      <c r="BCI150" s="95"/>
      <c r="BCJ150" s="164"/>
      <c r="BCK150" s="165"/>
      <c r="BCL150" s="95"/>
      <c r="BCM150" s="95"/>
      <c r="BCN150" s="95"/>
      <c r="BCO150" s="95"/>
      <c r="BCP150" s="95"/>
      <c r="BCQ150" s="95"/>
      <c r="BCR150" s="95"/>
      <c r="BCS150" s="95"/>
      <c r="BCT150" s="95"/>
      <c r="BCU150" s="95"/>
      <c r="BCV150" s="95"/>
      <c r="BCW150" s="95"/>
      <c r="BCX150" s="95"/>
      <c r="BCY150" s="95"/>
      <c r="BCZ150" s="164"/>
      <c r="BDA150" s="165"/>
      <c r="BDB150" s="95"/>
      <c r="BDC150" s="95"/>
      <c r="BDD150" s="95"/>
      <c r="BDE150" s="95"/>
      <c r="BDF150" s="95"/>
      <c r="BDG150" s="95"/>
      <c r="BDH150" s="95"/>
      <c r="BDI150" s="95"/>
      <c r="BDJ150" s="95"/>
      <c r="BDK150" s="95"/>
      <c r="BDL150" s="95"/>
      <c r="BDM150" s="95"/>
      <c r="BDN150" s="95"/>
      <c r="BDO150" s="95"/>
      <c r="BDP150" s="164"/>
      <c r="BDQ150" s="165"/>
      <c r="BDR150" s="95"/>
      <c r="BDS150" s="95"/>
      <c r="BDT150" s="95"/>
      <c r="BDU150" s="95"/>
      <c r="BDV150" s="95"/>
      <c r="BDW150" s="95"/>
      <c r="BDX150" s="95"/>
      <c r="BDY150" s="95"/>
      <c r="BDZ150" s="95"/>
      <c r="BEA150" s="95"/>
      <c r="BEB150" s="95"/>
      <c r="BEC150" s="95"/>
      <c r="BED150" s="95"/>
      <c r="BEE150" s="95"/>
      <c r="BEF150" s="164"/>
      <c r="BEG150" s="165"/>
      <c r="BEH150" s="95"/>
      <c r="BEI150" s="95"/>
      <c r="BEJ150" s="95"/>
      <c r="BEK150" s="95"/>
      <c r="BEL150" s="95"/>
      <c r="BEM150" s="95"/>
      <c r="BEN150" s="95"/>
      <c r="BEO150" s="95"/>
      <c r="BEP150" s="95"/>
      <c r="BEQ150" s="95"/>
      <c r="BER150" s="95"/>
      <c r="BES150" s="95"/>
      <c r="BET150" s="95"/>
      <c r="BEU150" s="95"/>
      <c r="BEV150" s="164"/>
      <c r="BEW150" s="165"/>
      <c r="BEX150" s="95"/>
      <c r="BEY150" s="95"/>
      <c r="BEZ150" s="95"/>
      <c r="BFA150" s="95"/>
      <c r="BFB150" s="95"/>
      <c r="BFC150" s="95"/>
      <c r="BFD150" s="95"/>
      <c r="BFE150" s="95"/>
      <c r="BFF150" s="95"/>
      <c r="BFG150" s="95"/>
      <c r="BFH150" s="95"/>
      <c r="BFI150" s="95"/>
      <c r="BFJ150" s="95"/>
      <c r="BFK150" s="95"/>
      <c r="BFL150" s="164"/>
      <c r="BFM150" s="165"/>
      <c r="BFN150" s="95"/>
      <c r="BFO150" s="95"/>
      <c r="BFP150" s="95"/>
      <c r="BFQ150" s="95"/>
      <c r="BFR150" s="95"/>
      <c r="BFS150" s="95"/>
      <c r="BFT150" s="95"/>
      <c r="BFU150" s="95"/>
      <c r="BFV150" s="95"/>
      <c r="BFW150" s="95"/>
      <c r="BFX150" s="95"/>
      <c r="BFY150" s="95"/>
      <c r="BFZ150" s="95"/>
      <c r="BGA150" s="95"/>
      <c r="BGB150" s="164"/>
      <c r="BGC150" s="165"/>
      <c r="BGD150" s="95"/>
      <c r="BGE150" s="95"/>
      <c r="BGF150" s="95"/>
      <c r="BGG150" s="95"/>
      <c r="BGH150" s="95"/>
      <c r="BGI150" s="95"/>
      <c r="BGJ150" s="95"/>
      <c r="BGK150" s="95"/>
      <c r="BGL150" s="95"/>
      <c r="BGM150" s="95"/>
      <c r="BGN150" s="95"/>
      <c r="BGO150" s="95"/>
      <c r="BGP150" s="95"/>
      <c r="BGQ150" s="95"/>
      <c r="BGR150" s="164"/>
      <c r="BGS150" s="165"/>
      <c r="BGT150" s="95"/>
      <c r="BGU150" s="95"/>
      <c r="BGV150" s="95"/>
      <c r="BGW150" s="95"/>
      <c r="BGX150" s="95"/>
      <c r="BGY150" s="95"/>
      <c r="BGZ150" s="95"/>
      <c r="BHA150" s="95"/>
      <c r="BHB150" s="95"/>
      <c r="BHC150" s="95"/>
      <c r="BHD150" s="95"/>
      <c r="BHE150" s="95"/>
      <c r="BHF150" s="95"/>
      <c r="BHG150" s="95"/>
      <c r="BHH150" s="164"/>
      <c r="BHI150" s="165"/>
      <c r="BHJ150" s="95"/>
      <c r="BHK150" s="95"/>
      <c r="BHL150" s="95"/>
      <c r="BHM150" s="95"/>
      <c r="BHN150" s="95"/>
      <c r="BHO150" s="95"/>
      <c r="BHP150" s="95"/>
      <c r="BHQ150" s="95"/>
      <c r="BHR150" s="95"/>
      <c r="BHS150" s="95"/>
      <c r="BHT150" s="95"/>
      <c r="BHU150" s="95"/>
      <c r="BHV150" s="95"/>
      <c r="BHW150" s="95"/>
      <c r="BHX150" s="164"/>
      <c r="BHY150" s="165"/>
      <c r="BHZ150" s="95"/>
      <c r="BIA150" s="95"/>
      <c r="BIB150" s="95"/>
      <c r="BIC150" s="95"/>
      <c r="BID150" s="95"/>
      <c r="BIE150" s="95"/>
      <c r="BIF150" s="95"/>
      <c r="BIG150" s="95"/>
      <c r="BIH150" s="95"/>
      <c r="BII150" s="95"/>
      <c r="BIJ150" s="95"/>
      <c r="BIK150" s="95"/>
      <c r="BIL150" s="95"/>
      <c r="BIM150" s="95"/>
      <c r="BIN150" s="164"/>
      <c r="BIO150" s="165"/>
      <c r="BIP150" s="95"/>
      <c r="BIQ150" s="95"/>
      <c r="BIR150" s="95"/>
      <c r="BIS150" s="95"/>
      <c r="BIT150" s="95"/>
      <c r="BIU150" s="95"/>
      <c r="BIV150" s="95"/>
      <c r="BIW150" s="95"/>
      <c r="BIX150" s="95"/>
      <c r="BIY150" s="95"/>
      <c r="BIZ150" s="95"/>
      <c r="BJA150" s="95"/>
      <c r="BJB150" s="95"/>
      <c r="BJC150" s="95"/>
      <c r="BJD150" s="164"/>
      <c r="BJE150" s="165"/>
      <c r="BJF150" s="95"/>
      <c r="BJG150" s="95"/>
      <c r="BJH150" s="95"/>
      <c r="BJI150" s="95"/>
      <c r="BJJ150" s="95"/>
      <c r="BJK150" s="95"/>
      <c r="BJL150" s="95"/>
      <c r="BJM150" s="95"/>
      <c r="BJN150" s="95"/>
      <c r="BJO150" s="95"/>
      <c r="BJP150" s="95"/>
      <c r="BJQ150" s="95"/>
      <c r="BJR150" s="95"/>
      <c r="BJS150" s="95"/>
      <c r="BJT150" s="164"/>
      <c r="BJU150" s="165"/>
      <c r="BJV150" s="95"/>
      <c r="BJW150" s="95"/>
      <c r="BJX150" s="95"/>
      <c r="BJY150" s="95"/>
      <c r="BJZ150" s="95"/>
      <c r="BKA150" s="95"/>
      <c r="BKB150" s="95"/>
      <c r="BKC150" s="95"/>
      <c r="BKD150" s="95"/>
      <c r="BKE150" s="95"/>
      <c r="BKF150" s="95"/>
      <c r="BKG150" s="95"/>
      <c r="BKH150" s="95"/>
      <c r="BKI150" s="95"/>
      <c r="BKJ150" s="164"/>
      <c r="BKK150" s="165"/>
      <c r="BKL150" s="95"/>
      <c r="BKM150" s="95"/>
      <c r="BKN150" s="95"/>
      <c r="BKO150" s="95"/>
      <c r="BKP150" s="95"/>
      <c r="BKQ150" s="95"/>
      <c r="BKR150" s="95"/>
      <c r="BKS150" s="95"/>
      <c r="BKT150" s="95"/>
      <c r="BKU150" s="95"/>
      <c r="BKV150" s="95"/>
      <c r="BKW150" s="95"/>
      <c r="BKX150" s="95"/>
      <c r="BKY150" s="95"/>
      <c r="BKZ150" s="164"/>
      <c r="BLA150" s="165"/>
      <c r="BLB150" s="95"/>
      <c r="BLC150" s="95"/>
      <c r="BLD150" s="95"/>
      <c r="BLE150" s="95"/>
      <c r="BLF150" s="95"/>
      <c r="BLG150" s="95"/>
      <c r="BLH150" s="95"/>
      <c r="BLI150" s="95"/>
      <c r="BLJ150" s="95"/>
      <c r="BLK150" s="95"/>
      <c r="BLL150" s="95"/>
      <c r="BLM150" s="95"/>
      <c r="BLN150" s="95"/>
      <c r="BLO150" s="95"/>
      <c r="BLP150" s="164"/>
      <c r="BLQ150" s="165"/>
      <c r="BLR150" s="95"/>
      <c r="BLS150" s="95"/>
      <c r="BLT150" s="95"/>
      <c r="BLU150" s="95"/>
      <c r="BLV150" s="95"/>
      <c r="BLW150" s="95"/>
      <c r="BLX150" s="95"/>
      <c r="BLY150" s="95"/>
      <c r="BLZ150" s="95"/>
      <c r="BMA150" s="95"/>
      <c r="BMB150" s="95"/>
      <c r="BMC150" s="95"/>
      <c r="BMD150" s="95"/>
      <c r="BME150" s="95"/>
      <c r="BMF150" s="164"/>
      <c r="BMG150" s="165"/>
      <c r="BMH150" s="95"/>
      <c r="BMI150" s="95"/>
      <c r="BMJ150" s="95"/>
      <c r="BMK150" s="95"/>
      <c r="BML150" s="95"/>
      <c r="BMM150" s="95"/>
      <c r="BMN150" s="95"/>
      <c r="BMO150" s="95"/>
      <c r="BMP150" s="95"/>
      <c r="BMQ150" s="95"/>
      <c r="BMR150" s="95"/>
      <c r="BMS150" s="95"/>
      <c r="BMT150" s="95"/>
      <c r="BMU150" s="95"/>
      <c r="BMV150" s="164"/>
      <c r="BMW150" s="165"/>
      <c r="BMX150" s="95"/>
      <c r="BMY150" s="95"/>
      <c r="BMZ150" s="95"/>
      <c r="BNA150" s="95"/>
      <c r="BNB150" s="95"/>
      <c r="BNC150" s="95"/>
      <c r="BND150" s="95"/>
      <c r="BNE150" s="95"/>
      <c r="BNF150" s="95"/>
      <c r="BNG150" s="95"/>
      <c r="BNH150" s="95"/>
      <c r="BNI150" s="95"/>
      <c r="BNJ150" s="95"/>
      <c r="BNK150" s="95"/>
      <c r="BNL150" s="164"/>
      <c r="BNM150" s="165"/>
      <c r="BNN150" s="95"/>
      <c r="BNO150" s="95"/>
      <c r="BNP150" s="95"/>
      <c r="BNQ150" s="95"/>
      <c r="BNR150" s="95"/>
      <c r="BNS150" s="95"/>
      <c r="BNT150" s="95"/>
      <c r="BNU150" s="95"/>
      <c r="BNV150" s="95"/>
      <c r="BNW150" s="95"/>
      <c r="BNX150" s="95"/>
      <c r="BNY150" s="95"/>
      <c r="BNZ150" s="95"/>
      <c r="BOA150" s="95"/>
      <c r="BOB150" s="164"/>
      <c r="BOC150" s="165"/>
      <c r="BOD150" s="95"/>
      <c r="BOE150" s="95"/>
      <c r="BOF150" s="95"/>
      <c r="BOG150" s="95"/>
      <c r="BOH150" s="95"/>
      <c r="BOI150" s="95"/>
      <c r="BOJ150" s="95"/>
      <c r="BOK150" s="95"/>
      <c r="BOL150" s="95"/>
      <c r="BOM150" s="95"/>
      <c r="BON150" s="95"/>
      <c r="BOO150" s="95"/>
      <c r="BOP150" s="95"/>
      <c r="BOQ150" s="95"/>
      <c r="BOR150" s="164"/>
      <c r="BOS150" s="165"/>
      <c r="BOT150" s="95"/>
      <c r="BOU150" s="95"/>
      <c r="BOV150" s="95"/>
      <c r="BOW150" s="95"/>
      <c r="BOX150" s="95"/>
      <c r="BOY150" s="95"/>
      <c r="BOZ150" s="95"/>
      <c r="BPA150" s="95"/>
      <c r="BPB150" s="95"/>
      <c r="BPC150" s="95"/>
      <c r="BPD150" s="95"/>
      <c r="BPE150" s="95"/>
      <c r="BPF150" s="95"/>
      <c r="BPG150" s="95"/>
      <c r="BPH150" s="164"/>
      <c r="BPI150" s="165"/>
      <c r="BPJ150" s="95"/>
      <c r="BPK150" s="95"/>
      <c r="BPL150" s="95"/>
      <c r="BPM150" s="95"/>
      <c r="BPN150" s="95"/>
      <c r="BPO150" s="95"/>
      <c r="BPP150" s="95"/>
      <c r="BPQ150" s="95"/>
      <c r="BPR150" s="95"/>
      <c r="BPS150" s="95"/>
      <c r="BPT150" s="95"/>
      <c r="BPU150" s="95"/>
      <c r="BPV150" s="95"/>
      <c r="BPW150" s="95"/>
      <c r="BPX150" s="164"/>
      <c r="BPY150" s="165"/>
      <c r="BPZ150" s="95"/>
      <c r="BQA150" s="95"/>
      <c r="BQB150" s="95"/>
      <c r="BQC150" s="95"/>
      <c r="BQD150" s="95"/>
      <c r="BQE150" s="95"/>
      <c r="BQF150" s="95"/>
      <c r="BQG150" s="95"/>
      <c r="BQH150" s="95"/>
      <c r="BQI150" s="95"/>
      <c r="BQJ150" s="95"/>
      <c r="BQK150" s="95"/>
      <c r="BQL150" s="95"/>
      <c r="BQM150" s="95"/>
      <c r="BQN150" s="164"/>
      <c r="BQO150" s="165"/>
      <c r="BQP150" s="95"/>
      <c r="BQQ150" s="95"/>
      <c r="BQR150" s="95"/>
      <c r="BQS150" s="95"/>
      <c r="BQT150" s="95"/>
      <c r="BQU150" s="95"/>
      <c r="BQV150" s="95"/>
      <c r="BQW150" s="95"/>
      <c r="BQX150" s="95"/>
      <c r="BQY150" s="95"/>
      <c r="BQZ150" s="95"/>
      <c r="BRA150" s="95"/>
      <c r="BRB150" s="95"/>
      <c r="BRC150" s="95"/>
      <c r="BRD150" s="164"/>
      <c r="BRE150" s="165"/>
      <c r="BRF150" s="95"/>
      <c r="BRG150" s="95"/>
      <c r="BRH150" s="95"/>
      <c r="BRI150" s="95"/>
      <c r="BRJ150" s="95"/>
      <c r="BRK150" s="95"/>
      <c r="BRL150" s="95"/>
      <c r="BRM150" s="95"/>
      <c r="BRN150" s="95"/>
      <c r="BRO150" s="95"/>
      <c r="BRP150" s="95"/>
      <c r="BRQ150" s="95"/>
      <c r="BRR150" s="95"/>
      <c r="BRS150" s="95"/>
      <c r="BRT150" s="164"/>
      <c r="BRU150" s="165"/>
      <c r="BRV150" s="95"/>
      <c r="BRW150" s="95"/>
      <c r="BRX150" s="95"/>
      <c r="BRY150" s="95"/>
      <c r="BRZ150" s="95"/>
      <c r="BSA150" s="95"/>
      <c r="BSB150" s="95"/>
      <c r="BSC150" s="95"/>
      <c r="BSD150" s="95"/>
      <c r="BSE150" s="95"/>
      <c r="BSF150" s="95"/>
      <c r="BSG150" s="95"/>
      <c r="BSH150" s="95"/>
      <c r="BSI150" s="95"/>
      <c r="BSJ150" s="164"/>
      <c r="BSK150" s="165"/>
      <c r="BSL150" s="95"/>
      <c r="BSM150" s="95"/>
      <c r="BSN150" s="95"/>
      <c r="BSO150" s="95"/>
      <c r="BSP150" s="95"/>
      <c r="BSQ150" s="95"/>
      <c r="BSR150" s="95"/>
      <c r="BSS150" s="95"/>
      <c r="BST150" s="95"/>
      <c r="BSU150" s="95"/>
      <c r="BSV150" s="95"/>
      <c r="BSW150" s="95"/>
      <c r="BSX150" s="95"/>
      <c r="BSY150" s="95"/>
      <c r="BSZ150" s="164"/>
      <c r="BTA150" s="165"/>
      <c r="BTB150" s="95"/>
      <c r="BTC150" s="95"/>
      <c r="BTD150" s="95"/>
      <c r="BTE150" s="95"/>
      <c r="BTF150" s="95"/>
      <c r="BTG150" s="95"/>
      <c r="BTH150" s="95"/>
      <c r="BTI150" s="95"/>
      <c r="BTJ150" s="95"/>
      <c r="BTK150" s="95"/>
      <c r="BTL150" s="95"/>
      <c r="BTM150" s="95"/>
      <c r="BTN150" s="95"/>
      <c r="BTO150" s="95"/>
      <c r="BTP150" s="164"/>
      <c r="BTQ150" s="165"/>
      <c r="BTR150" s="95"/>
      <c r="BTS150" s="95"/>
      <c r="BTT150" s="95"/>
      <c r="BTU150" s="95"/>
      <c r="BTV150" s="95"/>
      <c r="BTW150" s="95"/>
      <c r="BTX150" s="95"/>
      <c r="BTY150" s="95"/>
      <c r="BTZ150" s="95"/>
      <c r="BUA150" s="95"/>
      <c r="BUB150" s="95"/>
      <c r="BUC150" s="95"/>
      <c r="BUD150" s="95"/>
      <c r="BUE150" s="95"/>
      <c r="BUF150" s="164"/>
      <c r="BUG150" s="165"/>
      <c r="BUH150" s="95"/>
      <c r="BUI150" s="95"/>
      <c r="BUJ150" s="95"/>
      <c r="BUK150" s="95"/>
      <c r="BUL150" s="95"/>
      <c r="BUM150" s="95"/>
      <c r="BUN150" s="95"/>
      <c r="BUO150" s="95"/>
      <c r="BUP150" s="95"/>
      <c r="BUQ150" s="95"/>
      <c r="BUR150" s="95"/>
      <c r="BUS150" s="95"/>
      <c r="BUT150" s="95"/>
      <c r="BUU150" s="95"/>
      <c r="BUV150" s="164"/>
      <c r="BUW150" s="165"/>
      <c r="BUX150" s="95"/>
      <c r="BUY150" s="95"/>
      <c r="BUZ150" s="95"/>
      <c r="BVA150" s="95"/>
      <c r="BVB150" s="95"/>
      <c r="BVC150" s="95"/>
      <c r="BVD150" s="95"/>
      <c r="BVE150" s="95"/>
      <c r="BVF150" s="95"/>
      <c r="BVG150" s="95"/>
      <c r="BVH150" s="95"/>
      <c r="BVI150" s="95"/>
      <c r="BVJ150" s="95"/>
      <c r="BVK150" s="95"/>
      <c r="BVL150" s="164"/>
      <c r="BVM150" s="165"/>
      <c r="BVN150" s="95"/>
      <c r="BVO150" s="95"/>
      <c r="BVP150" s="95"/>
      <c r="BVQ150" s="95"/>
      <c r="BVR150" s="95"/>
      <c r="BVS150" s="95"/>
      <c r="BVT150" s="95"/>
      <c r="BVU150" s="95"/>
      <c r="BVV150" s="95"/>
      <c r="BVW150" s="95"/>
      <c r="BVX150" s="95"/>
      <c r="BVY150" s="95"/>
      <c r="BVZ150" s="95"/>
      <c r="BWA150" s="95"/>
      <c r="BWB150" s="164"/>
      <c r="BWC150" s="165"/>
      <c r="BWD150" s="95"/>
      <c r="BWE150" s="95"/>
      <c r="BWF150" s="95"/>
      <c r="BWG150" s="95"/>
      <c r="BWH150" s="95"/>
      <c r="BWI150" s="95"/>
      <c r="BWJ150" s="95"/>
      <c r="BWK150" s="95"/>
      <c r="BWL150" s="95"/>
      <c r="BWM150" s="95"/>
      <c r="BWN150" s="95"/>
      <c r="BWO150" s="95"/>
      <c r="BWP150" s="95"/>
      <c r="BWQ150" s="95"/>
      <c r="BWR150" s="164"/>
      <c r="BWS150" s="165"/>
      <c r="BWT150" s="95"/>
      <c r="BWU150" s="95"/>
      <c r="BWV150" s="95"/>
      <c r="BWW150" s="95"/>
      <c r="BWX150" s="95"/>
      <c r="BWY150" s="95"/>
      <c r="BWZ150" s="95"/>
      <c r="BXA150" s="95"/>
      <c r="BXB150" s="95"/>
      <c r="BXC150" s="95"/>
      <c r="BXD150" s="95"/>
      <c r="BXE150" s="95"/>
      <c r="BXF150" s="95"/>
      <c r="BXG150" s="95"/>
      <c r="BXH150" s="164"/>
      <c r="BXI150" s="165"/>
      <c r="BXJ150" s="95"/>
      <c r="BXK150" s="95"/>
      <c r="BXL150" s="95"/>
      <c r="BXM150" s="95"/>
      <c r="BXN150" s="95"/>
      <c r="BXO150" s="95"/>
      <c r="BXP150" s="95"/>
      <c r="BXQ150" s="95"/>
      <c r="BXR150" s="95"/>
      <c r="BXS150" s="95"/>
      <c r="BXT150" s="95"/>
      <c r="BXU150" s="95"/>
      <c r="BXV150" s="95"/>
      <c r="BXW150" s="95"/>
      <c r="BXX150" s="164"/>
      <c r="BXY150" s="165"/>
      <c r="BXZ150" s="95"/>
      <c r="BYA150" s="95"/>
      <c r="BYB150" s="95"/>
      <c r="BYC150" s="95"/>
      <c r="BYD150" s="95"/>
      <c r="BYE150" s="95"/>
      <c r="BYF150" s="95"/>
      <c r="BYG150" s="95"/>
      <c r="BYH150" s="95"/>
      <c r="BYI150" s="95"/>
      <c r="BYJ150" s="95"/>
      <c r="BYK150" s="95"/>
      <c r="BYL150" s="95"/>
      <c r="BYM150" s="95"/>
      <c r="BYN150" s="164"/>
      <c r="BYO150" s="165"/>
      <c r="BYP150" s="95"/>
      <c r="BYQ150" s="95"/>
      <c r="BYR150" s="95"/>
      <c r="BYS150" s="95"/>
      <c r="BYT150" s="95"/>
      <c r="BYU150" s="95"/>
      <c r="BYV150" s="95"/>
      <c r="BYW150" s="95"/>
      <c r="BYX150" s="95"/>
      <c r="BYY150" s="95"/>
      <c r="BYZ150" s="95"/>
      <c r="BZA150" s="95"/>
      <c r="BZB150" s="95"/>
      <c r="BZC150" s="95"/>
      <c r="BZD150" s="164"/>
      <c r="BZE150" s="165"/>
      <c r="BZF150" s="95"/>
      <c r="BZG150" s="95"/>
      <c r="BZH150" s="95"/>
      <c r="BZI150" s="95"/>
      <c r="BZJ150" s="95"/>
      <c r="BZK150" s="95"/>
      <c r="BZL150" s="95"/>
      <c r="BZM150" s="95"/>
      <c r="BZN150" s="95"/>
      <c r="BZO150" s="95"/>
      <c r="BZP150" s="95"/>
      <c r="BZQ150" s="95"/>
      <c r="BZR150" s="95"/>
      <c r="BZS150" s="95"/>
      <c r="BZT150" s="164"/>
      <c r="BZU150" s="165"/>
      <c r="BZV150" s="95"/>
      <c r="BZW150" s="95"/>
      <c r="BZX150" s="95"/>
      <c r="BZY150" s="95"/>
      <c r="BZZ150" s="95"/>
      <c r="CAA150" s="95"/>
      <c r="CAB150" s="95"/>
      <c r="CAC150" s="95"/>
      <c r="CAD150" s="95"/>
      <c r="CAE150" s="95"/>
      <c r="CAF150" s="95"/>
      <c r="CAG150" s="95"/>
      <c r="CAH150" s="95"/>
      <c r="CAI150" s="95"/>
      <c r="CAJ150" s="164"/>
      <c r="CAK150" s="165"/>
      <c r="CAL150" s="95"/>
      <c r="CAM150" s="95"/>
      <c r="CAN150" s="95"/>
      <c r="CAO150" s="95"/>
      <c r="CAP150" s="95"/>
      <c r="CAQ150" s="95"/>
      <c r="CAR150" s="95"/>
      <c r="CAS150" s="95"/>
      <c r="CAT150" s="95"/>
      <c r="CAU150" s="95"/>
      <c r="CAV150" s="95"/>
      <c r="CAW150" s="95"/>
      <c r="CAX150" s="95"/>
      <c r="CAY150" s="95"/>
      <c r="CAZ150" s="164"/>
      <c r="CBA150" s="165"/>
      <c r="CBB150" s="95"/>
      <c r="CBC150" s="95"/>
      <c r="CBD150" s="95"/>
      <c r="CBE150" s="95"/>
      <c r="CBF150" s="95"/>
      <c r="CBG150" s="95"/>
      <c r="CBH150" s="95"/>
      <c r="CBI150" s="95"/>
      <c r="CBJ150" s="95"/>
      <c r="CBK150" s="95"/>
      <c r="CBL150" s="95"/>
      <c r="CBM150" s="95"/>
      <c r="CBN150" s="95"/>
      <c r="CBO150" s="95"/>
      <c r="CBP150" s="164"/>
      <c r="CBQ150" s="165"/>
      <c r="CBR150" s="95"/>
      <c r="CBS150" s="95"/>
      <c r="CBT150" s="95"/>
      <c r="CBU150" s="95"/>
      <c r="CBV150" s="95"/>
      <c r="CBW150" s="95"/>
      <c r="CBX150" s="95"/>
      <c r="CBY150" s="95"/>
      <c r="CBZ150" s="95"/>
      <c r="CCA150" s="95"/>
      <c r="CCB150" s="95"/>
      <c r="CCC150" s="95"/>
      <c r="CCD150" s="95"/>
      <c r="CCE150" s="95"/>
      <c r="CCF150" s="164"/>
      <c r="CCG150" s="165"/>
      <c r="CCH150" s="95"/>
      <c r="CCI150" s="95"/>
      <c r="CCJ150" s="95"/>
      <c r="CCK150" s="95"/>
      <c r="CCL150" s="95"/>
      <c r="CCM150" s="95"/>
      <c r="CCN150" s="95"/>
      <c r="CCO150" s="95"/>
      <c r="CCP150" s="95"/>
      <c r="CCQ150" s="95"/>
      <c r="CCR150" s="95"/>
      <c r="CCS150" s="95"/>
      <c r="CCT150" s="95"/>
      <c r="CCU150" s="95"/>
      <c r="CCV150" s="164"/>
      <c r="CCW150" s="165"/>
      <c r="CCX150" s="95"/>
      <c r="CCY150" s="95"/>
      <c r="CCZ150" s="95"/>
      <c r="CDA150" s="95"/>
      <c r="CDB150" s="95"/>
      <c r="CDC150" s="95"/>
      <c r="CDD150" s="95"/>
      <c r="CDE150" s="95"/>
      <c r="CDF150" s="95"/>
      <c r="CDG150" s="95"/>
      <c r="CDH150" s="95"/>
      <c r="CDI150" s="95"/>
      <c r="CDJ150" s="95"/>
      <c r="CDK150" s="95"/>
      <c r="CDL150" s="164"/>
      <c r="CDM150" s="165"/>
      <c r="CDN150" s="95"/>
      <c r="CDO150" s="95"/>
      <c r="CDP150" s="95"/>
      <c r="CDQ150" s="95"/>
      <c r="CDR150" s="95"/>
      <c r="CDS150" s="95"/>
      <c r="CDT150" s="95"/>
      <c r="CDU150" s="95"/>
      <c r="CDV150" s="95"/>
      <c r="CDW150" s="95"/>
      <c r="CDX150" s="95"/>
      <c r="CDY150" s="95"/>
      <c r="CDZ150" s="95"/>
      <c r="CEA150" s="95"/>
      <c r="CEB150" s="164"/>
      <c r="CEC150" s="165"/>
      <c r="CED150" s="95"/>
      <c r="CEE150" s="95"/>
      <c r="CEF150" s="95"/>
      <c r="CEG150" s="95"/>
      <c r="CEH150" s="95"/>
      <c r="CEI150" s="95"/>
      <c r="CEJ150" s="95"/>
      <c r="CEK150" s="95"/>
      <c r="CEL150" s="95"/>
      <c r="CEM150" s="95"/>
      <c r="CEN150" s="95"/>
      <c r="CEO150" s="95"/>
      <c r="CEP150" s="95"/>
      <c r="CEQ150" s="95"/>
      <c r="CER150" s="164"/>
      <c r="CES150" s="165"/>
      <c r="CET150" s="95"/>
      <c r="CEU150" s="95"/>
      <c r="CEV150" s="95"/>
      <c r="CEW150" s="95"/>
      <c r="CEX150" s="95"/>
      <c r="CEY150" s="95"/>
      <c r="CEZ150" s="95"/>
      <c r="CFA150" s="95"/>
      <c r="CFB150" s="95"/>
      <c r="CFC150" s="95"/>
      <c r="CFD150" s="95"/>
      <c r="CFE150" s="95"/>
      <c r="CFF150" s="95"/>
      <c r="CFG150" s="95"/>
      <c r="CFH150" s="164"/>
      <c r="CFI150" s="165"/>
      <c r="CFJ150" s="95"/>
      <c r="CFK150" s="95"/>
      <c r="CFL150" s="95"/>
      <c r="CFM150" s="95"/>
      <c r="CFN150" s="95"/>
      <c r="CFO150" s="95"/>
      <c r="CFP150" s="95"/>
      <c r="CFQ150" s="95"/>
      <c r="CFR150" s="95"/>
      <c r="CFS150" s="95"/>
      <c r="CFT150" s="95"/>
      <c r="CFU150" s="95"/>
      <c r="CFV150" s="95"/>
      <c r="CFW150" s="95"/>
      <c r="CFX150" s="164"/>
      <c r="CFY150" s="165"/>
      <c r="CFZ150" s="95"/>
      <c r="CGA150" s="95"/>
      <c r="CGB150" s="95"/>
      <c r="CGC150" s="95"/>
      <c r="CGD150" s="95"/>
      <c r="CGE150" s="95"/>
      <c r="CGF150" s="95"/>
      <c r="CGG150" s="95"/>
      <c r="CGH150" s="95"/>
      <c r="CGI150" s="95"/>
      <c r="CGJ150" s="95"/>
      <c r="CGK150" s="95"/>
      <c r="CGL150" s="95"/>
      <c r="CGM150" s="95"/>
      <c r="CGN150" s="164"/>
      <c r="CGO150" s="165"/>
      <c r="CGP150" s="95"/>
      <c r="CGQ150" s="95"/>
      <c r="CGR150" s="95"/>
      <c r="CGS150" s="95"/>
      <c r="CGT150" s="95"/>
      <c r="CGU150" s="95"/>
      <c r="CGV150" s="95"/>
      <c r="CGW150" s="95"/>
      <c r="CGX150" s="95"/>
      <c r="CGY150" s="95"/>
      <c r="CGZ150" s="95"/>
      <c r="CHA150" s="95"/>
      <c r="CHB150" s="95"/>
      <c r="CHC150" s="95"/>
      <c r="CHD150" s="164"/>
      <c r="CHE150" s="165"/>
      <c r="CHF150" s="95"/>
      <c r="CHG150" s="95"/>
      <c r="CHH150" s="95"/>
      <c r="CHI150" s="95"/>
      <c r="CHJ150" s="95"/>
      <c r="CHK150" s="95"/>
      <c r="CHL150" s="95"/>
      <c r="CHM150" s="95"/>
      <c r="CHN150" s="95"/>
      <c r="CHO150" s="95"/>
      <c r="CHP150" s="95"/>
      <c r="CHQ150" s="95"/>
      <c r="CHR150" s="95"/>
      <c r="CHS150" s="95"/>
      <c r="CHT150" s="164"/>
      <c r="CHU150" s="165"/>
      <c r="CHV150" s="95"/>
      <c r="CHW150" s="95"/>
      <c r="CHX150" s="95"/>
      <c r="CHY150" s="95"/>
      <c r="CHZ150" s="95"/>
      <c r="CIA150" s="95"/>
      <c r="CIB150" s="95"/>
      <c r="CIC150" s="95"/>
      <c r="CID150" s="95"/>
      <c r="CIE150" s="95"/>
      <c r="CIF150" s="95"/>
      <c r="CIG150" s="95"/>
      <c r="CIH150" s="95"/>
      <c r="CII150" s="95"/>
      <c r="CIJ150" s="164"/>
      <c r="CIK150" s="165"/>
      <c r="CIL150" s="95"/>
      <c r="CIM150" s="95"/>
      <c r="CIN150" s="95"/>
      <c r="CIO150" s="95"/>
      <c r="CIP150" s="95"/>
      <c r="CIQ150" s="95"/>
      <c r="CIR150" s="95"/>
      <c r="CIS150" s="95"/>
      <c r="CIT150" s="95"/>
      <c r="CIU150" s="95"/>
      <c r="CIV150" s="95"/>
      <c r="CIW150" s="95"/>
      <c r="CIX150" s="95"/>
      <c r="CIY150" s="95"/>
      <c r="CIZ150" s="164"/>
      <c r="CJA150" s="165"/>
      <c r="CJB150" s="95"/>
      <c r="CJC150" s="95"/>
      <c r="CJD150" s="95"/>
      <c r="CJE150" s="95"/>
      <c r="CJF150" s="95"/>
      <c r="CJG150" s="95"/>
      <c r="CJH150" s="95"/>
      <c r="CJI150" s="95"/>
      <c r="CJJ150" s="95"/>
      <c r="CJK150" s="95"/>
      <c r="CJL150" s="95"/>
      <c r="CJM150" s="95"/>
      <c r="CJN150" s="95"/>
      <c r="CJO150" s="95"/>
      <c r="CJP150" s="164"/>
      <c r="CJQ150" s="165"/>
      <c r="CJR150" s="95"/>
      <c r="CJS150" s="95"/>
      <c r="CJT150" s="95"/>
      <c r="CJU150" s="95"/>
      <c r="CJV150" s="95"/>
      <c r="CJW150" s="95"/>
      <c r="CJX150" s="95"/>
      <c r="CJY150" s="95"/>
      <c r="CJZ150" s="95"/>
      <c r="CKA150" s="95"/>
      <c r="CKB150" s="95"/>
      <c r="CKC150" s="95"/>
      <c r="CKD150" s="95"/>
      <c r="CKE150" s="95"/>
      <c r="CKF150" s="164"/>
      <c r="CKG150" s="165"/>
      <c r="CKH150" s="95"/>
      <c r="CKI150" s="95"/>
      <c r="CKJ150" s="95"/>
      <c r="CKK150" s="95"/>
      <c r="CKL150" s="95"/>
      <c r="CKM150" s="95"/>
      <c r="CKN150" s="95"/>
      <c r="CKO150" s="95"/>
      <c r="CKP150" s="95"/>
      <c r="CKQ150" s="95"/>
      <c r="CKR150" s="95"/>
      <c r="CKS150" s="95"/>
      <c r="CKT150" s="95"/>
      <c r="CKU150" s="95"/>
      <c r="CKV150" s="164"/>
      <c r="CKW150" s="165"/>
      <c r="CKX150" s="95"/>
      <c r="CKY150" s="95"/>
      <c r="CKZ150" s="95"/>
      <c r="CLA150" s="95"/>
      <c r="CLB150" s="95"/>
      <c r="CLC150" s="95"/>
      <c r="CLD150" s="95"/>
      <c r="CLE150" s="95"/>
      <c r="CLF150" s="95"/>
      <c r="CLG150" s="95"/>
      <c r="CLH150" s="95"/>
      <c r="CLI150" s="95"/>
      <c r="CLJ150" s="95"/>
      <c r="CLK150" s="95"/>
      <c r="CLL150" s="164"/>
      <c r="CLM150" s="165"/>
      <c r="CLN150" s="95"/>
      <c r="CLO150" s="95"/>
      <c r="CLP150" s="95"/>
      <c r="CLQ150" s="95"/>
      <c r="CLR150" s="95"/>
      <c r="CLS150" s="95"/>
      <c r="CLT150" s="95"/>
      <c r="CLU150" s="95"/>
      <c r="CLV150" s="95"/>
      <c r="CLW150" s="95"/>
      <c r="CLX150" s="95"/>
      <c r="CLY150" s="95"/>
      <c r="CLZ150" s="95"/>
      <c r="CMA150" s="95"/>
      <c r="CMB150" s="164"/>
      <c r="CMC150" s="165"/>
      <c r="CMD150" s="95"/>
      <c r="CME150" s="95"/>
      <c r="CMF150" s="95"/>
      <c r="CMG150" s="95"/>
      <c r="CMH150" s="95"/>
      <c r="CMI150" s="95"/>
      <c r="CMJ150" s="95"/>
      <c r="CMK150" s="95"/>
      <c r="CML150" s="95"/>
      <c r="CMM150" s="95"/>
      <c r="CMN150" s="95"/>
      <c r="CMO150" s="95"/>
      <c r="CMP150" s="95"/>
      <c r="CMQ150" s="95"/>
      <c r="CMR150" s="164"/>
      <c r="CMS150" s="165"/>
      <c r="CMT150" s="95"/>
      <c r="CMU150" s="95"/>
      <c r="CMV150" s="95"/>
      <c r="CMW150" s="95"/>
      <c r="CMX150" s="95"/>
      <c r="CMY150" s="95"/>
      <c r="CMZ150" s="95"/>
      <c r="CNA150" s="95"/>
      <c r="CNB150" s="95"/>
      <c r="CNC150" s="95"/>
      <c r="CND150" s="95"/>
      <c r="CNE150" s="95"/>
      <c r="CNF150" s="95"/>
      <c r="CNG150" s="95"/>
      <c r="CNH150" s="164"/>
      <c r="CNI150" s="165"/>
      <c r="CNJ150" s="95"/>
      <c r="CNK150" s="95"/>
      <c r="CNL150" s="95"/>
      <c r="CNM150" s="95"/>
      <c r="CNN150" s="95"/>
      <c r="CNO150" s="95"/>
      <c r="CNP150" s="95"/>
      <c r="CNQ150" s="95"/>
      <c r="CNR150" s="95"/>
      <c r="CNS150" s="95"/>
      <c r="CNT150" s="95"/>
      <c r="CNU150" s="95"/>
      <c r="CNV150" s="95"/>
      <c r="CNW150" s="95"/>
      <c r="CNX150" s="164"/>
      <c r="CNY150" s="165"/>
      <c r="CNZ150" s="95"/>
      <c r="COA150" s="95"/>
      <c r="COB150" s="95"/>
      <c r="COC150" s="95"/>
      <c r="COD150" s="95"/>
      <c r="COE150" s="95"/>
      <c r="COF150" s="95"/>
      <c r="COG150" s="95"/>
      <c r="COH150" s="95"/>
      <c r="COI150" s="95"/>
      <c r="COJ150" s="95"/>
      <c r="COK150" s="95"/>
      <c r="COL150" s="95"/>
      <c r="COM150" s="95"/>
      <c r="CON150" s="164"/>
      <c r="COO150" s="165"/>
      <c r="COP150" s="95"/>
      <c r="COQ150" s="95"/>
      <c r="COR150" s="95"/>
      <c r="COS150" s="95"/>
      <c r="COT150" s="95"/>
      <c r="COU150" s="95"/>
      <c r="COV150" s="95"/>
      <c r="COW150" s="95"/>
      <c r="COX150" s="95"/>
      <c r="COY150" s="95"/>
      <c r="COZ150" s="95"/>
      <c r="CPA150" s="95"/>
      <c r="CPB150" s="95"/>
      <c r="CPC150" s="95"/>
      <c r="CPD150" s="164"/>
      <c r="CPE150" s="165"/>
      <c r="CPF150" s="95"/>
      <c r="CPG150" s="95"/>
      <c r="CPH150" s="95"/>
      <c r="CPI150" s="95"/>
      <c r="CPJ150" s="95"/>
      <c r="CPK150" s="95"/>
      <c r="CPL150" s="95"/>
      <c r="CPM150" s="95"/>
      <c r="CPN150" s="95"/>
      <c r="CPO150" s="95"/>
      <c r="CPP150" s="95"/>
      <c r="CPQ150" s="95"/>
      <c r="CPR150" s="95"/>
      <c r="CPS150" s="95"/>
      <c r="CPT150" s="164"/>
      <c r="CPU150" s="165"/>
      <c r="CPV150" s="95"/>
      <c r="CPW150" s="95"/>
      <c r="CPX150" s="95"/>
      <c r="CPY150" s="95"/>
      <c r="CPZ150" s="95"/>
      <c r="CQA150" s="95"/>
      <c r="CQB150" s="95"/>
      <c r="CQC150" s="95"/>
      <c r="CQD150" s="95"/>
      <c r="CQE150" s="95"/>
      <c r="CQF150" s="95"/>
      <c r="CQG150" s="95"/>
      <c r="CQH150" s="95"/>
      <c r="CQI150" s="95"/>
      <c r="CQJ150" s="164"/>
      <c r="CQK150" s="165"/>
      <c r="CQL150" s="95"/>
      <c r="CQM150" s="95"/>
      <c r="CQN150" s="95"/>
      <c r="CQO150" s="95"/>
      <c r="CQP150" s="95"/>
      <c r="CQQ150" s="95"/>
      <c r="CQR150" s="95"/>
      <c r="CQS150" s="95"/>
      <c r="CQT150" s="95"/>
      <c r="CQU150" s="95"/>
      <c r="CQV150" s="95"/>
      <c r="CQW150" s="95"/>
      <c r="CQX150" s="95"/>
      <c r="CQY150" s="95"/>
      <c r="CQZ150" s="164"/>
      <c r="CRA150" s="165"/>
      <c r="CRB150" s="95"/>
      <c r="CRC150" s="95"/>
      <c r="CRD150" s="95"/>
      <c r="CRE150" s="95"/>
      <c r="CRF150" s="95"/>
      <c r="CRG150" s="95"/>
      <c r="CRH150" s="95"/>
      <c r="CRI150" s="95"/>
      <c r="CRJ150" s="95"/>
      <c r="CRK150" s="95"/>
      <c r="CRL150" s="95"/>
      <c r="CRM150" s="95"/>
      <c r="CRN150" s="95"/>
      <c r="CRO150" s="95"/>
      <c r="CRP150" s="164"/>
      <c r="CRQ150" s="165"/>
      <c r="CRR150" s="95"/>
      <c r="CRS150" s="95"/>
      <c r="CRT150" s="95"/>
      <c r="CRU150" s="95"/>
      <c r="CRV150" s="95"/>
      <c r="CRW150" s="95"/>
      <c r="CRX150" s="95"/>
      <c r="CRY150" s="95"/>
      <c r="CRZ150" s="95"/>
      <c r="CSA150" s="95"/>
      <c r="CSB150" s="95"/>
      <c r="CSC150" s="95"/>
      <c r="CSD150" s="95"/>
      <c r="CSE150" s="95"/>
      <c r="CSF150" s="164"/>
      <c r="CSG150" s="165"/>
      <c r="CSH150" s="95"/>
      <c r="CSI150" s="95"/>
      <c r="CSJ150" s="95"/>
      <c r="CSK150" s="95"/>
      <c r="CSL150" s="95"/>
      <c r="CSM150" s="95"/>
      <c r="CSN150" s="95"/>
      <c r="CSO150" s="95"/>
      <c r="CSP150" s="95"/>
      <c r="CSQ150" s="95"/>
      <c r="CSR150" s="95"/>
      <c r="CSS150" s="95"/>
      <c r="CST150" s="95"/>
      <c r="CSU150" s="95"/>
      <c r="CSV150" s="164"/>
      <c r="CSW150" s="165"/>
      <c r="CSX150" s="95"/>
      <c r="CSY150" s="95"/>
      <c r="CSZ150" s="95"/>
      <c r="CTA150" s="95"/>
      <c r="CTB150" s="95"/>
      <c r="CTC150" s="95"/>
      <c r="CTD150" s="95"/>
      <c r="CTE150" s="95"/>
      <c r="CTF150" s="95"/>
      <c r="CTG150" s="95"/>
      <c r="CTH150" s="95"/>
      <c r="CTI150" s="95"/>
      <c r="CTJ150" s="95"/>
      <c r="CTK150" s="95"/>
      <c r="CTL150" s="164"/>
      <c r="CTM150" s="165"/>
      <c r="CTN150" s="95"/>
      <c r="CTO150" s="95"/>
      <c r="CTP150" s="95"/>
      <c r="CTQ150" s="95"/>
      <c r="CTR150" s="95"/>
      <c r="CTS150" s="95"/>
      <c r="CTT150" s="95"/>
      <c r="CTU150" s="95"/>
      <c r="CTV150" s="95"/>
      <c r="CTW150" s="95"/>
      <c r="CTX150" s="95"/>
      <c r="CTY150" s="95"/>
      <c r="CTZ150" s="95"/>
      <c r="CUA150" s="95"/>
      <c r="CUB150" s="164"/>
      <c r="CUC150" s="165"/>
      <c r="CUD150" s="95"/>
      <c r="CUE150" s="95"/>
      <c r="CUF150" s="95"/>
      <c r="CUG150" s="95"/>
      <c r="CUH150" s="95"/>
      <c r="CUI150" s="95"/>
      <c r="CUJ150" s="95"/>
      <c r="CUK150" s="95"/>
      <c r="CUL150" s="95"/>
      <c r="CUM150" s="95"/>
      <c r="CUN150" s="95"/>
      <c r="CUO150" s="95"/>
      <c r="CUP150" s="95"/>
      <c r="CUQ150" s="95"/>
      <c r="CUR150" s="164"/>
      <c r="CUS150" s="165"/>
      <c r="CUT150" s="95"/>
      <c r="CUU150" s="95"/>
      <c r="CUV150" s="95"/>
      <c r="CUW150" s="95"/>
      <c r="CUX150" s="95"/>
      <c r="CUY150" s="95"/>
      <c r="CUZ150" s="95"/>
      <c r="CVA150" s="95"/>
      <c r="CVB150" s="95"/>
      <c r="CVC150" s="95"/>
      <c r="CVD150" s="95"/>
      <c r="CVE150" s="95"/>
      <c r="CVF150" s="95"/>
      <c r="CVG150" s="95"/>
      <c r="CVH150" s="164"/>
      <c r="CVI150" s="165"/>
      <c r="CVJ150" s="95"/>
      <c r="CVK150" s="95"/>
      <c r="CVL150" s="95"/>
      <c r="CVM150" s="95"/>
      <c r="CVN150" s="95"/>
      <c r="CVO150" s="95"/>
      <c r="CVP150" s="95"/>
      <c r="CVQ150" s="95"/>
      <c r="CVR150" s="95"/>
      <c r="CVS150" s="95"/>
      <c r="CVT150" s="95"/>
      <c r="CVU150" s="95"/>
      <c r="CVV150" s="95"/>
      <c r="CVW150" s="95"/>
      <c r="CVX150" s="164"/>
      <c r="CVY150" s="165"/>
      <c r="CVZ150" s="95"/>
      <c r="CWA150" s="95"/>
      <c r="CWB150" s="95"/>
      <c r="CWC150" s="95"/>
      <c r="CWD150" s="95"/>
      <c r="CWE150" s="95"/>
      <c r="CWF150" s="95"/>
      <c r="CWG150" s="95"/>
      <c r="CWH150" s="95"/>
      <c r="CWI150" s="95"/>
      <c r="CWJ150" s="95"/>
      <c r="CWK150" s="95"/>
      <c r="CWL150" s="95"/>
      <c r="CWM150" s="95"/>
      <c r="CWN150" s="164"/>
      <c r="CWO150" s="165"/>
      <c r="CWP150" s="95"/>
      <c r="CWQ150" s="95"/>
      <c r="CWR150" s="95"/>
      <c r="CWS150" s="95"/>
      <c r="CWT150" s="95"/>
      <c r="CWU150" s="95"/>
      <c r="CWV150" s="95"/>
      <c r="CWW150" s="95"/>
      <c r="CWX150" s="95"/>
      <c r="CWY150" s="95"/>
      <c r="CWZ150" s="95"/>
      <c r="CXA150" s="95"/>
      <c r="CXB150" s="95"/>
      <c r="CXC150" s="95"/>
      <c r="CXD150" s="164"/>
      <c r="CXE150" s="165"/>
      <c r="CXF150" s="95"/>
      <c r="CXG150" s="95"/>
      <c r="CXH150" s="95"/>
      <c r="CXI150" s="95"/>
      <c r="CXJ150" s="95"/>
      <c r="CXK150" s="95"/>
      <c r="CXL150" s="95"/>
      <c r="CXM150" s="95"/>
      <c r="CXN150" s="95"/>
      <c r="CXO150" s="95"/>
      <c r="CXP150" s="95"/>
      <c r="CXQ150" s="95"/>
      <c r="CXR150" s="95"/>
      <c r="CXS150" s="95"/>
      <c r="CXT150" s="164"/>
      <c r="CXU150" s="165"/>
      <c r="CXV150" s="95"/>
      <c r="CXW150" s="95"/>
      <c r="CXX150" s="95"/>
      <c r="CXY150" s="95"/>
      <c r="CXZ150" s="95"/>
      <c r="CYA150" s="95"/>
      <c r="CYB150" s="95"/>
      <c r="CYC150" s="95"/>
      <c r="CYD150" s="95"/>
      <c r="CYE150" s="95"/>
      <c r="CYF150" s="95"/>
      <c r="CYG150" s="95"/>
      <c r="CYH150" s="95"/>
      <c r="CYI150" s="95"/>
      <c r="CYJ150" s="164"/>
      <c r="CYK150" s="165"/>
      <c r="CYL150" s="95"/>
      <c r="CYM150" s="95"/>
      <c r="CYN150" s="95"/>
      <c r="CYO150" s="95"/>
      <c r="CYP150" s="95"/>
      <c r="CYQ150" s="95"/>
      <c r="CYR150" s="95"/>
      <c r="CYS150" s="95"/>
      <c r="CYT150" s="95"/>
      <c r="CYU150" s="95"/>
      <c r="CYV150" s="95"/>
      <c r="CYW150" s="95"/>
      <c r="CYX150" s="95"/>
      <c r="CYY150" s="95"/>
      <c r="CYZ150" s="164"/>
      <c r="CZA150" s="165"/>
      <c r="CZB150" s="95"/>
      <c r="CZC150" s="95"/>
      <c r="CZD150" s="95"/>
      <c r="CZE150" s="95"/>
      <c r="CZF150" s="95"/>
      <c r="CZG150" s="95"/>
      <c r="CZH150" s="95"/>
      <c r="CZI150" s="95"/>
      <c r="CZJ150" s="95"/>
      <c r="CZK150" s="95"/>
      <c r="CZL150" s="95"/>
      <c r="CZM150" s="95"/>
      <c r="CZN150" s="95"/>
      <c r="CZO150" s="95"/>
      <c r="CZP150" s="164"/>
      <c r="CZQ150" s="165"/>
      <c r="CZR150" s="95"/>
      <c r="CZS150" s="95"/>
      <c r="CZT150" s="95"/>
      <c r="CZU150" s="95"/>
      <c r="CZV150" s="95"/>
      <c r="CZW150" s="95"/>
      <c r="CZX150" s="95"/>
      <c r="CZY150" s="95"/>
      <c r="CZZ150" s="95"/>
      <c r="DAA150" s="95"/>
      <c r="DAB150" s="95"/>
      <c r="DAC150" s="95"/>
      <c r="DAD150" s="95"/>
      <c r="DAE150" s="95"/>
      <c r="DAF150" s="164"/>
      <c r="DAG150" s="165"/>
      <c r="DAH150" s="95"/>
      <c r="DAI150" s="95"/>
      <c r="DAJ150" s="95"/>
      <c r="DAK150" s="95"/>
      <c r="DAL150" s="95"/>
      <c r="DAM150" s="95"/>
      <c r="DAN150" s="95"/>
      <c r="DAO150" s="95"/>
      <c r="DAP150" s="95"/>
      <c r="DAQ150" s="95"/>
      <c r="DAR150" s="95"/>
      <c r="DAS150" s="95"/>
      <c r="DAT150" s="95"/>
      <c r="DAU150" s="95"/>
      <c r="DAV150" s="164"/>
      <c r="DAW150" s="165"/>
      <c r="DAX150" s="95"/>
      <c r="DAY150" s="95"/>
      <c r="DAZ150" s="95"/>
      <c r="DBA150" s="95"/>
      <c r="DBB150" s="95"/>
      <c r="DBC150" s="95"/>
      <c r="DBD150" s="95"/>
      <c r="DBE150" s="95"/>
      <c r="DBF150" s="95"/>
      <c r="DBG150" s="95"/>
      <c r="DBH150" s="95"/>
      <c r="DBI150" s="95"/>
      <c r="DBJ150" s="95"/>
      <c r="DBK150" s="95"/>
      <c r="DBL150" s="164"/>
      <c r="DBM150" s="165"/>
      <c r="DBN150" s="95"/>
      <c r="DBO150" s="95"/>
      <c r="DBP150" s="95"/>
      <c r="DBQ150" s="95"/>
      <c r="DBR150" s="95"/>
      <c r="DBS150" s="95"/>
      <c r="DBT150" s="95"/>
      <c r="DBU150" s="95"/>
      <c r="DBV150" s="95"/>
      <c r="DBW150" s="95"/>
      <c r="DBX150" s="95"/>
      <c r="DBY150" s="95"/>
      <c r="DBZ150" s="95"/>
      <c r="DCA150" s="95"/>
      <c r="DCB150" s="164"/>
      <c r="DCC150" s="165"/>
      <c r="DCD150" s="95"/>
      <c r="DCE150" s="95"/>
      <c r="DCF150" s="95"/>
      <c r="DCG150" s="95"/>
      <c r="DCH150" s="95"/>
      <c r="DCI150" s="95"/>
      <c r="DCJ150" s="95"/>
      <c r="DCK150" s="95"/>
      <c r="DCL150" s="95"/>
      <c r="DCM150" s="95"/>
      <c r="DCN150" s="95"/>
      <c r="DCO150" s="95"/>
      <c r="DCP150" s="95"/>
      <c r="DCQ150" s="95"/>
      <c r="DCR150" s="164"/>
      <c r="DCS150" s="165"/>
      <c r="DCT150" s="95"/>
      <c r="DCU150" s="95"/>
      <c r="DCV150" s="95"/>
      <c r="DCW150" s="95"/>
      <c r="DCX150" s="95"/>
      <c r="DCY150" s="95"/>
      <c r="DCZ150" s="95"/>
      <c r="DDA150" s="95"/>
      <c r="DDB150" s="95"/>
      <c r="DDC150" s="95"/>
      <c r="DDD150" s="95"/>
      <c r="DDE150" s="95"/>
      <c r="DDF150" s="95"/>
      <c r="DDG150" s="95"/>
      <c r="DDH150" s="164"/>
      <c r="DDI150" s="165"/>
      <c r="DDJ150" s="95"/>
      <c r="DDK150" s="95"/>
      <c r="DDL150" s="95"/>
      <c r="DDM150" s="95"/>
      <c r="DDN150" s="95"/>
      <c r="DDO150" s="95"/>
      <c r="DDP150" s="95"/>
      <c r="DDQ150" s="95"/>
      <c r="DDR150" s="95"/>
      <c r="DDS150" s="95"/>
      <c r="DDT150" s="95"/>
      <c r="DDU150" s="95"/>
      <c r="DDV150" s="95"/>
      <c r="DDW150" s="95"/>
      <c r="DDX150" s="164"/>
      <c r="DDY150" s="165"/>
      <c r="DDZ150" s="95"/>
      <c r="DEA150" s="95"/>
      <c r="DEB150" s="95"/>
      <c r="DEC150" s="95"/>
      <c r="DED150" s="95"/>
      <c r="DEE150" s="95"/>
      <c r="DEF150" s="95"/>
      <c r="DEG150" s="95"/>
      <c r="DEH150" s="95"/>
      <c r="DEI150" s="95"/>
      <c r="DEJ150" s="95"/>
      <c r="DEK150" s="95"/>
      <c r="DEL150" s="95"/>
      <c r="DEM150" s="95"/>
      <c r="DEN150" s="164"/>
      <c r="DEO150" s="165"/>
      <c r="DEP150" s="95"/>
      <c r="DEQ150" s="95"/>
      <c r="DER150" s="95"/>
      <c r="DES150" s="95"/>
      <c r="DET150" s="95"/>
      <c r="DEU150" s="95"/>
      <c r="DEV150" s="95"/>
      <c r="DEW150" s="95"/>
      <c r="DEX150" s="95"/>
      <c r="DEY150" s="95"/>
      <c r="DEZ150" s="95"/>
      <c r="DFA150" s="95"/>
      <c r="DFB150" s="95"/>
      <c r="DFC150" s="95"/>
      <c r="DFD150" s="164"/>
      <c r="DFE150" s="165"/>
      <c r="DFF150" s="95"/>
      <c r="DFG150" s="95"/>
      <c r="DFH150" s="95"/>
      <c r="DFI150" s="95"/>
      <c r="DFJ150" s="95"/>
      <c r="DFK150" s="95"/>
      <c r="DFL150" s="95"/>
      <c r="DFM150" s="95"/>
      <c r="DFN150" s="95"/>
      <c r="DFO150" s="95"/>
      <c r="DFP150" s="95"/>
      <c r="DFQ150" s="95"/>
      <c r="DFR150" s="95"/>
      <c r="DFS150" s="95"/>
      <c r="DFT150" s="164"/>
      <c r="DFU150" s="165"/>
      <c r="DFV150" s="95"/>
      <c r="DFW150" s="95"/>
      <c r="DFX150" s="95"/>
      <c r="DFY150" s="95"/>
      <c r="DFZ150" s="95"/>
      <c r="DGA150" s="95"/>
      <c r="DGB150" s="95"/>
      <c r="DGC150" s="95"/>
      <c r="DGD150" s="95"/>
      <c r="DGE150" s="95"/>
      <c r="DGF150" s="95"/>
      <c r="DGG150" s="95"/>
      <c r="DGH150" s="95"/>
      <c r="DGI150" s="95"/>
      <c r="DGJ150" s="164"/>
      <c r="DGK150" s="165"/>
      <c r="DGL150" s="95"/>
      <c r="DGM150" s="95"/>
      <c r="DGN150" s="95"/>
      <c r="DGO150" s="95"/>
      <c r="DGP150" s="95"/>
      <c r="DGQ150" s="95"/>
      <c r="DGR150" s="95"/>
      <c r="DGS150" s="95"/>
      <c r="DGT150" s="95"/>
      <c r="DGU150" s="95"/>
      <c r="DGV150" s="95"/>
      <c r="DGW150" s="95"/>
      <c r="DGX150" s="95"/>
      <c r="DGY150" s="95"/>
      <c r="DGZ150" s="164"/>
      <c r="DHA150" s="165"/>
      <c r="DHB150" s="95"/>
      <c r="DHC150" s="95"/>
      <c r="DHD150" s="95"/>
      <c r="DHE150" s="95"/>
      <c r="DHF150" s="95"/>
      <c r="DHG150" s="95"/>
      <c r="DHH150" s="95"/>
      <c r="DHI150" s="95"/>
      <c r="DHJ150" s="95"/>
      <c r="DHK150" s="95"/>
      <c r="DHL150" s="95"/>
      <c r="DHM150" s="95"/>
      <c r="DHN150" s="95"/>
      <c r="DHO150" s="95"/>
      <c r="DHP150" s="164"/>
      <c r="DHQ150" s="165"/>
      <c r="DHR150" s="95"/>
      <c r="DHS150" s="95"/>
      <c r="DHT150" s="95"/>
      <c r="DHU150" s="95"/>
      <c r="DHV150" s="95"/>
      <c r="DHW150" s="95"/>
      <c r="DHX150" s="95"/>
      <c r="DHY150" s="95"/>
      <c r="DHZ150" s="95"/>
      <c r="DIA150" s="95"/>
      <c r="DIB150" s="95"/>
      <c r="DIC150" s="95"/>
      <c r="DID150" s="95"/>
      <c r="DIE150" s="95"/>
      <c r="DIF150" s="164"/>
      <c r="DIG150" s="165"/>
      <c r="DIH150" s="95"/>
      <c r="DII150" s="95"/>
      <c r="DIJ150" s="95"/>
      <c r="DIK150" s="95"/>
      <c r="DIL150" s="95"/>
      <c r="DIM150" s="95"/>
      <c r="DIN150" s="95"/>
      <c r="DIO150" s="95"/>
      <c r="DIP150" s="95"/>
      <c r="DIQ150" s="95"/>
      <c r="DIR150" s="95"/>
      <c r="DIS150" s="95"/>
      <c r="DIT150" s="95"/>
      <c r="DIU150" s="95"/>
      <c r="DIV150" s="164"/>
      <c r="DIW150" s="165"/>
      <c r="DIX150" s="95"/>
      <c r="DIY150" s="95"/>
      <c r="DIZ150" s="95"/>
      <c r="DJA150" s="95"/>
      <c r="DJB150" s="95"/>
      <c r="DJC150" s="95"/>
      <c r="DJD150" s="95"/>
      <c r="DJE150" s="95"/>
      <c r="DJF150" s="95"/>
      <c r="DJG150" s="95"/>
      <c r="DJH150" s="95"/>
      <c r="DJI150" s="95"/>
      <c r="DJJ150" s="95"/>
      <c r="DJK150" s="95"/>
      <c r="DJL150" s="164"/>
      <c r="DJM150" s="165"/>
      <c r="DJN150" s="95"/>
      <c r="DJO150" s="95"/>
      <c r="DJP150" s="95"/>
      <c r="DJQ150" s="95"/>
      <c r="DJR150" s="95"/>
      <c r="DJS150" s="95"/>
      <c r="DJT150" s="95"/>
      <c r="DJU150" s="95"/>
      <c r="DJV150" s="95"/>
      <c r="DJW150" s="95"/>
      <c r="DJX150" s="95"/>
      <c r="DJY150" s="95"/>
      <c r="DJZ150" s="95"/>
      <c r="DKA150" s="95"/>
      <c r="DKB150" s="164"/>
      <c r="DKC150" s="165"/>
      <c r="DKD150" s="95"/>
      <c r="DKE150" s="95"/>
      <c r="DKF150" s="95"/>
      <c r="DKG150" s="95"/>
      <c r="DKH150" s="95"/>
      <c r="DKI150" s="95"/>
      <c r="DKJ150" s="95"/>
      <c r="DKK150" s="95"/>
      <c r="DKL150" s="95"/>
      <c r="DKM150" s="95"/>
      <c r="DKN150" s="95"/>
      <c r="DKO150" s="95"/>
      <c r="DKP150" s="95"/>
      <c r="DKQ150" s="95"/>
      <c r="DKR150" s="164"/>
      <c r="DKS150" s="165"/>
      <c r="DKT150" s="95"/>
      <c r="DKU150" s="95"/>
      <c r="DKV150" s="95"/>
      <c r="DKW150" s="95"/>
      <c r="DKX150" s="95"/>
      <c r="DKY150" s="95"/>
      <c r="DKZ150" s="95"/>
      <c r="DLA150" s="95"/>
      <c r="DLB150" s="95"/>
      <c r="DLC150" s="95"/>
      <c r="DLD150" s="95"/>
      <c r="DLE150" s="95"/>
      <c r="DLF150" s="95"/>
      <c r="DLG150" s="95"/>
      <c r="DLH150" s="164"/>
      <c r="DLI150" s="165"/>
      <c r="DLJ150" s="95"/>
      <c r="DLK150" s="95"/>
      <c r="DLL150" s="95"/>
      <c r="DLM150" s="95"/>
      <c r="DLN150" s="95"/>
      <c r="DLO150" s="95"/>
      <c r="DLP150" s="95"/>
      <c r="DLQ150" s="95"/>
      <c r="DLR150" s="95"/>
      <c r="DLS150" s="95"/>
      <c r="DLT150" s="95"/>
      <c r="DLU150" s="95"/>
      <c r="DLV150" s="95"/>
      <c r="DLW150" s="95"/>
      <c r="DLX150" s="164"/>
      <c r="DLY150" s="165"/>
      <c r="DLZ150" s="95"/>
      <c r="DMA150" s="95"/>
      <c r="DMB150" s="95"/>
      <c r="DMC150" s="95"/>
      <c r="DMD150" s="95"/>
      <c r="DME150" s="95"/>
      <c r="DMF150" s="95"/>
      <c r="DMG150" s="95"/>
      <c r="DMH150" s="95"/>
      <c r="DMI150" s="95"/>
      <c r="DMJ150" s="95"/>
      <c r="DMK150" s="95"/>
      <c r="DML150" s="95"/>
      <c r="DMM150" s="95"/>
      <c r="DMN150" s="164"/>
      <c r="DMO150" s="165"/>
      <c r="DMP150" s="95"/>
      <c r="DMQ150" s="95"/>
      <c r="DMR150" s="95"/>
      <c r="DMS150" s="95"/>
      <c r="DMT150" s="95"/>
      <c r="DMU150" s="95"/>
      <c r="DMV150" s="95"/>
      <c r="DMW150" s="95"/>
      <c r="DMX150" s="95"/>
      <c r="DMY150" s="95"/>
      <c r="DMZ150" s="95"/>
      <c r="DNA150" s="95"/>
      <c r="DNB150" s="95"/>
      <c r="DNC150" s="95"/>
      <c r="DND150" s="164"/>
      <c r="DNE150" s="165"/>
      <c r="DNF150" s="95"/>
      <c r="DNG150" s="95"/>
      <c r="DNH150" s="95"/>
      <c r="DNI150" s="95"/>
      <c r="DNJ150" s="95"/>
      <c r="DNK150" s="95"/>
      <c r="DNL150" s="95"/>
      <c r="DNM150" s="95"/>
      <c r="DNN150" s="95"/>
      <c r="DNO150" s="95"/>
      <c r="DNP150" s="95"/>
      <c r="DNQ150" s="95"/>
      <c r="DNR150" s="95"/>
      <c r="DNS150" s="95"/>
      <c r="DNT150" s="164"/>
      <c r="DNU150" s="165"/>
      <c r="DNV150" s="95"/>
      <c r="DNW150" s="95"/>
      <c r="DNX150" s="95"/>
      <c r="DNY150" s="95"/>
      <c r="DNZ150" s="95"/>
      <c r="DOA150" s="95"/>
      <c r="DOB150" s="95"/>
      <c r="DOC150" s="95"/>
      <c r="DOD150" s="95"/>
      <c r="DOE150" s="95"/>
      <c r="DOF150" s="95"/>
      <c r="DOG150" s="95"/>
      <c r="DOH150" s="95"/>
      <c r="DOI150" s="95"/>
      <c r="DOJ150" s="164"/>
      <c r="DOK150" s="165"/>
      <c r="DOL150" s="95"/>
      <c r="DOM150" s="95"/>
      <c r="DON150" s="95"/>
      <c r="DOO150" s="95"/>
      <c r="DOP150" s="95"/>
      <c r="DOQ150" s="95"/>
      <c r="DOR150" s="95"/>
      <c r="DOS150" s="95"/>
      <c r="DOT150" s="95"/>
      <c r="DOU150" s="95"/>
      <c r="DOV150" s="95"/>
      <c r="DOW150" s="95"/>
      <c r="DOX150" s="95"/>
      <c r="DOY150" s="95"/>
      <c r="DOZ150" s="164"/>
      <c r="DPA150" s="165"/>
      <c r="DPB150" s="95"/>
      <c r="DPC150" s="95"/>
      <c r="DPD150" s="95"/>
      <c r="DPE150" s="95"/>
      <c r="DPF150" s="95"/>
      <c r="DPG150" s="95"/>
      <c r="DPH150" s="95"/>
      <c r="DPI150" s="95"/>
      <c r="DPJ150" s="95"/>
      <c r="DPK150" s="95"/>
      <c r="DPL150" s="95"/>
      <c r="DPM150" s="95"/>
      <c r="DPN150" s="95"/>
      <c r="DPO150" s="95"/>
      <c r="DPP150" s="164"/>
      <c r="DPQ150" s="165"/>
      <c r="DPR150" s="95"/>
      <c r="DPS150" s="95"/>
      <c r="DPT150" s="95"/>
      <c r="DPU150" s="95"/>
      <c r="DPV150" s="95"/>
      <c r="DPW150" s="95"/>
      <c r="DPX150" s="95"/>
      <c r="DPY150" s="95"/>
      <c r="DPZ150" s="95"/>
      <c r="DQA150" s="95"/>
      <c r="DQB150" s="95"/>
      <c r="DQC150" s="95"/>
      <c r="DQD150" s="95"/>
      <c r="DQE150" s="95"/>
      <c r="DQF150" s="164"/>
      <c r="DQG150" s="165"/>
      <c r="DQH150" s="95"/>
      <c r="DQI150" s="95"/>
      <c r="DQJ150" s="95"/>
      <c r="DQK150" s="95"/>
      <c r="DQL150" s="95"/>
      <c r="DQM150" s="95"/>
      <c r="DQN150" s="95"/>
      <c r="DQO150" s="95"/>
      <c r="DQP150" s="95"/>
      <c r="DQQ150" s="95"/>
      <c r="DQR150" s="95"/>
      <c r="DQS150" s="95"/>
      <c r="DQT150" s="95"/>
      <c r="DQU150" s="95"/>
      <c r="DQV150" s="164"/>
      <c r="DQW150" s="165"/>
      <c r="DQX150" s="95"/>
      <c r="DQY150" s="95"/>
      <c r="DQZ150" s="95"/>
      <c r="DRA150" s="95"/>
      <c r="DRB150" s="95"/>
      <c r="DRC150" s="95"/>
      <c r="DRD150" s="95"/>
      <c r="DRE150" s="95"/>
      <c r="DRF150" s="95"/>
      <c r="DRG150" s="95"/>
      <c r="DRH150" s="95"/>
      <c r="DRI150" s="95"/>
      <c r="DRJ150" s="95"/>
      <c r="DRK150" s="95"/>
      <c r="DRL150" s="164"/>
      <c r="DRM150" s="165"/>
      <c r="DRN150" s="95"/>
      <c r="DRO150" s="95"/>
      <c r="DRP150" s="95"/>
      <c r="DRQ150" s="95"/>
      <c r="DRR150" s="95"/>
      <c r="DRS150" s="95"/>
      <c r="DRT150" s="95"/>
      <c r="DRU150" s="95"/>
      <c r="DRV150" s="95"/>
      <c r="DRW150" s="95"/>
      <c r="DRX150" s="95"/>
      <c r="DRY150" s="95"/>
      <c r="DRZ150" s="95"/>
      <c r="DSA150" s="95"/>
      <c r="DSB150" s="164"/>
      <c r="DSC150" s="165"/>
      <c r="DSD150" s="95"/>
      <c r="DSE150" s="95"/>
      <c r="DSF150" s="95"/>
      <c r="DSG150" s="95"/>
      <c r="DSH150" s="95"/>
      <c r="DSI150" s="95"/>
      <c r="DSJ150" s="95"/>
      <c r="DSK150" s="95"/>
      <c r="DSL150" s="95"/>
      <c r="DSM150" s="95"/>
      <c r="DSN150" s="95"/>
      <c r="DSO150" s="95"/>
      <c r="DSP150" s="95"/>
      <c r="DSQ150" s="95"/>
      <c r="DSR150" s="164"/>
      <c r="DSS150" s="165"/>
      <c r="DST150" s="95"/>
      <c r="DSU150" s="95"/>
      <c r="DSV150" s="95"/>
      <c r="DSW150" s="95"/>
      <c r="DSX150" s="95"/>
      <c r="DSY150" s="95"/>
      <c r="DSZ150" s="95"/>
      <c r="DTA150" s="95"/>
      <c r="DTB150" s="95"/>
      <c r="DTC150" s="95"/>
      <c r="DTD150" s="95"/>
      <c r="DTE150" s="95"/>
      <c r="DTF150" s="95"/>
      <c r="DTG150" s="95"/>
      <c r="DTH150" s="164"/>
      <c r="DTI150" s="165"/>
      <c r="DTJ150" s="95"/>
      <c r="DTK150" s="95"/>
      <c r="DTL150" s="95"/>
      <c r="DTM150" s="95"/>
      <c r="DTN150" s="95"/>
      <c r="DTO150" s="95"/>
      <c r="DTP150" s="95"/>
      <c r="DTQ150" s="95"/>
      <c r="DTR150" s="95"/>
      <c r="DTS150" s="95"/>
      <c r="DTT150" s="95"/>
      <c r="DTU150" s="95"/>
      <c r="DTV150" s="95"/>
      <c r="DTW150" s="95"/>
      <c r="DTX150" s="164"/>
      <c r="DTY150" s="165"/>
      <c r="DTZ150" s="95"/>
      <c r="DUA150" s="95"/>
      <c r="DUB150" s="95"/>
      <c r="DUC150" s="95"/>
      <c r="DUD150" s="95"/>
      <c r="DUE150" s="95"/>
      <c r="DUF150" s="95"/>
      <c r="DUG150" s="95"/>
      <c r="DUH150" s="95"/>
      <c r="DUI150" s="95"/>
      <c r="DUJ150" s="95"/>
      <c r="DUK150" s="95"/>
      <c r="DUL150" s="95"/>
      <c r="DUM150" s="95"/>
      <c r="DUN150" s="164"/>
      <c r="DUO150" s="165"/>
      <c r="DUP150" s="95"/>
      <c r="DUQ150" s="95"/>
      <c r="DUR150" s="95"/>
      <c r="DUS150" s="95"/>
      <c r="DUT150" s="95"/>
      <c r="DUU150" s="95"/>
      <c r="DUV150" s="95"/>
      <c r="DUW150" s="95"/>
      <c r="DUX150" s="95"/>
      <c r="DUY150" s="95"/>
      <c r="DUZ150" s="95"/>
      <c r="DVA150" s="95"/>
      <c r="DVB150" s="95"/>
      <c r="DVC150" s="95"/>
      <c r="DVD150" s="164"/>
      <c r="DVE150" s="165"/>
      <c r="DVF150" s="95"/>
      <c r="DVG150" s="95"/>
      <c r="DVH150" s="95"/>
      <c r="DVI150" s="95"/>
      <c r="DVJ150" s="95"/>
      <c r="DVK150" s="95"/>
      <c r="DVL150" s="95"/>
      <c r="DVM150" s="95"/>
      <c r="DVN150" s="95"/>
      <c r="DVO150" s="95"/>
      <c r="DVP150" s="95"/>
      <c r="DVQ150" s="95"/>
      <c r="DVR150" s="95"/>
      <c r="DVS150" s="95"/>
      <c r="DVT150" s="164"/>
      <c r="DVU150" s="165"/>
      <c r="DVV150" s="95"/>
      <c r="DVW150" s="95"/>
      <c r="DVX150" s="95"/>
      <c r="DVY150" s="95"/>
      <c r="DVZ150" s="95"/>
      <c r="DWA150" s="95"/>
      <c r="DWB150" s="95"/>
      <c r="DWC150" s="95"/>
      <c r="DWD150" s="95"/>
      <c r="DWE150" s="95"/>
      <c r="DWF150" s="95"/>
      <c r="DWG150" s="95"/>
      <c r="DWH150" s="95"/>
      <c r="DWI150" s="95"/>
      <c r="DWJ150" s="164"/>
      <c r="DWK150" s="165"/>
      <c r="DWL150" s="95"/>
      <c r="DWM150" s="95"/>
      <c r="DWN150" s="95"/>
      <c r="DWO150" s="95"/>
      <c r="DWP150" s="95"/>
      <c r="DWQ150" s="95"/>
      <c r="DWR150" s="95"/>
      <c r="DWS150" s="95"/>
      <c r="DWT150" s="95"/>
      <c r="DWU150" s="95"/>
      <c r="DWV150" s="95"/>
      <c r="DWW150" s="95"/>
      <c r="DWX150" s="95"/>
      <c r="DWY150" s="95"/>
      <c r="DWZ150" s="164"/>
      <c r="DXA150" s="165"/>
      <c r="DXB150" s="95"/>
      <c r="DXC150" s="95"/>
      <c r="DXD150" s="95"/>
      <c r="DXE150" s="95"/>
      <c r="DXF150" s="95"/>
      <c r="DXG150" s="95"/>
      <c r="DXH150" s="95"/>
      <c r="DXI150" s="95"/>
      <c r="DXJ150" s="95"/>
      <c r="DXK150" s="95"/>
      <c r="DXL150" s="95"/>
      <c r="DXM150" s="95"/>
      <c r="DXN150" s="95"/>
      <c r="DXO150" s="95"/>
      <c r="DXP150" s="164"/>
      <c r="DXQ150" s="165"/>
      <c r="DXR150" s="95"/>
      <c r="DXS150" s="95"/>
      <c r="DXT150" s="95"/>
      <c r="DXU150" s="95"/>
      <c r="DXV150" s="95"/>
      <c r="DXW150" s="95"/>
      <c r="DXX150" s="95"/>
      <c r="DXY150" s="95"/>
      <c r="DXZ150" s="95"/>
      <c r="DYA150" s="95"/>
      <c r="DYB150" s="95"/>
      <c r="DYC150" s="95"/>
      <c r="DYD150" s="95"/>
      <c r="DYE150" s="95"/>
      <c r="DYF150" s="164"/>
      <c r="DYG150" s="165"/>
      <c r="DYH150" s="95"/>
      <c r="DYI150" s="95"/>
      <c r="DYJ150" s="95"/>
      <c r="DYK150" s="95"/>
      <c r="DYL150" s="95"/>
      <c r="DYM150" s="95"/>
      <c r="DYN150" s="95"/>
      <c r="DYO150" s="95"/>
      <c r="DYP150" s="95"/>
      <c r="DYQ150" s="95"/>
      <c r="DYR150" s="95"/>
      <c r="DYS150" s="95"/>
      <c r="DYT150" s="95"/>
      <c r="DYU150" s="95"/>
      <c r="DYV150" s="164"/>
      <c r="DYW150" s="165"/>
      <c r="DYX150" s="95"/>
      <c r="DYY150" s="95"/>
      <c r="DYZ150" s="95"/>
      <c r="DZA150" s="95"/>
      <c r="DZB150" s="95"/>
      <c r="DZC150" s="95"/>
      <c r="DZD150" s="95"/>
      <c r="DZE150" s="95"/>
      <c r="DZF150" s="95"/>
      <c r="DZG150" s="95"/>
      <c r="DZH150" s="95"/>
      <c r="DZI150" s="95"/>
      <c r="DZJ150" s="95"/>
      <c r="DZK150" s="95"/>
      <c r="DZL150" s="164"/>
      <c r="DZM150" s="165"/>
      <c r="DZN150" s="95"/>
      <c r="DZO150" s="95"/>
      <c r="DZP150" s="95"/>
      <c r="DZQ150" s="95"/>
      <c r="DZR150" s="95"/>
      <c r="DZS150" s="95"/>
      <c r="DZT150" s="95"/>
      <c r="DZU150" s="95"/>
      <c r="DZV150" s="95"/>
      <c r="DZW150" s="95"/>
      <c r="DZX150" s="95"/>
      <c r="DZY150" s="95"/>
      <c r="DZZ150" s="95"/>
      <c r="EAA150" s="95"/>
      <c r="EAB150" s="164"/>
      <c r="EAC150" s="165"/>
      <c r="EAD150" s="95"/>
      <c r="EAE150" s="95"/>
      <c r="EAF150" s="95"/>
      <c r="EAG150" s="95"/>
      <c r="EAH150" s="95"/>
      <c r="EAI150" s="95"/>
      <c r="EAJ150" s="95"/>
      <c r="EAK150" s="95"/>
      <c r="EAL150" s="95"/>
      <c r="EAM150" s="95"/>
      <c r="EAN150" s="95"/>
      <c r="EAO150" s="95"/>
      <c r="EAP150" s="95"/>
      <c r="EAQ150" s="95"/>
      <c r="EAR150" s="164"/>
      <c r="EAS150" s="165"/>
      <c r="EAT150" s="95"/>
      <c r="EAU150" s="95"/>
      <c r="EAV150" s="95"/>
      <c r="EAW150" s="95"/>
      <c r="EAX150" s="95"/>
      <c r="EAY150" s="95"/>
      <c r="EAZ150" s="95"/>
      <c r="EBA150" s="95"/>
      <c r="EBB150" s="95"/>
      <c r="EBC150" s="95"/>
      <c r="EBD150" s="95"/>
      <c r="EBE150" s="95"/>
      <c r="EBF150" s="95"/>
      <c r="EBG150" s="95"/>
      <c r="EBH150" s="164"/>
      <c r="EBI150" s="165"/>
      <c r="EBJ150" s="95"/>
      <c r="EBK150" s="95"/>
      <c r="EBL150" s="95"/>
      <c r="EBM150" s="95"/>
      <c r="EBN150" s="95"/>
      <c r="EBO150" s="95"/>
      <c r="EBP150" s="95"/>
      <c r="EBQ150" s="95"/>
      <c r="EBR150" s="95"/>
      <c r="EBS150" s="95"/>
      <c r="EBT150" s="95"/>
      <c r="EBU150" s="95"/>
      <c r="EBV150" s="95"/>
      <c r="EBW150" s="95"/>
      <c r="EBX150" s="164"/>
      <c r="EBY150" s="165"/>
      <c r="EBZ150" s="95"/>
      <c r="ECA150" s="95"/>
      <c r="ECB150" s="95"/>
      <c r="ECC150" s="95"/>
      <c r="ECD150" s="95"/>
      <c r="ECE150" s="95"/>
      <c r="ECF150" s="95"/>
      <c r="ECG150" s="95"/>
      <c r="ECH150" s="95"/>
      <c r="ECI150" s="95"/>
      <c r="ECJ150" s="95"/>
      <c r="ECK150" s="95"/>
      <c r="ECL150" s="95"/>
      <c r="ECM150" s="95"/>
      <c r="ECN150" s="164"/>
      <c r="ECO150" s="165"/>
      <c r="ECP150" s="95"/>
      <c r="ECQ150" s="95"/>
      <c r="ECR150" s="95"/>
      <c r="ECS150" s="95"/>
      <c r="ECT150" s="95"/>
      <c r="ECU150" s="95"/>
      <c r="ECV150" s="95"/>
      <c r="ECW150" s="95"/>
      <c r="ECX150" s="95"/>
      <c r="ECY150" s="95"/>
      <c r="ECZ150" s="95"/>
      <c r="EDA150" s="95"/>
      <c r="EDB150" s="95"/>
      <c r="EDC150" s="95"/>
      <c r="EDD150" s="164"/>
      <c r="EDE150" s="165"/>
      <c r="EDF150" s="95"/>
      <c r="EDG150" s="95"/>
      <c r="EDH150" s="95"/>
      <c r="EDI150" s="95"/>
      <c r="EDJ150" s="95"/>
      <c r="EDK150" s="95"/>
      <c r="EDL150" s="95"/>
      <c r="EDM150" s="95"/>
      <c r="EDN150" s="95"/>
      <c r="EDO150" s="95"/>
      <c r="EDP150" s="95"/>
      <c r="EDQ150" s="95"/>
      <c r="EDR150" s="95"/>
      <c r="EDS150" s="95"/>
      <c r="EDT150" s="164"/>
      <c r="EDU150" s="165"/>
      <c r="EDV150" s="95"/>
      <c r="EDW150" s="95"/>
      <c r="EDX150" s="95"/>
      <c r="EDY150" s="95"/>
      <c r="EDZ150" s="95"/>
      <c r="EEA150" s="95"/>
      <c r="EEB150" s="95"/>
      <c r="EEC150" s="95"/>
      <c r="EED150" s="95"/>
      <c r="EEE150" s="95"/>
      <c r="EEF150" s="95"/>
      <c r="EEG150" s="95"/>
      <c r="EEH150" s="95"/>
      <c r="EEI150" s="95"/>
      <c r="EEJ150" s="164"/>
      <c r="EEK150" s="165"/>
      <c r="EEL150" s="95"/>
      <c r="EEM150" s="95"/>
      <c r="EEN150" s="95"/>
      <c r="EEO150" s="95"/>
      <c r="EEP150" s="95"/>
      <c r="EEQ150" s="95"/>
      <c r="EER150" s="95"/>
      <c r="EES150" s="95"/>
      <c r="EET150" s="95"/>
      <c r="EEU150" s="95"/>
      <c r="EEV150" s="95"/>
      <c r="EEW150" s="95"/>
      <c r="EEX150" s="95"/>
      <c r="EEY150" s="95"/>
      <c r="EEZ150" s="164"/>
      <c r="EFA150" s="165"/>
      <c r="EFB150" s="95"/>
      <c r="EFC150" s="95"/>
      <c r="EFD150" s="95"/>
      <c r="EFE150" s="95"/>
      <c r="EFF150" s="95"/>
      <c r="EFG150" s="95"/>
      <c r="EFH150" s="95"/>
      <c r="EFI150" s="95"/>
      <c r="EFJ150" s="95"/>
      <c r="EFK150" s="95"/>
      <c r="EFL150" s="95"/>
      <c r="EFM150" s="95"/>
      <c r="EFN150" s="95"/>
      <c r="EFO150" s="95"/>
      <c r="EFP150" s="164"/>
      <c r="EFQ150" s="165"/>
      <c r="EFR150" s="95"/>
      <c r="EFS150" s="95"/>
      <c r="EFT150" s="95"/>
      <c r="EFU150" s="95"/>
      <c r="EFV150" s="95"/>
      <c r="EFW150" s="95"/>
      <c r="EFX150" s="95"/>
      <c r="EFY150" s="95"/>
      <c r="EFZ150" s="95"/>
      <c r="EGA150" s="95"/>
      <c r="EGB150" s="95"/>
      <c r="EGC150" s="95"/>
      <c r="EGD150" s="95"/>
      <c r="EGE150" s="95"/>
      <c r="EGF150" s="164"/>
      <c r="EGG150" s="165"/>
      <c r="EGH150" s="95"/>
      <c r="EGI150" s="95"/>
      <c r="EGJ150" s="95"/>
      <c r="EGK150" s="95"/>
      <c r="EGL150" s="95"/>
      <c r="EGM150" s="95"/>
      <c r="EGN150" s="95"/>
      <c r="EGO150" s="95"/>
      <c r="EGP150" s="95"/>
      <c r="EGQ150" s="95"/>
      <c r="EGR150" s="95"/>
      <c r="EGS150" s="95"/>
      <c r="EGT150" s="95"/>
      <c r="EGU150" s="95"/>
      <c r="EGV150" s="164"/>
      <c r="EGW150" s="165"/>
      <c r="EGX150" s="95"/>
      <c r="EGY150" s="95"/>
      <c r="EGZ150" s="95"/>
      <c r="EHA150" s="95"/>
      <c r="EHB150" s="95"/>
      <c r="EHC150" s="95"/>
      <c r="EHD150" s="95"/>
      <c r="EHE150" s="95"/>
      <c r="EHF150" s="95"/>
      <c r="EHG150" s="95"/>
      <c r="EHH150" s="95"/>
      <c r="EHI150" s="95"/>
      <c r="EHJ150" s="95"/>
      <c r="EHK150" s="95"/>
      <c r="EHL150" s="164"/>
      <c r="EHM150" s="165"/>
      <c r="EHN150" s="95"/>
      <c r="EHO150" s="95"/>
      <c r="EHP150" s="95"/>
      <c r="EHQ150" s="95"/>
      <c r="EHR150" s="95"/>
      <c r="EHS150" s="95"/>
      <c r="EHT150" s="95"/>
      <c r="EHU150" s="95"/>
      <c r="EHV150" s="95"/>
      <c r="EHW150" s="95"/>
      <c r="EHX150" s="95"/>
      <c r="EHY150" s="95"/>
      <c r="EHZ150" s="95"/>
      <c r="EIA150" s="95"/>
      <c r="EIB150" s="164"/>
      <c r="EIC150" s="165"/>
      <c r="EID150" s="95"/>
      <c r="EIE150" s="95"/>
      <c r="EIF150" s="95"/>
      <c r="EIG150" s="95"/>
      <c r="EIH150" s="95"/>
      <c r="EII150" s="95"/>
      <c r="EIJ150" s="95"/>
      <c r="EIK150" s="95"/>
      <c r="EIL150" s="95"/>
      <c r="EIM150" s="95"/>
      <c r="EIN150" s="95"/>
      <c r="EIO150" s="95"/>
      <c r="EIP150" s="95"/>
      <c r="EIQ150" s="95"/>
      <c r="EIR150" s="164"/>
      <c r="EIS150" s="165"/>
      <c r="EIT150" s="95"/>
      <c r="EIU150" s="95"/>
      <c r="EIV150" s="95"/>
      <c r="EIW150" s="95"/>
      <c r="EIX150" s="95"/>
      <c r="EIY150" s="95"/>
      <c r="EIZ150" s="95"/>
      <c r="EJA150" s="95"/>
      <c r="EJB150" s="95"/>
      <c r="EJC150" s="95"/>
      <c r="EJD150" s="95"/>
      <c r="EJE150" s="95"/>
      <c r="EJF150" s="95"/>
      <c r="EJG150" s="95"/>
      <c r="EJH150" s="164"/>
      <c r="EJI150" s="165"/>
      <c r="EJJ150" s="95"/>
      <c r="EJK150" s="95"/>
      <c r="EJL150" s="95"/>
      <c r="EJM150" s="95"/>
      <c r="EJN150" s="95"/>
      <c r="EJO150" s="95"/>
      <c r="EJP150" s="95"/>
      <c r="EJQ150" s="95"/>
      <c r="EJR150" s="95"/>
      <c r="EJS150" s="95"/>
      <c r="EJT150" s="95"/>
      <c r="EJU150" s="95"/>
      <c r="EJV150" s="95"/>
      <c r="EJW150" s="95"/>
      <c r="EJX150" s="164"/>
      <c r="EJY150" s="165"/>
      <c r="EJZ150" s="95"/>
      <c r="EKA150" s="95"/>
      <c r="EKB150" s="95"/>
      <c r="EKC150" s="95"/>
      <c r="EKD150" s="95"/>
      <c r="EKE150" s="95"/>
      <c r="EKF150" s="95"/>
      <c r="EKG150" s="95"/>
      <c r="EKH150" s="95"/>
      <c r="EKI150" s="95"/>
      <c r="EKJ150" s="95"/>
      <c r="EKK150" s="95"/>
      <c r="EKL150" s="95"/>
      <c r="EKM150" s="95"/>
      <c r="EKN150" s="164"/>
      <c r="EKO150" s="165"/>
      <c r="EKP150" s="95"/>
      <c r="EKQ150" s="95"/>
      <c r="EKR150" s="95"/>
      <c r="EKS150" s="95"/>
      <c r="EKT150" s="95"/>
      <c r="EKU150" s="95"/>
      <c r="EKV150" s="95"/>
      <c r="EKW150" s="95"/>
      <c r="EKX150" s="95"/>
      <c r="EKY150" s="95"/>
      <c r="EKZ150" s="95"/>
      <c r="ELA150" s="95"/>
      <c r="ELB150" s="95"/>
      <c r="ELC150" s="95"/>
      <c r="ELD150" s="164"/>
      <c r="ELE150" s="165"/>
      <c r="ELF150" s="95"/>
      <c r="ELG150" s="95"/>
      <c r="ELH150" s="95"/>
      <c r="ELI150" s="95"/>
      <c r="ELJ150" s="95"/>
      <c r="ELK150" s="95"/>
      <c r="ELL150" s="95"/>
      <c r="ELM150" s="95"/>
      <c r="ELN150" s="95"/>
      <c r="ELO150" s="95"/>
      <c r="ELP150" s="95"/>
      <c r="ELQ150" s="95"/>
      <c r="ELR150" s="95"/>
      <c r="ELS150" s="95"/>
      <c r="ELT150" s="164"/>
      <c r="ELU150" s="165"/>
      <c r="ELV150" s="95"/>
      <c r="ELW150" s="95"/>
      <c r="ELX150" s="95"/>
      <c r="ELY150" s="95"/>
      <c r="ELZ150" s="95"/>
      <c r="EMA150" s="95"/>
      <c r="EMB150" s="95"/>
      <c r="EMC150" s="95"/>
      <c r="EMD150" s="95"/>
      <c r="EME150" s="95"/>
      <c r="EMF150" s="95"/>
      <c r="EMG150" s="95"/>
      <c r="EMH150" s="95"/>
      <c r="EMI150" s="95"/>
      <c r="EMJ150" s="164"/>
      <c r="EMK150" s="165"/>
      <c r="EML150" s="95"/>
      <c r="EMM150" s="95"/>
      <c r="EMN150" s="95"/>
      <c r="EMO150" s="95"/>
      <c r="EMP150" s="95"/>
      <c r="EMQ150" s="95"/>
      <c r="EMR150" s="95"/>
      <c r="EMS150" s="95"/>
      <c r="EMT150" s="95"/>
      <c r="EMU150" s="95"/>
      <c r="EMV150" s="95"/>
      <c r="EMW150" s="95"/>
      <c r="EMX150" s="95"/>
      <c r="EMY150" s="95"/>
      <c r="EMZ150" s="164"/>
      <c r="ENA150" s="165"/>
      <c r="ENB150" s="95"/>
      <c r="ENC150" s="95"/>
      <c r="END150" s="95"/>
      <c r="ENE150" s="95"/>
      <c r="ENF150" s="95"/>
      <c r="ENG150" s="95"/>
      <c r="ENH150" s="95"/>
      <c r="ENI150" s="95"/>
      <c r="ENJ150" s="95"/>
      <c r="ENK150" s="95"/>
      <c r="ENL150" s="95"/>
      <c r="ENM150" s="95"/>
      <c r="ENN150" s="95"/>
      <c r="ENO150" s="95"/>
      <c r="ENP150" s="164"/>
      <c r="ENQ150" s="165"/>
      <c r="ENR150" s="95"/>
      <c r="ENS150" s="95"/>
      <c r="ENT150" s="95"/>
      <c r="ENU150" s="95"/>
      <c r="ENV150" s="95"/>
      <c r="ENW150" s="95"/>
      <c r="ENX150" s="95"/>
      <c r="ENY150" s="95"/>
      <c r="ENZ150" s="95"/>
      <c r="EOA150" s="95"/>
      <c r="EOB150" s="95"/>
      <c r="EOC150" s="95"/>
      <c r="EOD150" s="95"/>
      <c r="EOE150" s="95"/>
      <c r="EOF150" s="164"/>
      <c r="EOG150" s="165"/>
      <c r="EOH150" s="95"/>
      <c r="EOI150" s="95"/>
      <c r="EOJ150" s="95"/>
      <c r="EOK150" s="95"/>
      <c r="EOL150" s="95"/>
      <c r="EOM150" s="95"/>
      <c r="EON150" s="95"/>
      <c r="EOO150" s="95"/>
      <c r="EOP150" s="95"/>
      <c r="EOQ150" s="95"/>
      <c r="EOR150" s="95"/>
      <c r="EOS150" s="95"/>
      <c r="EOT150" s="95"/>
      <c r="EOU150" s="95"/>
      <c r="EOV150" s="164"/>
      <c r="EOW150" s="165"/>
      <c r="EOX150" s="95"/>
      <c r="EOY150" s="95"/>
      <c r="EOZ150" s="95"/>
      <c r="EPA150" s="95"/>
      <c r="EPB150" s="95"/>
      <c r="EPC150" s="95"/>
      <c r="EPD150" s="95"/>
      <c r="EPE150" s="95"/>
      <c r="EPF150" s="95"/>
      <c r="EPG150" s="95"/>
      <c r="EPH150" s="95"/>
      <c r="EPI150" s="95"/>
      <c r="EPJ150" s="95"/>
      <c r="EPK150" s="95"/>
      <c r="EPL150" s="164"/>
      <c r="EPM150" s="165"/>
      <c r="EPN150" s="95"/>
      <c r="EPO150" s="95"/>
      <c r="EPP150" s="95"/>
      <c r="EPQ150" s="95"/>
      <c r="EPR150" s="95"/>
      <c r="EPS150" s="95"/>
      <c r="EPT150" s="95"/>
      <c r="EPU150" s="95"/>
      <c r="EPV150" s="95"/>
      <c r="EPW150" s="95"/>
      <c r="EPX150" s="95"/>
      <c r="EPY150" s="95"/>
      <c r="EPZ150" s="95"/>
      <c r="EQA150" s="95"/>
      <c r="EQB150" s="164"/>
      <c r="EQC150" s="165"/>
      <c r="EQD150" s="95"/>
      <c r="EQE150" s="95"/>
      <c r="EQF150" s="95"/>
      <c r="EQG150" s="95"/>
      <c r="EQH150" s="95"/>
      <c r="EQI150" s="95"/>
      <c r="EQJ150" s="95"/>
      <c r="EQK150" s="95"/>
      <c r="EQL150" s="95"/>
      <c r="EQM150" s="95"/>
      <c r="EQN150" s="95"/>
      <c r="EQO150" s="95"/>
      <c r="EQP150" s="95"/>
      <c r="EQQ150" s="95"/>
      <c r="EQR150" s="164"/>
      <c r="EQS150" s="165"/>
      <c r="EQT150" s="95"/>
      <c r="EQU150" s="95"/>
      <c r="EQV150" s="95"/>
      <c r="EQW150" s="95"/>
      <c r="EQX150" s="95"/>
      <c r="EQY150" s="95"/>
      <c r="EQZ150" s="95"/>
      <c r="ERA150" s="95"/>
      <c r="ERB150" s="95"/>
      <c r="ERC150" s="95"/>
      <c r="ERD150" s="95"/>
      <c r="ERE150" s="95"/>
      <c r="ERF150" s="95"/>
      <c r="ERG150" s="95"/>
      <c r="ERH150" s="164"/>
      <c r="ERI150" s="165"/>
      <c r="ERJ150" s="95"/>
      <c r="ERK150" s="95"/>
      <c r="ERL150" s="95"/>
      <c r="ERM150" s="95"/>
      <c r="ERN150" s="95"/>
      <c r="ERO150" s="95"/>
      <c r="ERP150" s="95"/>
      <c r="ERQ150" s="95"/>
      <c r="ERR150" s="95"/>
      <c r="ERS150" s="95"/>
      <c r="ERT150" s="95"/>
      <c r="ERU150" s="95"/>
      <c r="ERV150" s="95"/>
      <c r="ERW150" s="95"/>
      <c r="ERX150" s="164"/>
      <c r="ERY150" s="165"/>
      <c r="ERZ150" s="95"/>
      <c r="ESA150" s="95"/>
      <c r="ESB150" s="95"/>
      <c r="ESC150" s="95"/>
      <c r="ESD150" s="95"/>
      <c r="ESE150" s="95"/>
      <c r="ESF150" s="95"/>
      <c r="ESG150" s="95"/>
      <c r="ESH150" s="95"/>
      <c r="ESI150" s="95"/>
      <c r="ESJ150" s="95"/>
      <c r="ESK150" s="95"/>
      <c r="ESL150" s="95"/>
      <c r="ESM150" s="95"/>
      <c r="ESN150" s="164"/>
      <c r="ESO150" s="165"/>
      <c r="ESP150" s="95"/>
      <c r="ESQ150" s="95"/>
      <c r="ESR150" s="95"/>
      <c r="ESS150" s="95"/>
      <c r="EST150" s="95"/>
      <c r="ESU150" s="95"/>
      <c r="ESV150" s="95"/>
      <c r="ESW150" s="95"/>
      <c r="ESX150" s="95"/>
      <c r="ESY150" s="95"/>
      <c r="ESZ150" s="95"/>
      <c r="ETA150" s="95"/>
      <c r="ETB150" s="95"/>
      <c r="ETC150" s="95"/>
      <c r="ETD150" s="164"/>
      <c r="ETE150" s="165"/>
      <c r="ETF150" s="95"/>
      <c r="ETG150" s="95"/>
      <c r="ETH150" s="95"/>
      <c r="ETI150" s="95"/>
      <c r="ETJ150" s="95"/>
      <c r="ETK150" s="95"/>
      <c r="ETL150" s="95"/>
      <c r="ETM150" s="95"/>
      <c r="ETN150" s="95"/>
      <c r="ETO150" s="95"/>
      <c r="ETP150" s="95"/>
      <c r="ETQ150" s="95"/>
      <c r="ETR150" s="95"/>
      <c r="ETS150" s="95"/>
      <c r="ETT150" s="164"/>
      <c r="ETU150" s="165"/>
      <c r="ETV150" s="95"/>
      <c r="ETW150" s="95"/>
      <c r="ETX150" s="95"/>
      <c r="ETY150" s="95"/>
      <c r="ETZ150" s="95"/>
      <c r="EUA150" s="95"/>
      <c r="EUB150" s="95"/>
      <c r="EUC150" s="95"/>
      <c r="EUD150" s="95"/>
      <c r="EUE150" s="95"/>
      <c r="EUF150" s="95"/>
      <c r="EUG150" s="95"/>
      <c r="EUH150" s="95"/>
      <c r="EUI150" s="95"/>
      <c r="EUJ150" s="164"/>
      <c r="EUK150" s="165"/>
      <c r="EUL150" s="95"/>
      <c r="EUM150" s="95"/>
      <c r="EUN150" s="95"/>
      <c r="EUO150" s="95"/>
      <c r="EUP150" s="95"/>
      <c r="EUQ150" s="95"/>
      <c r="EUR150" s="95"/>
      <c r="EUS150" s="95"/>
      <c r="EUT150" s="95"/>
      <c r="EUU150" s="95"/>
      <c r="EUV150" s="95"/>
      <c r="EUW150" s="95"/>
      <c r="EUX150" s="95"/>
      <c r="EUY150" s="95"/>
      <c r="EUZ150" s="164"/>
      <c r="EVA150" s="165"/>
      <c r="EVB150" s="95"/>
      <c r="EVC150" s="95"/>
      <c r="EVD150" s="95"/>
      <c r="EVE150" s="95"/>
      <c r="EVF150" s="95"/>
      <c r="EVG150" s="95"/>
      <c r="EVH150" s="95"/>
      <c r="EVI150" s="95"/>
      <c r="EVJ150" s="95"/>
      <c r="EVK150" s="95"/>
      <c r="EVL150" s="95"/>
      <c r="EVM150" s="95"/>
      <c r="EVN150" s="95"/>
      <c r="EVO150" s="95"/>
      <c r="EVP150" s="164"/>
      <c r="EVQ150" s="165"/>
      <c r="EVR150" s="95"/>
      <c r="EVS150" s="95"/>
      <c r="EVT150" s="95"/>
      <c r="EVU150" s="95"/>
      <c r="EVV150" s="95"/>
      <c r="EVW150" s="95"/>
      <c r="EVX150" s="95"/>
      <c r="EVY150" s="95"/>
      <c r="EVZ150" s="95"/>
      <c r="EWA150" s="95"/>
      <c r="EWB150" s="95"/>
      <c r="EWC150" s="95"/>
      <c r="EWD150" s="95"/>
      <c r="EWE150" s="95"/>
      <c r="EWF150" s="164"/>
      <c r="EWG150" s="165"/>
      <c r="EWH150" s="95"/>
      <c r="EWI150" s="95"/>
      <c r="EWJ150" s="95"/>
      <c r="EWK150" s="95"/>
      <c r="EWL150" s="95"/>
      <c r="EWM150" s="95"/>
      <c r="EWN150" s="95"/>
      <c r="EWO150" s="95"/>
      <c r="EWP150" s="95"/>
      <c r="EWQ150" s="95"/>
      <c r="EWR150" s="95"/>
      <c r="EWS150" s="95"/>
      <c r="EWT150" s="95"/>
      <c r="EWU150" s="95"/>
      <c r="EWV150" s="164"/>
      <c r="EWW150" s="165"/>
      <c r="EWX150" s="95"/>
      <c r="EWY150" s="95"/>
      <c r="EWZ150" s="95"/>
      <c r="EXA150" s="95"/>
      <c r="EXB150" s="95"/>
      <c r="EXC150" s="95"/>
      <c r="EXD150" s="95"/>
      <c r="EXE150" s="95"/>
      <c r="EXF150" s="95"/>
      <c r="EXG150" s="95"/>
      <c r="EXH150" s="95"/>
      <c r="EXI150" s="95"/>
      <c r="EXJ150" s="95"/>
      <c r="EXK150" s="95"/>
      <c r="EXL150" s="164"/>
      <c r="EXM150" s="165"/>
      <c r="EXN150" s="95"/>
      <c r="EXO150" s="95"/>
      <c r="EXP150" s="95"/>
      <c r="EXQ150" s="95"/>
      <c r="EXR150" s="95"/>
      <c r="EXS150" s="95"/>
      <c r="EXT150" s="95"/>
      <c r="EXU150" s="95"/>
      <c r="EXV150" s="95"/>
      <c r="EXW150" s="95"/>
      <c r="EXX150" s="95"/>
      <c r="EXY150" s="95"/>
      <c r="EXZ150" s="95"/>
      <c r="EYA150" s="95"/>
      <c r="EYB150" s="164"/>
      <c r="EYC150" s="165"/>
      <c r="EYD150" s="95"/>
      <c r="EYE150" s="95"/>
      <c r="EYF150" s="95"/>
      <c r="EYG150" s="95"/>
      <c r="EYH150" s="95"/>
      <c r="EYI150" s="95"/>
      <c r="EYJ150" s="95"/>
      <c r="EYK150" s="95"/>
      <c r="EYL150" s="95"/>
      <c r="EYM150" s="95"/>
      <c r="EYN150" s="95"/>
      <c r="EYO150" s="95"/>
      <c r="EYP150" s="95"/>
      <c r="EYQ150" s="95"/>
      <c r="EYR150" s="164"/>
      <c r="EYS150" s="165"/>
      <c r="EYT150" s="95"/>
      <c r="EYU150" s="95"/>
      <c r="EYV150" s="95"/>
      <c r="EYW150" s="95"/>
      <c r="EYX150" s="95"/>
      <c r="EYY150" s="95"/>
      <c r="EYZ150" s="95"/>
      <c r="EZA150" s="95"/>
      <c r="EZB150" s="95"/>
      <c r="EZC150" s="95"/>
      <c r="EZD150" s="95"/>
      <c r="EZE150" s="95"/>
      <c r="EZF150" s="95"/>
      <c r="EZG150" s="95"/>
      <c r="EZH150" s="164"/>
      <c r="EZI150" s="165"/>
      <c r="EZJ150" s="95"/>
      <c r="EZK150" s="95"/>
      <c r="EZL150" s="95"/>
      <c r="EZM150" s="95"/>
      <c r="EZN150" s="95"/>
      <c r="EZO150" s="95"/>
      <c r="EZP150" s="95"/>
      <c r="EZQ150" s="95"/>
      <c r="EZR150" s="95"/>
      <c r="EZS150" s="95"/>
      <c r="EZT150" s="95"/>
      <c r="EZU150" s="95"/>
      <c r="EZV150" s="95"/>
      <c r="EZW150" s="95"/>
      <c r="EZX150" s="164"/>
      <c r="EZY150" s="165"/>
      <c r="EZZ150" s="95"/>
      <c r="FAA150" s="95"/>
      <c r="FAB150" s="95"/>
      <c r="FAC150" s="95"/>
      <c r="FAD150" s="95"/>
      <c r="FAE150" s="95"/>
      <c r="FAF150" s="95"/>
      <c r="FAG150" s="95"/>
      <c r="FAH150" s="95"/>
      <c r="FAI150" s="95"/>
      <c r="FAJ150" s="95"/>
      <c r="FAK150" s="95"/>
      <c r="FAL150" s="95"/>
      <c r="FAM150" s="95"/>
      <c r="FAN150" s="164"/>
      <c r="FAO150" s="165"/>
      <c r="FAP150" s="95"/>
      <c r="FAQ150" s="95"/>
      <c r="FAR150" s="95"/>
      <c r="FAS150" s="95"/>
      <c r="FAT150" s="95"/>
      <c r="FAU150" s="95"/>
      <c r="FAV150" s="95"/>
      <c r="FAW150" s="95"/>
      <c r="FAX150" s="95"/>
      <c r="FAY150" s="95"/>
      <c r="FAZ150" s="95"/>
      <c r="FBA150" s="95"/>
      <c r="FBB150" s="95"/>
      <c r="FBC150" s="95"/>
      <c r="FBD150" s="164"/>
      <c r="FBE150" s="165"/>
      <c r="FBF150" s="95"/>
      <c r="FBG150" s="95"/>
      <c r="FBH150" s="95"/>
      <c r="FBI150" s="95"/>
      <c r="FBJ150" s="95"/>
      <c r="FBK150" s="95"/>
      <c r="FBL150" s="95"/>
      <c r="FBM150" s="95"/>
      <c r="FBN150" s="95"/>
      <c r="FBO150" s="95"/>
      <c r="FBP150" s="95"/>
      <c r="FBQ150" s="95"/>
      <c r="FBR150" s="95"/>
      <c r="FBS150" s="95"/>
      <c r="FBT150" s="164"/>
      <c r="FBU150" s="165"/>
      <c r="FBV150" s="95"/>
      <c r="FBW150" s="95"/>
      <c r="FBX150" s="95"/>
      <c r="FBY150" s="95"/>
      <c r="FBZ150" s="95"/>
      <c r="FCA150" s="95"/>
      <c r="FCB150" s="95"/>
      <c r="FCC150" s="95"/>
      <c r="FCD150" s="95"/>
      <c r="FCE150" s="95"/>
      <c r="FCF150" s="95"/>
      <c r="FCG150" s="95"/>
      <c r="FCH150" s="95"/>
      <c r="FCI150" s="95"/>
      <c r="FCJ150" s="164"/>
      <c r="FCK150" s="165"/>
      <c r="FCL150" s="95"/>
      <c r="FCM150" s="95"/>
      <c r="FCN150" s="95"/>
      <c r="FCO150" s="95"/>
      <c r="FCP150" s="95"/>
      <c r="FCQ150" s="95"/>
      <c r="FCR150" s="95"/>
      <c r="FCS150" s="95"/>
      <c r="FCT150" s="95"/>
      <c r="FCU150" s="95"/>
      <c r="FCV150" s="95"/>
      <c r="FCW150" s="95"/>
      <c r="FCX150" s="95"/>
      <c r="FCY150" s="95"/>
      <c r="FCZ150" s="164"/>
      <c r="FDA150" s="165"/>
      <c r="FDB150" s="95"/>
      <c r="FDC150" s="95"/>
      <c r="FDD150" s="95"/>
      <c r="FDE150" s="95"/>
      <c r="FDF150" s="95"/>
      <c r="FDG150" s="95"/>
      <c r="FDH150" s="95"/>
      <c r="FDI150" s="95"/>
      <c r="FDJ150" s="95"/>
      <c r="FDK150" s="95"/>
      <c r="FDL150" s="95"/>
      <c r="FDM150" s="95"/>
      <c r="FDN150" s="95"/>
      <c r="FDO150" s="95"/>
      <c r="FDP150" s="164"/>
      <c r="FDQ150" s="165"/>
      <c r="FDR150" s="95"/>
      <c r="FDS150" s="95"/>
      <c r="FDT150" s="95"/>
      <c r="FDU150" s="95"/>
      <c r="FDV150" s="95"/>
      <c r="FDW150" s="95"/>
      <c r="FDX150" s="95"/>
      <c r="FDY150" s="95"/>
      <c r="FDZ150" s="95"/>
      <c r="FEA150" s="95"/>
      <c r="FEB150" s="95"/>
      <c r="FEC150" s="95"/>
      <c r="FED150" s="95"/>
      <c r="FEE150" s="95"/>
      <c r="FEF150" s="164"/>
      <c r="FEG150" s="165"/>
      <c r="FEH150" s="95"/>
      <c r="FEI150" s="95"/>
      <c r="FEJ150" s="95"/>
      <c r="FEK150" s="95"/>
      <c r="FEL150" s="95"/>
      <c r="FEM150" s="95"/>
      <c r="FEN150" s="95"/>
      <c r="FEO150" s="95"/>
      <c r="FEP150" s="95"/>
      <c r="FEQ150" s="95"/>
      <c r="FER150" s="95"/>
      <c r="FES150" s="95"/>
      <c r="FET150" s="95"/>
      <c r="FEU150" s="95"/>
      <c r="FEV150" s="164"/>
      <c r="FEW150" s="165"/>
      <c r="FEX150" s="95"/>
      <c r="FEY150" s="95"/>
      <c r="FEZ150" s="95"/>
      <c r="FFA150" s="95"/>
      <c r="FFB150" s="95"/>
      <c r="FFC150" s="95"/>
      <c r="FFD150" s="95"/>
      <c r="FFE150" s="95"/>
      <c r="FFF150" s="95"/>
      <c r="FFG150" s="95"/>
      <c r="FFH150" s="95"/>
      <c r="FFI150" s="95"/>
      <c r="FFJ150" s="95"/>
      <c r="FFK150" s="95"/>
      <c r="FFL150" s="164"/>
      <c r="FFM150" s="165"/>
      <c r="FFN150" s="95"/>
      <c r="FFO150" s="95"/>
      <c r="FFP150" s="95"/>
      <c r="FFQ150" s="95"/>
      <c r="FFR150" s="95"/>
      <c r="FFS150" s="95"/>
      <c r="FFT150" s="95"/>
      <c r="FFU150" s="95"/>
      <c r="FFV150" s="95"/>
      <c r="FFW150" s="95"/>
      <c r="FFX150" s="95"/>
      <c r="FFY150" s="95"/>
      <c r="FFZ150" s="95"/>
      <c r="FGA150" s="95"/>
      <c r="FGB150" s="164"/>
      <c r="FGC150" s="165"/>
      <c r="FGD150" s="95"/>
      <c r="FGE150" s="95"/>
      <c r="FGF150" s="95"/>
      <c r="FGG150" s="95"/>
      <c r="FGH150" s="95"/>
      <c r="FGI150" s="95"/>
      <c r="FGJ150" s="95"/>
      <c r="FGK150" s="95"/>
      <c r="FGL150" s="95"/>
      <c r="FGM150" s="95"/>
      <c r="FGN150" s="95"/>
      <c r="FGO150" s="95"/>
      <c r="FGP150" s="95"/>
      <c r="FGQ150" s="95"/>
      <c r="FGR150" s="164"/>
      <c r="FGS150" s="165"/>
      <c r="FGT150" s="95"/>
      <c r="FGU150" s="95"/>
      <c r="FGV150" s="95"/>
      <c r="FGW150" s="95"/>
      <c r="FGX150" s="95"/>
      <c r="FGY150" s="95"/>
      <c r="FGZ150" s="95"/>
      <c r="FHA150" s="95"/>
      <c r="FHB150" s="95"/>
      <c r="FHC150" s="95"/>
      <c r="FHD150" s="95"/>
      <c r="FHE150" s="95"/>
      <c r="FHF150" s="95"/>
      <c r="FHG150" s="95"/>
      <c r="FHH150" s="164"/>
      <c r="FHI150" s="165"/>
      <c r="FHJ150" s="95"/>
      <c r="FHK150" s="95"/>
      <c r="FHL150" s="95"/>
      <c r="FHM150" s="95"/>
      <c r="FHN150" s="95"/>
      <c r="FHO150" s="95"/>
      <c r="FHP150" s="95"/>
      <c r="FHQ150" s="95"/>
      <c r="FHR150" s="95"/>
      <c r="FHS150" s="95"/>
      <c r="FHT150" s="95"/>
      <c r="FHU150" s="95"/>
      <c r="FHV150" s="95"/>
      <c r="FHW150" s="95"/>
      <c r="FHX150" s="164"/>
      <c r="FHY150" s="165"/>
      <c r="FHZ150" s="95"/>
      <c r="FIA150" s="95"/>
      <c r="FIB150" s="95"/>
      <c r="FIC150" s="95"/>
      <c r="FID150" s="95"/>
      <c r="FIE150" s="95"/>
      <c r="FIF150" s="95"/>
      <c r="FIG150" s="95"/>
      <c r="FIH150" s="95"/>
      <c r="FII150" s="95"/>
      <c r="FIJ150" s="95"/>
      <c r="FIK150" s="95"/>
      <c r="FIL150" s="95"/>
      <c r="FIM150" s="95"/>
      <c r="FIN150" s="164"/>
      <c r="FIO150" s="165"/>
      <c r="FIP150" s="95"/>
      <c r="FIQ150" s="95"/>
      <c r="FIR150" s="95"/>
      <c r="FIS150" s="95"/>
      <c r="FIT150" s="95"/>
      <c r="FIU150" s="95"/>
      <c r="FIV150" s="95"/>
      <c r="FIW150" s="95"/>
      <c r="FIX150" s="95"/>
      <c r="FIY150" s="95"/>
      <c r="FIZ150" s="95"/>
      <c r="FJA150" s="95"/>
      <c r="FJB150" s="95"/>
      <c r="FJC150" s="95"/>
      <c r="FJD150" s="164"/>
      <c r="FJE150" s="165"/>
      <c r="FJF150" s="95"/>
      <c r="FJG150" s="95"/>
      <c r="FJH150" s="95"/>
      <c r="FJI150" s="95"/>
      <c r="FJJ150" s="95"/>
      <c r="FJK150" s="95"/>
      <c r="FJL150" s="95"/>
      <c r="FJM150" s="95"/>
      <c r="FJN150" s="95"/>
      <c r="FJO150" s="95"/>
      <c r="FJP150" s="95"/>
      <c r="FJQ150" s="95"/>
      <c r="FJR150" s="95"/>
      <c r="FJS150" s="95"/>
      <c r="FJT150" s="164"/>
      <c r="FJU150" s="165"/>
      <c r="FJV150" s="95"/>
      <c r="FJW150" s="95"/>
      <c r="FJX150" s="95"/>
      <c r="FJY150" s="95"/>
      <c r="FJZ150" s="95"/>
      <c r="FKA150" s="95"/>
      <c r="FKB150" s="95"/>
      <c r="FKC150" s="95"/>
      <c r="FKD150" s="95"/>
      <c r="FKE150" s="95"/>
      <c r="FKF150" s="95"/>
      <c r="FKG150" s="95"/>
      <c r="FKH150" s="95"/>
      <c r="FKI150" s="95"/>
      <c r="FKJ150" s="164"/>
      <c r="FKK150" s="165"/>
      <c r="FKL150" s="95"/>
      <c r="FKM150" s="95"/>
      <c r="FKN150" s="95"/>
      <c r="FKO150" s="95"/>
      <c r="FKP150" s="95"/>
      <c r="FKQ150" s="95"/>
      <c r="FKR150" s="95"/>
      <c r="FKS150" s="95"/>
      <c r="FKT150" s="95"/>
      <c r="FKU150" s="95"/>
      <c r="FKV150" s="95"/>
      <c r="FKW150" s="95"/>
      <c r="FKX150" s="95"/>
      <c r="FKY150" s="95"/>
      <c r="FKZ150" s="164"/>
      <c r="FLA150" s="165"/>
      <c r="FLB150" s="95"/>
      <c r="FLC150" s="95"/>
      <c r="FLD150" s="95"/>
      <c r="FLE150" s="95"/>
      <c r="FLF150" s="95"/>
      <c r="FLG150" s="95"/>
      <c r="FLH150" s="95"/>
      <c r="FLI150" s="95"/>
      <c r="FLJ150" s="95"/>
      <c r="FLK150" s="95"/>
      <c r="FLL150" s="95"/>
      <c r="FLM150" s="95"/>
      <c r="FLN150" s="95"/>
      <c r="FLO150" s="95"/>
      <c r="FLP150" s="164"/>
      <c r="FLQ150" s="165"/>
      <c r="FLR150" s="95"/>
      <c r="FLS150" s="95"/>
      <c r="FLT150" s="95"/>
      <c r="FLU150" s="95"/>
      <c r="FLV150" s="95"/>
      <c r="FLW150" s="95"/>
      <c r="FLX150" s="95"/>
      <c r="FLY150" s="95"/>
      <c r="FLZ150" s="95"/>
      <c r="FMA150" s="95"/>
      <c r="FMB150" s="95"/>
      <c r="FMC150" s="95"/>
      <c r="FMD150" s="95"/>
      <c r="FME150" s="95"/>
      <c r="FMF150" s="164"/>
      <c r="FMG150" s="165"/>
      <c r="FMH150" s="95"/>
      <c r="FMI150" s="95"/>
      <c r="FMJ150" s="95"/>
      <c r="FMK150" s="95"/>
      <c r="FML150" s="95"/>
      <c r="FMM150" s="95"/>
      <c r="FMN150" s="95"/>
      <c r="FMO150" s="95"/>
      <c r="FMP150" s="95"/>
      <c r="FMQ150" s="95"/>
      <c r="FMR150" s="95"/>
      <c r="FMS150" s="95"/>
      <c r="FMT150" s="95"/>
      <c r="FMU150" s="95"/>
      <c r="FMV150" s="164"/>
      <c r="FMW150" s="165"/>
      <c r="FMX150" s="95"/>
      <c r="FMY150" s="95"/>
      <c r="FMZ150" s="95"/>
      <c r="FNA150" s="95"/>
      <c r="FNB150" s="95"/>
      <c r="FNC150" s="95"/>
      <c r="FND150" s="95"/>
      <c r="FNE150" s="95"/>
      <c r="FNF150" s="95"/>
      <c r="FNG150" s="95"/>
      <c r="FNH150" s="95"/>
      <c r="FNI150" s="95"/>
      <c r="FNJ150" s="95"/>
      <c r="FNK150" s="95"/>
      <c r="FNL150" s="164"/>
      <c r="FNM150" s="165"/>
      <c r="FNN150" s="95"/>
      <c r="FNO150" s="95"/>
      <c r="FNP150" s="95"/>
      <c r="FNQ150" s="95"/>
      <c r="FNR150" s="95"/>
      <c r="FNS150" s="95"/>
      <c r="FNT150" s="95"/>
      <c r="FNU150" s="95"/>
      <c r="FNV150" s="95"/>
      <c r="FNW150" s="95"/>
      <c r="FNX150" s="95"/>
      <c r="FNY150" s="95"/>
      <c r="FNZ150" s="95"/>
      <c r="FOA150" s="95"/>
      <c r="FOB150" s="164"/>
      <c r="FOC150" s="165"/>
      <c r="FOD150" s="95"/>
      <c r="FOE150" s="95"/>
      <c r="FOF150" s="95"/>
      <c r="FOG150" s="95"/>
      <c r="FOH150" s="95"/>
      <c r="FOI150" s="95"/>
      <c r="FOJ150" s="95"/>
      <c r="FOK150" s="95"/>
      <c r="FOL150" s="95"/>
      <c r="FOM150" s="95"/>
      <c r="FON150" s="95"/>
      <c r="FOO150" s="95"/>
      <c r="FOP150" s="95"/>
      <c r="FOQ150" s="95"/>
      <c r="FOR150" s="164"/>
      <c r="FOS150" s="165"/>
      <c r="FOT150" s="95"/>
      <c r="FOU150" s="95"/>
      <c r="FOV150" s="95"/>
      <c r="FOW150" s="95"/>
      <c r="FOX150" s="95"/>
      <c r="FOY150" s="95"/>
      <c r="FOZ150" s="95"/>
      <c r="FPA150" s="95"/>
      <c r="FPB150" s="95"/>
      <c r="FPC150" s="95"/>
      <c r="FPD150" s="95"/>
      <c r="FPE150" s="95"/>
      <c r="FPF150" s="95"/>
      <c r="FPG150" s="95"/>
      <c r="FPH150" s="164"/>
      <c r="FPI150" s="165"/>
      <c r="FPJ150" s="95"/>
      <c r="FPK150" s="95"/>
      <c r="FPL150" s="95"/>
      <c r="FPM150" s="95"/>
      <c r="FPN150" s="95"/>
      <c r="FPO150" s="95"/>
      <c r="FPP150" s="95"/>
      <c r="FPQ150" s="95"/>
      <c r="FPR150" s="95"/>
      <c r="FPS150" s="95"/>
      <c r="FPT150" s="95"/>
      <c r="FPU150" s="95"/>
      <c r="FPV150" s="95"/>
      <c r="FPW150" s="95"/>
      <c r="FPX150" s="164"/>
      <c r="FPY150" s="165"/>
      <c r="FPZ150" s="95"/>
      <c r="FQA150" s="95"/>
      <c r="FQB150" s="95"/>
      <c r="FQC150" s="95"/>
      <c r="FQD150" s="95"/>
      <c r="FQE150" s="95"/>
      <c r="FQF150" s="95"/>
      <c r="FQG150" s="95"/>
      <c r="FQH150" s="95"/>
      <c r="FQI150" s="95"/>
      <c r="FQJ150" s="95"/>
      <c r="FQK150" s="95"/>
      <c r="FQL150" s="95"/>
      <c r="FQM150" s="95"/>
      <c r="FQN150" s="164"/>
      <c r="FQO150" s="165"/>
      <c r="FQP150" s="95"/>
      <c r="FQQ150" s="95"/>
      <c r="FQR150" s="95"/>
      <c r="FQS150" s="95"/>
      <c r="FQT150" s="95"/>
      <c r="FQU150" s="95"/>
      <c r="FQV150" s="95"/>
      <c r="FQW150" s="95"/>
      <c r="FQX150" s="95"/>
      <c r="FQY150" s="95"/>
      <c r="FQZ150" s="95"/>
      <c r="FRA150" s="95"/>
      <c r="FRB150" s="95"/>
      <c r="FRC150" s="95"/>
      <c r="FRD150" s="164"/>
      <c r="FRE150" s="165"/>
      <c r="FRF150" s="95"/>
      <c r="FRG150" s="95"/>
      <c r="FRH150" s="95"/>
      <c r="FRI150" s="95"/>
      <c r="FRJ150" s="95"/>
      <c r="FRK150" s="95"/>
      <c r="FRL150" s="95"/>
      <c r="FRM150" s="95"/>
      <c r="FRN150" s="95"/>
      <c r="FRO150" s="95"/>
      <c r="FRP150" s="95"/>
      <c r="FRQ150" s="95"/>
      <c r="FRR150" s="95"/>
      <c r="FRS150" s="95"/>
      <c r="FRT150" s="164"/>
      <c r="FRU150" s="165"/>
      <c r="FRV150" s="95"/>
      <c r="FRW150" s="95"/>
      <c r="FRX150" s="95"/>
      <c r="FRY150" s="95"/>
      <c r="FRZ150" s="95"/>
      <c r="FSA150" s="95"/>
      <c r="FSB150" s="95"/>
      <c r="FSC150" s="95"/>
      <c r="FSD150" s="95"/>
      <c r="FSE150" s="95"/>
      <c r="FSF150" s="95"/>
      <c r="FSG150" s="95"/>
      <c r="FSH150" s="95"/>
      <c r="FSI150" s="95"/>
      <c r="FSJ150" s="164"/>
      <c r="FSK150" s="165"/>
      <c r="FSL150" s="95"/>
      <c r="FSM150" s="95"/>
      <c r="FSN150" s="95"/>
      <c r="FSO150" s="95"/>
      <c r="FSP150" s="95"/>
      <c r="FSQ150" s="95"/>
      <c r="FSR150" s="95"/>
      <c r="FSS150" s="95"/>
      <c r="FST150" s="95"/>
      <c r="FSU150" s="95"/>
      <c r="FSV150" s="95"/>
      <c r="FSW150" s="95"/>
      <c r="FSX150" s="95"/>
      <c r="FSY150" s="95"/>
      <c r="FSZ150" s="164"/>
      <c r="FTA150" s="165"/>
      <c r="FTB150" s="95"/>
      <c r="FTC150" s="95"/>
      <c r="FTD150" s="95"/>
      <c r="FTE150" s="95"/>
      <c r="FTF150" s="95"/>
      <c r="FTG150" s="95"/>
      <c r="FTH150" s="95"/>
      <c r="FTI150" s="95"/>
      <c r="FTJ150" s="95"/>
      <c r="FTK150" s="95"/>
      <c r="FTL150" s="95"/>
      <c r="FTM150" s="95"/>
      <c r="FTN150" s="95"/>
      <c r="FTO150" s="95"/>
      <c r="FTP150" s="164"/>
      <c r="FTQ150" s="165"/>
      <c r="FTR150" s="95"/>
      <c r="FTS150" s="95"/>
      <c r="FTT150" s="95"/>
      <c r="FTU150" s="95"/>
      <c r="FTV150" s="95"/>
      <c r="FTW150" s="95"/>
      <c r="FTX150" s="95"/>
      <c r="FTY150" s="95"/>
      <c r="FTZ150" s="95"/>
      <c r="FUA150" s="95"/>
      <c r="FUB150" s="95"/>
      <c r="FUC150" s="95"/>
      <c r="FUD150" s="95"/>
      <c r="FUE150" s="95"/>
      <c r="FUF150" s="164"/>
      <c r="FUG150" s="165"/>
      <c r="FUH150" s="95"/>
      <c r="FUI150" s="95"/>
      <c r="FUJ150" s="95"/>
      <c r="FUK150" s="95"/>
      <c r="FUL150" s="95"/>
      <c r="FUM150" s="95"/>
      <c r="FUN150" s="95"/>
      <c r="FUO150" s="95"/>
      <c r="FUP150" s="95"/>
      <c r="FUQ150" s="95"/>
      <c r="FUR150" s="95"/>
      <c r="FUS150" s="95"/>
      <c r="FUT150" s="95"/>
      <c r="FUU150" s="95"/>
      <c r="FUV150" s="164"/>
      <c r="FUW150" s="165"/>
      <c r="FUX150" s="95"/>
      <c r="FUY150" s="95"/>
      <c r="FUZ150" s="95"/>
      <c r="FVA150" s="95"/>
      <c r="FVB150" s="95"/>
      <c r="FVC150" s="95"/>
      <c r="FVD150" s="95"/>
      <c r="FVE150" s="95"/>
      <c r="FVF150" s="95"/>
      <c r="FVG150" s="95"/>
      <c r="FVH150" s="95"/>
      <c r="FVI150" s="95"/>
      <c r="FVJ150" s="95"/>
      <c r="FVK150" s="95"/>
      <c r="FVL150" s="164"/>
      <c r="FVM150" s="165"/>
      <c r="FVN150" s="95"/>
      <c r="FVO150" s="95"/>
      <c r="FVP150" s="95"/>
      <c r="FVQ150" s="95"/>
      <c r="FVR150" s="95"/>
      <c r="FVS150" s="95"/>
      <c r="FVT150" s="95"/>
      <c r="FVU150" s="95"/>
      <c r="FVV150" s="95"/>
      <c r="FVW150" s="95"/>
      <c r="FVX150" s="95"/>
      <c r="FVY150" s="95"/>
      <c r="FVZ150" s="95"/>
      <c r="FWA150" s="95"/>
      <c r="FWB150" s="164"/>
      <c r="FWC150" s="165"/>
      <c r="FWD150" s="95"/>
      <c r="FWE150" s="95"/>
      <c r="FWF150" s="95"/>
      <c r="FWG150" s="95"/>
      <c r="FWH150" s="95"/>
      <c r="FWI150" s="95"/>
      <c r="FWJ150" s="95"/>
      <c r="FWK150" s="95"/>
      <c r="FWL150" s="95"/>
      <c r="FWM150" s="95"/>
      <c r="FWN150" s="95"/>
      <c r="FWO150" s="95"/>
      <c r="FWP150" s="95"/>
      <c r="FWQ150" s="95"/>
      <c r="FWR150" s="164"/>
      <c r="FWS150" s="165"/>
      <c r="FWT150" s="95"/>
      <c r="FWU150" s="95"/>
      <c r="FWV150" s="95"/>
      <c r="FWW150" s="95"/>
      <c r="FWX150" s="95"/>
      <c r="FWY150" s="95"/>
      <c r="FWZ150" s="95"/>
      <c r="FXA150" s="95"/>
      <c r="FXB150" s="95"/>
      <c r="FXC150" s="95"/>
      <c r="FXD150" s="95"/>
      <c r="FXE150" s="95"/>
      <c r="FXF150" s="95"/>
      <c r="FXG150" s="95"/>
      <c r="FXH150" s="164"/>
      <c r="FXI150" s="165"/>
      <c r="FXJ150" s="95"/>
      <c r="FXK150" s="95"/>
      <c r="FXL150" s="95"/>
      <c r="FXM150" s="95"/>
      <c r="FXN150" s="95"/>
      <c r="FXO150" s="95"/>
      <c r="FXP150" s="95"/>
      <c r="FXQ150" s="95"/>
      <c r="FXR150" s="95"/>
      <c r="FXS150" s="95"/>
      <c r="FXT150" s="95"/>
      <c r="FXU150" s="95"/>
      <c r="FXV150" s="95"/>
      <c r="FXW150" s="95"/>
      <c r="FXX150" s="164"/>
      <c r="FXY150" s="165"/>
      <c r="FXZ150" s="95"/>
      <c r="FYA150" s="95"/>
      <c r="FYB150" s="95"/>
      <c r="FYC150" s="95"/>
      <c r="FYD150" s="95"/>
      <c r="FYE150" s="95"/>
      <c r="FYF150" s="95"/>
      <c r="FYG150" s="95"/>
      <c r="FYH150" s="95"/>
      <c r="FYI150" s="95"/>
      <c r="FYJ150" s="95"/>
      <c r="FYK150" s="95"/>
      <c r="FYL150" s="95"/>
      <c r="FYM150" s="95"/>
      <c r="FYN150" s="164"/>
      <c r="FYO150" s="165"/>
      <c r="FYP150" s="95"/>
      <c r="FYQ150" s="95"/>
      <c r="FYR150" s="95"/>
      <c r="FYS150" s="95"/>
      <c r="FYT150" s="95"/>
      <c r="FYU150" s="95"/>
      <c r="FYV150" s="95"/>
      <c r="FYW150" s="95"/>
      <c r="FYX150" s="95"/>
      <c r="FYY150" s="95"/>
      <c r="FYZ150" s="95"/>
      <c r="FZA150" s="95"/>
      <c r="FZB150" s="95"/>
      <c r="FZC150" s="95"/>
      <c r="FZD150" s="164"/>
      <c r="FZE150" s="165"/>
      <c r="FZF150" s="95"/>
      <c r="FZG150" s="95"/>
      <c r="FZH150" s="95"/>
      <c r="FZI150" s="95"/>
      <c r="FZJ150" s="95"/>
      <c r="FZK150" s="95"/>
      <c r="FZL150" s="95"/>
      <c r="FZM150" s="95"/>
      <c r="FZN150" s="95"/>
      <c r="FZO150" s="95"/>
      <c r="FZP150" s="95"/>
      <c r="FZQ150" s="95"/>
      <c r="FZR150" s="95"/>
      <c r="FZS150" s="95"/>
      <c r="FZT150" s="164"/>
      <c r="FZU150" s="165"/>
      <c r="FZV150" s="95"/>
      <c r="FZW150" s="95"/>
      <c r="FZX150" s="95"/>
      <c r="FZY150" s="95"/>
      <c r="FZZ150" s="95"/>
      <c r="GAA150" s="95"/>
      <c r="GAB150" s="95"/>
      <c r="GAC150" s="95"/>
      <c r="GAD150" s="95"/>
      <c r="GAE150" s="95"/>
      <c r="GAF150" s="95"/>
      <c r="GAG150" s="95"/>
      <c r="GAH150" s="95"/>
      <c r="GAI150" s="95"/>
      <c r="GAJ150" s="164"/>
      <c r="GAK150" s="165"/>
      <c r="GAL150" s="95"/>
      <c r="GAM150" s="95"/>
      <c r="GAN150" s="95"/>
      <c r="GAO150" s="95"/>
      <c r="GAP150" s="95"/>
      <c r="GAQ150" s="95"/>
      <c r="GAR150" s="95"/>
      <c r="GAS150" s="95"/>
      <c r="GAT150" s="95"/>
      <c r="GAU150" s="95"/>
      <c r="GAV150" s="95"/>
      <c r="GAW150" s="95"/>
      <c r="GAX150" s="95"/>
      <c r="GAY150" s="95"/>
      <c r="GAZ150" s="164"/>
      <c r="GBA150" s="165"/>
      <c r="GBB150" s="95"/>
      <c r="GBC150" s="95"/>
      <c r="GBD150" s="95"/>
      <c r="GBE150" s="95"/>
      <c r="GBF150" s="95"/>
      <c r="GBG150" s="95"/>
      <c r="GBH150" s="95"/>
      <c r="GBI150" s="95"/>
      <c r="GBJ150" s="95"/>
      <c r="GBK150" s="95"/>
      <c r="GBL150" s="95"/>
      <c r="GBM150" s="95"/>
      <c r="GBN150" s="95"/>
      <c r="GBO150" s="95"/>
      <c r="GBP150" s="164"/>
      <c r="GBQ150" s="165"/>
      <c r="GBR150" s="95"/>
      <c r="GBS150" s="95"/>
      <c r="GBT150" s="95"/>
      <c r="GBU150" s="95"/>
      <c r="GBV150" s="95"/>
      <c r="GBW150" s="95"/>
      <c r="GBX150" s="95"/>
      <c r="GBY150" s="95"/>
      <c r="GBZ150" s="95"/>
      <c r="GCA150" s="95"/>
      <c r="GCB150" s="95"/>
      <c r="GCC150" s="95"/>
      <c r="GCD150" s="95"/>
      <c r="GCE150" s="95"/>
      <c r="GCF150" s="164"/>
      <c r="GCG150" s="165"/>
      <c r="GCH150" s="95"/>
      <c r="GCI150" s="95"/>
      <c r="GCJ150" s="95"/>
      <c r="GCK150" s="95"/>
      <c r="GCL150" s="95"/>
      <c r="GCM150" s="95"/>
      <c r="GCN150" s="95"/>
      <c r="GCO150" s="95"/>
      <c r="GCP150" s="95"/>
      <c r="GCQ150" s="95"/>
      <c r="GCR150" s="95"/>
      <c r="GCS150" s="95"/>
      <c r="GCT150" s="95"/>
      <c r="GCU150" s="95"/>
      <c r="GCV150" s="164"/>
      <c r="GCW150" s="165"/>
      <c r="GCX150" s="95"/>
      <c r="GCY150" s="95"/>
      <c r="GCZ150" s="95"/>
      <c r="GDA150" s="95"/>
      <c r="GDB150" s="95"/>
      <c r="GDC150" s="95"/>
      <c r="GDD150" s="95"/>
      <c r="GDE150" s="95"/>
      <c r="GDF150" s="95"/>
      <c r="GDG150" s="95"/>
      <c r="GDH150" s="95"/>
      <c r="GDI150" s="95"/>
      <c r="GDJ150" s="95"/>
      <c r="GDK150" s="95"/>
      <c r="GDL150" s="164"/>
      <c r="GDM150" s="165"/>
      <c r="GDN150" s="95"/>
      <c r="GDO150" s="95"/>
      <c r="GDP150" s="95"/>
      <c r="GDQ150" s="95"/>
      <c r="GDR150" s="95"/>
      <c r="GDS150" s="95"/>
      <c r="GDT150" s="95"/>
      <c r="GDU150" s="95"/>
      <c r="GDV150" s="95"/>
      <c r="GDW150" s="95"/>
      <c r="GDX150" s="95"/>
      <c r="GDY150" s="95"/>
      <c r="GDZ150" s="95"/>
      <c r="GEA150" s="95"/>
      <c r="GEB150" s="164"/>
      <c r="GEC150" s="165"/>
      <c r="GED150" s="95"/>
      <c r="GEE150" s="95"/>
      <c r="GEF150" s="95"/>
      <c r="GEG150" s="95"/>
      <c r="GEH150" s="95"/>
      <c r="GEI150" s="95"/>
      <c r="GEJ150" s="95"/>
      <c r="GEK150" s="95"/>
      <c r="GEL150" s="95"/>
      <c r="GEM150" s="95"/>
      <c r="GEN150" s="95"/>
      <c r="GEO150" s="95"/>
      <c r="GEP150" s="95"/>
      <c r="GEQ150" s="95"/>
      <c r="GER150" s="164"/>
      <c r="GES150" s="165"/>
      <c r="GET150" s="95"/>
      <c r="GEU150" s="95"/>
      <c r="GEV150" s="95"/>
      <c r="GEW150" s="95"/>
      <c r="GEX150" s="95"/>
      <c r="GEY150" s="95"/>
      <c r="GEZ150" s="95"/>
      <c r="GFA150" s="95"/>
      <c r="GFB150" s="95"/>
      <c r="GFC150" s="95"/>
      <c r="GFD150" s="95"/>
      <c r="GFE150" s="95"/>
      <c r="GFF150" s="95"/>
      <c r="GFG150" s="95"/>
      <c r="GFH150" s="164"/>
      <c r="GFI150" s="165"/>
      <c r="GFJ150" s="95"/>
      <c r="GFK150" s="95"/>
      <c r="GFL150" s="95"/>
      <c r="GFM150" s="95"/>
      <c r="GFN150" s="95"/>
      <c r="GFO150" s="95"/>
      <c r="GFP150" s="95"/>
      <c r="GFQ150" s="95"/>
      <c r="GFR150" s="95"/>
      <c r="GFS150" s="95"/>
      <c r="GFT150" s="95"/>
      <c r="GFU150" s="95"/>
      <c r="GFV150" s="95"/>
      <c r="GFW150" s="95"/>
      <c r="GFX150" s="164"/>
      <c r="GFY150" s="165"/>
      <c r="GFZ150" s="95"/>
      <c r="GGA150" s="95"/>
      <c r="GGB150" s="95"/>
      <c r="GGC150" s="95"/>
      <c r="GGD150" s="95"/>
      <c r="GGE150" s="95"/>
      <c r="GGF150" s="95"/>
      <c r="GGG150" s="95"/>
      <c r="GGH150" s="95"/>
      <c r="GGI150" s="95"/>
      <c r="GGJ150" s="95"/>
      <c r="GGK150" s="95"/>
      <c r="GGL150" s="95"/>
      <c r="GGM150" s="95"/>
      <c r="GGN150" s="164"/>
      <c r="GGO150" s="165"/>
      <c r="GGP150" s="95"/>
      <c r="GGQ150" s="95"/>
      <c r="GGR150" s="95"/>
      <c r="GGS150" s="95"/>
      <c r="GGT150" s="95"/>
      <c r="GGU150" s="95"/>
      <c r="GGV150" s="95"/>
      <c r="GGW150" s="95"/>
      <c r="GGX150" s="95"/>
      <c r="GGY150" s="95"/>
      <c r="GGZ150" s="95"/>
      <c r="GHA150" s="95"/>
      <c r="GHB150" s="95"/>
      <c r="GHC150" s="95"/>
      <c r="GHD150" s="164"/>
      <c r="GHE150" s="165"/>
      <c r="GHF150" s="95"/>
      <c r="GHG150" s="95"/>
      <c r="GHH150" s="95"/>
      <c r="GHI150" s="95"/>
      <c r="GHJ150" s="95"/>
      <c r="GHK150" s="95"/>
      <c r="GHL150" s="95"/>
      <c r="GHM150" s="95"/>
      <c r="GHN150" s="95"/>
      <c r="GHO150" s="95"/>
      <c r="GHP150" s="95"/>
      <c r="GHQ150" s="95"/>
      <c r="GHR150" s="95"/>
      <c r="GHS150" s="95"/>
      <c r="GHT150" s="164"/>
      <c r="GHU150" s="165"/>
      <c r="GHV150" s="95"/>
      <c r="GHW150" s="95"/>
      <c r="GHX150" s="95"/>
      <c r="GHY150" s="95"/>
      <c r="GHZ150" s="95"/>
      <c r="GIA150" s="95"/>
      <c r="GIB150" s="95"/>
      <c r="GIC150" s="95"/>
      <c r="GID150" s="95"/>
      <c r="GIE150" s="95"/>
      <c r="GIF150" s="95"/>
      <c r="GIG150" s="95"/>
      <c r="GIH150" s="95"/>
      <c r="GII150" s="95"/>
      <c r="GIJ150" s="164"/>
      <c r="GIK150" s="165"/>
      <c r="GIL150" s="95"/>
      <c r="GIM150" s="95"/>
      <c r="GIN150" s="95"/>
      <c r="GIO150" s="95"/>
      <c r="GIP150" s="95"/>
      <c r="GIQ150" s="95"/>
      <c r="GIR150" s="95"/>
      <c r="GIS150" s="95"/>
      <c r="GIT150" s="95"/>
      <c r="GIU150" s="95"/>
      <c r="GIV150" s="95"/>
      <c r="GIW150" s="95"/>
      <c r="GIX150" s="95"/>
      <c r="GIY150" s="95"/>
      <c r="GIZ150" s="164"/>
      <c r="GJA150" s="165"/>
      <c r="GJB150" s="95"/>
      <c r="GJC150" s="95"/>
      <c r="GJD150" s="95"/>
      <c r="GJE150" s="95"/>
      <c r="GJF150" s="95"/>
      <c r="GJG150" s="95"/>
      <c r="GJH150" s="95"/>
      <c r="GJI150" s="95"/>
      <c r="GJJ150" s="95"/>
      <c r="GJK150" s="95"/>
      <c r="GJL150" s="95"/>
      <c r="GJM150" s="95"/>
      <c r="GJN150" s="95"/>
      <c r="GJO150" s="95"/>
      <c r="GJP150" s="164"/>
      <c r="GJQ150" s="165"/>
      <c r="GJR150" s="95"/>
      <c r="GJS150" s="95"/>
      <c r="GJT150" s="95"/>
      <c r="GJU150" s="95"/>
      <c r="GJV150" s="95"/>
      <c r="GJW150" s="95"/>
      <c r="GJX150" s="95"/>
      <c r="GJY150" s="95"/>
      <c r="GJZ150" s="95"/>
      <c r="GKA150" s="95"/>
      <c r="GKB150" s="95"/>
      <c r="GKC150" s="95"/>
      <c r="GKD150" s="95"/>
      <c r="GKE150" s="95"/>
      <c r="GKF150" s="164"/>
      <c r="GKG150" s="165"/>
      <c r="GKH150" s="95"/>
      <c r="GKI150" s="95"/>
      <c r="GKJ150" s="95"/>
      <c r="GKK150" s="95"/>
      <c r="GKL150" s="95"/>
      <c r="GKM150" s="95"/>
      <c r="GKN150" s="95"/>
      <c r="GKO150" s="95"/>
      <c r="GKP150" s="95"/>
      <c r="GKQ150" s="95"/>
      <c r="GKR150" s="95"/>
      <c r="GKS150" s="95"/>
      <c r="GKT150" s="95"/>
      <c r="GKU150" s="95"/>
      <c r="GKV150" s="164"/>
      <c r="GKW150" s="165"/>
      <c r="GKX150" s="95"/>
      <c r="GKY150" s="95"/>
      <c r="GKZ150" s="95"/>
      <c r="GLA150" s="95"/>
      <c r="GLB150" s="95"/>
      <c r="GLC150" s="95"/>
      <c r="GLD150" s="95"/>
      <c r="GLE150" s="95"/>
      <c r="GLF150" s="95"/>
      <c r="GLG150" s="95"/>
      <c r="GLH150" s="95"/>
      <c r="GLI150" s="95"/>
      <c r="GLJ150" s="95"/>
      <c r="GLK150" s="95"/>
      <c r="GLL150" s="164"/>
      <c r="GLM150" s="165"/>
      <c r="GLN150" s="95"/>
      <c r="GLO150" s="95"/>
      <c r="GLP150" s="95"/>
      <c r="GLQ150" s="95"/>
      <c r="GLR150" s="95"/>
      <c r="GLS150" s="95"/>
      <c r="GLT150" s="95"/>
      <c r="GLU150" s="95"/>
      <c r="GLV150" s="95"/>
      <c r="GLW150" s="95"/>
      <c r="GLX150" s="95"/>
      <c r="GLY150" s="95"/>
      <c r="GLZ150" s="95"/>
      <c r="GMA150" s="95"/>
      <c r="GMB150" s="164"/>
      <c r="GMC150" s="165"/>
      <c r="GMD150" s="95"/>
      <c r="GME150" s="95"/>
      <c r="GMF150" s="95"/>
      <c r="GMG150" s="95"/>
      <c r="GMH150" s="95"/>
      <c r="GMI150" s="95"/>
      <c r="GMJ150" s="95"/>
      <c r="GMK150" s="95"/>
      <c r="GML150" s="95"/>
      <c r="GMM150" s="95"/>
      <c r="GMN150" s="95"/>
      <c r="GMO150" s="95"/>
      <c r="GMP150" s="95"/>
      <c r="GMQ150" s="95"/>
      <c r="GMR150" s="164"/>
      <c r="GMS150" s="165"/>
      <c r="GMT150" s="95"/>
      <c r="GMU150" s="95"/>
      <c r="GMV150" s="95"/>
      <c r="GMW150" s="95"/>
      <c r="GMX150" s="95"/>
      <c r="GMY150" s="95"/>
      <c r="GMZ150" s="95"/>
      <c r="GNA150" s="95"/>
      <c r="GNB150" s="95"/>
      <c r="GNC150" s="95"/>
      <c r="GND150" s="95"/>
      <c r="GNE150" s="95"/>
      <c r="GNF150" s="95"/>
      <c r="GNG150" s="95"/>
      <c r="GNH150" s="164"/>
      <c r="GNI150" s="165"/>
      <c r="GNJ150" s="95"/>
      <c r="GNK150" s="95"/>
      <c r="GNL150" s="95"/>
      <c r="GNM150" s="95"/>
      <c r="GNN150" s="95"/>
      <c r="GNO150" s="95"/>
      <c r="GNP150" s="95"/>
      <c r="GNQ150" s="95"/>
      <c r="GNR150" s="95"/>
      <c r="GNS150" s="95"/>
      <c r="GNT150" s="95"/>
      <c r="GNU150" s="95"/>
      <c r="GNV150" s="95"/>
      <c r="GNW150" s="95"/>
      <c r="GNX150" s="164"/>
      <c r="GNY150" s="165"/>
      <c r="GNZ150" s="95"/>
      <c r="GOA150" s="95"/>
      <c r="GOB150" s="95"/>
      <c r="GOC150" s="95"/>
      <c r="GOD150" s="95"/>
      <c r="GOE150" s="95"/>
      <c r="GOF150" s="95"/>
      <c r="GOG150" s="95"/>
      <c r="GOH150" s="95"/>
      <c r="GOI150" s="95"/>
      <c r="GOJ150" s="95"/>
      <c r="GOK150" s="95"/>
      <c r="GOL150" s="95"/>
      <c r="GOM150" s="95"/>
      <c r="GON150" s="164"/>
      <c r="GOO150" s="165"/>
      <c r="GOP150" s="95"/>
      <c r="GOQ150" s="95"/>
      <c r="GOR150" s="95"/>
      <c r="GOS150" s="95"/>
      <c r="GOT150" s="95"/>
      <c r="GOU150" s="95"/>
      <c r="GOV150" s="95"/>
      <c r="GOW150" s="95"/>
      <c r="GOX150" s="95"/>
      <c r="GOY150" s="95"/>
      <c r="GOZ150" s="95"/>
      <c r="GPA150" s="95"/>
      <c r="GPB150" s="95"/>
      <c r="GPC150" s="95"/>
      <c r="GPD150" s="164"/>
      <c r="GPE150" s="165"/>
      <c r="GPF150" s="95"/>
      <c r="GPG150" s="95"/>
      <c r="GPH150" s="95"/>
      <c r="GPI150" s="95"/>
      <c r="GPJ150" s="95"/>
      <c r="GPK150" s="95"/>
      <c r="GPL150" s="95"/>
      <c r="GPM150" s="95"/>
      <c r="GPN150" s="95"/>
      <c r="GPO150" s="95"/>
      <c r="GPP150" s="95"/>
      <c r="GPQ150" s="95"/>
      <c r="GPR150" s="95"/>
      <c r="GPS150" s="95"/>
      <c r="GPT150" s="164"/>
      <c r="GPU150" s="165"/>
      <c r="GPV150" s="95"/>
      <c r="GPW150" s="95"/>
      <c r="GPX150" s="95"/>
      <c r="GPY150" s="95"/>
      <c r="GPZ150" s="95"/>
      <c r="GQA150" s="95"/>
      <c r="GQB150" s="95"/>
      <c r="GQC150" s="95"/>
      <c r="GQD150" s="95"/>
      <c r="GQE150" s="95"/>
      <c r="GQF150" s="95"/>
      <c r="GQG150" s="95"/>
      <c r="GQH150" s="95"/>
      <c r="GQI150" s="95"/>
      <c r="GQJ150" s="164"/>
      <c r="GQK150" s="165"/>
      <c r="GQL150" s="95"/>
      <c r="GQM150" s="95"/>
      <c r="GQN150" s="95"/>
      <c r="GQO150" s="95"/>
      <c r="GQP150" s="95"/>
      <c r="GQQ150" s="95"/>
      <c r="GQR150" s="95"/>
      <c r="GQS150" s="95"/>
      <c r="GQT150" s="95"/>
      <c r="GQU150" s="95"/>
      <c r="GQV150" s="95"/>
      <c r="GQW150" s="95"/>
      <c r="GQX150" s="95"/>
      <c r="GQY150" s="95"/>
      <c r="GQZ150" s="164"/>
      <c r="GRA150" s="165"/>
      <c r="GRB150" s="95"/>
      <c r="GRC150" s="95"/>
      <c r="GRD150" s="95"/>
      <c r="GRE150" s="95"/>
      <c r="GRF150" s="95"/>
      <c r="GRG150" s="95"/>
      <c r="GRH150" s="95"/>
      <c r="GRI150" s="95"/>
      <c r="GRJ150" s="95"/>
      <c r="GRK150" s="95"/>
      <c r="GRL150" s="95"/>
      <c r="GRM150" s="95"/>
      <c r="GRN150" s="95"/>
      <c r="GRO150" s="95"/>
      <c r="GRP150" s="164"/>
      <c r="GRQ150" s="165"/>
      <c r="GRR150" s="95"/>
      <c r="GRS150" s="95"/>
      <c r="GRT150" s="95"/>
      <c r="GRU150" s="95"/>
      <c r="GRV150" s="95"/>
      <c r="GRW150" s="95"/>
      <c r="GRX150" s="95"/>
      <c r="GRY150" s="95"/>
      <c r="GRZ150" s="95"/>
      <c r="GSA150" s="95"/>
      <c r="GSB150" s="95"/>
      <c r="GSC150" s="95"/>
      <c r="GSD150" s="95"/>
      <c r="GSE150" s="95"/>
      <c r="GSF150" s="164"/>
      <c r="GSG150" s="165"/>
      <c r="GSH150" s="95"/>
      <c r="GSI150" s="95"/>
      <c r="GSJ150" s="95"/>
      <c r="GSK150" s="95"/>
      <c r="GSL150" s="95"/>
      <c r="GSM150" s="95"/>
      <c r="GSN150" s="95"/>
      <c r="GSO150" s="95"/>
      <c r="GSP150" s="95"/>
      <c r="GSQ150" s="95"/>
      <c r="GSR150" s="95"/>
      <c r="GSS150" s="95"/>
      <c r="GST150" s="95"/>
      <c r="GSU150" s="95"/>
      <c r="GSV150" s="164"/>
      <c r="GSW150" s="165"/>
      <c r="GSX150" s="95"/>
      <c r="GSY150" s="95"/>
      <c r="GSZ150" s="95"/>
      <c r="GTA150" s="95"/>
      <c r="GTB150" s="95"/>
      <c r="GTC150" s="95"/>
      <c r="GTD150" s="95"/>
      <c r="GTE150" s="95"/>
      <c r="GTF150" s="95"/>
      <c r="GTG150" s="95"/>
      <c r="GTH150" s="95"/>
      <c r="GTI150" s="95"/>
      <c r="GTJ150" s="95"/>
      <c r="GTK150" s="95"/>
      <c r="GTL150" s="164"/>
      <c r="GTM150" s="165"/>
      <c r="GTN150" s="95"/>
      <c r="GTO150" s="95"/>
      <c r="GTP150" s="95"/>
      <c r="GTQ150" s="95"/>
      <c r="GTR150" s="95"/>
      <c r="GTS150" s="95"/>
      <c r="GTT150" s="95"/>
      <c r="GTU150" s="95"/>
      <c r="GTV150" s="95"/>
      <c r="GTW150" s="95"/>
      <c r="GTX150" s="95"/>
      <c r="GTY150" s="95"/>
      <c r="GTZ150" s="95"/>
      <c r="GUA150" s="95"/>
      <c r="GUB150" s="164"/>
      <c r="GUC150" s="165"/>
      <c r="GUD150" s="95"/>
      <c r="GUE150" s="95"/>
      <c r="GUF150" s="95"/>
      <c r="GUG150" s="95"/>
      <c r="GUH150" s="95"/>
      <c r="GUI150" s="95"/>
      <c r="GUJ150" s="95"/>
      <c r="GUK150" s="95"/>
      <c r="GUL150" s="95"/>
      <c r="GUM150" s="95"/>
      <c r="GUN150" s="95"/>
      <c r="GUO150" s="95"/>
      <c r="GUP150" s="95"/>
      <c r="GUQ150" s="95"/>
      <c r="GUR150" s="164"/>
      <c r="GUS150" s="165"/>
      <c r="GUT150" s="95"/>
      <c r="GUU150" s="95"/>
      <c r="GUV150" s="95"/>
      <c r="GUW150" s="95"/>
      <c r="GUX150" s="95"/>
      <c r="GUY150" s="95"/>
      <c r="GUZ150" s="95"/>
      <c r="GVA150" s="95"/>
      <c r="GVB150" s="95"/>
      <c r="GVC150" s="95"/>
      <c r="GVD150" s="95"/>
      <c r="GVE150" s="95"/>
      <c r="GVF150" s="95"/>
      <c r="GVG150" s="95"/>
      <c r="GVH150" s="164"/>
      <c r="GVI150" s="165"/>
      <c r="GVJ150" s="95"/>
      <c r="GVK150" s="95"/>
      <c r="GVL150" s="95"/>
      <c r="GVM150" s="95"/>
      <c r="GVN150" s="95"/>
      <c r="GVO150" s="95"/>
      <c r="GVP150" s="95"/>
      <c r="GVQ150" s="95"/>
      <c r="GVR150" s="95"/>
      <c r="GVS150" s="95"/>
      <c r="GVT150" s="95"/>
      <c r="GVU150" s="95"/>
      <c r="GVV150" s="95"/>
      <c r="GVW150" s="95"/>
      <c r="GVX150" s="164"/>
      <c r="GVY150" s="165"/>
      <c r="GVZ150" s="95"/>
      <c r="GWA150" s="95"/>
      <c r="GWB150" s="95"/>
      <c r="GWC150" s="95"/>
      <c r="GWD150" s="95"/>
      <c r="GWE150" s="95"/>
      <c r="GWF150" s="95"/>
      <c r="GWG150" s="95"/>
      <c r="GWH150" s="95"/>
      <c r="GWI150" s="95"/>
      <c r="GWJ150" s="95"/>
      <c r="GWK150" s="95"/>
      <c r="GWL150" s="95"/>
      <c r="GWM150" s="95"/>
      <c r="GWN150" s="164"/>
      <c r="GWO150" s="165"/>
      <c r="GWP150" s="95"/>
      <c r="GWQ150" s="95"/>
      <c r="GWR150" s="95"/>
      <c r="GWS150" s="95"/>
      <c r="GWT150" s="95"/>
      <c r="GWU150" s="95"/>
      <c r="GWV150" s="95"/>
      <c r="GWW150" s="95"/>
      <c r="GWX150" s="95"/>
      <c r="GWY150" s="95"/>
      <c r="GWZ150" s="95"/>
      <c r="GXA150" s="95"/>
      <c r="GXB150" s="95"/>
      <c r="GXC150" s="95"/>
      <c r="GXD150" s="164"/>
      <c r="GXE150" s="165"/>
      <c r="GXF150" s="95"/>
      <c r="GXG150" s="95"/>
      <c r="GXH150" s="95"/>
      <c r="GXI150" s="95"/>
      <c r="GXJ150" s="95"/>
      <c r="GXK150" s="95"/>
      <c r="GXL150" s="95"/>
      <c r="GXM150" s="95"/>
      <c r="GXN150" s="95"/>
      <c r="GXO150" s="95"/>
      <c r="GXP150" s="95"/>
      <c r="GXQ150" s="95"/>
      <c r="GXR150" s="95"/>
      <c r="GXS150" s="95"/>
      <c r="GXT150" s="164"/>
      <c r="GXU150" s="165"/>
      <c r="GXV150" s="95"/>
      <c r="GXW150" s="95"/>
      <c r="GXX150" s="95"/>
      <c r="GXY150" s="95"/>
      <c r="GXZ150" s="95"/>
      <c r="GYA150" s="95"/>
      <c r="GYB150" s="95"/>
      <c r="GYC150" s="95"/>
      <c r="GYD150" s="95"/>
      <c r="GYE150" s="95"/>
      <c r="GYF150" s="95"/>
      <c r="GYG150" s="95"/>
      <c r="GYH150" s="95"/>
      <c r="GYI150" s="95"/>
      <c r="GYJ150" s="164"/>
      <c r="GYK150" s="165"/>
      <c r="GYL150" s="95"/>
      <c r="GYM150" s="95"/>
      <c r="GYN150" s="95"/>
      <c r="GYO150" s="95"/>
      <c r="GYP150" s="95"/>
      <c r="GYQ150" s="95"/>
      <c r="GYR150" s="95"/>
      <c r="GYS150" s="95"/>
      <c r="GYT150" s="95"/>
      <c r="GYU150" s="95"/>
      <c r="GYV150" s="95"/>
      <c r="GYW150" s="95"/>
      <c r="GYX150" s="95"/>
      <c r="GYY150" s="95"/>
      <c r="GYZ150" s="164"/>
      <c r="GZA150" s="165"/>
      <c r="GZB150" s="95"/>
      <c r="GZC150" s="95"/>
      <c r="GZD150" s="95"/>
      <c r="GZE150" s="95"/>
      <c r="GZF150" s="95"/>
      <c r="GZG150" s="95"/>
      <c r="GZH150" s="95"/>
      <c r="GZI150" s="95"/>
      <c r="GZJ150" s="95"/>
      <c r="GZK150" s="95"/>
      <c r="GZL150" s="95"/>
      <c r="GZM150" s="95"/>
      <c r="GZN150" s="95"/>
      <c r="GZO150" s="95"/>
      <c r="GZP150" s="164"/>
      <c r="GZQ150" s="165"/>
      <c r="GZR150" s="95"/>
      <c r="GZS150" s="95"/>
      <c r="GZT150" s="95"/>
      <c r="GZU150" s="95"/>
      <c r="GZV150" s="95"/>
      <c r="GZW150" s="95"/>
      <c r="GZX150" s="95"/>
      <c r="GZY150" s="95"/>
      <c r="GZZ150" s="95"/>
      <c r="HAA150" s="95"/>
      <c r="HAB150" s="95"/>
      <c r="HAC150" s="95"/>
      <c r="HAD150" s="95"/>
      <c r="HAE150" s="95"/>
      <c r="HAF150" s="164"/>
      <c r="HAG150" s="165"/>
      <c r="HAH150" s="95"/>
      <c r="HAI150" s="95"/>
      <c r="HAJ150" s="95"/>
      <c r="HAK150" s="95"/>
      <c r="HAL150" s="95"/>
      <c r="HAM150" s="95"/>
      <c r="HAN150" s="95"/>
      <c r="HAO150" s="95"/>
      <c r="HAP150" s="95"/>
      <c r="HAQ150" s="95"/>
      <c r="HAR150" s="95"/>
      <c r="HAS150" s="95"/>
      <c r="HAT150" s="95"/>
      <c r="HAU150" s="95"/>
      <c r="HAV150" s="164"/>
      <c r="HAW150" s="165"/>
      <c r="HAX150" s="95"/>
      <c r="HAY150" s="95"/>
      <c r="HAZ150" s="95"/>
      <c r="HBA150" s="95"/>
      <c r="HBB150" s="95"/>
      <c r="HBC150" s="95"/>
      <c r="HBD150" s="95"/>
      <c r="HBE150" s="95"/>
      <c r="HBF150" s="95"/>
      <c r="HBG150" s="95"/>
      <c r="HBH150" s="95"/>
      <c r="HBI150" s="95"/>
      <c r="HBJ150" s="95"/>
      <c r="HBK150" s="95"/>
      <c r="HBL150" s="164"/>
      <c r="HBM150" s="165"/>
      <c r="HBN150" s="95"/>
      <c r="HBO150" s="95"/>
      <c r="HBP150" s="95"/>
      <c r="HBQ150" s="95"/>
      <c r="HBR150" s="95"/>
      <c r="HBS150" s="95"/>
      <c r="HBT150" s="95"/>
      <c r="HBU150" s="95"/>
      <c r="HBV150" s="95"/>
      <c r="HBW150" s="95"/>
      <c r="HBX150" s="95"/>
      <c r="HBY150" s="95"/>
      <c r="HBZ150" s="95"/>
      <c r="HCA150" s="95"/>
      <c r="HCB150" s="164"/>
      <c r="HCC150" s="165"/>
      <c r="HCD150" s="95"/>
      <c r="HCE150" s="95"/>
      <c r="HCF150" s="95"/>
      <c r="HCG150" s="95"/>
      <c r="HCH150" s="95"/>
      <c r="HCI150" s="95"/>
      <c r="HCJ150" s="95"/>
      <c r="HCK150" s="95"/>
      <c r="HCL150" s="95"/>
      <c r="HCM150" s="95"/>
      <c r="HCN150" s="95"/>
      <c r="HCO150" s="95"/>
      <c r="HCP150" s="95"/>
      <c r="HCQ150" s="95"/>
      <c r="HCR150" s="164"/>
      <c r="HCS150" s="165"/>
      <c r="HCT150" s="95"/>
      <c r="HCU150" s="95"/>
      <c r="HCV150" s="95"/>
      <c r="HCW150" s="95"/>
      <c r="HCX150" s="95"/>
      <c r="HCY150" s="95"/>
      <c r="HCZ150" s="95"/>
      <c r="HDA150" s="95"/>
      <c r="HDB150" s="95"/>
      <c r="HDC150" s="95"/>
      <c r="HDD150" s="95"/>
      <c r="HDE150" s="95"/>
      <c r="HDF150" s="95"/>
      <c r="HDG150" s="95"/>
      <c r="HDH150" s="164"/>
      <c r="HDI150" s="165"/>
      <c r="HDJ150" s="95"/>
      <c r="HDK150" s="95"/>
      <c r="HDL150" s="95"/>
      <c r="HDM150" s="95"/>
      <c r="HDN150" s="95"/>
      <c r="HDO150" s="95"/>
      <c r="HDP150" s="95"/>
      <c r="HDQ150" s="95"/>
      <c r="HDR150" s="95"/>
      <c r="HDS150" s="95"/>
      <c r="HDT150" s="95"/>
      <c r="HDU150" s="95"/>
      <c r="HDV150" s="95"/>
      <c r="HDW150" s="95"/>
      <c r="HDX150" s="164"/>
      <c r="HDY150" s="165"/>
      <c r="HDZ150" s="95"/>
      <c r="HEA150" s="95"/>
      <c r="HEB150" s="95"/>
      <c r="HEC150" s="95"/>
      <c r="HED150" s="95"/>
      <c r="HEE150" s="95"/>
      <c r="HEF150" s="95"/>
      <c r="HEG150" s="95"/>
      <c r="HEH150" s="95"/>
      <c r="HEI150" s="95"/>
      <c r="HEJ150" s="95"/>
      <c r="HEK150" s="95"/>
      <c r="HEL150" s="95"/>
      <c r="HEM150" s="95"/>
      <c r="HEN150" s="164"/>
      <c r="HEO150" s="165"/>
      <c r="HEP150" s="95"/>
      <c r="HEQ150" s="95"/>
      <c r="HER150" s="95"/>
      <c r="HES150" s="95"/>
      <c r="HET150" s="95"/>
      <c r="HEU150" s="95"/>
      <c r="HEV150" s="95"/>
      <c r="HEW150" s="95"/>
      <c r="HEX150" s="95"/>
      <c r="HEY150" s="95"/>
      <c r="HEZ150" s="95"/>
      <c r="HFA150" s="95"/>
      <c r="HFB150" s="95"/>
      <c r="HFC150" s="95"/>
      <c r="HFD150" s="164"/>
      <c r="HFE150" s="165"/>
      <c r="HFF150" s="95"/>
      <c r="HFG150" s="95"/>
      <c r="HFH150" s="95"/>
      <c r="HFI150" s="95"/>
      <c r="HFJ150" s="95"/>
      <c r="HFK150" s="95"/>
      <c r="HFL150" s="95"/>
      <c r="HFM150" s="95"/>
      <c r="HFN150" s="95"/>
      <c r="HFO150" s="95"/>
      <c r="HFP150" s="95"/>
      <c r="HFQ150" s="95"/>
      <c r="HFR150" s="95"/>
      <c r="HFS150" s="95"/>
      <c r="HFT150" s="164"/>
      <c r="HFU150" s="165"/>
      <c r="HFV150" s="95"/>
      <c r="HFW150" s="95"/>
      <c r="HFX150" s="95"/>
      <c r="HFY150" s="95"/>
      <c r="HFZ150" s="95"/>
      <c r="HGA150" s="95"/>
      <c r="HGB150" s="95"/>
      <c r="HGC150" s="95"/>
      <c r="HGD150" s="95"/>
      <c r="HGE150" s="95"/>
      <c r="HGF150" s="95"/>
      <c r="HGG150" s="95"/>
      <c r="HGH150" s="95"/>
      <c r="HGI150" s="95"/>
      <c r="HGJ150" s="164"/>
      <c r="HGK150" s="165"/>
      <c r="HGL150" s="95"/>
      <c r="HGM150" s="95"/>
      <c r="HGN150" s="95"/>
      <c r="HGO150" s="95"/>
      <c r="HGP150" s="95"/>
      <c r="HGQ150" s="95"/>
      <c r="HGR150" s="95"/>
      <c r="HGS150" s="95"/>
      <c r="HGT150" s="95"/>
      <c r="HGU150" s="95"/>
      <c r="HGV150" s="95"/>
      <c r="HGW150" s="95"/>
      <c r="HGX150" s="95"/>
      <c r="HGY150" s="95"/>
      <c r="HGZ150" s="164"/>
      <c r="HHA150" s="165"/>
      <c r="HHB150" s="95"/>
      <c r="HHC150" s="95"/>
      <c r="HHD150" s="95"/>
      <c r="HHE150" s="95"/>
      <c r="HHF150" s="95"/>
      <c r="HHG150" s="95"/>
      <c r="HHH150" s="95"/>
      <c r="HHI150" s="95"/>
      <c r="HHJ150" s="95"/>
      <c r="HHK150" s="95"/>
      <c r="HHL150" s="95"/>
      <c r="HHM150" s="95"/>
      <c r="HHN150" s="95"/>
      <c r="HHO150" s="95"/>
      <c r="HHP150" s="164"/>
      <c r="HHQ150" s="165"/>
      <c r="HHR150" s="95"/>
      <c r="HHS150" s="95"/>
      <c r="HHT150" s="95"/>
      <c r="HHU150" s="95"/>
      <c r="HHV150" s="95"/>
      <c r="HHW150" s="95"/>
      <c r="HHX150" s="95"/>
      <c r="HHY150" s="95"/>
      <c r="HHZ150" s="95"/>
      <c r="HIA150" s="95"/>
      <c r="HIB150" s="95"/>
      <c r="HIC150" s="95"/>
      <c r="HID150" s="95"/>
      <c r="HIE150" s="95"/>
      <c r="HIF150" s="164"/>
      <c r="HIG150" s="165"/>
      <c r="HIH150" s="95"/>
      <c r="HII150" s="95"/>
      <c r="HIJ150" s="95"/>
      <c r="HIK150" s="95"/>
      <c r="HIL150" s="95"/>
      <c r="HIM150" s="95"/>
      <c r="HIN150" s="95"/>
      <c r="HIO150" s="95"/>
      <c r="HIP150" s="95"/>
      <c r="HIQ150" s="95"/>
      <c r="HIR150" s="95"/>
      <c r="HIS150" s="95"/>
      <c r="HIT150" s="95"/>
      <c r="HIU150" s="95"/>
      <c r="HIV150" s="164"/>
      <c r="HIW150" s="165"/>
      <c r="HIX150" s="95"/>
      <c r="HIY150" s="95"/>
      <c r="HIZ150" s="95"/>
      <c r="HJA150" s="95"/>
      <c r="HJB150" s="95"/>
      <c r="HJC150" s="95"/>
      <c r="HJD150" s="95"/>
      <c r="HJE150" s="95"/>
      <c r="HJF150" s="95"/>
      <c r="HJG150" s="95"/>
      <c r="HJH150" s="95"/>
      <c r="HJI150" s="95"/>
      <c r="HJJ150" s="95"/>
      <c r="HJK150" s="95"/>
      <c r="HJL150" s="164"/>
      <c r="HJM150" s="165"/>
      <c r="HJN150" s="95"/>
      <c r="HJO150" s="95"/>
      <c r="HJP150" s="95"/>
      <c r="HJQ150" s="95"/>
      <c r="HJR150" s="95"/>
      <c r="HJS150" s="95"/>
      <c r="HJT150" s="95"/>
      <c r="HJU150" s="95"/>
      <c r="HJV150" s="95"/>
      <c r="HJW150" s="95"/>
      <c r="HJX150" s="95"/>
      <c r="HJY150" s="95"/>
      <c r="HJZ150" s="95"/>
      <c r="HKA150" s="95"/>
      <c r="HKB150" s="164"/>
      <c r="HKC150" s="165"/>
      <c r="HKD150" s="95"/>
      <c r="HKE150" s="95"/>
      <c r="HKF150" s="95"/>
      <c r="HKG150" s="95"/>
      <c r="HKH150" s="95"/>
      <c r="HKI150" s="95"/>
      <c r="HKJ150" s="95"/>
      <c r="HKK150" s="95"/>
      <c r="HKL150" s="95"/>
      <c r="HKM150" s="95"/>
      <c r="HKN150" s="95"/>
      <c r="HKO150" s="95"/>
      <c r="HKP150" s="95"/>
      <c r="HKQ150" s="95"/>
      <c r="HKR150" s="164"/>
      <c r="HKS150" s="165"/>
      <c r="HKT150" s="95"/>
      <c r="HKU150" s="95"/>
      <c r="HKV150" s="95"/>
      <c r="HKW150" s="95"/>
      <c r="HKX150" s="95"/>
      <c r="HKY150" s="95"/>
      <c r="HKZ150" s="95"/>
      <c r="HLA150" s="95"/>
      <c r="HLB150" s="95"/>
      <c r="HLC150" s="95"/>
      <c r="HLD150" s="95"/>
      <c r="HLE150" s="95"/>
      <c r="HLF150" s="95"/>
      <c r="HLG150" s="95"/>
      <c r="HLH150" s="164"/>
      <c r="HLI150" s="165"/>
      <c r="HLJ150" s="95"/>
      <c r="HLK150" s="95"/>
      <c r="HLL150" s="95"/>
      <c r="HLM150" s="95"/>
      <c r="HLN150" s="95"/>
      <c r="HLO150" s="95"/>
      <c r="HLP150" s="95"/>
      <c r="HLQ150" s="95"/>
      <c r="HLR150" s="95"/>
      <c r="HLS150" s="95"/>
      <c r="HLT150" s="95"/>
      <c r="HLU150" s="95"/>
      <c r="HLV150" s="95"/>
      <c r="HLW150" s="95"/>
      <c r="HLX150" s="164"/>
      <c r="HLY150" s="165"/>
      <c r="HLZ150" s="95"/>
      <c r="HMA150" s="95"/>
      <c r="HMB150" s="95"/>
      <c r="HMC150" s="95"/>
      <c r="HMD150" s="95"/>
      <c r="HME150" s="95"/>
      <c r="HMF150" s="95"/>
      <c r="HMG150" s="95"/>
      <c r="HMH150" s="95"/>
      <c r="HMI150" s="95"/>
      <c r="HMJ150" s="95"/>
      <c r="HMK150" s="95"/>
      <c r="HML150" s="95"/>
      <c r="HMM150" s="95"/>
      <c r="HMN150" s="164"/>
      <c r="HMO150" s="165"/>
      <c r="HMP150" s="95"/>
      <c r="HMQ150" s="95"/>
      <c r="HMR150" s="95"/>
      <c r="HMS150" s="95"/>
      <c r="HMT150" s="95"/>
      <c r="HMU150" s="95"/>
      <c r="HMV150" s="95"/>
      <c r="HMW150" s="95"/>
      <c r="HMX150" s="95"/>
      <c r="HMY150" s="95"/>
      <c r="HMZ150" s="95"/>
      <c r="HNA150" s="95"/>
      <c r="HNB150" s="95"/>
      <c r="HNC150" s="95"/>
      <c r="HND150" s="164"/>
      <c r="HNE150" s="165"/>
      <c r="HNF150" s="95"/>
      <c r="HNG150" s="95"/>
      <c r="HNH150" s="95"/>
      <c r="HNI150" s="95"/>
      <c r="HNJ150" s="95"/>
      <c r="HNK150" s="95"/>
      <c r="HNL150" s="95"/>
      <c r="HNM150" s="95"/>
      <c r="HNN150" s="95"/>
      <c r="HNO150" s="95"/>
      <c r="HNP150" s="95"/>
      <c r="HNQ150" s="95"/>
      <c r="HNR150" s="95"/>
      <c r="HNS150" s="95"/>
      <c r="HNT150" s="164"/>
      <c r="HNU150" s="165"/>
      <c r="HNV150" s="95"/>
      <c r="HNW150" s="95"/>
      <c r="HNX150" s="95"/>
      <c r="HNY150" s="95"/>
      <c r="HNZ150" s="95"/>
      <c r="HOA150" s="95"/>
      <c r="HOB150" s="95"/>
      <c r="HOC150" s="95"/>
      <c r="HOD150" s="95"/>
      <c r="HOE150" s="95"/>
      <c r="HOF150" s="95"/>
      <c r="HOG150" s="95"/>
      <c r="HOH150" s="95"/>
      <c r="HOI150" s="95"/>
      <c r="HOJ150" s="164"/>
      <c r="HOK150" s="165"/>
      <c r="HOL150" s="95"/>
      <c r="HOM150" s="95"/>
      <c r="HON150" s="95"/>
      <c r="HOO150" s="95"/>
      <c r="HOP150" s="95"/>
      <c r="HOQ150" s="95"/>
      <c r="HOR150" s="95"/>
      <c r="HOS150" s="95"/>
      <c r="HOT150" s="95"/>
      <c r="HOU150" s="95"/>
      <c r="HOV150" s="95"/>
      <c r="HOW150" s="95"/>
      <c r="HOX150" s="95"/>
      <c r="HOY150" s="95"/>
      <c r="HOZ150" s="164"/>
      <c r="HPA150" s="165"/>
      <c r="HPB150" s="95"/>
      <c r="HPC150" s="95"/>
      <c r="HPD150" s="95"/>
      <c r="HPE150" s="95"/>
      <c r="HPF150" s="95"/>
      <c r="HPG150" s="95"/>
      <c r="HPH150" s="95"/>
      <c r="HPI150" s="95"/>
      <c r="HPJ150" s="95"/>
      <c r="HPK150" s="95"/>
      <c r="HPL150" s="95"/>
      <c r="HPM150" s="95"/>
      <c r="HPN150" s="95"/>
      <c r="HPO150" s="95"/>
      <c r="HPP150" s="164"/>
      <c r="HPQ150" s="165"/>
      <c r="HPR150" s="95"/>
      <c r="HPS150" s="95"/>
      <c r="HPT150" s="95"/>
      <c r="HPU150" s="95"/>
      <c r="HPV150" s="95"/>
      <c r="HPW150" s="95"/>
      <c r="HPX150" s="95"/>
      <c r="HPY150" s="95"/>
      <c r="HPZ150" s="95"/>
      <c r="HQA150" s="95"/>
      <c r="HQB150" s="95"/>
      <c r="HQC150" s="95"/>
      <c r="HQD150" s="95"/>
      <c r="HQE150" s="95"/>
      <c r="HQF150" s="164"/>
      <c r="HQG150" s="165"/>
      <c r="HQH150" s="95"/>
      <c r="HQI150" s="95"/>
      <c r="HQJ150" s="95"/>
      <c r="HQK150" s="95"/>
      <c r="HQL150" s="95"/>
      <c r="HQM150" s="95"/>
      <c r="HQN150" s="95"/>
      <c r="HQO150" s="95"/>
      <c r="HQP150" s="95"/>
      <c r="HQQ150" s="95"/>
      <c r="HQR150" s="95"/>
      <c r="HQS150" s="95"/>
      <c r="HQT150" s="95"/>
      <c r="HQU150" s="95"/>
      <c r="HQV150" s="164"/>
      <c r="HQW150" s="165"/>
      <c r="HQX150" s="95"/>
      <c r="HQY150" s="95"/>
      <c r="HQZ150" s="95"/>
      <c r="HRA150" s="95"/>
      <c r="HRB150" s="95"/>
      <c r="HRC150" s="95"/>
      <c r="HRD150" s="95"/>
      <c r="HRE150" s="95"/>
      <c r="HRF150" s="95"/>
      <c r="HRG150" s="95"/>
      <c r="HRH150" s="95"/>
      <c r="HRI150" s="95"/>
      <c r="HRJ150" s="95"/>
      <c r="HRK150" s="95"/>
      <c r="HRL150" s="164"/>
      <c r="HRM150" s="165"/>
      <c r="HRN150" s="95"/>
      <c r="HRO150" s="95"/>
      <c r="HRP150" s="95"/>
      <c r="HRQ150" s="95"/>
      <c r="HRR150" s="95"/>
      <c r="HRS150" s="95"/>
      <c r="HRT150" s="95"/>
      <c r="HRU150" s="95"/>
      <c r="HRV150" s="95"/>
      <c r="HRW150" s="95"/>
      <c r="HRX150" s="95"/>
      <c r="HRY150" s="95"/>
      <c r="HRZ150" s="95"/>
      <c r="HSA150" s="95"/>
      <c r="HSB150" s="164"/>
      <c r="HSC150" s="165"/>
      <c r="HSD150" s="95"/>
      <c r="HSE150" s="95"/>
      <c r="HSF150" s="95"/>
      <c r="HSG150" s="95"/>
      <c r="HSH150" s="95"/>
      <c r="HSI150" s="95"/>
      <c r="HSJ150" s="95"/>
      <c r="HSK150" s="95"/>
      <c r="HSL150" s="95"/>
      <c r="HSM150" s="95"/>
      <c r="HSN150" s="95"/>
      <c r="HSO150" s="95"/>
      <c r="HSP150" s="95"/>
      <c r="HSQ150" s="95"/>
      <c r="HSR150" s="164"/>
      <c r="HSS150" s="165"/>
      <c r="HST150" s="95"/>
      <c r="HSU150" s="95"/>
      <c r="HSV150" s="95"/>
      <c r="HSW150" s="95"/>
      <c r="HSX150" s="95"/>
      <c r="HSY150" s="95"/>
      <c r="HSZ150" s="95"/>
      <c r="HTA150" s="95"/>
      <c r="HTB150" s="95"/>
      <c r="HTC150" s="95"/>
      <c r="HTD150" s="95"/>
      <c r="HTE150" s="95"/>
      <c r="HTF150" s="95"/>
      <c r="HTG150" s="95"/>
      <c r="HTH150" s="164"/>
      <c r="HTI150" s="165"/>
      <c r="HTJ150" s="95"/>
      <c r="HTK150" s="95"/>
      <c r="HTL150" s="95"/>
      <c r="HTM150" s="95"/>
      <c r="HTN150" s="95"/>
      <c r="HTO150" s="95"/>
      <c r="HTP150" s="95"/>
      <c r="HTQ150" s="95"/>
      <c r="HTR150" s="95"/>
      <c r="HTS150" s="95"/>
      <c r="HTT150" s="95"/>
      <c r="HTU150" s="95"/>
      <c r="HTV150" s="95"/>
      <c r="HTW150" s="95"/>
      <c r="HTX150" s="164"/>
      <c r="HTY150" s="165"/>
      <c r="HTZ150" s="95"/>
      <c r="HUA150" s="95"/>
      <c r="HUB150" s="95"/>
      <c r="HUC150" s="95"/>
      <c r="HUD150" s="95"/>
      <c r="HUE150" s="95"/>
      <c r="HUF150" s="95"/>
      <c r="HUG150" s="95"/>
      <c r="HUH150" s="95"/>
      <c r="HUI150" s="95"/>
      <c r="HUJ150" s="95"/>
      <c r="HUK150" s="95"/>
      <c r="HUL150" s="95"/>
      <c r="HUM150" s="95"/>
      <c r="HUN150" s="164"/>
      <c r="HUO150" s="165"/>
      <c r="HUP150" s="95"/>
      <c r="HUQ150" s="95"/>
      <c r="HUR150" s="95"/>
      <c r="HUS150" s="95"/>
      <c r="HUT150" s="95"/>
      <c r="HUU150" s="95"/>
      <c r="HUV150" s="95"/>
      <c r="HUW150" s="95"/>
      <c r="HUX150" s="95"/>
      <c r="HUY150" s="95"/>
      <c r="HUZ150" s="95"/>
      <c r="HVA150" s="95"/>
      <c r="HVB150" s="95"/>
      <c r="HVC150" s="95"/>
      <c r="HVD150" s="164"/>
      <c r="HVE150" s="165"/>
      <c r="HVF150" s="95"/>
      <c r="HVG150" s="95"/>
      <c r="HVH150" s="95"/>
      <c r="HVI150" s="95"/>
      <c r="HVJ150" s="95"/>
      <c r="HVK150" s="95"/>
      <c r="HVL150" s="95"/>
      <c r="HVM150" s="95"/>
      <c r="HVN150" s="95"/>
      <c r="HVO150" s="95"/>
      <c r="HVP150" s="95"/>
      <c r="HVQ150" s="95"/>
      <c r="HVR150" s="95"/>
      <c r="HVS150" s="95"/>
      <c r="HVT150" s="164"/>
      <c r="HVU150" s="165"/>
      <c r="HVV150" s="95"/>
      <c r="HVW150" s="95"/>
      <c r="HVX150" s="95"/>
      <c r="HVY150" s="95"/>
      <c r="HVZ150" s="95"/>
      <c r="HWA150" s="95"/>
      <c r="HWB150" s="95"/>
      <c r="HWC150" s="95"/>
      <c r="HWD150" s="95"/>
      <c r="HWE150" s="95"/>
      <c r="HWF150" s="95"/>
      <c r="HWG150" s="95"/>
      <c r="HWH150" s="95"/>
      <c r="HWI150" s="95"/>
      <c r="HWJ150" s="164"/>
      <c r="HWK150" s="165"/>
      <c r="HWL150" s="95"/>
      <c r="HWM150" s="95"/>
      <c r="HWN150" s="95"/>
      <c r="HWO150" s="95"/>
      <c r="HWP150" s="95"/>
      <c r="HWQ150" s="95"/>
      <c r="HWR150" s="95"/>
      <c r="HWS150" s="95"/>
      <c r="HWT150" s="95"/>
      <c r="HWU150" s="95"/>
      <c r="HWV150" s="95"/>
      <c r="HWW150" s="95"/>
      <c r="HWX150" s="95"/>
      <c r="HWY150" s="95"/>
      <c r="HWZ150" s="164"/>
      <c r="HXA150" s="165"/>
      <c r="HXB150" s="95"/>
      <c r="HXC150" s="95"/>
      <c r="HXD150" s="95"/>
      <c r="HXE150" s="95"/>
      <c r="HXF150" s="95"/>
      <c r="HXG150" s="95"/>
      <c r="HXH150" s="95"/>
      <c r="HXI150" s="95"/>
      <c r="HXJ150" s="95"/>
      <c r="HXK150" s="95"/>
      <c r="HXL150" s="95"/>
      <c r="HXM150" s="95"/>
      <c r="HXN150" s="95"/>
      <c r="HXO150" s="95"/>
      <c r="HXP150" s="164"/>
      <c r="HXQ150" s="165"/>
      <c r="HXR150" s="95"/>
      <c r="HXS150" s="95"/>
      <c r="HXT150" s="95"/>
      <c r="HXU150" s="95"/>
      <c r="HXV150" s="95"/>
      <c r="HXW150" s="95"/>
      <c r="HXX150" s="95"/>
      <c r="HXY150" s="95"/>
      <c r="HXZ150" s="95"/>
      <c r="HYA150" s="95"/>
      <c r="HYB150" s="95"/>
      <c r="HYC150" s="95"/>
      <c r="HYD150" s="95"/>
      <c r="HYE150" s="95"/>
      <c r="HYF150" s="164"/>
      <c r="HYG150" s="165"/>
      <c r="HYH150" s="95"/>
      <c r="HYI150" s="95"/>
      <c r="HYJ150" s="95"/>
      <c r="HYK150" s="95"/>
      <c r="HYL150" s="95"/>
      <c r="HYM150" s="95"/>
      <c r="HYN150" s="95"/>
      <c r="HYO150" s="95"/>
      <c r="HYP150" s="95"/>
      <c r="HYQ150" s="95"/>
      <c r="HYR150" s="95"/>
      <c r="HYS150" s="95"/>
      <c r="HYT150" s="95"/>
      <c r="HYU150" s="95"/>
      <c r="HYV150" s="164"/>
      <c r="HYW150" s="165"/>
      <c r="HYX150" s="95"/>
      <c r="HYY150" s="95"/>
      <c r="HYZ150" s="95"/>
      <c r="HZA150" s="95"/>
      <c r="HZB150" s="95"/>
      <c r="HZC150" s="95"/>
      <c r="HZD150" s="95"/>
      <c r="HZE150" s="95"/>
      <c r="HZF150" s="95"/>
      <c r="HZG150" s="95"/>
      <c r="HZH150" s="95"/>
      <c r="HZI150" s="95"/>
      <c r="HZJ150" s="95"/>
      <c r="HZK150" s="95"/>
      <c r="HZL150" s="164"/>
      <c r="HZM150" s="165"/>
      <c r="HZN150" s="95"/>
      <c r="HZO150" s="95"/>
      <c r="HZP150" s="95"/>
      <c r="HZQ150" s="95"/>
      <c r="HZR150" s="95"/>
      <c r="HZS150" s="95"/>
      <c r="HZT150" s="95"/>
      <c r="HZU150" s="95"/>
      <c r="HZV150" s="95"/>
      <c r="HZW150" s="95"/>
      <c r="HZX150" s="95"/>
      <c r="HZY150" s="95"/>
      <c r="HZZ150" s="95"/>
      <c r="IAA150" s="95"/>
      <c r="IAB150" s="164"/>
      <c r="IAC150" s="165"/>
      <c r="IAD150" s="95"/>
      <c r="IAE150" s="95"/>
      <c r="IAF150" s="95"/>
      <c r="IAG150" s="95"/>
      <c r="IAH150" s="95"/>
      <c r="IAI150" s="95"/>
      <c r="IAJ150" s="95"/>
      <c r="IAK150" s="95"/>
      <c r="IAL150" s="95"/>
      <c r="IAM150" s="95"/>
      <c r="IAN150" s="95"/>
      <c r="IAO150" s="95"/>
      <c r="IAP150" s="95"/>
      <c r="IAQ150" s="95"/>
      <c r="IAR150" s="164"/>
      <c r="IAS150" s="165"/>
      <c r="IAT150" s="95"/>
      <c r="IAU150" s="95"/>
      <c r="IAV150" s="95"/>
      <c r="IAW150" s="95"/>
      <c r="IAX150" s="95"/>
      <c r="IAY150" s="95"/>
      <c r="IAZ150" s="95"/>
      <c r="IBA150" s="95"/>
      <c r="IBB150" s="95"/>
      <c r="IBC150" s="95"/>
      <c r="IBD150" s="95"/>
      <c r="IBE150" s="95"/>
      <c r="IBF150" s="95"/>
      <c r="IBG150" s="95"/>
      <c r="IBH150" s="164"/>
      <c r="IBI150" s="165"/>
      <c r="IBJ150" s="95"/>
      <c r="IBK150" s="95"/>
      <c r="IBL150" s="95"/>
      <c r="IBM150" s="95"/>
      <c r="IBN150" s="95"/>
      <c r="IBO150" s="95"/>
      <c r="IBP150" s="95"/>
      <c r="IBQ150" s="95"/>
      <c r="IBR150" s="95"/>
      <c r="IBS150" s="95"/>
      <c r="IBT150" s="95"/>
      <c r="IBU150" s="95"/>
      <c r="IBV150" s="95"/>
      <c r="IBW150" s="95"/>
      <c r="IBX150" s="164"/>
      <c r="IBY150" s="165"/>
      <c r="IBZ150" s="95"/>
      <c r="ICA150" s="95"/>
      <c r="ICB150" s="95"/>
      <c r="ICC150" s="95"/>
      <c r="ICD150" s="95"/>
      <c r="ICE150" s="95"/>
      <c r="ICF150" s="95"/>
      <c r="ICG150" s="95"/>
      <c r="ICH150" s="95"/>
      <c r="ICI150" s="95"/>
      <c r="ICJ150" s="95"/>
      <c r="ICK150" s="95"/>
      <c r="ICL150" s="95"/>
      <c r="ICM150" s="95"/>
      <c r="ICN150" s="164"/>
      <c r="ICO150" s="165"/>
      <c r="ICP150" s="95"/>
      <c r="ICQ150" s="95"/>
      <c r="ICR150" s="95"/>
      <c r="ICS150" s="95"/>
      <c r="ICT150" s="95"/>
      <c r="ICU150" s="95"/>
      <c r="ICV150" s="95"/>
      <c r="ICW150" s="95"/>
      <c r="ICX150" s="95"/>
      <c r="ICY150" s="95"/>
      <c r="ICZ150" s="95"/>
      <c r="IDA150" s="95"/>
      <c r="IDB150" s="95"/>
      <c r="IDC150" s="95"/>
      <c r="IDD150" s="164"/>
      <c r="IDE150" s="165"/>
      <c r="IDF150" s="95"/>
      <c r="IDG150" s="95"/>
      <c r="IDH150" s="95"/>
      <c r="IDI150" s="95"/>
      <c r="IDJ150" s="95"/>
      <c r="IDK150" s="95"/>
      <c r="IDL150" s="95"/>
      <c r="IDM150" s="95"/>
      <c r="IDN150" s="95"/>
      <c r="IDO150" s="95"/>
      <c r="IDP150" s="95"/>
      <c r="IDQ150" s="95"/>
      <c r="IDR150" s="95"/>
      <c r="IDS150" s="95"/>
      <c r="IDT150" s="164"/>
      <c r="IDU150" s="165"/>
      <c r="IDV150" s="95"/>
      <c r="IDW150" s="95"/>
      <c r="IDX150" s="95"/>
      <c r="IDY150" s="95"/>
      <c r="IDZ150" s="95"/>
      <c r="IEA150" s="95"/>
      <c r="IEB150" s="95"/>
      <c r="IEC150" s="95"/>
      <c r="IED150" s="95"/>
      <c r="IEE150" s="95"/>
      <c r="IEF150" s="95"/>
      <c r="IEG150" s="95"/>
      <c r="IEH150" s="95"/>
      <c r="IEI150" s="95"/>
      <c r="IEJ150" s="164"/>
      <c r="IEK150" s="165"/>
      <c r="IEL150" s="95"/>
      <c r="IEM150" s="95"/>
      <c r="IEN150" s="95"/>
      <c r="IEO150" s="95"/>
      <c r="IEP150" s="95"/>
      <c r="IEQ150" s="95"/>
      <c r="IER150" s="95"/>
      <c r="IES150" s="95"/>
      <c r="IET150" s="95"/>
      <c r="IEU150" s="95"/>
      <c r="IEV150" s="95"/>
      <c r="IEW150" s="95"/>
      <c r="IEX150" s="95"/>
      <c r="IEY150" s="95"/>
      <c r="IEZ150" s="164"/>
      <c r="IFA150" s="165"/>
      <c r="IFB150" s="95"/>
      <c r="IFC150" s="95"/>
      <c r="IFD150" s="95"/>
      <c r="IFE150" s="95"/>
      <c r="IFF150" s="95"/>
      <c r="IFG150" s="95"/>
      <c r="IFH150" s="95"/>
      <c r="IFI150" s="95"/>
      <c r="IFJ150" s="95"/>
      <c r="IFK150" s="95"/>
      <c r="IFL150" s="95"/>
      <c r="IFM150" s="95"/>
      <c r="IFN150" s="95"/>
      <c r="IFO150" s="95"/>
      <c r="IFP150" s="164"/>
      <c r="IFQ150" s="165"/>
      <c r="IFR150" s="95"/>
      <c r="IFS150" s="95"/>
      <c r="IFT150" s="95"/>
      <c r="IFU150" s="95"/>
      <c r="IFV150" s="95"/>
      <c r="IFW150" s="95"/>
      <c r="IFX150" s="95"/>
      <c r="IFY150" s="95"/>
      <c r="IFZ150" s="95"/>
      <c r="IGA150" s="95"/>
      <c r="IGB150" s="95"/>
      <c r="IGC150" s="95"/>
      <c r="IGD150" s="95"/>
      <c r="IGE150" s="95"/>
      <c r="IGF150" s="164"/>
      <c r="IGG150" s="165"/>
      <c r="IGH150" s="95"/>
      <c r="IGI150" s="95"/>
      <c r="IGJ150" s="95"/>
      <c r="IGK150" s="95"/>
      <c r="IGL150" s="95"/>
      <c r="IGM150" s="95"/>
      <c r="IGN150" s="95"/>
      <c r="IGO150" s="95"/>
      <c r="IGP150" s="95"/>
      <c r="IGQ150" s="95"/>
      <c r="IGR150" s="95"/>
      <c r="IGS150" s="95"/>
      <c r="IGT150" s="95"/>
      <c r="IGU150" s="95"/>
      <c r="IGV150" s="164"/>
      <c r="IGW150" s="165"/>
      <c r="IGX150" s="95"/>
      <c r="IGY150" s="95"/>
      <c r="IGZ150" s="95"/>
      <c r="IHA150" s="95"/>
      <c r="IHB150" s="95"/>
      <c r="IHC150" s="95"/>
      <c r="IHD150" s="95"/>
      <c r="IHE150" s="95"/>
      <c r="IHF150" s="95"/>
      <c r="IHG150" s="95"/>
      <c r="IHH150" s="95"/>
      <c r="IHI150" s="95"/>
      <c r="IHJ150" s="95"/>
      <c r="IHK150" s="95"/>
      <c r="IHL150" s="164"/>
      <c r="IHM150" s="165"/>
      <c r="IHN150" s="95"/>
      <c r="IHO150" s="95"/>
      <c r="IHP150" s="95"/>
      <c r="IHQ150" s="95"/>
      <c r="IHR150" s="95"/>
      <c r="IHS150" s="95"/>
      <c r="IHT150" s="95"/>
      <c r="IHU150" s="95"/>
      <c r="IHV150" s="95"/>
      <c r="IHW150" s="95"/>
      <c r="IHX150" s="95"/>
      <c r="IHY150" s="95"/>
      <c r="IHZ150" s="95"/>
      <c r="IIA150" s="95"/>
      <c r="IIB150" s="164"/>
      <c r="IIC150" s="165"/>
      <c r="IID150" s="95"/>
      <c r="IIE150" s="95"/>
      <c r="IIF150" s="95"/>
      <c r="IIG150" s="95"/>
      <c r="IIH150" s="95"/>
      <c r="III150" s="95"/>
      <c r="IIJ150" s="95"/>
      <c r="IIK150" s="95"/>
      <c r="IIL150" s="95"/>
      <c r="IIM150" s="95"/>
      <c r="IIN150" s="95"/>
      <c r="IIO150" s="95"/>
      <c r="IIP150" s="95"/>
      <c r="IIQ150" s="95"/>
      <c r="IIR150" s="164"/>
      <c r="IIS150" s="165"/>
      <c r="IIT150" s="95"/>
      <c r="IIU150" s="95"/>
      <c r="IIV150" s="95"/>
      <c r="IIW150" s="95"/>
      <c r="IIX150" s="95"/>
      <c r="IIY150" s="95"/>
      <c r="IIZ150" s="95"/>
      <c r="IJA150" s="95"/>
      <c r="IJB150" s="95"/>
      <c r="IJC150" s="95"/>
      <c r="IJD150" s="95"/>
      <c r="IJE150" s="95"/>
      <c r="IJF150" s="95"/>
      <c r="IJG150" s="95"/>
      <c r="IJH150" s="164"/>
      <c r="IJI150" s="165"/>
      <c r="IJJ150" s="95"/>
      <c r="IJK150" s="95"/>
      <c r="IJL150" s="95"/>
      <c r="IJM150" s="95"/>
      <c r="IJN150" s="95"/>
      <c r="IJO150" s="95"/>
      <c r="IJP150" s="95"/>
      <c r="IJQ150" s="95"/>
      <c r="IJR150" s="95"/>
      <c r="IJS150" s="95"/>
      <c r="IJT150" s="95"/>
      <c r="IJU150" s="95"/>
      <c r="IJV150" s="95"/>
      <c r="IJW150" s="95"/>
      <c r="IJX150" s="164"/>
      <c r="IJY150" s="165"/>
      <c r="IJZ150" s="95"/>
      <c r="IKA150" s="95"/>
      <c r="IKB150" s="95"/>
      <c r="IKC150" s="95"/>
      <c r="IKD150" s="95"/>
      <c r="IKE150" s="95"/>
      <c r="IKF150" s="95"/>
      <c r="IKG150" s="95"/>
      <c r="IKH150" s="95"/>
      <c r="IKI150" s="95"/>
      <c r="IKJ150" s="95"/>
      <c r="IKK150" s="95"/>
      <c r="IKL150" s="95"/>
      <c r="IKM150" s="95"/>
      <c r="IKN150" s="164"/>
      <c r="IKO150" s="165"/>
      <c r="IKP150" s="95"/>
      <c r="IKQ150" s="95"/>
      <c r="IKR150" s="95"/>
      <c r="IKS150" s="95"/>
      <c r="IKT150" s="95"/>
      <c r="IKU150" s="95"/>
      <c r="IKV150" s="95"/>
      <c r="IKW150" s="95"/>
      <c r="IKX150" s="95"/>
      <c r="IKY150" s="95"/>
      <c r="IKZ150" s="95"/>
      <c r="ILA150" s="95"/>
      <c r="ILB150" s="95"/>
      <c r="ILC150" s="95"/>
      <c r="ILD150" s="164"/>
      <c r="ILE150" s="165"/>
      <c r="ILF150" s="95"/>
      <c r="ILG150" s="95"/>
      <c r="ILH150" s="95"/>
      <c r="ILI150" s="95"/>
      <c r="ILJ150" s="95"/>
      <c r="ILK150" s="95"/>
      <c r="ILL150" s="95"/>
      <c r="ILM150" s="95"/>
      <c r="ILN150" s="95"/>
      <c r="ILO150" s="95"/>
      <c r="ILP150" s="95"/>
      <c r="ILQ150" s="95"/>
      <c r="ILR150" s="95"/>
      <c r="ILS150" s="95"/>
      <c r="ILT150" s="164"/>
      <c r="ILU150" s="165"/>
      <c r="ILV150" s="95"/>
      <c r="ILW150" s="95"/>
      <c r="ILX150" s="95"/>
      <c r="ILY150" s="95"/>
      <c r="ILZ150" s="95"/>
      <c r="IMA150" s="95"/>
      <c r="IMB150" s="95"/>
      <c r="IMC150" s="95"/>
      <c r="IMD150" s="95"/>
      <c r="IME150" s="95"/>
      <c r="IMF150" s="95"/>
      <c r="IMG150" s="95"/>
      <c r="IMH150" s="95"/>
      <c r="IMI150" s="95"/>
      <c r="IMJ150" s="164"/>
      <c r="IMK150" s="165"/>
      <c r="IML150" s="95"/>
      <c r="IMM150" s="95"/>
      <c r="IMN150" s="95"/>
      <c r="IMO150" s="95"/>
      <c r="IMP150" s="95"/>
      <c r="IMQ150" s="95"/>
      <c r="IMR150" s="95"/>
      <c r="IMS150" s="95"/>
      <c r="IMT150" s="95"/>
      <c r="IMU150" s="95"/>
      <c r="IMV150" s="95"/>
      <c r="IMW150" s="95"/>
      <c r="IMX150" s="95"/>
      <c r="IMY150" s="95"/>
      <c r="IMZ150" s="164"/>
      <c r="INA150" s="165"/>
      <c r="INB150" s="95"/>
      <c r="INC150" s="95"/>
      <c r="IND150" s="95"/>
      <c r="INE150" s="95"/>
      <c r="INF150" s="95"/>
      <c r="ING150" s="95"/>
      <c r="INH150" s="95"/>
      <c r="INI150" s="95"/>
      <c r="INJ150" s="95"/>
      <c r="INK150" s="95"/>
      <c r="INL150" s="95"/>
      <c r="INM150" s="95"/>
      <c r="INN150" s="95"/>
      <c r="INO150" s="95"/>
      <c r="INP150" s="164"/>
      <c r="INQ150" s="165"/>
      <c r="INR150" s="95"/>
      <c r="INS150" s="95"/>
      <c r="INT150" s="95"/>
      <c r="INU150" s="95"/>
      <c r="INV150" s="95"/>
      <c r="INW150" s="95"/>
      <c r="INX150" s="95"/>
      <c r="INY150" s="95"/>
      <c r="INZ150" s="95"/>
      <c r="IOA150" s="95"/>
      <c r="IOB150" s="95"/>
      <c r="IOC150" s="95"/>
      <c r="IOD150" s="95"/>
      <c r="IOE150" s="95"/>
      <c r="IOF150" s="164"/>
      <c r="IOG150" s="165"/>
      <c r="IOH150" s="95"/>
      <c r="IOI150" s="95"/>
      <c r="IOJ150" s="95"/>
      <c r="IOK150" s="95"/>
      <c r="IOL150" s="95"/>
      <c r="IOM150" s="95"/>
      <c r="ION150" s="95"/>
      <c r="IOO150" s="95"/>
      <c r="IOP150" s="95"/>
      <c r="IOQ150" s="95"/>
      <c r="IOR150" s="95"/>
      <c r="IOS150" s="95"/>
      <c r="IOT150" s="95"/>
      <c r="IOU150" s="95"/>
      <c r="IOV150" s="164"/>
      <c r="IOW150" s="165"/>
      <c r="IOX150" s="95"/>
      <c r="IOY150" s="95"/>
      <c r="IOZ150" s="95"/>
      <c r="IPA150" s="95"/>
      <c r="IPB150" s="95"/>
      <c r="IPC150" s="95"/>
      <c r="IPD150" s="95"/>
      <c r="IPE150" s="95"/>
      <c r="IPF150" s="95"/>
      <c r="IPG150" s="95"/>
      <c r="IPH150" s="95"/>
      <c r="IPI150" s="95"/>
      <c r="IPJ150" s="95"/>
      <c r="IPK150" s="95"/>
      <c r="IPL150" s="164"/>
      <c r="IPM150" s="165"/>
      <c r="IPN150" s="95"/>
      <c r="IPO150" s="95"/>
      <c r="IPP150" s="95"/>
      <c r="IPQ150" s="95"/>
      <c r="IPR150" s="95"/>
      <c r="IPS150" s="95"/>
      <c r="IPT150" s="95"/>
      <c r="IPU150" s="95"/>
      <c r="IPV150" s="95"/>
      <c r="IPW150" s="95"/>
      <c r="IPX150" s="95"/>
      <c r="IPY150" s="95"/>
      <c r="IPZ150" s="95"/>
      <c r="IQA150" s="95"/>
      <c r="IQB150" s="164"/>
      <c r="IQC150" s="165"/>
      <c r="IQD150" s="95"/>
      <c r="IQE150" s="95"/>
      <c r="IQF150" s="95"/>
      <c r="IQG150" s="95"/>
      <c r="IQH150" s="95"/>
      <c r="IQI150" s="95"/>
      <c r="IQJ150" s="95"/>
      <c r="IQK150" s="95"/>
      <c r="IQL150" s="95"/>
      <c r="IQM150" s="95"/>
      <c r="IQN150" s="95"/>
      <c r="IQO150" s="95"/>
      <c r="IQP150" s="95"/>
      <c r="IQQ150" s="95"/>
      <c r="IQR150" s="164"/>
      <c r="IQS150" s="165"/>
      <c r="IQT150" s="95"/>
      <c r="IQU150" s="95"/>
      <c r="IQV150" s="95"/>
      <c r="IQW150" s="95"/>
      <c r="IQX150" s="95"/>
      <c r="IQY150" s="95"/>
      <c r="IQZ150" s="95"/>
      <c r="IRA150" s="95"/>
      <c r="IRB150" s="95"/>
      <c r="IRC150" s="95"/>
      <c r="IRD150" s="95"/>
      <c r="IRE150" s="95"/>
      <c r="IRF150" s="95"/>
      <c r="IRG150" s="95"/>
      <c r="IRH150" s="164"/>
      <c r="IRI150" s="165"/>
      <c r="IRJ150" s="95"/>
      <c r="IRK150" s="95"/>
      <c r="IRL150" s="95"/>
      <c r="IRM150" s="95"/>
      <c r="IRN150" s="95"/>
      <c r="IRO150" s="95"/>
      <c r="IRP150" s="95"/>
      <c r="IRQ150" s="95"/>
      <c r="IRR150" s="95"/>
      <c r="IRS150" s="95"/>
      <c r="IRT150" s="95"/>
      <c r="IRU150" s="95"/>
      <c r="IRV150" s="95"/>
      <c r="IRW150" s="95"/>
      <c r="IRX150" s="164"/>
      <c r="IRY150" s="165"/>
      <c r="IRZ150" s="95"/>
      <c r="ISA150" s="95"/>
      <c r="ISB150" s="95"/>
      <c r="ISC150" s="95"/>
      <c r="ISD150" s="95"/>
      <c r="ISE150" s="95"/>
      <c r="ISF150" s="95"/>
      <c r="ISG150" s="95"/>
      <c r="ISH150" s="95"/>
      <c r="ISI150" s="95"/>
      <c r="ISJ150" s="95"/>
      <c r="ISK150" s="95"/>
      <c r="ISL150" s="95"/>
      <c r="ISM150" s="95"/>
      <c r="ISN150" s="164"/>
      <c r="ISO150" s="165"/>
      <c r="ISP150" s="95"/>
      <c r="ISQ150" s="95"/>
      <c r="ISR150" s="95"/>
      <c r="ISS150" s="95"/>
      <c r="IST150" s="95"/>
      <c r="ISU150" s="95"/>
      <c r="ISV150" s="95"/>
      <c r="ISW150" s="95"/>
      <c r="ISX150" s="95"/>
      <c r="ISY150" s="95"/>
      <c r="ISZ150" s="95"/>
      <c r="ITA150" s="95"/>
      <c r="ITB150" s="95"/>
      <c r="ITC150" s="95"/>
      <c r="ITD150" s="164"/>
      <c r="ITE150" s="165"/>
      <c r="ITF150" s="95"/>
      <c r="ITG150" s="95"/>
      <c r="ITH150" s="95"/>
      <c r="ITI150" s="95"/>
      <c r="ITJ150" s="95"/>
      <c r="ITK150" s="95"/>
      <c r="ITL150" s="95"/>
      <c r="ITM150" s="95"/>
      <c r="ITN150" s="95"/>
      <c r="ITO150" s="95"/>
      <c r="ITP150" s="95"/>
      <c r="ITQ150" s="95"/>
      <c r="ITR150" s="95"/>
      <c r="ITS150" s="95"/>
      <c r="ITT150" s="164"/>
      <c r="ITU150" s="165"/>
      <c r="ITV150" s="95"/>
      <c r="ITW150" s="95"/>
      <c r="ITX150" s="95"/>
      <c r="ITY150" s="95"/>
      <c r="ITZ150" s="95"/>
      <c r="IUA150" s="95"/>
      <c r="IUB150" s="95"/>
      <c r="IUC150" s="95"/>
      <c r="IUD150" s="95"/>
      <c r="IUE150" s="95"/>
      <c r="IUF150" s="95"/>
      <c r="IUG150" s="95"/>
      <c r="IUH150" s="95"/>
      <c r="IUI150" s="95"/>
      <c r="IUJ150" s="164"/>
      <c r="IUK150" s="165"/>
      <c r="IUL150" s="95"/>
      <c r="IUM150" s="95"/>
      <c r="IUN150" s="95"/>
      <c r="IUO150" s="95"/>
      <c r="IUP150" s="95"/>
      <c r="IUQ150" s="95"/>
      <c r="IUR150" s="95"/>
      <c r="IUS150" s="95"/>
      <c r="IUT150" s="95"/>
      <c r="IUU150" s="95"/>
      <c r="IUV150" s="95"/>
      <c r="IUW150" s="95"/>
      <c r="IUX150" s="95"/>
      <c r="IUY150" s="95"/>
      <c r="IUZ150" s="164"/>
      <c r="IVA150" s="165"/>
      <c r="IVB150" s="95"/>
      <c r="IVC150" s="95"/>
      <c r="IVD150" s="95"/>
      <c r="IVE150" s="95"/>
      <c r="IVF150" s="95"/>
      <c r="IVG150" s="95"/>
      <c r="IVH150" s="95"/>
      <c r="IVI150" s="95"/>
      <c r="IVJ150" s="95"/>
      <c r="IVK150" s="95"/>
      <c r="IVL150" s="95"/>
      <c r="IVM150" s="95"/>
      <c r="IVN150" s="95"/>
      <c r="IVO150" s="95"/>
      <c r="IVP150" s="164"/>
      <c r="IVQ150" s="165"/>
      <c r="IVR150" s="95"/>
      <c r="IVS150" s="95"/>
      <c r="IVT150" s="95"/>
      <c r="IVU150" s="95"/>
      <c r="IVV150" s="95"/>
      <c r="IVW150" s="95"/>
      <c r="IVX150" s="95"/>
      <c r="IVY150" s="95"/>
      <c r="IVZ150" s="95"/>
      <c r="IWA150" s="95"/>
      <c r="IWB150" s="95"/>
      <c r="IWC150" s="95"/>
      <c r="IWD150" s="95"/>
      <c r="IWE150" s="95"/>
      <c r="IWF150" s="164"/>
      <c r="IWG150" s="165"/>
      <c r="IWH150" s="95"/>
      <c r="IWI150" s="95"/>
      <c r="IWJ150" s="95"/>
      <c r="IWK150" s="95"/>
      <c r="IWL150" s="95"/>
      <c r="IWM150" s="95"/>
      <c r="IWN150" s="95"/>
      <c r="IWO150" s="95"/>
      <c r="IWP150" s="95"/>
      <c r="IWQ150" s="95"/>
      <c r="IWR150" s="95"/>
      <c r="IWS150" s="95"/>
      <c r="IWT150" s="95"/>
      <c r="IWU150" s="95"/>
      <c r="IWV150" s="164"/>
      <c r="IWW150" s="165"/>
      <c r="IWX150" s="95"/>
      <c r="IWY150" s="95"/>
      <c r="IWZ150" s="95"/>
      <c r="IXA150" s="95"/>
      <c r="IXB150" s="95"/>
      <c r="IXC150" s="95"/>
      <c r="IXD150" s="95"/>
      <c r="IXE150" s="95"/>
      <c r="IXF150" s="95"/>
      <c r="IXG150" s="95"/>
      <c r="IXH150" s="95"/>
      <c r="IXI150" s="95"/>
      <c r="IXJ150" s="95"/>
      <c r="IXK150" s="95"/>
      <c r="IXL150" s="164"/>
      <c r="IXM150" s="165"/>
      <c r="IXN150" s="95"/>
      <c r="IXO150" s="95"/>
      <c r="IXP150" s="95"/>
      <c r="IXQ150" s="95"/>
      <c r="IXR150" s="95"/>
      <c r="IXS150" s="95"/>
      <c r="IXT150" s="95"/>
      <c r="IXU150" s="95"/>
      <c r="IXV150" s="95"/>
      <c r="IXW150" s="95"/>
      <c r="IXX150" s="95"/>
      <c r="IXY150" s="95"/>
      <c r="IXZ150" s="95"/>
      <c r="IYA150" s="95"/>
      <c r="IYB150" s="164"/>
      <c r="IYC150" s="165"/>
      <c r="IYD150" s="95"/>
      <c r="IYE150" s="95"/>
      <c r="IYF150" s="95"/>
      <c r="IYG150" s="95"/>
      <c r="IYH150" s="95"/>
      <c r="IYI150" s="95"/>
      <c r="IYJ150" s="95"/>
      <c r="IYK150" s="95"/>
      <c r="IYL150" s="95"/>
      <c r="IYM150" s="95"/>
      <c r="IYN150" s="95"/>
      <c r="IYO150" s="95"/>
      <c r="IYP150" s="95"/>
      <c r="IYQ150" s="95"/>
      <c r="IYR150" s="164"/>
      <c r="IYS150" s="165"/>
      <c r="IYT150" s="95"/>
      <c r="IYU150" s="95"/>
      <c r="IYV150" s="95"/>
      <c r="IYW150" s="95"/>
      <c r="IYX150" s="95"/>
      <c r="IYY150" s="95"/>
      <c r="IYZ150" s="95"/>
      <c r="IZA150" s="95"/>
      <c r="IZB150" s="95"/>
      <c r="IZC150" s="95"/>
      <c r="IZD150" s="95"/>
      <c r="IZE150" s="95"/>
      <c r="IZF150" s="95"/>
      <c r="IZG150" s="95"/>
      <c r="IZH150" s="164"/>
      <c r="IZI150" s="165"/>
      <c r="IZJ150" s="95"/>
      <c r="IZK150" s="95"/>
      <c r="IZL150" s="95"/>
      <c r="IZM150" s="95"/>
      <c r="IZN150" s="95"/>
      <c r="IZO150" s="95"/>
      <c r="IZP150" s="95"/>
      <c r="IZQ150" s="95"/>
      <c r="IZR150" s="95"/>
      <c r="IZS150" s="95"/>
      <c r="IZT150" s="95"/>
      <c r="IZU150" s="95"/>
      <c r="IZV150" s="95"/>
      <c r="IZW150" s="95"/>
      <c r="IZX150" s="164"/>
      <c r="IZY150" s="165"/>
      <c r="IZZ150" s="95"/>
      <c r="JAA150" s="95"/>
      <c r="JAB150" s="95"/>
      <c r="JAC150" s="95"/>
      <c r="JAD150" s="95"/>
      <c r="JAE150" s="95"/>
      <c r="JAF150" s="95"/>
      <c r="JAG150" s="95"/>
      <c r="JAH150" s="95"/>
      <c r="JAI150" s="95"/>
      <c r="JAJ150" s="95"/>
      <c r="JAK150" s="95"/>
      <c r="JAL150" s="95"/>
      <c r="JAM150" s="95"/>
      <c r="JAN150" s="164"/>
      <c r="JAO150" s="165"/>
      <c r="JAP150" s="95"/>
      <c r="JAQ150" s="95"/>
      <c r="JAR150" s="95"/>
      <c r="JAS150" s="95"/>
      <c r="JAT150" s="95"/>
      <c r="JAU150" s="95"/>
      <c r="JAV150" s="95"/>
      <c r="JAW150" s="95"/>
      <c r="JAX150" s="95"/>
      <c r="JAY150" s="95"/>
      <c r="JAZ150" s="95"/>
      <c r="JBA150" s="95"/>
      <c r="JBB150" s="95"/>
      <c r="JBC150" s="95"/>
      <c r="JBD150" s="164"/>
      <c r="JBE150" s="165"/>
      <c r="JBF150" s="95"/>
      <c r="JBG150" s="95"/>
      <c r="JBH150" s="95"/>
      <c r="JBI150" s="95"/>
      <c r="JBJ150" s="95"/>
      <c r="JBK150" s="95"/>
      <c r="JBL150" s="95"/>
      <c r="JBM150" s="95"/>
      <c r="JBN150" s="95"/>
      <c r="JBO150" s="95"/>
      <c r="JBP150" s="95"/>
      <c r="JBQ150" s="95"/>
      <c r="JBR150" s="95"/>
      <c r="JBS150" s="95"/>
      <c r="JBT150" s="164"/>
      <c r="JBU150" s="165"/>
      <c r="JBV150" s="95"/>
      <c r="JBW150" s="95"/>
      <c r="JBX150" s="95"/>
      <c r="JBY150" s="95"/>
      <c r="JBZ150" s="95"/>
      <c r="JCA150" s="95"/>
      <c r="JCB150" s="95"/>
      <c r="JCC150" s="95"/>
      <c r="JCD150" s="95"/>
      <c r="JCE150" s="95"/>
      <c r="JCF150" s="95"/>
      <c r="JCG150" s="95"/>
      <c r="JCH150" s="95"/>
      <c r="JCI150" s="95"/>
      <c r="JCJ150" s="164"/>
      <c r="JCK150" s="165"/>
      <c r="JCL150" s="95"/>
      <c r="JCM150" s="95"/>
      <c r="JCN150" s="95"/>
      <c r="JCO150" s="95"/>
      <c r="JCP150" s="95"/>
      <c r="JCQ150" s="95"/>
      <c r="JCR150" s="95"/>
      <c r="JCS150" s="95"/>
      <c r="JCT150" s="95"/>
      <c r="JCU150" s="95"/>
      <c r="JCV150" s="95"/>
      <c r="JCW150" s="95"/>
      <c r="JCX150" s="95"/>
      <c r="JCY150" s="95"/>
      <c r="JCZ150" s="164"/>
      <c r="JDA150" s="165"/>
      <c r="JDB150" s="95"/>
      <c r="JDC150" s="95"/>
      <c r="JDD150" s="95"/>
      <c r="JDE150" s="95"/>
      <c r="JDF150" s="95"/>
      <c r="JDG150" s="95"/>
      <c r="JDH150" s="95"/>
      <c r="JDI150" s="95"/>
      <c r="JDJ150" s="95"/>
      <c r="JDK150" s="95"/>
      <c r="JDL150" s="95"/>
      <c r="JDM150" s="95"/>
      <c r="JDN150" s="95"/>
      <c r="JDO150" s="95"/>
      <c r="JDP150" s="164"/>
      <c r="JDQ150" s="165"/>
      <c r="JDR150" s="95"/>
      <c r="JDS150" s="95"/>
      <c r="JDT150" s="95"/>
      <c r="JDU150" s="95"/>
      <c r="JDV150" s="95"/>
      <c r="JDW150" s="95"/>
      <c r="JDX150" s="95"/>
      <c r="JDY150" s="95"/>
      <c r="JDZ150" s="95"/>
      <c r="JEA150" s="95"/>
      <c r="JEB150" s="95"/>
      <c r="JEC150" s="95"/>
      <c r="JED150" s="95"/>
      <c r="JEE150" s="95"/>
      <c r="JEF150" s="164"/>
      <c r="JEG150" s="165"/>
      <c r="JEH150" s="95"/>
      <c r="JEI150" s="95"/>
      <c r="JEJ150" s="95"/>
      <c r="JEK150" s="95"/>
      <c r="JEL150" s="95"/>
      <c r="JEM150" s="95"/>
      <c r="JEN150" s="95"/>
      <c r="JEO150" s="95"/>
      <c r="JEP150" s="95"/>
      <c r="JEQ150" s="95"/>
      <c r="JER150" s="95"/>
      <c r="JES150" s="95"/>
      <c r="JET150" s="95"/>
      <c r="JEU150" s="95"/>
      <c r="JEV150" s="164"/>
      <c r="JEW150" s="165"/>
      <c r="JEX150" s="95"/>
      <c r="JEY150" s="95"/>
      <c r="JEZ150" s="95"/>
      <c r="JFA150" s="95"/>
      <c r="JFB150" s="95"/>
      <c r="JFC150" s="95"/>
      <c r="JFD150" s="95"/>
      <c r="JFE150" s="95"/>
      <c r="JFF150" s="95"/>
      <c r="JFG150" s="95"/>
      <c r="JFH150" s="95"/>
      <c r="JFI150" s="95"/>
      <c r="JFJ150" s="95"/>
      <c r="JFK150" s="95"/>
      <c r="JFL150" s="164"/>
      <c r="JFM150" s="165"/>
      <c r="JFN150" s="95"/>
      <c r="JFO150" s="95"/>
      <c r="JFP150" s="95"/>
      <c r="JFQ150" s="95"/>
      <c r="JFR150" s="95"/>
      <c r="JFS150" s="95"/>
      <c r="JFT150" s="95"/>
      <c r="JFU150" s="95"/>
      <c r="JFV150" s="95"/>
      <c r="JFW150" s="95"/>
      <c r="JFX150" s="95"/>
      <c r="JFY150" s="95"/>
      <c r="JFZ150" s="95"/>
      <c r="JGA150" s="95"/>
      <c r="JGB150" s="164"/>
      <c r="JGC150" s="165"/>
      <c r="JGD150" s="95"/>
      <c r="JGE150" s="95"/>
      <c r="JGF150" s="95"/>
      <c r="JGG150" s="95"/>
      <c r="JGH150" s="95"/>
      <c r="JGI150" s="95"/>
      <c r="JGJ150" s="95"/>
      <c r="JGK150" s="95"/>
      <c r="JGL150" s="95"/>
      <c r="JGM150" s="95"/>
      <c r="JGN150" s="95"/>
      <c r="JGO150" s="95"/>
      <c r="JGP150" s="95"/>
      <c r="JGQ150" s="95"/>
      <c r="JGR150" s="164"/>
      <c r="JGS150" s="165"/>
      <c r="JGT150" s="95"/>
      <c r="JGU150" s="95"/>
      <c r="JGV150" s="95"/>
      <c r="JGW150" s="95"/>
      <c r="JGX150" s="95"/>
      <c r="JGY150" s="95"/>
      <c r="JGZ150" s="95"/>
      <c r="JHA150" s="95"/>
      <c r="JHB150" s="95"/>
      <c r="JHC150" s="95"/>
      <c r="JHD150" s="95"/>
      <c r="JHE150" s="95"/>
      <c r="JHF150" s="95"/>
      <c r="JHG150" s="95"/>
      <c r="JHH150" s="164"/>
      <c r="JHI150" s="165"/>
      <c r="JHJ150" s="95"/>
      <c r="JHK150" s="95"/>
      <c r="JHL150" s="95"/>
      <c r="JHM150" s="95"/>
      <c r="JHN150" s="95"/>
      <c r="JHO150" s="95"/>
      <c r="JHP150" s="95"/>
      <c r="JHQ150" s="95"/>
      <c r="JHR150" s="95"/>
      <c r="JHS150" s="95"/>
      <c r="JHT150" s="95"/>
      <c r="JHU150" s="95"/>
      <c r="JHV150" s="95"/>
      <c r="JHW150" s="95"/>
      <c r="JHX150" s="164"/>
      <c r="JHY150" s="165"/>
      <c r="JHZ150" s="95"/>
      <c r="JIA150" s="95"/>
      <c r="JIB150" s="95"/>
      <c r="JIC150" s="95"/>
      <c r="JID150" s="95"/>
      <c r="JIE150" s="95"/>
      <c r="JIF150" s="95"/>
      <c r="JIG150" s="95"/>
      <c r="JIH150" s="95"/>
      <c r="JII150" s="95"/>
      <c r="JIJ150" s="95"/>
      <c r="JIK150" s="95"/>
      <c r="JIL150" s="95"/>
      <c r="JIM150" s="95"/>
      <c r="JIN150" s="164"/>
      <c r="JIO150" s="165"/>
      <c r="JIP150" s="95"/>
      <c r="JIQ150" s="95"/>
      <c r="JIR150" s="95"/>
      <c r="JIS150" s="95"/>
      <c r="JIT150" s="95"/>
      <c r="JIU150" s="95"/>
      <c r="JIV150" s="95"/>
      <c r="JIW150" s="95"/>
      <c r="JIX150" s="95"/>
      <c r="JIY150" s="95"/>
      <c r="JIZ150" s="95"/>
      <c r="JJA150" s="95"/>
      <c r="JJB150" s="95"/>
      <c r="JJC150" s="95"/>
      <c r="JJD150" s="164"/>
      <c r="JJE150" s="165"/>
      <c r="JJF150" s="95"/>
      <c r="JJG150" s="95"/>
      <c r="JJH150" s="95"/>
      <c r="JJI150" s="95"/>
      <c r="JJJ150" s="95"/>
      <c r="JJK150" s="95"/>
      <c r="JJL150" s="95"/>
      <c r="JJM150" s="95"/>
      <c r="JJN150" s="95"/>
      <c r="JJO150" s="95"/>
      <c r="JJP150" s="95"/>
      <c r="JJQ150" s="95"/>
      <c r="JJR150" s="95"/>
      <c r="JJS150" s="95"/>
      <c r="JJT150" s="164"/>
      <c r="JJU150" s="165"/>
      <c r="JJV150" s="95"/>
      <c r="JJW150" s="95"/>
      <c r="JJX150" s="95"/>
      <c r="JJY150" s="95"/>
      <c r="JJZ150" s="95"/>
      <c r="JKA150" s="95"/>
      <c r="JKB150" s="95"/>
      <c r="JKC150" s="95"/>
      <c r="JKD150" s="95"/>
      <c r="JKE150" s="95"/>
      <c r="JKF150" s="95"/>
      <c r="JKG150" s="95"/>
      <c r="JKH150" s="95"/>
      <c r="JKI150" s="95"/>
      <c r="JKJ150" s="164"/>
      <c r="JKK150" s="165"/>
      <c r="JKL150" s="95"/>
      <c r="JKM150" s="95"/>
      <c r="JKN150" s="95"/>
      <c r="JKO150" s="95"/>
      <c r="JKP150" s="95"/>
      <c r="JKQ150" s="95"/>
      <c r="JKR150" s="95"/>
      <c r="JKS150" s="95"/>
      <c r="JKT150" s="95"/>
      <c r="JKU150" s="95"/>
      <c r="JKV150" s="95"/>
      <c r="JKW150" s="95"/>
      <c r="JKX150" s="95"/>
      <c r="JKY150" s="95"/>
      <c r="JKZ150" s="164"/>
      <c r="JLA150" s="165"/>
      <c r="JLB150" s="95"/>
      <c r="JLC150" s="95"/>
      <c r="JLD150" s="95"/>
      <c r="JLE150" s="95"/>
      <c r="JLF150" s="95"/>
      <c r="JLG150" s="95"/>
      <c r="JLH150" s="95"/>
      <c r="JLI150" s="95"/>
      <c r="JLJ150" s="95"/>
      <c r="JLK150" s="95"/>
      <c r="JLL150" s="95"/>
      <c r="JLM150" s="95"/>
      <c r="JLN150" s="95"/>
      <c r="JLO150" s="95"/>
      <c r="JLP150" s="164"/>
      <c r="JLQ150" s="165"/>
      <c r="JLR150" s="95"/>
      <c r="JLS150" s="95"/>
      <c r="JLT150" s="95"/>
      <c r="JLU150" s="95"/>
      <c r="JLV150" s="95"/>
      <c r="JLW150" s="95"/>
      <c r="JLX150" s="95"/>
      <c r="JLY150" s="95"/>
      <c r="JLZ150" s="95"/>
      <c r="JMA150" s="95"/>
      <c r="JMB150" s="95"/>
      <c r="JMC150" s="95"/>
      <c r="JMD150" s="95"/>
      <c r="JME150" s="95"/>
      <c r="JMF150" s="164"/>
      <c r="JMG150" s="165"/>
      <c r="JMH150" s="95"/>
      <c r="JMI150" s="95"/>
      <c r="JMJ150" s="95"/>
      <c r="JMK150" s="95"/>
      <c r="JML150" s="95"/>
      <c r="JMM150" s="95"/>
      <c r="JMN150" s="95"/>
      <c r="JMO150" s="95"/>
      <c r="JMP150" s="95"/>
      <c r="JMQ150" s="95"/>
      <c r="JMR150" s="95"/>
      <c r="JMS150" s="95"/>
      <c r="JMT150" s="95"/>
      <c r="JMU150" s="95"/>
      <c r="JMV150" s="164"/>
      <c r="JMW150" s="165"/>
      <c r="JMX150" s="95"/>
      <c r="JMY150" s="95"/>
      <c r="JMZ150" s="95"/>
      <c r="JNA150" s="95"/>
      <c r="JNB150" s="95"/>
      <c r="JNC150" s="95"/>
      <c r="JND150" s="95"/>
      <c r="JNE150" s="95"/>
      <c r="JNF150" s="95"/>
      <c r="JNG150" s="95"/>
      <c r="JNH150" s="95"/>
      <c r="JNI150" s="95"/>
      <c r="JNJ150" s="95"/>
      <c r="JNK150" s="95"/>
      <c r="JNL150" s="164"/>
      <c r="JNM150" s="165"/>
      <c r="JNN150" s="95"/>
      <c r="JNO150" s="95"/>
      <c r="JNP150" s="95"/>
      <c r="JNQ150" s="95"/>
      <c r="JNR150" s="95"/>
      <c r="JNS150" s="95"/>
      <c r="JNT150" s="95"/>
      <c r="JNU150" s="95"/>
      <c r="JNV150" s="95"/>
      <c r="JNW150" s="95"/>
      <c r="JNX150" s="95"/>
      <c r="JNY150" s="95"/>
      <c r="JNZ150" s="95"/>
      <c r="JOA150" s="95"/>
      <c r="JOB150" s="164"/>
      <c r="JOC150" s="165"/>
      <c r="JOD150" s="95"/>
      <c r="JOE150" s="95"/>
      <c r="JOF150" s="95"/>
      <c r="JOG150" s="95"/>
      <c r="JOH150" s="95"/>
      <c r="JOI150" s="95"/>
      <c r="JOJ150" s="95"/>
      <c r="JOK150" s="95"/>
      <c r="JOL150" s="95"/>
      <c r="JOM150" s="95"/>
      <c r="JON150" s="95"/>
      <c r="JOO150" s="95"/>
      <c r="JOP150" s="95"/>
      <c r="JOQ150" s="95"/>
      <c r="JOR150" s="164"/>
      <c r="JOS150" s="165"/>
      <c r="JOT150" s="95"/>
      <c r="JOU150" s="95"/>
      <c r="JOV150" s="95"/>
      <c r="JOW150" s="95"/>
      <c r="JOX150" s="95"/>
      <c r="JOY150" s="95"/>
      <c r="JOZ150" s="95"/>
      <c r="JPA150" s="95"/>
      <c r="JPB150" s="95"/>
      <c r="JPC150" s="95"/>
      <c r="JPD150" s="95"/>
      <c r="JPE150" s="95"/>
      <c r="JPF150" s="95"/>
      <c r="JPG150" s="95"/>
      <c r="JPH150" s="164"/>
      <c r="JPI150" s="165"/>
      <c r="JPJ150" s="95"/>
      <c r="JPK150" s="95"/>
      <c r="JPL150" s="95"/>
      <c r="JPM150" s="95"/>
      <c r="JPN150" s="95"/>
      <c r="JPO150" s="95"/>
      <c r="JPP150" s="95"/>
      <c r="JPQ150" s="95"/>
      <c r="JPR150" s="95"/>
      <c r="JPS150" s="95"/>
      <c r="JPT150" s="95"/>
      <c r="JPU150" s="95"/>
      <c r="JPV150" s="95"/>
      <c r="JPW150" s="95"/>
      <c r="JPX150" s="164"/>
      <c r="JPY150" s="165"/>
      <c r="JPZ150" s="95"/>
      <c r="JQA150" s="95"/>
      <c r="JQB150" s="95"/>
      <c r="JQC150" s="95"/>
      <c r="JQD150" s="95"/>
      <c r="JQE150" s="95"/>
      <c r="JQF150" s="95"/>
      <c r="JQG150" s="95"/>
      <c r="JQH150" s="95"/>
      <c r="JQI150" s="95"/>
      <c r="JQJ150" s="95"/>
      <c r="JQK150" s="95"/>
      <c r="JQL150" s="95"/>
      <c r="JQM150" s="95"/>
      <c r="JQN150" s="164"/>
      <c r="JQO150" s="165"/>
      <c r="JQP150" s="95"/>
      <c r="JQQ150" s="95"/>
      <c r="JQR150" s="95"/>
      <c r="JQS150" s="95"/>
      <c r="JQT150" s="95"/>
      <c r="JQU150" s="95"/>
      <c r="JQV150" s="95"/>
      <c r="JQW150" s="95"/>
      <c r="JQX150" s="95"/>
      <c r="JQY150" s="95"/>
      <c r="JQZ150" s="95"/>
      <c r="JRA150" s="95"/>
      <c r="JRB150" s="95"/>
      <c r="JRC150" s="95"/>
      <c r="JRD150" s="164"/>
      <c r="JRE150" s="165"/>
      <c r="JRF150" s="95"/>
      <c r="JRG150" s="95"/>
      <c r="JRH150" s="95"/>
      <c r="JRI150" s="95"/>
      <c r="JRJ150" s="95"/>
      <c r="JRK150" s="95"/>
      <c r="JRL150" s="95"/>
      <c r="JRM150" s="95"/>
      <c r="JRN150" s="95"/>
      <c r="JRO150" s="95"/>
      <c r="JRP150" s="95"/>
      <c r="JRQ150" s="95"/>
      <c r="JRR150" s="95"/>
      <c r="JRS150" s="95"/>
      <c r="JRT150" s="164"/>
      <c r="JRU150" s="165"/>
      <c r="JRV150" s="95"/>
      <c r="JRW150" s="95"/>
      <c r="JRX150" s="95"/>
      <c r="JRY150" s="95"/>
      <c r="JRZ150" s="95"/>
      <c r="JSA150" s="95"/>
      <c r="JSB150" s="95"/>
      <c r="JSC150" s="95"/>
      <c r="JSD150" s="95"/>
      <c r="JSE150" s="95"/>
      <c r="JSF150" s="95"/>
      <c r="JSG150" s="95"/>
      <c r="JSH150" s="95"/>
      <c r="JSI150" s="95"/>
      <c r="JSJ150" s="164"/>
      <c r="JSK150" s="165"/>
      <c r="JSL150" s="95"/>
      <c r="JSM150" s="95"/>
      <c r="JSN150" s="95"/>
      <c r="JSO150" s="95"/>
      <c r="JSP150" s="95"/>
      <c r="JSQ150" s="95"/>
      <c r="JSR150" s="95"/>
      <c r="JSS150" s="95"/>
      <c r="JST150" s="95"/>
      <c r="JSU150" s="95"/>
      <c r="JSV150" s="95"/>
      <c r="JSW150" s="95"/>
      <c r="JSX150" s="95"/>
      <c r="JSY150" s="95"/>
      <c r="JSZ150" s="164"/>
      <c r="JTA150" s="165"/>
      <c r="JTB150" s="95"/>
      <c r="JTC150" s="95"/>
      <c r="JTD150" s="95"/>
      <c r="JTE150" s="95"/>
      <c r="JTF150" s="95"/>
      <c r="JTG150" s="95"/>
      <c r="JTH150" s="95"/>
      <c r="JTI150" s="95"/>
      <c r="JTJ150" s="95"/>
      <c r="JTK150" s="95"/>
      <c r="JTL150" s="95"/>
      <c r="JTM150" s="95"/>
      <c r="JTN150" s="95"/>
      <c r="JTO150" s="95"/>
      <c r="JTP150" s="164"/>
      <c r="JTQ150" s="165"/>
      <c r="JTR150" s="95"/>
      <c r="JTS150" s="95"/>
      <c r="JTT150" s="95"/>
      <c r="JTU150" s="95"/>
      <c r="JTV150" s="95"/>
      <c r="JTW150" s="95"/>
      <c r="JTX150" s="95"/>
      <c r="JTY150" s="95"/>
      <c r="JTZ150" s="95"/>
      <c r="JUA150" s="95"/>
      <c r="JUB150" s="95"/>
      <c r="JUC150" s="95"/>
      <c r="JUD150" s="95"/>
      <c r="JUE150" s="95"/>
      <c r="JUF150" s="164"/>
      <c r="JUG150" s="165"/>
      <c r="JUH150" s="95"/>
      <c r="JUI150" s="95"/>
      <c r="JUJ150" s="95"/>
      <c r="JUK150" s="95"/>
      <c r="JUL150" s="95"/>
      <c r="JUM150" s="95"/>
      <c r="JUN150" s="95"/>
      <c r="JUO150" s="95"/>
      <c r="JUP150" s="95"/>
      <c r="JUQ150" s="95"/>
      <c r="JUR150" s="95"/>
      <c r="JUS150" s="95"/>
      <c r="JUT150" s="95"/>
      <c r="JUU150" s="95"/>
      <c r="JUV150" s="164"/>
      <c r="JUW150" s="165"/>
      <c r="JUX150" s="95"/>
      <c r="JUY150" s="95"/>
      <c r="JUZ150" s="95"/>
      <c r="JVA150" s="95"/>
      <c r="JVB150" s="95"/>
      <c r="JVC150" s="95"/>
      <c r="JVD150" s="95"/>
      <c r="JVE150" s="95"/>
      <c r="JVF150" s="95"/>
      <c r="JVG150" s="95"/>
      <c r="JVH150" s="95"/>
      <c r="JVI150" s="95"/>
      <c r="JVJ150" s="95"/>
      <c r="JVK150" s="95"/>
      <c r="JVL150" s="164"/>
      <c r="JVM150" s="165"/>
      <c r="JVN150" s="95"/>
      <c r="JVO150" s="95"/>
      <c r="JVP150" s="95"/>
      <c r="JVQ150" s="95"/>
      <c r="JVR150" s="95"/>
      <c r="JVS150" s="95"/>
      <c r="JVT150" s="95"/>
      <c r="JVU150" s="95"/>
      <c r="JVV150" s="95"/>
      <c r="JVW150" s="95"/>
      <c r="JVX150" s="95"/>
      <c r="JVY150" s="95"/>
      <c r="JVZ150" s="95"/>
      <c r="JWA150" s="95"/>
      <c r="JWB150" s="164"/>
      <c r="JWC150" s="165"/>
      <c r="JWD150" s="95"/>
      <c r="JWE150" s="95"/>
      <c r="JWF150" s="95"/>
      <c r="JWG150" s="95"/>
      <c r="JWH150" s="95"/>
      <c r="JWI150" s="95"/>
      <c r="JWJ150" s="95"/>
      <c r="JWK150" s="95"/>
      <c r="JWL150" s="95"/>
      <c r="JWM150" s="95"/>
      <c r="JWN150" s="95"/>
      <c r="JWO150" s="95"/>
      <c r="JWP150" s="95"/>
      <c r="JWQ150" s="95"/>
      <c r="JWR150" s="164"/>
      <c r="JWS150" s="165"/>
      <c r="JWT150" s="95"/>
      <c r="JWU150" s="95"/>
      <c r="JWV150" s="95"/>
      <c r="JWW150" s="95"/>
      <c r="JWX150" s="95"/>
      <c r="JWY150" s="95"/>
      <c r="JWZ150" s="95"/>
      <c r="JXA150" s="95"/>
      <c r="JXB150" s="95"/>
      <c r="JXC150" s="95"/>
      <c r="JXD150" s="95"/>
      <c r="JXE150" s="95"/>
      <c r="JXF150" s="95"/>
      <c r="JXG150" s="95"/>
      <c r="JXH150" s="164"/>
      <c r="JXI150" s="165"/>
      <c r="JXJ150" s="95"/>
      <c r="JXK150" s="95"/>
      <c r="JXL150" s="95"/>
      <c r="JXM150" s="95"/>
      <c r="JXN150" s="95"/>
      <c r="JXO150" s="95"/>
      <c r="JXP150" s="95"/>
      <c r="JXQ150" s="95"/>
      <c r="JXR150" s="95"/>
      <c r="JXS150" s="95"/>
      <c r="JXT150" s="95"/>
      <c r="JXU150" s="95"/>
      <c r="JXV150" s="95"/>
      <c r="JXW150" s="95"/>
      <c r="JXX150" s="164"/>
      <c r="JXY150" s="165"/>
      <c r="JXZ150" s="95"/>
      <c r="JYA150" s="95"/>
      <c r="JYB150" s="95"/>
      <c r="JYC150" s="95"/>
      <c r="JYD150" s="95"/>
      <c r="JYE150" s="95"/>
      <c r="JYF150" s="95"/>
      <c r="JYG150" s="95"/>
      <c r="JYH150" s="95"/>
      <c r="JYI150" s="95"/>
      <c r="JYJ150" s="95"/>
      <c r="JYK150" s="95"/>
      <c r="JYL150" s="95"/>
      <c r="JYM150" s="95"/>
      <c r="JYN150" s="164"/>
      <c r="JYO150" s="165"/>
      <c r="JYP150" s="95"/>
      <c r="JYQ150" s="95"/>
      <c r="JYR150" s="95"/>
      <c r="JYS150" s="95"/>
      <c r="JYT150" s="95"/>
      <c r="JYU150" s="95"/>
      <c r="JYV150" s="95"/>
      <c r="JYW150" s="95"/>
      <c r="JYX150" s="95"/>
      <c r="JYY150" s="95"/>
      <c r="JYZ150" s="95"/>
      <c r="JZA150" s="95"/>
      <c r="JZB150" s="95"/>
      <c r="JZC150" s="95"/>
      <c r="JZD150" s="164"/>
      <c r="JZE150" s="165"/>
      <c r="JZF150" s="95"/>
      <c r="JZG150" s="95"/>
      <c r="JZH150" s="95"/>
      <c r="JZI150" s="95"/>
      <c r="JZJ150" s="95"/>
      <c r="JZK150" s="95"/>
      <c r="JZL150" s="95"/>
      <c r="JZM150" s="95"/>
      <c r="JZN150" s="95"/>
      <c r="JZO150" s="95"/>
      <c r="JZP150" s="95"/>
      <c r="JZQ150" s="95"/>
      <c r="JZR150" s="95"/>
      <c r="JZS150" s="95"/>
      <c r="JZT150" s="164"/>
      <c r="JZU150" s="165"/>
      <c r="JZV150" s="95"/>
      <c r="JZW150" s="95"/>
      <c r="JZX150" s="95"/>
      <c r="JZY150" s="95"/>
      <c r="JZZ150" s="95"/>
      <c r="KAA150" s="95"/>
      <c r="KAB150" s="95"/>
      <c r="KAC150" s="95"/>
      <c r="KAD150" s="95"/>
      <c r="KAE150" s="95"/>
      <c r="KAF150" s="95"/>
      <c r="KAG150" s="95"/>
      <c r="KAH150" s="95"/>
      <c r="KAI150" s="95"/>
      <c r="KAJ150" s="164"/>
      <c r="KAK150" s="165"/>
      <c r="KAL150" s="95"/>
      <c r="KAM150" s="95"/>
      <c r="KAN150" s="95"/>
      <c r="KAO150" s="95"/>
      <c r="KAP150" s="95"/>
      <c r="KAQ150" s="95"/>
      <c r="KAR150" s="95"/>
      <c r="KAS150" s="95"/>
      <c r="KAT150" s="95"/>
      <c r="KAU150" s="95"/>
      <c r="KAV150" s="95"/>
      <c r="KAW150" s="95"/>
      <c r="KAX150" s="95"/>
      <c r="KAY150" s="95"/>
      <c r="KAZ150" s="164"/>
      <c r="KBA150" s="165"/>
      <c r="KBB150" s="95"/>
      <c r="KBC150" s="95"/>
      <c r="KBD150" s="95"/>
      <c r="KBE150" s="95"/>
      <c r="KBF150" s="95"/>
      <c r="KBG150" s="95"/>
      <c r="KBH150" s="95"/>
      <c r="KBI150" s="95"/>
      <c r="KBJ150" s="95"/>
      <c r="KBK150" s="95"/>
      <c r="KBL150" s="95"/>
      <c r="KBM150" s="95"/>
      <c r="KBN150" s="95"/>
      <c r="KBO150" s="95"/>
      <c r="KBP150" s="164"/>
      <c r="KBQ150" s="165"/>
      <c r="KBR150" s="95"/>
      <c r="KBS150" s="95"/>
      <c r="KBT150" s="95"/>
      <c r="KBU150" s="95"/>
      <c r="KBV150" s="95"/>
      <c r="KBW150" s="95"/>
      <c r="KBX150" s="95"/>
      <c r="KBY150" s="95"/>
      <c r="KBZ150" s="95"/>
      <c r="KCA150" s="95"/>
      <c r="KCB150" s="95"/>
      <c r="KCC150" s="95"/>
      <c r="KCD150" s="95"/>
      <c r="KCE150" s="95"/>
      <c r="KCF150" s="164"/>
      <c r="KCG150" s="165"/>
      <c r="KCH150" s="95"/>
      <c r="KCI150" s="95"/>
      <c r="KCJ150" s="95"/>
      <c r="KCK150" s="95"/>
      <c r="KCL150" s="95"/>
      <c r="KCM150" s="95"/>
      <c r="KCN150" s="95"/>
      <c r="KCO150" s="95"/>
      <c r="KCP150" s="95"/>
      <c r="KCQ150" s="95"/>
      <c r="KCR150" s="95"/>
      <c r="KCS150" s="95"/>
      <c r="KCT150" s="95"/>
      <c r="KCU150" s="95"/>
      <c r="KCV150" s="164"/>
      <c r="KCW150" s="165"/>
      <c r="KCX150" s="95"/>
      <c r="KCY150" s="95"/>
      <c r="KCZ150" s="95"/>
      <c r="KDA150" s="95"/>
      <c r="KDB150" s="95"/>
      <c r="KDC150" s="95"/>
      <c r="KDD150" s="95"/>
      <c r="KDE150" s="95"/>
      <c r="KDF150" s="95"/>
      <c r="KDG150" s="95"/>
      <c r="KDH150" s="95"/>
      <c r="KDI150" s="95"/>
      <c r="KDJ150" s="95"/>
      <c r="KDK150" s="95"/>
      <c r="KDL150" s="164"/>
      <c r="KDM150" s="165"/>
      <c r="KDN150" s="95"/>
      <c r="KDO150" s="95"/>
      <c r="KDP150" s="95"/>
      <c r="KDQ150" s="95"/>
      <c r="KDR150" s="95"/>
      <c r="KDS150" s="95"/>
      <c r="KDT150" s="95"/>
      <c r="KDU150" s="95"/>
      <c r="KDV150" s="95"/>
      <c r="KDW150" s="95"/>
      <c r="KDX150" s="95"/>
      <c r="KDY150" s="95"/>
      <c r="KDZ150" s="95"/>
      <c r="KEA150" s="95"/>
      <c r="KEB150" s="164"/>
      <c r="KEC150" s="165"/>
      <c r="KED150" s="95"/>
      <c r="KEE150" s="95"/>
      <c r="KEF150" s="95"/>
      <c r="KEG150" s="95"/>
      <c r="KEH150" s="95"/>
      <c r="KEI150" s="95"/>
      <c r="KEJ150" s="95"/>
      <c r="KEK150" s="95"/>
      <c r="KEL150" s="95"/>
      <c r="KEM150" s="95"/>
      <c r="KEN150" s="95"/>
      <c r="KEO150" s="95"/>
      <c r="KEP150" s="95"/>
      <c r="KEQ150" s="95"/>
      <c r="KER150" s="164"/>
      <c r="KES150" s="165"/>
      <c r="KET150" s="95"/>
      <c r="KEU150" s="95"/>
      <c r="KEV150" s="95"/>
      <c r="KEW150" s="95"/>
      <c r="KEX150" s="95"/>
      <c r="KEY150" s="95"/>
      <c r="KEZ150" s="95"/>
      <c r="KFA150" s="95"/>
      <c r="KFB150" s="95"/>
      <c r="KFC150" s="95"/>
      <c r="KFD150" s="95"/>
      <c r="KFE150" s="95"/>
      <c r="KFF150" s="95"/>
      <c r="KFG150" s="95"/>
      <c r="KFH150" s="164"/>
      <c r="KFI150" s="165"/>
      <c r="KFJ150" s="95"/>
      <c r="KFK150" s="95"/>
      <c r="KFL150" s="95"/>
      <c r="KFM150" s="95"/>
      <c r="KFN150" s="95"/>
      <c r="KFO150" s="95"/>
      <c r="KFP150" s="95"/>
      <c r="KFQ150" s="95"/>
      <c r="KFR150" s="95"/>
      <c r="KFS150" s="95"/>
      <c r="KFT150" s="95"/>
      <c r="KFU150" s="95"/>
      <c r="KFV150" s="95"/>
      <c r="KFW150" s="95"/>
      <c r="KFX150" s="164"/>
      <c r="KFY150" s="165"/>
      <c r="KFZ150" s="95"/>
      <c r="KGA150" s="95"/>
      <c r="KGB150" s="95"/>
      <c r="KGC150" s="95"/>
      <c r="KGD150" s="95"/>
      <c r="KGE150" s="95"/>
      <c r="KGF150" s="95"/>
      <c r="KGG150" s="95"/>
      <c r="KGH150" s="95"/>
      <c r="KGI150" s="95"/>
      <c r="KGJ150" s="95"/>
      <c r="KGK150" s="95"/>
      <c r="KGL150" s="95"/>
      <c r="KGM150" s="95"/>
      <c r="KGN150" s="164"/>
      <c r="KGO150" s="165"/>
      <c r="KGP150" s="95"/>
      <c r="KGQ150" s="95"/>
      <c r="KGR150" s="95"/>
      <c r="KGS150" s="95"/>
      <c r="KGT150" s="95"/>
      <c r="KGU150" s="95"/>
      <c r="KGV150" s="95"/>
      <c r="KGW150" s="95"/>
      <c r="KGX150" s="95"/>
      <c r="KGY150" s="95"/>
      <c r="KGZ150" s="95"/>
      <c r="KHA150" s="95"/>
      <c r="KHB150" s="95"/>
      <c r="KHC150" s="95"/>
      <c r="KHD150" s="164"/>
      <c r="KHE150" s="165"/>
      <c r="KHF150" s="95"/>
      <c r="KHG150" s="95"/>
      <c r="KHH150" s="95"/>
      <c r="KHI150" s="95"/>
      <c r="KHJ150" s="95"/>
      <c r="KHK150" s="95"/>
      <c r="KHL150" s="95"/>
      <c r="KHM150" s="95"/>
      <c r="KHN150" s="95"/>
      <c r="KHO150" s="95"/>
      <c r="KHP150" s="95"/>
      <c r="KHQ150" s="95"/>
      <c r="KHR150" s="95"/>
      <c r="KHS150" s="95"/>
      <c r="KHT150" s="164"/>
      <c r="KHU150" s="165"/>
      <c r="KHV150" s="95"/>
      <c r="KHW150" s="95"/>
      <c r="KHX150" s="95"/>
      <c r="KHY150" s="95"/>
      <c r="KHZ150" s="95"/>
      <c r="KIA150" s="95"/>
      <c r="KIB150" s="95"/>
      <c r="KIC150" s="95"/>
      <c r="KID150" s="95"/>
      <c r="KIE150" s="95"/>
      <c r="KIF150" s="95"/>
      <c r="KIG150" s="95"/>
      <c r="KIH150" s="95"/>
      <c r="KII150" s="95"/>
      <c r="KIJ150" s="164"/>
      <c r="KIK150" s="165"/>
      <c r="KIL150" s="95"/>
      <c r="KIM150" s="95"/>
      <c r="KIN150" s="95"/>
      <c r="KIO150" s="95"/>
      <c r="KIP150" s="95"/>
      <c r="KIQ150" s="95"/>
      <c r="KIR150" s="95"/>
      <c r="KIS150" s="95"/>
      <c r="KIT150" s="95"/>
      <c r="KIU150" s="95"/>
      <c r="KIV150" s="95"/>
      <c r="KIW150" s="95"/>
      <c r="KIX150" s="95"/>
      <c r="KIY150" s="95"/>
      <c r="KIZ150" s="164"/>
      <c r="KJA150" s="165"/>
      <c r="KJB150" s="95"/>
      <c r="KJC150" s="95"/>
      <c r="KJD150" s="95"/>
      <c r="KJE150" s="95"/>
      <c r="KJF150" s="95"/>
      <c r="KJG150" s="95"/>
      <c r="KJH150" s="95"/>
      <c r="KJI150" s="95"/>
      <c r="KJJ150" s="95"/>
      <c r="KJK150" s="95"/>
      <c r="KJL150" s="95"/>
      <c r="KJM150" s="95"/>
      <c r="KJN150" s="95"/>
      <c r="KJO150" s="95"/>
      <c r="KJP150" s="164"/>
      <c r="KJQ150" s="165"/>
      <c r="KJR150" s="95"/>
      <c r="KJS150" s="95"/>
      <c r="KJT150" s="95"/>
      <c r="KJU150" s="95"/>
      <c r="KJV150" s="95"/>
      <c r="KJW150" s="95"/>
      <c r="KJX150" s="95"/>
      <c r="KJY150" s="95"/>
      <c r="KJZ150" s="95"/>
      <c r="KKA150" s="95"/>
      <c r="KKB150" s="95"/>
      <c r="KKC150" s="95"/>
      <c r="KKD150" s="95"/>
      <c r="KKE150" s="95"/>
      <c r="KKF150" s="164"/>
      <c r="KKG150" s="165"/>
      <c r="KKH150" s="95"/>
      <c r="KKI150" s="95"/>
      <c r="KKJ150" s="95"/>
      <c r="KKK150" s="95"/>
      <c r="KKL150" s="95"/>
      <c r="KKM150" s="95"/>
      <c r="KKN150" s="95"/>
      <c r="KKO150" s="95"/>
      <c r="KKP150" s="95"/>
      <c r="KKQ150" s="95"/>
      <c r="KKR150" s="95"/>
      <c r="KKS150" s="95"/>
      <c r="KKT150" s="95"/>
      <c r="KKU150" s="95"/>
      <c r="KKV150" s="164"/>
      <c r="KKW150" s="165"/>
      <c r="KKX150" s="95"/>
      <c r="KKY150" s="95"/>
      <c r="KKZ150" s="95"/>
      <c r="KLA150" s="95"/>
      <c r="KLB150" s="95"/>
      <c r="KLC150" s="95"/>
      <c r="KLD150" s="95"/>
      <c r="KLE150" s="95"/>
      <c r="KLF150" s="95"/>
      <c r="KLG150" s="95"/>
      <c r="KLH150" s="95"/>
      <c r="KLI150" s="95"/>
      <c r="KLJ150" s="95"/>
      <c r="KLK150" s="95"/>
      <c r="KLL150" s="164"/>
      <c r="KLM150" s="165"/>
      <c r="KLN150" s="95"/>
      <c r="KLO150" s="95"/>
      <c r="KLP150" s="95"/>
      <c r="KLQ150" s="95"/>
      <c r="KLR150" s="95"/>
      <c r="KLS150" s="95"/>
      <c r="KLT150" s="95"/>
      <c r="KLU150" s="95"/>
      <c r="KLV150" s="95"/>
      <c r="KLW150" s="95"/>
      <c r="KLX150" s="95"/>
      <c r="KLY150" s="95"/>
      <c r="KLZ150" s="95"/>
      <c r="KMA150" s="95"/>
      <c r="KMB150" s="164"/>
      <c r="KMC150" s="165"/>
      <c r="KMD150" s="95"/>
      <c r="KME150" s="95"/>
      <c r="KMF150" s="95"/>
      <c r="KMG150" s="95"/>
      <c r="KMH150" s="95"/>
      <c r="KMI150" s="95"/>
      <c r="KMJ150" s="95"/>
      <c r="KMK150" s="95"/>
      <c r="KML150" s="95"/>
      <c r="KMM150" s="95"/>
      <c r="KMN150" s="95"/>
      <c r="KMO150" s="95"/>
      <c r="KMP150" s="95"/>
      <c r="KMQ150" s="95"/>
      <c r="KMR150" s="164"/>
      <c r="KMS150" s="165"/>
      <c r="KMT150" s="95"/>
      <c r="KMU150" s="95"/>
      <c r="KMV150" s="95"/>
      <c r="KMW150" s="95"/>
      <c r="KMX150" s="95"/>
      <c r="KMY150" s="95"/>
      <c r="KMZ150" s="95"/>
      <c r="KNA150" s="95"/>
      <c r="KNB150" s="95"/>
      <c r="KNC150" s="95"/>
      <c r="KND150" s="95"/>
      <c r="KNE150" s="95"/>
      <c r="KNF150" s="95"/>
      <c r="KNG150" s="95"/>
      <c r="KNH150" s="164"/>
      <c r="KNI150" s="165"/>
      <c r="KNJ150" s="95"/>
      <c r="KNK150" s="95"/>
      <c r="KNL150" s="95"/>
      <c r="KNM150" s="95"/>
      <c r="KNN150" s="95"/>
      <c r="KNO150" s="95"/>
      <c r="KNP150" s="95"/>
      <c r="KNQ150" s="95"/>
      <c r="KNR150" s="95"/>
      <c r="KNS150" s="95"/>
      <c r="KNT150" s="95"/>
      <c r="KNU150" s="95"/>
      <c r="KNV150" s="95"/>
      <c r="KNW150" s="95"/>
      <c r="KNX150" s="164"/>
      <c r="KNY150" s="165"/>
      <c r="KNZ150" s="95"/>
      <c r="KOA150" s="95"/>
      <c r="KOB150" s="95"/>
      <c r="KOC150" s="95"/>
      <c r="KOD150" s="95"/>
      <c r="KOE150" s="95"/>
      <c r="KOF150" s="95"/>
      <c r="KOG150" s="95"/>
      <c r="KOH150" s="95"/>
      <c r="KOI150" s="95"/>
      <c r="KOJ150" s="95"/>
      <c r="KOK150" s="95"/>
      <c r="KOL150" s="95"/>
      <c r="KOM150" s="95"/>
      <c r="KON150" s="164"/>
      <c r="KOO150" s="165"/>
      <c r="KOP150" s="95"/>
      <c r="KOQ150" s="95"/>
      <c r="KOR150" s="95"/>
      <c r="KOS150" s="95"/>
      <c r="KOT150" s="95"/>
      <c r="KOU150" s="95"/>
      <c r="KOV150" s="95"/>
      <c r="KOW150" s="95"/>
      <c r="KOX150" s="95"/>
      <c r="KOY150" s="95"/>
      <c r="KOZ150" s="95"/>
      <c r="KPA150" s="95"/>
      <c r="KPB150" s="95"/>
      <c r="KPC150" s="95"/>
      <c r="KPD150" s="164"/>
      <c r="KPE150" s="165"/>
      <c r="KPF150" s="95"/>
      <c r="KPG150" s="95"/>
      <c r="KPH150" s="95"/>
      <c r="KPI150" s="95"/>
      <c r="KPJ150" s="95"/>
      <c r="KPK150" s="95"/>
      <c r="KPL150" s="95"/>
      <c r="KPM150" s="95"/>
      <c r="KPN150" s="95"/>
      <c r="KPO150" s="95"/>
      <c r="KPP150" s="95"/>
      <c r="KPQ150" s="95"/>
      <c r="KPR150" s="95"/>
      <c r="KPS150" s="95"/>
      <c r="KPT150" s="164"/>
      <c r="KPU150" s="165"/>
      <c r="KPV150" s="95"/>
      <c r="KPW150" s="95"/>
      <c r="KPX150" s="95"/>
      <c r="KPY150" s="95"/>
      <c r="KPZ150" s="95"/>
      <c r="KQA150" s="95"/>
      <c r="KQB150" s="95"/>
      <c r="KQC150" s="95"/>
      <c r="KQD150" s="95"/>
      <c r="KQE150" s="95"/>
      <c r="KQF150" s="95"/>
      <c r="KQG150" s="95"/>
      <c r="KQH150" s="95"/>
      <c r="KQI150" s="95"/>
      <c r="KQJ150" s="164"/>
      <c r="KQK150" s="165"/>
      <c r="KQL150" s="95"/>
      <c r="KQM150" s="95"/>
      <c r="KQN150" s="95"/>
      <c r="KQO150" s="95"/>
      <c r="KQP150" s="95"/>
      <c r="KQQ150" s="95"/>
      <c r="KQR150" s="95"/>
      <c r="KQS150" s="95"/>
      <c r="KQT150" s="95"/>
      <c r="KQU150" s="95"/>
      <c r="KQV150" s="95"/>
      <c r="KQW150" s="95"/>
      <c r="KQX150" s="95"/>
      <c r="KQY150" s="95"/>
      <c r="KQZ150" s="164"/>
      <c r="KRA150" s="165"/>
      <c r="KRB150" s="95"/>
      <c r="KRC150" s="95"/>
      <c r="KRD150" s="95"/>
      <c r="KRE150" s="95"/>
      <c r="KRF150" s="95"/>
      <c r="KRG150" s="95"/>
      <c r="KRH150" s="95"/>
      <c r="KRI150" s="95"/>
      <c r="KRJ150" s="95"/>
      <c r="KRK150" s="95"/>
      <c r="KRL150" s="95"/>
      <c r="KRM150" s="95"/>
      <c r="KRN150" s="95"/>
      <c r="KRO150" s="95"/>
      <c r="KRP150" s="164"/>
      <c r="KRQ150" s="165"/>
      <c r="KRR150" s="95"/>
      <c r="KRS150" s="95"/>
      <c r="KRT150" s="95"/>
      <c r="KRU150" s="95"/>
      <c r="KRV150" s="95"/>
      <c r="KRW150" s="95"/>
      <c r="KRX150" s="95"/>
      <c r="KRY150" s="95"/>
      <c r="KRZ150" s="95"/>
      <c r="KSA150" s="95"/>
      <c r="KSB150" s="95"/>
      <c r="KSC150" s="95"/>
      <c r="KSD150" s="95"/>
      <c r="KSE150" s="95"/>
      <c r="KSF150" s="164"/>
      <c r="KSG150" s="165"/>
      <c r="KSH150" s="95"/>
      <c r="KSI150" s="95"/>
      <c r="KSJ150" s="95"/>
      <c r="KSK150" s="95"/>
      <c r="KSL150" s="95"/>
      <c r="KSM150" s="95"/>
      <c r="KSN150" s="95"/>
      <c r="KSO150" s="95"/>
      <c r="KSP150" s="95"/>
      <c r="KSQ150" s="95"/>
      <c r="KSR150" s="95"/>
      <c r="KSS150" s="95"/>
      <c r="KST150" s="95"/>
      <c r="KSU150" s="95"/>
      <c r="KSV150" s="164"/>
      <c r="KSW150" s="165"/>
      <c r="KSX150" s="95"/>
      <c r="KSY150" s="95"/>
      <c r="KSZ150" s="95"/>
      <c r="KTA150" s="95"/>
      <c r="KTB150" s="95"/>
      <c r="KTC150" s="95"/>
      <c r="KTD150" s="95"/>
      <c r="KTE150" s="95"/>
      <c r="KTF150" s="95"/>
      <c r="KTG150" s="95"/>
      <c r="KTH150" s="95"/>
      <c r="KTI150" s="95"/>
      <c r="KTJ150" s="95"/>
      <c r="KTK150" s="95"/>
      <c r="KTL150" s="164"/>
      <c r="KTM150" s="165"/>
      <c r="KTN150" s="95"/>
      <c r="KTO150" s="95"/>
      <c r="KTP150" s="95"/>
      <c r="KTQ150" s="95"/>
      <c r="KTR150" s="95"/>
      <c r="KTS150" s="95"/>
      <c r="KTT150" s="95"/>
      <c r="KTU150" s="95"/>
      <c r="KTV150" s="95"/>
      <c r="KTW150" s="95"/>
      <c r="KTX150" s="95"/>
      <c r="KTY150" s="95"/>
      <c r="KTZ150" s="95"/>
      <c r="KUA150" s="95"/>
      <c r="KUB150" s="164"/>
      <c r="KUC150" s="165"/>
      <c r="KUD150" s="95"/>
      <c r="KUE150" s="95"/>
      <c r="KUF150" s="95"/>
      <c r="KUG150" s="95"/>
      <c r="KUH150" s="95"/>
      <c r="KUI150" s="95"/>
      <c r="KUJ150" s="95"/>
      <c r="KUK150" s="95"/>
      <c r="KUL150" s="95"/>
      <c r="KUM150" s="95"/>
      <c r="KUN150" s="95"/>
      <c r="KUO150" s="95"/>
      <c r="KUP150" s="95"/>
      <c r="KUQ150" s="95"/>
      <c r="KUR150" s="164"/>
      <c r="KUS150" s="165"/>
      <c r="KUT150" s="95"/>
      <c r="KUU150" s="95"/>
      <c r="KUV150" s="95"/>
      <c r="KUW150" s="95"/>
      <c r="KUX150" s="95"/>
      <c r="KUY150" s="95"/>
      <c r="KUZ150" s="95"/>
      <c r="KVA150" s="95"/>
      <c r="KVB150" s="95"/>
      <c r="KVC150" s="95"/>
      <c r="KVD150" s="95"/>
      <c r="KVE150" s="95"/>
      <c r="KVF150" s="95"/>
      <c r="KVG150" s="95"/>
      <c r="KVH150" s="164"/>
      <c r="KVI150" s="165"/>
      <c r="KVJ150" s="95"/>
      <c r="KVK150" s="95"/>
      <c r="KVL150" s="95"/>
      <c r="KVM150" s="95"/>
      <c r="KVN150" s="95"/>
      <c r="KVO150" s="95"/>
      <c r="KVP150" s="95"/>
      <c r="KVQ150" s="95"/>
      <c r="KVR150" s="95"/>
      <c r="KVS150" s="95"/>
      <c r="KVT150" s="95"/>
      <c r="KVU150" s="95"/>
      <c r="KVV150" s="95"/>
      <c r="KVW150" s="95"/>
      <c r="KVX150" s="164"/>
      <c r="KVY150" s="165"/>
      <c r="KVZ150" s="95"/>
      <c r="KWA150" s="95"/>
      <c r="KWB150" s="95"/>
      <c r="KWC150" s="95"/>
      <c r="KWD150" s="95"/>
      <c r="KWE150" s="95"/>
      <c r="KWF150" s="95"/>
      <c r="KWG150" s="95"/>
      <c r="KWH150" s="95"/>
      <c r="KWI150" s="95"/>
      <c r="KWJ150" s="95"/>
      <c r="KWK150" s="95"/>
      <c r="KWL150" s="95"/>
      <c r="KWM150" s="95"/>
      <c r="KWN150" s="164"/>
      <c r="KWO150" s="165"/>
      <c r="KWP150" s="95"/>
      <c r="KWQ150" s="95"/>
      <c r="KWR150" s="95"/>
      <c r="KWS150" s="95"/>
      <c r="KWT150" s="95"/>
      <c r="KWU150" s="95"/>
      <c r="KWV150" s="95"/>
      <c r="KWW150" s="95"/>
      <c r="KWX150" s="95"/>
      <c r="KWY150" s="95"/>
      <c r="KWZ150" s="95"/>
      <c r="KXA150" s="95"/>
      <c r="KXB150" s="95"/>
      <c r="KXC150" s="95"/>
      <c r="KXD150" s="164"/>
      <c r="KXE150" s="165"/>
      <c r="KXF150" s="95"/>
      <c r="KXG150" s="95"/>
      <c r="KXH150" s="95"/>
      <c r="KXI150" s="95"/>
      <c r="KXJ150" s="95"/>
      <c r="KXK150" s="95"/>
      <c r="KXL150" s="95"/>
      <c r="KXM150" s="95"/>
      <c r="KXN150" s="95"/>
      <c r="KXO150" s="95"/>
      <c r="KXP150" s="95"/>
      <c r="KXQ150" s="95"/>
      <c r="KXR150" s="95"/>
      <c r="KXS150" s="95"/>
      <c r="KXT150" s="164"/>
      <c r="KXU150" s="165"/>
      <c r="KXV150" s="95"/>
      <c r="KXW150" s="95"/>
      <c r="KXX150" s="95"/>
      <c r="KXY150" s="95"/>
      <c r="KXZ150" s="95"/>
      <c r="KYA150" s="95"/>
      <c r="KYB150" s="95"/>
      <c r="KYC150" s="95"/>
      <c r="KYD150" s="95"/>
      <c r="KYE150" s="95"/>
      <c r="KYF150" s="95"/>
      <c r="KYG150" s="95"/>
      <c r="KYH150" s="95"/>
      <c r="KYI150" s="95"/>
      <c r="KYJ150" s="164"/>
      <c r="KYK150" s="165"/>
      <c r="KYL150" s="95"/>
      <c r="KYM150" s="95"/>
      <c r="KYN150" s="95"/>
      <c r="KYO150" s="95"/>
      <c r="KYP150" s="95"/>
      <c r="KYQ150" s="95"/>
      <c r="KYR150" s="95"/>
      <c r="KYS150" s="95"/>
      <c r="KYT150" s="95"/>
      <c r="KYU150" s="95"/>
      <c r="KYV150" s="95"/>
      <c r="KYW150" s="95"/>
      <c r="KYX150" s="95"/>
      <c r="KYY150" s="95"/>
      <c r="KYZ150" s="164"/>
      <c r="KZA150" s="165"/>
      <c r="KZB150" s="95"/>
      <c r="KZC150" s="95"/>
      <c r="KZD150" s="95"/>
      <c r="KZE150" s="95"/>
      <c r="KZF150" s="95"/>
      <c r="KZG150" s="95"/>
      <c r="KZH150" s="95"/>
      <c r="KZI150" s="95"/>
      <c r="KZJ150" s="95"/>
      <c r="KZK150" s="95"/>
      <c r="KZL150" s="95"/>
      <c r="KZM150" s="95"/>
      <c r="KZN150" s="95"/>
      <c r="KZO150" s="95"/>
      <c r="KZP150" s="164"/>
      <c r="KZQ150" s="165"/>
      <c r="KZR150" s="95"/>
      <c r="KZS150" s="95"/>
      <c r="KZT150" s="95"/>
      <c r="KZU150" s="95"/>
      <c r="KZV150" s="95"/>
      <c r="KZW150" s="95"/>
      <c r="KZX150" s="95"/>
      <c r="KZY150" s="95"/>
      <c r="KZZ150" s="95"/>
      <c r="LAA150" s="95"/>
      <c r="LAB150" s="95"/>
      <c r="LAC150" s="95"/>
      <c r="LAD150" s="95"/>
      <c r="LAE150" s="95"/>
      <c r="LAF150" s="164"/>
      <c r="LAG150" s="165"/>
      <c r="LAH150" s="95"/>
      <c r="LAI150" s="95"/>
      <c r="LAJ150" s="95"/>
      <c r="LAK150" s="95"/>
      <c r="LAL150" s="95"/>
      <c r="LAM150" s="95"/>
      <c r="LAN150" s="95"/>
      <c r="LAO150" s="95"/>
      <c r="LAP150" s="95"/>
      <c r="LAQ150" s="95"/>
      <c r="LAR150" s="95"/>
      <c r="LAS150" s="95"/>
      <c r="LAT150" s="95"/>
      <c r="LAU150" s="95"/>
      <c r="LAV150" s="164"/>
      <c r="LAW150" s="165"/>
      <c r="LAX150" s="95"/>
      <c r="LAY150" s="95"/>
      <c r="LAZ150" s="95"/>
      <c r="LBA150" s="95"/>
      <c r="LBB150" s="95"/>
      <c r="LBC150" s="95"/>
      <c r="LBD150" s="95"/>
      <c r="LBE150" s="95"/>
      <c r="LBF150" s="95"/>
      <c r="LBG150" s="95"/>
      <c r="LBH150" s="95"/>
      <c r="LBI150" s="95"/>
      <c r="LBJ150" s="95"/>
      <c r="LBK150" s="95"/>
      <c r="LBL150" s="164"/>
      <c r="LBM150" s="165"/>
      <c r="LBN150" s="95"/>
      <c r="LBO150" s="95"/>
      <c r="LBP150" s="95"/>
      <c r="LBQ150" s="95"/>
      <c r="LBR150" s="95"/>
      <c r="LBS150" s="95"/>
      <c r="LBT150" s="95"/>
      <c r="LBU150" s="95"/>
      <c r="LBV150" s="95"/>
      <c r="LBW150" s="95"/>
      <c r="LBX150" s="95"/>
      <c r="LBY150" s="95"/>
      <c r="LBZ150" s="95"/>
      <c r="LCA150" s="95"/>
      <c r="LCB150" s="164"/>
      <c r="LCC150" s="165"/>
      <c r="LCD150" s="95"/>
      <c r="LCE150" s="95"/>
      <c r="LCF150" s="95"/>
      <c r="LCG150" s="95"/>
      <c r="LCH150" s="95"/>
      <c r="LCI150" s="95"/>
      <c r="LCJ150" s="95"/>
      <c r="LCK150" s="95"/>
      <c r="LCL150" s="95"/>
      <c r="LCM150" s="95"/>
      <c r="LCN150" s="95"/>
      <c r="LCO150" s="95"/>
      <c r="LCP150" s="95"/>
      <c r="LCQ150" s="95"/>
      <c r="LCR150" s="164"/>
      <c r="LCS150" s="165"/>
      <c r="LCT150" s="95"/>
      <c r="LCU150" s="95"/>
      <c r="LCV150" s="95"/>
      <c r="LCW150" s="95"/>
      <c r="LCX150" s="95"/>
      <c r="LCY150" s="95"/>
      <c r="LCZ150" s="95"/>
      <c r="LDA150" s="95"/>
      <c r="LDB150" s="95"/>
      <c r="LDC150" s="95"/>
      <c r="LDD150" s="95"/>
      <c r="LDE150" s="95"/>
      <c r="LDF150" s="95"/>
      <c r="LDG150" s="95"/>
      <c r="LDH150" s="164"/>
      <c r="LDI150" s="165"/>
      <c r="LDJ150" s="95"/>
      <c r="LDK150" s="95"/>
      <c r="LDL150" s="95"/>
      <c r="LDM150" s="95"/>
      <c r="LDN150" s="95"/>
      <c r="LDO150" s="95"/>
      <c r="LDP150" s="95"/>
      <c r="LDQ150" s="95"/>
      <c r="LDR150" s="95"/>
      <c r="LDS150" s="95"/>
      <c r="LDT150" s="95"/>
      <c r="LDU150" s="95"/>
      <c r="LDV150" s="95"/>
      <c r="LDW150" s="95"/>
      <c r="LDX150" s="164"/>
      <c r="LDY150" s="165"/>
      <c r="LDZ150" s="95"/>
      <c r="LEA150" s="95"/>
      <c r="LEB150" s="95"/>
      <c r="LEC150" s="95"/>
      <c r="LED150" s="95"/>
      <c r="LEE150" s="95"/>
      <c r="LEF150" s="95"/>
      <c r="LEG150" s="95"/>
      <c r="LEH150" s="95"/>
      <c r="LEI150" s="95"/>
      <c r="LEJ150" s="95"/>
      <c r="LEK150" s="95"/>
      <c r="LEL150" s="95"/>
      <c r="LEM150" s="95"/>
      <c r="LEN150" s="164"/>
      <c r="LEO150" s="165"/>
      <c r="LEP150" s="95"/>
      <c r="LEQ150" s="95"/>
      <c r="LER150" s="95"/>
      <c r="LES150" s="95"/>
      <c r="LET150" s="95"/>
      <c r="LEU150" s="95"/>
      <c r="LEV150" s="95"/>
      <c r="LEW150" s="95"/>
      <c r="LEX150" s="95"/>
      <c r="LEY150" s="95"/>
      <c r="LEZ150" s="95"/>
      <c r="LFA150" s="95"/>
      <c r="LFB150" s="95"/>
      <c r="LFC150" s="95"/>
      <c r="LFD150" s="164"/>
      <c r="LFE150" s="165"/>
      <c r="LFF150" s="95"/>
      <c r="LFG150" s="95"/>
      <c r="LFH150" s="95"/>
      <c r="LFI150" s="95"/>
      <c r="LFJ150" s="95"/>
      <c r="LFK150" s="95"/>
      <c r="LFL150" s="95"/>
      <c r="LFM150" s="95"/>
      <c r="LFN150" s="95"/>
      <c r="LFO150" s="95"/>
      <c r="LFP150" s="95"/>
      <c r="LFQ150" s="95"/>
      <c r="LFR150" s="95"/>
      <c r="LFS150" s="95"/>
      <c r="LFT150" s="164"/>
      <c r="LFU150" s="165"/>
      <c r="LFV150" s="95"/>
      <c r="LFW150" s="95"/>
      <c r="LFX150" s="95"/>
      <c r="LFY150" s="95"/>
      <c r="LFZ150" s="95"/>
      <c r="LGA150" s="95"/>
      <c r="LGB150" s="95"/>
      <c r="LGC150" s="95"/>
      <c r="LGD150" s="95"/>
      <c r="LGE150" s="95"/>
      <c r="LGF150" s="95"/>
      <c r="LGG150" s="95"/>
      <c r="LGH150" s="95"/>
      <c r="LGI150" s="95"/>
      <c r="LGJ150" s="164"/>
      <c r="LGK150" s="165"/>
      <c r="LGL150" s="95"/>
      <c r="LGM150" s="95"/>
      <c r="LGN150" s="95"/>
      <c r="LGO150" s="95"/>
      <c r="LGP150" s="95"/>
      <c r="LGQ150" s="95"/>
      <c r="LGR150" s="95"/>
      <c r="LGS150" s="95"/>
      <c r="LGT150" s="95"/>
      <c r="LGU150" s="95"/>
      <c r="LGV150" s="95"/>
      <c r="LGW150" s="95"/>
      <c r="LGX150" s="95"/>
      <c r="LGY150" s="95"/>
      <c r="LGZ150" s="164"/>
      <c r="LHA150" s="165"/>
      <c r="LHB150" s="95"/>
      <c r="LHC150" s="95"/>
      <c r="LHD150" s="95"/>
      <c r="LHE150" s="95"/>
      <c r="LHF150" s="95"/>
      <c r="LHG150" s="95"/>
      <c r="LHH150" s="95"/>
      <c r="LHI150" s="95"/>
      <c r="LHJ150" s="95"/>
      <c r="LHK150" s="95"/>
      <c r="LHL150" s="95"/>
      <c r="LHM150" s="95"/>
      <c r="LHN150" s="95"/>
      <c r="LHO150" s="95"/>
      <c r="LHP150" s="164"/>
      <c r="LHQ150" s="165"/>
      <c r="LHR150" s="95"/>
      <c r="LHS150" s="95"/>
      <c r="LHT150" s="95"/>
      <c r="LHU150" s="95"/>
      <c r="LHV150" s="95"/>
      <c r="LHW150" s="95"/>
      <c r="LHX150" s="95"/>
      <c r="LHY150" s="95"/>
      <c r="LHZ150" s="95"/>
      <c r="LIA150" s="95"/>
      <c r="LIB150" s="95"/>
      <c r="LIC150" s="95"/>
      <c r="LID150" s="95"/>
      <c r="LIE150" s="95"/>
      <c r="LIF150" s="164"/>
      <c r="LIG150" s="165"/>
      <c r="LIH150" s="95"/>
      <c r="LII150" s="95"/>
      <c r="LIJ150" s="95"/>
      <c r="LIK150" s="95"/>
      <c r="LIL150" s="95"/>
      <c r="LIM150" s="95"/>
      <c r="LIN150" s="95"/>
      <c r="LIO150" s="95"/>
      <c r="LIP150" s="95"/>
      <c r="LIQ150" s="95"/>
      <c r="LIR150" s="95"/>
      <c r="LIS150" s="95"/>
      <c r="LIT150" s="95"/>
      <c r="LIU150" s="95"/>
      <c r="LIV150" s="164"/>
      <c r="LIW150" s="165"/>
      <c r="LIX150" s="95"/>
      <c r="LIY150" s="95"/>
      <c r="LIZ150" s="95"/>
      <c r="LJA150" s="95"/>
      <c r="LJB150" s="95"/>
      <c r="LJC150" s="95"/>
      <c r="LJD150" s="95"/>
      <c r="LJE150" s="95"/>
      <c r="LJF150" s="95"/>
      <c r="LJG150" s="95"/>
      <c r="LJH150" s="95"/>
      <c r="LJI150" s="95"/>
      <c r="LJJ150" s="95"/>
      <c r="LJK150" s="95"/>
      <c r="LJL150" s="164"/>
      <c r="LJM150" s="165"/>
      <c r="LJN150" s="95"/>
      <c r="LJO150" s="95"/>
      <c r="LJP150" s="95"/>
      <c r="LJQ150" s="95"/>
      <c r="LJR150" s="95"/>
      <c r="LJS150" s="95"/>
      <c r="LJT150" s="95"/>
      <c r="LJU150" s="95"/>
      <c r="LJV150" s="95"/>
      <c r="LJW150" s="95"/>
      <c r="LJX150" s="95"/>
      <c r="LJY150" s="95"/>
      <c r="LJZ150" s="95"/>
      <c r="LKA150" s="95"/>
      <c r="LKB150" s="164"/>
      <c r="LKC150" s="165"/>
      <c r="LKD150" s="95"/>
      <c r="LKE150" s="95"/>
      <c r="LKF150" s="95"/>
      <c r="LKG150" s="95"/>
      <c r="LKH150" s="95"/>
      <c r="LKI150" s="95"/>
      <c r="LKJ150" s="95"/>
      <c r="LKK150" s="95"/>
      <c r="LKL150" s="95"/>
      <c r="LKM150" s="95"/>
      <c r="LKN150" s="95"/>
      <c r="LKO150" s="95"/>
      <c r="LKP150" s="95"/>
      <c r="LKQ150" s="95"/>
      <c r="LKR150" s="164"/>
      <c r="LKS150" s="165"/>
      <c r="LKT150" s="95"/>
      <c r="LKU150" s="95"/>
      <c r="LKV150" s="95"/>
      <c r="LKW150" s="95"/>
      <c r="LKX150" s="95"/>
      <c r="LKY150" s="95"/>
      <c r="LKZ150" s="95"/>
      <c r="LLA150" s="95"/>
      <c r="LLB150" s="95"/>
      <c r="LLC150" s="95"/>
      <c r="LLD150" s="95"/>
      <c r="LLE150" s="95"/>
      <c r="LLF150" s="95"/>
      <c r="LLG150" s="95"/>
      <c r="LLH150" s="164"/>
      <c r="LLI150" s="165"/>
      <c r="LLJ150" s="95"/>
      <c r="LLK150" s="95"/>
      <c r="LLL150" s="95"/>
      <c r="LLM150" s="95"/>
      <c r="LLN150" s="95"/>
      <c r="LLO150" s="95"/>
      <c r="LLP150" s="95"/>
      <c r="LLQ150" s="95"/>
      <c r="LLR150" s="95"/>
      <c r="LLS150" s="95"/>
      <c r="LLT150" s="95"/>
      <c r="LLU150" s="95"/>
      <c r="LLV150" s="95"/>
      <c r="LLW150" s="95"/>
      <c r="LLX150" s="164"/>
      <c r="LLY150" s="165"/>
      <c r="LLZ150" s="95"/>
      <c r="LMA150" s="95"/>
      <c r="LMB150" s="95"/>
      <c r="LMC150" s="95"/>
      <c r="LMD150" s="95"/>
      <c r="LME150" s="95"/>
      <c r="LMF150" s="95"/>
      <c r="LMG150" s="95"/>
      <c r="LMH150" s="95"/>
      <c r="LMI150" s="95"/>
      <c r="LMJ150" s="95"/>
      <c r="LMK150" s="95"/>
      <c r="LML150" s="95"/>
      <c r="LMM150" s="95"/>
      <c r="LMN150" s="164"/>
      <c r="LMO150" s="165"/>
      <c r="LMP150" s="95"/>
      <c r="LMQ150" s="95"/>
      <c r="LMR150" s="95"/>
      <c r="LMS150" s="95"/>
      <c r="LMT150" s="95"/>
      <c r="LMU150" s="95"/>
      <c r="LMV150" s="95"/>
      <c r="LMW150" s="95"/>
      <c r="LMX150" s="95"/>
      <c r="LMY150" s="95"/>
      <c r="LMZ150" s="95"/>
      <c r="LNA150" s="95"/>
      <c r="LNB150" s="95"/>
      <c r="LNC150" s="95"/>
      <c r="LND150" s="164"/>
      <c r="LNE150" s="165"/>
      <c r="LNF150" s="95"/>
      <c r="LNG150" s="95"/>
      <c r="LNH150" s="95"/>
      <c r="LNI150" s="95"/>
      <c r="LNJ150" s="95"/>
      <c r="LNK150" s="95"/>
      <c r="LNL150" s="95"/>
      <c r="LNM150" s="95"/>
      <c r="LNN150" s="95"/>
      <c r="LNO150" s="95"/>
      <c r="LNP150" s="95"/>
      <c r="LNQ150" s="95"/>
      <c r="LNR150" s="95"/>
      <c r="LNS150" s="95"/>
      <c r="LNT150" s="164"/>
      <c r="LNU150" s="165"/>
      <c r="LNV150" s="95"/>
      <c r="LNW150" s="95"/>
      <c r="LNX150" s="95"/>
      <c r="LNY150" s="95"/>
      <c r="LNZ150" s="95"/>
      <c r="LOA150" s="95"/>
      <c r="LOB150" s="95"/>
      <c r="LOC150" s="95"/>
      <c r="LOD150" s="95"/>
      <c r="LOE150" s="95"/>
      <c r="LOF150" s="95"/>
      <c r="LOG150" s="95"/>
      <c r="LOH150" s="95"/>
      <c r="LOI150" s="95"/>
      <c r="LOJ150" s="164"/>
      <c r="LOK150" s="165"/>
      <c r="LOL150" s="95"/>
      <c r="LOM150" s="95"/>
      <c r="LON150" s="95"/>
      <c r="LOO150" s="95"/>
      <c r="LOP150" s="95"/>
      <c r="LOQ150" s="95"/>
      <c r="LOR150" s="95"/>
      <c r="LOS150" s="95"/>
      <c r="LOT150" s="95"/>
      <c r="LOU150" s="95"/>
      <c r="LOV150" s="95"/>
      <c r="LOW150" s="95"/>
      <c r="LOX150" s="95"/>
      <c r="LOY150" s="95"/>
      <c r="LOZ150" s="164"/>
      <c r="LPA150" s="165"/>
      <c r="LPB150" s="95"/>
      <c r="LPC150" s="95"/>
      <c r="LPD150" s="95"/>
      <c r="LPE150" s="95"/>
      <c r="LPF150" s="95"/>
      <c r="LPG150" s="95"/>
      <c r="LPH150" s="95"/>
      <c r="LPI150" s="95"/>
      <c r="LPJ150" s="95"/>
      <c r="LPK150" s="95"/>
      <c r="LPL150" s="95"/>
      <c r="LPM150" s="95"/>
      <c r="LPN150" s="95"/>
      <c r="LPO150" s="95"/>
      <c r="LPP150" s="164"/>
      <c r="LPQ150" s="165"/>
      <c r="LPR150" s="95"/>
      <c r="LPS150" s="95"/>
      <c r="LPT150" s="95"/>
      <c r="LPU150" s="95"/>
      <c r="LPV150" s="95"/>
      <c r="LPW150" s="95"/>
      <c r="LPX150" s="95"/>
      <c r="LPY150" s="95"/>
      <c r="LPZ150" s="95"/>
      <c r="LQA150" s="95"/>
      <c r="LQB150" s="95"/>
      <c r="LQC150" s="95"/>
      <c r="LQD150" s="95"/>
      <c r="LQE150" s="95"/>
      <c r="LQF150" s="164"/>
      <c r="LQG150" s="165"/>
      <c r="LQH150" s="95"/>
      <c r="LQI150" s="95"/>
      <c r="LQJ150" s="95"/>
      <c r="LQK150" s="95"/>
      <c r="LQL150" s="95"/>
      <c r="LQM150" s="95"/>
      <c r="LQN150" s="95"/>
      <c r="LQO150" s="95"/>
      <c r="LQP150" s="95"/>
      <c r="LQQ150" s="95"/>
      <c r="LQR150" s="95"/>
      <c r="LQS150" s="95"/>
      <c r="LQT150" s="95"/>
      <c r="LQU150" s="95"/>
      <c r="LQV150" s="164"/>
      <c r="LQW150" s="165"/>
      <c r="LQX150" s="95"/>
      <c r="LQY150" s="95"/>
      <c r="LQZ150" s="95"/>
      <c r="LRA150" s="95"/>
      <c r="LRB150" s="95"/>
      <c r="LRC150" s="95"/>
      <c r="LRD150" s="95"/>
      <c r="LRE150" s="95"/>
      <c r="LRF150" s="95"/>
      <c r="LRG150" s="95"/>
      <c r="LRH150" s="95"/>
      <c r="LRI150" s="95"/>
      <c r="LRJ150" s="95"/>
      <c r="LRK150" s="95"/>
      <c r="LRL150" s="164"/>
      <c r="LRM150" s="165"/>
      <c r="LRN150" s="95"/>
      <c r="LRO150" s="95"/>
      <c r="LRP150" s="95"/>
      <c r="LRQ150" s="95"/>
      <c r="LRR150" s="95"/>
      <c r="LRS150" s="95"/>
      <c r="LRT150" s="95"/>
      <c r="LRU150" s="95"/>
      <c r="LRV150" s="95"/>
      <c r="LRW150" s="95"/>
      <c r="LRX150" s="95"/>
      <c r="LRY150" s="95"/>
      <c r="LRZ150" s="95"/>
      <c r="LSA150" s="95"/>
      <c r="LSB150" s="164"/>
      <c r="LSC150" s="165"/>
      <c r="LSD150" s="95"/>
      <c r="LSE150" s="95"/>
      <c r="LSF150" s="95"/>
      <c r="LSG150" s="95"/>
      <c r="LSH150" s="95"/>
      <c r="LSI150" s="95"/>
      <c r="LSJ150" s="95"/>
      <c r="LSK150" s="95"/>
      <c r="LSL150" s="95"/>
      <c r="LSM150" s="95"/>
      <c r="LSN150" s="95"/>
      <c r="LSO150" s="95"/>
      <c r="LSP150" s="95"/>
      <c r="LSQ150" s="95"/>
      <c r="LSR150" s="164"/>
      <c r="LSS150" s="165"/>
      <c r="LST150" s="95"/>
      <c r="LSU150" s="95"/>
      <c r="LSV150" s="95"/>
      <c r="LSW150" s="95"/>
      <c r="LSX150" s="95"/>
      <c r="LSY150" s="95"/>
      <c r="LSZ150" s="95"/>
      <c r="LTA150" s="95"/>
      <c r="LTB150" s="95"/>
      <c r="LTC150" s="95"/>
      <c r="LTD150" s="95"/>
      <c r="LTE150" s="95"/>
      <c r="LTF150" s="95"/>
      <c r="LTG150" s="95"/>
      <c r="LTH150" s="164"/>
      <c r="LTI150" s="165"/>
      <c r="LTJ150" s="95"/>
      <c r="LTK150" s="95"/>
      <c r="LTL150" s="95"/>
      <c r="LTM150" s="95"/>
      <c r="LTN150" s="95"/>
      <c r="LTO150" s="95"/>
      <c r="LTP150" s="95"/>
      <c r="LTQ150" s="95"/>
      <c r="LTR150" s="95"/>
      <c r="LTS150" s="95"/>
      <c r="LTT150" s="95"/>
      <c r="LTU150" s="95"/>
      <c r="LTV150" s="95"/>
      <c r="LTW150" s="95"/>
      <c r="LTX150" s="164"/>
      <c r="LTY150" s="165"/>
      <c r="LTZ150" s="95"/>
      <c r="LUA150" s="95"/>
      <c r="LUB150" s="95"/>
      <c r="LUC150" s="95"/>
      <c r="LUD150" s="95"/>
      <c r="LUE150" s="95"/>
      <c r="LUF150" s="95"/>
      <c r="LUG150" s="95"/>
      <c r="LUH150" s="95"/>
      <c r="LUI150" s="95"/>
      <c r="LUJ150" s="95"/>
      <c r="LUK150" s="95"/>
      <c r="LUL150" s="95"/>
      <c r="LUM150" s="95"/>
      <c r="LUN150" s="164"/>
      <c r="LUO150" s="165"/>
      <c r="LUP150" s="95"/>
      <c r="LUQ150" s="95"/>
      <c r="LUR150" s="95"/>
      <c r="LUS150" s="95"/>
      <c r="LUT150" s="95"/>
      <c r="LUU150" s="95"/>
      <c r="LUV150" s="95"/>
      <c r="LUW150" s="95"/>
      <c r="LUX150" s="95"/>
      <c r="LUY150" s="95"/>
      <c r="LUZ150" s="95"/>
      <c r="LVA150" s="95"/>
      <c r="LVB150" s="95"/>
      <c r="LVC150" s="95"/>
      <c r="LVD150" s="164"/>
      <c r="LVE150" s="165"/>
      <c r="LVF150" s="95"/>
      <c r="LVG150" s="95"/>
      <c r="LVH150" s="95"/>
      <c r="LVI150" s="95"/>
      <c r="LVJ150" s="95"/>
      <c r="LVK150" s="95"/>
      <c r="LVL150" s="95"/>
      <c r="LVM150" s="95"/>
      <c r="LVN150" s="95"/>
      <c r="LVO150" s="95"/>
      <c r="LVP150" s="95"/>
      <c r="LVQ150" s="95"/>
      <c r="LVR150" s="95"/>
      <c r="LVS150" s="95"/>
      <c r="LVT150" s="164"/>
      <c r="LVU150" s="165"/>
      <c r="LVV150" s="95"/>
      <c r="LVW150" s="95"/>
      <c r="LVX150" s="95"/>
      <c r="LVY150" s="95"/>
      <c r="LVZ150" s="95"/>
      <c r="LWA150" s="95"/>
      <c r="LWB150" s="95"/>
      <c r="LWC150" s="95"/>
      <c r="LWD150" s="95"/>
      <c r="LWE150" s="95"/>
      <c r="LWF150" s="95"/>
      <c r="LWG150" s="95"/>
      <c r="LWH150" s="95"/>
      <c r="LWI150" s="95"/>
      <c r="LWJ150" s="164"/>
      <c r="LWK150" s="165"/>
      <c r="LWL150" s="95"/>
      <c r="LWM150" s="95"/>
      <c r="LWN150" s="95"/>
      <c r="LWO150" s="95"/>
      <c r="LWP150" s="95"/>
      <c r="LWQ150" s="95"/>
      <c r="LWR150" s="95"/>
      <c r="LWS150" s="95"/>
      <c r="LWT150" s="95"/>
      <c r="LWU150" s="95"/>
      <c r="LWV150" s="95"/>
      <c r="LWW150" s="95"/>
      <c r="LWX150" s="95"/>
      <c r="LWY150" s="95"/>
      <c r="LWZ150" s="164"/>
      <c r="LXA150" s="165"/>
      <c r="LXB150" s="95"/>
      <c r="LXC150" s="95"/>
      <c r="LXD150" s="95"/>
      <c r="LXE150" s="95"/>
      <c r="LXF150" s="95"/>
      <c r="LXG150" s="95"/>
      <c r="LXH150" s="95"/>
      <c r="LXI150" s="95"/>
      <c r="LXJ150" s="95"/>
      <c r="LXK150" s="95"/>
      <c r="LXL150" s="95"/>
      <c r="LXM150" s="95"/>
      <c r="LXN150" s="95"/>
      <c r="LXO150" s="95"/>
      <c r="LXP150" s="164"/>
      <c r="LXQ150" s="165"/>
      <c r="LXR150" s="95"/>
      <c r="LXS150" s="95"/>
      <c r="LXT150" s="95"/>
      <c r="LXU150" s="95"/>
      <c r="LXV150" s="95"/>
      <c r="LXW150" s="95"/>
      <c r="LXX150" s="95"/>
      <c r="LXY150" s="95"/>
      <c r="LXZ150" s="95"/>
      <c r="LYA150" s="95"/>
      <c r="LYB150" s="95"/>
      <c r="LYC150" s="95"/>
      <c r="LYD150" s="95"/>
      <c r="LYE150" s="95"/>
      <c r="LYF150" s="164"/>
      <c r="LYG150" s="165"/>
      <c r="LYH150" s="95"/>
      <c r="LYI150" s="95"/>
      <c r="LYJ150" s="95"/>
      <c r="LYK150" s="95"/>
      <c r="LYL150" s="95"/>
      <c r="LYM150" s="95"/>
      <c r="LYN150" s="95"/>
      <c r="LYO150" s="95"/>
      <c r="LYP150" s="95"/>
      <c r="LYQ150" s="95"/>
      <c r="LYR150" s="95"/>
      <c r="LYS150" s="95"/>
      <c r="LYT150" s="95"/>
      <c r="LYU150" s="95"/>
      <c r="LYV150" s="164"/>
      <c r="LYW150" s="165"/>
      <c r="LYX150" s="95"/>
      <c r="LYY150" s="95"/>
      <c r="LYZ150" s="95"/>
      <c r="LZA150" s="95"/>
      <c r="LZB150" s="95"/>
      <c r="LZC150" s="95"/>
      <c r="LZD150" s="95"/>
      <c r="LZE150" s="95"/>
      <c r="LZF150" s="95"/>
      <c r="LZG150" s="95"/>
      <c r="LZH150" s="95"/>
      <c r="LZI150" s="95"/>
      <c r="LZJ150" s="95"/>
      <c r="LZK150" s="95"/>
      <c r="LZL150" s="164"/>
      <c r="LZM150" s="165"/>
      <c r="LZN150" s="95"/>
      <c r="LZO150" s="95"/>
      <c r="LZP150" s="95"/>
      <c r="LZQ150" s="95"/>
      <c r="LZR150" s="95"/>
      <c r="LZS150" s="95"/>
      <c r="LZT150" s="95"/>
      <c r="LZU150" s="95"/>
      <c r="LZV150" s="95"/>
      <c r="LZW150" s="95"/>
      <c r="LZX150" s="95"/>
      <c r="LZY150" s="95"/>
      <c r="LZZ150" s="95"/>
      <c r="MAA150" s="95"/>
      <c r="MAB150" s="164"/>
      <c r="MAC150" s="165"/>
      <c r="MAD150" s="95"/>
      <c r="MAE150" s="95"/>
      <c r="MAF150" s="95"/>
      <c r="MAG150" s="95"/>
      <c r="MAH150" s="95"/>
      <c r="MAI150" s="95"/>
      <c r="MAJ150" s="95"/>
      <c r="MAK150" s="95"/>
      <c r="MAL150" s="95"/>
      <c r="MAM150" s="95"/>
      <c r="MAN150" s="95"/>
      <c r="MAO150" s="95"/>
      <c r="MAP150" s="95"/>
      <c r="MAQ150" s="95"/>
      <c r="MAR150" s="164"/>
      <c r="MAS150" s="165"/>
      <c r="MAT150" s="95"/>
      <c r="MAU150" s="95"/>
      <c r="MAV150" s="95"/>
      <c r="MAW150" s="95"/>
      <c r="MAX150" s="95"/>
      <c r="MAY150" s="95"/>
      <c r="MAZ150" s="95"/>
      <c r="MBA150" s="95"/>
      <c r="MBB150" s="95"/>
      <c r="MBC150" s="95"/>
      <c r="MBD150" s="95"/>
      <c r="MBE150" s="95"/>
      <c r="MBF150" s="95"/>
      <c r="MBG150" s="95"/>
      <c r="MBH150" s="164"/>
      <c r="MBI150" s="165"/>
      <c r="MBJ150" s="95"/>
      <c r="MBK150" s="95"/>
      <c r="MBL150" s="95"/>
      <c r="MBM150" s="95"/>
      <c r="MBN150" s="95"/>
      <c r="MBO150" s="95"/>
      <c r="MBP150" s="95"/>
      <c r="MBQ150" s="95"/>
      <c r="MBR150" s="95"/>
      <c r="MBS150" s="95"/>
      <c r="MBT150" s="95"/>
      <c r="MBU150" s="95"/>
      <c r="MBV150" s="95"/>
      <c r="MBW150" s="95"/>
      <c r="MBX150" s="164"/>
      <c r="MBY150" s="165"/>
      <c r="MBZ150" s="95"/>
      <c r="MCA150" s="95"/>
      <c r="MCB150" s="95"/>
      <c r="MCC150" s="95"/>
      <c r="MCD150" s="95"/>
      <c r="MCE150" s="95"/>
      <c r="MCF150" s="95"/>
      <c r="MCG150" s="95"/>
      <c r="MCH150" s="95"/>
      <c r="MCI150" s="95"/>
      <c r="MCJ150" s="95"/>
      <c r="MCK150" s="95"/>
      <c r="MCL150" s="95"/>
      <c r="MCM150" s="95"/>
      <c r="MCN150" s="164"/>
      <c r="MCO150" s="165"/>
      <c r="MCP150" s="95"/>
      <c r="MCQ150" s="95"/>
      <c r="MCR150" s="95"/>
      <c r="MCS150" s="95"/>
      <c r="MCT150" s="95"/>
      <c r="MCU150" s="95"/>
      <c r="MCV150" s="95"/>
      <c r="MCW150" s="95"/>
      <c r="MCX150" s="95"/>
      <c r="MCY150" s="95"/>
      <c r="MCZ150" s="95"/>
      <c r="MDA150" s="95"/>
      <c r="MDB150" s="95"/>
      <c r="MDC150" s="95"/>
      <c r="MDD150" s="164"/>
      <c r="MDE150" s="165"/>
      <c r="MDF150" s="95"/>
      <c r="MDG150" s="95"/>
      <c r="MDH150" s="95"/>
      <c r="MDI150" s="95"/>
      <c r="MDJ150" s="95"/>
      <c r="MDK150" s="95"/>
      <c r="MDL150" s="95"/>
      <c r="MDM150" s="95"/>
      <c r="MDN150" s="95"/>
      <c r="MDO150" s="95"/>
      <c r="MDP150" s="95"/>
      <c r="MDQ150" s="95"/>
      <c r="MDR150" s="95"/>
      <c r="MDS150" s="95"/>
      <c r="MDT150" s="164"/>
      <c r="MDU150" s="165"/>
      <c r="MDV150" s="95"/>
      <c r="MDW150" s="95"/>
      <c r="MDX150" s="95"/>
      <c r="MDY150" s="95"/>
      <c r="MDZ150" s="95"/>
      <c r="MEA150" s="95"/>
      <c r="MEB150" s="95"/>
      <c r="MEC150" s="95"/>
      <c r="MED150" s="95"/>
      <c r="MEE150" s="95"/>
      <c r="MEF150" s="95"/>
      <c r="MEG150" s="95"/>
      <c r="MEH150" s="95"/>
      <c r="MEI150" s="95"/>
      <c r="MEJ150" s="164"/>
      <c r="MEK150" s="165"/>
      <c r="MEL150" s="95"/>
      <c r="MEM150" s="95"/>
      <c r="MEN150" s="95"/>
      <c r="MEO150" s="95"/>
      <c r="MEP150" s="95"/>
      <c r="MEQ150" s="95"/>
      <c r="MER150" s="95"/>
      <c r="MES150" s="95"/>
      <c r="MET150" s="95"/>
      <c r="MEU150" s="95"/>
      <c r="MEV150" s="95"/>
      <c r="MEW150" s="95"/>
      <c r="MEX150" s="95"/>
      <c r="MEY150" s="95"/>
      <c r="MEZ150" s="164"/>
      <c r="MFA150" s="165"/>
      <c r="MFB150" s="95"/>
      <c r="MFC150" s="95"/>
      <c r="MFD150" s="95"/>
      <c r="MFE150" s="95"/>
      <c r="MFF150" s="95"/>
      <c r="MFG150" s="95"/>
      <c r="MFH150" s="95"/>
      <c r="MFI150" s="95"/>
      <c r="MFJ150" s="95"/>
      <c r="MFK150" s="95"/>
      <c r="MFL150" s="95"/>
      <c r="MFM150" s="95"/>
      <c r="MFN150" s="95"/>
      <c r="MFO150" s="95"/>
      <c r="MFP150" s="164"/>
      <c r="MFQ150" s="165"/>
      <c r="MFR150" s="95"/>
      <c r="MFS150" s="95"/>
      <c r="MFT150" s="95"/>
      <c r="MFU150" s="95"/>
      <c r="MFV150" s="95"/>
      <c r="MFW150" s="95"/>
      <c r="MFX150" s="95"/>
      <c r="MFY150" s="95"/>
      <c r="MFZ150" s="95"/>
      <c r="MGA150" s="95"/>
      <c r="MGB150" s="95"/>
      <c r="MGC150" s="95"/>
      <c r="MGD150" s="95"/>
      <c r="MGE150" s="95"/>
      <c r="MGF150" s="164"/>
      <c r="MGG150" s="165"/>
      <c r="MGH150" s="95"/>
      <c r="MGI150" s="95"/>
      <c r="MGJ150" s="95"/>
      <c r="MGK150" s="95"/>
      <c r="MGL150" s="95"/>
      <c r="MGM150" s="95"/>
      <c r="MGN150" s="95"/>
      <c r="MGO150" s="95"/>
      <c r="MGP150" s="95"/>
      <c r="MGQ150" s="95"/>
      <c r="MGR150" s="95"/>
      <c r="MGS150" s="95"/>
      <c r="MGT150" s="95"/>
      <c r="MGU150" s="95"/>
      <c r="MGV150" s="164"/>
      <c r="MGW150" s="165"/>
      <c r="MGX150" s="95"/>
      <c r="MGY150" s="95"/>
      <c r="MGZ150" s="95"/>
      <c r="MHA150" s="95"/>
      <c r="MHB150" s="95"/>
      <c r="MHC150" s="95"/>
      <c r="MHD150" s="95"/>
      <c r="MHE150" s="95"/>
      <c r="MHF150" s="95"/>
      <c r="MHG150" s="95"/>
      <c r="MHH150" s="95"/>
      <c r="MHI150" s="95"/>
      <c r="MHJ150" s="95"/>
      <c r="MHK150" s="95"/>
      <c r="MHL150" s="164"/>
      <c r="MHM150" s="165"/>
      <c r="MHN150" s="95"/>
      <c r="MHO150" s="95"/>
      <c r="MHP150" s="95"/>
      <c r="MHQ150" s="95"/>
      <c r="MHR150" s="95"/>
      <c r="MHS150" s="95"/>
      <c r="MHT150" s="95"/>
      <c r="MHU150" s="95"/>
      <c r="MHV150" s="95"/>
      <c r="MHW150" s="95"/>
      <c r="MHX150" s="95"/>
      <c r="MHY150" s="95"/>
      <c r="MHZ150" s="95"/>
      <c r="MIA150" s="95"/>
      <c r="MIB150" s="164"/>
      <c r="MIC150" s="165"/>
      <c r="MID150" s="95"/>
      <c r="MIE150" s="95"/>
      <c r="MIF150" s="95"/>
      <c r="MIG150" s="95"/>
      <c r="MIH150" s="95"/>
      <c r="MII150" s="95"/>
      <c r="MIJ150" s="95"/>
      <c r="MIK150" s="95"/>
      <c r="MIL150" s="95"/>
      <c r="MIM150" s="95"/>
      <c r="MIN150" s="95"/>
      <c r="MIO150" s="95"/>
      <c r="MIP150" s="95"/>
      <c r="MIQ150" s="95"/>
      <c r="MIR150" s="164"/>
      <c r="MIS150" s="165"/>
      <c r="MIT150" s="95"/>
      <c r="MIU150" s="95"/>
      <c r="MIV150" s="95"/>
      <c r="MIW150" s="95"/>
      <c r="MIX150" s="95"/>
      <c r="MIY150" s="95"/>
      <c r="MIZ150" s="95"/>
      <c r="MJA150" s="95"/>
      <c r="MJB150" s="95"/>
      <c r="MJC150" s="95"/>
      <c r="MJD150" s="95"/>
      <c r="MJE150" s="95"/>
      <c r="MJF150" s="95"/>
      <c r="MJG150" s="95"/>
      <c r="MJH150" s="164"/>
      <c r="MJI150" s="165"/>
      <c r="MJJ150" s="95"/>
      <c r="MJK150" s="95"/>
      <c r="MJL150" s="95"/>
      <c r="MJM150" s="95"/>
      <c r="MJN150" s="95"/>
      <c r="MJO150" s="95"/>
      <c r="MJP150" s="95"/>
      <c r="MJQ150" s="95"/>
      <c r="MJR150" s="95"/>
      <c r="MJS150" s="95"/>
      <c r="MJT150" s="95"/>
      <c r="MJU150" s="95"/>
      <c r="MJV150" s="95"/>
      <c r="MJW150" s="95"/>
      <c r="MJX150" s="164"/>
      <c r="MJY150" s="165"/>
      <c r="MJZ150" s="95"/>
      <c r="MKA150" s="95"/>
      <c r="MKB150" s="95"/>
      <c r="MKC150" s="95"/>
      <c r="MKD150" s="95"/>
      <c r="MKE150" s="95"/>
      <c r="MKF150" s="95"/>
      <c r="MKG150" s="95"/>
      <c r="MKH150" s="95"/>
      <c r="MKI150" s="95"/>
      <c r="MKJ150" s="95"/>
      <c r="MKK150" s="95"/>
      <c r="MKL150" s="95"/>
      <c r="MKM150" s="95"/>
      <c r="MKN150" s="164"/>
      <c r="MKO150" s="165"/>
      <c r="MKP150" s="95"/>
      <c r="MKQ150" s="95"/>
      <c r="MKR150" s="95"/>
      <c r="MKS150" s="95"/>
      <c r="MKT150" s="95"/>
      <c r="MKU150" s="95"/>
      <c r="MKV150" s="95"/>
      <c r="MKW150" s="95"/>
      <c r="MKX150" s="95"/>
      <c r="MKY150" s="95"/>
      <c r="MKZ150" s="95"/>
      <c r="MLA150" s="95"/>
      <c r="MLB150" s="95"/>
      <c r="MLC150" s="95"/>
      <c r="MLD150" s="164"/>
      <c r="MLE150" s="165"/>
      <c r="MLF150" s="95"/>
      <c r="MLG150" s="95"/>
      <c r="MLH150" s="95"/>
      <c r="MLI150" s="95"/>
      <c r="MLJ150" s="95"/>
      <c r="MLK150" s="95"/>
      <c r="MLL150" s="95"/>
      <c r="MLM150" s="95"/>
      <c r="MLN150" s="95"/>
      <c r="MLO150" s="95"/>
      <c r="MLP150" s="95"/>
      <c r="MLQ150" s="95"/>
      <c r="MLR150" s="95"/>
      <c r="MLS150" s="95"/>
      <c r="MLT150" s="164"/>
      <c r="MLU150" s="165"/>
      <c r="MLV150" s="95"/>
      <c r="MLW150" s="95"/>
      <c r="MLX150" s="95"/>
      <c r="MLY150" s="95"/>
      <c r="MLZ150" s="95"/>
      <c r="MMA150" s="95"/>
      <c r="MMB150" s="95"/>
      <c r="MMC150" s="95"/>
      <c r="MMD150" s="95"/>
      <c r="MME150" s="95"/>
      <c r="MMF150" s="95"/>
      <c r="MMG150" s="95"/>
      <c r="MMH150" s="95"/>
      <c r="MMI150" s="95"/>
      <c r="MMJ150" s="164"/>
      <c r="MMK150" s="165"/>
      <c r="MML150" s="95"/>
      <c r="MMM150" s="95"/>
      <c r="MMN150" s="95"/>
      <c r="MMO150" s="95"/>
      <c r="MMP150" s="95"/>
      <c r="MMQ150" s="95"/>
      <c r="MMR150" s="95"/>
      <c r="MMS150" s="95"/>
      <c r="MMT150" s="95"/>
      <c r="MMU150" s="95"/>
      <c r="MMV150" s="95"/>
      <c r="MMW150" s="95"/>
      <c r="MMX150" s="95"/>
      <c r="MMY150" s="95"/>
      <c r="MMZ150" s="164"/>
      <c r="MNA150" s="165"/>
      <c r="MNB150" s="95"/>
      <c r="MNC150" s="95"/>
      <c r="MND150" s="95"/>
      <c r="MNE150" s="95"/>
      <c r="MNF150" s="95"/>
      <c r="MNG150" s="95"/>
      <c r="MNH150" s="95"/>
      <c r="MNI150" s="95"/>
      <c r="MNJ150" s="95"/>
      <c r="MNK150" s="95"/>
      <c r="MNL150" s="95"/>
      <c r="MNM150" s="95"/>
      <c r="MNN150" s="95"/>
      <c r="MNO150" s="95"/>
      <c r="MNP150" s="164"/>
      <c r="MNQ150" s="165"/>
      <c r="MNR150" s="95"/>
      <c r="MNS150" s="95"/>
      <c r="MNT150" s="95"/>
      <c r="MNU150" s="95"/>
      <c r="MNV150" s="95"/>
      <c r="MNW150" s="95"/>
      <c r="MNX150" s="95"/>
      <c r="MNY150" s="95"/>
      <c r="MNZ150" s="95"/>
      <c r="MOA150" s="95"/>
      <c r="MOB150" s="95"/>
      <c r="MOC150" s="95"/>
      <c r="MOD150" s="95"/>
      <c r="MOE150" s="95"/>
      <c r="MOF150" s="164"/>
      <c r="MOG150" s="165"/>
      <c r="MOH150" s="95"/>
      <c r="MOI150" s="95"/>
      <c r="MOJ150" s="95"/>
      <c r="MOK150" s="95"/>
      <c r="MOL150" s="95"/>
      <c r="MOM150" s="95"/>
      <c r="MON150" s="95"/>
      <c r="MOO150" s="95"/>
      <c r="MOP150" s="95"/>
      <c r="MOQ150" s="95"/>
      <c r="MOR150" s="95"/>
      <c r="MOS150" s="95"/>
      <c r="MOT150" s="95"/>
      <c r="MOU150" s="95"/>
      <c r="MOV150" s="164"/>
      <c r="MOW150" s="165"/>
      <c r="MOX150" s="95"/>
      <c r="MOY150" s="95"/>
      <c r="MOZ150" s="95"/>
      <c r="MPA150" s="95"/>
      <c r="MPB150" s="95"/>
      <c r="MPC150" s="95"/>
      <c r="MPD150" s="95"/>
      <c r="MPE150" s="95"/>
      <c r="MPF150" s="95"/>
      <c r="MPG150" s="95"/>
      <c r="MPH150" s="95"/>
      <c r="MPI150" s="95"/>
      <c r="MPJ150" s="95"/>
      <c r="MPK150" s="95"/>
      <c r="MPL150" s="164"/>
      <c r="MPM150" s="165"/>
      <c r="MPN150" s="95"/>
      <c r="MPO150" s="95"/>
      <c r="MPP150" s="95"/>
      <c r="MPQ150" s="95"/>
      <c r="MPR150" s="95"/>
      <c r="MPS150" s="95"/>
      <c r="MPT150" s="95"/>
      <c r="MPU150" s="95"/>
      <c r="MPV150" s="95"/>
      <c r="MPW150" s="95"/>
      <c r="MPX150" s="95"/>
      <c r="MPY150" s="95"/>
      <c r="MPZ150" s="95"/>
      <c r="MQA150" s="95"/>
      <c r="MQB150" s="164"/>
      <c r="MQC150" s="165"/>
      <c r="MQD150" s="95"/>
      <c r="MQE150" s="95"/>
      <c r="MQF150" s="95"/>
      <c r="MQG150" s="95"/>
      <c r="MQH150" s="95"/>
      <c r="MQI150" s="95"/>
      <c r="MQJ150" s="95"/>
      <c r="MQK150" s="95"/>
      <c r="MQL150" s="95"/>
      <c r="MQM150" s="95"/>
      <c r="MQN150" s="95"/>
      <c r="MQO150" s="95"/>
      <c r="MQP150" s="95"/>
      <c r="MQQ150" s="95"/>
      <c r="MQR150" s="164"/>
      <c r="MQS150" s="165"/>
      <c r="MQT150" s="95"/>
      <c r="MQU150" s="95"/>
      <c r="MQV150" s="95"/>
      <c r="MQW150" s="95"/>
      <c r="MQX150" s="95"/>
      <c r="MQY150" s="95"/>
      <c r="MQZ150" s="95"/>
      <c r="MRA150" s="95"/>
      <c r="MRB150" s="95"/>
      <c r="MRC150" s="95"/>
      <c r="MRD150" s="95"/>
      <c r="MRE150" s="95"/>
      <c r="MRF150" s="95"/>
      <c r="MRG150" s="95"/>
      <c r="MRH150" s="164"/>
      <c r="MRI150" s="165"/>
      <c r="MRJ150" s="95"/>
      <c r="MRK150" s="95"/>
      <c r="MRL150" s="95"/>
      <c r="MRM150" s="95"/>
      <c r="MRN150" s="95"/>
      <c r="MRO150" s="95"/>
      <c r="MRP150" s="95"/>
      <c r="MRQ150" s="95"/>
      <c r="MRR150" s="95"/>
      <c r="MRS150" s="95"/>
      <c r="MRT150" s="95"/>
      <c r="MRU150" s="95"/>
      <c r="MRV150" s="95"/>
      <c r="MRW150" s="95"/>
      <c r="MRX150" s="164"/>
      <c r="MRY150" s="165"/>
      <c r="MRZ150" s="95"/>
      <c r="MSA150" s="95"/>
      <c r="MSB150" s="95"/>
      <c r="MSC150" s="95"/>
      <c r="MSD150" s="95"/>
      <c r="MSE150" s="95"/>
      <c r="MSF150" s="95"/>
      <c r="MSG150" s="95"/>
      <c r="MSH150" s="95"/>
      <c r="MSI150" s="95"/>
      <c r="MSJ150" s="95"/>
      <c r="MSK150" s="95"/>
      <c r="MSL150" s="95"/>
      <c r="MSM150" s="95"/>
      <c r="MSN150" s="164"/>
      <c r="MSO150" s="165"/>
      <c r="MSP150" s="95"/>
      <c r="MSQ150" s="95"/>
      <c r="MSR150" s="95"/>
      <c r="MSS150" s="95"/>
      <c r="MST150" s="95"/>
      <c r="MSU150" s="95"/>
      <c r="MSV150" s="95"/>
      <c r="MSW150" s="95"/>
      <c r="MSX150" s="95"/>
      <c r="MSY150" s="95"/>
      <c r="MSZ150" s="95"/>
      <c r="MTA150" s="95"/>
      <c r="MTB150" s="95"/>
      <c r="MTC150" s="95"/>
      <c r="MTD150" s="164"/>
      <c r="MTE150" s="165"/>
      <c r="MTF150" s="95"/>
      <c r="MTG150" s="95"/>
      <c r="MTH150" s="95"/>
      <c r="MTI150" s="95"/>
      <c r="MTJ150" s="95"/>
      <c r="MTK150" s="95"/>
      <c r="MTL150" s="95"/>
      <c r="MTM150" s="95"/>
      <c r="MTN150" s="95"/>
      <c r="MTO150" s="95"/>
      <c r="MTP150" s="95"/>
      <c r="MTQ150" s="95"/>
      <c r="MTR150" s="95"/>
      <c r="MTS150" s="95"/>
      <c r="MTT150" s="164"/>
      <c r="MTU150" s="165"/>
      <c r="MTV150" s="95"/>
      <c r="MTW150" s="95"/>
      <c r="MTX150" s="95"/>
      <c r="MTY150" s="95"/>
      <c r="MTZ150" s="95"/>
      <c r="MUA150" s="95"/>
      <c r="MUB150" s="95"/>
      <c r="MUC150" s="95"/>
      <c r="MUD150" s="95"/>
      <c r="MUE150" s="95"/>
      <c r="MUF150" s="95"/>
      <c r="MUG150" s="95"/>
      <c r="MUH150" s="95"/>
      <c r="MUI150" s="95"/>
      <c r="MUJ150" s="164"/>
      <c r="MUK150" s="165"/>
      <c r="MUL150" s="95"/>
      <c r="MUM150" s="95"/>
      <c r="MUN150" s="95"/>
      <c r="MUO150" s="95"/>
      <c r="MUP150" s="95"/>
      <c r="MUQ150" s="95"/>
      <c r="MUR150" s="95"/>
      <c r="MUS150" s="95"/>
      <c r="MUT150" s="95"/>
      <c r="MUU150" s="95"/>
      <c r="MUV150" s="95"/>
      <c r="MUW150" s="95"/>
      <c r="MUX150" s="95"/>
      <c r="MUY150" s="95"/>
      <c r="MUZ150" s="164"/>
      <c r="MVA150" s="165"/>
      <c r="MVB150" s="95"/>
      <c r="MVC150" s="95"/>
      <c r="MVD150" s="95"/>
      <c r="MVE150" s="95"/>
      <c r="MVF150" s="95"/>
      <c r="MVG150" s="95"/>
      <c r="MVH150" s="95"/>
      <c r="MVI150" s="95"/>
      <c r="MVJ150" s="95"/>
      <c r="MVK150" s="95"/>
      <c r="MVL150" s="95"/>
      <c r="MVM150" s="95"/>
      <c r="MVN150" s="95"/>
      <c r="MVO150" s="95"/>
      <c r="MVP150" s="164"/>
      <c r="MVQ150" s="165"/>
      <c r="MVR150" s="95"/>
      <c r="MVS150" s="95"/>
      <c r="MVT150" s="95"/>
      <c r="MVU150" s="95"/>
      <c r="MVV150" s="95"/>
      <c r="MVW150" s="95"/>
      <c r="MVX150" s="95"/>
      <c r="MVY150" s="95"/>
      <c r="MVZ150" s="95"/>
      <c r="MWA150" s="95"/>
      <c r="MWB150" s="95"/>
      <c r="MWC150" s="95"/>
      <c r="MWD150" s="95"/>
      <c r="MWE150" s="95"/>
      <c r="MWF150" s="164"/>
      <c r="MWG150" s="165"/>
      <c r="MWH150" s="95"/>
      <c r="MWI150" s="95"/>
      <c r="MWJ150" s="95"/>
      <c r="MWK150" s="95"/>
      <c r="MWL150" s="95"/>
      <c r="MWM150" s="95"/>
      <c r="MWN150" s="95"/>
      <c r="MWO150" s="95"/>
      <c r="MWP150" s="95"/>
      <c r="MWQ150" s="95"/>
      <c r="MWR150" s="95"/>
      <c r="MWS150" s="95"/>
      <c r="MWT150" s="95"/>
      <c r="MWU150" s="95"/>
      <c r="MWV150" s="164"/>
      <c r="MWW150" s="165"/>
      <c r="MWX150" s="95"/>
      <c r="MWY150" s="95"/>
      <c r="MWZ150" s="95"/>
      <c r="MXA150" s="95"/>
      <c r="MXB150" s="95"/>
      <c r="MXC150" s="95"/>
      <c r="MXD150" s="95"/>
      <c r="MXE150" s="95"/>
      <c r="MXF150" s="95"/>
      <c r="MXG150" s="95"/>
      <c r="MXH150" s="95"/>
      <c r="MXI150" s="95"/>
      <c r="MXJ150" s="95"/>
      <c r="MXK150" s="95"/>
      <c r="MXL150" s="164"/>
      <c r="MXM150" s="165"/>
      <c r="MXN150" s="95"/>
      <c r="MXO150" s="95"/>
      <c r="MXP150" s="95"/>
      <c r="MXQ150" s="95"/>
      <c r="MXR150" s="95"/>
      <c r="MXS150" s="95"/>
      <c r="MXT150" s="95"/>
      <c r="MXU150" s="95"/>
      <c r="MXV150" s="95"/>
      <c r="MXW150" s="95"/>
      <c r="MXX150" s="95"/>
      <c r="MXY150" s="95"/>
      <c r="MXZ150" s="95"/>
      <c r="MYA150" s="95"/>
      <c r="MYB150" s="164"/>
      <c r="MYC150" s="165"/>
      <c r="MYD150" s="95"/>
      <c r="MYE150" s="95"/>
      <c r="MYF150" s="95"/>
      <c r="MYG150" s="95"/>
      <c r="MYH150" s="95"/>
      <c r="MYI150" s="95"/>
      <c r="MYJ150" s="95"/>
      <c r="MYK150" s="95"/>
      <c r="MYL150" s="95"/>
      <c r="MYM150" s="95"/>
      <c r="MYN150" s="95"/>
      <c r="MYO150" s="95"/>
      <c r="MYP150" s="95"/>
      <c r="MYQ150" s="95"/>
      <c r="MYR150" s="164"/>
      <c r="MYS150" s="165"/>
      <c r="MYT150" s="95"/>
      <c r="MYU150" s="95"/>
      <c r="MYV150" s="95"/>
      <c r="MYW150" s="95"/>
      <c r="MYX150" s="95"/>
      <c r="MYY150" s="95"/>
      <c r="MYZ150" s="95"/>
      <c r="MZA150" s="95"/>
      <c r="MZB150" s="95"/>
      <c r="MZC150" s="95"/>
      <c r="MZD150" s="95"/>
      <c r="MZE150" s="95"/>
      <c r="MZF150" s="95"/>
      <c r="MZG150" s="95"/>
      <c r="MZH150" s="164"/>
      <c r="MZI150" s="165"/>
      <c r="MZJ150" s="95"/>
      <c r="MZK150" s="95"/>
      <c r="MZL150" s="95"/>
      <c r="MZM150" s="95"/>
      <c r="MZN150" s="95"/>
      <c r="MZO150" s="95"/>
      <c r="MZP150" s="95"/>
      <c r="MZQ150" s="95"/>
      <c r="MZR150" s="95"/>
      <c r="MZS150" s="95"/>
      <c r="MZT150" s="95"/>
      <c r="MZU150" s="95"/>
      <c r="MZV150" s="95"/>
      <c r="MZW150" s="95"/>
      <c r="MZX150" s="164"/>
      <c r="MZY150" s="165"/>
      <c r="MZZ150" s="95"/>
      <c r="NAA150" s="95"/>
      <c r="NAB150" s="95"/>
      <c r="NAC150" s="95"/>
      <c r="NAD150" s="95"/>
      <c r="NAE150" s="95"/>
      <c r="NAF150" s="95"/>
      <c r="NAG150" s="95"/>
      <c r="NAH150" s="95"/>
      <c r="NAI150" s="95"/>
      <c r="NAJ150" s="95"/>
      <c r="NAK150" s="95"/>
      <c r="NAL150" s="95"/>
      <c r="NAM150" s="95"/>
      <c r="NAN150" s="164"/>
      <c r="NAO150" s="165"/>
      <c r="NAP150" s="95"/>
      <c r="NAQ150" s="95"/>
      <c r="NAR150" s="95"/>
      <c r="NAS150" s="95"/>
      <c r="NAT150" s="95"/>
      <c r="NAU150" s="95"/>
      <c r="NAV150" s="95"/>
      <c r="NAW150" s="95"/>
      <c r="NAX150" s="95"/>
      <c r="NAY150" s="95"/>
      <c r="NAZ150" s="95"/>
      <c r="NBA150" s="95"/>
      <c r="NBB150" s="95"/>
      <c r="NBC150" s="95"/>
      <c r="NBD150" s="164"/>
      <c r="NBE150" s="165"/>
      <c r="NBF150" s="95"/>
      <c r="NBG150" s="95"/>
      <c r="NBH150" s="95"/>
      <c r="NBI150" s="95"/>
      <c r="NBJ150" s="95"/>
      <c r="NBK150" s="95"/>
      <c r="NBL150" s="95"/>
      <c r="NBM150" s="95"/>
      <c r="NBN150" s="95"/>
      <c r="NBO150" s="95"/>
      <c r="NBP150" s="95"/>
      <c r="NBQ150" s="95"/>
      <c r="NBR150" s="95"/>
      <c r="NBS150" s="95"/>
      <c r="NBT150" s="164"/>
      <c r="NBU150" s="165"/>
      <c r="NBV150" s="95"/>
      <c r="NBW150" s="95"/>
      <c r="NBX150" s="95"/>
      <c r="NBY150" s="95"/>
      <c r="NBZ150" s="95"/>
      <c r="NCA150" s="95"/>
      <c r="NCB150" s="95"/>
      <c r="NCC150" s="95"/>
      <c r="NCD150" s="95"/>
      <c r="NCE150" s="95"/>
      <c r="NCF150" s="95"/>
      <c r="NCG150" s="95"/>
      <c r="NCH150" s="95"/>
      <c r="NCI150" s="95"/>
      <c r="NCJ150" s="164"/>
      <c r="NCK150" s="165"/>
      <c r="NCL150" s="95"/>
      <c r="NCM150" s="95"/>
      <c r="NCN150" s="95"/>
      <c r="NCO150" s="95"/>
      <c r="NCP150" s="95"/>
      <c r="NCQ150" s="95"/>
      <c r="NCR150" s="95"/>
      <c r="NCS150" s="95"/>
      <c r="NCT150" s="95"/>
      <c r="NCU150" s="95"/>
      <c r="NCV150" s="95"/>
      <c r="NCW150" s="95"/>
      <c r="NCX150" s="95"/>
      <c r="NCY150" s="95"/>
      <c r="NCZ150" s="164"/>
      <c r="NDA150" s="165"/>
      <c r="NDB150" s="95"/>
      <c r="NDC150" s="95"/>
      <c r="NDD150" s="95"/>
      <c r="NDE150" s="95"/>
      <c r="NDF150" s="95"/>
      <c r="NDG150" s="95"/>
      <c r="NDH150" s="95"/>
      <c r="NDI150" s="95"/>
      <c r="NDJ150" s="95"/>
      <c r="NDK150" s="95"/>
      <c r="NDL150" s="95"/>
      <c r="NDM150" s="95"/>
      <c r="NDN150" s="95"/>
      <c r="NDO150" s="95"/>
      <c r="NDP150" s="164"/>
      <c r="NDQ150" s="165"/>
      <c r="NDR150" s="95"/>
      <c r="NDS150" s="95"/>
      <c r="NDT150" s="95"/>
      <c r="NDU150" s="95"/>
      <c r="NDV150" s="95"/>
      <c r="NDW150" s="95"/>
      <c r="NDX150" s="95"/>
      <c r="NDY150" s="95"/>
      <c r="NDZ150" s="95"/>
      <c r="NEA150" s="95"/>
      <c r="NEB150" s="95"/>
      <c r="NEC150" s="95"/>
      <c r="NED150" s="95"/>
      <c r="NEE150" s="95"/>
      <c r="NEF150" s="164"/>
      <c r="NEG150" s="165"/>
      <c r="NEH150" s="95"/>
      <c r="NEI150" s="95"/>
      <c r="NEJ150" s="95"/>
      <c r="NEK150" s="95"/>
      <c r="NEL150" s="95"/>
      <c r="NEM150" s="95"/>
      <c r="NEN150" s="95"/>
      <c r="NEO150" s="95"/>
      <c r="NEP150" s="95"/>
      <c r="NEQ150" s="95"/>
      <c r="NER150" s="95"/>
      <c r="NES150" s="95"/>
      <c r="NET150" s="95"/>
      <c r="NEU150" s="95"/>
      <c r="NEV150" s="164"/>
      <c r="NEW150" s="165"/>
      <c r="NEX150" s="95"/>
      <c r="NEY150" s="95"/>
      <c r="NEZ150" s="95"/>
      <c r="NFA150" s="95"/>
      <c r="NFB150" s="95"/>
      <c r="NFC150" s="95"/>
      <c r="NFD150" s="95"/>
      <c r="NFE150" s="95"/>
      <c r="NFF150" s="95"/>
      <c r="NFG150" s="95"/>
      <c r="NFH150" s="95"/>
      <c r="NFI150" s="95"/>
      <c r="NFJ150" s="95"/>
      <c r="NFK150" s="95"/>
      <c r="NFL150" s="164"/>
      <c r="NFM150" s="165"/>
      <c r="NFN150" s="95"/>
      <c r="NFO150" s="95"/>
      <c r="NFP150" s="95"/>
      <c r="NFQ150" s="95"/>
      <c r="NFR150" s="95"/>
      <c r="NFS150" s="95"/>
      <c r="NFT150" s="95"/>
      <c r="NFU150" s="95"/>
      <c r="NFV150" s="95"/>
      <c r="NFW150" s="95"/>
      <c r="NFX150" s="95"/>
      <c r="NFY150" s="95"/>
      <c r="NFZ150" s="95"/>
      <c r="NGA150" s="95"/>
      <c r="NGB150" s="164"/>
      <c r="NGC150" s="165"/>
      <c r="NGD150" s="95"/>
      <c r="NGE150" s="95"/>
      <c r="NGF150" s="95"/>
      <c r="NGG150" s="95"/>
      <c r="NGH150" s="95"/>
      <c r="NGI150" s="95"/>
      <c r="NGJ150" s="95"/>
      <c r="NGK150" s="95"/>
      <c r="NGL150" s="95"/>
      <c r="NGM150" s="95"/>
      <c r="NGN150" s="95"/>
      <c r="NGO150" s="95"/>
      <c r="NGP150" s="95"/>
      <c r="NGQ150" s="95"/>
      <c r="NGR150" s="164"/>
      <c r="NGS150" s="165"/>
      <c r="NGT150" s="95"/>
      <c r="NGU150" s="95"/>
      <c r="NGV150" s="95"/>
      <c r="NGW150" s="95"/>
      <c r="NGX150" s="95"/>
      <c r="NGY150" s="95"/>
      <c r="NGZ150" s="95"/>
      <c r="NHA150" s="95"/>
      <c r="NHB150" s="95"/>
      <c r="NHC150" s="95"/>
      <c r="NHD150" s="95"/>
      <c r="NHE150" s="95"/>
      <c r="NHF150" s="95"/>
      <c r="NHG150" s="95"/>
      <c r="NHH150" s="164"/>
      <c r="NHI150" s="165"/>
      <c r="NHJ150" s="95"/>
      <c r="NHK150" s="95"/>
      <c r="NHL150" s="95"/>
      <c r="NHM150" s="95"/>
      <c r="NHN150" s="95"/>
      <c r="NHO150" s="95"/>
      <c r="NHP150" s="95"/>
      <c r="NHQ150" s="95"/>
      <c r="NHR150" s="95"/>
      <c r="NHS150" s="95"/>
      <c r="NHT150" s="95"/>
      <c r="NHU150" s="95"/>
      <c r="NHV150" s="95"/>
      <c r="NHW150" s="95"/>
      <c r="NHX150" s="164"/>
      <c r="NHY150" s="165"/>
      <c r="NHZ150" s="95"/>
      <c r="NIA150" s="95"/>
      <c r="NIB150" s="95"/>
      <c r="NIC150" s="95"/>
      <c r="NID150" s="95"/>
      <c r="NIE150" s="95"/>
      <c r="NIF150" s="95"/>
      <c r="NIG150" s="95"/>
      <c r="NIH150" s="95"/>
      <c r="NII150" s="95"/>
      <c r="NIJ150" s="95"/>
      <c r="NIK150" s="95"/>
      <c r="NIL150" s="95"/>
      <c r="NIM150" s="95"/>
      <c r="NIN150" s="164"/>
      <c r="NIO150" s="165"/>
      <c r="NIP150" s="95"/>
      <c r="NIQ150" s="95"/>
      <c r="NIR150" s="95"/>
      <c r="NIS150" s="95"/>
      <c r="NIT150" s="95"/>
      <c r="NIU150" s="95"/>
      <c r="NIV150" s="95"/>
      <c r="NIW150" s="95"/>
      <c r="NIX150" s="95"/>
      <c r="NIY150" s="95"/>
      <c r="NIZ150" s="95"/>
      <c r="NJA150" s="95"/>
      <c r="NJB150" s="95"/>
      <c r="NJC150" s="95"/>
      <c r="NJD150" s="164"/>
      <c r="NJE150" s="165"/>
      <c r="NJF150" s="95"/>
      <c r="NJG150" s="95"/>
      <c r="NJH150" s="95"/>
      <c r="NJI150" s="95"/>
      <c r="NJJ150" s="95"/>
      <c r="NJK150" s="95"/>
      <c r="NJL150" s="95"/>
      <c r="NJM150" s="95"/>
      <c r="NJN150" s="95"/>
      <c r="NJO150" s="95"/>
      <c r="NJP150" s="95"/>
      <c r="NJQ150" s="95"/>
      <c r="NJR150" s="95"/>
      <c r="NJS150" s="95"/>
      <c r="NJT150" s="164"/>
      <c r="NJU150" s="165"/>
      <c r="NJV150" s="95"/>
      <c r="NJW150" s="95"/>
      <c r="NJX150" s="95"/>
      <c r="NJY150" s="95"/>
      <c r="NJZ150" s="95"/>
      <c r="NKA150" s="95"/>
      <c r="NKB150" s="95"/>
      <c r="NKC150" s="95"/>
      <c r="NKD150" s="95"/>
      <c r="NKE150" s="95"/>
      <c r="NKF150" s="95"/>
      <c r="NKG150" s="95"/>
      <c r="NKH150" s="95"/>
      <c r="NKI150" s="95"/>
      <c r="NKJ150" s="164"/>
      <c r="NKK150" s="165"/>
      <c r="NKL150" s="95"/>
      <c r="NKM150" s="95"/>
      <c r="NKN150" s="95"/>
      <c r="NKO150" s="95"/>
      <c r="NKP150" s="95"/>
      <c r="NKQ150" s="95"/>
      <c r="NKR150" s="95"/>
      <c r="NKS150" s="95"/>
      <c r="NKT150" s="95"/>
      <c r="NKU150" s="95"/>
      <c r="NKV150" s="95"/>
      <c r="NKW150" s="95"/>
      <c r="NKX150" s="95"/>
      <c r="NKY150" s="95"/>
      <c r="NKZ150" s="164"/>
      <c r="NLA150" s="165"/>
      <c r="NLB150" s="95"/>
      <c r="NLC150" s="95"/>
      <c r="NLD150" s="95"/>
      <c r="NLE150" s="95"/>
      <c r="NLF150" s="95"/>
      <c r="NLG150" s="95"/>
      <c r="NLH150" s="95"/>
      <c r="NLI150" s="95"/>
      <c r="NLJ150" s="95"/>
      <c r="NLK150" s="95"/>
      <c r="NLL150" s="95"/>
      <c r="NLM150" s="95"/>
      <c r="NLN150" s="95"/>
      <c r="NLO150" s="95"/>
      <c r="NLP150" s="164"/>
      <c r="NLQ150" s="165"/>
      <c r="NLR150" s="95"/>
      <c r="NLS150" s="95"/>
      <c r="NLT150" s="95"/>
      <c r="NLU150" s="95"/>
      <c r="NLV150" s="95"/>
      <c r="NLW150" s="95"/>
      <c r="NLX150" s="95"/>
      <c r="NLY150" s="95"/>
      <c r="NLZ150" s="95"/>
      <c r="NMA150" s="95"/>
      <c r="NMB150" s="95"/>
      <c r="NMC150" s="95"/>
      <c r="NMD150" s="95"/>
      <c r="NME150" s="95"/>
      <c r="NMF150" s="164"/>
      <c r="NMG150" s="165"/>
      <c r="NMH150" s="95"/>
      <c r="NMI150" s="95"/>
      <c r="NMJ150" s="95"/>
      <c r="NMK150" s="95"/>
      <c r="NML150" s="95"/>
      <c r="NMM150" s="95"/>
      <c r="NMN150" s="95"/>
      <c r="NMO150" s="95"/>
      <c r="NMP150" s="95"/>
      <c r="NMQ150" s="95"/>
      <c r="NMR150" s="95"/>
      <c r="NMS150" s="95"/>
      <c r="NMT150" s="95"/>
      <c r="NMU150" s="95"/>
      <c r="NMV150" s="164"/>
      <c r="NMW150" s="165"/>
      <c r="NMX150" s="95"/>
      <c r="NMY150" s="95"/>
      <c r="NMZ150" s="95"/>
      <c r="NNA150" s="95"/>
      <c r="NNB150" s="95"/>
      <c r="NNC150" s="95"/>
      <c r="NND150" s="95"/>
      <c r="NNE150" s="95"/>
      <c r="NNF150" s="95"/>
      <c r="NNG150" s="95"/>
      <c r="NNH150" s="95"/>
      <c r="NNI150" s="95"/>
      <c r="NNJ150" s="95"/>
      <c r="NNK150" s="95"/>
      <c r="NNL150" s="164"/>
      <c r="NNM150" s="165"/>
      <c r="NNN150" s="95"/>
      <c r="NNO150" s="95"/>
      <c r="NNP150" s="95"/>
      <c r="NNQ150" s="95"/>
      <c r="NNR150" s="95"/>
      <c r="NNS150" s="95"/>
      <c r="NNT150" s="95"/>
      <c r="NNU150" s="95"/>
      <c r="NNV150" s="95"/>
      <c r="NNW150" s="95"/>
      <c r="NNX150" s="95"/>
      <c r="NNY150" s="95"/>
      <c r="NNZ150" s="95"/>
      <c r="NOA150" s="95"/>
      <c r="NOB150" s="164"/>
      <c r="NOC150" s="165"/>
      <c r="NOD150" s="95"/>
      <c r="NOE150" s="95"/>
      <c r="NOF150" s="95"/>
      <c r="NOG150" s="95"/>
      <c r="NOH150" s="95"/>
      <c r="NOI150" s="95"/>
      <c r="NOJ150" s="95"/>
      <c r="NOK150" s="95"/>
      <c r="NOL150" s="95"/>
      <c r="NOM150" s="95"/>
      <c r="NON150" s="95"/>
      <c r="NOO150" s="95"/>
      <c r="NOP150" s="95"/>
      <c r="NOQ150" s="95"/>
      <c r="NOR150" s="164"/>
      <c r="NOS150" s="165"/>
      <c r="NOT150" s="95"/>
      <c r="NOU150" s="95"/>
      <c r="NOV150" s="95"/>
      <c r="NOW150" s="95"/>
      <c r="NOX150" s="95"/>
      <c r="NOY150" s="95"/>
      <c r="NOZ150" s="95"/>
      <c r="NPA150" s="95"/>
      <c r="NPB150" s="95"/>
      <c r="NPC150" s="95"/>
      <c r="NPD150" s="95"/>
      <c r="NPE150" s="95"/>
      <c r="NPF150" s="95"/>
      <c r="NPG150" s="95"/>
      <c r="NPH150" s="164"/>
      <c r="NPI150" s="165"/>
      <c r="NPJ150" s="95"/>
      <c r="NPK150" s="95"/>
      <c r="NPL150" s="95"/>
      <c r="NPM150" s="95"/>
      <c r="NPN150" s="95"/>
      <c r="NPO150" s="95"/>
      <c r="NPP150" s="95"/>
      <c r="NPQ150" s="95"/>
      <c r="NPR150" s="95"/>
      <c r="NPS150" s="95"/>
      <c r="NPT150" s="95"/>
      <c r="NPU150" s="95"/>
      <c r="NPV150" s="95"/>
      <c r="NPW150" s="95"/>
      <c r="NPX150" s="164"/>
      <c r="NPY150" s="165"/>
      <c r="NPZ150" s="95"/>
      <c r="NQA150" s="95"/>
      <c r="NQB150" s="95"/>
      <c r="NQC150" s="95"/>
      <c r="NQD150" s="95"/>
      <c r="NQE150" s="95"/>
      <c r="NQF150" s="95"/>
      <c r="NQG150" s="95"/>
      <c r="NQH150" s="95"/>
      <c r="NQI150" s="95"/>
      <c r="NQJ150" s="95"/>
      <c r="NQK150" s="95"/>
      <c r="NQL150" s="95"/>
      <c r="NQM150" s="95"/>
      <c r="NQN150" s="164"/>
      <c r="NQO150" s="165"/>
      <c r="NQP150" s="95"/>
      <c r="NQQ150" s="95"/>
      <c r="NQR150" s="95"/>
      <c r="NQS150" s="95"/>
      <c r="NQT150" s="95"/>
      <c r="NQU150" s="95"/>
      <c r="NQV150" s="95"/>
      <c r="NQW150" s="95"/>
      <c r="NQX150" s="95"/>
      <c r="NQY150" s="95"/>
      <c r="NQZ150" s="95"/>
      <c r="NRA150" s="95"/>
      <c r="NRB150" s="95"/>
      <c r="NRC150" s="95"/>
      <c r="NRD150" s="164"/>
      <c r="NRE150" s="165"/>
      <c r="NRF150" s="95"/>
      <c r="NRG150" s="95"/>
      <c r="NRH150" s="95"/>
      <c r="NRI150" s="95"/>
      <c r="NRJ150" s="95"/>
      <c r="NRK150" s="95"/>
      <c r="NRL150" s="95"/>
      <c r="NRM150" s="95"/>
      <c r="NRN150" s="95"/>
      <c r="NRO150" s="95"/>
      <c r="NRP150" s="95"/>
      <c r="NRQ150" s="95"/>
      <c r="NRR150" s="95"/>
      <c r="NRS150" s="95"/>
      <c r="NRT150" s="164"/>
      <c r="NRU150" s="165"/>
      <c r="NRV150" s="95"/>
      <c r="NRW150" s="95"/>
      <c r="NRX150" s="95"/>
      <c r="NRY150" s="95"/>
      <c r="NRZ150" s="95"/>
      <c r="NSA150" s="95"/>
      <c r="NSB150" s="95"/>
      <c r="NSC150" s="95"/>
      <c r="NSD150" s="95"/>
      <c r="NSE150" s="95"/>
      <c r="NSF150" s="95"/>
      <c r="NSG150" s="95"/>
      <c r="NSH150" s="95"/>
      <c r="NSI150" s="95"/>
      <c r="NSJ150" s="164"/>
      <c r="NSK150" s="165"/>
      <c r="NSL150" s="95"/>
      <c r="NSM150" s="95"/>
      <c r="NSN150" s="95"/>
      <c r="NSO150" s="95"/>
      <c r="NSP150" s="95"/>
      <c r="NSQ150" s="95"/>
      <c r="NSR150" s="95"/>
      <c r="NSS150" s="95"/>
      <c r="NST150" s="95"/>
      <c r="NSU150" s="95"/>
      <c r="NSV150" s="95"/>
      <c r="NSW150" s="95"/>
      <c r="NSX150" s="95"/>
      <c r="NSY150" s="95"/>
      <c r="NSZ150" s="164"/>
      <c r="NTA150" s="165"/>
      <c r="NTB150" s="95"/>
      <c r="NTC150" s="95"/>
      <c r="NTD150" s="95"/>
      <c r="NTE150" s="95"/>
      <c r="NTF150" s="95"/>
      <c r="NTG150" s="95"/>
      <c r="NTH150" s="95"/>
      <c r="NTI150" s="95"/>
      <c r="NTJ150" s="95"/>
      <c r="NTK150" s="95"/>
      <c r="NTL150" s="95"/>
      <c r="NTM150" s="95"/>
      <c r="NTN150" s="95"/>
      <c r="NTO150" s="95"/>
      <c r="NTP150" s="164"/>
      <c r="NTQ150" s="165"/>
      <c r="NTR150" s="95"/>
      <c r="NTS150" s="95"/>
      <c r="NTT150" s="95"/>
      <c r="NTU150" s="95"/>
      <c r="NTV150" s="95"/>
      <c r="NTW150" s="95"/>
      <c r="NTX150" s="95"/>
      <c r="NTY150" s="95"/>
      <c r="NTZ150" s="95"/>
      <c r="NUA150" s="95"/>
      <c r="NUB150" s="95"/>
      <c r="NUC150" s="95"/>
      <c r="NUD150" s="95"/>
      <c r="NUE150" s="95"/>
      <c r="NUF150" s="164"/>
      <c r="NUG150" s="165"/>
      <c r="NUH150" s="95"/>
      <c r="NUI150" s="95"/>
      <c r="NUJ150" s="95"/>
      <c r="NUK150" s="95"/>
      <c r="NUL150" s="95"/>
      <c r="NUM150" s="95"/>
      <c r="NUN150" s="95"/>
      <c r="NUO150" s="95"/>
      <c r="NUP150" s="95"/>
      <c r="NUQ150" s="95"/>
      <c r="NUR150" s="95"/>
      <c r="NUS150" s="95"/>
      <c r="NUT150" s="95"/>
      <c r="NUU150" s="95"/>
      <c r="NUV150" s="164"/>
      <c r="NUW150" s="165"/>
      <c r="NUX150" s="95"/>
      <c r="NUY150" s="95"/>
      <c r="NUZ150" s="95"/>
      <c r="NVA150" s="95"/>
      <c r="NVB150" s="95"/>
      <c r="NVC150" s="95"/>
      <c r="NVD150" s="95"/>
      <c r="NVE150" s="95"/>
      <c r="NVF150" s="95"/>
      <c r="NVG150" s="95"/>
      <c r="NVH150" s="95"/>
      <c r="NVI150" s="95"/>
      <c r="NVJ150" s="95"/>
      <c r="NVK150" s="95"/>
      <c r="NVL150" s="164"/>
      <c r="NVM150" s="165"/>
      <c r="NVN150" s="95"/>
      <c r="NVO150" s="95"/>
      <c r="NVP150" s="95"/>
      <c r="NVQ150" s="95"/>
      <c r="NVR150" s="95"/>
      <c r="NVS150" s="95"/>
      <c r="NVT150" s="95"/>
      <c r="NVU150" s="95"/>
      <c r="NVV150" s="95"/>
      <c r="NVW150" s="95"/>
      <c r="NVX150" s="95"/>
      <c r="NVY150" s="95"/>
      <c r="NVZ150" s="95"/>
      <c r="NWA150" s="95"/>
      <c r="NWB150" s="164"/>
      <c r="NWC150" s="165"/>
      <c r="NWD150" s="95"/>
      <c r="NWE150" s="95"/>
      <c r="NWF150" s="95"/>
      <c r="NWG150" s="95"/>
      <c r="NWH150" s="95"/>
      <c r="NWI150" s="95"/>
      <c r="NWJ150" s="95"/>
      <c r="NWK150" s="95"/>
      <c r="NWL150" s="95"/>
      <c r="NWM150" s="95"/>
      <c r="NWN150" s="95"/>
      <c r="NWO150" s="95"/>
      <c r="NWP150" s="95"/>
      <c r="NWQ150" s="95"/>
      <c r="NWR150" s="164"/>
      <c r="NWS150" s="165"/>
      <c r="NWT150" s="95"/>
      <c r="NWU150" s="95"/>
      <c r="NWV150" s="95"/>
      <c r="NWW150" s="95"/>
      <c r="NWX150" s="95"/>
      <c r="NWY150" s="95"/>
      <c r="NWZ150" s="95"/>
      <c r="NXA150" s="95"/>
      <c r="NXB150" s="95"/>
      <c r="NXC150" s="95"/>
      <c r="NXD150" s="95"/>
      <c r="NXE150" s="95"/>
      <c r="NXF150" s="95"/>
      <c r="NXG150" s="95"/>
      <c r="NXH150" s="164"/>
      <c r="NXI150" s="165"/>
      <c r="NXJ150" s="95"/>
      <c r="NXK150" s="95"/>
      <c r="NXL150" s="95"/>
      <c r="NXM150" s="95"/>
      <c r="NXN150" s="95"/>
      <c r="NXO150" s="95"/>
      <c r="NXP150" s="95"/>
      <c r="NXQ150" s="95"/>
      <c r="NXR150" s="95"/>
      <c r="NXS150" s="95"/>
      <c r="NXT150" s="95"/>
      <c r="NXU150" s="95"/>
      <c r="NXV150" s="95"/>
      <c r="NXW150" s="95"/>
      <c r="NXX150" s="164"/>
      <c r="NXY150" s="165"/>
      <c r="NXZ150" s="95"/>
      <c r="NYA150" s="95"/>
      <c r="NYB150" s="95"/>
      <c r="NYC150" s="95"/>
      <c r="NYD150" s="95"/>
      <c r="NYE150" s="95"/>
      <c r="NYF150" s="95"/>
      <c r="NYG150" s="95"/>
      <c r="NYH150" s="95"/>
      <c r="NYI150" s="95"/>
      <c r="NYJ150" s="95"/>
      <c r="NYK150" s="95"/>
      <c r="NYL150" s="95"/>
      <c r="NYM150" s="95"/>
      <c r="NYN150" s="164"/>
      <c r="NYO150" s="165"/>
      <c r="NYP150" s="95"/>
      <c r="NYQ150" s="95"/>
      <c r="NYR150" s="95"/>
      <c r="NYS150" s="95"/>
      <c r="NYT150" s="95"/>
      <c r="NYU150" s="95"/>
      <c r="NYV150" s="95"/>
      <c r="NYW150" s="95"/>
      <c r="NYX150" s="95"/>
      <c r="NYY150" s="95"/>
      <c r="NYZ150" s="95"/>
      <c r="NZA150" s="95"/>
      <c r="NZB150" s="95"/>
      <c r="NZC150" s="95"/>
      <c r="NZD150" s="164"/>
      <c r="NZE150" s="165"/>
      <c r="NZF150" s="95"/>
      <c r="NZG150" s="95"/>
      <c r="NZH150" s="95"/>
      <c r="NZI150" s="95"/>
      <c r="NZJ150" s="95"/>
      <c r="NZK150" s="95"/>
      <c r="NZL150" s="95"/>
      <c r="NZM150" s="95"/>
      <c r="NZN150" s="95"/>
      <c r="NZO150" s="95"/>
      <c r="NZP150" s="95"/>
      <c r="NZQ150" s="95"/>
      <c r="NZR150" s="95"/>
      <c r="NZS150" s="95"/>
      <c r="NZT150" s="164"/>
      <c r="NZU150" s="165"/>
      <c r="NZV150" s="95"/>
      <c r="NZW150" s="95"/>
      <c r="NZX150" s="95"/>
      <c r="NZY150" s="95"/>
      <c r="NZZ150" s="95"/>
      <c r="OAA150" s="95"/>
      <c r="OAB150" s="95"/>
      <c r="OAC150" s="95"/>
      <c r="OAD150" s="95"/>
      <c r="OAE150" s="95"/>
      <c r="OAF150" s="95"/>
      <c r="OAG150" s="95"/>
      <c r="OAH150" s="95"/>
      <c r="OAI150" s="95"/>
      <c r="OAJ150" s="164"/>
      <c r="OAK150" s="165"/>
      <c r="OAL150" s="95"/>
      <c r="OAM150" s="95"/>
      <c r="OAN150" s="95"/>
      <c r="OAO150" s="95"/>
      <c r="OAP150" s="95"/>
      <c r="OAQ150" s="95"/>
      <c r="OAR150" s="95"/>
      <c r="OAS150" s="95"/>
      <c r="OAT150" s="95"/>
      <c r="OAU150" s="95"/>
      <c r="OAV150" s="95"/>
      <c r="OAW150" s="95"/>
      <c r="OAX150" s="95"/>
      <c r="OAY150" s="95"/>
      <c r="OAZ150" s="164"/>
      <c r="OBA150" s="165"/>
      <c r="OBB150" s="95"/>
      <c r="OBC150" s="95"/>
      <c r="OBD150" s="95"/>
      <c r="OBE150" s="95"/>
      <c r="OBF150" s="95"/>
      <c r="OBG150" s="95"/>
      <c r="OBH150" s="95"/>
      <c r="OBI150" s="95"/>
      <c r="OBJ150" s="95"/>
      <c r="OBK150" s="95"/>
      <c r="OBL150" s="95"/>
      <c r="OBM150" s="95"/>
      <c r="OBN150" s="95"/>
      <c r="OBO150" s="95"/>
      <c r="OBP150" s="164"/>
      <c r="OBQ150" s="165"/>
      <c r="OBR150" s="95"/>
      <c r="OBS150" s="95"/>
      <c r="OBT150" s="95"/>
      <c r="OBU150" s="95"/>
      <c r="OBV150" s="95"/>
      <c r="OBW150" s="95"/>
      <c r="OBX150" s="95"/>
      <c r="OBY150" s="95"/>
      <c r="OBZ150" s="95"/>
      <c r="OCA150" s="95"/>
      <c r="OCB150" s="95"/>
      <c r="OCC150" s="95"/>
      <c r="OCD150" s="95"/>
      <c r="OCE150" s="95"/>
      <c r="OCF150" s="164"/>
      <c r="OCG150" s="165"/>
      <c r="OCH150" s="95"/>
      <c r="OCI150" s="95"/>
      <c r="OCJ150" s="95"/>
      <c r="OCK150" s="95"/>
      <c r="OCL150" s="95"/>
      <c r="OCM150" s="95"/>
      <c r="OCN150" s="95"/>
      <c r="OCO150" s="95"/>
      <c r="OCP150" s="95"/>
      <c r="OCQ150" s="95"/>
      <c r="OCR150" s="95"/>
      <c r="OCS150" s="95"/>
      <c r="OCT150" s="95"/>
      <c r="OCU150" s="95"/>
      <c r="OCV150" s="164"/>
      <c r="OCW150" s="165"/>
      <c r="OCX150" s="95"/>
      <c r="OCY150" s="95"/>
      <c r="OCZ150" s="95"/>
      <c r="ODA150" s="95"/>
      <c r="ODB150" s="95"/>
      <c r="ODC150" s="95"/>
      <c r="ODD150" s="95"/>
      <c r="ODE150" s="95"/>
      <c r="ODF150" s="95"/>
      <c r="ODG150" s="95"/>
      <c r="ODH150" s="95"/>
      <c r="ODI150" s="95"/>
      <c r="ODJ150" s="95"/>
      <c r="ODK150" s="95"/>
      <c r="ODL150" s="164"/>
      <c r="ODM150" s="165"/>
      <c r="ODN150" s="95"/>
      <c r="ODO150" s="95"/>
      <c r="ODP150" s="95"/>
      <c r="ODQ150" s="95"/>
      <c r="ODR150" s="95"/>
      <c r="ODS150" s="95"/>
      <c r="ODT150" s="95"/>
      <c r="ODU150" s="95"/>
      <c r="ODV150" s="95"/>
      <c r="ODW150" s="95"/>
      <c r="ODX150" s="95"/>
      <c r="ODY150" s="95"/>
      <c r="ODZ150" s="95"/>
      <c r="OEA150" s="95"/>
      <c r="OEB150" s="164"/>
      <c r="OEC150" s="165"/>
      <c r="OED150" s="95"/>
      <c r="OEE150" s="95"/>
      <c r="OEF150" s="95"/>
      <c r="OEG150" s="95"/>
      <c r="OEH150" s="95"/>
      <c r="OEI150" s="95"/>
      <c r="OEJ150" s="95"/>
      <c r="OEK150" s="95"/>
      <c r="OEL150" s="95"/>
      <c r="OEM150" s="95"/>
      <c r="OEN150" s="95"/>
      <c r="OEO150" s="95"/>
      <c r="OEP150" s="95"/>
      <c r="OEQ150" s="95"/>
      <c r="OER150" s="164"/>
      <c r="OES150" s="165"/>
      <c r="OET150" s="95"/>
      <c r="OEU150" s="95"/>
      <c r="OEV150" s="95"/>
      <c r="OEW150" s="95"/>
      <c r="OEX150" s="95"/>
      <c r="OEY150" s="95"/>
      <c r="OEZ150" s="95"/>
      <c r="OFA150" s="95"/>
      <c r="OFB150" s="95"/>
      <c r="OFC150" s="95"/>
      <c r="OFD150" s="95"/>
      <c r="OFE150" s="95"/>
      <c r="OFF150" s="95"/>
      <c r="OFG150" s="95"/>
      <c r="OFH150" s="164"/>
      <c r="OFI150" s="165"/>
      <c r="OFJ150" s="95"/>
      <c r="OFK150" s="95"/>
      <c r="OFL150" s="95"/>
      <c r="OFM150" s="95"/>
      <c r="OFN150" s="95"/>
      <c r="OFO150" s="95"/>
      <c r="OFP150" s="95"/>
      <c r="OFQ150" s="95"/>
      <c r="OFR150" s="95"/>
      <c r="OFS150" s="95"/>
      <c r="OFT150" s="95"/>
      <c r="OFU150" s="95"/>
      <c r="OFV150" s="95"/>
      <c r="OFW150" s="95"/>
      <c r="OFX150" s="164"/>
      <c r="OFY150" s="165"/>
      <c r="OFZ150" s="95"/>
      <c r="OGA150" s="95"/>
      <c r="OGB150" s="95"/>
      <c r="OGC150" s="95"/>
      <c r="OGD150" s="95"/>
      <c r="OGE150" s="95"/>
      <c r="OGF150" s="95"/>
      <c r="OGG150" s="95"/>
      <c r="OGH150" s="95"/>
      <c r="OGI150" s="95"/>
      <c r="OGJ150" s="95"/>
      <c r="OGK150" s="95"/>
      <c r="OGL150" s="95"/>
      <c r="OGM150" s="95"/>
      <c r="OGN150" s="164"/>
      <c r="OGO150" s="165"/>
      <c r="OGP150" s="95"/>
      <c r="OGQ150" s="95"/>
      <c r="OGR150" s="95"/>
      <c r="OGS150" s="95"/>
      <c r="OGT150" s="95"/>
      <c r="OGU150" s="95"/>
      <c r="OGV150" s="95"/>
      <c r="OGW150" s="95"/>
      <c r="OGX150" s="95"/>
      <c r="OGY150" s="95"/>
      <c r="OGZ150" s="95"/>
      <c r="OHA150" s="95"/>
      <c r="OHB150" s="95"/>
      <c r="OHC150" s="95"/>
      <c r="OHD150" s="164"/>
      <c r="OHE150" s="165"/>
      <c r="OHF150" s="95"/>
      <c r="OHG150" s="95"/>
      <c r="OHH150" s="95"/>
      <c r="OHI150" s="95"/>
      <c r="OHJ150" s="95"/>
      <c r="OHK150" s="95"/>
      <c r="OHL150" s="95"/>
      <c r="OHM150" s="95"/>
      <c r="OHN150" s="95"/>
      <c r="OHO150" s="95"/>
      <c r="OHP150" s="95"/>
      <c r="OHQ150" s="95"/>
      <c r="OHR150" s="95"/>
      <c r="OHS150" s="95"/>
      <c r="OHT150" s="164"/>
      <c r="OHU150" s="165"/>
      <c r="OHV150" s="95"/>
      <c r="OHW150" s="95"/>
      <c r="OHX150" s="95"/>
      <c r="OHY150" s="95"/>
      <c r="OHZ150" s="95"/>
      <c r="OIA150" s="95"/>
      <c r="OIB150" s="95"/>
      <c r="OIC150" s="95"/>
      <c r="OID150" s="95"/>
      <c r="OIE150" s="95"/>
      <c r="OIF150" s="95"/>
      <c r="OIG150" s="95"/>
      <c r="OIH150" s="95"/>
      <c r="OII150" s="95"/>
      <c r="OIJ150" s="164"/>
      <c r="OIK150" s="165"/>
      <c r="OIL150" s="95"/>
      <c r="OIM150" s="95"/>
      <c r="OIN150" s="95"/>
      <c r="OIO150" s="95"/>
      <c r="OIP150" s="95"/>
      <c r="OIQ150" s="95"/>
      <c r="OIR150" s="95"/>
      <c r="OIS150" s="95"/>
      <c r="OIT150" s="95"/>
      <c r="OIU150" s="95"/>
      <c r="OIV150" s="95"/>
      <c r="OIW150" s="95"/>
      <c r="OIX150" s="95"/>
      <c r="OIY150" s="95"/>
      <c r="OIZ150" s="164"/>
      <c r="OJA150" s="165"/>
      <c r="OJB150" s="95"/>
      <c r="OJC150" s="95"/>
      <c r="OJD150" s="95"/>
      <c r="OJE150" s="95"/>
      <c r="OJF150" s="95"/>
      <c r="OJG150" s="95"/>
      <c r="OJH150" s="95"/>
      <c r="OJI150" s="95"/>
      <c r="OJJ150" s="95"/>
      <c r="OJK150" s="95"/>
      <c r="OJL150" s="95"/>
      <c r="OJM150" s="95"/>
      <c r="OJN150" s="95"/>
      <c r="OJO150" s="95"/>
      <c r="OJP150" s="164"/>
      <c r="OJQ150" s="165"/>
      <c r="OJR150" s="95"/>
      <c r="OJS150" s="95"/>
      <c r="OJT150" s="95"/>
      <c r="OJU150" s="95"/>
      <c r="OJV150" s="95"/>
      <c r="OJW150" s="95"/>
      <c r="OJX150" s="95"/>
      <c r="OJY150" s="95"/>
      <c r="OJZ150" s="95"/>
      <c r="OKA150" s="95"/>
      <c r="OKB150" s="95"/>
      <c r="OKC150" s="95"/>
      <c r="OKD150" s="95"/>
      <c r="OKE150" s="95"/>
      <c r="OKF150" s="164"/>
      <c r="OKG150" s="165"/>
      <c r="OKH150" s="95"/>
      <c r="OKI150" s="95"/>
      <c r="OKJ150" s="95"/>
      <c r="OKK150" s="95"/>
      <c r="OKL150" s="95"/>
      <c r="OKM150" s="95"/>
      <c r="OKN150" s="95"/>
      <c r="OKO150" s="95"/>
      <c r="OKP150" s="95"/>
      <c r="OKQ150" s="95"/>
      <c r="OKR150" s="95"/>
      <c r="OKS150" s="95"/>
      <c r="OKT150" s="95"/>
      <c r="OKU150" s="95"/>
      <c r="OKV150" s="164"/>
      <c r="OKW150" s="165"/>
      <c r="OKX150" s="95"/>
      <c r="OKY150" s="95"/>
      <c r="OKZ150" s="95"/>
      <c r="OLA150" s="95"/>
      <c r="OLB150" s="95"/>
      <c r="OLC150" s="95"/>
      <c r="OLD150" s="95"/>
      <c r="OLE150" s="95"/>
      <c r="OLF150" s="95"/>
      <c r="OLG150" s="95"/>
      <c r="OLH150" s="95"/>
      <c r="OLI150" s="95"/>
      <c r="OLJ150" s="95"/>
      <c r="OLK150" s="95"/>
      <c r="OLL150" s="164"/>
      <c r="OLM150" s="165"/>
      <c r="OLN150" s="95"/>
      <c r="OLO150" s="95"/>
      <c r="OLP150" s="95"/>
      <c r="OLQ150" s="95"/>
      <c r="OLR150" s="95"/>
      <c r="OLS150" s="95"/>
      <c r="OLT150" s="95"/>
      <c r="OLU150" s="95"/>
      <c r="OLV150" s="95"/>
      <c r="OLW150" s="95"/>
      <c r="OLX150" s="95"/>
      <c r="OLY150" s="95"/>
      <c r="OLZ150" s="95"/>
      <c r="OMA150" s="95"/>
      <c r="OMB150" s="164"/>
      <c r="OMC150" s="165"/>
      <c r="OMD150" s="95"/>
      <c r="OME150" s="95"/>
      <c r="OMF150" s="95"/>
      <c r="OMG150" s="95"/>
      <c r="OMH150" s="95"/>
      <c r="OMI150" s="95"/>
      <c r="OMJ150" s="95"/>
      <c r="OMK150" s="95"/>
      <c r="OML150" s="95"/>
      <c r="OMM150" s="95"/>
      <c r="OMN150" s="95"/>
      <c r="OMO150" s="95"/>
      <c r="OMP150" s="95"/>
      <c r="OMQ150" s="95"/>
      <c r="OMR150" s="164"/>
      <c r="OMS150" s="165"/>
      <c r="OMT150" s="95"/>
      <c r="OMU150" s="95"/>
      <c r="OMV150" s="95"/>
      <c r="OMW150" s="95"/>
      <c r="OMX150" s="95"/>
      <c r="OMY150" s="95"/>
      <c r="OMZ150" s="95"/>
      <c r="ONA150" s="95"/>
      <c r="ONB150" s="95"/>
      <c r="ONC150" s="95"/>
      <c r="OND150" s="95"/>
      <c r="ONE150" s="95"/>
      <c r="ONF150" s="95"/>
      <c r="ONG150" s="95"/>
      <c r="ONH150" s="164"/>
      <c r="ONI150" s="165"/>
      <c r="ONJ150" s="95"/>
      <c r="ONK150" s="95"/>
      <c r="ONL150" s="95"/>
      <c r="ONM150" s="95"/>
      <c r="ONN150" s="95"/>
      <c r="ONO150" s="95"/>
      <c r="ONP150" s="95"/>
      <c r="ONQ150" s="95"/>
      <c r="ONR150" s="95"/>
      <c r="ONS150" s="95"/>
      <c r="ONT150" s="95"/>
      <c r="ONU150" s="95"/>
      <c r="ONV150" s="95"/>
      <c r="ONW150" s="95"/>
      <c r="ONX150" s="164"/>
      <c r="ONY150" s="165"/>
      <c r="ONZ150" s="95"/>
      <c r="OOA150" s="95"/>
      <c r="OOB150" s="95"/>
      <c r="OOC150" s="95"/>
      <c r="OOD150" s="95"/>
      <c r="OOE150" s="95"/>
      <c r="OOF150" s="95"/>
      <c r="OOG150" s="95"/>
      <c r="OOH150" s="95"/>
      <c r="OOI150" s="95"/>
      <c r="OOJ150" s="95"/>
      <c r="OOK150" s="95"/>
      <c r="OOL150" s="95"/>
      <c r="OOM150" s="95"/>
      <c r="OON150" s="164"/>
      <c r="OOO150" s="165"/>
      <c r="OOP150" s="95"/>
      <c r="OOQ150" s="95"/>
      <c r="OOR150" s="95"/>
      <c r="OOS150" s="95"/>
      <c r="OOT150" s="95"/>
      <c r="OOU150" s="95"/>
      <c r="OOV150" s="95"/>
      <c r="OOW150" s="95"/>
      <c r="OOX150" s="95"/>
      <c r="OOY150" s="95"/>
      <c r="OOZ150" s="95"/>
      <c r="OPA150" s="95"/>
      <c r="OPB150" s="95"/>
      <c r="OPC150" s="95"/>
      <c r="OPD150" s="164"/>
      <c r="OPE150" s="165"/>
      <c r="OPF150" s="95"/>
      <c r="OPG150" s="95"/>
      <c r="OPH150" s="95"/>
      <c r="OPI150" s="95"/>
      <c r="OPJ150" s="95"/>
      <c r="OPK150" s="95"/>
      <c r="OPL150" s="95"/>
      <c r="OPM150" s="95"/>
      <c r="OPN150" s="95"/>
      <c r="OPO150" s="95"/>
      <c r="OPP150" s="95"/>
      <c r="OPQ150" s="95"/>
      <c r="OPR150" s="95"/>
      <c r="OPS150" s="95"/>
      <c r="OPT150" s="164"/>
      <c r="OPU150" s="165"/>
      <c r="OPV150" s="95"/>
      <c r="OPW150" s="95"/>
      <c r="OPX150" s="95"/>
      <c r="OPY150" s="95"/>
      <c r="OPZ150" s="95"/>
      <c r="OQA150" s="95"/>
      <c r="OQB150" s="95"/>
      <c r="OQC150" s="95"/>
      <c r="OQD150" s="95"/>
      <c r="OQE150" s="95"/>
      <c r="OQF150" s="95"/>
      <c r="OQG150" s="95"/>
      <c r="OQH150" s="95"/>
      <c r="OQI150" s="95"/>
      <c r="OQJ150" s="164"/>
      <c r="OQK150" s="165"/>
      <c r="OQL150" s="95"/>
      <c r="OQM150" s="95"/>
      <c r="OQN150" s="95"/>
      <c r="OQO150" s="95"/>
      <c r="OQP150" s="95"/>
      <c r="OQQ150" s="95"/>
      <c r="OQR150" s="95"/>
      <c r="OQS150" s="95"/>
      <c r="OQT150" s="95"/>
      <c r="OQU150" s="95"/>
      <c r="OQV150" s="95"/>
      <c r="OQW150" s="95"/>
      <c r="OQX150" s="95"/>
      <c r="OQY150" s="95"/>
      <c r="OQZ150" s="164"/>
      <c r="ORA150" s="165"/>
      <c r="ORB150" s="95"/>
      <c r="ORC150" s="95"/>
      <c r="ORD150" s="95"/>
      <c r="ORE150" s="95"/>
      <c r="ORF150" s="95"/>
      <c r="ORG150" s="95"/>
      <c r="ORH150" s="95"/>
      <c r="ORI150" s="95"/>
      <c r="ORJ150" s="95"/>
      <c r="ORK150" s="95"/>
      <c r="ORL150" s="95"/>
      <c r="ORM150" s="95"/>
      <c r="ORN150" s="95"/>
      <c r="ORO150" s="95"/>
      <c r="ORP150" s="164"/>
      <c r="ORQ150" s="165"/>
      <c r="ORR150" s="95"/>
      <c r="ORS150" s="95"/>
      <c r="ORT150" s="95"/>
      <c r="ORU150" s="95"/>
      <c r="ORV150" s="95"/>
      <c r="ORW150" s="95"/>
      <c r="ORX150" s="95"/>
      <c r="ORY150" s="95"/>
      <c r="ORZ150" s="95"/>
      <c r="OSA150" s="95"/>
      <c r="OSB150" s="95"/>
      <c r="OSC150" s="95"/>
      <c r="OSD150" s="95"/>
      <c r="OSE150" s="95"/>
      <c r="OSF150" s="164"/>
      <c r="OSG150" s="165"/>
      <c r="OSH150" s="95"/>
      <c r="OSI150" s="95"/>
      <c r="OSJ150" s="95"/>
      <c r="OSK150" s="95"/>
      <c r="OSL150" s="95"/>
      <c r="OSM150" s="95"/>
      <c r="OSN150" s="95"/>
      <c r="OSO150" s="95"/>
      <c r="OSP150" s="95"/>
      <c r="OSQ150" s="95"/>
      <c r="OSR150" s="95"/>
      <c r="OSS150" s="95"/>
      <c r="OST150" s="95"/>
      <c r="OSU150" s="95"/>
      <c r="OSV150" s="164"/>
      <c r="OSW150" s="165"/>
      <c r="OSX150" s="95"/>
      <c r="OSY150" s="95"/>
      <c r="OSZ150" s="95"/>
      <c r="OTA150" s="95"/>
      <c r="OTB150" s="95"/>
      <c r="OTC150" s="95"/>
      <c r="OTD150" s="95"/>
      <c r="OTE150" s="95"/>
      <c r="OTF150" s="95"/>
      <c r="OTG150" s="95"/>
      <c r="OTH150" s="95"/>
      <c r="OTI150" s="95"/>
      <c r="OTJ150" s="95"/>
      <c r="OTK150" s="95"/>
      <c r="OTL150" s="164"/>
      <c r="OTM150" s="165"/>
      <c r="OTN150" s="95"/>
      <c r="OTO150" s="95"/>
      <c r="OTP150" s="95"/>
      <c r="OTQ150" s="95"/>
      <c r="OTR150" s="95"/>
      <c r="OTS150" s="95"/>
      <c r="OTT150" s="95"/>
      <c r="OTU150" s="95"/>
      <c r="OTV150" s="95"/>
      <c r="OTW150" s="95"/>
      <c r="OTX150" s="95"/>
      <c r="OTY150" s="95"/>
      <c r="OTZ150" s="95"/>
      <c r="OUA150" s="95"/>
      <c r="OUB150" s="164"/>
      <c r="OUC150" s="165"/>
      <c r="OUD150" s="95"/>
      <c r="OUE150" s="95"/>
      <c r="OUF150" s="95"/>
      <c r="OUG150" s="95"/>
      <c r="OUH150" s="95"/>
      <c r="OUI150" s="95"/>
      <c r="OUJ150" s="95"/>
      <c r="OUK150" s="95"/>
      <c r="OUL150" s="95"/>
      <c r="OUM150" s="95"/>
      <c r="OUN150" s="95"/>
      <c r="OUO150" s="95"/>
      <c r="OUP150" s="95"/>
      <c r="OUQ150" s="95"/>
      <c r="OUR150" s="164"/>
      <c r="OUS150" s="165"/>
      <c r="OUT150" s="95"/>
      <c r="OUU150" s="95"/>
      <c r="OUV150" s="95"/>
      <c r="OUW150" s="95"/>
      <c r="OUX150" s="95"/>
      <c r="OUY150" s="95"/>
      <c r="OUZ150" s="95"/>
      <c r="OVA150" s="95"/>
      <c r="OVB150" s="95"/>
      <c r="OVC150" s="95"/>
      <c r="OVD150" s="95"/>
      <c r="OVE150" s="95"/>
      <c r="OVF150" s="95"/>
      <c r="OVG150" s="95"/>
      <c r="OVH150" s="164"/>
      <c r="OVI150" s="165"/>
      <c r="OVJ150" s="95"/>
      <c r="OVK150" s="95"/>
      <c r="OVL150" s="95"/>
      <c r="OVM150" s="95"/>
      <c r="OVN150" s="95"/>
      <c r="OVO150" s="95"/>
      <c r="OVP150" s="95"/>
      <c r="OVQ150" s="95"/>
      <c r="OVR150" s="95"/>
      <c r="OVS150" s="95"/>
      <c r="OVT150" s="95"/>
      <c r="OVU150" s="95"/>
      <c r="OVV150" s="95"/>
      <c r="OVW150" s="95"/>
      <c r="OVX150" s="164"/>
      <c r="OVY150" s="165"/>
      <c r="OVZ150" s="95"/>
      <c r="OWA150" s="95"/>
      <c r="OWB150" s="95"/>
      <c r="OWC150" s="95"/>
      <c r="OWD150" s="95"/>
      <c r="OWE150" s="95"/>
      <c r="OWF150" s="95"/>
      <c r="OWG150" s="95"/>
      <c r="OWH150" s="95"/>
      <c r="OWI150" s="95"/>
      <c r="OWJ150" s="95"/>
      <c r="OWK150" s="95"/>
      <c r="OWL150" s="95"/>
      <c r="OWM150" s="95"/>
      <c r="OWN150" s="164"/>
      <c r="OWO150" s="165"/>
      <c r="OWP150" s="95"/>
      <c r="OWQ150" s="95"/>
      <c r="OWR150" s="95"/>
      <c r="OWS150" s="95"/>
      <c r="OWT150" s="95"/>
      <c r="OWU150" s="95"/>
      <c r="OWV150" s="95"/>
      <c r="OWW150" s="95"/>
      <c r="OWX150" s="95"/>
      <c r="OWY150" s="95"/>
      <c r="OWZ150" s="95"/>
      <c r="OXA150" s="95"/>
      <c r="OXB150" s="95"/>
      <c r="OXC150" s="95"/>
      <c r="OXD150" s="164"/>
      <c r="OXE150" s="165"/>
      <c r="OXF150" s="95"/>
      <c r="OXG150" s="95"/>
      <c r="OXH150" s="95"/>
      <c r="OXI150" s="95"/>
      <c r="OXJ150" s="95"/>
      <c r="OXK150" s="95"/>
      <c r="OXL150" s="95"/>
      <c r="OXM150" s="95"/>
      <c r="OXN150" s="95"/>
      <c r="OXO150" s="95"/>
      <c r="OXP150" s="95"/>
      <c r="OXQ150" s="95"/>
      <c r="OXR150" s="95"/>
      <c r="OXS150" s="95"/>
      <c r="OXT150" s="164"/>
      <c r="OXU150" s="165"/>
      <c r="OXV150" s="95"/>
      <c r="OXW150" s="95"/>
      <c r="OXX150" s="95"/>
      <c r="OXY150" s="95"/>
      <c r="OXZ150" s="95"/>
      <c r="OYA150" s="95"/>
      <c r="OYB150" s="95"/>
      <c r="OYC150" s="95"/>
      <c r="OYD150" s="95"/>
      <c r="OYE150" s="95"/>
      <c r="OYF150" s="95"/>
      <c r="OYG150" s="95"/>
      <c r="OYH150" s="95"/>
      <c r="OYI150" s="95"/>
      <c r="OYJ150" s="164"/>
      <c r="OYK150" s="165"/>
      <c r="OYL150" s="95"/>
      <c r="OYM150" s="95"/>
      <c r="OYN150" s="95"/>
      <c r="OYO150" s="95"/>
      <c r="OYP150" s="95"/>
      <c r="OYQ150" s="95"/>
      <c r="OYR150" s="95"/>
      <c r="OYS150" s="95"/>
      <c r="OYT150" s="95"/>
      <c r="OYU150" s="95"/>
      <c r="OYV150" s="95"/>
      <c r="OYW150" s="95"/>
      <c r="OYX150" s="95"/>
      <c r="OYY150" s="95"/>
      <c r="OYZ150" s="164"/>
      <c r="OZA150" s="165"/>
      <c r="OZB150" s="95"/>
      <c r="OZC150" s="95"/>
      <c r="OZD150" s="95"/>
      <c r="OZE150" s="95"/>
      <c r="OZF150" s="95"/>
      <c r="OZG150" s="95"/>
      <c r="OZH150" s="95"/>
      <c r="OZI150" s="95"/>
      <c r="OZJ150" s="95"/>
      <c r="OZK150" s="95"/>
      <c r="OZL150" s="95"/>
      <c r="OZM150" s="95"/>
      <c r="OZN150" s="95"/>
      <c r="OZO150" s="95"/>
      <c r="OZP150" s="164"/>
      <c r="OZQ150" s="165"/>
      <c r="OZR150" s="95"/>
      <c r="OZS150" s="95"/>
      <c r="OZT150" s="95"/>
      <c r="OZU150" s="95"/>
      <c r="OZV150" s="95"/>
      <c r="OZW150" s="95"/>
      <c r="OZX150" s="95"/>
      <c r="OZY150" s="95"/>
      <c r="OZZ150" s="95"/>
      <c r="PAA150" s="95"/>
      <c r="PAB150" s="95"/>
      <c r="PAC150" s="95"/>
      <c r="PAD150" s="95"/>
      <c r="PAE150" s="95"/>
      <c r="PAF150" s="164"/>
      <c r="PAG150" s="165"/>
      <c r="PAH150" s="95"/>
      <c r="PAI150" s="95"/>
      <c r="PAJ150" s="95"/>
      <c r="PAK150" s="95"/>
      <c r="PAL150" s="95"/>
      <c r="PAM150" s="95"/>
      <c r="PAN150" s="95"/>
      <c r="PAO150" s="95"/>
      <c r="PAP150" s="95"/>
      <c r="PAQ150" s="95"/>
      <c r="PAR150" s="95"/>
      <c r="PAS150" s="95"/>
      <c r="PAT150" s="95"/>
      <c r="PAU150" s="95"/>
      <c r="PAV150" s="164"/>
      <c r="PAW150" s="165"/>
      <c r="PAX150" s="95"/>
      <c r="PAY150" s="95"/>
      <c r="PAZ150" s="95"/>
      <c r="PBA150" s="95"/>
      <c r="PBB150" s="95"/>
      <c r="PBC150" s="95"/>
      <c r="PBD150" s="95"/>
      <c r="PBE150" s="95"/>
      <c r="PBF150" s="95"/>
      <c r="PBG150" s="95"/>
      <c r="PBH150" s="95"/>
      <c r="PBI150" s="95"/>
      <c r="PBJ150" s="95"/>
      <c r="PBK150" s="95"/>
      <c r="PBL150" s="164"/>
      <c r="PBM150" s="165"/>
      <c r="PBN150" s="95"/>
      <c r="PBO150" s="95"/>
      <c r="PBP150" s="95"/>
      <c r="PBQ150" s="95"/>
      <c r="PBR150" s="95"/>
      <c r="PBS150" s="95"/>
      <c r="PBT150" s="95"/>
      <c r="PBU150" s="95"/>
      <c r="PBV150" s="95"/>
      <c r="PBW150" s="95"/>
      <c r="PBX150" s="95"/>
      <c r="PBY150" s="95"/>
      <c r="PBZ150" s="95"/>
      <c r="PCA150" s="95"/>
      <c r="PCB150" s="164"/>
      <c r="PCC150" s="165"/>
      <c r="PCD150" s="95"/>
      <c r="PCE150" s="95"/>
      <c r="PCF150" s="95"/>
      <c r="PCG150" s="95"/>
      <c r="PCH150" s="95"/>
      <c r="PCI150" s="95"/>
      <c r="PCJ150" s="95"/>
      <c r="PCK150" s="95"/>
      <c r="PCL150" s="95"/>
      <c r="PCM150" s="95"/>
      <c r="PCN150" s="95"/>
      <c r="PCO150" s="95"/>
      <c r="PCP150" s="95"/>
      <c r="PCQ150" s="95"/>
      <c r="PCR150" s="164"/>
      <c r="PCS150" s="165"/>
      <c r="PCT150" s="95"/>
      <c r="PCU150" s="95"/>
      <c r="PCV150" s="95"/>
      <c r="PCW150" s="95"/>
      <c r="PCX150" s="95"/>
      <c r="PCY150" s="95"/>
      <c r="PCZ150" s="95"/>
      <c r="PDA150" s="95"/>
      <c r="PDB150" s="95"/>
      <c r="PDC150" s="95"/>
      <c r="PDD150" s="95"/>
      <c r="PDE150" s="95"/>
      <c r="PDF150" s="95"/>
      <c r="PDG150" s="95"/>
      <c r="PDH150" s="164"/>
      <c r="PDI150" s="165"/>
      <c r="PDJ150" s="95"/>
      <c r="PDK150" s="95"/>
      <c r="PDL150" s="95"/>
      <c r="PDM150" s="95"/>
      <c r="PDN150" s="95"/>
      <c r="PDO150" s="95"/>
      <c r="PDP150" s="95"/>
      <c r="PDQ150" s="95"/>
      <c r="PDR150" s="95"/>
      <c r="PDS150" s="95"/>
      <c r="PDT150" s="95"/>
      <c r="PDU150" s="95"/>
      <c r="PDV150" s="95"/>
      <c r="PDW150" s="95"/>
      <c r="PDX150" s="164"/>
      <c r="PDY150" s="165"/>
      <c r="PDZ150" s="95"/>
      <c r="PEA150" s="95"/>
      <c r="PEB150" s="95"/>
      <c r="PEC150" s="95"/>
      <c r="PED150" s="95"/>
      <c r="PEE150" s="95"/>
      <c r="PEF150" s="95"/>
      <c r="PEG150" s="95"/>
      <c r="PEH150" s="95"/>
      <c r="PEI150" s="95"/>
      <c r="PEJ150" s="95"/>
      <c r="PEK150" s="95"/>
      <c r="PEL150" s="95"/>
      <c r="PEM150" s="95"/>
      <c r="PEN150" s="164"/>
      <c r="PEO150" s="165"/>
      <c r="PEP150" s="95"/>
      <c r="PEQ150" s="95"/>
      <c r="PER150" s="95"/>
      <c r="PES150" s="95"/>
      <c r="PET150" s="95"/>
      <c r="PEU150" s="95"/>
      <c r="PEV150" s="95"/>
      <c r="PEW150" s="95"/>
      <c r="PEX150" s="95"/>
      <c r="PEY150" s="95"/>
      <c r="PEZ150" s="95"/>
      <c r="PFA150" s="95"/>
      <c r="PFB150" s="95"/>
      <c r="PFC150" s="95"/>
      <c r="PFD150" s="164"/>
      <c r="PFE150" s="165"/>
      <c r="PFF150" s="95"/>
      <c r="PFG150" s="95"/>
      <c r="PFH150" s="95"/>
      <c r="PFI150" s="95"/>
      <c r="PFJ150" s="95"/>
      <c r="PFK150" s="95"/>
      <c r="PFL150" s="95"/>
      <c r="PFM150" s="95"/>
      <c r="PFN150" s="95"/>
      <c r="PFO150" s="95"/>
      <c r="PFP150" s="95"/>
      <c r="PFQ150" s="95"/>
      <c r="PFR150" s="95"/>
      <c r="PFS150" s="95"/>
      <c r="PFT150" s="164"/>
      <c r="PFU150" s="165"/>
      <c r="PFV150" s="95"/>
      <c r="PFW150" s="95"/>
      <c r="PFX150" s="95"/>
      <c r="PFY150" s="95"/>
      <c r="PFZ150" s="95"/>
      <c r="PGA150" s="95"/>
      <c r="PGB150" s="95"/>
      <c r="PGC150" s="95"/>
      <c r="PGD150" s="95"/>
      <c r="PGE150" s="95"/>
      <c r="PGF150" s="95"/>
      <c r="PGG150" s="95"/>
      <c r="PGH150" s="95"/>
      <c r="PGI150" s="95"/>
      <c r="PGJ150" s="164"/>
      <c r="PGK150" s="165"/>
      <c r="PGL150" s="95"/>
      <c r="PGM150" s="95"/>
      <c r="PGN150" s="95"/>
      <c r="PGO150" s="95"/>
      <c r="PGP150" s="95"/>
      <c r="PGQ150" s="95"/>
      <c r="PGR150" s="95"/>
      <c r="PGS150" s="95"/>
      <c r="PGT150" s="95"/>
      <c r="PGU150" s="95"/>
      <c r="PGV150" s="95"/>
      <c r="PGW150" s="95"/>
      <c r="PGX150" s="95"/>
      <c r="PGY150" s="95"/>
      <c r="PGZ150" s="164"/>
      <c r="PHA150" s="165"/>
      <c r="PHB150" s="95"/>
      <c r="PHC150" s="95"/>
      <c r="PHD150" s="95"/>
      <c r="PHE150" s="95"/>
      <c r="PHF150" s="95"/>
      <c r="PHG150" s="95"/>
      <c r="PHH150" s="95"/>
      <c r="PHI150" s="95"/>
      <c r="PHJ150" s="95"/>
      <c r="PHK150" s="95"/>
      <c r="PHL150" s="95"/>
      <c r="PHM150" s="95"/>
      <c r="PHN150" s="95"/>
      <c r="PHO150" s="95"/>
      <c r="PHP150" s="164"/>
      <c r="PHQ150" s="165"/>
      <c r="PHR150" s="95"/>
      <c r="PHS150" s="95"/>
      <c r="PHT150" s="95"/>
      <c r="PHU150" s="95"/>
      <c r="PHV150" s="95"/>
      <c r="PHW150" s="95"/>
      <c r="PHX150" s="95"/>
      <c r="PHY150" s="95"/>
      <c r="PHZ150" s="95"/>
      <c r="PIA150" s="95"/>
      <c r="PIB150" s="95"/>
      <c r="PIC150" s="95"/>
      <c r="PID150" s="95"/>
      <c r="PIE150" s="95"/>
      <c r="PIF150" s="164"/>
      <c r="PIG150" s="165"/>
      <c r="PIH150" s="95"/>
      <c r="PII150" s="95"/>
      <c r="PIJ150" s="95"/>
      <c r="PIK150" s="95"/>
      <c r="PIL150" s="95"/>
      <c r="PIM150" s="95"/>
      <c r="PIN150" s="95"/>
      <c r="PIO150" s="95"/>
      <c r="PIP150" s="95"/>
      <c r="PIQ150" s="95"/>
      <c r="PIR150" s="95"/>
      <c r="PIS150" s="95"/>
      <c r="PIT150" s="95"/>
      <c r="PIU150" s="95"/>
      <c r="PIV150" s="164"/>
      <c r="PIW150" s="165"/>
      <c r="PIX150" s="95"/>
      <c r="PIY150" s="95"/>
      <c r="PIZ150" s="95"/>
      <c r="PJA150" s="95"/>
      <c r="PJB150" s="95"/>
      <c r="PJC150" s="95"/>
      <c r="PJD150" s="95"/>
      <c r="PJE150" s="95"/>
      <c r="PJF150" s="95"/>
      <c r="PJG150" s="95"/>
      <c r="PJH150" s="95"/>
      <c r="PJI150" s="95"/>
      <c r="PJJ150" s="95"/>
      <c r="PJK150" s="95"/>
      <c r="PJL150" s="164"/>
      <c r="PJM150" s="165"/>
      <c r="PJN150" s="95"/>
      <c r="PJO150" s="95"/>
      <c r="PJP150" s="95"/>
      <c r="PJQ150" s="95"/>
      <c r="PJR150" s="95"/>
      <c r="PJS150" s="95"/>
      <c r="PJT150" s="95"/>
      <c r="PJU150" s="95"/>
      <c r="PJV150" s="95"/>
      <c r="PJW150" s="95"/>
      <c r="PJX150" s="95"/>
      <c r="PJY150" s="95"/>
      <c r="PJZ150" s="95"/>
      <c r="PKA150" s="95"/>
      <c r="PKB150" s="164"/>
      <c r="PKC150" s="165"/>
      <c r="PKD150" s="95"/>
      <c r="PKE150" s="95"/>
      <c r="PKF150" s="95"/>
      <c r="PKG150" s="95"/>
      <c r="PKH150" s="95"/>
      <c r="PKI150" s="95"/>
      <c r="PKJ150" s="95"/>
      <c r="PKK150" s="95"/>
      <c r="PKL150" s="95"/>
      <c r="PKM150" s="95"/>
      <c r="PKN150" s="95"/>
      <c r="PKO150" s="95"/>
      <c r="PKP150" s="95"/>
      <c r="PKQ150" s="95"/>
      <c r="PKR150" s="164"/>
      <c r="PKS150" s="165"/>
      <c r="PKT150" s="95"/>
      <c r="PKU150" s="95"/>
      <c r="PKV150" s="95"/>
      <c r="PKW150" s="95"/>
      <c r="PKX150" s="95"/>
      <c r="PKY150" s="95"/>
      <c r="PKZ150" s="95"/>
      <c r="PLA150" s="95"/>
      <c r="PLB150" s="95"/>
      <c r="PLC150" s="95"/>
      <c r="PLD150" s="95"/>
      <c r="PLE150" s="95"/>
      <c r="PLF150" s="95"/>
      <c r="PLG150" s="95"/>
      <c r="PLH150" s="164"/>
      <c r="PLI150" s="165"/>
      <c r="PLJ150" s="95"/>
      <c r="PLK150" s="95"/>
      <c r="PLL150" s="95"/>
      <c r="PLM150" s="95"/>
      <c r="PLN150" s="95"/>
      <c r="PLO150" s="95"/>
      <c r="PLP150" s="95"/>
      <c r="PLQ150" s="95"/>
      <c r="PLR150" s="95"/>
      <c r="PLS150" s="95"/>
      <c r="PLT150" s="95"/>
      <c r="PLU150" s="95"/>
      <c r="PLV150" s="95"/>
      <c r="PLW150" s="95"/>
      <c r="PLX150" s="164"/>
      <c r="PLY150" s="165"/>
      <c r="PLZ150" s="95"/>
      <c r="PMA150" s="95"/>
      <c r="PMB150" s="95"/>
      <c r="PMC150" s="95"/>
      <c r="PMD150" s="95"/>
      <c r="PME150" s="95"/>
      <c r="PMF150" s="95"/>
      <c r="PMG150" s="95"/>
      <c r="PMH150" s="95"/>
      <c r="PMI150" s="95"/>
      <c r="PMJ150" s="95"/>
      <c r="PMK150" s="95"/>
      <c r="PML150" s="95"/>
      <c r="PMM150" s="95"/>
      <c r="PMN150" s="164"/>
      <c r="PMO150" s="165"/>
      <c r="PMP150" s="95"/>
      <c r="PMQ150" s="95"/>
      <c r="PMR150" s="95"/>
      <c r="PMS150" s="95"/>
      <c r="PMT150" s="95"/>
      <c r="PMU150" s="95"/>
      <c r="PMV150" s="95"/>
      <c r="PMW150" s="95"/>
      <c r="PMX150" s="95"/>
      <c r="PMY150" s="95"/>
      <c r="PMZ150" s="95"/>
      <c r="PNA150" s="95"/>
      <c r="PNB150" s="95"/>
      <c r="PNC150" s="95"/>
      <c r="PND150" s="164"/>
      <c r="PNE150" s="165"/>
      <c r="PNF150" s="95"/>
      <c r="PNG150" s="95"/>
      <c r="PNH150" s="95"/>
      <c r="PNI150" s="95"/>
      <c r="PNJ150" s="95"/>
      <c r="PNK150" s="95"/>
      <c r="PNL150" s="95"/>
      <c r="PNM150" s="95"/>
      <c r="PNN150" s="95"/>
      <c r="PNO150" s="95"/>
      <c r="PNP150" s="95"/>
      <c r="PNQ150" s="95"/>
      <c r="PNR150" s="95"/>
      <c r="PNS150" s="95"/>
      <c r="PNT150" s="164"/>
      <c r="PNU150" s="165"/>
      <c r="PNV150" s="95"/>
      <c r="PNW150" s="95"/>
      <c r="PNX150" s="95"/>
      <c r="PNY150" s="95"/>
      <c r="PNZ150" s="95"/>
      <c r="POA150" s="95"/>
      <c r="POB150" s="95"/>
      <c r="POC150" s="95"/>
      <c r="POD150" s="95"/>
      <c r="POE150" s="95"/>
      <c r="POF150" s="95"/>
      <c r="POG150" s="95"/>
      <c r="POH150" s="95"/>
      <c r="POI150" s="95"/>
      <c r="POJ150" s="164"/>
      <c r="POK150" s="165"/>
      <c r="POL150" s="95"/>
      <c r="POM150" s="95"/>
      <c r="PON150" s="95"/>
      <c r="POO150" s="95"/>
      <c r="POP150" s="95"/>
      <c r="POQ150" s="95"/>
      <c r="POR150" s="95"/>
      <c r="POS150" s="95"/>
      <c r="POT150" s="95"/>
      <c r="POU150" s="95"/>
      <c r="POV150" s="95"/>
      <c r="POW150" s="95"/>
      <c r="POX150" s="95"/>
      <c r="POY150" s="95"/>
      <c r="POZ150" s="164"/>
      <c r="PPA150" s="165"/>
      <c r="PPB150" s="95"/>
      <c r="PPC150" s="95"/>
      <c r="PPD150" s="95"/>
      <c r="PPE150" s="95"/>
      <c r="PPF150" s="95"/>
      <c r="PPG150" s="95"/>
      <c r="PPH150" s="95"/>
      <c r="PPI150" s="95"/>
      <c r="PPJ150" s="95"/>
      <c r="PPK150" s="95"/>
      <c r="PPL150" s="95"/>
      <c r="PPM150" s="95"/>
      <c r="PPN150" s="95"/>
      <c r="PPO150" s="95"/>
      <c r="PPP150" s="164"/>
      <c r="PPQ150" s="165"/>
      <c r="PPR150" s="95"/>
      <c r="PPS150" s="95"/>
      <c r="PPT150" s="95"/>
      <c r="PPU150" s="95"/>
      <c r="PPV150" s="95"/>
      <c r="PPW150" s="95"/>
      <c r="PPX150" s="95"/>
      <c r="PPY150" s="95"/>
      <c r="PPZ150" s="95"/>
      <c r="PQA150" s="95"/>
      <c r="PQB150" s="95"/>
      <c r="PQC150" s="95"/>
      <c r="PQD150" s="95"/>
      <c r="PQE150" s="95"/>
      <c r="PQF150" s="164"/>
      <c r="PQG150" s="165"/>
      <c r="PQH150" s="95"/>
      <c r="PQI150" s="95"/>
      <c r="PQJ150" s="95"/>
      <c r="PQK150" s="95"/>
      <c r="PQL150" s="95"/>
      <c r="PQM150" s="95"/>
      <c r="PQN150" s="95"/>
      <c r="PQO150" s="95"/>
      <c r="PQP150" s="95"/>
      <c r="PQQ150" s="95"/>
      <c r="PQR150" s="95"/>
      <c r="PQS150" s="95"/>
      <c r="PQT150" s="95"/>
      <c r="PQU150" s="95"/>
      <c r="PQV150" s="164"/>
      <c r="PQW150" s="165"/>
      <c r="PQX150" s="95"/>
      <c r="PQY150" s="95"/>
      <c r="PQZ150" s="95"/>
      <c r="PRA150" s="95"/>
      <c r="PRB150" s="95"/>
      <c r="PRC150" s="95"/>
      <c r="PRD150" s="95"/>
      <c r="PRE150" s="95"/>
      <c r="PRF150" s="95"/>
      <c r="PRG150" s="95"/>
      <c r="PRH150" s="95"/>
      <c r="PRI150" s="95"/>
      <c r="PRJ150" s="95"/>
      <c r="PRK150" s="95"/>
      <c r="PRL150" s="164"/>
      <c r="PRM150" s="165"/>
      <c r="PRN150" s="95"/>
      <c r="PRO150" s="95"/>
      <c r="PRP150" s="95"/>
      <c r="PRQ150" s="95"/>
      <c r="PRR150" s="95"/>
      <c r="PRS150" s="95"/>
      <c r="PRT150" s="95"/>
      <c r="PRU150" s="95"/>
      <c r="PRV150" s="95"/>
      <c r="PRW150" s="95"/>
      <c r="PRX150" s="95"/>
      <c r="PRY150" s="95"/>
      <c r="PRZ150" s="95"/>
      <c r="PSA150" s="95"/>
      <c r="PSB150" s="164"/>
      <c r="PSC150" s="165"/>
      <c r="PSD150" s="95"/>
      <c r="PSE150" s="95"/>
      <c r="PSF150" s="95"/>
      <c r="PSG150" s="95"/>
      <c r="PSH150" s="95"/>
      <c r="PSI150" s="95"/>
      <c r="PSJ150" s="95"/>
      <c r="PSK150" s="95"/>
      <c r="PSL150" s="95"/>
      <c r="PSM150" s="95"/>
      <c r="PSN150" s="95"/>
      <c r="PSO150" s="95"/>
      <c r="PSP150" s="95"/>
      <c r="PSQ150" s="95"/>
      <c r="PSR150" s="164"/>
      <c r="PSS150" s="165"/>
      <c r="PST150" s="95"/>
      <c r="PSU150" s="95"/>
      <c r="PSV150" s="95"/>
      <c r="PSW150" s="95"/>
      <c r="PSX150" s="95"/>
      <c r="PSY150" s="95"/>
      <c r="PSZ150" s="95"/>
      <c r="PTA150" s="95"/>
      <c r="PTB150" s="95"/>
      <c r="PTC150" s="95"/>
      <c r="PTD150" s="95"/>
      <c r="PTE150" s="95"/>
      <c r="PTF150" s="95"/>
      <c r="PTG150" s="95"/>
      <c r="PTH150" s="164"/>
      <c r="PTI150" s="165"/>
      <c r="PTJ150" s="95"/>
      <c r="PTK150" s="95"/>
      <c r="PTL150" s="95"/>
      <c r="PTM150" s="95"/>
      <c r="PTN150" s="95"/>
      <c r="PTO150" s="95"/>
      <c r="PTP150" s="95"/>
      <c r="PTQ150" s="95"/>
      <c r="PTR150" s="95"/>
      <c r="PTS150" s="95"/>
      <c r="PTT150" s="95"/>
      <c r="PTU150" s="95"/>
      <c r="PTV150" s="95"/>
      <c r="PTW150" s="95"/>
      <c r="PTX150" s="164"/>
      <c r="PTY150" s="165"/>
      <c r="PTZ150" s="95"/>
      <c r="PUA150" s="95"/>
      <c r="PUB150" s="95"/>
      <c r="PUC150" s="95"/>
      <c r="PUD150" s="95"/>
      <c r="PUE150" s="95"/>
      <c r="PUF150" s="95"/>
      <c r="PUG150" s="95"/>
      <c r="PUH150" s="95"/>
      <c r="PUI150" s="95"/>
      <c r="PUJ150" s="95"/>
      <c r="PUK150" s="95"/>
      <c r="PUL150" s="95"/>
      <c r="PUM150" s="95"/>
      <c r="PUN150" s="164"/>
      <c r="PUO150" s="165"/>
      <c r="PUP150" s="95"/>
      <c r="PUQ150" s="95"/>
      <c r="PUR150" s="95"/>
      <c r="PUS150" s="95"/>
      <c r="PUT150" s="95"/>
      <c r="PUU150" s="95"/>
      <c r="PUV150" s="95"/>
      <c r="PUW150" s="95"/>
      <c r="PUX150" s="95"/>
      <c r="PUY150" s="95"/>
      <c r="PUZ150" s="95"/>
      <c r="PVA150" s="95"/>
      <c r="PVB150" s="95"/>
      <c r="PVC150" s="95"/>
      <c r="PVD150" s="164"/>
      <c r="PVE150" s="165"/>
      <c r="PVF150" s="95"/>
      <c r="PVG150" s="95"/>
      <c r="PVH150" s="95"/>
      <c r="PVI150" s="95"/>
      <c r="PVJ150" s="95"/>
      <c r="PVK150" s="95"/>
      <c r="PVL150" s="95"/>
      <c r="PVM150" s="95"/>
      <c r="PVN150" s="95"/>
      <c r="PVO150" s="95"/>
      <c r="PVP150" s="95"/>
      <c r="PVQ150" s="95"/>
      <c r="PVR150" s="95"/>
      <c r="PVS150" s="95"/>
      <c r="PVT150" s="164"/>
      <c r="PVU150" s="165"/>
      <c r="PVV150" s="95"/>
      <c r="PVW150" s="95"/>
      <c r="PVX150" s="95"/>
      <c r="PVY150" s="95"/>
      <c r="PVZ150" s="95"/>
      <c r="PWA150" s="95"/>
      <c r="PWB150" s="95"/>
      <c r="PWC150" s="95"/>
      <c r="PWD150" s="95"/>
      <c r="PWE150" s="95"/>
      <c r="PWF150" s="95"/>
      <c r="PWG150" s="95"/>
      <c r="PWH150" s="95"/>
      <c r="PWI150" s="95"/>
      <c r="PWJ150" s="164"/>
      <c r="PWK150" s="165"/>
      <c r="PWL150" s="95"/>
      <c r="PWM150" s="95"/>
      <c r="PWN150" s="95"/>
      <c r="PWO150" s="95"/>
      <c r="PWP150" s="95"/>
      <c r="PWQ150" s="95"/>
      <c r="PWR150" s="95"/>
      <c r="PWS150" s="95"/>
      <c r="PWT150" s="95"/>
      <c r="PWU150" s="95"/>
      <c r="PWV150" s="95"/>
      <c r="PWW150" s="95"/>
      <c r="PWX150" s="95"/>
      <c r="PWY150" s="95"/>
      <c r="PWZ150" s="164"/>
      <c r="PXA150" s="165"/>
      <c r="PXB150" s="95"/>
      <c r="PXC150" s="95"/>
      <c r="PXD150" s="95"/>
      <c r="PXE150" s="95"/>
      <c r="PXF150" s="95"/>
      <c r="PXG150" s="95"/>
      <c r="PXH150" s="95"/>
      <c r="PXI150" s="95"/>
      <c r="PXJ150" s="95"/>
      <c r="PXK150" s="95"/>
      <c r="PXL150" s="95"/>
      <c r="PXM150" s="95"/>
      <c r="PXN150" s="95"/>
      <c r="PXO150" s="95"/>
      <c r="PXP150" s="164"/>
      <c r="PXQ150" s="165"/>
      <c r="PXR150" s="95"/>
      <c r="PXS150" s="95"/>
      <c r="PXT150" s="95"/>
      <c r="PXU150" s="95"/>
      <c r="PXV150" s="95"/>
      <c r="PXW150" s="95"/>
      <c r="PXX150" s="95"/>
      <c r="PXY150" s="95"/>
      <c r="PXZ150" s="95"/>
      <c r="PYA150" s="95"/>
      <c r="PYB150" s="95"/>
      <c r="PYC150" s="95"/>
      <c r="PYD150" s="95"/>
      <c r="PYE150" s="95"/>
      <c r="PYF150" s="164"/>
      <c r="PYG150" s="165"/>
      <c r="PYH150" s="95"/>
      <c r="PYI150" s="95"/>
      <c r="PYJ150" s="95"/>
      <c r="PYK150" s="95"/>
      <c r="PYL150" s="95"/>
      <c r="PYM150" s="95"/>
      <c r="PYN150" s="95"/>
      <c r="PYO150" s="95"/>
      <c r="PYP150" s="95"/>
      <c r="PYQ150" s="95"/>
      <c r="PYR150" s="95"/>
      <c r="PYS150" s="95"/>
      <c r="PYT150" s="95"/>
      <c r="PYU150" s="95"/>
      <c r="PYV150" s="164"/>
      <c r="PYW150" s="165"/>
      <c r="PYX150" s="95"/>
      <c r="PYY150" s="95"/>
      <c r="PYZ150" s="95"/>
      <c r="PZA150" s="95"/>
      <c r="PZB150" s="95"/>
      <c r="PZC150" s="95"/>
      <c r="PZD150" s="95"/>
      <c r="PZE150" s="95"/>
      <c r="PZF150" s="95"/>
      <c r="PZG150" s="95"/>
      <c r="PZH150" s="95"/>
      <c r="PZI150" s="95"/>
      <c r="PZJ150" s="95"/>
      <c r="PZK150" s="95"/>
      <c r="PZL150" s="164"/>
      <c r="PZM150" s="165"/>
      <c r="PZN150" s="95"/>
      <c r="PZO150" s="95"/>
      <c r="PZP150" s="95"/>
      <c r="PZQ150" s="95"/>
      <c r="PZR150" s="95"/>
      <c r="PZS150" s="95"/>
      <c r="PZT150" s="95"/>
      <c r="PZU150" s="95"/>
      <c r="PZV150" s="95"/>
      <c r="PZW150" s="95"/>
      <c r="PZX150" s="95"/>
      <c r="PZY150" s="95"/>
      <c r="PZZ150" s="95"/>
      <c r="QAA150" s="95"/>
      <c r="QAB150" s="164"/>
      <c r="QAC150" s="165"/>
      <c r="QAD150" s="95"/>
      <c r="QAE150" s="95"/>
      <c r="QAF150" s="95"/>
      <c r="QAG150" s="95"/>
      <c r="QAH150" s="95"/>
      <c r="QAI150" s="95"/>
      <c r="QAJ150" s="95"/>
      <c r="QAK150" s="95"/>
      <c r="QAL150" s="95"/>
      <c r="QAM150" s="95"/>
      <c r="QAN150" s="95"/>
      <c r="QAO150" s="95"/>
      <c r="QAP150" s="95"/>
      <c r="QAQ150" s="95"/>
      <c r="QAR150" s="164"/>
      <c r="QAS150" s="165"/>
      <c r="QAT150" s="95"/>
      <c r="QAU150" s="95"/>
      <c r="QAV150" s="95"/>
      <c r="QAW150" s="95"/>
      <c r="QAX150" s="95"/>
      <c r="QAY150" s="95"/>
      <c r="QAZ150" s="95"/>
      <c r="QBA150" s="95"/>
      <c r="QBB150" s="95"/>
      <c r="QBC150" s="95"/>
      <c r="QBD150" s="95"/>
      <c r="QBE150" s="95"/>
      <c r="QBF150" s="95"/>
      <c r="QBG150" s="95"/>
      <c r="QBH150" s="164"/>
      <c r="QBI150" s="165"/>
      <c r="QBJ150" s="95"/>
      <c r="QBK150" s="95"/>
      <c r="QBL150" s="95"/>
      <c r="QBM150" s="95"/>
      <c r="QBN150" s="95"/>
      <c r="QBO150" s="95"/>
      <c r="QBP150" s="95"/>
      <c r="QBQ150" s="95"/>
      <c r="QBR150" s="95"/>
      <c r="QBS150" s="95"/>
      <c r="QBT150" s="95"/>
      <c r="QBU150" s="95"/>
      <c r="QBV150" s="95"/>
      <c r="QBW150" s="95"/>
      <c r="QBX150" s="164"/>
      <c r="QBY150" s="165"/>
      <c r="QBZ150" s="95"/>
      <c r="QCA150" s="95"/>
      <c r="QCB150" s="95"/>
      <c r="QCC150" s="95"/>
      <c r="QCD150" s="95"/>
      <c r="QCE150" s="95"/>
      <c r="QCF150" s="95"/>
      <c r="QCG150" s="95"/>
      <c r="QCH150" s="95"/>
      <c r="QCI150" s="95"/>
      <c r="QCJ150" s="95"/>
      <c r="QCK150" s="95"/>
      <c r="QCL150" s="95"/>
      <c r="QCM150" s="95"/>
      <c r="QCN150" s="164"/>
      <c r="QCO150" s="165"/>
      <c r="QCP150" s="95"/>
      <c r="QCQ150" s="95"/>
      <c r="QCR150" s="95"/>
      <c r="QCS150" s="95"/>
      <c r="QCT150" s="95"/>
      <c r="QCU150" s="95"/>
      <c r="QCV150" s="95"/>
      <c r="QCW150" s="95"/>
      <c r="QCX150" s="95"/>
      <c r="QCY150" s="95"/>
      <c r="QCZ150" s="95"/>
      <c r="QDA150" s="95"/>
      <c r="QDB150" s="95"/>
      <c r="QDC150" s="95"/>
      <c r="QDD150" s="164"/>
      <c r="QDE150" s="165"/>
      <c r="QDF150" s="95"/>
      <c r="QDG150" s="95"/>
      <c r="QDH150" s="95"/>
      <c r="QDI150" s="95"/>
      <c r="QDJ150" s="95"/>
      <c r="QDK150" s="95"/>
      <c r="QDL150" s="95"/>
      <c r="QDM150" s="95"/>
      <c r="QDN150" s="95"/>
      <c r="QDO150" s="95"/>
      <c r="QDP150" s="95"/>
      <c r="QDQ150" s="95"/>
      <c r="QDR150" s="95"/>
      <c r="QDS150" s="95"/>
      <c r="QDT150" s="164"/>
      <c r="QDU150" s="165"/>
      <c r="QDV150" s="95"/>
      <c r="QDW150" s="95"/>
      <c r="QDX150" s="95"/>
      <c r="QDY150" s="95"/>
      <c r="QDZ150" s="95"/>
      <c r="QEA150" s="95"/>
      <c r="QEB150" s="95"/>
      <c r="QEC150" s="95"/>
      <c r="QED150" s="95"/>
      <c r="QEE150" s="95"/>
      <c r="QEF150" s="95"/>
      <c r="QEG150" s="95"/>
      <c r="QEH150" s="95"/>
      <c r="QEI150" s="95"/>
      <c r="QEJ150" s="164"/>
      <c r="QEK150" s="165"/>
      <c r="QEL150" s="95"/>
      <c r="QEM150" s="95"/>
      <c r="QEN150" s="95"/>
      <c r="QEO150" s="95"/>
      <c r="QEP150" s="95"/>
      <c r="QEQ150" s="95"/>
      <c r="QER150" s="95"/>
      <c r="QES150" s="95"/>
      <c r="QET150" s="95"/>
      <c r="QEU150" s="95"/>
      <c r="QEV150" s="95"/>
      <c r="QEW150" s="95"/>
      <c r="QEX150" s="95"/>
      <c r="QEY150" s="95"/>
      <c r="QEZ150" s="164"/>
      <c r="QFA150" s="165"/>
      <c r="QFB150" s="95"/>
      <c r="QFC150" s="95"/>
      <c r="QFD150" s="95"/>
      <c r="QFE150" s="95"/>
      <c r="QFF150" s="95"/>
      <c r="QFG150" s="95"/>
      <c r="QFH150" s="95"/>
      <c r="QFI150" s="95"/>
      <c r="QFJ150" s="95"/>
      <c r="QFK150" s="95"/>
      <c r="QFL150" s="95"/>
      <c r="QFM150" s="95"/>
      <c r="QFN150" s="95"/>
      <c r="QFO150" s="95"/>
      <c r="QFP150" s="164"/>
      <c r="QFQ150" s="165"/>
      <c r="QFR150" s="95"/>
      <c r="QFS150" s="95"/>
      <c r="QFT150" s="95"/>
      <c r="QFU150" s="95"/>
      <c r="QFV150" s="95"/>
      <c r="QFW150" s="95"/>
      <c r="QFX150" s="95"/>
      <c r="QFY150" s="95"/>
      <c r="QFZ150" s="95"/>
      <c r="QGA150" s="95"/>
      <c r="QGB150" s="95"/>
      <c r="QGC150" s="95"/>
      <c r="QGD150" s="95"/>
      <c r="QGE150" s="95"/>
      <c r="QGF150" s="164"/>
      <c r="QGG150" s="165"/>
      <c r="QGH150" s="95"/>
      <c r="QGI150" s="95"/>
      <c r="QGJ150" s="95"/>
      <c r="QGK150" s="95"/>
      <c r="QGL150" s="95"/>
      <c r="QGM150" s="95"/>
      <c r="QGN150" s="95"/>
      <c r="QGO150" s="95"/>
      <c r="QGP150" s="95"/>
      <c r="QGQ150" s="95"/>
      <c r="QGR150" s="95"/>
      <c r="QGS150" s="95"/>
      <c r="QGT150" s="95"/>
      <c r="QGU150" s="95"/>
      <c r="QGV150" s="164"/>
      <c r="QGW150" s="165"/>
      <c r="QGX150" s="95"/>
      <c r="QGY150" s="95"/>
      <c r="QGZ150" s="95"/>
      <c r="QHA150" s="95"/>
      <c r="QHB150" s="95"/>
      <c r="QHC150" s="95"/>
      <c r="QHD150" s="95"/>
      <c r="QHE150" s="95"/>
      <c r="QHF150" s="95"/>
      <c r="QHG150" s="95"/>
      <c r="QHH150" s="95"/>
      <c r="QHI150" s="95"/>
      <c r="QHJ150" s="95"/>
      <c r="QHK150" s="95"/>
      <c r="QHL150" s="164"/>
      <c r="QHM150" s="165"/>
      <c r="QHN150" s="95"/>
      <c r="QHO150" s="95"/>
      <c r="QHP150" s="95"/>
      <c r="QHQ150" s="95"/>
      <c r="QHR150" s="95"/>
      <c r="QHS150" s="95"/>
      <c r="QHT150" s="95"/>
      <c r="QHU150" s="95"/>
      <c r="QHV150" s="95"/>
      <c r="QHW150" s="95"/>
      <c r="QHX150" s="95"/>
      <c r="QHY150" s="95"/>
      <c r="QHZ150" s="95"/>
      <c r="QIA150" s="95"/>
      <c r="QIB150" s="164"/>
      <c r="QIC150" s="165"/>
      <c r="QID150" s="95"/>
      <c r="QIE150" s="95"/>
      <c r="QIF150" s="95"/>
      <c r="QIG150" s="95"/>
      <c r="QIH150" s="95"/>
      <c r="QII150" s="95"/>
      <c r="QIJ150" s="95"/>
      <c r="QIK150" s="95"/>
      <c r="QIL150" s="95"/>
      <c r="QIM150" s="95"/>
      <c r="QIN150" s="95"/>
      <c r="QIO150" s="95"/>
      <c r="QIP150" s="95"/>
      <c r="QIQ150" s="95"/>
      <c r="QIR150" s="164"/>
      <c r="QIS150" s="165"/>
      <c r="QIT150" s="95"/>
      <c r="QIU150" s="95"/>
      <c r="QIV150" s="95"/>
      <c r="QIW150" s="95"/>
      <c r="QIX150" s="95"/>
      <c r="QIY150" s="95"/>
      <c r="QIZ150" s="95"/>
      <c r="QJA150" s="95"/>
      <c r="QJB150" s="95"/>
      <c r="QJC150" s="95"/>
      <c r="QJD150" s="95"/>
      <c r="QJE150" s="95"/>
      <c r="QJF150" s="95"/>
      <c r="QJG150" s="95"/>
      <c r="QJH150" s="164"/>
      <c r="QJI150" s="165"/>
      <c r="QJJ150" s="95"/>
      <c r="QJK150" s="95"/>
      <c r="QJL150" s="95"/>
      <c r="QJM150" s="95"/>
      <c r="QJN150" s="95"/>
      <c r="QJO150" s="95"/>
      <c r="QJP150" s="95"/>
      <c r="QJQ150" s="95"/>
      <c r="QJR150" s="95"/>
      <c r="QJS150" s="95"/>
      <c r="QJT150" s="95"/>
      <c r="QJU150" s="95"/>
      <c r="QJV150" s="95"/>
      <c r="QJW150" s="95"/>
      <c r="QJX150" s="164"/>
      <c r="QJY150" s="165"/>
      <c r="QJZ150" s="95"/>
      <c r="QKA150" s="95"/>
      <c r="QKB150" s="95"/>
      <c r="QKC150" s="95"/>
      <c r="QKD150" s="95"/>
      <c r="QKE150" s="95"/>
      <c r="QKF150" s="95"/>
      <c r="QKG150" s="95"/>
      <c r="QKH150" s="95"/>
      <c r="QKI150" s="95"/>
      <c r="QKJ150" s="95"/>
      <c r="QKK150" s="95"/>
      <c r="QKL150" s="95"/>
      <c r="QKM150" s="95"/>
      <c r="QKN150" s="164"/>
      <c r="QKO150" s="165"/>
      <c r="QKP150" s="95"/>
      <c r="QKQ150" s="95"/>
      <c r="QKR150" s="95"/>
      <c r="QKS150" s="95"/>
      <c r="QKT150" s="95"/>
      <c r="QKU150" s="95"/>
      <c r="QKV150" s="95"/>
      <c r="QKW150" s="95"/>
      <c r="QKX150" s="95"/>
      <c r="QKY150" s="95"/>
      <c r="QKZ150" s="95"/>
      <c r="QLA150" s="95"/>
      <c r="QLB150" s="95"/>
      <c r="QLC150" s="95"/>
      <c r="QLD150" s="164"/>
      <c r="QLE150" s="165"/>
      <c r="QLF150" s="95"/>
      <c r="QLG150" s="95"/>
      <c r="QLH150" s="95"/>
      <c r="QLI150" s="95"/>
      <c r="QLJ150" s="95"/>
      <c r="QLK150" s="95"/>
      <c r="QLL150" s="95"/>
      <c r="QLM150" s="95"/>
      <c r="QLN150" s="95"/>
      <c r="QLO150" s="95"/>
      <c r="QLP150" s="95"/>
      <c r="QLQ150" s="95"/>
      <c r="QLR150" s="95"/>
      <c r="QLS150" s="95"/>
      <c r="QLT150" s="164"/>
      <c r="QLU150" s="165"/>
      <c r="QLV150" s="95"/>
      <c r="QLW150" s="95"/>
      <c r="QLX150" s="95"/>
      <c r="QLY150" s="95"/>
      <c r="QLZ150" s="95"/>
      <c r="QMA150" s="95"/>
      <c r="QMB150" s="95"/>
      <c r="QMC150" s="95"/>
      <c r="QMD150" s="95"/>
      <c r="QME150" s="95"/>
      <c r="QMF150" s="95"/>
      <c r="QMG150" s="95"/>
      <c r="QMH150" s="95"/>
      <c r="QMI150" s="95"/>
      <c r="QMJ150" s="164"/>
      <c r="QMK150" s="165"/>
      <c r="QML150" s="95"/>
      <c r="QMM150" s="95"/>
      <c r="QMN150" s="95"/>
      <c r="QMO150" s="95"/>
      <c r="QMP150" s="95"/>
      <c r="QMQ150" s="95"/>
      <c r="QMR150" s="95"/>
      <c r="QMS150" s="95"/>
      <c r="QMT150" s="95"/>
      <c r="QMU150" s="95"/>
      <c r="QMV150" s="95"/>
      <c r="QMW150" s="95"/>
      <c r="QMX150" s="95"/>
      <c r="QMY150" s="95"/>
      <c r="QMZ150" s="164"/>
      <c r="QNA150" s="165"/>
      <c r="QNB150" s="95"/>
      <c r="QNC150" s="95"/>
      <c r="QND150" s="95"/>
      <c r="QNE150" s="95"/>
      <c r="QNF150" s="95"/>
      <c r="QNG150" s="95"/>
      <c r="QNH150" s="95"/>
      <c r="QNI150" s="95"/>
      <c r="QNJ150" s="95"/>
      <c r="QNK150" s="95"/>
      <c r="QNL150" s="95"/>
      <c r="QNM150" s="95"/>
      <c r="QNN150" s="95"/>
      <c r="QNO150" s="95"/>
      <c r="QNP150" s="164"/>
      <c r="QNQ150" s="165"/>
      <c r="QNR150" s="95"/>
      <c r="QNS150" s="95"/>
      <c r="QNT150" s="95"/>
      <c r="QNU150" s="95"/>
      <c r="QNV150" s="95"/>
      <c r="QNW150" s="95"/>
      <c r="QNX150" s="95"/>
      <c r="QNY150" s="95"/>
      <c r="QNZ150" s="95"/>
      <c r="QOA150" s="95"/>
      <c r="QOB150" s="95"/>
      <c r="QOC150" s="95"/>
      <c r="QOD150" s="95"/>
      <c r="QOE150" s="95"/>
      <c r="QOF150" s="164"/>
      <c r="QOG150" s="165"/>
      <c r="QOH150" s="95"/>
      <c r="QOI150" s="95"/>
      <c r="QOJ150" s="95"/>
      <c r="QOK150" s="95"/>
      <c r="QOL150" s="95"/>
      <c r="QOM150" s="95"/>
      <c r="QON150" s="95"/>
      <c r="QOO150" s="95"/>
      <c r="QOP150" s="95"/>
      <c r="QOQ150" s="95"/>
      <c r="QOR150" s="95"/>
      <c r="QOS150" s="95"/>
      <c r="QOT150" s="95"/>
      <c r="QOU150" s="95"/>
      <c r="QOV150" s="164"/>
      <c r="QOW150" s="165"/>
      <c r="QOX150" s="95"/>
      <c r="QOY150" s="95"/>
      <c r="QOZ150" s="95"/>
      <c r="QPA150" s="95"/>
      <c r="QPB150" s="95"/>
      <c r="QPC150" s="95"/>
      <c r="QPD150" s="95"/>
      <c r="QPE150" s="95"/>
      <c r="QPF150" s="95"/>
      <c r="QPG150" s="95"/>
      <c r="QPH150" s="95"/>
      <c r="QPI150" s="95"/>
      <c r="QPJ150" s="95"/>
      <c r="QPK150" s="95"/>
      <c r="QPL150" s="164"/>
      <c r="QPM150" s="165"/>
      <c r="QPN150" s="95"/>
      <c r="QPO150" s="95"/>
      <c r="QPP150" s="95"/>
      <c r="QPQ150" s="95"/>
      <c r="QPR150" s="95"/>
      <c r="QPS150" s="95"/>
      <c r="QPT150" s="95"/>
      <c r="QPU150" s="95"/>
      <c r="QPV150" s="95"/>
      <c r="QPW150" s="95"/>
      <c r="QPX150" s="95"/>
      <c r="QPY150" s="95"/>
      <c r="QPZ150" s="95"/>
      <c r="QQA150" s="95"/>
      <c r="QQB150" s="164"/>
      <c r="QQC150" s="165"/>
      <c r="QQD150" s="95"/>
      <c r="QQE150" s="95"/>
      <c r="QQF150" s="95"/>
      <c r="QQG150" s="95"/>
      <c r="QQH150" s="95"/>
      <c r="QQI150" s="95"/>
      <c r="QQJ150" s="95"/>
      <c r="QQK150" s="95"/>
      <c r="QQL150" s="95"/>
      <c r="QQM150" s="95"/>
      <c r="QQN150" s="95"/>
      <c r="QQO150" s="95"/>
      <c r="QQP150" s="95"/>
      <c r="QQQ150" s="95"/>
      <c r="QQR150" s="164"/>
      <c r="QQS150" s="165"/>
      <c r="QQT150" s="95"/>
      <c r="QQU150" s="95"/>
      <c r="QQV150" s="95"/>
      <c r="QQW150" s="95"/>
      <c r="QQX150" s="95"/>
      <c r="QQY150" s="95"/>
      <c r="QQZ150" s="95"/>
      <c r="QRA150" s="95"/>
      <c r="QRB150" s="95"/>
      <c r="QRC150" s="95"/>
      <c r="QRD150" s="95"/>
      <c r="QRE150" s="95"/>
      <c r="QRF150" s="95"/>
      <c r="QRG150" s="95"/>
      <c r="QRH150" s="164"/>
      <c r="QRI150" s="165"/>
      <c r="QRJ150" s="95"/>
      <c r="QRK150" s="95"/>
      <c r="QRL150" s="95"/>
      <c r="QRM150" s="95"/>
      <c r="QRN150" s="95"/>
      <c r="QRO150" s="95"/>
      <c r="QRP150" s="95"/>
      <c r="QRQ150" s="95"/>
      <c r="QRR150" s="95"/>
      <c r="QRS150" s="95"/>
      <c r="QRT150" s="95"/>
      <c r="QRU150" s="95"/>
      <c r="QRV150" s="95"/>
      <c r="QRW150" s="95"/>
      <c r="QRX150" s="164"/>
      <c r="QRY150" s="165"/>
      <c r="QRZ150" s="95"/>
      <c r="QSA150" s="95"/>
      <c r="QSB150" s="95"/>
      <c r="QSC150" s="95"/>
      <c r="QSD150" s="95"/>
      <c r="QSE150" s="95"/>
      <c r="QSF150" s="95"/>
      <c r="QSG150" s="95"/>
      <c r="QSH150" s="95"/>
      <c r="QSI150" s="95"/>
      <c r="QSJ150" s="95"/>
      <c r="QSK150" s="95"/>
      <c r="QSL150" s="95"/>
      <c r="QSM150" s="95"/>
      <c r="QSN150" s="164"/>
      <c r="QSO150" s="165"/>
      <c r="QSP150" s="95"/>
      <c r="QSQ150" s="95"/>
      <c r="QSR150" s="95"/>
      <c r="QSS150" s="95"/>
      <c r="QST150" s="95"/>
      <c r="QSU150" s="95"/>
      <c r="QSV150" s="95"/>
      <c r="QSW150" s="95"/>
      <c r="QSX150" s="95"/>
      <c r="QSY150" s="95"/>
      <c r="QSZ150" s="95"/>
      <c r="QTA150" s="95"/>
      <c r="QTB150" s="95"/>
      <c r="QTC150" s="95"/>
      <c r="QTD150" s="164"/>
      <c r="QTE150" s="165"/>
      <c r="QTF150" s="95"/>
      <c r="QTG150" s="95"/>
      <c r="QTH150" s="95"/>
      <c r="QTI150" s="95"/>
      <c r="QTJ150" s="95"/>
      <c r="QTK150" s="95"/>
      <c r="QTL150" s="95"/>
      <c r="QTM150" s="95"/>
      <c r="QTN150" s="95"/>
      <c r="QTO150" s="95"/>
      <c r="QTP150" s="95"/>
      <c r="QTQ150" s="95"/>
      <c r="QTR150" s="95"/>
      <c r="QTS150" s="95"/>
      <c r="QTT150" s="164"/>
      <c r="QTU150" s="165"/>
      <c r="QTV150" s="95"/>
      <c r="QTW150" s="95"/>
      <c r="QTX150" s="95"/>
      <c r="QTY150" s="95"/>
      <c r="QTZ150" s="95"/>
      <c r="QUA150" s="95"/>
      <c r="QUB150" s="95"/>
      <c r="QUC150" s="95"/>
      <c r="QUD150" s="95"/>
      <c r="QUE150" s="95"/>
      <c r="QUF150" s="95"/>
      <c r="QUG150" s="95"/>
      <c r="QUH150" s="95"/>
      <c r="QUI150" s="95"/>
      <c r="QUJ150" s="164"/>
      <c r="QUK150" s="165"/>
      <c r="QUL150" s="95"/>
      <c r="QUM150" s="95"/>
      <c r="QUN150" s="95"/>
      <c r="QUO150" s="95"/>
      <c r="QUP150" s="95"/>
      <c r="QUQ150" s="95"/>
      <c r="QUR150" s="95"/>
      <c r="QUS150" s="95"/>
      <c r="QUT150" s="95"/>
      <c r="QUU150" s="95"/>
      <c r="QUV150" s="95"/>
      <c r="QUW150" s="95"/>
      <c r="QUX150" s="95"/>
      <c r="QUY150" s="95"/>
      <c r="QUZ150" s="164"/>
      <c r="QVA150" s="165"/>
      <c r="QVB150" s="95"/>
      <c r="QVC150" s="95"/>
      <c r="QVD150" s="95"/>
      <c r="QVE150" s="95"/>
      <c r="QVF150" s="95"/>
      <c r="QVG150" s="95"/>
      <c r="QVH150" s="95"/>
      <c r="QVI150" s="95"/>
      <c r="QVJ150" s="95"/>
      <c r="QVK150" s="95"/>
      <c r="QVL150" s="95"/>
      <c r="QVM150" s="95"/>
      <c r="QVN150" s="95"/>
      <c r="QVO150" s="95"/>
      <c r="QVP150" s="164"/>
      <c r="QVQ150" s="165"/>
      <c r="QVR150" s="95"/>
      <c r="QVS150" s="95"/>
      <c r="QVT150" s="95"/>
      <c r="QVU150" s="95"/>
      <c r="QVV150" s="95"/>
      <c r="QVW150" s="95"/>
      <c r="QVX150" s="95"/>
      <c r="QVY150" s="95"/>
      <c r="QVZ150" s="95"/>
      <c r="QWA150" s="95"/>
      <c r="QWB150" s="95"/>
      <c r="QWC150" s="95"/>
      <c r="QWD150" s="95"/>
      <c r="QWE150" s="95"/>
      <c r="QWF150" s="164"/>
      <c r="QWG150" s="165"/>
      <c r="QWH150" s="95"/>
      <c r="QWI150" s="95"/>
      <c r="QWJ150" s="95"/>
      <c r="QWK150" s="95"/>
      <c r="QWL150" s="95"/>
      <c r="QWM150" s="95"/>
      <c r="QWN150" s="95"/>
      <c r="QWO150" s="95"/>
      <c r="QWP150" s="95"/>
      <c r="QWQ150" s="95"/>
      <c r="QWR150" s="95"/>
      <c r="QWS150" s="95"/>
      <c r="QWT150" s="95"/>
      <c r="QWU150" s="95"/>
      <c r="QWV150" s="164"/>
      <c r="QWW150" s="165"/>
      <c r="QWX150" s="95"/>
      <c r="QWY150" s="95"/>
      <c r="QWZ150" s="95"/>
      <c r="QXA150" s="95"/>
      <c r="QXB150" s="95"/>
      <c r="QXC150" s="95"/>
      <c r="QXD150" s="95"/>
      <c r="QXE150" s="95"/>
      <c r="QXF150" s="95"/>
      <c r="QXG150" s="95"/>
      <c r="QXH150" s="95"/>
      <c r="QXI150" s="95"/>
      <c r="QXJ150" s="95"/>
      <c r="QXK150" s="95"/>
      <c r="QXL150" s="164"/>
      <c r="QXM150" s="165"/>
      <c r="QXN150" s="95"/>
      <c r="QXO150" s="95"/>
      <c r="QXP150" s="95"/>
      <c r="QXQ150" s="95"/>
      <c r="QXR150" s="95"/>
      <c r="QXS150" s="95"/>
      <c r="QXT150" s="95"/>
      <c r="QXU150" s="95"/>
      <c r="QXV150" s="95"/>
      <c r="QXW150" s="95"/>
      <c r="QXX150" s="95"/>
      <c r="QXY150" s="95"/>
      <c r="QXZ150" s="95"/>
      <c r="QYA150" s="95"/>
      <c r="QYB150" s="164"/>
      <c r="QYC150" s="165"/>
      <c r="QYD150" s="95"/>
      <c r="QYE150" s="95"/>
      <c r="QYF150" s="95"/>
      <c r="QYG150" s="95"/>
      <c r="QYH150" s="95"/>
      <c r="QYI150" s="95"/>
      <c r="QYJ150" s="95"/>
      <c r="QYK150" s="95"/>
      <c r="QYL150" s="95"/>
      <c r="QYM150" s="95"/>
      <c r="QYN150" s="95"/>
      <c r="QYO150" s="95"/>
      <c r="QYP150" s="95"/>
      <c r="QYQ150" s="95"/>
      <c r="QYR150" s="164"/>
      <c r="QYS150" s="165"/>
      <c r="QYT150" s="95"/>
      <c r="QYU150" s="95"/>
      <c r="QYV150" s="95"/>
      <c r="QYW150" s="95"/>
      <c r="QYX150" s="95"/>
      <c r="QYY150" s="95"/>
      <c r="QYZ150" s="95"/>
      <c r="QZA150" s="95"/>
      <c r="QZB150" s="95"/>
      <c r="QZC150" s="95"/>
      <c r="QZD150" s="95"/>
      <c r="QZE150" s="95"/>
      <c r="QZF150" s="95"/>
      <c r="QZG150" s="95"/>
      <c r="QZH150" s="164"/>
      <c r="QZI150" s="165"/>
      <c r="QZJ150" s="95"/>
      <c r="QZK150" s="95"/>
      <c r="QZL150" s="95"/>
      <c r="QZM150" s="95"/>
      <c r="QZN150" s="95"/>
      <c r="QZO150" s="95"/>
      <c r="QZP150" s="95"/>
      <c r="QZQ150" s="95"/>
      <c r="QZR150" s="95"/>
      <c r="QZS150" s="95"/>
      <c r="QZT150" s="95"/>
      <c r="QZU150" s="95"/>
      <c r="QZV150" s="95"/>
      <c r="QZW150" s="95"/>
      <c r="QZX150" s="164"/>
      <c r="QZY150" s="165"/>
      <c r="QZZ150" s="95"/>
      <c r="RAA150" s="95"/>
      <c r="RAB150" s="95"/>
      <c r="RAC150" s="95"/>
      <c r="RAD150" s="95"/>
      <c r="RAE150" s="95"/>
      <c r="RAF150" s="95"/>
      <c r="RAG150" s="95"/>
      <c r="RAH150" s="95"/>
      <c r="RAI150" s="95"/>
      <c r="RAJ150" s="95"/>
      <c r="RAK150" s="95"/>
      <c r="RAL150" s="95"/>
      <c r="RAM150" s="95"/>
      <c r="RAN150" s="164"/>
      <c r="RAO150" s="165"/>
      <c r="RAP150" s="95"/>
      <c r="RAQ150" s="95"/>
      <c r="RAR150" s="95"/>
      <c r="RAS150" s="95"/>
      <c r="RAT150" s="95"/>
      <c r="RAU150" s="95"/>
      <c r="RAV150" s="95"/>
      <c r="RAW150" s="95"/>
      <c r="RAX150" s="95"/>
      <c r="RAY150" s="95"/>
      <c r="RAZ150" s="95"/>
      <c r="RBA150" s="95"/>
      <c r="RBB150" s="95"/>
      <c r="RBC150" s="95"/>
      <c r="RBD150" s="164"/>
      <c r="RBE150" s="165"/>
      <c r="RBF150" s="95"/>
      <c r="RBG150" s="95"/>
      <c r="RBH150" s="95"/>
      <c r="RBI150" s="95"/>
      <c r="RBJ150" s="95"/>
      <c r="RBK150" s="95"/>
      <c r="RBL150" s="95"/>
      <c r="RBM150" s="95"/>
      <c r="RBN150" s="95"/>
      <c r="RBO150" s="95"/>
      <c r="RBP150" s="95"/>
      <c r="RBQ150" s="95"/>
      <c r="RBR150" s="95"/>
      <c r="RBS150" s="95"/>
      <c r="RBT150" s="164"/>
      <c r="RBU150" s="165"/>
      <c r="RBV150" s="95"/>
      <c r="RBW150" s="95"/>
      <c r="RBX150" s="95"/>
      <c r="RBY150" s="95"/>
      <c r="RBZ150" s="95"/>
      <c r="RCA150" s="95"/>
      <c r="RCB150" s="95"/>
      <c r="RCC150" s="95"/>
      <c r="RCD150" s="95"/>
      <c r="RCE150" s="95"/>
      <c r="RCF150" s="95"/>
      <c r="RCG150" s="95"/>
      <c r="RCH150" s="95"/>
      <c r="RCI150" s="95"/>
      <c r="RCJ150" s="164"/>
      <c r="RCK150" s="165"/>
      <c r="RCL150" s="95"/>
      <c r="RCM150" s="95"/>
      <c r="RCN150" s="95"/>
      <c r="RCO150" s="95"/>
      <c r="RCP150" s="95"/>
      <c r="RCQ150" s="95"/>
      <c r="RCR150" s="95"/>
      <c r="RCS150" s="95"/>
      <c r="RCT150" s="95"/>
      <c r="RCU150" s="95"/>
      <c r="RCV150" s="95"/>
      <c r="RCW150" s="95"/>
      <c r="RCX150" s="95"/>
      <c r="RCY150" s="95"/>
      <c r="RCZ150" s="164"/>
      <c r="RDA150" s="165"/>
      <c r="RDB150" s="95"/>
      <c r="RDC150" s="95"/>
      <c r="RDD150" s="95"/>
      <c r="RDE150" s="95"/>
      <c r="RDF150" s="95"/>
      <c r="RDG150" s="95"/>
      <c r="RDH150" s="95"/>
      <c r="RDI150" s="95"/>
      <c r="RDJ150" s="95"/>
      <c r="RDK150" s="95"/>
      <c r="RDL150" s="95"/>
      <c r="RDM150" s="95"/>
      <c r="RDN150" s="95"/>
      <c r="RDO150" s="95"/>
      <c r="RDP150" s="164"/>
      <c r="RDQ150" s="165"/>
      <c r="RDR150" s="95"/>
      <c r="RDS150" s="95"/>
      <c r="RDT150" s="95"/>
      <c r="RDU150" s="95"/>
      <c r="RDV150" s="95"/>
      <c r="RDW150" s="95"/>
      <c r="RDX150" s="95"/>
      <c r="RDY150" s="95"/>
      <c r="RDZ150" s="95"/>
      <c r="REA150" s="95"/>
      <c r="REB150" s="95"/>
      <c r="REC150" s="95"/>
      <c r="RED150" s="95"/>
      <c r="REE150" s="95"/>
      <c r="REF150" s="164"/>
      <c r="REG150" s="165"/>
      <c r="REH150" s="95"/>
      <c r="REI150" s="95"/>
      <c r="REJ150" s="95"/>
      <c r="REK150" s="95"/>
      <c r="REL150" s="95"/>
      <c r="REM150" s="95"/>
      <c r="REN150" s="95"/>
      <c r="REO150" s="95"/>
      <c r="REP150" s="95"/>
      <c r="REQ150" s="95"/>
      <c r="RER150" s="95"/>
      <c r="RES150" s="95"/>
      <c r="RET150" s="95"/>
      <c r="REU150" s="95"/>
      <c r="REV150" s="164"/>
      <c r="REW150" s="165"/>
      <c r="REX150" s="95"/>
      <c r="REY150" s="95"/>
      <c r="REZ150" s="95"/>
      <c r="RFA150" s="95"/>
      <c r="RFB150" s="95"/>
      <c r="RFC150" s="95"/>
      <c r="RFD150" s="95"/>
      <c r="RFE150" s="95"/>
      <c r="RFF150" s="95"/>
      <c r="RFG150" s="95"/>
      <c r="RFH150" s="95"/>
      <c r="RFI150" s="95"/>
      <c r="RFJ150" s="95"/>
      <c r="RFK150" s="95"/>
      <c r="RFL150" s="164"/>
      <c r="RFM150" s="165"/>
      <c r="RFN150" s="95"/>
      <c r="RFO150" s="95"/>
      <c r="RFP150" s="95"/>
      <c r="RFQ150" s="95"/>
      <c r="RFR150" s="95"/>
      <c r="RFS150" s="95"/>
      <c r="RFT150" s="95"/>
      <c r="RFU150" s="95"/>
      <c r="RFV150" s="95"/>
      <c r="RFW150" s="95"/>
      <c r="RFX150" s="95"/>
      <c r="RFY150" s="95"/>
      <c r="RFZ150" s="95"/>
      <c r="RGA150" s="95"/>
      <c r="RGB150" s="164"/>
      <c r="RGC150" s="165"/>
      <c r="RGD150" s="95"/>
      <c r="RGE150" s="95"/>
      <c r="RGF150" s="95"/>
      <c r="RGG150" s="95"/>
      <c r="RGH150" s="95"/>
      <c r="RGI150" s="95"/>
      <c r="RGJ150" s="95"/>
      <c r="RGK150" s="95"/>
      <c r="RGL150" s="95"/>
      <c r="RGM150" s="95"/>
      <c r="RGN150" s="95"/>
      <c r="RGO150" s="95"/>
      <c r="RGP150" s="95"/>
      <c r="RGQ150" s="95"/>
      <c r="RGR150" s="164"/>
      <c r="RGS150" s="165"/>
      <c r="RGT150" s="95"/>
      <c r="RGU150" s="95"/>
      <c r="RGV150" s="95"/>
      <c r="RGW150" s="95"/>
      <c r="RGX150" s="95"/>
      <c r="RGY150" s="95"/>
      <c r="RGZ150" s="95"/>
      <c r="RHA150" s="95"/>
      <c r="RHB150" s="95"/>
      <c r="RHC150" s="95"/>
      <c r="RHD150" s="95"/>
      <c r="RHE150" s="95"/>
      <c r="RHF150" s="95"/>
      <c r="RHG150" s="95"/>
      <c r="RHH150" s="164"/>
      <c r="RHI150" s="165"/>
      <c r="RHJ150" s="95"/>
      <c r="RHK150" s="95"/>
      <c r="RHL150" s="95"/>
      <c r="RHM150" s="95"/>
      <c r="RHN150" s="95"/>
      <c r="RHO150" s="95"/>
      <c r="RHP150" s="95"/>
      <c r="RHQ150" s="95"/>
      <c r="RHR150" s="95"/>
      <c r="RHS150" s="95"/>
      <c r="RHT150" s="95"/>
      <c r="RHU150" s="95"/>
      <c r="RHV150" s="95"/>
      <c r="RHW150" s="95"/>
      <c r="RHX150" s="164"/>
      <c r="RHY150" s="165"/>
      <c r="RHZ150" s="95"/>
      <c r="RIA150" s="95"/>
      <c r="RIB150" s="95"/>
      <c r="RIC150" s="95"/>
      <c r="RID150" s="95"/>
      <c r="RIE150" s="95"/>
      <c r="RIF150" s="95"/>
      <c r="RIG150" s="95"/>
      <c r="RIH150" s="95"/>
      <c r="RII150" s="95"/>
      <c r="RIJ150" s="95"/>
      <c r="RIK150" s="95"/>
      <c r="RIL150" s="95"/>
      <c r="RIM150" s="95"/>
      <c r="RIN150" s="164"/>
      <c r="RIO150" s="165"/>
      <c r="RIP150" s="95"/>
      <c r="RIQ150" s="95"/>
      <c r="RIR150" s="95"/>
      <c r="RIS150" s="95"/>
      <c r="RIT150" s="95"/>
      <c r="RIU150" s="95"/>
      <c r="RIV150" s="95"/>
      <c r="RIW150" s="95"/>
      <c r="RIX150" s="95"/>
      <c r="RIY150" s="95"/>
      <c r="RIZ150" s="95"/>
      <c r="RJA150" s="95"/>
      <c r="RJB150" s="95"/>
      <c r="RJC150" s="95"/>
      <c r="RJD150" s="164"/>
      <c r="RJE150" s="165"/>
      <c r="RJF150" s="95"/>
      <c r="RJG150" s="95"/>
      <c r="RJH150" s="95"/>
      <c r="RJI150" s="95"/>
      <c r="RJJ150" s="95"/>
      <c r="RJK150" s="95"/>
      <c r="RJL150" s="95"/>
      <c r="RJM150" s="95"/>
      <c r="RJN150" s="95"/>
      <c r="RJO150" s="95"/>
      <c r="RJP150" s="95"/>
      <c r="RJQ150" s="95"/>
      <c r="RJR150" s="95"/>
      <c r="RJS150" s="95"/>
      <c r="RJT150" s="164"/>
      <c r="RJU150" s="165"/>
      <c r="RJV150" s="95"/>
      <c r="RJW150" s="95"/>
      <c r="RJX150" s="95"/>
      <c r="RJY150" s="95"/>
      <c r="RJZ150" s="95"/>
      <c r="RKA150" s="95"/>
      <c r="RKB150" s="95"/>
      <c r="RKC150" s="95"/>
      <c r="RKD150" s="95"/>
      <c r="RKE150" s="95"/>
      <c r="RKF150" s="95"/>
      <c r="RKG150" s="95"/>
      <c r="RKH150" s="95"/>
      <c r="RKI150" s="95"/>
      <c r="RKJ150" s="164"/>
      <c r="RKK150" s="165"/>
      <c r="RKL150" s="95"/>
      <c r="RKM150" s="95"/>
      <c r="RKN150" s="95"/>
      <c r="RKO150" s="95"/>
      <c r="RKP150" s="95"/>
      <c r="RKQ150" s="95"/>
      <c r="RKR150" s="95"/>
      <c r="RKS150" s="95"/>
      <c r="RKT150" s="95"/>
      <c r="RKU150" s="95"/>
      <c r="RKV150" s="95"/>
      <c r="RKW150" s="95"/>
      <c r="RKX150" s="95"/>
      <c r="RKY150" s="95"/>
      <c r="RKZ150" s="164"/>
      <c r="RLA150" s="165"/>
      <c r="RLB150" s="95"/>
      <c r="RLC150" s="95"/>
      <c r="RLD150" s="95"/>
      <c r="RLE150" s="95"/>
      <c r="RLF150" s="95"/>
      <c r="RLG150" s="95"/>
      <c r="RLH150" s="95"/>
      <c r="RLI150" s="95"/>
      <c r="RLJ150" s="95"/>
      <c r="RLK150" s="95"/>
      <c r="RLL150" s="95"/>
      <c r="RLM150" s="95"/>
      <c r="RLN150" s="95"/>
      <c r="RLO150" s="95"/>
      <c r="RLP150" s="164"/>
      <c r="RLQ150" s="165"/>
      <c r="RLR150" s="95"/>
      <c r="RLS150" s="95"/>
      <c r="RLT150" s="95"/>
      <c r="RLU150" s="95"/>
      <c r="RLV150" s="95"/>
      <c r="RLW150" s="95"/>
      <c r="RLX150" s="95"/>
      <c r="RLY150" s="95"/>
      <c r="RLZ150" s="95"/>
      <c r="RMA150" s="95"/>
      <c r="RMB150" s="95"/>
      <c r="RMC150" s="95"/>
      <c r="RMD150" s="95"/>
      <c r="RME150" s="95"/>
      <c r="RMF150" s="164"/>
      <c r="RMG150" s="165"/>
      <c r="RMH150" s="95"/>
      <c r="RMI150" s="95"/>
      <c r="RMJ150" s="95"/>
      <c r="RMK150" s="95"/>
      <c r="RML150" s="95"/>
      <c r="RMM150" s="95"/>
      <c r="RMN150" s="95"/>
      <c r="RMO150" s="95"/>
      <c r="RMP150" s="95"/>
      <c r="RMQ150" s="95"/>
      <c r="RMR150" s="95"/>
      <c r="RMS150" s="95"/>
      <c r="RMT150" s="95"/>
      <c r="RMU150" s="95"/>
      <c r="RMV150" s="164"/>
      <c r="RMW150" s="165"/>
      <c r="RMX150" s="95"/>
      <c r="RMY150" s="95"/>
      <c r="RMZ150" s="95"/>
      <c r="RNA150" s="95"/>
      <c r="RNB150" s="95"/>
      <c r="RNC150" s="95"/>
      <c r="RND150" s="95"/>
      <c r="RNE150" s="95"/>
      <c r="RNF150" s="95"/>
      <c r="RNG150" s="95"/>
      <c r="RNH150" s="95"/>
      <c r="RNI150" s="95"/>
      <c r="RNJ150" s="95"/>
      <c r="RNK150" s="95"/>
      <c r="RNL150" s="164"/>
      <c r="RNM150" s="165"/>
      <c r="RNN150" s="95"/>
      <c r="RNO150" s="95"/>
      <c r="RNP150" s="95"/>
      <c r="RNQ150" s="95"/>
      <c r="RNR150" s="95"/>
      <c r="RNS150" s="95"/>
      <c r="RNT150" s="95"/>
      <c r="RNU150" s="95"/>
      <c r="RNV150" s="95"/>
      <c r="RNW150" s="95"/>
      <c r="RNX150" s="95"/>
      <c r="RNY150" s="95"/>
      <c r="RNZ150" s="95"/>
      <c r="ROA150" s="95"/>
      <c r="ROB150" s="164"/>
      <c r="ROC150" s="165"/>
      <c r="ROD150" s="95"/>
      <c r="ROE150" s="95"/>
      <c r="ROF150" s="95"/>
      <c r="ROG150" s="95"/>
      <c r="ROH150" s="95"/>
      <c r="ROI150" s="95"/>
      <c r="ROJ150" s="95"/>
      <c r="ROK150" s="95"/>
      <c r="ROL150" s="95"/>
      <c r="ROM150" s="95"/>
      <c r="RON150" s="95"/>
      <c r="ROO150" s="95"/>
      <c r="ROP150" s="95"/>
      <c r="ROQ150" s="95"/>
      <c r="ROR150" s="164"/>
      <c r="ROS150" s="165"/>
      <c r="ROT150" s="95"/>
      <c r="ROU150" s="95"/>
      <c r="ROV150" s="95"/>
      <c r="ROW150" s="95"/>
      <c r="ROX150" s="95"/>
      <c r="ROY150" s="95"/>
      <c r="ROZ150" s="95"/>
      <c r="RPA150" s="95"/>
      <c r="RPB150" s="95"/>
      <c r="RPC150" s="95"/>
      <c r="RPD150" s="95"/>
      <c r="RPE150" s="95"/>
      <c r="RPF150" s="95"/>
      <c r="RPG150" s="95"/>
      <c r="RPH150" s="164"/>
      <c r="RPI150" s="165"/>
      <c r="RPJ150" s="95"/>
      <c r="RPK150" s="95"/>
      <c r="RPL150" s="95"/>
      <c r="RPM150" s="95"/>
      <c r="RPN150" s="95"/>
      <c r="RPO150" s="95"/>
      <c r="RPP150" s="95"/>
      <c r="RPQ150" s="95"/>
      <c r="RPR150" s="95"/>
      <c r="RPS150" s="95"/>
      <c r="RPT150" s="95"/>
      <c r="RPU150" s="95"/>
      <c r="RPV150" s="95"/>
      <c r="RPW150" s="95"/>
      <c r="RPX150" s="164"/>
      <c r="RPY150" s="165"/>
      <c r="RPZ150" s="95"/>
      <c r="RQA150" s="95"/>
      <c r="RQB150" s="95"/>
      <c r="RQC150" s="95"/>
      <c r="RQD150" s="95"/>
      <c r="RQE150" s="95"/>
      <c r="RQF150" s="95"/>
      <c r="RQG150" s="95"/>
      <c r="RQH150" s="95"/>
      <c r="RQI150" s="95"/>
      <c r="RQJ150" s="95"/>
      <c r="RQK150" s="95"/>
      <c r="RQL150" s="95"/>
      <c r="RQM150" s="95"/>
      <c r="RQN150" s="164"/>
      <c r="RQO150" s="165"/>
      <c r="RQP150" s="95"/>
      <c r="RQQ150" s="95"/>
      <c r="RQR150" s="95"/>
      <c r="RQS150" s="95"/>
      <c r="RQT150" s="95"/>
      <c r="RQU150" s="95"/>
      <c r="RQV150" s="95"/>
      <c r="RQW150" s="95"/>
      <c r="RQX150" s="95"/>
      <c r="RQY150" s="95"/>
      <c r="RQZ150" s="95"/>
      <c r="RRA150" s="95"/>
      <c r="RRB150" s="95"/>
      <c r="RRC150" s="95"/>
      <c r="RRD150" s="164"/>
      <c r="RRE150" s="165"/>
      <c r="RRF150" s="95"/>
      <c r="RRG150" s="95"/>
      <c r="RRH150" s="95"/>
      <c r="RRI150" s="95"/>
      <c r="RRJ150" s="95"/>
      <c r="RRK150" s="95"/>
      <c r="RRL150" s="95"/>
      <c r="RRM150" s="95"/>
      <c r="RRN150" s="95"/>
      <c r="RRO150" s="95"/>
      <c r="RRP150" s="95"/>
      <c r="RRQ150" s="95"/>
      <c r="RRR150" s="95"/>
      <c r="RRS150" s="95"/>
      <c r="RRT150" s="164"/>
      <c r="RRU150" s="165"/>
      <c r="RRV150" s="95"/>
      <c r="RRW150" s="95"/>
      <c r="RRX150" s="95"/>
      <c r="RRY150" s="95"/>
      <c r="RRZ150" s="95"/>
      <c r="RSA150" s="95"/>
      <c r="RSB150" s="95"/>
      <c r="RSC150" s="95"/>
      <c r="RSD150" s="95"/>
      <c r="RSE150" s="95"/>
      <c r="RSF150" s="95"/>
      <c r="RSG150" s="95"/>
      <c r="RSH150" s="95"/>
      <c r="RSI150" s="95"/>
      <c r="RSJ150" s="164"/>
      <c r="RSK150" s="165"/>
      <c r="RSL150" s="95"/>
      <c r="RSM150" s="95"/>
      <c r="RSN150" s="95"/>
      <c r="RSO150" s="95"/>
      <c r="RSP150" s="95"/>
      <c r="RSQ150" s="95"/>
      <c r="RSR150" s="95"/>
      <c r="RSS150" s="95"/>
      <c r="RST150" s="95"/>
      <c r="RSU150" s="95"/>
      <c r="RSV150" s="95"/>
      <c r="RSW150" s="95"/>
      <c r="RSX150" s="95"/>
      <c r="RSY150" s="95"/>
      <c r="RSZ150" s="164"/>
      <c r="RTA150" s="165"/>
      <c r="RTB150" s="95"/>
      <c r="RTC150" s="95"/>
      <c r="RTD150" s="95"/>
      <c r="RTE150" s="95"/>
      <c r="RTF150" s="95"/>
      <c r="RTG150" s="95"/>
      <c r="RTH150" s="95"/>
      <c r="RTI150" s="95"/>
      <c r="RTJ150" s="95"/>
      <c r="RTK150" s="95"/>
      <c r="RTL150" s="95"/>
      <c r="RTM150" s="95"/>
      <c r="RTN150" s="95"/>
      <c r="RTO150" s="95"/>
      <c r="RTP150" s="164"/>
      <c r="RTQ150" s="165"/>
      <c r="RTR150" s="95"/>
      <c r="RTS150" s="95"/>
      <c r="RTT150" s="95"/>
      <c r="RTU150" s="95"/>
      <c r="RTV150" s="95"/>
      <c r="RTW150" s="95"/>
      <c r="RTX150" s="95"/>
      <c r="RTY150" s="95"/>
      <c r="RTZ150" s="95"/>
      <c r="RUA150" s="95"/>
      <c r="RUB150" s="95"/>
      <c r="RUC150" s="95"/>
      <c r="RUD150" s="95"/>
      <c r="RUE150" s="95"/>
      <c r="RUF150" s="164"/>
      <c r="RUG150" s="165"/>
      <c r="RUH150" s="95"/>
      <c r="RUI150" s="95"/>
      <c r="RUJ150" s="95"/>
      <c r="RUK150" s="95"/>
      <c r="RUL150" s="95"/>
      <c r="RUM150" s="95"/>
      <c r="RUN150" s="95"/>
      <c r="RUO150" s="95"/>
      <c r="RUP150" s="95"/>
      <c r="RUQ150" s="95"/>
      <c r="RUR150" s="95"/>
      <c r="RUS150" s="95"/>
      <c r="RUT150" s="95"/>
      <c r="RUU150" s="95"/>
      <c r="RUV150" s="164"/>
      <c r="RUW150" s="165"/>
      <c r="RUX150" s="95"/>
      <c r="RUY150" s="95"/>
      <c r="RUZ150" s="95"/>
      <c r="RVA150" s="95"/>
      <c r="RVB150" s="95"/>
      <c r="RVC150" s="95"/>
      <c r="RVD150" s="95"/>
      <c r="RVE150" s="95"/>
      <c r="RVF150" s="95"/>
      <c r="RVG150" s="95"/>
      <c r="RVH150" s="95"/>
      <c r="RVI150" s="95"/>
      <c r="RVJ150" s="95"/>
      <c r="RVK150" s="95"/>
      <c r="RVL150" s="164"/>
      <c r="RVM150" s="165"/>
      <c r="RVN150" s="95"/>
      <c r="RVO150" s="95"/>
      <c r="RVP150" s="95"/>
      <c r="RVQ150" s="95"/>
      <c r="RVR150" s="95"/>
      <c r="RVS150" s="95"/>
      <c r="RVT150" s="95"/>
      <c r="RVU150" s="95"/>
      <c r="RVV150" s="95"/>
      <c r="RVW150" s="95"/>
      <c r="RVX150" s="95"/>
      <c r="RVY150" s="95"/>
      <c r="RVZ150" s="95"/>
      <c r="RWA150" s="95"/>
      <c r="RWB150" s="164"/>
      <c r="RWC150" s="165"/>
      <c r="RWD150" s="95"/>
      <c r="RWE150" s="95"/>
      <c r="RWF150" s="95"/>
      <c r="RWG150" s="95"/>
      <c r="RWH150" s="95"/>
      <c r="RWI150" s="95"/>
      <c r="RWJ150" s="95"/>
      <c r="RWK150" s="95"/>
      <c r="RWL150" s="95"/>
      <c r="RWM150" s="95"/>
      <c r="RWN150" s="95"/>
      <c r="RWO150" s="95"/>
      <c r="RWP150" s="95"/>
      <c r="RWQ150" s="95"/>
      <c r="RWR150" s="164"/>
      <c r="RWS150" s="165"/>
      <c r="RWT150" s="95"/>
      <c r="RWU150" s="95"/>
      <c r="RWV150" s="95"/>
      <c r="RWW150" s="95"/>
      <c r="RWX150" s="95"/>
      <c r="RWY150" s="95"/>
      <c r="RWZ150" s="95"/>
      <c r="RXA150" s="95"/>
      <c r="RXB150" s="95"/>
      <c r="RXC150" s="95"/>
      <c r="RXD150" s="95"/>
      <c r="RXE150" s="95"/>
      <c r="RXF150" s="95"/>
      <c r="RXG150" s="95"/>
      <c r="RXH150" s="164"/>
      <c r="RXI150" s="165"/>
      <c r="RXJ150" s="95"/>
      <c r="RXK150" s="95"/>
      <c r="RXL150" s="95"/>
      <c r="RXM150" s="95"/>
      <c r="RXN150" s="95"/>
      <c r="RXO150" s="95"/>
      <c r="RXP150" s="95"/>
      <c r="RXQ150" s="95"/>
      <c r="RXR150" s="95"/>
      <c r="RXS150" s="95"/>
      <c r="RXT150" s="95"/>
      <c r="RXU150" s="95"/>
      <c r="RXV150" s="95"/>
      <c r="RXW150" s="95"/>
      <c r="RXX150" s="164"/>
      <c r="RXY150" s="165"/>
      <c r="RXZ150" s="95"/>
      <c r="RYA150" s="95"/>
      <c r="RYB150" s="95"/>
      <c r="RYC150" s="95"/>
      <c r="RYD150" s="95"/>
      <c r="RYE150" s="95"/>
      <c r="RYF150" s="95"/>
      <c r="RYG150" s="95"/>
      <c r="RYH150" s="95"/>
      <c r="RYI150" s="95"/>
      <c r="RYJ150" s="95"/>
      <c r="RYK150" s="95"/>
      <c r="RYL150" s="95"/>
      <c r="RYM150" s="95"/>
      <c r="RYN150" s="164"/>
      <c r="RYO150" s="165"/>
      <c r="RYP150" s="95"/>
      <c r="RYQ150" s="95"/>
      <c r="RYR150" s="95"/>
      <c r="RYS150" s="95"/>
      <c r="RYT150" s="95"/>
      <c r="RYU150" s="95"/>
      <c r="RYV150" s="95"/>
      <c r="RYW150" s="95"/>
      <c r="RYX150" s="95"/>
      <c r="RYY150" s="95"/>
      <c r="RYZ150" s="95"/>
      <c r="RZA150" s="95"/>
      <c r="RZB150" s="95"/>
      <c r="RZC150" s="95"/>
      <c r="RZD150" s="164"/>
      <c r="RZE150" s="165"/>
      <c r="RZF150" s="95"/>
      <c r="RZG150" s="95"/>
      <c r="RZH150" s="95"/>
      <c r="RZI150" s="95"/>
      <c r="RZJ150" s="95"/>
      <c r="RZK150" s="95"/>
      <c r="RZL150" s="95"/>
      <c r="RZM150" s="95"/>
      <c r="RZN150" s="95"/>
      <c r="RZO150" s="95"/>
      <c r="RZP150" s="95"/>
      <c r="RZQ150" s="95"/>
      <c r="RZR150" s="95"/>
      <c r="RZS150" s="95"/>
      <c r="RZT150" s="164"/>
      <c r="RZU150" s="165"/>
      <c r="RZV150" s="95"/>
      <c r="RZW150" s="95"/>
      <c r="RZX150" s="95"/>
      <c r="RZY150" s="95"/>
      <c r="RZZ150" s="95"/>
      <c r="SAA150" s="95"/>
      <c r="SAB150" s="95"/>
      <c r="SAC150" s="95"/>
      <c r="SAD150" s="95"/>
      <c r="SAE150" s="95"/>
      <c r="SAF150" s="95"/>
      <c r="SAG150" s="95"/>
      <c r="SAH150" s="95"/>
      <c r="SAI150" s="95"/>
      <c r="SAJ150" s="164"/>
      <c r="SAK150" s="165"/>
      <c r="SAL150" s="95"/>
      <c r="SAM150" s="95"/>
      <c r="SAN150" s="95"/>
      <c r="SAO150" s="95"/>
      <c r="SAP150" s="95"/>
      <c r="SAQ150" s="95"/>
      <c r="SAR150" s="95"/>
      <c r="SAS150" s="95"/>
      <c r="SAT150" s="95"/>
      <c r="SAU150" s="95"/>
      <c r="SAV150" s="95"/>
      <c r="SAW150" s="95"/>
      <c r="SAX150" s="95"/>
      <c r="SAY150" s="95"/>
      <c r="SAZ150" s="164"/>
      <c r="SBA150" s="165"/>
      <c r="SBB150" s="95"/>
      <c r="SBC150" s="95"/>
      <c r="SBD150" s="95"/>
      <c r="SBE150" s="95"/>
      <c r="SBF150" s="95"/>
      <c r="SBG150" s="95"/>
      <c r="SBH150" s="95"/>
      <c r="SBI150" s="95"/>
      <c r="SBJ150" s="95"/>
      <c r="SBK150" s="95"/>
      <c r="SBL150" s="95"/>
      <c r="SBM150" s="95"/>
      <c r="SBN150" s="95"/>
      <c r="SBO150" s="95"/>
      <c r="SBP150" s="164"/>
      <c r="SBQ150" s="165"/>
      <c r="SBR150" s="95"/>
      <c r="SBS150" s="95"/>
      <c r="SBT150" s="95"/>
      <c r="SBU150" s="95"/>
      <c r="SBV150" s="95"/>
      <c r="SBW150" s="95"/>
      <c r="SBX150" s="95"/>
      <c r="SBY150" s="95"/>
      <c r="SBZ150" s="95"/>
      <c r="SCA150" s="95"/>
      <c r="SCB150" s="95"/>
      <c r="SCC150" s="95"/>
      <c r="SCD150" s="95"/>
      <c r="SCE150" s="95"/>
      <c r="SCF150" s="164"/>
      <c r="SCG150" s="165"/>
      <c r="SCH150" s="95"/>
      <c r="SCI150" s="95"/>
      <c r="SCJ150" s="95"/>
      <c r="SCK150" s="95"/>
      <c r="SCL150" s="95"/>
      <c r="SCM150" s="95"/>
      <c r="SCN150" s="95"/>
      <c r="SCO150" s="95"/>
      <c r="SCP150" s="95"/>
      <c r="SCQ150" s="95"/>
      <c r="SCR150" s="95"/>
      <c r="SCS150" s="95"/>
      <c r="SCT150" s="95"/>
      <c r="SCU150" s="95"/>
      <c r="SCV150" s="164"/>
      <c r="SCW150" s="165"/>
      <c r="SCX150" s="95"/>
      <c r="SCY150" s="95"/>
      <c r="SCZ150" s="95"/>
      <c r="SDA150" s="95"/>
      <c r="SDB150" s="95"/>
      <c r="SDC150" s="95"/>
      <c r="SDD150" s="95"/>
      <c r="SDE150" s="95"/>
      <c r="SDF150" s="95"/>
      <c r="SDG150" s="95"/>
      <c r="SDH150" s="95"/>
      <c r="SDI150" s="95"/>
      <c r="SDJ150" s="95"/>
      <c r="SDK150" s="95"/>
      <c r="SDL150" s="164"/>
      <c r="SDM150" s="165"/>
      <c r="SDN150" s="95"/>
      <c r="SDO150" s="95"/>
      <c r="SDP150" s="95"/>
      <c r="SDQ150" s="95"/>
      <c r="SDR150" s="95"/>
      <c r="SDS150" s="95"/>
      <c r="SDT150" s="95"/>
      <c r="SDU150" s="95"/>
      <c r="SDV150" s="95"/>
      <c r="SDW150" s="95"/>
      <c r="SDX150" s="95"/>
      <c r="SDY150" s="95"/>
      <c r="SDZ150" s="95"/>
      <c r="SEA150" s="95"/>
      <c r="SEB150" s="164"/>
      <c r="SEC150" s="165"/>
      <c r="SED150" s="95"/>
      <c r="SEE150" s="95"/>
      <c r="SEF150" s="95"/>
      <c r="SEG150" s="95"/>
      <c r="SEH150" s="95"/>
      <c r="SEI150" s="95"/>
      <c r="SEJ150" s="95"/>
      <c r="SEK150" s="95"/>
      <c r="SEL150" s="95"/>
      <c r="SEM150" s="95"/>
      <c r="SEN150" s="95"/>
      <c r="SEO150" s="95"/>
      <c r="SEP150" s="95"/>
      <c r="SEQ150" s="95"/>
      <c r="SER150" s="164"/>
      <c r="SES150" s="165"/>
      <c r="SET150" s="95"/>
      <c r="SEU150" s="95"/>
      <c r="SEV150" s="95"/>
      <c r="SEW150" s="95"/>
      <c r="SEX150" s="95"/>
      <c r="SEY150" s="95"/>
      <c r="SEZ150" s="95"/>
      <c r="SFA150" s="95"/>
      <c r="SFB150" s="95"/>
      <c r="SFC150" s="95"/>
      <c r="SFD150" s="95"/>
      <c r="SFE150" s="95"/>
      <c r="SFF150" s="95"/>
      <c r="SFG150" s="95"/>
      <c r="SFH150" s="164"/>
      <c r="SFI150" s="165"/>
      <c r="SFJ150" s="95"/>
      <c r="SFK150" s="95"/>
      <c r="SFL150" s="95"/>
      <c r="SFM150" s="95"/>
      <c r="SFN150" s="95"/>
      <c r="SFO150" s="95"/>
      <c r="SFP150" s="95"/>
      <c r="SFQ150" s="95"/>
      <c r="SFR150" s="95"/>
      <c r="SFS150" s="95"/>
      <c r="SFT150" s="95"/>
      <c r="SFU150" s="95"/>
      <c r="SFV150" s="95"/>
      <c r="SFW150" s="95"/>
      <c r="SFX150" s="164"/>
      <c r="SFY150" s="165"/>
      <c r="SFZ150" s="95"/>
      <c r="SGA150" s="95"/>
      <c r="SGB150" s="95"/>
      <c r="SGC150" s="95"/>
      <c r="SGD150" s="95"/>
      <c r="SGE150" s="95"/>
      <c r="SGF150" s="95"/>
      <c r="SGG150" s="95"/>
      <c r="SGH150" s="95"/>
      <c r="SGI150" s="95"/>
      <c r="SGJ150" s="95"/>
      <c r="SGK150" s="95"/>
      <c r="SGL150" s="95"/>
      <c r="SGM150" s="95"/>
      <c r="SGN150" s="164"/>
      <c r="SGO150" s="165"/>
      <c r="SGP150" s="95"/>
      <c r="SGQ150" s="95"/>
      <c r="SGR150" s="95"/>
      <c r="SGS150" s="95"/>
      <c r="SGT150" s="95"/>
      <c r="SGU150" s="95"/>
      <c r="SGV150" s="95"/>
      <c r="SGW150" s="95"/>
      <c r="SGX150" s="95"/>
      <c r="SGY150" s="95"/>
      <c r="SGZ150" s="95"/>
      <c r="SHA150" s="95"/>
      <c r="SHB150" s="95"/>
      <c r="SHC150" s="95"/>
      <c r="SHD150" s="164"/>
      <c r="SHE150" s="165"/>
      <c r="SHF150" s="95"/>
      <c r="SHG150" s="95"/>
      <c r="SHH150" s="95"/>
      <c r="SHI150" s="95"/>
      <c r="SHJ150" s="95"/>
      <c r="SHK150" s="95"/>
      <c r="SHL150" s="95"/>
      <c r="SHM150" s="95"/>
      <c r="SHN150" s="95"/>
      <c r="SHO150" s="95"/>
      <c r="SHP150" s="95"/>
      <c r="SHQ150" s="95"/>
      <c r="SHR150" s="95"/>
      <c r="SHS150" s="95"/>
      <c r="SHT150" s="164"/>
      <c r="SHU150" s="165"/>
      <c r="SHV150" s="95"/>
      <c r="SHW150" s="95"/>
      <c r="SHX150" s="95"/>
      <c r="SHY150" s="95"/>
      <c r="SHZ150" s="95"/>
      <c r="SIA150" s="95"/>
      <c r="SIB150" s="95"/>
      <c r="SIC150" s="95"/>
      <c r="SID150" s="95"/>
      <c r="SIE150" s="95"/>
      <c r="SIF150" s="95"/>
      <c r="SIG150" s="95"/>
      <c r="SIH150" s="95"/>
      <c r="SII150" s="95"/>
      <c r="SIJ150" s="164"/>
      <c r="SIK150" s="165"/>
      <c r="SIL150" s="95"/>
      <c r="SIM150" s="95"/>
      <c r="SIN150" s="95"/>
      <c r="SIO150" s="95"/>
      <c r="SIP150" s="95"/>
      <c r="SIQ150" s="95"/>
      <c r="SIR150" s="95"/>
      <c r="SIS150" s="95"/>
      <c r="SIT150" s="95"/>
      <c r="SIU150" s="95"/>
      <c r="SIV150" s="95"/>
      <c r="SIW150" s="95"/>
      <c r="SIX150" s="95"/>
      <c r="SIY150" s="95"/>
      <c r="SIZ150" s="164"/>
      <c r="SJA150" s="165"/>
      <c r="SJB150" s="95"/>
      <c r="SJC150" s="95"/>
      <c r="SJD150" s="95"/>
      <c r="SJE150" s="95"/>
      <c r="SJF150" s="95"/>
      <c r="SJG150" s="95"/>
      <c r="SJH150" s="95"/>
      <c r="SJI150" s="95"/>
      <c r="SJJ150" s="95"/>
      <c r="SJK150" s="95"/>
      <c r="SJL150" s="95"/>
      <c r="SJM150" s="95"/>
      <c r="SJN150" s="95"/>
      <c r="SJO150" s="95"/>
      <c r="SJP150" s="164"/>
      <c r="SJQ150" s="165"/>
      <c r="SJR150" s="95"/>
      <c r="SJS150" s="95"/>
      <c r="SJT150" s="95"/>
      <c r="SJU150" s="95"/>
      <c r="SJV150" s="95"/>
      <c r="SJW150" s="95"/>
      <c r="SJX150" s="95"/>
      <c r="SJY150" s="95"/>
      <c r="SJZ150" s="95"/>
      <c r="SKA150" s="95"/>
      <c r="SKB150" s="95"/>
      <c r="SKC150" s="95"/>
      <c r="SKD150" s="95"/>
      <c r="SKE150" s="95"/>
      <c r="SKF150" s="164"/>
      <c r="SKG150" s="165"/>
      <c r="SKH150" s="95"/>
      <c r="SKI150" s="95"/>
      <c r="SKJ150" s="95"/>
      <c r="SKK150" s="95"/>
      <c r="SKL150" s="95"/>
      <c r="SKM150" s="95"/>
      <c r="SKN150" s="95"/>
      <c r="SKO150" s="95"/>
      <c r="SKP150" s="95"/>
      <c r="SKQ150" s="95"/>
      <c r="SKR150" s="95"/>
      <c r="SKS150" s="95"/>
      <c r="SKT150" s="95"/>
      <c r="SKU150" s="95"/>
      <c r="SKV150" s="164"/>
      <c r="SKW150" s="165"/>
      <c r="SKX150" s="95"/>
      <c r="SKY150" s="95"/>
      <c r="SKZ150" s="95"/>
      <c r="SLA150" s="95"/>
      <c r="SLB150" s="95"/>
      <c r="SLC150" s="95"/>
      <c r="SLD150" s="95"/>
      <c r="SLE150" s="95"/>
      <c r="SLF150" s="95"/>
      <c r="SLG150" s="95"/>
      <c r="SLH150" s="95"/>
      <c r="SLI150" s="95"/>
      <c r="SLJ150" s="95"/>
      <c r="SLK150" s="95"/>
      <c r="SLL150" s="164"/>
      <c r="SLM150" s="165"/>
      <c r="SLN150" s="95"/>
      <c r="SLO150" s="95"/>
      <c r="SLP150" s="95"/>
      <c r="SLQ150" s="95"/>
      <c r="SLR150" s="95"/>
      <c r="SLS150" s="95"/>
      <c r="SLT150" s="95"/>
      <c r="SLU150" s="95"/>
      <c r="SLV150" s="95"/>
      <c r="SLW150" s="95"/>
      <c r="SLX150" s="95"/>
      <c r="SLY150" s="95"/>
      <c r="SLZ150" s="95"/>
      <c r="SMA150" s="95"/>
      <c r="SMB150" s="164"/>
      <c r="SMC150" s="165"/>
      <c r="SMD150" s="95"/>
      <c r="SME150" s="95"/>
      <c r="SMF150" s="95"/>
      <c r="SMG150" s="95"/>
      <c r="SMH150" s="95"/>
      <c r="SMI150" s="95"/>
      <c r="SMJ150" s="95"/>
      <c r="SMK150" s="95"/>
      <c r="SML150" s="95"/>
      <c r="SMM150" s="95"/>
      <c r="SMN150" s="95"/>
      <c r="SMO150" s="95"/>
      <c r="SMP150" s="95"/>
      <c r="SMQ150" s="95"/>
      <c r="SMR150" s="164"/>
      <c r="SMS150" s="165"/>
      <c r="SMT150" s="95"/>
      <c r="SMU150" s="95"/>
      <c r="SMV150" s="95"/>
      <c r="SMW150" s="95"/>
      <c r="SMX150" s="95"/>
      <c r="SMY150" s="95"/>
      <c r="SMZ150" s="95"/>
      <c r="SNA150" s="95"/>
      <c r="SNB150" s="95"/>
      <c r="SNC150" s="95"/>
      <c r="SND150" s="95"/>
      <c r="SNE150" s="95"/>
      <c r="SNF150" s="95"/>
      <c r="SNG150" s="95"/>
      <c r="SNH150" s="164"/>
      <c r="SNI150" s="165"/>
      <c r="SNJ150" s="95"/>
      <c r="SNK150" s="95"/>
      <c r="SNL150" s="95"/>
      <c r="SNM150" s="95"/>
      <c r="SNN150" s="95"/>
      <c r="SNO150" s="95"/>
      <c r="SNP150" s="95"/>
      <c r="SNQ150" s="95"/>
      <c r="SNR150" s="95"/>
      <c r="SNS150" s="95"/>
      <c r="SNT150" s="95"/>
      <c r="SNU150" s="95"/>
      <c r="SNV150" s="95"/>
      <c r="SNW150" s="95"/>
      <c r="SNX150" s="164"/>
      <c r="SNY150" s="165"/>
      <c r="SNZ150" s="95"/>
      <c r="SOA150" s="95"/>
      <c r="SOB150" s="95"/>
      <c r="SOC150" s="95"/>
      <c r="SOD150" s="95"/>
      <c r="SOE150" s="95"/>
      <c r="SOF150" s="95"/>
      <c r="SOG150" s="95"/>
      <c r="SOH150" s="95"/>
      <c r="SOI150" s="95"/>
      <c r="SOJ150" s="95"/>
      <c r="SOK150" s="95"/>
      <c r="SOL150" s="95"/>
      <c r="SOM150" s="95"/>
      <c r="SON150" s="164"/>
      <c r="SOO150" s="165"/>
      <c r="SOP150" s="95"/>
      <c r="SOQ150" s="95"/>
      <c r="SOR150" s="95"/>
      <c r="SOS150" s="95"/>
      <c r="SOT150" s="95"/>
      <c r="SOU150" s="95"/>
      <c r="SOV150" s="95"/>
      <c r="SOW150" s="95"/>
      <c r="SOX150" s="95"/>
      <c r="SOY150" s="95"/>
      <c r="SOZ150" s="95"/>
      <c r="SPA150" s="95"/>
      <c r="SPB150" s="95"/>
      <c r="SPC150" s="95"/>
      <c r="SPD150" s="164"/>
      <c r="SPE150" s="165"/>
      <c r="SPF150" s="95"/>
      <c r="SPG150" s="95"/>
      <c r="SPH150" s="95"/>
      <c r="SPI150" s="95"/>
      <c r="SPJ150" s="95"/>
      <c r="SPK150" s="95"/>
      <c r="SPL150" s="95"/>
      <c r="SPM150" s="95"/>
      <c r="SPN150" s="95"/>
      <c r="SPO150" s="95"/>
      <c r="SPP150" s="95"/>
      <c r="SPQ150" s="95"/>
      <c r="SPR150" s="95"/>
      <c r="SPS150" s="95"/>
      <c r="SPT150" s="164"/>
      <c r="SPU150" s="165"/>
      <c r="SPV150" s="95"/>
      <c r="SPW150" s="95"/>
      <c r="SPX150" s="95"/>
      <c r="SPY150" s="95"/>
      <c r="SPZ150" s="95"/>
      <c r="SQA150" s="95"/>
      <c r="SQB150" s="95"/>
      <c r="SQC150" s="95"/>
      <c r="SQD150" s="95"/>
      <c r="SQE150" s="95"/>
      <c r="SQF150" s="95"/>
      <c r="SQG150" s="95"/>
      <c r="SQH150" s="95"/>
      <c r="SQI150" s="95"/>
      <c r="SQJ150" s="164"/>
      <c r="SQK150" s="165"/>
      <c r="SQL150" s="95"/>
      <c r="SQM150" s="95"/>
      <c r="SQN150" s="95"/>
      <c r="SQO150" s="95"/>
      <c r="SQP150" s="95"/>
      <c r="SQQ150" s="95"/>
      <c r="SQR150" s="95"/>
      <c r="SQS150" s="95"/>
      <c r="SQT150" s="95"/>
      <c r="SQU150" s="95"/>
      <c r="SQV150" s="95"/>
      <c r="SQW150" s="95"/>
      <c r="SQX150" s="95"/>
      <c r="SQY150" s="95"/>
      <c r="SQZ150" s="164"/>
      <c r="SRA150" s="165"/>
      <c r="SRB150" s="95"/>
      <c r="SRC150" s="95"/>
      <c r="SRD150" s="95"/>
      <c r="SRE150" s="95"/>
      <c r="SRF150" s="95"/>
      <c r="SRG150" s="95"/>
      <c r="SRH150" s="95"/>
      <c r="SRI150" s="95"/>
      <c r="SRJ150" s="95"/>
      <c r="SRK150" s="95"/>
      <c r="SRL150" s="95"/>
      <c r="SRM150" s="95"/>
      <c r="SRN150" s="95"/>
      <c r="SRO150" s="95"/>
      <c r="SRP150" s="164"/>
      <c r="SRQ150" s="165"/>
      <c r="SRR150" s="95"/>
      <c r="SRS150" s="95"/>
      <c r="SRT150" s="95"/>
      <c r="SRU150" s="95"/>
      <c r="SRV150" s="95"/>
      <c r="SRW150" s="95"/>
      <c r="SRX150" s="95"/>
      <c r="SRY150" s="95"/>
      <c r="SRZ150" s="95"/>
      <c r="SSA150" s="95"/>
      <c r="SSB150" s="95"/>
      <c r="SSC150" s="95"/>
      <c r="SSD150" s="95"/>
      <c r="SSE150" s="95"/>
      <c r="SSF150" s="164"/>
      <c r="SSG150" s="165"/>
      <c r="SSH150" s="95"/>
      <c r="SSI150" s="95"/>
      <c r="SSJ150" s="95"/>
      <c r="SSK150" s="95"/>
      <c r="SSL150" s="95"/>
      <c r="SSM150" s="95"/>
      <c r="SSN150" s="95"/>
      <c r="SSO150" s="95"/>
      <c r="SSP150" s="95"/>
      <c r="SSQ150" s="95"/>
      <c r="SSR150" s="95"/>
      <c r="SSS150" s="95"/>
      <c r="SST150" s="95"/>
      <c r="SSU150" s="95"/>
      <c r="SSV150" s="164"/>
      <c r="SSW150" s="165"/>
      <c r="SSX150" s="95"/>
      <c r="SSY150" s="95"/>
      <c r="SSZ150" s="95"/>
      <c r="STA150" s="95"/>
      <c r="STB150" s="95"/>
      <c r="STC150" s="95"/>
      <c r="STD150" s="95"/>
      <c r="STE150" s="95"/>
      <c r="STF150" s="95"/>
      <c r="STG150" s="95"/>
      <c r="STH150" s="95"/>
      <c r="STI150" s="95"/>
      <c r="STJ150" s="95"/>
      <c r="STK150" s="95"/>
      <c r="STL150" s="164"/>
      <c r="STM150" s="165"/>
      <c r="STN150" s="95"/>
      <c r="STO150" s="95"/>
      <c r="STP150" s="95"/>
      <c r="STQ150" s="95"/>
      <c r="STR150" s="95"/>
      <c r="STS150" s="95"/>
      <c r="STT150" s="95"/>
      <c r="STU150" s="95"/>
      <c r="STV150" s="95"/>
      <c r="STW150" s="95"/>
      <c r="STX150" s="95"/>
      <c r="STY150" s="95"/>
      <c r="STZ150" s="95"/>
      <c r="SUA150" s="95"/>
      <c r="SUB150" s="164"/>
      <c r="SUC150" s="165"/>
      <c r="SUD150" s="95"/>
      <c r="SUE150" s="95"/>
      <c r="SUF150" s="95"/>
      <c r="SUG150" s="95"/>
      <c r="SUH150" s="95"/>
      <c r="SUI150" s="95"/>
      <c r="SUJ150" s="95"/>
      <c r="SUK150" s="95"/>
      <c r="SUL150" s="95"/>
      <c r="SUM150" s="95"/>
      <c r="SUN150" s="95"/>
      <c r="SUO150" s="95"/>
      <c r="SUP150" s="95"/>
      <c r="SUQ150" s="95"/>
      <c r="SUR150" s="164"/>
      <c r="SUS150" s="165"/>
      <c r="SUT150" s="95"/>
      <c r="SUU150" s="95"/>
      <c r="SUV150" s="95"/>
      <c r="SUW150" s="95"/>
      <c r="SUX150" s="95"/>
      <c r="SUY150" s="95"/>
      <c r="SUZ150" s="95"/>
      <c r="SVA150" s="95"/>
      <c r="SVB150" s="95"/>
      <c r="SVC150" s="95"/>
      <c r="SVD150" s="95"/>
      <c r="SVE150" s="95"/>
      <c r="SVF150" s="95"/>
      <c r="SVG150" s="95"/>
      <c r="SVH150" s="164"/>
      <c r="SVI150" s="165"/>
      <c r="SVJ150" s="95"/>
      <c r="SVK150" s="95"/>
      <c r="SVL150" s="95"/>
      <c r="SVM150" s="95"/>
      <c r="SVN150" s="95"/>
      <c r="SVO150" s="95"/>
      <c r="SVP150" s="95"/>
      <c r="SVQ150" s="95"/>
      <c r="SVR150" s="95"/>
      <c r="SVS150" s="95"/>
      <c r="SVT150" s="95"/>
      <c r="SVU150" s="95"/>
      <c r="SVV150" s="95"/>
      <c r="SVW150" s="95"/>
      <c r="SVX150" s="164"/>
      <c r="SVY150" s="165"/>
      <c r="SVZ150" s="95"/>
      <c r="SWA150" s="95"/>
      <c r="SWB150" s="95"/>
      <c r="SWC150" s="95"/>
      <c r="SWD150" s="95"/>
      <c r="SWE150" s="95"/>
      <c r="SWF150" s="95"/>
      <c r="SWG150" s="95"/>
      <c r="SWH150" s="95"/>
      <c r="SWI150" s="95"/>
      <c r="SWJ150" s="95"/>
      <c r="SWK150" s="95"/>
      <c r="SWL150" s="95"/>
      <c r="SWM150" s="95"/>
      <c r="SWN150" s="164"/>
      <c r="SWO150" s="165"/>
      <c r="SWP150" s="95"/>
      <c r="SWQ150" s="95"/>
      <c r="SWR150" s="95"/>
      <c r="SWS150" s="95"/>
      <c r="SWT150" s="95"/>
      <c r="SWU150" s="95"/>
      <c r="SWV150" s="95"/>
      <c r="SWW150" s="95"/>
      <c r="SWX150" s="95"/>
      <c r="SWY150" s="95"/>
      <c r="SWZ150" s="95"/>
      <c r="SXA150" s="95"/>
      <c r="SXB150" s="95"/>
      <c r="SXC150" s="95"/>
      <c r="SXD150" s="164"/>
      <c r="SXE150" s="165"/>
      <c r="SXF150" s="95"/>
      <c r="SXG150" s="95"/>
      <c r="SXH150" s="95"/>
      <c r="SXI150" s="95"/>
      <c r="SXJ150" s="95"/>
      <c r="SXK150" s="95"/>
      <c r="SXL150" s="95"/>
      <c r="SXM150" s="95"/>
      <c r="SXN150" s="95"/>
      <c r="SXO150" s="95"/>
      <c r="SXP150" s="95"/>
      <c r="SXQ150" s="95"/>
      <c r="SXR150" s="95"/>
      <c r="SXS150" s="95"/>
      <c r="SXT150" s="164"/>
      <c r="SXU150" s="165"/>
      <c r="SXV150" s="95"/>
      <c r="SXW150" s="95"/>
      <c r="SXX150" s="95"/>
      <c r="SXY150" s="95"/>
      <c r="SXZ150" s="95"/>
      <c r="SYA150" s="95"/>
      <c r="SYB150" s="95"/>
      <c r="SYC150" s="95"/>
      <c r="SYD150" s="95"/>
      <c r="SYE150" s="95"/>
      <c r="SYF150" s="95"/>
      <c r="SYG150" s="95"/>
      <c r="SYH150" s="95"/>
      <c r="SYI150" s="95"/>
      <c r="SYJ150" s="164"/>
      <c r="SYK150" s="165"/>
      <c r="SYL150" s="95"/>
      <c r="SYM150" s="95"/>
      <c r="SYN150" s="95"/>
      <c r="SYO150" s="95"/>
      <c r="SYP150" s="95"/>
      <c r="SYQ150" s="95"/>
      <c r="SYR150" s="95"/>
      <c r="SYS150" s="95"/>
      <c r="SYT150" s="95"/>
      <c r="SYU150" s="95"/>
      <c r="SYV150" s="95"/>
      <c r="SYW150" s="95"/>
      <c r="SYX150" s="95"/>
      <c r="SYY150" s="95"/>
      <c r="SYZ150" s="164"/>
      <c r="SZA150" s="165"/>
      <c r="SZB150" s="95"/>
      <c r="SZC150" s="95"/>
      <c r="SZD150" s="95"/>
      <c r="SZE150" s="95"/>
      <c r="SZF150" s="95"/>
      <c r="SZG150" s="95"/>
      <c r="SZH150" s="95"/>
      <c r="SZI150" s="95"/>
      <c r="SZJ150" s="95"/>
      <c r="SZK150" s="95"/>
      <c r="SZL150" s="95"/>
      <c r="SZM150" s="95"/>
      <c r="SZN150" s="95"/>
      <c r="SZO150" s="95"/>
      <c r="SZP150" s="164"/>
      <c r="SZQ150" s="165"/>
      <c r="SZR150" s="95"/>
      <c r="SZS150" s="95"/>
      <c r="SZT150" s="95"/>
      <c r="SZU150" s="95"/>
      <c r="SZV150" s="95"/>
      <c r="SZW150" s="95"/>
      <c r="SZX150" s="95"/>
      <c r="SZY150" s="95"/>
      <c r="SZZ150" s="95"/>
      <c r="TAA150" s="95"/>
      <c r="TAB150" s="95"/>
      <c r="TAC150" s="95"/>
      <c r="TAD150" s="95"/>
      <c r="TAE150" s="95"/>
      <c r="TAF150" s="164"/>
      <c r="TAG150" s="165"/>
      <c r="TAH150" s="95"/>
      <c r="TAI150" s="95"/>
      <c r="TAJ150" s="95"/>
      <c r="TAK150" s="95"/>
      <c r="TAL150" s="95"/>
      <c r="TAM150" s="95"/>
      <c r="TAN150" s="95"/>
      <c r="TAO150" s="95"/>
      <c r="TAP150" s="95"/>
      <c r="TAQ150" s="95"/>
      <c r="TAR150" s="95"/>
      <c r="TAS150" s="95"/>
      <c r="TAT150" s="95"/>
      <c r="TAU150" s="95"/>
      <c r="TAV150" s="164"/>
      <c r="TAW150" s="165"/>
      <c r="TAX150" s="95"/>
      <c r="TAY150" s="95"/>
      <c r="TAZ150" s="95"/>
      <c r="TBA150" s="95"/>
      <c r="TBB150" s="95"/>
      <c r="TBC150" s="95"/>
      <c r="TBD150" s="95"/>
      <c r="TBE150" s="95"/>
      <c r="TBF150" s="95"/>
      <c r="TBG150" s="95"/>
      <c r="TBH150" s="95"/>
      <c r="TBI150" s="95"/>
      <c r="TBJ150" s="95"/>
      <c r="TBK150" s="95"/>
      <c r="TBL150" s="164"/>
      <c r="TBM150" s="165"/>
      <c r="TBN150" s="95"/>
      <c r="TBO150" s="95"/>
      <c r="TBP150" s="95"/>
      <c r="TBQ150" s="95"/>
      <c r="TBR150" s="95"/>
      <c r="TBS150" s="95"/>
      <c r="TBT150" s="95"/>
      <c r="TBU150" s="95"/>
      <c r="TBV150" s="95"/>
      <c r="TBW150" s="95"/>
      <c r="TBX150" s="95"/>
      <c r="TBY150" s="95"/>
      <c r="TBZ150" s="95"/>
      <c r="TCA150" s="95"/>
      <c r="TCB150" s="164"/>
      <c r="TCC150" s="165"/>
      <c r="TCD150" s="95"/>
      <c r="TCE150" s="95"/>
      <c r="TCF150" s="95"/>
      <c r="TCG150" s="95"/>
      <c r="TCH150" s="95"/>
      <c r="TCI150" s="95"/>
      <c r="TCJ150" s="95"/>
      <c r="TCK150" s="95"/>
      <c r="TCL150" s="95"/>
      <c r="TCM150" s="95"/>
      <c r="TCN150" s="95"/>
      <c r="TCO150" s="95"/>
      <c r="TCP150" s="95"/>
      <c r="TCQ150" s="95"/>
      <c r="TCR150" s="164"/>
      <c r="TCS150" s="165"/>
      <c r="TCT150" s="95"/>
      <c r="TCU150" s="95"/>
      <c r="TCV150" s="95"/>
      <c r="TCW150" s="95"/>
      <c r="TCX150" s="95"/>
      <c r="TCY150" s="95"/>
      <c r="TCZ150" s="95"/>
      <c r="TDA150" s="95"/>
      <c r="TDB150" s="95"/>
      <c r="TDC150" s="95"/>
      <c r="TDD150" s="95"/>
      <c r="TDE150" s="95"/>
      <c r="TDF150" s="95"/>
      <c r="TDG150" s="95"/>
      <c r="TDH150" s="164"/>
      <c r="TDI150" s="165"/>
      <c r="TDJ150" s="95"/>
      <c r="TDK150" s="95"/>
      <c r="TDL150" s="95"/>
      <c r="TDM150" s="95"/>
      <c r="TDN150" s="95"/>
      <c r="TDO150" s="95"/>
      <c r="TDP150" s="95"/>
      <c r="TDQ150" s="95"/>
      <c r="TDR150" s="95"/>
      <c r="TDS150" s="95"/>
      <c r="TDT150" s="95"/>
      <c r="TDU150" s="95"/>
      <c r="TDV150" s="95"/>
      <c r="TDW150" s="95"/>
      <c r="TDX150" s="164"/>
      <c r="TDY150" s="165"/>
      <c r="TDZ150" s="95"/>
      <c r="TEA150" s="95"/>
      <c r="TEB150" s="95"/>
      <c r="TEC150" s="95"/>
      <c r="TED150" s="95"/>
      <c r="TEE150" s="95"/>
      <c r="TEF150" s="95"/>
      <c r="TEG150" s="95"/>
      <c r="TEH150" s="95"/>
      <c r="TEI150" s="95"/>
      <c r="TEJ150" s="95"/>
      <c r="TEK150" s="95"/>
      <c r="TEL150" s="95"/>
      <c r="TEM150" s="95"/>
      <c r="TEN150" s="164"/>
      <c r="TEO150" s="165"/>
      <c r="TEP150" s="95"/>
      <c r="TEQ150" s="95"/>
      <c r="TER150" s="95"/>
      <c r="TES150" s="95"/>
      <c r="TET150" s="95"/>
      <c r="TEU150" s="95"/>
      <c r="TEV150" s="95"/>
      <c r="TEW150" s="95"/>
      <c r="TEX150" s="95"/>
      <c r="TEY150" s="95"/>
      <c r="TEZ150" s="95"/>
      <c r="TFA150" s="95"/>
      <c r="TFB150" s="95"/>
      <c r="TFC150" s="95"/>
      <c r="TFD150" s="164"/>
      <c r="TFE150" s="165"/>
      <c r="TFF150" s="95"/>
      <c r="TFG150" s="95"/>
      <c r="TFH150" s="95"/>
      <c r="TFI150" s="95"/>
      <c r="TFJ150" s="95"/>
      <c r="TFK150" s="95"/>
      <c r="TFL150" s="95"/>
      <c r="TFM150" s="95"/>
      <c r="TFN150" s="95"/>
      <c r="TFO150" s="95"/>
      <c r="TFP150" s="95"/>
      <c r="TFQ150" s="95"/>
      <c r="TFR150" s="95"/>
      <c r="TFS150" s="95"/>
      <c r="TFT150" s="164"/>
      <c r="TFU150" s="165"/>
      <c r="TFV150" s="95"/>
      <c r="TFW150" s="95"/>
      <c r="TFX150" s="95"/>
      <c r="TFY150" s="95"/>
      <c r="TFZ150" s="95"/>
      <c r="TGA150" s="95"/>
      <c r="TGB150" s="95"/>
      <c r="TGC150" s="95"/>
      <c r="TGD150" s="95"/>
      <c r="TGE150" s="95"/>
      <c r="TGF150" s="95"/>
      <c r="TGG150" s="95"/>
      <c r="TGH150" s="95"/>
      <c r="TGI150" s="95"/>
      <c r="TGJ150" s="164"/>
      <c r="TGK150" s="165"/>
      <c r="TGL150" s="95"/>
      <c r="TGM150" s="95"/>
      <c r="TGN150" s="95"/>
      <c r="TGO150" s="95"/>
      <c r="TGP150" s="95"/>
      <c r="TGQ150" s="95"/>
      <c r="TGR150" s="95"/>
      <c r="TGS150" s="95"/>
      <c r="TGT150" s="95"/>
      <c r="TGU150" s="95"/>
      <c r="TGV150" s="95"/>
      <c r="TGW150" s="95"/>
      <c r="TGX150" s="95"/>
      <c r="TGY150" s="95"/>
      <c r="TGZ150" s="164"/>
      <c r="THA150" s="165"/>
      <c r="THB150" s="95"/>
      <c r="THC150" s="95"/>
      <c r="THD150" s="95"/>
      <c r="THE150" s="95"/>
      <c r="THF150" s="95"/>
      <c r="THG150" s="95"/>
      <c r="THH150" s="95"/>
      <c r="THI150" s="95"/>
      <c r="THJ150" s="95"/>
      <c r="THK150" s="95"/>
      <c r="THL150" s="95"/>
      <c r="THM150" s="95"/>
      <c r="THN150" s="95"/>
      <c r="THO150" s="95"/>
      <c r="THP150" s="164"/>
      <c r="THQ150" s="165"/>
      <c r="THR150" s="95"/>
      <c r="THS150" s="95"/>
      <c r="THT150" s="95"/>
      <c r="THU150" s="95"/>
      <c r="THV150" s="95"/>
      <c r="THW150" s="95"/>
      <c r="THX150" s="95"/>
      <c r="THY150" s="95"/>
      <c r="THZ150" s="95"/>
      <c r="TIA150" s="95"/>
      <c r="TIB150" s="95"/>
      <c r="TIC150" s="95"/>
      <c r="TID150" s="95"/>
      <c r="TIE150" s="95"/>
      <c r="TIF150" s="164"/>
      <c r="TIG150" s="165"/>
      <c r="TIH150" s="95"/>
      <c r="TII150" s="95"/>
      <c r="TIJ150" s="95"/>
      <c r="TIK150" s="95"/>
      <c r="TIL150" s="95"/>
      <c r="TIM150" s="95"/>
      <c r="TIN150" s="95"/>
      <c r="TIO150" s="95"/>
      <c r="TIP150" s="95"/>
      <c r="TIQ150" s="95"/>
      <c r="TIR150" s="95"/>
      <c r="TIS150" s="95"/>
      <c r="TIT150" s="95"/>
      <c r="TIU150" s="95"/>
      <c r="TIV150" s="164"/>
      <c r="TIW150" s="165"/>
      <c r="TIX150" s="95"/>
      <c r="TIY150" s="95"/>
      <c r="TIZ150" s="95"/>
      <c r="TJA150" s="95"/>
      <c r="TJB150" s="95"/>
      <c r="TJC150" s="95"/>
      <c r="TJD150" s="95"/>
      <c r="TJE150" s="95"/>
      <c r="TJF150" s="95"/>
      <c r="TJG150" s="95"/>
      <c r="TJH150" s="95"/>
      <c r="TJI150" s="95"/>
      <c r="TJJ150" s="95"/>
      <c r="TJK150" s="95"/>
      <c r="TJL150" s="164"/>
      <c r="TJM150" s="165"/>
      <c r="TJN150" s="95"/>
      <c r="TJO150" s="95"/>
      <c r="TJP150" s="95"/>
      <c r="TJQ150" s="95"/>
      <c r="TJR150" s="95"/>
      <c r="TJS150" s="95"/>
      <c r="TJT150" s="95"/>
      <c r="TJU150" s="95"/>
      <c r="TJV150" s="95"/>
      <c r="TJW150" s="95"/>
      <c r="TJX150" s="95"/>
      <c r="TJY150" s="95"/>
      <c r="TJZ150" s="95"/>
      <c r="TKA150" s="95"/>
      <c r="TKB150" s="164"/>
      <c r="TKC150" s="165"/>
      <c r="TKD150" s="95"/>
      <c r="TKE150" s="95"/>
      <c r="TKF150" s="95"/>
      <c r="TKG150" s="95"/>
      <c r="TKH150" s="95"/>
      <c r="TKI150" s="95"/>
      <c r="TKJ150" s="95"/>
      <c r="TKK150" s="95"/>
      <c r="TKL150" s="95"/>
      <c r="TKM150" s="95"/>
      <c r="TKN150" s="95"/>
      <c r="TKO150" s="95"/>
      <c r="TKP150" s="95"/>
      <c r="TKQ150" s="95"/>
      <c r="TKR150" s="164"/>
      <c r="TKS150" s="165"/>
      <c r="TKT150" s="95"/>
      <c r="TKU150" s="95"/>
      <c r="TKV150" s="95"/>
      <c r="TKW150" s="95"/>
      <c r="TKX150" s="95"/>
      <c r="TKY150" s="95"/>
      <c r="TKZ150" s="95"/>
      <c r="TLA150" s="95"/>
      <c r="TLB150" s="95"/>
      <c r="TLC150" s="95"/>
      <c r="TLD150" s="95"/>
      <c r="TLE150" s="95"/>
      <c r="TLF150" s="95"/>
      <c r="TLG150" s="95"/>
      <c r="TLH150" s="164"/>
      <c r="TLI150" s="165"/>
      <c r="TLJ150" s="95"/>
      <c r="TLK150" s="95"/>
      <c r="TLL150" s="95"/>
      <c r="TLM150" s="95"/>
      <c r="TLN150" s="95"/>
      <c r="TLO150" s="95"/>
      <c r="TLP150" s="95"/>
      <c r="TLQ150" s="95"/>
      <c r="TLR150" s="95"/>
      <c r="TLS150" s="95"/>
      <c r="TLT150" s="95"/>
      <c r="TLU150" s="95"/>
      <c r="TLV150" s="95"/>
      <c r="TLW150" s="95"/>
      <c r="TLX150" s="164"/>
      <c r="TLY150" s="165"/>
      <c r="TLZ150" s="95"/>
      <c r="TMA150" s="95"/>
      <c r="TMB150" s="95"/>
      <c r="TMC150" s="95"/>
      <c r="TMD150" s="95"/>
      <c r="TME150" s="95"/>
      <c r="TMF150" s="95"/>
      <c r="TMG150" s="95"/>
      <c r="TMH150" s="95"/>
      <c r="TMI150" s="95"/>
      <c r="TMJ150" s="95"/>
      <c r="TMK150" s="95"/>
      <c r="TML150" s="95"/>
      <c r="TMM150" s="95"/>
      <c r="TMN150" s="164"/>
      <c r="TMO150" s="165"/>
      <c r="TMP150" s="95"/>
      <c r="TMQ150" s="95"/>
      <c r="TMR150" s="95"/>
      <c r="TMS150" s="95"/>
      <c r="TMT150" s="95"/>
      <c r="TMU150" s="95"/>
      <c r="TMV150" s="95"/>
      <c r="TMW150" s="95"/>
      <c r="TMX150" s="95"/>
      <c r="TMY150" s="95"/>
      <c r="TMZ150" s="95"/>
      <c r="TNA150" s="95"/>
      <c r="TNB150" s="95"/>
      <c r="TNC150" s="95"/>
      <c r="TND150" s="164"/>
      <c r="TNE150" s="165"/>
      <c r="TNF150" s="95"/>
      <c r="TNG150" s="95"/>
      <c r="TNH150" s="95"/>
      <c r="TNI150" s="95"/>
      <c r="TNJ150" s="95"/>
      <c r="TNK150" s="95"/>
      <c r="TNL150" s="95"/>
      <c r="TNM150" s="95"/>
      <c r="TNN150" s="95"/>
      <c r="TNO150" s="95"/>
      <c r="TNP150" s="95"/>
      <c r="TNQ150" s="95"/>
      <c r="TNR150" s="95"/>
      <c r="TNS150" s="95"/>
      <c r="TNT150" s="164"/>
      <c r="TNU150" s="165"/>
      <c r="TNV150" s="95"/>
      <c r="TNW150" s="95"/>
      <c r="TNX150" s="95"/>
      <c r="TNY150" s="95"/>
      <c r="TNZ150" s="95"/>
      <c r="TOA150" s="95"/>
      <c r="TOB150" s="95"/>
      <c r="TOC150" s="95"/>
      <c r="TOD150" s="95"/>
      <c r="TOE150" s="95"/>
      <c r="TOF150" s="95"/>
      <c r="TOG150" s="95"/>
      <c r="TOH150" s="95"/>
      <c r="TOI150" s="95"/>
      <c r="TOJ150" s="164"/>
      <c r="TOK150" s="165"/>
      <c r="TOL150" s="95"/>
      <c r="TOM150" s="95"/>
      <c r="TON150" s="95"/>
      <c r="TOO150" s="95"/>
      <c r="TOP150" s="95"/>
      <c r="TOQ150" s="95"/>
      <c r="TOR150" s="95"/>
      <c r="TOS150" s="95"/>
      <c r="TOT150" s="95"/>
      <c r="TOU150" s="95"/>
      <c r="TOV150" s="95"/>
      <c r="TOW150" s="95"/>
      <c r="TOX150" s="95"/>
      <c r="TOY150" s="95"/>
      <c r="TOZ150" s="164"/>
      <c r="TPA150" s="165"/>
      <c r="TPB150" s="95"/>
      <c r="TPC150" s="95"/>
      <c r="TPD150" s="95"/>
      <c r="TPE150" s="95"/>
      <c r="TPF150" s="95"/>
      <c r="TPG150" s="95"/>
      <c r="TPH150" s="95"/>
      <c r="TPI150" s="95"/>
      <c r="TPJ150" s="95"/>
      <c r="TPK150" s="95"/>
      <c r="TPL150" s="95"/>
      <c r="TPM150" s="95"/>
      <c r="TPN150" s="95"/>
      <c r="TPO150" s="95"/>
      <c r="TPP150" s="164"/>
      <c r="TPQ150" s="165"/>
      <c r="TPR150" s="95"/>
      <c r="TPS150" s="95"/>
      <c r="TPT150" s="95"/>
      <c r="TPU150" s="95"/>
      <c r="TPV150" s="95"/>
      <c r="TPW150" s="95"/>
      <c r="TPX150" s="95"/>
      <c r="TPY150" s="95"/>
      <c r="TPZ150" s="95"/>
      <c r="TQA150" s="95"/>
      <c r="TQB150" s="95"/>
      <c r="TQC150" s="95"/>
      <c r="TQD150" s="95"/>
      <c r="TQE150" s="95"/>
      <c r="TQF150" s="164"/>
      <c r="TQG150" s="165"/>
      <c r="TQH150" s="95"/>
      <c r="TQI150" s="95"/>
      <c r="TQJ150" s="95"/>
      <c r="TQK150" s="95"/>
      <c r="TQL150" s="95"/>
      <c r="TQM150" s="95"/>
      <c r="TQN150" s="95"/>
      <c r="TQO150" s="95"/>
      <c r="TQP150" s="95"/>
      <c r="TQQ150" s="95"/>
      <c r="TQR150" s="95"/>
      <c r="TQS150" s="95"/>
      <c r="TQT150" s="95"/>
      <c r="TQU150" s="95"/>
      <c r="TQV150" s="164"/>
      <c r="TQW150" s="165"/>
      <c r="TQX150" s="95"/>
      <c r="TQY150" s="95"/>
      <c r="TQZ150" s="95"/>
      <c r="TRA150" s="95"/>
      <c r="TRB150" s="95"/>
      <c r="TRC150" s="95"/>
      <c r="TRD150" s="95"/>
      <c r="TRE150" s="95"/>
      <c r="TRF150" s="95"/>
      <c r="TRG150" s="95"/>
      <c r="TRH150" s="95"/>
      <c r="TRI150" s="95"/>
      <c r="TRJ150" s="95"/>
      <c r="TRK150" s="95"/>
      <c r="TRL150" s="164"/>
      <c r="TRM150" s="165"/>
      <c r="TRN150" s="95"/>
      <c r="TRO150" s="95"/>
      <c r="TRP150" s="95"/>
      <c r="TRQ150" s="95"/>
      <c r="TRR150" s="95"/>
      <c r="TRS150" s="95"/>
      <c r="TRT150" s="95"/>
      <c r="TRU150" s="95"/>
      <c r="TRV150" s="95"/>
      <c r="TRW150" s="95"/>
      <c r="TRX150" s="95"/>
      <c r="TRY150" s="95"/>
      <c r="TRZ150" s="95"/>
      <c r="TSA150" s="95"/>
      <c r="TSB150" s="164"/>
      <c r="TSC150" s="165"/>
      <c r="TSD150" s="95"/>
      <c r="TSE150" s="95"/>
      <c r="TSF150" s="95"/>
      <c r="TSG150" s="95"/>
      <c r="TSH150" s="95"/>
      <c r="TSI150" s="95"/>
      <c r="TSJ150" s="95"/>
      <c r="TSK150" s="95"/>
      <c r="TSL150" s="95"/>
      <c r="TSM150" s="95"/>
      <c r="TSN150" s="95"/>
      <c r="TSO150" s="95"/>
      <c r="TSP150" s="95"/>
      <c r="TSQ150" s="95"/>
      <c r="TSR150" s="164"/>
      <c r="TSS150" s="165"/>
      <c r="TST150" s="95"/>
      <c r="TSU150" s="95"/>
      <c r="TSV150" s="95"/>
      <c r="TSW150" s="95"/>
      <c r="TSX150" s="95"/>
      <c r="TSY150" s="95"/>
      <c r="TSZ150" s="95"/>
      <c r="TTA150" s="95"/>
      <c r="TTB150" s="95"/>
      <c r="TTC150" s="95"/>
      <c r="TTD150" s="95"/>
      <c r="TTE150" s="95"/>
      <c r="TTF150" s="95"/>
      <c r="TTG150" s="95"/>
      <c r="TTH150" s="164"/>
      <c r="TTI150" s="165"/>
      <c r="TTJ150" s="95"/>
      <c r="TTK150" s="95"/>
      <c r="TTL150" s="95"/>
      <c r="TTM150" s="95"/>
      <c r="TTN150" s="95"/>
      <c r="TTO150" s="95"/>
      <c r="TTP150" s="95"/>
      <c r="TTQ150" s="95"/>
      <c r="TTR150" s="95"/>
      <c r="TTS150" s="95"/>
      <c r="TTT150" s="95"/>
      <c r="TTU150" s="95"/>
      <c r="TTV150" s="95"/>
      <c r="TTW150" s="95"/>
      <c r="TTX150" s="164"/>
      <c r="TTY150" s="165"/>
      <c r="TTZ150" s="95"/>
      <c r="TUA150" s="95"/>
      <c r="TUB150" s="95"/>
      <c r="TUC150" s="95"/>
      <c r="TUD150" s="95"/>
      <c r="TUE150" s="95"/>
      <c r="TUF150" s="95"/>
      <c r="TUG150" s="95"/>
      <c r="TUH150" s="95"/>
      <c r="TUI150" s="95"/>
      <c r="TUJ150" s="95"/>
      <c r="TUK150" s="95"/>
      <c r="TUL150" s="95"/>
      <c r="TUM150" s="95"/>
      <c r="TUN150" s="164"/>
      <c r="TUO150" s="165"/>
      <c r="TUP150" s="95"/>
      <c r="TUQ150" s="95"/>
      <c r="TUR150" s="95"/>
      <c r="TUS150" s="95"/>
      <c r="TUT150" s="95"/>
      <c r="TUU150" s="95"/>
      <c r="TUV150" s="95"/>
      <c r="TUW150" s="95"/>
      <c r="TUX150" s="95"/>
      <c r="TUY150" s="95"/>
      <c r="TUZ150" s="95"/>
      <c r="TVA150" s="95"/>
      <c r="TVB150" s="95"/>
      <c r="TVC150" s="95"/>
      <c r="TVD150" s="164"/>
      <c r="TVE150" s="165"/>
      <c r="TVF150" s="95"/>
      <c r="TVG150" s="95"/>
      <c r="TVH150" s="95"/>
      <c r="TVI150" s="95"/>
      <c r="TVJ150" s="95"/>
      <c r="TVK150" s="95"/>
      <c r="TVL150" s="95"/>
      <c r="TVM150" s="95"/>
      <c r="TVN150" s="95"/>
      <c r="TVO150" s="95"/>
      <c r="TVP150" s="95"/>
      <c r="TVQ150" s="95"/>
      <c r="TVR150" s="95"/>
      <c r="TVS150" s="95"/>
      <c r="TVT150" s="164"/>
      <c r="TVU150" s="165"/>
      <c r="TVV150" s="95"/>
      <c r="TVW150" s="95"/>
      <c r="TVX150" s="95"/>
      <c r="TVY150" s="95"/>
      <c r="TVZ150" s="95"/>
      <c r="TWA150" s="95"/>
      <c r="TWB150" s="95"/>
      <c r="TWC150" s="95"/>
      <c r="TWD150" s="95"/>
      <c r="TWE150" s="95"/>
      <c r="TWF150" s="95"/>
      <c r="TWG150" s="95"/>
      <c r="TWH150" s="95"/>
      <c r="TWI150" s="95"/>
      <c r="TWJ150" s="164"/>
      <c r="TWK150" s="165"/>
      <c r="TWL150" s="95"/>
      <c r="TWM150" s="95"/>
      <c r="TWN150" s="95"/>
      <c r="TWO150" s="95"/>
      <c r="TWP150" s="95"/>
      <c r="TWQ150" s="95"/>
      <c r="TWR150" s="95"/>
      <c r="TWS150" s="95"/>
      <c r="TWT150" s="95"/>
      <c r="TWU150" s="95"/>
      <c r="TWV150" s="95"/>
      <c r="TWW150" s="95"/>
      <c r="TWX150" s="95"/>
      <c r="TWY150" s="95"/>
      <c r="TWZ150" s="164"/>
      <c r="TXA150" s="165"/>
      <c r="TXB150" s="95"/>
      <c r="TXC150" s="95"/>
      <c r="TXD150" s="95"/>
      <c r="TXE150" s="95"/>
      <c r="TXF150" s="95"/>
      <c r="TXG150" s="95"/>
      <c r="TXH150" s="95"/>
      <c r="TXI150" s="95"/>
      <c r="TXJ150" s="95"/>
      <c r="TXK150" s="95"/>
      <c r="TXL150" s="95"/>
      <c r="TXM150" s="95"/>
      <c r="TXN150" s="95"/>
      <c r="TXO150" s="95"/>
      <c r="TXP150" s="164"/>
      <c r="TXQ150" s="165"/>
      <c r="TXR150" s="95"/>
      <c r="TXS150" s="95"/>
      <c r="TXT150" s="95"/>
      <c r="TXU150" s="95"/>
      <c r="TXV150" s="95"/>
      <c r="TXW150" s="95"/>
      <c r="TXX150" s="95"/>
      <c r="TXY150" s="95"/>
      <c r="TXZ150" s="95"/>
      <c r="TYA150" s="95"/>
      <c r="TYB150" s="95"/>
      <c r="TYC150" s="95"/>
      <c r="TYD150" s="95"/>
      <c r="TYE150" s="95"/>
      <c r="TYF150" s="164"/>
      <c r="TYG150" s="165"/>
      <c r="TYH150" s="95"/>
      <c r="TYI150" s="95"/>
      <c r="TYJ150" s="95"/>
      <c r="TYK150" s="95"/>
      <c r="TYL150" s="95"/>
      <c r="TYM150" s="95"/>
      <c r="TYN150" s="95"/>
      <c r="TYO150" s="95"/>
      <c r="TYP150" s="95"/>
      <c r="TYQ150" s="95"/>
      <c r="TYR150" s="95"/>
      <c r="TYS150" s="95"/>
      <c r="TYT150" s="95"/>
      <c r="TYU150" s="95"/>
      <c r="TYV150" s="164"/>
      <c r="TYW150" s="165"/>
      <c r="TYX150" s="95"/>
      <c r="TYY150" s="95"/>
      <c r="TYZ150" s="95"/>
      <c r="TZA150" s="95"/>
      <c r="TZB150" s="95"/>
      <c r="TZC150" s="95"/>
      <c r="TZD150" s="95"/>
      <c r="TZE150" s="95"/>
      <c r="TZF150" s="95"/>
      <c r="TZG150" s="95"/>
      <c r="TZH150" s="95"/>
      <c r="TZI150" s="95"/>
      <c r="TZJ150" s="95"/>
      <c r="TZK150" s="95"/>
      <c r="TZL150" s="164"/>
      <c r="TZM150" s="165"/>
      <c r="TZN150" s="95"/>
      <c r="TZO150" s="95"/>
      <c r="TZP150" s="95"/>
      <c r="TZQ150" s="95"/>
      <c r="TZR150" s="95"/>
      <c r="TZS150" s="95"/>
      <c r="TZT150" s="95"/>
      <c r="TZU150" s="95"/>
      <c r="TZV150" s="95"/>
      <c r="TZW150" s="95"/>
      <c r="TZX150" s="95"/>
      <c r="TZY150" s="95"/>
      <c r="TZZ150" s="95"/>
      <c r="UAA150" s="95"/>
      <c r="UAB150" s="164"/>
      <c r="UAC150" s="165"/>
      <c r="UAD150" s="95"/>
      <c r="UAE150" s="95"/>
      <c r="UAF150" s="95"/>
      <c r="UAG150" s="95"/>
      <c r="UAH150" s="95"/>
      <c r="UAI150" s="95"/>
      <c r="UAJ150" s="95"/>
      <c r="UAK150" s="95"/>
      <c r="UAL150" s="95"/>
      <c r="UAM150" s="95"/>
      <c r="UAN150" s="95"/>
      <c r="UAO150" s="95"/>
      <c r="UAP150" s="95"/>
      <c r="UAQ150" s="95"/>
      <c r="UAR150" s="164"/>
      <c r="UAS150" s="165"/>
      <c r="UAT150" s="95"/>
      <c r="UAU150" s="95"/>
      <c r="UAV150" s="95"/>
      <c r="UAW150" s="95"/>
      <c r="UAX150" s="95"/>
      <c r="UAY150" s="95"/>
      <c r="UAZ150" s="95"/>
      <c r="UBA150" s="95"/>
      <c r="UBB150" s="95"/>
      <c r="UBC150" s="95"/>
      <c r="UBD150" s="95"/>
      <c r="UBE150" s="95"/>
      <c r="UBF150" s="95"/>
      <c r="UBG150" s="95"/>
      <c r="UBH150" s="164"/>
      <c r="UBI150" s="165"/>
      <c r="UBJ150" s="95"/>
      <c r="UBK150" s="95"/>
      <c r="UBL150" s="95"/>
      <c r="UBM150" s="95"/>
      <c r="UBN150" s="95"/>
      <c r="UBO150" s="95"/>
      <c r="UBP150" s="95"/>
      <c r="UBQ150" s="95"/>
      <c r="UBR150" s="95"/>
      <c r="UBS150" s="95"/>
      <c r="UBT150" s="95"/>
      <c r="UBU150" s="95"/>
      <c r="UBV150" s="95"/>
      <c r="UBW150" s="95"/>
      <c r="UBX150" s="164"/>
      <c r="UBY150" s="165"/>
      <c r="UBZ150" s="95"/>
      <c r="UCA150" s="95"/>
      <c r="UCB150" s="95"/>
      <c r="UCC150" s="95"/>
      <c r="UCD150" s="95"/>
      <c r="UCE150" s="95"/>
      <c r="UCF150" s="95"/>
      <c r="UCG150" s="95"/>
      <c r="UCH150" s="95"/>
      <c r="UCI150" s="95"/>
      <c r="UCJ150" s="95"/>
      <c r="UCK150" s="95"/>
      <c r="UCL150" s="95"/>
      <c r="UCM150" s="95"/>
      <c r="UCN150" s="164"/>
      <c r="UCO150" s="165"/>
      <c r="UCP150" s="95"/>
      <c r="UCQ150" s="95"/>
      <c r="UCR150" s="95"/>
      <c r="UCS150" s="95"/>
      <c r="UCT150" s="95"/>
      <c r="UCU150" s="95"/>
      <c r="UCV150" s="95"/>
      <c r="UCW150" s="95"/>
      <c r="UCX150" s="95"/>
      <c r="UCY150" s="95"/>
      <c r="UCZ150" s="95"/>
      <c r="UDA150" s="95"/>
      <c r="UDB150" s="95"/>
      <c r="UDC150" s="95"/>
      <c r="UDD150" s="164"/>
      <c r="UDE150" s="165"/>
      <c r="UDF150" s="95"/>
      <c r="UDG150" s="95"/>
      <c r="UDH150" s="95"/>
      <c r="UDI150" s="95"/>
      <c r="UDJ150" s="95"/>
      <c r="UDK150" s="95"/>
      <c r="UDL150" s="95"/>
      <c r="UDM150" s="95"/>
      <c r="UDN150" s="95"/>
      <c r="UDO150" s="95"/>
      <c r="UDP150" s="95"/>
      <c r="UDQ150" s="95"/>
      <c r="UDR150" s="95"/>
      <c r="UDS150" s="95"/>
      <c r="UDT150" s="164"/>
      <c r="UDU150" s="165"/>
      <c r="UDV150" s="95"/>
      <c r="UDW150" s="95"/>
      <c r="UDX150" s="95"/>
      <c r="UDY150" s="95"/>
      <c r="UDZ150" s="95"/>
      <c r="UEA150" s="95"/>
      <c r="UEB150" s="95"/>
      <c r="UEC150" s="95"/>
      <c r="UED150" s="95"/>
      <c r="UEE150" s="95"/>
      <c r="UEF150" s="95"/>
      <c r="UEG150" s="95"/>
      <c r="UEH150" s="95"/>
      <c r="UEI150" s="95"/>
      <c r="UEJ150" s="164"/>
      <c r="UEK150" s="165"/>
      <c r="UEL150" s="95"/>
      <c r="UEM150" s="95"/>
      <c r="UEN150" s="95"/>
      <c r="UEO150" s="95"/>
      <c r="UEP150" s="95"/>
      <c r="UEQ150" s="95"/>
      <c r="UER150" s="95"/>
      <c r="UES150" s="95"/>
      <c r="UET150" s="95"/>
      <c r="UEU150" s="95"/>
      <c r="UEV150" s="95"/>
      <c r="UEW150" s="95"/>
      <c r="UEX150" s="95"/>
      <c r="UEY150" s="95"/>
      <c r="UEZ150" s="164"/>
      <c r="UFA150" s="165"/>
      <c r="UFB150" s="95"/>
      <c r="UFC150" s="95"/>
      <c r="UFD150" s="95"/>
      <c r="UFE150" s="95"/>
      <c r="UFF150" s="95"/>
      <c r="UFG150" s="95"/>
      <c r="UFH150" s="95"/>
      <c r="UFI150" s="95"/>
      <c r="UFJ150" s="95"/>
      <c r="UFK150" s="95"/>
      <c r="UFL150" s="95"/>
      <c r="UFM150" s="95"/>
      <c r="UFN150" s="95"/>
      <c r="UFO150" s="95"/>
      <c r="UFP150" s="164"/>
      <c r="UFQ150" s="165"/>
      <c r="UFR150" s="95"/>
      <c r="UFS150" s="95"/>
      <c r="UFT150" s="95"/>
      <c r="UFU150" s="95"/>
      <c r="UFV150" s="95"/>
      <c r="UFW150" s="95"/>
      <c r="UFX150" s="95"/>
      <c r="UFY150" s="95"/>
      <c r="UFZ150" s="95"/>
      <c r="UGA150" s="95"/>
      <c r="UGB150" s="95"/>
      <c r="UGC150" s="95"/>
      <c r="UGD150" s="95"/>
      <c r="UGE150" s="95"/>
      <c r="UGF150" s="164"/>
      <c r="UGG150" s="165"/>
      <c r="UGH150" s="95"/>
      <c r="UGI150" s="95"/>
      <c r="UGJ150" s="95"/>
      <c r="UGK150" s="95"/>
      <c r="UGL150" s="95"/>
      <c r="UGM150" s="95"/>
      <c r="UGN150" s="95"/>
      <c r="UGO150" s="95"/>
      <c r="UGP150" s="95"/>
      <c r="UGQ150" s="95"/>
      <c r="UGR150" s="95"/>
      <c r="UGS150" s="95"/>
      <c r="UGT150" s="95"/>
      <c r="UGU150" s="95"/>
      <c r="UGV150" s="164"/>
      <c r="UGW150" s="165"/>
      <c r="UGX150" s="95"/>
      <c r="UGY150" s="95"/>
      <c r="UGZ150" s="95"/>
      <c r="UHA150" s="95"/>
      <c r="UHB150" s="95"/>
      <c r="UHC150" s="95"/>
      <c r="UHD150" s="95"/>
      <c r="UHE150" s="95"/>
      <c r="UHF150" s="95"/>
      <c r="UHG150" s="95"/>
      <c r="UHH150" s="95"/>
      <c r="UHI150" s="95"/>
      <c r="UHJ150" s="95"/>
      <c r="UHK150" s="95"/>
      <c r="UHL150" s="164"/>
      <c r="UHM150" s="165"/>
      <c r="UHN150" s="95"/>
      <c r="UHO150" s="95"/>
      <c r="UHP150" s="95"/>
      <c r="UHQ150" s="95"/>
      <c r="UHR150" s="95"/>
      <c r="UHS150" s="95"/>
      <c r="UHT150" s="95"/>
      <c r="UHU150" s="95"/>
      <c r="UHV150" s="95"/>
      <c r="UHW150" s="95"/>
      <c r="UHX150" s="95"/>
      <c r="UHY150" s="95"/>
      <c r="UHZ150" s="95"/>
      <c r="UIA150" s="95"/>
      <c r="UIB150" s="164"/>
      <c r="UIC150" s="165"/>
      <c r="UID150" s="95"/>
      <c r="UIE150" s="95"/>
      <c r="UIF150" s="95"/>
      <c r="UIG150" s="95"/>
      <c r="UIH150" s="95"/>
      <c r="UII150" s="95"/>
      <c r="UIJ150" s="95"/>
      <c r="UIK150" s="95"/>
      <c r="UIL150" s="95"/>
      <c r="UIM150" s="95"/>
      <c r="UIN150" s="95"/>
      <c r="UIO150" s="95"/>
      <c r="UIP150" s="95"/>
      <c r="UIQ150" s="95"/>
      <c r="UIR150" s="164"/>
      <c r="UIS150" s="165"/>
      <c r="UIT150" s="95"/>
      <c r="UIU150" s="95"/>
      <c r="UIV150" s="95"/>
      <c r="UIW150" s="95"/>
      <c r="UIX150" s="95"/>
      <c r="UIY150" s="95"/>
      <c r="UIZ150" s="95"/>
      <c r="UJA150" s="95"/>
      <c r="UJB150" s="95"/>
      <c r="UJC150" s="95"/>
      <c r="UJD150" s="95"/>
      <c r="UJE150" s="95"/>
      <c r="UJF150" s="95"/>
      <c r="UJG150" s="95"/>
      <c r="UJH150" s="164"/>
      <c r="UJI150" s="165"/>
      <c r="UJJ150" s="95"/>
      <c r="UJK150" s="95"/>
      <c r="UJL150" s="95"/>
      <c r="UJM150" s="95"/>
      <c r="UJN150" s="95"/>
      <c r="UJO150" s="95"/>
      <c r="UJP150" s="95"/>
      <c r="UJQ150" s="95"/>
      <c r="UJR150" s="95"/>
      <c r="UJS150" s="95"/>
      <c r="UJT150" s="95"/>
      <c r="UJU150" s="95"/>
      <c r="UJV150" s="95"/>
      <c r="UJW150" s="95"/>
      <c r="UJX150" s="164"/>
      <c r="UJY150" s="165"/>
      <c r="UJZ150" s="95"/>
      <c r="UKA150" s="95"/>
      <c r="UKB150" s="95"/>
      <c r="UKC150" s="95"/>
      <c r="UKD150" s="95"/>
      <c r="UKE150" s="95"/>
      <c r="UKF150" s="95"/>
      <c r="UKG150" s="95"/>
      <c r="UKH150" s="95"/>
      <c r="UKI150" s="95"/>
      <c r="UKJ150" s="95"/>
      <c r="UKK150" s="95"/>
      <c r="UKL150" s="95"/>
      <c r="UKM150" s="95"/>
      <c r="UKN150" s="164"/>
      <c r="UKO150" s="165"/>
      <c r="UKP150" s="95"/>
      <c r="UKQ150" s="95"/>
      <c r="UKR150" s="95"/>
      <c r="UKS150" s="95"/>
      <c r="UKT150" s="95"/>
      <c r="UKU150" s="95"/>
      <c r="UKV150" s="95"/>
      <c r="UKW150" s="95"/>
      <c r="UKX150" s="95"/>
      <c r="UKY150" s="95"/>
      <c r="UKZ150" s="95"/>
      <c r="ULA150" s="95"/>
      <c r="ULB150" s="95"/>
      <c r="ULC150" s="95"/>
      <c r="ULD150" s="164"/>
      <c r="ULE150" s="165"/>
      <c r="ULF150" s="95"/>
      <c r="ULG150" s="95"/>
      <c r="ULH150" s="95"/>
      <c r="ULI150" s="95"/>
      <c r="ULJ150" s="95"/>
      <c r="ULK150" s="95"/>
      <c r="ULL150" s="95"/>
      <c r="ULM150" s="95"/>
      <c r="ULN150" s="95"/>
      <c r="ULO150" s="95"/>
      <c r="ULP150" s="95"/>
      <c r="ULQ150" s="95"/>
      <c r="ULR150" s="95"/>
      <c r="ULS150" s="95"/>
      <c r="ULT150" s="164"/>
      <c r="ULU150" s="165"/>
      <c r="ULV150" s="95"/>
      <c r="ULW150" s="95"/>
      <c r="ULX150" s="95"/>
      <c r="ULY150" s="95"/>
      <c r="ULZ150" s="95"/>
      <c r="UMA150" s="95"/>
      <c r="UMB150" s="95"/>
      <c r="UMC150" s="95"/>
      <c r="UMD150" s="95"/>
      <c r="UME150" s="95"/>
      <c r="UMF150" s="95"/>
      <c r="UMG150" s="95"/>
      <c r="UMH150" s="95"/>
      <c r="UMI150" s="95"/>
      <c r="UMJ150" s="164"/>
      <c r="UMK150" s="165"/>
      <c r="UML150" s="95"/>
      <c r="UMM150" s="95"/>
      <c r="UMN150" s="95"/>
      <c r="UMO150" s="95"/>
      <c r="UMP150" s="95"/>
      <c r="UMQ150" s="95"/>
      <c r="UMR150" s="95"/>
      <c r="UMS150" s="95"/>
      <c r="UMT150" s="95"/>
      <c r="UMU150" s="95"/>
      <c r="UMV150" s="95"/>
      <c r="UMW150" s="95"/>
      <c r="UMX150" s="95"/>
      <c r="UMY150" s="95"/>
      <c r="UMZ150" s="164"/>
      <c r="UNA150" s="165"/>
      <c r="UNB150" s="95"/>
      <c r="UNC150" s="95"/>
      <c r="UND150" s="95"/>
      <c r="UNE150" s="95"/>
      <c r="UNF150" s="95"/>
      <c r="UNG150" s="95"/>
      <c r="UNH150" s="95"/>
      <c r="UNI150" s="95"/>
      <c r="UNJ150" s="95"/>
      <c r="UNK150" s="95"/>
      <c r="UNL150" s="95"/>
      <c r="UNM150" s="95"/>
      <c r="UNN150" s="95"/>
      <c r="UNO150" s="95"/>
      <c r="UNP150" s="164"/>
      <c r="UNQ150" s="165"/>
      <c r="UNR150" s="95"/>
      <c r="UNS150" s="95"/>
      <c r="UNT150" s="95"/>
      <c r="UNU150" s="95"/>
      <c r="UNV150" s="95"/>
      <c r="UNW150" s="95"/>
      <c r="UNX150" s="95"/>
      <c r="UNY150" s="95"/>
      <c r="UNZ150" s="95"/>
      <c r="UOA150" s="95"/>
      <c r="UOB150" s="95"/>
      <c r="UOC150" s="95"/>
      <c r="UOD150" s="95"/>
      <c r="UOE150" s="95"/>
      <c r="UOF150" s="164"/>
      <c r="UOG150" s="165"/>
      <c r="UOH150" s="95"/>
      <c r="UOI150" s="95"/>
      <c r="UOJ150" s="95"/>
      <c r="UOK150" s="95"/>
      <c r="UOL150" s="95"/>
      <c r="UOM150" s="95"/>
      <c r="UON150" s="95"/>
      <c r="UOO150" s="95"/>
      <c r="UOP150" s="95"/>
      <c r="UOQ150" s="95"/>
      <c r="UOR150" s="95"/>
      <c r="UOS150" s="95"/>
      <c r="UOT150" s="95"/>
      <c r="UOU150" s="95"/>
      <c r="UOV150" s="164"/>
      <c r="UOW150" s="165"/>
      <c r="UOX150" s="95"/>
      <c r="UOY150" s="95"/>
      <c r="UOZ150" s="95"/>
      <c r="UPA150" s="95"/>
      <c r="UPB150" s="95"/>
      <c r="UPC150" s="95"/>
      <c r="UPD150" s="95"/>
      <c r="UPE150" s="95"/>
      <c r="UPF150" s="95"/>
      <c r="UPG150" s="95"/>
      <c r="UPH150" s="95"/>
      <c r="UPI150" s="95"/>
      <c r="UPJ150" s="95"/>
      <c r="UPK150" s="95"/>
      <c r="UPL150" s="164"/>
      <c r="UPM150" s="165"/>
      <c r="UPN150" s="95"/>
      <c r="UPO150" s="95"/>
      <c r="UPP150" s="95"/>
      <c r="UPQ150" s="95"/>
      <c r="UPR150" s="95"/>
      <c r="UPS150" s="95"/>
      <c r="UPT150" s="95"/>
      <c r="UPU150" s="95"/>
      <c r="UPV150" s="95"/>
      <c r="UPW150" s="95"/>
      <c r="UPX150" s="95"/>
      <c r="UPY150" s="95"/>
      <c r="UPZ150" s="95"/>
      <c r="UQA150" s="95"/>
      <c r="UQB150" s="164"/>
      <c r="UQC150" s="165"/>
      <c r="UQD150" s="95"/>
      <c r="UQE150" s="95"/>
      <c r="UQF150" s="95"/>
      <c r="UQG150" s="95"/>
      <c r="UQH150" s="95"/>
      <c r="UQI150" s="95"/>
      <c r="UQJ150" s="95"/>
      <c r="UQK150" s="95"/>
      <c r="UQL150" s="95"/>
      <c r="UQM150" s="95"/>
      <c r="UQN150" s="95"/>
      <c r="UQO150" s="95"/>
      <c r="UQP150" s="95"/>
      <c r="UQQ150" s="95"/>
      <c r="UQR150" s="164"/>
      <c r="UQS150" s="165"/>
      <c r="UQT150" s="95"/>
      <c r="UQU150" s="95"/>
      <c r="UQV150" s="95"/>
      <c r="UQW150" s="95"/>
      <c r="UQX150" s="95"/>
      <c r="UQY150" s="95"/>
      <c r="UQZ150" s="95"/>
      <c r="URA150" s="95"/>
      <c r="URB150" s="95"/>
      <c r="URC150" s="95"/>
      <c r="URD150" s="95"/>
      <c r="URE150" s="95"/>
      <c r="URF150" s="95"/>
      <c r="URG150" s="95"/>
      <c r="URH150" s="164"/>
      <c r="URI150" s="165"/>
      <c r="URJ150" s="95"/>
      <c r="URK150" s="95"/>
      <c r="URL150" s="95"/>
      <c r="URM150" s="95"/>
      <c r="URN150" s="95"/>
      <c r="URO150" s="95"/>
      <c r="URP150" s="95"/>
      <c r="URQ150" s="95"/>
      <c r="URR150" s="95"/>
      <c r="URS150" s="95"/>
      <c r="URT150" s="95"/>
      <c r="URU150" s="95"/>
      <c r="URV150" s="95"/>
      <c r="URW150" s="95"/>
      <c r="URX150" s="164"/>
      <c r="URY150" s="165"/>
      <c r="URZ150" s="95"/>
      <c r="USA150" s="95"/>
      <c r="USB150" s="95"/>
      <c r="USC150" s="95"/>
      <c r="USD150" s="95"/>
      <c r="USE150" s="95"/>
      <c r="USF150" s="95"/>
      <c r="USG150" s="95"/>
      <c r="USH150" s="95"/>
      <c r="USI150" s="95"/>
      <c r="USJ150" s="95"/>
      <c r="USK150" s="95"/>
      <c r="USL150" s="95"/>
      <c r="USM150" s="95"/>
      <c r="USN150" s="164"/>
      <c r="USO150" s="165"/>
      <c r="USP150" s="95"/>
      <c r="USQ150" s="95"/>
      <c r="USR150" s="95"/>
      <c r="USS150" s="95"/>
      <c r="UST150" s="95"/>
      <c r="USU150" s="95"/>
      <c r="USV150" s="95"/>
      <c r="USW150" s="95"/>
      <c r="USX150" s="95"/>
      <c r="USY150" s="95"/>
      <c r="USZ150" s="95"/>
      <c r="UTA150" s="95"/>
      <c r="UTB150" s="95"/>
      <c r="UTC150" s="95"/>
      <c r="UTD150" s="164"/>
      <c r="UTE150" s="165"/>
      <c r="UTF150" s="95"/>
      <c r="UTG150" s="95"/>
      <c r="UTH150" s="95"/>
      <c r="UTI150" s="95"/>
      <c r="UTJ150" s="95"/>
      <c r="UTK150" s="95"/>
      <c r="UTL150" s="95"/>
      <c r="UTM150" s="95"/>
      <c r="UTN150" s="95"/>
      <c r="UTO150" s="95"/>
      <c r="UTP150" s="95"/>
      <c r="UTQ150" s="95"/>
      <c r="UTR150" s="95"/>
      <c r="UTS150" s="95"/>
      <c r="UTT150" s="164"/>
      <c r="UTU150" s="165"/>
      <c r="UTV150" s="95"/>
      <c r="UTW150" s="95"/>
      <c r="UTX150" s="95"/>
      <c r="UTY150" s="95"/>
      <c r="UTZ150" s="95"/>
      <c r="UUA150" s="95"/>
      <c r="UUB150" s="95"/>
      <c r="UUC150" s="95"/>
      <c r="UUD150" s="95"/>
      <c r="UUE150" s="95"/>
      <c r="UUF150" s="95"/>
      <c r="UUG150" s="95"/>
      <c r="UUH150" s="95"/>
      <c r="UUI150" s="95"/>
      <c r="UUJ150" s="164"/>
      <c r="UUK150" s="165"/>
      <c r="UUL150" s="95"/>
      <c r="UUM150" s="95"/>
      <c r="UUN150" s="95"/>
      <c r="UUO150" s="95"/>
      <c r="UUP150" s="95"/>
      <c r="UUQ150" s="95"/>
      <c r="UUR150" s="95"/>
      <c r="UUS150" s="95"/>
      <c r="UUT150" s="95"/>
      <c r="UUU150" s="95"/>
      <c r="UUV150" s="95"/>
      <c r="UUW150" s="95"/>
      <c r="UUX150" s="95"/>
      <c r="UUY150" s="95"/>
      <c r="UUZ150" s="164"/>
      <c r="UVA150" s="165"/>
      <c r="UVB150" s="95"/>
      <c r="UVC150" s="95"/>
      <c r="UVD150" s="95"/>
      <c r="UVE150" s="95"/>
      <c r="UVF150" s="95"/>
      <c r="UVG150" s="95"/>
      <c r="UVH150" s="95"/>
      <c r="UVI150" s="95"/>
      <c r="UVJ150" s="95"/>
      <c r="UVK150" s="95"/>
      <c r="UVL150" s="95"/>
      <c r="UVM150" s="95"/>
      <c r="UVN150" s="95"/>
      <c r="UVO150" s="95"/>
      <c r="UVP150" s="164"/>
      <c r="UVQ150" s="165"/>
      <c r="UVR150" s="95"/>
      <c r="UVS150" s="95"/>
      <c r="UVT150" s="95"/>
      <c r="UVU150" s="95"/>
      <c r="UVV150" s="95"/>
      <c r="UVW150" s="95"/>
      <c r="UVX150" s="95"/>
      <c r="UVY150" s="95"/>
      <c r="UVZ150" s="95"/>
      <c r="UWA150" s="95"/>
      <c r="UWB150" s="95"/>
      <c r="UWC150" s="95"/>
      <c r="UWD150" s="95"/>
      <c r="UWE150" s="95"/>
      <c r="UWF150" s="164"/>
      <c r="UWG150" s="165"/>
      <c r="UWH150" s="95"/>
      <c r="UWI150" s="95"/>
      <c r="UWJ150" s="95"/>
      <c r="UWK150" s="95"/>
      <c r="UWL150" s="95"/>
      <c r="UWM150" s="95"/>
      <c r="UWN150" s="95"/>
      <c r="UWO150" s="95"/>
      <c r="UWP150" s="95"/>
      <c r="UWQ150" s="95"/>
      <c r="UWR150" s="95"/>
      <c r="UWS150" s="95"/>
      <c r="UWT150" s="95"/>
      <c r="UWU150" s="95"/>
      <c r="UWV150" s="164"/>
      <c r="UWW150" s="165"/>
      <c r="UWX150" s="95"/>
      <c r="UWY150" s="95"/>
      <c r="UWZ150" s="95"/>
      <c r="UXA150" s="95"/>
      <c r="UXB150" s="95"/>
      <c r="UXC150" s="95"/>
      <c r="UXD150" s="95"/>
      <c r="UXE150" s="95"/>
      <c r="UXF150" s="95"/>
      <c r="UXG150" s="95"/>
      <c r="UXH150" s="95"/>
      <c r="UXI150" s="95"/>
      <c r="UXJ150" s="95"/>
      <c r="UXK150" s="95"/>
      <c r="UXL150" s="164"/>
      <c r="UXM150" s="165"/>
      <c r="UXN150" s="95"/>
      <c r="UXO150" s="95"/>
      <c r="UXP150" s="95"/>
      <c r="UXQ150" s="95"/>
      <c r="UXR150" s="95"/>
      <c r="UXS150" s="95"/>
      <c r="UXT150" s="95"/>
      <c r="UXU150" s="95"/>
      <c r="UXV150" s="95"/>
      <c r="UXW150" s="95"/>
      <c r="UXX150" s="95"/>
      <c r="UXY150" s="95"/>
      <c r="UXZ150" s="95"/>
      <c r="UYA150" s="95"/>
      <c r="UYB150" s="164"/>
      <c r="UYC150" s="165"/>
      <c r="UYD150" s="95"/>
      <c r="UYE150" s="95"/>
      <c r="UYF150" s="95"/>
      <c r="UYG150" s="95"/>
      <c r="UYH150" s="95"/>
      <c r="UYI150" s="95"/>
      <c r="UYJ150" s="95"/>
      <c r="UYK150" s="95"/>
      <c r="UYL150" s="95"/>
      <c r="UYM150" s="95"/>
      <c r="UYN150" s="95"/>
      <c r="UYO150" s="95"/>
      <c r="UYP150" s="95"/>
      <c r="UYQ150" s="95"/>
      <c r="UYR150" s="164"/>
      <c r="UYS150" s="165"/>
      <c r="UYT150" s="95"/>
      <c r="UYU150" s="95"/>
      <c r="UYV150" s="95"/>
      <c r="UYW150" s="95"/>
      <c r="UYX150" s="95"/>
      <c r="UYY150" s="95"/>
      <c r="UYZ150" s="95"/>
      <c r="UZA150" s="95"/>
      <c r="UZB150" s="95"/>
      <c r="UZC150" s="95"/>
      <c r="UZD150" s="95"/>
      <c r="UZE150" s="95"/>
      <c r="UZF150" s="95"/>
      <c r="UZG150" s="95"/>
      <c r="UZH150" s="164"/>
      <c r="UZI150" s="165"/>
      <c r="UZJ150" s="95"/>
      <c r="UZK150" s="95"/>
      <c r="UZL150" s="95"/>
      <c r="UZM150" s="95"/>
      <c r="UZN150" s="95"/>
      <c r="UZO150" s="95"/>
      <c r="UZP150" s="95"/>
      <c r="UZQ150" s="95"/>
      <c r="UZR150" s="95"/>
      <c r="UZS150" s="95"/>
      <c r="UZT150" s="95"/>
      <c r="UZU150" s="95"/>
      <c r="UZV150" s="95"/>
      <c r="UZW150" s="95"/>
      <c r="UZX150" s="164"/>
      <c r="UZY150" s="165"/>
      <c r="UZZ150" s="95"/>
      <c r="VAA150" s="95"/>
      <c r="VAB150" s="95"/>
      <c r="VAC150" s="95"/>
      <c r="VAD150" s="95"/>
      <c r="VAE150" s="95"/>
      <c r="VAF150" s="95"/>
      <c r="VAG150" s="95"/>
      <c r="VAH150" s="95"/>
      <c r="VAI150" s="95"/>
      <c r="VAJ150" s="95"/>
      <c r="VAK150" s="95"/>
      <c r="VAL150" s="95"/>
      <c r="VAM150" s="95"/>
      <c r="VAN150" s="164"/>
      <c r="VAO150" s="165"/>
      <c r="VAP150" s="95"/>
      <c r="VAQ150" s="95"/>
      <c r="VAR150" s="95"/>
      <c r="VAS150" s="95"/>
      <c r="VAT150" s="95"/>
      <c r="VAU150" s="95"/>
      <c r="VAV150" s="95"/>
      <c r="VAW150" s="95"/>
      <c r="VAX150" s="95"/>
      <c r="VAY150" s="95"/>
      <c r="VAZ150" s="95"/>
      <c r="VBA150" s="95"/>
      <c r="VBB150" s="95"/>
      <c r="VBC150" s="95"/>
      <c r="VBD150" s="164"/>
      <c r="VBE150" s="165"/>
      <c r="VBF150" s="95"/>
      <c r="VBG150" s="95"/>
      <c r="VBH150" s="95"/>
      <c r="VBI150" s="95"/>
      <c r="VBJ150" s="95"/>
      <c r="VBK150" s="95"/>
      <c r="VBL150" s="95"/>
      <c r="VBM150" s="95"/>
      <c r="VBN150" s="95"/>
      <c r="VBO150" s="95"/>
      <c r="VBP150" s="95"/>
      <c r="VBQ150" s="95"/>
      <c r="VBR150" s="95"/>
      <c r="VBS150" s="95"/>
      <c r="VBT150" s="164"/>
      <c r="VBU150" s="165"/>
      <c r="VBV150" s="95"/>
      <c r="VBW150" s="95"/>
      <c r="VBX150" s="95"/>
      <c r="VBY150" s="95"/>
      <c r="VBZ150" s="95"/>
      <c r="VCA150" s="95"/>
      <c r="VCB150" s="95"/>
      <c r="VCC150" s="95"/>
      <c r="VCD150" s="95"/>
      <c r="VCE150" s="95"/>
      <c r="VCF150" s="95"/>
      <c r="VCG150" s="95"/>
      <c r="VCH150" s="95"/>
      <c r="VCI150" s="95"/>
      <c r="VCJ150" s="164"/>
      <c r="VCK150" s="165"/>
      <c r="VCL150" s="95"/>
      <c r="VCM150" s="95"/>
      <c r="VCN150" s="95"/>
      <c r="VCO150" s="95"/>
      <c r="VCP150" s="95"/>
      <c r="VCQ150" s="95"/>
      <c r="VCR150" s="95"/>
      <c r="VCS150" s="95"/>
      <c r="VCT150" s="95"/>
      <c r="VCU150" s="95"/>
      <c r="VCV150" s="95"/>
      <c r="VCW150" s="95"/>
      <c r="VCX150" s="95"/>
      <c r="VCY150" s="95"/>
      <c r="VCZ150" s="164"/>
      <c r="VDA150" s="165"/>
      <c r="VDB150" s="95"/>
      <c r="VDC150" s="95"/>
      <c r="VDD150" s="95"/>
      <c r="VDE150" s="95"/>
      <c r="VDF150" s="95"/>
      <c r="VDG150" s="95"/>
      <c r="VDH150" s="95"/>
      <c r="VDI150" s="95"/>
      <c r="VDJ150" s="95"/>
      <c r="VDK150" s="95"/>
      <c r="VDL150" s="95"/>
      <c r="VDM150" s="95"/>
      <c r="VDN150" s="95"/>
      <c r="VDO150" s="95"/>
      <c r="VDP150" s="164"/>
      <c r="VDQ150" s="165"/>
      <c r="VDR150" s="95"/>
      <c r="VDS150" s="95"/>
      <c r="VDT150" s="95"/>
      <c r="VDU150" s="95"/>
      <c r="VDV150" s="95"/>
      <c r="VDW150" s="95"/>
      <c r="VDX150" s="95"/>
      <c r="VDY150" s="95"/>
      <c r="VDZ150" s="95"/>
      <c r="VEA150" s="95"/>
      <c r="VEB150" s="95"/>
      <c r="VEC150" s="95"/>
      <c r="VED150" s="95"/>
      <c r="VEE150" s="95"/>
      <c r="VEF150" s="164"/>
      <c r="VEG150" s="165"/>
      <c r="VEH150" s="95"/>
      <c r="VEI150" s="95"/>
      <c r="VEJ150" s="95"/>
      <c r="VEK150" s="95"/>
      <c r="VEL150" s="95"/>
      <c r="VEM150" s="95"/>
      <c r="VEN150" s="95"/>
      <c r="VEO150" s="95"/>
      <c r="VEP150" s="95"/>
      <c r="VEQ150" s="95"/>
      <c r="VER150" s="95"/>
      <c r="VES150" s="95"/>
      <c r="VET150" s="95"/>
      <c r="VEU150" s="95"/>
      <c r="VEV150" s="164"/>
      <c r="VEW150" s="165"/>
      <c r="VEX150" s="95"/>
      <c r="VEY150" s="95"/>
      <c r="VEZ150" s="95"/>
      <c r="VFA150" s="95"/>
      <c r="VFB150" s="95"/>
      <c r="VFC150" s="95"/>
      <c r="VFD150" s="95"/>
      <c r="VFE150" s="95"/>
      <c r="VFF150" s="95"/>
      <c r="VFG150" s="95"/>
      <c r="VFH150" s="95"/>
      <c r="VFI150" s="95"/>
      <c r="VFJ150" s="95"/>
      <c r="VFK150" s="95"/>
      <c r="VFL150" s="164"/>
      <c r="VFM150" s="165"/>
      <c r="VFN150" s="95"/>
      <c r="VFO150" s="95"/>
      <c r="VFP150" s="95"/>
      <c r="VFQ150" s="95"/>
      <c r="VFR150" s="95"/>
      <c r="VFS150" s="95"/>
      <c r="VFT150" s="95"/>
      <c r="VFU150" s="95"/>
      <c r="VFV150" s="95"/>
      <c r="VFW150" s="95"/>
      <c r="VFX150" s="95"/>
      <c r="VFY150" s="95"/>
      <c r="VFZ150" s="95"/>
      <c r="VGA150" s="95"/>
      <c r="VGB150" s="164"/>
      <c r="VGC150" s="165"/>
      <c r="VGD150" s="95"/>
      <c r="VGE150" s="95"/>
      <c r="VGF150" s="95"/>
      <c r="VGG150" s="95"/>
      <c r="VGH150" s="95"/>
      <c r="VGI150" s="95"/>
      <c r="VGJ150" s="95"/>
      <c r="VGK150" s="95"/>
      <c r="VGL150" s="95"/>
      <c r="VGM150" s="95"/>
      <c r="VGN150" s="95"/>
      <c r="VGO150" s="95"/>
      <c r="VGP150" s="95"/>
      <c r="VGQ150" s="95"/>
      <c r="VGR150" s="164"/>
      <c r="VGS150" s="165"/>
      <c r="VGT150" s="95"/>
      <c r="VGU150" s="95"/>
      <c r="VGV150" s="95"/>
      <c r="VGW150" s="95"/>
      <c r="VGX150" s="95"/>
      <c r="VGY150" s="95"/>
      <c r="VGZ150" s="95"/>
      <c r="VHA150" s="95"/>
      <c r="VHB150" s="95"/>
      <c r="VHC150" s="95"/>
      <c r="VHD150" s="95"/>
      <c r="VHE150" s="95"/>
      <c r="VHF150" s="95"/>
      <c r="VHG150" s="95"/>
      <c r="VHH150" s="164"/>
      <c r="VHI150" s="165"/>
      <c r="VHJ150" s="95"/>
      <c r="VHK150" s="95"/>
      <c r="VHL150" s="95"/>
      <c r="VHM150" s="95"/>
      <c r="VHN150" s="95"/>
      <c r="VHO150" s="95"/>
      <c r="VHP150" s="95"/>
      <c r="VHQ150" s="95"/>
      <c r="VHR150" s="95"/>
      <c r="VHS150" s="95"/>
      <c r="VHT150" s="95"/>
      <c r="VHU150" s="95"/>
      <c r="VHV150" s="95"/>
      <c r="VHW150" s="95"/>
      <c r="VHX150" s="164"/>
      <c r="VHY150" s="165"/>
      <c r="VHZ150" s="95"/>
      <c r="VIA150" s="95"/>
      <c r="VIB150" s="95"/>
      <c r="VIC150" s="95"/>
      <c r="VID150" s="95"/>
      <c r="VIE150" s="95"/>
      <c r="VIF150" s="95"/>
      <c r="VIG150" s="95"/>
      <c r="VIH150" s="95"/>
      <c r="VII150" s="95"/>
      <c r="VIJ150" s="95"/>
      <c r="VIK150" s="95"/>
      <c r="VIL150" s="95"/>
      <c r="VIM150" s="95"/>
      <c r="VIN150" s="164"/>
      <c r="VIO150" s="165"/>
      <c r="VIP150" s="95"/>
      <c r="VIQ150" s="95"/>
      <c r="VIR150" s="95"/>
      <c r="VIS150" s="95"/>
      <c r="VIT150" s="95"/>
      <c r="VIU150" s="95"/>
      <c r="VIV150" s="95"/>
      <c r="VIW150" s="95"/>
      <c r="VIX150" s="95"/>
      <c r="VIY150" s="95"/>
      <c r="VIZ150" s="95"/>
      <c r="VJA150" s="95"/>
      <c r="VJB150" s="95"/>
      <c r="VJC150" s="95"/>
      <c r="VJD150" s="164"/>
      <c r="VJE150" s="165"/>
      <c r="VJF150" s="95"/>
      <c r="VJG150" s="95"/>
      <c r="VJH150" s="95"/>
      <c r="VJI150" s="95"/>
      <c r="VJJ150" s="95"/>
      <c r="VJK150" s="95"/>
      <c r="VJL150" s="95"/>
      <c r="VJM150" s="95"/>
      <c r="VJN150" s="95"/>
      <c r="VJO150" s="95"/>
      <c r="VJP150" s="95"/>
      <c r="VJQ150" s="95"/>
      <c r="VJR150" s="95"/>
      <c r="VJS150" s="95"/>
      <c r="VJT150" s="164"/>
      <c r="VJU150" s="165"/>
      <c r="VJV150" s="95"/>
      <c r="VJW150" s="95"/>
      <c r="VJX150" s="95"/>
      <c r="VJY150" s="95"/>
      <c r="VJZ150" s="95"/>
      <c r="VKA150" s="95"/>
      <c r="VKB150" s="95"/>
      <c r="VKC150" s="95"/>
      <c r="VKD150" s="95"/>
      <c r="VKE150" s="95"/>
      <c r="VKF150" s="95"/>
      <c r="VKG150" s="95"/>
      <c r="VKH150" s="95"/>
      <c r="VKI150" s="95"/>
      <c r="VKJ150" s="164"/>
      <c r="VKK150" s="165"/>
      <c r="VKL150" s="95"/>
      <c r="VKM150" s="95"/>
      <c r="VKN150" s="95"/>
      <c r="VKO150" s="95"/>
      <c r="VKP150" s="95"/>
      <c r="VKQ150" s="95"/>
      <c r="VKR150" s="95"/>
      <c r="VKS150" s="95"/>
      <c r="VKT150" s="95"/>
      <c r="VKU150" s="95"/>
      <c r="VKV150" s="95"/>
      <c r="VKW150" s="95"/>
      <c r="VKX150" s="95"/>
      <c r="VKY150" s="95"/>
      <c r="VKZ150" s="164"/>
      <c r="VLA150" s="165"/>
      <c r="VLB150" s="95"/>
      <c r="VLC150" s="95"/>
      <c r="VLD150" s="95"/>
      <c r="VLE150" s="95"/>
      <c r="VLF150" s="95"/>
      <c r="VLG150" s="95"/>
      <c r="VLH150" s="95"/>
      <c r="VLI150" s="95"/>
      <c r="VLJ150" s="95"/>
      <c r="VLK150" s="95"/>
      <c r="VLL150" s="95"/>
      <c r="VLM150" s="95"/>
      <c r="VLN150" s="95"/>
      <c r="VLO150" s="95"/>
      <c r="VLP150" s="164"/>
      <c r="VLQ150" s="165"/>
      <c r="VLR150" s="95"/>
      <c r="VLS150" s="95"/>
      <c r="VLT150" s="95"/>
      <c r="VLU150" s="95"/>
      <c r="VLV150" s="95"/>
      <c r="VLW150" s="95"/>
      <c r="VLX150" s="95"/>
      <c r="VLY150" s="95"/>
      <c r="VLZ150" s="95"/>
      <c r="VMA150" s="95"/>
      <c r="VMB150" s="95"/>
      <c r="VMC150" s="95"/>
      <c r="VMD150" s="95"/>
      <c r="VME150" s="95"/>
      <c r="VMF150" s="164"/>
      <c r="VMG150" s="165"/>
      <c r="VMH150" s="95"/>
      <c r="VMI150" s="95"/>
      <c r="VMJ150" s="95"/>
      <c r="VMK150" s="95"/>
      <c r="VML150" s="95"/>
      <c r="VMM150" s="95"/>
      <c r="VMN150" s="95"/>
      <c r="VMO150" s="95"/>
      <c r="VMP150" s="95"/>
      <c r="VMQ150" s="95"/>
      <c r="VMR150" s="95"/>
      <c r="VMS150" s="95"/>
      <c r="VMT150" s="95"/>
      <c r="VMU150" s="95"/>
      <c r="VMV150" s="164"/>
      <c r="VMW150" s="165"/>
      <c r="VMX150" s="95"/>
      <c r="VMY150" s="95"/>
      <c r="VMZ150" s="95"/>
      <c r="VNA150" s="95"/>
      <c r="VNB150" s="95"/>
      <c r="VNC150" s="95"/>
      <c r="VND150" s="95"/>
      <c r="VNE150" s="95"/>
      <c r="VNF150" s="95"/>
      <c r="VNG150" s="95"/>
      <c r="VNH150" s="95"/>
      <c r="VNI150" s="95"/>
      <c r="VNJ150" s="95"/>
      <c r="VNK150" s="95"/>
      <c r="VNL150" s="164"/>
      <c r="VNM150" s="165"/>
      <c r="VNN150" s="95"/>
      <c r="VNO150" s="95"/>
      <c r="VNP150" s="95"/>
      <c r="VNQ150" s="95"/>
      <c r="VNR150" s="95"/>
      <c r="VNS150" s="95"/>
      <c r="VNT150" s="95"/>
      <c r="VNU150" s="95"/>
      <c r="VNV150" s="95"/>
      <c r="VNW150" s="95"/>
      <c r="VNX150" s="95"/>
      <c r="VNY150" s="95"/>
      <c r="VNZ150" s="95"/>
      <c r="VOA150" s="95"/>
      <c r="VOB150" s="164"/>
      <c r="VOC150" s="165"/>
      <c r="VOD150" s="95"/>
      <c r="VOE150" s="95"/>
      <c r="VOF150" s="95"/>
      <c r="VOG150" s="95"/>
      <c r="VOH150" s="95"/>
      <c r="VOI150" s="95"/>
      <c r="VOJ150" s="95"/>
      <c r="VOK150" s="95"/>
      <c r="VOL150" s="95"/>
      <c r="VOM150" s="95"/>
      <c r="VON150" s="95"/>
      <c r="VOO150" s="95"/>
      <c r="VOP150" s="95"/>
      <c r="VOQ150" s="95"/>
      <c r="VOR150" s="164"/>
      <c r="VOS150" s="165"/>
      <c r="VOT150" s="95"/>
      <c r="VOU150" s="95"/>
      <c r="VOV150" s="95"/>
      <c r="VOW150" s="95"/>
      <c r="VOX150" s="95"/>
      <c r="VOY150" s="95"/>
      <c r="VOZ150" s="95"/>
      <c r="VPA150" s="95"/>
      <c r="VPB150" s="95"/>
      <c r="VPC150" s="95"/>
      <c r="VPD150" s="95"/>
      <c r="VPE150" s="95"/>
      <c r="VPF150" s="95"/>
      <c r="VPG150" s="95"/>
      <c r="VPH150" s="164"/>
      <c r="VPI150" s="165"/>
      <c r="VPJ150" s="95"/>
      <c r="VPK150" s="95"/>
      <c r="VPL150" s="95"/>
      <c r="VPM150" s="95"/>
      <c r="VPN150" s="95"/>
      <c r="VPO150" s="95"/>
      <c r="VPP150" s="95"/>
      <c r="VPQ150" s="95"/>
      <c r="VPR150" s="95"/>
      <c r="VPS150" s="95"/>
      <c r="VPT150" s="95"/>
      <c r="VPU150" s="95"/>
      <c r="VPV150" s="95"/>
      <c r="VPW150" s="95"/>
      <c r="VPX150" s="164"/>
      <c r="VPY150" s="165"/>
      <c r="VPZ150" s="95"/>
      <c r="VQA150" s="95"/>
      <c r="VQB150" s="95"/>
      <c r="VQC150" s="95"/>
      <c r="VQD150" s="95"/>
      <c r="VQE150" s="95"/>
      <c r="VQF150" s="95"/>
      <c r="VQG150" s="95"/>
      <c r="VQH150" s="95"/>
      <c r="VQI150" s="95"/>
      <c r="VQJ150" s="95"/>
      <c r="VQK150" s="95"/>
      <c r="VQL150" s="95"/>
      <c r="VQM150" s="95"/>
      <c r="VQN150" s="164"/>
      <c r="VQO150" s="165"/>
      <c r="VQP150" s="95"/>
      <c r="VQQ150" s="95"/>
      <c r="VQR150" s="95"/>
      <c r="VQS150" s="95"/>
      <c r="VQT150" s="95"/>
      <c r="VQU150" s="95"/>
      <c r="VQV150" s="95"/>
      <c r="VQW150" s="95"/>
      <c r="VQX150" s="95"/>
      <c r="VQY150" s="95"/>
      <c r="VQZ150" s="95"/>
      <c r="VRA150" s="95"/>
      <c r="VRB150" s="95"/>
      <c r="VRC150" s="95"/>
      <c r="VRD150" s="164"/>
      <c r="VRE150" s="165"/>
      <c r="VRF150" s="95"/>
      <c r="VRG150" s="95"/>
      <c r="VRH150" s="95"/>
      <c r="VRI150" s="95"/>
      <c r="VRJ150" s="95"/>
      <c r="VRK150" s="95"/>
      <c r="VRL150" s="95"/>
      <c r="VRM150" s="95"/>
      <c r="VRN150" s="95"/>
      <c r="VRO150" s="95"/>
      <c r="VRP150" s="95"/>
      <c r="VRQ150" s="95"/>
      <c r="VRR150" s="95"/>
      <c r="VRS150" s="95"/>
      <c r="VRT150" s="164"/>
      <c r="VRU150" s="165"/>
      <c r="VRV150" s="95"/>
      <c r="VRW150" s="95"/>
      <c r="VRX150" s="95"/>
      <c r="VRY150" s="95"/>
      <c r="VRZ150" s="95"/>
      <c r="VSA150" s="95"/>
      <c r="VSB150" s="95"/>
      <c r="VSC150" s="95"/>
      <c r="VSD150" s="95"/>
      <c r="VSE150" s="95"/>
      <c r="VSF150" s="95"/>
      <c r="VSG150" s="95"/>
      <c r="VSH150" s="95"/>
      <c r="VSI150" s="95"/>
      <c r="VSJ150" s="164"/>
      <c r="VSK150" s="165"/>
      <c r="VSL150" s="95"/>
      <c r="VSM150" s="95"/>
      <c r="VSN150" s="95"/>
      <c r="VSO150" s="95"/>
      <c r="VSP150" s="95"/>
      <c r="VSQ150" s="95"/>
      <c r="VSR150" s="95"/>
      <c r="VSS150" s="95"/>
      <c r="VST150" s="95"/>
      <c r="VSU150" s="95"/>
      <c r="VSV150" s="95"/>
      <c r="VSW150" s="95"/>
      <c r="VSX150" s="95"/>
      <c r="VSY150" s="95"/>
      <c r="VSZ150" s="164"/>
      <c r="VTA150" s="165"/>
      <c r="VTB150" s="95"/>
      <c r="VTC150" s="95"/>
      <c r="VTD150" s="95"/>
      <c r="VTE150" s="95"/>
      <c r="VTF150" s="95"/>
      <c r="VTG150" s="95"/>
      <c r="VTH150" s="95"/>
      <c r="VTI150" s="95"/>
      <c r="VTJ150" s="95"/>
      <c r="VTK150" s="95"/>
      <c r="VTL150" s="95"/>
      <c r="VTM150" s="95"/>
      <c r="VTN150" s="95"/>
      <c r="VTO150" s="95"/>
      <c r="VTP150" s="164"/>
      <c r="VTQ150" s="165"/>
      <c r="VTR150" s="95"/>
      <c r="VTS150" s="95"/>
      <c r="VTT150" s="95"/>
      <c r="VTU150" s="95"/>
      <c r="VTV150" s="95"/>
      <c r="VTW150" s="95"/>
      <c r="VTX150" s="95"/>
      <c r="VTY150" s="95"/>
      <c r="VTZ150" s="95"/>
      <c r="VUA150" s="95"/>
      <c r="VUB150" s="95"/>
      <c r="VUC150" s="95"/>
      <c r="VUD150" s="95"/>
      <c r="VUE150" s="95"/>
      <c r="VUF150" s="164"/>
      <c r="VUG150" s="165"/>
      <c r="VUH150" s="95"/>
      <c r="VUI150" s="95"/>
      <c r="VUJ150" s="95"/>
      <c r="VUK150" s="95"/>
      <c r="VUL150" s="95"/>
      <c r="VUM150" s="95"/>
      <c r="VUN150" s="95"/>
      <c r="VUO150" s="95"/>
      <c r="VUP150" s="95"/>
      <c r="VUQ150" s="95"/>
      <c r="VUR150" s="95"/>
      <c r="VUS150" s="95"/>
      <c r="VUT150" s="95"/>
      <c r="VUU150" s="95"/>
      <c r="VUV150" s="164"/>
      <c r="VUW150" s="165"/>
      <c r="VUX150" s="95"/>
      <c r="VUY150" s="95"/>
      <c r="VUZ150" s="95"/>
      <c r="VVA150" s="95"/>
      <c r="VVB150" s="95"/>
      <c r="VVC150" s="95"/>
      <c r="VVD150" s="95"/>
      <c r="VVE150" s="95"/>
      <c r="VVF150" s="95"/>
      <c r="VVG150" s="95"/>
      <c r="VVH150" s="95"/>
      <c r="VVI150" s="95"/>
      <c r="VVJ150" s="95"/>
      <c r="VVK150" s="95"/>
      <c r="VVL150" s="164"/>
      <c r="VVM150" s="165"/>
      <c r="VVN150" s="95"/>
      <c r="VVO150" s="95"/>
      <c r="VVP150" s="95"/>
      <c r="VVQ150" s="95"/>
      <c r="VVR150" s="95"/>
      <c r="VVS150" s="95"/>
      <c r="VVT150" s="95"/>
      <c r="VVU150" s="95"/>
      <c r="VVV150" s="95"/>
      <c r="VVW150" s="95"/>
      <c r="VVX150" s="95"/>
      <c r="VVY150" s="95"/>
      <c r="VVZ150" s="95"/>
      <c r="VWA150" s="95"/>
      <c r="VWB150" s="164"/>
      <c r="VWC150" s="165"/>
      <c r="VWD150" s="95"/>
      <c r="VWE150" s="95"/>
      <c r="VWF150" s="95"/>
      <c r="VWG150" s="95"/>
      <c r="VWH150" s="95"/>
      <c r="VWI150" s="95"/>
      <c r="VWJ150" s="95"/>
      <c r="VWK150" s="95"/>
      <c r="VWL150" s="95"/>
      <c r="VWM150" s="95"/>
      <c r="VWN150" s="95"/>
      <c r="VWO150" s="95"/>
      <c r="VWP150" s="95"/>
      <c r="VWQ150" s="95"/>
      <c r="VWR150" s="164"/>
      <c r="VWS150" s="165"/>
      <c r="VWT150" s="95"/>
      <c r="VWU150" s="95"/>
      <c r="VWV150" s="95"/>
      <c r="VWW150" s="95"/>
      <c r="VWX150" s="95"/>
      <c r="VWY150" s="95"/>
      <c r="VWZ150" s="95"/>
      <c r="VXA150" s="95"/>
      <c r="VXB150" s="95"/>
      <c r="VXC150" s="95"/>
      <c r="VXD150" s="95"/>
      <c r="VXE150" s="95"/>
      <c r="VXF150" s="95"/>
      <c r="VXG150" s="95"/>
      <c r="VXH150" s="164"/>
      <c r="VXI150" s="165"/>
      <c r="VXJ150" s="95"/>
      <c r="VXK150" s="95"/>
      <c r="VXL150" s="95"/>
      <c r="VXM150" s="95"/>
      <c r="VXN150" s="95"/>
      <c r="VXO150" s="95"/>
      <c r="VXP150" s="95"/>
      <c r="VXQ150" s="95"/>
      <c r="VXR150" s="95"/>
      <c r="VXS150" s="95"/>
      <c r="VXT150" s="95"/>
      <c r="VXU150" s="95"/>
      <c r="VXV150" s="95"/>
      <c r="VXW150" s="95"/>
      <c r="VXX150" s="164"/>
      <c r="VXY150" s="165"/>
      <c r="VXZ150" s="95"/>
      <c r="VYA150" s="95"/>
      <c r="VYB150" s="95"/>
      <c r="VYC150" s="95"/>
      <c r="VYD150" s="95"/>
      <c r="VYE150" s="95"/>
      <c r="VYF150" s="95"/>
      <c r="VYG150" s="95"/>
      <c r="VYH150" s="95"/>
      <c r="VYI150" s="95"/>
      <c r="VYJ150" s="95"/>
      <c r="VYK150" s="95"/>
      <c r="VYL150" s="95"/>
      <c r="VYM150" s="95"/>
      <c r="VYN150" s="164"/>
      <c r="VYO150" s="165"/>
      <c r="VYP150" s="95"/>
      <c r="VYQ150" s="95"/>
      <c r="VYR150" s="95"/>
      <c r="VYS150" s="95"/>
      <c r="VYT150" s="95"/>
      <c r="VYU150" s="95"/>
      <c r="VYV150" s="95"/>
      <c r="VYW150" s="95"/>
      <c r="VYX150" s="95"/>
      <c r="VYY150" s="95"/>
      <c r="VYZ150" s="95"/>
      <c r="VZA150" s="95"/>
      <c r="VZB150" s="95"/>
      <c r="VZC150" s="95"/>
      <c r="VZD150" s="164"/>
      <c r="VZE150" s="165"/>
      <c r="VZF150" s="95"/>
      <c r="VZG150" s="95"/>
      <c r="VZH150" s="95"/>
      <c r="VZI150" s="95"/>
      <c r="VZJ150" s="95"/>
      <c r="VZK150" s="95"/>
      <c r="VZL150" s="95"/>
      <c r="VZM150" s="95"/>
      <c r="VZN150" s="95"/>
      <c r="VZO150" s="95"/>
      <c r="VZP150" s="95"/>
      <c r="VZQ150" s="95"/>
      <c r="VZR150" s="95"/>
      <c r="VZS150" s="95"/>
      <c r="VZT150" s="164"/>
      <c r="VZU150" s="165"/>
      <c r="VZV150" s="95"/>
      <c r="VZW150" s="95"/>
      <c r="VZX150" s="95"/>
      <c r="VZY150" s="95"/>
      <c r="VZZ150" s="95"/>
      <c r="WAA150" s="95"/>
      <c r="WAB150" s="95"/>
      <c r="WAC150" s="95"/>
      <c r="WAD150" s="95"/>
      <c r="WAE150" s="95"/>
      <c r="WAF150" s="95"/>
      <c r="WAG150" s="95"/>
      <c r="WAH150" s="95"/>
      <c r="WAI150" s="95"/>
      <c r="WAJ150" s="164"/>
      <c r="WAK150" s="165"/>
      <c r="WAL150" s="95"/>
      <c r="WAM150" s="95"/>
      <c r="WAN150" s="95"/>
      <c r="WAO150" s="95"/>
      <c r="WAP150" s="95"/>
      <c r="WAQ150" s="95"/>
      <c r="WAR150" s="95"/>
      <c r="WAS150" s="95"/>
      <c r="WAT150" s="95"/>
      <c r="WAU150" s="95"/>
      <c r="WAV150" s="95"/>
      <c r="WAW150" s="95"/>
      <c r="WAX150" s="95"/>
      <c r="WAY150" s="95"/>
      <c r="WAZ150" s="164"/>
      <c r="WBA150" s="165"/>
      <c r="WBB150" s="95"/>
      <c r="WBC150" s="95"/>
      <c r="WBD150" s="95"/>
      <c r="WBE150" s="95"/>
      <c r="WBF150" s="95"/>
      <c r="WBG150" s="95"/>
      <c r="WBH150" s="95"/>
      <c r="WBI150" s="95"/>
      <c r="WBJ150" s="95"/>
      <c r="WBK150" s="95"/>
      <c r="WBL150" s="95"/>
      <c r="WBM150" s="95"/>
      <c r="WBN150" s="95"/>
      <c r="WBO150" s="95"/>
      <c r="WBP150" s="164"/>
      <c r="WBQ150" s="165"/>
      <c r="WBR150" s="95"/>
      <c r="WBS150" s="95"/>
      <c r="WBT150" s="95"/>
      <c r="WBU150" s="95"/>
      <c r="WBV150" s="95"/>
      <c r="WBW150" s="95"/>
      <c r="WBX150" s="95"/>
      <c r="WBY150" s="95"/>
      <c r="WBZ150" s="95"/>
      <c r="WCA150" s="95"/>
      <c r="WCB150" s="95"/>
      <c r="WCC150" s="95"/>
      <c r="WCD150" s="95"/>
      <c r="WCE150" s="95"/>
      <c r="WCF150" s="164"/>
      <c r="WCG150" s="165"/>
      <c r="WCH150" s="95"/>
      <c r="WCI150" s="95"/>
      <c r="WCJ150" s="95"/>
      <c r="WCK150" s="95"/>
      <c r="WCL150" s="95"/>
      <c r="WCM150" s="95"/>
      <c r="WCN150" s="95"/>
      <c r="WCO150" s="95"/>
      <c r="WCP150" s="95"/>
      <c r="WCQ150" s="95"/>
      <c r="WCR150" s="95"/>
      <c r="WCS150" s="95"/>
      <c r="WCT150" s="95"/>
      <c r="WCU150" s="95"/>
      <c r="WCV150" s="164"/>
      <c r="WCW150" s="165"/>
      <c r="WCX150" s="95"/>
      <c r="WCY150" s="95"/>
      <c r="WCZ150" s="95"/>
      <c r="WDA150" s="95"/>
      <c r="WDB150" s="95"/>
      <c r="WDC150" s="95"/>
      <c r="WDD150" s="95"/>
      <c r="WDE150" s="95"/>
      <c r="WDF150" s="95"/>
      <c r="WDG150" s="95"/>
      <c r="WDH150" s="95"/>
      <c r="WDI150" s="95"/>
      <c r="WDJ150" s="95"/>
      <c r="WDK150" s="95"/>
      <c r="WDL150" s="164"/>
      <c r="WDM150" s="165"/>
      <c r="WDN150" s="95"/>
      <c r="WDO150" s="95"/>
      <c r="WDP150" s="95"/>
      <c r="WDQ150" s="95"/>
      <c r="WDR150" s="95"/>
      <c r="WDS150" s="95"/>
      <c r="WDT150" s="95"/>
      <c r="WDU150" s="95"/>
      <c r="WDV150" s="95"/>
      <c r="WDW150" s="95"/>
      <c r="WDX150" s="95"/>
      <c r="WDY150" s="95"/>
      <c r="WDZ150" s="95"/>
      <c r="WEA150" s="95"/>
      <c r="WEB150" s="164"/>
      <c r="WEC150" s="165"/>
      <c r="WED150" s="95"/>
      <c r="WEE150" s="95"/>
      <c r="WEF150" s="95"/>
      <c r="WEG150" s="95"/>
      <c r="WEH150" s="95"/>
      <c r="WEI150" s="95"/>
      <c r="WEJ150" s="95"/>
      <c r="WEK150" s="95"/>
      <c r="WEL150" s="95"/>
      <c r="WEM150" s="95"/>
      <c r="WEN150" s="95"/>
      <c r="WEO150" s="95"/>
      <c r="WEP150" s="95"/>
      <c r="WEQ150" s="95"/>
      <c r="WER150" s="164"/>
      <c r="WES150" s="165"/>
      <c r="WET150" s="95"/>
      <c r="WEU150" s="95"/>
      <c r="WEV150" s="95"/>
      <c r="WEW150" s="95"/>
      <c r="WEX150" s="95"/>
      <c r="WEY150" s="95"/>
      <c r="WEZ150" s="95"/>
      <c r="WFA150" s="95"/>
      <c r="WFB150" s="95"/>
      <c r="WFC150" s="95"/>
      <c r="WFD150" s="95"/>
      <c r="WFE150" s="95"/>
      <c r="WFF150" s="95"/>
      <c r="WFG150" s="95"/>
      <c r="WFH150" s="164"/>
      <c r="WFI150" s="165"/>
      <c r="WFJ150" s="95"/>
      <c r="WFK150" s="95"/>
      <c r="WFL150" s="95"/>
      <c r="WFM150" s="95"/>
      <c r="WFN150" s="95"/>
      <c r="WFO150" s="95"/>
      <c r="WFP150" s="95"/>
      <c r="WFQ150" s="95"/>
      <c r="WFR150" s="95"/>
      <c r="WFS150" s="95"/>
      <c r="WFT150" s="95"/>
      <c r="WFU150" s="95"/>
      <c r="WFV150" s="95"/>
      <c r="WFW150" s="95"/>
      <c r="WFX150" s="164"/>
      <c r="WFY150" s="165"/>
      <c r="WFZ150" s="95"/>
      <c r="WGA150" s="95"/>
      <c r="WGB150" s="95"/>
      <c r="WGC150" s="95"/>
      <c r="WGD150" s="95"/>
      <c r="WGE150" s="95"/>
      <c r="WGF150" s="95"/>
      <c r="WGG150" s="95"/>
      <c r="WGH150" s="95"/>
      <c r="WGI150" s="95"/>
      <c r="WGJ150" s="95"/>
      <c r="WGK150" s="95"/>
      <c r="WGL150" s="95"/>
      <c r="WGM150" s="95"/>
      <c r="WGN150" s="164"/>
      <c r="WGO150" s="165"/>
      <c r="WGP150" s="95"/>
      <c r="WGQ150" s="95"/>
      <c r="WGR150" s="95"/>
      <c r="WGS150" s="95"/>
      <c r="WGT150" s="95"/>
      <c r="WGU150" s="95"/>
      <c r="WGV150" s="95"/>
      <c r="WGW150" s="95"/>
      <c r="WGX150" s="95"/>
      <c r="WGY150" s="95"/>
      <c r="WGZ150" s="95"/>
      <c r="WHA150" s="95"/>
      <c r="WHB150" s="95"/>
      <c r="WHC150" s="95"/>
      <c r="WHD150" s="164"/>
      <c r="WHE150" s="165"/>
      <c r="WHF150" s="95"/>
      <c r="WHG150" s="95"/>
      <c r="WHH150" s="95"/>
      <c r="WHI150" s="95"/>
      <c r="WHJ150" s="95"/>
      <c r="WHK150" s="95"/>
      <c r="WHL150" s="95"/>
      <c r="WHM150" s="95"/>
      <c r="WHN150" s="95"/>
      <c r="WHO150" s="95"/>
      <c r="WHP150" s="95"/>
      <c r="WHQ150" s="95"/>
      <c r="WHR150" s="95"/>
      <c r="WHS150" s="95"/>
      <c r="WHT150" s="164"/>
      <c r="WHU150" s="165"/>
      <c r="WHV150" s="95"/>
      <c r="WHW150" s="95"/>
      <c r="WHX150" s="95"/>
      <c r="WHY150" s="95"/>
      <c r="WHZ150" s="95"/>
      <c r="WIA150" s="95"/>
      <c r="WIB150" s="95"/>
      <c r="WIC150" s="95"/>
      <c r="WID150" s="95"/>
      <c r="WIE150" s="95"/>
      <c r="WIF150" s="95"/>
      <c r="WIG150" s="95"/>
      <c r="WIH150" s="95"/>
      <c r="WII150" s="95"/>
      <c r="WIJ150" s="164"/>
      <c r="WIK150" s="165"/>
      <c r="WIL150" s="95"/>
      <c r="WIM150" s="95"/>
      <c r="WIN150" s="95"/>
      <c r="WIO150" s="95"/>
      <c r="WIP150" s="95"/>
      <c r="WIQ150" s="95"/>
      <c r="WIR150" s="95"/>
      <c r="WIS150" s="95"/>
      <c r="WIT150" s="95"/>
      <c r="WIU150" s="95"/>
      <c r="WIV150" s="95"/>
      <c r="WIW150" s="95"/>
      <c r="WIX150" s="95"/>
      <c r="WIY150" s="95"/>
      <c r="WIZ150" s="164"/>
      <c r="WJA150" s="165"/>
      <c r="WJB150" s="95"/>
      <c r="WJC150" s="95"/>
      <c r="WJD150" s="95"/>
      <c r="WJE150" s="95"/>
      <c r="WJF150" s="95"/>
      <c r="WJG150" s="95"/>
      <c r="WJH150" s="95"/>
      <c r="WJI150" s="95"/>
      <c r="WJJ150" s="95"/>
      <c r="WJK150" s="95"/>
      <c r="WJL150" s="95"/>
      <c r="WJM150" s="95"/>
      <c r="WJN150" s="95"/>
      <c r="WJO150" s="95"/>
      <c r="WJP150" s="164"/>
      <c r="WJQ150" s="165"/>
      <c r="WJR150" s="95"/>
      <c r="WJS150" s="95"/>
      <c r="WJT150" s="95"/>
      <c r="WJU150" s="95"/>
      <c r="WJV150" s="95"/>
      <c r="WJW150" s="95"/>
      <c r="WJX150" s="95"/>
      <c r="WJY150" s="95"/>
      <c r="WJZ150" s="95"/>
      <c r="WKA150" s="95"/>
      <c r="WKB150" s="95"/>
      <c r="WKC150" s="95"/>
      <c r="WKD150" s="95"/>
      <c r="WKE150" s="95"/>
      <c r="WKF150" s="164"/>
      <c r="WKG150" s="165"/>
      <c r="WKH150" s="95"/>
      <c r="WKI150" s="95"/>
      <c r="WKJ150" s="95"/>
      <c r="WKK150" s="95"/>
      <c r="WKL150" s="95"/>
      <c r="WKM150" s="95"/>
      <c r="WKN150" s="95"/>
      <c r="WKO150" s="95"/>
      <c r="WKP150" s="95"/>
      <c r="WKQ150" s="95"/>
      <c r="WKR150" s="95"/>
      <c r="WKS150" s="95"/>
      <c r="WKT150" s="95"/>
      <c r="WKU150" s="95"/>
      <c r="WKV150" s="164"/>
      <c r="WKW150" s="165"/>
      <c r="WKX150" s="95"/>
      <c r="WKY150" s="95"/>
      <c r="WKZ150" s="95"/>
      <c r="WLA150" s="95"/>
      <c r="WLB150" s="95"/>
      <c r="WLC150" s="95"/>
      <c r="WLD150" s="95"/>
      <c r="WLE150" s="95"/>
      <c r="WLF150" s="95"/>
      <c r="WLG150" s="95"/>
      <c r="WLH150" s="95"/>
      <c r="WLI150" s="95"/>
      <c r="WLJ150" s="95"/>
      <c r="WLK150" s="95"/>
      <c r="WLL150" s="164"/>
      <c r="WLM150" s="165"/>
      <c r="WLN150" s="95"/>
      <c r="WLO150" s="95"/>
      <c r="WLP150" s="95"/>
      <c r="WLQ150" s="95"/>
      <c r="WLR150" s="95"/>
      <c r="WLS150" s="95"/>
      <c r="WLT150" s="95"/>
      <c r="WLU150" s="95"/>
      <c r="WLV150" s="95"/>
      <c r="WLW150" s="95"/>
      <c r="WLX150" s="95"/>
      <c r="WLY150" s="95"/>
      <c r="WLZ150" s="95"/>
      <c r="WMA150" s="95"/>
      <c r="WMB150" s="164"/>
      <c r="WMC150" s="165"/>
      <c r="WMD150" s="95"/>
      <c r="WME150" s="95"/>
      <c r="WMF150" s="95"/>
      <c r="WMG150" s="95"/>
      <c r="WMH150" s="95"/>
      <c r="WMI150" s="95"/>
      <c r="WMJ150" s="95"/>
      <c r="WMK150" s="95"/>
      <c r="WML150" s="95"/>
      <c r="WMM150" s="95"/>
      <c r="WMN150" s="95"/>
      <c r="WMO150" s="95"/>
      <c r="WMP150" s="95"/>
      <c r="WMQ150" s="95"/>
      <c r="WMR150" s="164"/>
      <c r="WMS150" s="165"/>
      <c r="WMT150" s="95"/>
      <c r="WMU150" s="95"/>
      <c r="WMV150" s="95"/>
      <c r="WMW150" s="95"/>
      <c r="WMX150" s="95"/>
      <c r="WMY150" s="95"/>
      <c r="WMZ150" s="95"/>
      <c r="WNA150" s="95"/>
      <c r="WNB150" s="95"/>
      <c r="WNC150" s="95"/>
      <c r="WND150" s="95"/>
      <c r="WNE150" s="95"/>
      <c r="WNF150" s="95"/>
      <c r="WNG150" s="95"/>
      <c r="WNH150" s="164"/>
      <c r="WNI150" s="165"/>
      <c r="WNJ150" s="95"/>
      <c r="WNK150" s="95"/>
      <c r="WNL150" s="95"/>
      <c r="WNM150" s="95"/>
      <c r="WNN150" s="95"/>
      <c r="WNO150" s="95"/>
      <c r="WNP150" s="95"/>
      <c r="WNQ150" s="95"/>
      <c r="WNR150" s="95"/>
      <c r="WNS150" s="95"/>
      <c r="WNT150" s="95"/>
      <c r="WNU150" s="95"/>
      <c r="WNV150" s="95"/>
      <c r="WNW150" s="95"/>
      <c r="WNX150" s="164"/>
      <c r="WNY150" s="165"/>
      <c r="WNZ150" s="95"/>
      <c r="WOA150" s="95"/>
      <c r="WOB150" s="95"/>
      <c r="WOC150" s="95"/>
      <c r="WOD150" s="95"/>
      <c r="WOE150" s="95"/>
      <c r="WOF150" s="95"/>
      <c r="WOG150" s="95"/>
      <c r="WOH150" s="95"/>
      <c r="WOI150" s="95"/>
      <c r="WOJ150" s="95"/>
      <c r="WOK150" s="95"/>
      <c r="WOL150" s="95"/>
      <c r="WOM150" s="95"/>
      <c r="WON150" s="164"/>
      <c r="WOO150" s="165"/>
      <c r="WOP150" s="95"/>
      <c r="WOQ150" s="95"/>
      <c r="WOR150" s="95"/>
      <c r="WOS150" s="95"/>
      <c r="WOT150" s="95"/>
      <c r="WOU150" s="95"/>
      <c r="WOV150" s="95"/>
      <c r="WOW150" s="95"/>
      <c r="WOX150" s="95"/>
      <c r="WOY150" s="95"/>
      <c r="WOZ150" s="95"/>
      <c r="WPA150" s="95"/>
      <c r="WPB150" s="95"/>
      <c r="WPC150" s="95"/>
      <c r="WPD150" s="164"/>
      <c r="WPE150" s="165"/>
      <c r="WPF150" s="95"/>
      <c r="WPG150" s="95"/>
      <c r="WPH150" s="95"/>
      <c r="WPI150" s="95"/>
      <c r="WPJ150" s="95"/>
      <c r="WPK150" s="95"/>
      <c r="WPL150" s="95"/>
      <c r="WPM150" s="95"/>
      <c r="WPN150" s="95"/>
      <c r="WPO150" s="95"/>
      <c r="WPP150" s="95"/>
      <c r="WPQ150" s="95"/>
      <c r="WPR150" s="95"/>
      <c r="WPS150" s="95"/>
      <c r="WPT150" s="164"/>
      <c r="WPU150" s="165"/>
      <c r="WPV150" s="95"/>
      <c r="WPW150" s="95"/>
      <c r="WPX150" s="95"/>
      <c r="WPY150" s="95"/>
      <c r="WPZ150" s="95"/>
      <c r="WQA150" s="95"/>
      <c r="WQB150" s="95"/>
      <c r="WQC150" s="95"/>
      <c r="WQD150" s="95"/>
      <c r="WQE150" s="95"/>
      <c r="WQF150" s="95"/>
      <c r="WQG150" s="95"/>
      <c r="WQH150" s="95"/>
      <c r="WQI150" s="95"/>
      <c r="WQJ150" s="164"/>
      <c r="WQK150" s="165"/>
      <c r="WQL150" s="95"/>
      <c r="WQM150" s="95"/>
      <c r="WQN150" s="95"/>
      <c r="WQO150" s="95"/>
      <c r="WQP150" s="95"/>
      <c r="WQQ150" s="95"/>
      <c r="WQR150" s="95"/>
      <c r="WQS150" s="95"/>
      <c r="WQT150" s="95"/>
      <c r="WQU150" s="95"/>
      <c r="WQV150" s="95"/>
      <c r="WQW150" s="95"/>
      <c r="WQX150" s="95"/>
      <c r="WQY150" s="95"/>
      <c r="WQZ150" s="164"/>
      <c r="WRA150" s="165"/>
      <c r="WRB150" s="95"/>
      <c r="WRC150" s="95"/>
      <c r="WRD150" s="95"/>
      <c r="WRE150" s="95"/>
      <c r="WRF150" s="95"/>
      <c r="WRG150" s="95"/>
      <c r="WRH150" s="95"/>
      <c r="WRI150" s="95"/>
      <c r="WRJ150" s="95"/>
      <c r="WRK150" s="95"/>
      <c r="WRL150" s="95"/>
      <c r="WRM150" s="95"/>
      <c r="WRN150" s="95"/>
      <c r="WRO150" s="95"/>
      <c r="WRP150" s="164"/>
      <c r="WRQ150" s="165"/>
      <c r="WRR150" s="95"/>
      <c r="WRS150" s="95"/>
      <c r="WRT150" s="95"/>
      <c r="WRU150" s="95"/>
      <c r="WRV150" s="95"/>
      <c r="WRW150" s="95"/>
      <c r="WRX150" s="95"/>
      <c r="WRY150" s="95"/>
      <c r="WRZ150" s="95"/>
      <c r="WSA150" s="95"/>
      <c r="WSB150" s="95"/>
      <c r="WSC150" s="95"/>
      <c r="WSD150" s="95"/>
      <c r="WSE150" s="95"/>
      <c r="WSF150" s="164"/>
      <c r="WSG150" s="165"/>
      <c r="WSH150" s="95"/>
      <c r="WSI150" s="95"/>
      <c r="WSJ150" s="95"/>
      <c r="WSK150" s="95"/>
      <c r="WSL150" s="95"/>
      <c r="WSM150" s="95"/>
      <c r="WSN150" s="95"/>
      <c r="WSO150" s="95"/>
      <c r="WSP150" s="95"/>
      <c r="WSQ150" s="95"/>
      <c r="WSR150" s="95"/>
      <c r="WSS150" s="95"/>
      <c r="WST150" s="95"/>
      <c r="WSU150" s="95"/>
      <c r="WSV150" s="164"/>
      <c r="WSW150" s="165"/>
      <c r="WSX150" s="95"/>
      <c r="WSY150" s="95"/>
      <c r="WSZ150" s="95"/>
      <c r="WTA150" s="95"/>
      <c r="WTB150" s="95"/>
      <c r="WTC150" s="95"/>
      <c r="WTD150" s="95"/>
      <c r="WTE150" s="95"/>
      <c r="WTF150" s="95"/>
      <c r="WTG150" s="95"/>
      <c r="WTH150" s="95"/>
      <c r="WTI150" s="95"/>
      <c r="WTJ150" s="95"/>
      <c r="WTK150" s="95"/>
      <c r="WTL150" s="164"/>
      <c r="WTM150" s="165"/>
      <c r="WTN150" s="95"/>
      <c r="WTO150" s="95"/>
      <c r="WTP150" s="95"/>
      <c r="WTQ150" s="95"/>
      <c r="WTR150" s="95"/>
      <c r="WTS150" s="95"/>
      <c r="WTT150" s="95"/>
      <c r="WTU150" s="95"/>
      <c r="WTV150" s="95"/>
      <c r="WTW150" s="95"/>
      <c r="WTX150" s="95"/>
      <c r="WTY150" s="95"/>
      <c r="WTZ150" s="95"/>
      <c r="WUA150" s="95"/>
      <c r="WUB150" s="164"/>
      <c r="WUC150" s="165"/>
      <c r="WUD150" s="95"/>
      <c r="WUE150" s="95"/>
      <c r="WUF150" s="95"/>
      <c r="WUG150" s="95"/>
      <c r="WUH150" s="95"/>
      <c r="WUI150" s="95"/>
      <c r="WUJ150" s="95"/>
      <c r="WUK150" s="95"/>
      <c r="WUL150" s="95"/>
      <c r="WUM150" s="95"/>
      <c r="WUN150" s="95"/>
      <c r="WUO150" s="95"/>
      <c r="WUP150" s="95"/>
      <c r="WUQ150" s="95"/>
      <c r="WUR150" s="164"/>
      <c r="WUS150" s="165"/>
      <c r="WUT150" s="95"/>
      <c r="WUU150" s="95"/>
      <c r="WUV150" s="95"/>
      <c r="WUW150" s="95"/>
      <c r="WUX150" s="95"/>
      <c r="WUY150" s="95"/>
      <c r="WUZ150" s="95"/>
      <c r="WVA150" s="95"/>
      <c r="WVB150" s="95"/>
      <c r="WVC150" s="95"/>
      <c r="WVD150" s="95"/>
      <c r="WVE150" s="95"/>
      <c r="WVF150" s="95"/>
      <c r="WVG150" s="95"/>
      <c r="WVH150" s="164"/>
      <c r="WVI150" s="165"/>
      <c r="WVJ150" s="95"/>
      <c r="WVK150" s="95"/>
      <c r="WVL150" s="95"/>
      <c r="WVM150" s="95"/>
      <c r="WVN150" s="95"/>
      <c r="WVO150" s="95"/>
      <c r="WVP150" s="95"/>
      <c r="WVQ150" s="95"/>
      <c r="WVR150" s="95"/>
      <c r="WVS150" s="95"/>
      <c r="WVT150" s="95"/>
      <c r="WVU150" s="95"/>
      <c r="WVV150" s="95"/>
      <c r="WVW150" s="95"/>
      <c r="WVX150" s="164"/>
      <c r="WVY150" s="165"/>
      <c r="WVZ150" s="95"/>
      <c r="WWA150" s="95"/>
      <c r="WWB150" s="95"/>
      <c r="WWC150" s="95"/>
      <c r="WWD150" s="95"/>
      <c r="WWE150" s="95"/>
      <c r="WWF150" s="95"/>
      <c r="WWG150" s="95"/>
      <c r="WWH150" s="95"/>
      <c r="WWI150" s="95"/>
      <c r="WWJ150" s="95"/>
      <c r="WWK150" s="95"/>
      <c r="WWL150" s="95"/>
      <c r="WWM150" s="95"/>
      <c r="WWN150" s="164"/>
      <c r="WWO150" s="165"/>
      <c r="WWP150" s="95"/>
      <c r="WWQ150" s="95"/>
      <c r="WWR150" s="95"/>
      <c r="WWS150" s="95"/>
      <c r="WWT150" s="95"/>
      <c r="WWU150" s="95"/>
      <c r="WWV150" s="95"/>
      <c r="WWW150" s="95"/>
      <c r="WWX150" s="95"/>
      <c r="WWY150" s="95"/>
      <c r="WWZ150" s="95"/>
      <c r="WXA150" s="95"/>
      <c r="WXB150" s="95"/>
      <c r="WXC150" s="95"/>
      <c r="WXD150" s="164"/>
      <c r="WXE150" s="165"/>
      <c r="WXF150" s="95"/>
      <c r="WXG150" s="95"/>
      <c r="WXH150" s="95"/>
      <c r="WXI150" s="95"/>
      <c r="WXJ150" s="95"/>
      <c r="WXK150" s="95"/>
      <c r="WXL150" s="95"/>
      <c r="WXM150" s="95"/>
      <c r="WXN150" s="95"/>
      <c r="WXO150" s="95"/>
      <c r="WXP150" s="95"/>
      <c r="WXQ150" s="95"/>
      <c r="WXR150" s="95"/>
      <c r="WXS150" s="95"/>
      <c r="WXT150" s="164"/>
      <c r="WXU150" s="165"/>
      <c r="WXV150" s="95"/>
      <c r="WXW150" s="95"/>
      <c r="WXX150" s="95"/>
      <c r="WXY150" s="95"/>
      <c r="WXZ150" s="95"/>
      <c r="WYA150" s="95"/>
      <c r="WYB150" s="95"/>
      <c r="WYC150" s="95"/>
      <c r="WYD150" s="95"/>
      <c r="WYE150" s="95"/>
      <c r="WYF150" s="95"/>
      <c r="WYG150" s="95"/>
      <c r="WYH150" s="95"/>
      <c r="WYI150" s="95"/>
      <c r="WYJ150" s="164"/>
      <c r="WYK150" s="165"/>
      <c r="WYL150" s="95"/>
      <c r="WYM150" s="95"/>
      <c r="WYN150" s="95"/>
      <c r="WYO150" s="95"/>
      <c r="WYP150" s="95"/>
      <c r="WYQ150" s="95"/>
      <c r="WYR150" s="95"/>
      <c r="WYS150" s="95"/>
      <c r="WYT150" s="95"/>
      <c r="WYU150" s="95"/>
      <c r="WYV150" s="95"/>
      <c r="WYW150" s="95"/>
      <c r="WYX150" s="95"/>
      <c r="WYY150" s="95"/>
      <c r="WYZ150" s="164"/>
      <c r="WZA150" s="165"/>
      <c r="WZB150" s="95"/>
      <c r="WZC150" s="95"/>
      <c r="WZD150" s="95"/>
      <c r="WZE150" s="95"/>
      <c r="WZF150" s="95"/>
      <c r="WZG150" s="95"/>
      <c r="WZH150" s="95"/>
      <c r="WZI150" s="95"/>
      <c r="WZJ150" s="95"/>
      <c r="WZK150" s="95"/>
      <c r="WZL150" s="95"/>
      <c r="WZM150" s="95"/>
      <c r="WZN150" s="95"/>
      <c r="WZO150" s="95"/>
      <c r="WZP150" s="164"/>
      <c r="WZQ150" s="165"/>
      <c r="WZR150" s="95"/>
      <c r="WZS150" s="95"/>
      <c r="WZT150" s="95"/>
      <c r="WZU150" s="95"/>
      <c r="WZV150" s="95"/>
      <c r="WZW150" s="95"/>
      <c r="WZX150" s="95"/>
      <c r="WZY150" s="95"/>
      <c r="WZZ150" s="95"/>
      <c r="XAA150" s="95"/>
      <c r="XAB150" s="95"/>
      <c r="XAC150" s="95"/>
      <c r="XAD150" s="95"/>
      <c r="XAE150" s="95"/>
      <c r="XAF150" s="164"/>
      <c r="XAG150" s="165"/>
      <c r="XAH150" s="95"/>
      <c r="XAI150" s="95"/>
      <c r="XAJ150" s="95"/>
      <c r="XAK150" s="95"/>
      <c r="XAL150" s="95"/>
      <c r="XAM150" s="95"/>
      <c r="XAN150" s="95"/>
      <c r="XAO150" s="95"/>
      <c r="XAP150" s="95"/>
      <c r="XAQ150" s="95"/>
      <c r="XAR150" s="95"/>
      <c r="XAS150" s="95"/>
      <c r="XAT150" s="95"/>
      <c r="XAU150" s="95"/>
      <c r="XAV150" s="164"/>
      <c r="XAW150" s="165"/>
      <c r="XAX150" s="95"/>
      <c r="XAY150" s="95"/>
      <c r="XAZ150" s="95"/>
      <c r="XBA150" s="95"/>
      <c r="XBB150" s="95"/>
      <c r="XBC150" s="95"/>
      <c r="XBD150" s="95"/>
      <c r="XBE150" s="95"/>
      <c r="XBF150" s="95"/>
      <c r="XBG150" s="95"/>
      <c r="XBH150" s="95"/>
      <c r="XBI150" s="95"/>
      <c r="XBJ150" s="95"/>
      <c r="XBK150" s="95"/>
      <c r="XBL150" s="164"/>
      <c r="XBM150" s="165"/>
      <c r="XBN150" s="95"/>
      <c r="XBO150" s="95"/>
      <c r="XBP150" s="95"/>
      <c r="XBQ150" s="95"/>
      <c r="XBR150" s="95"/>
      <c r="XBS150" s="95"/>
      <c r="XBT150" s="95"/>
      <c r="XBU150" s="95"/>
      <c r="XBV150" s="95"/>
      <c r="XBW150" s="95"/>
      <c r="XBX150" s="95"/>
      <c r="XBY150" s="95"/>
      <c r="XBZ150" s="95"/>
      <c r="XCA150" s="95"/>
      <c r="XCB150" s="164"/>
      <c r="XCC150" s="165"/>
      <c r="XCD150" s="95"/>
      <c r="XCE150" s="95"/>
      <c r="XCF150" s="95"/>
      <c r="XCG150" s="95"/>
      <c r="XCH150" s="95"/>
      <c r="XCI150" s="95"/>
      <c r="XCJ150" s="95"/>
      <c r="XCK150" s="95"/>
      <c r="XCL150" s="95"/>
      <c r="XCM150" s="95"/>
      <c r="XCN150" s="95"/>
      <c r="XCO150" s="95"/>
      <c r="XCP150" s="95"/>
      <c r="XCQ150" s="95"/>
      <c r="XCR150" s="164"/>
      <c r="XCS150" s="165"/>
      <c r="XCT150" s="95"/>
      <c r="XCU150" s="95"/>
      <c r="XCV150" s="95"/>
      <c r="XCW150" s="95"/>
      <c r="XCX150" s="95"/>
      <c r="XCY150" s="95"/>
      <c r="XCZ150" s="95"/>
      <c r="XDA150" s="95"/>
      <c r="XDB150" s="95"/>
      <c r="XDC150" s="95"/>
      <c r="XDD150" s="95"/>
      <c r="XDE150" s="95"/>
      <c r="XDF150" s="95"/>
      <c r="XDG150" s="95"/>
      <c r="XDH150" s="164"/>
      <c r="XDI150" s="165"/>
      <c r="XDJ150" s="95"/>
      <c r="XDK150" s="95"/>
      <c r="XDL150" s="95"/>
      <c r="XDM150" s="95"/>
      <c r="XDN150" s="95"/>
      <c r="XDO150" s="95"/>
      <c r="XDP150" s="95"/>
      <c r="XDQ150" s="95"/>
      <c r="XDR150" s="95"/>
      <c r="XDS150" s="95"/>
      <c r="XDT150" s="95"/>
      <c r="XDU150" s="95"/>
      <c r="XDV150" s="95"/>
      <c r="XDW150" s="95"/>
      <c r="XDX150" s="164"/>
      <c r="XDY150" s="165"/>
      <c r="XDZ150" s="95"/>
      <c r="XEA150" s="95"/>
      <c r="XEB150" s="95"/>
      <c r="XEC150" s="95"/>
      <c r="XED150" s="95"/>
      <c r="XEE150" s="95"/>
      <c r="XEF150" s="95"/>
      <c r="XEG150" s="95"/>
      <c r="XEH150" s="95"/>
      <c r="XEI150" s="95"/>
      <c r="XEJ150" s="95"/>
      <c r="XEK150" s="95"/>
      <c r="XEL150" s="95"/>
      <c r="XEM150" s="95"/>
      <c r="XEN150" s="164"/>
      <c r="XEO150" s="165"/>
      <c r="XEP150" s="95"/>
      <c r="XEQ150" s="95"/>
      <c r="XER150" s="95"/>
      <c r="XES150" s="95"/>
      <c r="XET150" s="95"/>
      <c r="XEU150" s="95"/>
      <c r="XEV150" s="95"/>
      <c r="XEW150" s="95"/>
      <c r="XEX150" s="95"/>
      <c r="XEY150" s="95"/>
      <c r="XEZ150" s="95"/>
      <c r="XFA150" s="95"/>
      <c r="XFB150" s="95"/>
      <c r="XFC150" s="95"/>
      <c r="XFD150" s="164"/>
    </row>
    <row r="151" spans="1:16384" s="15" customFormat="1" ht="96.75" customHeight="1" x14ac:dyDescent="0.3">
      <c r="A151" s="1"/>
      <c r="B151" s="148" t="s">
        <v>279</v>
      </c>
      <c r="C151" s="21" t="s">
        <v>278</v>
      </c>
      <c r="D151" s="22">
        <v>1</v>
      </c>
      <c r="E151" s="22">
        <v>2</v>
      </c>
      <c r="F151" s="22">
        <v>5</v>
      </c>
      <c r="G151" s="53">
        <v>1</v>
      </c>
      <c r="H151" s="53">
        <v>0</v>
      </c>
      <c r="I151" s="24">
        <v>22000000</v>
      </c>
      <c r="J151" s="24">
        <v>22000000</v>
      </c>
      <c r="K151" s="53">
        <v>0</v>
      </c>
      <c r="L151" s="53">
        <v>0</v>
      </c>
      <c r="M151" s="42" t="s">
        <v>58</v>
      </c>
      <c r="N151" s="25" t="s">
        <v>1</v>
      </c>
      <c r="O151" s="40" t="s">
        <v>276</v>
      </c>
      <c r="P151" s="22">
        <v>3219006435</v>
      </c>
      <c r="Q151" s="39" t="s">
        <v>277</v>
      </c>
      <c r="R151" s="10">
        <v>44945</v>
      </c>
      <c r="S151" s="157">
        <v>44945</v>
      </c>
      <c r="T151" s="166">
        <v>22000000</v>
      </c>
      <c r="U151" s="4"/>
      <c r="V151" s="17"/>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c r="ABV151" s="4"/>
      <c r="ABW151" s="4"/>
      <c r="ABX151" s="4"/>
      <c r="ABY151" s="4"/>
      <c r="ABZ151" s="4"/>
      <c r="ACA151" s="4"/>
      <c r="ACB151" s="4"/>
      <c r="ACC151" s="4"/>
      <c r="ACD151" s="4"/>
      <c r="ACE151" s="4"/>
      <c r="ACF151" s="4"/>
      <c r="ACG151" s="4"/>
      <c r="ACH151" s="4"/>
      <c r="ACI151" s="4"/>
      <c r="ACJ151" s="4"/>
      <c r="ACK151" s="4"/>
      <c r="ACL151" s="4"/>
      <c r="ACM151" s="4"/>
      <c r="ACN151" s="4"/>
      <c r="ACO151" s="4"/>
      <c r="ACP151" s="4"/>
      <c r="ACQ151" s="4"/>
      <c r="ACR151" s="4"/>
      <c r="ACS151" s="4"/>
      <c r="ACT151" s="4"/>
      <c r="ACU151" s="4"/>
      <c r="ACV151" s="4"/>
      <c r="ACW151" s="4"/>
      <c r="ACX151" s="4"/>
      <c r="ACY151" s="4"/>
      <c r="ACZ151" s="4"/>
      <c r="ADA151" s="4"/>
      <c r="ADB151" s="4"/>
      <c r="ADC151" s="4"/>
      <c r="ADD151" s="4"/>
      <c r="ADE151" s="4"/>
      <c r="ADF151" s="4"/>
      <c r="ADG151" s="4"/>
      <c r="ADH151" s="4"/>
      <c r="ADI151" s="4"/>
      <c r="ADJ151" s="4"/>
      <c r="ADK151" s="4"/>
      <c r="ADL151" s="4"/>
      <c r="ADM151" s="4"/>
      <c r="ADN151" s="4"/>
      <c r="ADO151" s="4"/>
      <c r="ADP151" s="4"/>
      <c r="ADQ151" s="4"/>
      <c r="ADR151" s="4"/>
      <c r="ADS151" s="4"/>
      <c r="ADT151" s="4"/>
      <c r="ADU151" s="4"/>
      <c r="ADV151" s="4"/>
      <c r="ADW151" s="4"/>
      <c r="ADX151" s="4"/>
      <c r="ADY151" s="4"/>
      <c r="ADZ151" s="4"/>
      <c r="AEA151" s="4"/>
      <c r="AEB151" s="4"/>
      <c r="AEC151" s="4"/>
      <c r="AED151" s="4"/>
      <c r="AEE151" s="4"/>
      <c r="AEF151" s="4"/>
      <c r="AEG151" s="4"/>
      <c r="AEH151" s="4"/>
      <c r="AEI151" s="4"/>
      <c r="AEJ151" s="4"/>
      <c r="AEK151" s="4"/>
      <c r="AEL151" s="4"/>
      <c r="AEM151" s="4"/>
      <c r="AEN151" s="4"/>
      <c r="AEO151" s="4"/>
      <c r="AEP151" s="4"/>
      <c r="AEQ151" s="4"/>
      <c r="AER151" s="4"/>
      <c r="AES151" s="4"/>
      <c r="AET151" s="4"/>
      <c r="AEU151" s="4"/>
      <c r="AEV151" s="4"/>
      <c r="AEW151" s="4"/>
      <c r="AEX151" s="4"/>
      <c r="AEY151" s="4"/>
      <c r="AEZ151" s="4"/>
      <c r="AFA151" s="4"/>
      <c r="AFB151" s="4"/>
      <c r="AFC151" s="4"/>
      <c r="AFD151" s="4"/>
      <c r="AFE151" s="4"/>
      <c r="AFF151" s="4"/>
      <c r="AFG151" s="4"/>
      <c r="AFH151" s="4"/>
      <c r="AFI151" s="4"/>
      <c r="AFJ151" s="4"/>
      <c r="AFK151" s="4"/>
      <c r="AFL151" s="4"/>
      <c r="AFM151" s="4"/>
      <c r="AFN151" s="4"/>
      <c r="AFO151" s="4"/>
      <c r="AFP151" s="4"/>
      <c r="AFQ151" s="4"/>
      <c r="AFR151" s="4"/>
      <c r="AFS151" s="4"/>
      <c r="AFT151" s="4"/>
      <c r="AFU151" s="4"/>
      <c r="AFV151" s="4"/>
      <c r="AFW151" s="4"/>
      <c r="AFX151" s="4"/>
      <c r="AFY151" s="4"/>
      <c r="AFZ151" s="4"/>
      <c r="AGA151" s="4"/>
      <c r="AGB151" s="4"/>
      <c r="AGC151" s="4"/>
      <c r="AGD151" s="4"/>
      <c r="AGE151" s="4"/>
      <c r="AGF151" s="4"/>
      <c r="AGG151" s="4"/>
      <c r="AGH151" s="4"/>
      <c r="AGI151" s="4"/>
      <c r="AGJ151" s="4"/>
      <c r="AGK151" s="4"/>
      <c r="AGL151" s="4"/>
      <c r="AGM151" s="4"/>
      <c r="AGN151" s="4"/>
      <c r="AGO151" s="4"/>
      <c r="AGP151" s="4"/>
      <c r="AGQ151" s="4"/>
      <c r="AGR151" s="4"/>
      <c r="AGS151" s="4"/>
      <c r="AGT151" s="4"/>
      <c r="AGU151" s="4"/>
      <c r="AGV151" s="4"/>
      <c r="AGW151" s="4"/>
      <c r="AGX151" s="4"/>
      <c r="AGY151" s="4"/>
      <c r="AGZ151" s="4"/>
      <c r="AHA151" s="4"/>
      <c r="AHB151" s="4"/>
      <c r="AHC151" s="4"/>
      <c r="AHD151" s="4"/>
      <c r="AHE151" s="4"/>
      <c r="AHF151" s="4"/>
      <c r="AHG151" s="4"/>
      <c r="AHH151" s="4"/>
      <c r="AHI151" s="4"/>
      <c r="AHJ151" s="4"/>
      <c r="AHK151" s="4"/>
      <c r="AHL151" s="4"/>
      <c r="AHM151" s="4"/>
      <c r="AHN151" s="4"/>
      <c r="AHO151" s="4"/>
      <c r="AHP151" s="4"/>
      <c r="AHQ151" s="4"/>
      <c r="AHR151" s="4"/>
      <c r="AHS151" s="4"/>
      <c r="AHT151" s="4"/>
      <c r="AHU151" s="4"/>
      <c r="AHV151" s="4"/>
      <c r="AHW151" s="4"/>
      <c r="AHX151" s="4"/>
      <c r="AHY151" s="4"/>
      <c r="AHZ151" s="4"/>
      <c r="AIA151" s="4"/>
      <c r="AIB151" s="4"/>
      <c r="AIC151" s="4"/>
      <c r="AID151" s="4"/>
      <c r="AIE151" s="4"/>
      <c r="AIF151" s="4"/>
      <c r="AIG151" s="4"/>
      <c r="AIH151" s="4"/>
      <c r="AII151" s="4"/>
      <c r="AIJ151" s="4"/>
      <c r="AIK151" s="4"/>
      <c r="AIL151" s="4"/>
      <c r="AIM151" s="4"/>
      <c r="AIN151" s="4"/>
      <c r="AIO151" s="4"/>
      <c r="AIP151" s="4"/>
      <c r="AIQ151" s="4"/>
      <c r="AIR151" s="4"/>
      <c r="AIS151" s="4"/>
      <c r="AIT151" s="4"/>
      <c r="AIU151" s="4"/>
      <c r="AIV151" s="4"/>
      <c r="AIW151" s="4"/>
      <c r="AIX151" s="4"/>
      <c r="AIY151" s="4"/>
      <c r="AIZ151" s="4"/>
      <c r="AJA151" s="4"/>
      <c r="AJB151" s="4"/>
      <c r="AJC151" s="4"/>
      <c r="AJD151" s="4"/>
      <c r="AJE151" s="4"/>
      <c r="AJF151" s="4"/>
      <c r="AJG151" s="4"/>
      <c r="AJH151" s="4"/>
      <c r="AJI151" s="4"/>
      <c r="AJJ151" s="4"/>
      <c r="AJK151" s="4"/>
      <c r="AJL151" s="4"/>
      <c r="AJM151" s="4"/>
      <c r="AJN151" s="4"/>
      <c r="AJO151" s="4"/>
      <c r="AJP151" s="4"/>
      <c r="AJQ151" s="4"/>
      <c r="AJR151" s="4"/>
      <c r="AJS151" s="4"/>
      <c r="AJT151" s="4"/>
      <c r="AJU151" s="4"/>
      <c r="AJV151" s="4"/>
      <c r="AJW151" s="4"/>
      <c r="AJX151" s="4"/>
      <c r="AJY151" s="4"/>
      <c r="AJZ151" s="4"/>
      <c r="AKA151" s="4"/>
      <c r="AKB151" s="4"/>
      <c r="AKC151" s="4"/>
      <c r="AKD151" s="4"/>
      <c r="AKE151" s="4"/>
      <c r="AKF151" s="4"/>
      <c r="AKG151" s="4"/>
      <c r="AKH151" s="4"/>
      <c r="AKI151" s="4"/>
      <c r="AKJ151" s="4"/>
      <c r="AKK151" s="4"/>
      <c r="AKL151" s="4"/>
      <c r="AKM151" s="4"/>
      <c r="AKN151" s="4"/>
      <c r="AKO151" s="4"/>
      <c r="AKP151" s="4"/>
      <c r="AKQ151" s="4"/>
      <c r="AKR151" s="4"/>
      <c r="AKS151" s="4"/>
      <c r="AKT151" s="4"/>
      <c r="AKU151" s="4"/>
      <c r="AKV151" s="4"/>
      <c r="AKW151" s="4"/>
      <c r="AKX151" s="4"/>
      <c r="AKY151" s="4"/>
      <c r="AKZ151" s="4"/>
      <c r="ALA151" s="4"/>
      <c r="ALB151" s="4"/>
      <c r="ALC151" s="4"/>
      <c r="ALD151" s="4"/>
      <c r="ALE151" s="4"/>
      <c r="ALF151" s="4"/>
      <c r="ALG151" s="4"/>
      <c r="ALH151" s="4"/>
      <c r="ALI151" s="4"/>
      <c r="ALJ151" s="4"/>
      <c r="ALK151" s="4"/>
      <c r="ALL151" s="4"/>
      <c r="ALM151" s="4"/>
      <c r="ALN151" s="4"/>
      <c r="ALO151" s="4"/>
      <c r="ALP151" s="4"/>
      <c r="ALQ151" s="4"/>
      <c r="ALR151" s="4"/>
      <c r="ALS151" s="4"/>
      <c r="ALT151" s="4"/>
      <c r="ALU151" s="4"/>
      <c r="ALV151" s="4"/>
      <c r="ALW151" s="4"/>
      <c r="ALX151" s="4"/>
      <c r="ALY151" s="4"/>
      <c r="ALZ151" s="4"/>
      <c r="AMA151" s="4"/>
      <c r="AMB151" s="4"/>
      <c r="AMC151" s="4"/>
      <c r="AMD151" s="4"/>
      <c r="AME151" s="4"/>
      <c r="AMF151" s="4"/>
      <c r="AMG151" s="4"/>
      <c r="AMH151" s="4"/>
      <c r="AMI151" s="4"/>
      <c r="AMJ151" s="4"/>
      <c r="AMK151" s="4"/>
      <c r="AML151" s="4"/>
      <c r="AMM151" s="4"/>
      <c r="AMN151" s="4"/>
      <c r="AMO151" s="4"/>
      <c r="AMP151" s="4"/>
      <c r="AMQ151" s="4"/>
      <c r="AMR151" s="4"/>
      <c r="AMS151" s="4"/>
      <c r="AMT151" s="4"/>
      <c r="AMU151" s="4"/>
      <c r="AMV151" s="4"/>
      <c r="AMW151" s="4"/>
      <c r="AMX151" s="4"/>
      <c r="AMY151" s="4"/>
      <c r="AMZ151" s="4"/>
      <c r="ANA151" s="4"/>
      <c r="ANB151" s="4"/>
      <c r="ANC151" s="4"/>
      <c r="AND151" s="4"/>
      <c r="ANE151" s="4"/>
      <c r="ANF151" s="4"/>
      <c r="ANG151" s="4"/>
      <c r="ANH151" s="4"/>
      <c r="ANI151" s="4"/>
      <c r="ANJ151" s="4"/>
      <c r="ANK151" s="4"/>
      <c r="ANL151" s="4"/>
      <c r="ANM151" s="4"/>
      <c r="ANN151" s="4"/>
      <c r="ANO151" s="4"/>
      <c r="ANP151" s="4"/>
      <c r="ANQ151" s="4"/>
      <c r="ANR151" s="4"/>
      <c r="ANS151" s="4"/>
      <c r="ANT151" s="158"/>
      <c r="ANU151" s="158"/>
      <c r="ANV151" s="158"/>
      <c r="ANW151" s="159"/>
      <c r="ANX151" s="9"/>
      <c r="ANY151" s="9"/>
      <c r="ANZ151" s="159"/>
      <c r="AOA151" s="159"/>
      <c r="AOB151" s="8"/>
      <c r="AOC151" s="8"/>
      <c r="AOD151" s="160"/>
      <c r="AOE151" s="158"/>
      <c r="AOF151" s="161"/>
      <c r="AOG151" s="162"/>
      <c r="AOH151" s="156"/>
      <c r="AOI151" s="158"/>
      <c r="AOJ151" s="158"/>
      <c r="AOK151" s="158"/>
      <c r="AOL151" s="158"/>
      <c r="AOM151" s="159"/>
      <c r="AON151" s="9"/>
      <c r="AOO151" s="9"/>
      <c r="AOP151" s="159"/>
      <c r="AOQ151" s="159"/>
      <c r="AOR151" s="8"/>
      <c r="AOS151" s="8"/>
      <c r="AOT151" s="160"/>
      <c r="AOU151" s="158"/>
      <c r="AOV151" s="161"/>
      <c r="AOW151" s="162"/>
      <c r="AOX151" s="156"/>
      <c r="AOY151" s="158"/>
      <c r="AOZ151" s="158"/>
      <c r="APA151" s="158"/>
      <c r="APB151" s="158"/>
      <c r="APC151" s="159"/>
      <c r="APD151" s="9"/>
      <c r="APE151" s="9"/>
      <c r="APF151" s="159"/>
      <c r="APG151" s="159"/>
      <c r="APH151" s="8"/>
      <c r="API151" s="8"/>
      <c r="APJ151" s="160"/>
      <c r="APK151" s="158"/>
      <c r="APL151" s="161"/>
      <c r="APM151" s="162"/>
      <c r="APN151" s="156"/>
      <c r="APO151" s="158"/>
      <c r="APP151" s="158"/>
      <c r="APQ151" s="158"/>
      <c r="APR151" s="158"/>
      <c r="APS151" s="159"/>
      <c r="APT151" s="9"/>
      <c r="APU151" s="9"/>
      <c r="APV151" s="159"/>
      <c r="APW151" s="159"/>
      <c r="APX151" s="8"/>
      <c r="APY151" s="8"/>
      <c r="APZ151" s="160"/>
      <c r="AQA151" s="158"/>
      <c r="AQB151" s="161"/>
      <c r="AQC151" s="162"/>
      <c r="AQD151" s="156"/>
      <c r="AQE151" s="158"/>
      <c r="AQF151" s="158"/>
      <c r="AQG151" s="158"/>
      <c r="AQH151" s="158"/>
      <c r="AQI151" s="159"/>
      <c r="AQJ151" s="9"/>
      <c r="AQK151" s="9"/>
      <c r="AQL151" s="159"/>
      <c r="AQM151" s="159"/>
      <c r="AQN151" s="8"/>
      <c r="AQO151" s="8"/>
      <c r="AQP151" s="160"/>
      <c r="AQQ151" s="158"/>
      <c r="AQR151" s="161"/>
      <c r="AQS151" s="162"/>
      <c r="AQT151" s="156"/>
      <c r="AQU151" s="158"/>
      <c r="AQV151" s="158"/>
      <c r="AQW151" s="158"/>
      <c r="AQX151" s="158"/>
      <c r="AQY151" s="159"/>
      <c r="AQZ151" s="9"/>
      <c r="ARA151" s="9"/>
      <c r="ARB151" s="159"/>
      <c r="ARC151" s="159"/>
      <c r="ARD151" s="8"/>
      <c r="ARE151" s="8"/>
      <c r="ARF151" s="160"/>
      <c r="ARG151" s="158"/>
      <c r="ARH151" s="161"/>
      <c r="ARI151" s="162"/>
      <c r="ARJ151" s="156"/>
      <c r="ARK151" s="158"/>
      <c r="ARL151" s="158"/>
      <c r="ARM151" s="158"/>
      <c r="ARN151" s="158"/>
      <c r="ARO151" s="159"/>
      <c r="ARP151" s="9"/>
      <c r="ARQ151" s="9"/>
      <c r="ARR151" s="159"/>
      <c r="ARS151" s="159"/>
      <c r="ART151" s="8"/>
      <c r="ARU151" s="8"/>
      <c r="ARV151" s="160"/>
      <c r="ARW151" s="158"/>
      <c r="ARX151" s="161"/>
      <c r="ARY151" s="162"/>
      <c r="ARZ151" s="156"/>
      <c r="ASA151" s="158"/>
      <c r="ASB151" s="158"/>
      <c r="ASC151" s="158"/>
      <c r="ASD151" s="158"/>
      <c r="ASE151" s="159"/>
      <c r="ASF151" s="9"/>
      <c r="ASG151" s="9"/>
      <c r="ASH151" s="159"/>
      <c r="ASI151" s="159"/>
      <c r="ASJ151" s="8"/>
      <c r="ASK151" s="8"/>
      <c r="ASL151" s="160"/>
      <c r="ASM151" s="158"/>
      <c r="ASN151" s="161"/>
      <c r="ASO151" s="162"/>
      <c r="ASP151" s="156"/>
      <c r="ASQ151" s="158"/>
      <c r="ASR151" s="158"/>
      <c r="ASS151" s="158"/>
      <c r="AST151" s="158"/>
      <c r="ASU151" s="159"/>
      <c r="ASV151" s="9"/>
      <c r="ASW151" s="9"/>
      <c r="ASX151" s="159"/>
      <c r="ASY151" s="159"/>
      <c r="ASZ151" s="8"/>
      <c r="ATA151" s="8"/>
      <c r="ATB151" s="160"/>
      <c r="ATC151" s="158"/>
      <c r="ATD151" s="161"/>
      <c r="ATE151" s="162"/>
      <c r="ATF151" s="156"/>
      <c r="ATG151" s="158"/>
      <c r="ATH151" s="158"/>
      <c r="ATI151" s="158"/>
      <c r="ATJ151" s="158"/>
      <c r="ATK151" s="159"/>
      <c r="ATL151" s="9"/>
      <c r="ATM151" s="9"/>
      <c r="ATN151" s="159"/>
      <c r="ATO151" s="159"/>
      <c r="ATP151" s="8"/>
      <c r="ATQ151" s="8"/>
      <c r="ATR151" s="160"/>
      <c r="ATS151" s="158"/>
      <c r="ATT151" s="161"/>
      <c r="ATU151" s="162"/>
      <c r="ATV151" s="156"/>
      <c r="ATW151" s="158"/>
      <c r="ATX151" s="158"/>
      <c r="ATY151" s="158"/>
      <c r="ATZ151" s="158"/>
      <c r="AUA151" s="159"/>
      <c r="AUB151" s="9"/>
      <c r="AUC151" s="9"/>
      <c r="AUD151" s="159"/>
      <c r="AUE151" s="159"/>
      <c r="AUF151" s="8"/>
      <c r="AUG151" s="8"/>
      <c r="AUH151" s="160"/>
      <c r="AUI151" s="158"/>
      <c r="AUJ151" s="161"/>
      <c r="AUK151" s="162"/>
      <c r="AUL151" s="156"/>
      <c r="AUM151" s="158"/>
      <c r="AUN151" s="158"/>
      <c r="AUO151" s="158"/>
      <c r="AUP151" s="158"/>
      <c r="AUQ151" s="159"/>
      <c r="AUR151" s="9"/>
      <c r="AUS151" s="9"/>
      <c r="AUT151" s="159"/>
      <c r="AUU151" s="159"/>
      <c r="AUV151" s="8"/>
      <c r="AUW151" s="8"/>
      <c r="AUX151" s="160"/>
      <c r="AUY151" s="158"/>
      <c r="AUZ151" s="161"/>
      <c r="AVA151" s="162"/>
      <c r="AVB151" s="156"/>
      <c r="AVC151" s="158"/>
      <c r="AVD151" s="158"/>
      <c r="AVE151" s="158"/>
      <c r="AVF151" s="158"/>
      <c r="AVG151" s="159"/>
      <c r="AVH151" s="9"/>
      <c r="AVI151" s="9"/>
      <c r="AVJ151" s="159"/>
      <c r="AVK151" s="159"/>
      <c r="AVL151" s="8"/>
      <c r="AVM151" s="8"/>
      <c r="AVN151" s="160"/>
      <c r="AVO151" s="158"/>
      <c r="AVP151" s="161"/>
      <c r="AVQ151" s="162"/>
      <c r="AVR151" s="156"/>
      <c r="AVS151" s="158"/>
      <c r="AVT151" s="158"/>
      <c r="AVU151" s="158"/>
      <c r="AVV151" s="158"/>
      <c r="AVW151" s="159"/>
      <c r="AVX151" s="9"/>
      <c r="AVY151" s="9"/>
      <c r="AVZ151" s="159"/>
      <c r="AWA151" s="159"/>
      <c r="AWB151" s="8"/>
      <c r="AWC151" s="8"/>
      <c r="AWD151" s="160"/>
      <c r="AWE151" s="158"/>
      <c r="AWF151" s="161"/>
      <c r="AWG151" s="162"/>
      <c r="AWH151" s="156"/>
      <c r="AWI151" s="158"/>
      <c r="AWJ151" s="158"/>
      <c r="AWK151" s="158"/>
      <c r="AWL151" s="158"/>
      <c r="AWM151" s="159"/>
      <c r="AWN151" s="9"/>
      <c r="AWO151" s="9"/>
      <c r="AWP151" s="159"/>
      <c r="AWQ151" s="159"/>
      <c r="AWR151" s="8"/>
      <c r="AWS151" s="8"/>
      <c r="AWT151" s="160"/>
      <c r="AWU151" s="158"/>
      <c r="AWV151" s="161"/>
      <c r="AWW151" s="162"/>
      <c r="AWX151" s="156"/>
      <c r="AWY151" s="158"/>
      <c r="AWZ151" s="158"/>
      <c r="AXA151" s="158"/>
      <c r="AXB151" s="158"/>
      <c r="AXC151" s="159"/>
      <c r="AXD151" s="9"/>
      <c r="AXE151" s="9"/>
      <c r="AXF151" s="159"/>
      <c r="AXG151" s="159"/>
      <c r="AXH151" s="8"/>
      <c r="AXI151" s="8"/>
      <c r="AXJ151" s="160"/>
      <c r="AXK151" s="158"/>
      <c r="AXL151" s="161"/>
      <c r="AXM151" s="162"/>
      <c r="AXN151" s="156"/>
      <c r="AXO151" s="158"/>
      <c r="AXP151" s="158"/>
      <c r="AXQ151" s="158"/>
      <c r="AXR151" s="158"/>
      <c r="AXS151" s="159"/>
      <c r="AXT151" s="9"/>
      <c r="AXU151" s="9"/>
      <c r="AXV151" s="159"/>
      <c r="AXW151" s="159"/>
      <c r="AXX151" s="8"/>
      <c r="AXY151" s="8"/>
      <c r="AXZ151" s="160"/>
      <c r="AYA151" s="158"/>
      <c r="AYB151" s="161"/>
      <c r="AYC151" s="162"/>
      <c r="AYD151" s="156"/>
      <c r="AYE151" s="158"/>
      <c r="AYF151" s="158"/>
      <c r="AYG151" s="158"/>
      <c r="AYH151" s="158"/>
      <c r="AYI151" s="159"/>
      <c r="AYJ151" s="9"/>
      <c r="AYK151" s="9"/>
      <c r="AYL151" s="159"/>
      <c r="AYM151" s="159"/>
      <c r="AYN151" s="8"/>
      <c r="AYO151" s="8"/>
      <c r="AYP151" s="160"/>
      <c r="AYQ151" s="158"/>
      <c r="AYR151" s="161"/>
      <c r="AYS151" s="162"/>
      <c r="AYT151" s="156"/>
      <c r="AYU151" s="158"/>
      <c r="AYV151" s="158"/>
      <c r="AYW151" s="158"/>
      <c r="AYX151" s="158"/>
      <c r="AYY151" s="159"/>
      <c r="AYZ151" s="9"/>
      <c r="AZA151" s="9"/>
      <c r="AZB151" s="159"/>
      <c r="AZC151" s="159"/>
      <c r="AZD151" s="8"/>
      <c r="AZE151" s="8"/>
      <c r="AZF151" s="160"/>
      <c r="AZG151" s="158"/>
      <c r="AZH151" s="161"/>
      <c r="AZI151" s="162"/>
      <c r="AZJ151" s="156"/>
      <c r="AZK151" s="158"/>
      <c r="AZL151" s="158"/>
      <c r="AZM151" s="158"/>
      <c r="AZN151" s="158"/>
      <c r="AZO151" s="159"/>
      <c r="AZP151" s="9"/>
      <c r="AZQ151" s="9"/>
      <c r="AZR151" s="159"/>
      <c r="AZS151" s="159"/>
      <c r="AZT151" s="8"/>
      <c r="AZU151" s="8"/>
      <c r="AZV151" s="160"/>
      <c r="AZW151" s="158"/>
      <c r="AZX151" s="161"/>
      <c r="AZY151" s="162"/>
      <c r="AZZ151" s="156"/>
      <c r="BAA151" s="158"/>
      <c r="BAB151" s="158"/>
      <c r="BAC151" s="158"/>
      <c r="BAD151" s="158"/>
      <c r="BAE151" s="159"/>
      <c r="BAF151" s="9"/>
      <c r="BAG151" s="9"/>
      <c r="BAH151" s="159"/>
      <c r="BAI151" s="159"/>
      <c r="BAJ151" s="8"/>
      <c r="BAK151" s="8"/>
      <c r="BAL151" s="160"/>
      <c r="BAM151" s="158"/>
      <c r="BAN151" s="161"/>
      <c r="BAO151" s="162"/>
      <c r="BAP151" s="156"/>
      <c r="BAQ151" s="158"/>
      <c r="BAR151" s="158"/>
      <c r="BAS151" s="158"/>
      <c r="BAT151" s="158"/>
      <c r="BAU151" s="159"/>
      <c r="BAV151" s="9"/>
      <c r="BAW151" s="9"/>
      <c r="BAX151" s="159"/>
      <c r="BAY151" s="159"/>
      <c r="BAZ151" s="8"/>
      <c r="BBA151" s="8"/>
      <c r="BBB151" s="160"/>
      <c r="BBC151" s="158"/>
      <c r="BBD151" s="161"/>
      <c r="BBE151" s="162"/>
      <c r="BBF151" s="156"/>
      <c r="BBG151" s="158"/>
      <c r="BBH151" s="158"/>
      <c r="BBI151" s="158"/>
      <c r="BBJ151" s="158"/>
      <c r="BBK151" s="159"/>
      <c r="BBL151" s="9"/>
      <c r="BBM151" s="9"/>
      <c r="BBN151" s="159"/>
      <c r="BBO151" s="159"/>
      <c r="BBP151" s="8"/>
      <c r="BBQ151" s="8"/>
      <c r="BBR151" s="160"/>
      <c r="BBS151" s="158"/>
      <c r="BBT151" s="161"/>
      <c r="BBU151" s="162"/>
      <c r="BBV151" s="156"/>
      <c r="BBW151" s="158"/>
      <c r="BBX151" s="158"/>
      <c r="BBY151" s="158"/>
      <c r="BBZ151" s="158"/>
      <c r="BCA151" s="159"/>
      <c r="BCB151" s="9"/>
      <c r="BCC151" s="9"/>
      <c r="BCD151" s="159"/>
      <c r="BCE151" s="159"/>
      <c r="BCF151" s="8"/>
      <c r="BCG151" s="8"/>
      <c r="BCH151" s="160"/>
      <c r="BCI151" s="158"/>
      <c r="BCJ151" s="161"/>
      <c r="BCK151" s="162"/>
      <c r="BCL151" s="156"/>
      <c r="BCM151" s="158"/>
      <c r="BCN151" s="158"/>
      <c r="BCO151" s="158"/>
      <c r="BCP151" s="158"/>
      <c r="BCQ151" s="159"/>
      <c r="BCR151" s="9"/>
      <c r="BCS151" s="9"/>
      <c r="BCT151" s="159"/>
      <c r="BCU151" s="159"/>
      <c r="BCV151" s="8"/>
      <c r="BCW151" s="8"/>
      <c r="BCX151" s="160"/>
      <c r="BCY151" s="158"/>
      <c r="BCZ151" s="161"/>
      <c r="BDA151" s="162"/>
      <c r="BDB151" s="156"/>
      <c r="BDC151" s="158"/>
      <c r="BDD151" s="158"/>
      <c r="BDE151" s="158"/>
      <c r="BDF151" s="158"/>
      <c r="BDG151" s="159"/>
      <c r="BDH151" s="9"/>
      <c r="BDI151" s="9"/>
      <c r="BDJ151" s="159"/>
      <c r="BDK151" s="159"/>
      <c r="BDL151" s="8"/>
      <c r="BDM151" s="8"/>
      <c r="BDN151" s="160"/>
      <c r="BDO151" s="158"/>
      <c r="BDP151" s="161"/>
      <c r="BDQ151" s="162"/>
      <c r="BDR151" s="156"/>
      <c r="BDS151" s="158"/>
      <c r="BDT151" s="158"/>
      <c r="BDU151" s="158"/>
      <c r="BDV151" s="158"/>
      <c r="BDW151" s="159"/>
      <c r="BDX151" s="9"/>
      <c r="BDY151" s="9"/>
      <c r="BDZ151" s="159"/>
      <c r="BEA151" s="159"/>
      <c r="BEB151" s="8"/>
      <c r="BEC151" s="8"/>
      <c r="BED151" s="160"/>
      <c r="BEE151" s="158"/>
      <c r="BEF151" s="161"/>
      <c r="BEG151" s="162"/>
      <c r="BEH151" s="156"/>
      <c r="BEI151" s="158"/>
      <c r="BEJ151" s="158"/>
      <c r="BEK151" s="158"/>
      <c r="BEL151" s="158"/>
      <c r="BEM151" s="159"/>
      <c r="BEN151" s="9"/>
      <c r="BEO151" s="9"/>
      <c r="BEP151" s="159"/>
      <c r="BEQ151" s="159"/>
      <c r="BER151" s="8"/>
      <c r="BES151" s="8"/>
      <c r="BET151" s="160"/>
      <c r="BEU151" s="158"/>
      <c r="BEV151" s="161"/>
      <c r="BEW151" s="162"/>
      <c r="BEX151" s="156"/>
      <c r="BEY151" s="158"/>
      <c r="BEZ151" s="158"/>
      <c r="BFA151" s="158"/>
      <c r="BFB151" s="158"/>
      <c r="BFC151" s="159"/>
      <c r="BFD151" s="9"/>
      <c r="BFE151" s="9"/>
      <c r="BFF151" s="159"/>
      <c r="BFG151" s="159"/>
      <c r="BFH151" s="8"/>
      <c r="BFI151" s="8"/>
      <c r="BFJ151" s="160"/>
      <c r="BFK151" s="158"/>
      <c r="BFL151" s="161"/>
      <c r="BFM151" s="162"/>
      <c r="BFN151" s="156"/>
      <c r="BFO151" s="158"/>
      <c r="BFP151" s="158"/>
      <c r="BFQ151" s="158"/>
      <c r="BFR151" s="158"/>
      <c r="BFS151" s="159"/>
      <c r="BFT151" s="9"/>
      <c r="BFU151" s="9"/>
      <c r="BFV151" s="159"/>
      <c r="BFW151" s="159"/>
      <c r="BFX151" s="8"/>
      <c r="BFY151" s="8"/>
      <c r="BFZ151" s="160"/>
      <c r="BGA151" s="158"/>
      <c r="BGB151" s="161"/>
      <c r="BGC151" s="162"/>
      <c r="BGD151" s="156"/>
      <c r="BGE151" s="158"/>
      <c r="BGF151" s="158"/>
      <c r="BGG151" s="158"/>
      <c r="BGH151" s="158"/>
      <c r="BGI151" s="159"/>
      <c r="BGJ151" s="9"/>
      <c r="BGK151" s="9"/>
      <c r="BGL151" s="159"/>
      <c r="BGM151" s="159"/>
      <c r="BGN151" s="8"/>
      <c r="BGO151" s="8"/>
      <c r="BGP151" s="160"/>
      <c r="BGQ151" s="158"/>
      <c r="BGR151" s="161"/>
      <c r="BGS151" s="162"/>
      <c r="BGT151" s="156"/>
      <c r="BGU151" s="158"/>
      <c r="BGV151" s="158"/>
      <c r="BGW151" s="158"/>
      <c r="BGX151" s="158"/>
      <c r="BGY151" s="159"/>
      <c r="BGZ151" s="9"/>
      <c r="BHA151" s="9"/>
      <c r="BHB151" s="159"/>
      <c r="BHC151" s="159"/>
      <c r="BHD151" s="8"/>
      <c r="BHE151" s="8"/>
      <c r="BHF151" s="160"/>
      <c r="BHG151" s="158"/>
      <c r="BHH151" s="161"/>
      <c r="BHI151" s="162"/>
      <c r="BHJ151" s="156"/>
      <c r="BHK151" s="158"/>
      <c r="BHL151" s="158"/>
      <c r="BHM151" s="158"/>
      <c r="BHN151" s="158"/>
      <c r="BHO151" s="159"/>
      <c r="BHP151" s="9"/>
      <c r="BHQ151" s="9"/>
      <c r="BHR151" s="159"/>
      <c r="BHS151" s="159"/>
      <c r="BHT151" s="8"/>
      <c r="BHU151" s="8"/>
      <c r="BHV151" s="160"/>
      <c r="BHW151" s="158"/>
      <c r="BHX151" s="161"/>
      <c r="BHY151" s="162"/>
      <c r="BHZ151" s="156"/>
      <c r="BIA151" s="158"/>
      <c r="BIB151" s="158"/>
      <c r="BIC151" s="158"/>
      <c r="BID151" s="158"/>
      <c r="BIE151" s="159"/>
      <c r="BIF151" s="9"/>
      <c r="BIG151" s="9"/>
      <c r="BIH151" s="159"/>
      <c r="BII151" s="159"/>
      <c r="BIJ151" s="8"/>
      <c r="BIK151" s="8"/>
      <c r="BIL151" s="160"/>
      <c r="BIM151" s="158"/>
      <c r="BIN151" s="161"/>
      <c r="BIO151" s="162"/>
      <c r="BIP151" s="156"/>
      <c r="BIQ151" s="158"/>
      <c r="BIR151" s="158"/>
      <c r="BIS151" s="158"/>
      <c r="BIT151" s="158"/>
      <c r="BIU151" s="159"/>
      <c r="BIV151" s="9"/>
      <c r="BIW151" s="9"/>
      <c r="BIX151" s="159"/>
      <c r="BIY151" s="159"/>
      <c r="BIZ151" s="8"/>
      <c r="BJA151" s="8"/>
      <c r="BJB151" s="160"/>
      <c r="BJC151" s="158"/>
      <c r="BJD151" s="161"/>
      <c r="BJE151" s="162"/>
      <c r="BJF151" s="156"/>
      <c r="BJG151" s="158"/>
      <c r="BJH151" s="158"/>
      <c r="BJI151" s="158"/>
      <c r="BJJ151" s="158"/>
      <c r="BJK151" s="159"/>
      <c r="BJL151" s="9"/>
      <c r="BJM151" s="9"/>
      <c r="BJN151" s="159"/>
      <c r="BJO151" s="159"/>
      <c r="BJP151" s="8"/>
      <c r="BJQ151" s="8"/>
      <c r="BJR151" s="160"/>
      <c r="BJS151" s="158"/>
      <c r="BJT151" s="161"/>
      <c r="BJU151" s="162"/>
      <c r="BJV151" s="156"/>
      <c r="BJW151" s="158"/>
      <c r="BJX151" s="158"/>
      <c r="BJY151" s="158"/>
      <c r="BJZ151" s="158"/>
      <c r="BKA151" s="159"/>
      <c r="BKB151" s="9"/>
      <c r="BKC151" s="9"/>
      <c r="BKD151" s="159"/>
      <c r="BKE151" s="159"/>
      <c r="BKF151" s="8"/>
      <c r="BKG151" s="8"/>
      <c r="BKH151" s="160"/>
      <c r="BKI151" s="158"/>
      <c r="BKJ151" s="161"/>
      <c r="BKK151" s="162"/>
      <c r="BKL151" s="156"/>
      <c r="BKM151" s="158"/>
      <c r="BKN151" s="158"/>
      <c r="BKO151" s="158"/>
      <c r="BKP151" s="158"/>
      <c r="BKQ151" s="159"/>
      <c r="BKR151" s="9"/>
      <c r="BKS151" s="9"/>
      <c r="BKT151" s="159"/>
      <c r="BKU151" s="159"/>
      <c r="BKV151" s="8"/>
      <c r="BKW151" s="8"/>
      <c r="BKX151" s="160"/>
      <c r="BKY151" s="158"/>
      <c r="BKZ151" s="161"/>
      <c r="BLA151" s="162"/>
      <c r="BLB151" s="156"/>
      <c r="BLC151" s="158"/>
      <c r="BLD151" s="158"/>
      <c r="BLE151" s="158"/>
      <c r="BLF151" s="158"/>
      <c r="BLG151" s="159"/>
      <c r="BLH151" s="9"/>
      <c r="BLI151" s="9"/>
      <c r="BLJ151" s="159"/>
      <c r="BLK151" s="159"/>
      <c r="BLL151" s="8"/>
      <c r="BLM151" s="8"/>
      <c r="BLN151" s="160"/>
      <c r="BLO151" s="158"/>
      <c r="BLP151" s="161"/>
      <c r="BLQ151" s="162"/>
      <c r="BLR151" s="156"/>
      <c r="BLS151" s="158"/>
      <c r="BLT151" s="158"/>
      <c r="BLU151" s="158"/>
      <c r="BLV151" s="158"/>
      <c r="BLW151" s="159"/>
      <c r="BLX151" s="9"/>
      <c r="BLY151" s="9"/>
      <c r="BLZ151" s="159"/>
      <c r="BMA151" s="159"/>
      <c r="BMB151" s="8"/>
      <c r="BMC151" s="8"/>
      <c r="BMD151" s="160"/>
      <c r="BME151" s="158"/>
      <c r="BMF151" s="161"/>
      <c r="BMG151" s="162"/>
      <c r="BMH151" s="156"/>
      <c r="BMI151" s="158"/>
      <c r="BMJ151" s="158"/>
      <c r="BMK151" s="158"/>
      <c r="BML151" s="158"/>
      <c r="BMM151" s="159"/>
      <c r="BMN151" s="9"/>
      <c r="BMO151" s="9"/>
      <c r="BMP151" s="159"/>
      <c r="BMQ151" s="159"/>
      <c r="BMR151" s="8"/>
      <c r="BMS151" s="8"/>
      <c r="BMT151" s="160"/>
      <c r="BMU151" s="158"/>
      <c r="BMV151" s="161"/>
      <c r="BMW151" s="162"/>
      <c r="BMX151" s="156"/>
      <c r="BMY151" s="158"/>
      <c r="BMZ151" s="158"/>
      <c r="BNA151" s="158"/>
      <c r="BNB151" s="158"/>
      <c r="BNC151" s="159"/>
      <c r="BND151" s="9"/>
      <c r="BNE151" s="9"/>
      <c r="BNF151" s="159"/>
      <c r="BNG151" s="159"/>
      <c r="BNH151" s="8"/>
      <c r="BNI151" s="8"/>
      <c r="BNJ151" s="160"/>
      <c r="BNK151" s="158"/>
      <c r="BNL151" s="161"/>
      <c r="BNM151" s="162"/>
      <c r="BNN151" s="156"/>
      <c r="BNO151" s="158"/>
      <c r="BNP151" s="158"/>
      <c r="BNQ151" s="158"/>
      <c r="BNR151" s="158"/>
      <c r="BNS151" s="159"/>
      <c r="BNT151" s="9"/>
      <c r="BNU151" s="9"/>
      <c r="BNV151" s="159"/>
      <c r="BNW151" s="159"/>
      <c r="BNX151" s="8"/>
      <c r="BNY151" s="8"/>
      <c r="BNZ151" s="160"/>
      <c r="BOA151" s="158"/>
      <c r="BOB151" s="161"/>
      <c r="BOC151" s="162"/>
      <c r="BOD151" s="156"/>
      <c r="BOE151" s="158"/>
      <c r="BOF151" s="158"/>
      <c r="BOG151" s="158"/>
      <c r="BOH151" s="158"/>
      <c r="BOI151" s="159"/>
      <c r="BOJ151" s="9"/>
      <c r="BOK151" s="9"/>
      <c r="BOL151" s="159"/>
      <c r="BOM151" s="159"/>
      <c r="BON151" s="8"/>
      <c r="BOO151" s="8"/>
      <c r="BOP151" s="160"/>
      <c r="BOQ151" s="158"/>
      <c r="BOR151" s="161"/>
      <c r="BOS151" s="162"/>
      <c r="BOT151" s="156"/>
      <c r="BOU151" s="158"/>
      <c r="BOV151" s="158"/>
      <c r="BOW151" s="158"/>
      <c r="BOX151" s="158"/>
      <c r="BOY151" s="159"/>
      <c r="BOZ151" s="9"/>
      <c r="BPA151" s="9"/>
      <c r="BPB151" s="159"/>
      <c r="BPC151" s="159"/>
      <c r="BPD151" s="8"/>
      <c r="BPE151" s="8"/>
      <c r="BPF151" s="160"/>
      <c r="BPG151" s="158"/>
      <c r="BPH151" s="161"/>
      <c r="BPI151" s="162"/>
      <c r="BPJ151" s="156"/>
      <c r="BPK151" s="158"/>
      <c r="BPL151" s="158"/>
      <c r="BPM151" s="158"/>
      <c r="BPN151" s="158"/>
      <c r="BPO151" s="159"/>
      <c r="BPP151" s="9"/>
      <c r="BPQ151" s="9"/>
      <c r="BPR151" s="159"/>
      <c r="BPS151" s="159"/>
      <c r="BPT151" s="8"/>
      <c r="BPU151" s="8"/>
      <c r="BPV151" s="160"/>
      <c r="BPW151" s="158"/>
      <c r="BPX151" s="161"/>
      <c r="BPY151" s="162"/>
      <c r="BPZ151" s="156"/>
      <c r="BQA151" s="158"/>
      <c r="BQB151" s="158"/>
      <c r="BQC151" s="158"/>
      <c r="BQD151" s="158"/>
      <c r="BQE151" s="159"/>
      <c r="BQF151" s="9"/>
      <c r="BQG151" s="9"/>
      <c r="BQH151" s="159"/>
      <c r="BQI151" s="159"/>
      <c r="BQJ151" s="8"/>
      <c r="BQK151" s="8"/>
      <c r="BQL151" s="160"/>
      <c r="BQM151" s="158"/>
      <c r="BQN151" s="161"/>
      <c r="BQO151" s="162"/>
      <c r="BQP151" s="156"/>
      <c r="BQQ151" s="158"/>
      <c r="BQR151" s="158"/>
      <c r="BQS151" s="158"/>
      <c r="BQT151" s="158"/>
      <c r="BQU151" s="159"/>
      <c r="BQV151" s="9"/>
      <c r="BQW151" s="9"/>
      <c r="BQX151" s="159"/>
      <c r="BQY151" s="159"/>
      <c r="BQZ151" s="8"/>
      <c r="BRA151" s="8"/>
      <c r="BRB151" s="160"/>
      <c r="BRC151" s="158"/>
      <c r="BRD151" s="161"/>
      <c r="BRE151" s="162"/>
      <c r="BRF151" s="156"/>
      <c r="BRG151" s="158"/>
      <c r="BRH151" s="158"/>
      <c r="BRI151" s="158"/>
      <c r="BRJ151" s="158"/>
      <c r="BRK151" s="159"/>
      <c r="BRL151" s="9"/>
      <c r="BRM151" s="9"/>
      <c r="BRN151" s="159"/>
      <c r="BRO151" s="159"/>
      <c r="BRP151" s="8"/>
      <c r="BRQ151" s="8"/>
      <c r="BRR151" s="160"/>
      <c r="BRS151" s="158"/>
      <c r="BRT151" s="161"/>
      <c r="BRU151" s="162"/>
      <c r="BRV151" s="156"/>
      <c r="BRW151" s="158"/>
      <c r="BRX151" s="158"/>
      <c r="BRY151" s="158"/>
      <c r="BRZ151" s="158"/>
      <c r="BSA151" s="159"/>
      <c r="BSB151" s="9"/>
      <c r="BSC151" s="9"/>
      <c r="BSD151" s="159"/>
      <c r="BSE151" s="159"/>
      <c r="BSF151" s="8"/>
      <c r="BSG151" s="8"/>
      <c r="BSH151" s="160"/>
      <c r="BSI151" s="158"/>
      <c r="BSJ151" s="161"/>
      <c r="BSK151" s="162"/>
      <c r="BSL151" s="156"/>
      <c r="BSM151" s="158"/>
      <c r="BSN151" s="158"/>
      <c r="BSO151" s="158"/>
      <c r="BSP151" s="158"/>
      <c r="BSQ151" s="159"/>
      <c r="BSR151" s="9"/>
      <c r="BSS151" s="9"/>
      <c r="BST151" s="159"/>
      <c r="BSU151" s="159"/>
      <c r="BSV151" s="8"/>
      <c r="BSW151" s="8"/>
      <c r="BSX151" s="160"/>
      <c r="BSY151" s="158"/>
      <c r="BSZ151" s="161"/>
      <c r="BTA151" s="162"/>
      <c r="BTB151" s="156"/>
      <c r="BTC151" s="158"/>
      <c r="BTD151" s="158"/>
      <c r="BTE151" s="158"/>
      <c r="BTF151" s="158"/>
      <c r="BTG151" s="159"/>
      <c r="BTH151" s="9"/>
      <c r="BTI151" s="9"/>
      <c r="BTJ151" s="159"/>
      <c r="BTK151" s="159"/>
      <c r="BTL151" s="8"/>
      <c r="BTM151" s="8"/>
      <c r="BTN151" s="160"/>
      <c r="BTO151" s="158"/>
      <c r="BTP151" s="161"/>
      <c r="BTQ151" s="162"/>
      <c r="BTR151" s="156"/>
      <c r="BTS151" s="158"/>
      <c r="BTT151" s="158"/>
      <c r="BTU151" s="158"/>
      <c r="BTV151" s="158"/>
      <c r="BTW151" s="159"/>
      <c r="BTX151" s="9"/>
      <c r="BTY151" s="9"/>
      <c r="BTZ151" s="159"/>
      <c r="BUA151" s="159"/>
      <c r="BUB151" s="8"/>
      <c r="BUC151" s="8"/>
      <c r="BUD151" s="160"/>
      <c r="BUE151" s="158"/>
      <c r="BUF151" s="161"/>
      <c r="BUG151" s="162"/>
      <c r="BUH151" s="156"/>
      <c r="BUI151" s="158"/>
      <c r="BUJ151" s="158"/>
      <c r="BUK151" s="158"/>
      <c r="BUL151" s="158"/>
      <c r="BUM151" s="159"/>
      <c r="BUN151" s="9"/>
      <c r="BUO151" s="9"/>
      <c r="BUP151" s="159"/>
      <c r="BUQ151" s="159"/>
      <c r="BUR151" s="8"/>
      <c r="BUS151" s="8"/>
      <c r="BUT151" s="160"/>
      <c r="BUU151" s="158"/>
      <c r="BUV151" s="161"/>
      <c r="BUW151" s="162"/>
      <c r="BUX151" s="156"/>
      <c r="BUY151" s="158"/>
      <c r="BUZ151" s="158"/>
      <c r="BVA151" s="158"/>
      <c r="BVB151" s="158"/>
      <c r="BVC151" s="159"/>
      <c r="BVD151" s="9"/>
      <c r="BVE151" s="9"/>
      <c r="BVF151" s="159"/>
      <c r="BVG151" s="159"/>
      <c r="BVH151" s="8"/>
      <c r="BVI151" s="8"/>
      <c r="BVJ151" s="160"/>
      <c r="BVK151" s="158"/>
      <c r="BVL151" s="161"/>
      <c r="BVM151" s="162"/>
      <c r="BVN151" s="156"/>
      <c r="BVO151" s="158"/>
      <c r="BVP151" s="158"/>
      <c r="BVQ151" s="158"/>
      <c r="BVR151" s="158"/>
      <c r="BVS151" s="159"/>
      <c r="BVT151" s="9"/>
      <c r="BVU151" s="9"/>
      <c r="BVV151" s="159"/>
      <c r="BVW151" s="159"/>
      <c r="BVX151" s="8"/>
      <c r="BVY151" s="8"/>
      <c r="BVZ151" s="160"/>
      <c r="BWA151" s="158"/>
      <c r="BWB151" s="161"/>
      <c r="BWC151" s="162"/>
      <c r="BWD151" s="156"/>
      <c r="BWE151" s="158"/>
      <c r="BWF151" s="158"/>
      <c r="BWG151" s="158"/>
      <c r="BWH151" s="158"/>
      <c r="BWI151" s="159"/>
      <c r="BWJ151" s="9"/>
      <c r="BWK151" s="9"/>
      <c r="BWL151" s="159"/>
      <c r="BWM151" s="159"/>
      <c r="BWN151" s="8"/>
      <c r="BWO151" s="8"/>
      <c r="BWP151" s="160"/>
      <c r="BWQ151" s="158"/>
      <c r="BWR151" s="161"/>
      <c r="BWS151" s="162"/>
      <c r="BWT151" s="156"/>
      <c r="BWU151" s="158"/>
      <c r="BWV151" s="158"/>
      <c r="BWW151" s="158"/>
      <c r="BWX151" s="158"/>
      <c r="BWY151" s="159"/>
      <c r="BWZ151" s="9"/>
      <c r="BXA151" s="9"/>
      <c r="BXB151" s="159"/>
      <c r="BXC151" s="159"/>
      <c r="BXD151" s="8"/>
      <c r="BXE151" s="8"/>
      <c r="BXF151" s="160"/>
      <c r="BXG151" s="158"/>
      <c r="BXH151" s="161"/>
      <c r="BXI151" s="162"/>
      <c r="BXJ151" s="156"/>
      <c r="BXK151" s="158"/>
      <c r="BXL151" s="158"/>
      <c r="BXM151" s="158"/>
      <c r="BXN151" s="158"/>
      <c r="BXO151" s="159"/>
      <c r="BXP151" s="9"/>
      <c r="BXQ151" s="9"/>
      <c r="BXR151" s="159"/>
      <c r="BXS151" s="159"/>
      <c r="BXT151" s="8"/>
      <c r="BXU151" s="8"/>
      <c r="BXV151" s="160"/>
      <c r="BXW151" s="158"/>
      <c r="BXX151" s="161"/>
      <c r="BXY151" s="162"/>
      <c r="BXZ151" s="156"/>
      <c r="BYA151" s="158"/>
      <c r="BYB151" s="158"/>
      <c r="BYC151" s="158"/>
      <c r="BYD151" s="158"/>
      <c r="BYE151" s="159"/>
      <c r="BYF151" s="9"/>
      <c r="BYG151" s="9"/>
      <c r="BYH151" s="159"/>
      <c r="BYI151" s="159"/>
      <c r="BYJ151" s="8"/>
      <c r="BYK151" s="8"/>
      <c r="BYL151" s="160"/>
      <c r="BYM151" s="158"/>
      <c r="BYN151" s="161"/>
      <c r="BYO151" s="162"/>
      <c r="BYP151" s="156"/>
      <c r="BYQ151" s="158"/>
      <c r="BYR151" s="158"/>
      <c r="BYS151" s="158"/>
      <c r="BYT151" s="158"/>
      <c r="BYU151" s="159"/>
      <c r="BYV151" s="9"/>
      <c r="BYW151" s="9"/>
      <c r="BYX151" s="159"/>
      <c r="BYY151" s="159"/>
      <c r="BYZ151" s="8"/>
      <c r="BZA151" s="8"/>
      <c r="BZB151" s="160"/>
      <c r="BZC151" s="158"/>
      <c r="BZD151" s="161"/>
      <c r="BZE151" s="162"/>
      <c r="BZF151" s="156"/>
      <c r="BZG151" s="158"/>
      <c r="BZH151" s="158"/>
      <c r="BZI151" s="158"/>
      <c r="BZJ151" s="158"/>
      <c r="BZK151" s="159"/>
      <c r="BZL151" s="9"/>
      <c r="BZM151" s="9"/>
      <c r="BZN151" s="159"/>
      <c r="BZO151" s="159"/>
      <c r="BZP151" s="8"/>
      <c r="BZQ151" s="8"/>
      <c r="BZR151" s="160"/>
      <c r="BZS151" s="158"/>
      <c r="BZT151" s="161"/>
      <c r="BZU151" s="162"/>
      <c r="BZV151" s="156"/>
      <c r="BZW151" s="158"/>
      <c r="BZX151" s="158"/>
      <c r="BZY151" s="158"/>
      <c r="BZZ151" s="158"/>
      <c r="CAA151" s="159"/>
      <c r="CAB151" s="9"/>
      <c r="CAC151" s="9"/>
      <c r="CAD151" s="159"/>
      <c r="CAE151" s="159"/>
      <c r="CAF151" s="8"/>
      <c r="CAG151" s="8"/>
      <c r="CAH151" s="160"/>
      <c r="CAI151" s="158"/>
      <c r="CAJ151" s="161"/>
      <c r="CAK151" s="162"/>
      <c r="CAL151" s="156"/>
      <c r="CAM151" s="158"/>
      <c r="CAN151" s="158"/>
      <c r="CAO151" s="158"/>
      <c r="CAP151" s="158"/>
      <c r="CAQ151" s="159"/>
      <c r="CAR151" s="9"/>
      <c r="CAS151" s="9"/>
      <c r="CAT151" s="159"/>
      <c r="CAU151" s="159"/>
      <c r="CAV151" s="8"/>
      <c r="CAW151" s="8"/>
      <c r="CAX151" s="160"/>
      <c r="CAY151" s="158"/>
      <c r="CAZ151" s="161"/>
      <c r="CBA151" s="162"/>
      <c r="CBB151" s="156"/>
      <c r="CBC151" s="158"/>
      <c r="CBD151" s="158"/>
      <c r="CBE151" s="158"/>
      <c r="CBF151" s="158"/>
      <c r="CBG151" s="159"/>
      <c r="CBH151" s="9"/>
      <c r="CBI151" s="9"/>
      <c r="CBJ151" s="159"/>
      <c r="CBK151" s="159"/>
      <c r="CBL151" s="8"/>
      <c r="CBM151" s="8"/>
      <c r="CBN151" s="160"/>
      <c r="CBO151" s="158"/>
      <c r="CBP151" s="161"/>
      <c r="CBQ151" s="162"/>
      <c r="CBR151" s="156"/>
      <c r="CBS151" s="158"/>
      <c r="CBT151" s="158"/>
      <c r="CBU151" s="158"/>
      <c r="CBV151" s="158"/>
      <c r="CBW151" s="159"/>
      <c r="CBX151" s="9"/>
      <c r="CBY151" s="9"/>
      <c r="CBZ151" s="159"/>
      <c r="CCA151" s="159"/>
      <c r="CCB151" s="8"/>
      <c r="CCC151" s="8"/>
      <c r="CCD151" s="160"/>
      <c r="CCE151" s="158"/>
      <c r="CCF151" s="161"/>
      <c r="CCG151" s="162"/>
      <c r="CCH151" s="156"/>
      <c r="CCI151" s="158"/>
      <c r="CCJ151" s="158"/>
      <c r="CCK151" s="158"/>
      <c r="CCL151" s="158"/>
      <c r="CCM151" s="159"/>
      <c r="CCN151" s="9"/>
      <c r="CCO151" s="9"/>
      <c r="CCP151" s="159"/>
      <c r="CCQ151" s="159"/>
      <c r="CCR151" s="8"/>
      <c r="CCS151" s="8"/>
      <c r="CCT151" s="160"/>
      <c r="CCU151" s="158"/>
      <c r="CCV151" s="161"/>
      <c r="CCW151" s="162"/>
      <c r="CCX151" s="156"/>
      <c r="CCY151" s="158"/>
      <c r="CCZ151" s="158"/>
      <c r="CDA151" s="158"/>
      <c r="CDB151" s="158"/>
      <c r="CDC151" s="159"/>
      <c r="CDD151" s="9"/>
      <c r="CDE151" s="9"/>
      <c r="CDF151" s="159"/>
      <c r="CDG151" s="159"/>
      <c r="CDH151" s="8"/>
      <c r="CDI151" s="8"/>
      <c r="CDJ151" s="160"/>
      <c r="CDK151" s="158"/>
      <c r="CDL151" s="161"/>
      <c r="CDM151" s="162"/>
      <c r="CDN151" s="156"/>
      <c r="CDO151" s="158"/>
      <c r="CDP151" s="158"/>
      <c r="CDQ151" s="158"/>
      <c r="CDR151" s="158"/>
      <c r="CDS151" s="159"/>
      <c r="CDT151" s="9"/>
      <c r="CDU151" s="9"/>
      <c r="CDV151" s="159"/>
      <c r="CDW151" s="159"/>
      <c r="CDX151" s="8"/>
      <c r="CDY151" s="8"/>
      <c r="CDZ151" s="160"/>
      <c r="CEA151" s="158"/>
      <c r="CEB151" s="161"/>
      <c r="CEC151" s="162"/>
      <c r="CED151" s="156"/>
      <c r="CEE151" s="158"/>
      <c r="CEF151" s="158"/>
      <c r="CEG151" s="158"/>
      <c r="CEH151" s="158"/>
      <c r="CEI151" s="159"/>
      <c r="CEJ151" s="9"/>
      <c r="CEK151" s="9"/>
      <c r="CEL151" s="159"/>
      <c r="CEM151" s="159"/>
      <c r="CEN151" s="8"/>
      <c r="CEO151" s="8"/>
      <c r="CEP151" s="160"/>
      <c r="CEQ151" s="158"/>
      <c r="CER151" s="161"/>
      <c r="CES151" s="162"/>
      <c r="CET151" s="156"/>
      <c r="CEU151" s="158"/>
      <c r="CEV151" s="158"/>
      <c r="CEW151" s="158"/>
      <c r="CEX151" s="158"/>
      <c r="CEY151" s="159"/>
      <c r="CEZ151" s="9"/>
      <c r="CFA151" s="9"/>
      <c r="CFB151" s="159"/>
      <c r="CFC151" s="159"/>
      <c r="CFD151" s="8"/>
      <c r="CFE151" s="8"/>
      <c r="CFF151" s="160"/>
      <c r="CFG151" s="158"/>
      <c r="CFH151" s="161"/>
      <c r="CFI151" s="162"/>
      <c r="CFJ151" s="156"/>
      <c r="CFK151" s="158"/>
      <c r="CFL151" s="158"/>
      <c r="CFM151" s="158"/>
      <c r="CFN151" s="158"/>
      <c r="CFO151" s="159"/>
      <c r="CFP151" s="9"/>
      <c r="CFQ151" s="9"/>
      <c r="CFR151" s="159"/>
      <c r="CFS151" s="159"/>
      <c r="CFT151" s="8"/>
      <c r="CFU151" s="8"/>
      <c r="CFV151" s="160"/>
      <c r="CFW151" s="158"/>
      <c r="CFX151" s="161"/>
      <c r="CFY151" s="162"/>
      <c r="CFZ151" s="156"/>
      <c r="CGA151" s="158"/>
      <c r="CGB151" s="158"/>
      <c r="CGC151" s="158"/>
      <c r="CGD151" s="158"/>
      <c r="CGE151" s="159"/>
      <c r="CGF151" s="9"/>
      <c r="CGG151" s="9"/>
      <c r="CGH151" s="159"/>
      <c r="CGI151" s="159"/>
      <c r="CGJ151" s="8"/>
      <c r="CGK151" s="8"/>
      <c r="CGL151" s="160"/>
      <c r="CGM151" s="158"/>
      <c r="CGN151" s="161"/>
      <c r="CGO151" s="162"/>
      <c r="CGP151" s="156"/>
      <c r="CGQ151" s="158"/>
      <c r="CGR151" s="158"/>
      <c r="CGS151" s="158"/>
      <c r="CGT151" s="158"/>
      <c r="CGU151" s="159"/>
      <c r="CGV151" s="9"/>
      <c r="CGW151" s="9"/>
      <c r="CGX151" s="159"/>
      <c r="CGY151" s="159"/>
      <c r="CGZ151" s="8"/>
      <c r="CHA151" s="8"/>
      <c r="CHB151" s="160"/>
      <c r="CHC151" s="158"/>
      <c r="CHD151" s="161"/>
      <c r="CHE151" s="162"/>
      <c r="CHF151" s="156"/>
      <c r="CHG151" s="158"/>
      <c r="CHH151" s="158"/>
      <c r="CHI151" s="158"/>
      <c r="CHJ151" s="158"/>
      <c r="CHK151" s="159"/>
      <c r="CHL151" s="9"/>
      <c r="CHM151" s="9"/>
      <c r="CHN151" s="159"/>
      <c r="CHO151" s="159"/>
      <c r="CHP151" s="8"/>
      <c r="CHQ151" s="8"/>
      <c r="CHR151" s="160"/>
      <c r="CHS151" s="158"/>
      <c r="CHT151" s="161"/>
      <c r="CHU151" s="162"/>
      <c r="CHV151" s="156"/>
      <c r="CHW151" s="158"/>
      <c r="CHX151" s="158"/>
      <c r="CHY151" s="158"/>
      <c r="CHZ151" s="158"/>
      <c r="CIA151" s="159"/>
      <c r="CIB151" s="9"/>
      <c r="CIC151" s="9"/>
      <c r="CID151" s="159"/>
      <c r="CIE151" s="159"/>
      <c r="CIF151" s="8"/>
      <c r="CIG151" s="8"/>
      <c r="CIH151" s="160"/>
      <c r="CII151" s="158"/>
      <c r="CIJ151" s="161"/>
      <c r="CIK151" s="162"/>
      <c r="CIL151" s="156"/>
      <c r="CIM151" s="158"/>
      <c r="CIN151" s="158"/>
      <c r="CIO151" s="158"/>
      <c r="CIP151" s="158"/>
      <c r="CIQ151" s="159"/>
      <c r="CIR151" s="9"/>
      <c r="CIS151" s="9"/>
      <c r="CIT151" s="159"/>
      <c r="CIU151" s="159"/>
      <c r="CIV151" s="8"/>
      <c r="CIW151" s="8"/>
      <c r="CIX151" s="160"/>
      <c r="CIY151" s="158"/>
      <c r="CIZ151" s="161"/>
      <c r="CJA151" s="162"/>
      <c r="CJB151" s="156"/>
      <c r="CJC151" s="158"/>
      <c r="CJD151" s="158"/>
      <c r="CJE151" s="158"/>
      <c r="CJF151" s="158"/>
      <c r="CJG151" s="159"/>
      <c r="CJH151" s="9"/>
      <c r="CJI151" s="9"/>
      <c r="CJJ151" s="159"/>
      <c r="CJK151" s="159"/>
      <c r="CJL151" s="8"/>
      <c r="CJM151" s="8"/>
      <c r="CJN151" s="160"/>
      <c r="CJO151" s="158"/>
      <c r="CJP151" s="161"/>
      <c r="CJQ151" s="162"/>
      <c r="CJR151" s="156"/>
      <c r="CJS151" s="158"/>
      <c r="CJT151" s="158"/>
      <c r="CJU151" s="158"/>
      <c r="CJV151" s="158"/>
      <c r="CJW151" s="159"/>
      <c r="CJX151" s="9"/>
      <c r="CJY151" s="9"/>
      <c r="CJZ151" s="159"/>
      <c r="CKA151" s="159"/>
      <c r="CKB151" s="8"/>
      <c r="CKC151" s="8"/>
      <c r="CKD151" s="160"/>
      <c r="CKE151" s="158"/>
      <c r="CKF151" s="161"/>
      <c r="CKG151" s="162"/>
      <c r="CKH151" s="156"/>
      <c r="CKI151" s="158"/>
      <c r="CKJ151" s="158"/>
      <c r="CKK151" s="158"/>
      <c r="CKL151" s="158"/>
      <c r="CKM151" s="159"/>
      <c r="CKN151" s="9"/>
      <c r="CKO151" s="9"/>
      <c r="CKP151" s="159"/>
      <c r="CKQ151" s="159"/>
      <c r="CKR151" s="8"/>
      <c r="CKS151" s="8"/>
      <c r="CKT151" s="160"/>
      <c r="CKU151" s="158"/>
      <c r="CKV151" s="161"/>
      <c r="CKW151" s="162"/>
      <c r="CKX151" s="156"/>
      <c r="CKY151" s="158"/>
      <c r="CKZ151" s="158"/>
      <c r="CLA151" s="158"/>
      <c r="CLB151" s="158"/>
      <c r="CLC151" s="159"/>
      <c r="CLD151" s="9"/>
      <c r="CLE151" s="9"/>
      <c r="CLF151" s="159"/>
      <c r="CLG151" s="159"/>
      <c r="CLH151" s="8"/>
      <c r="CLI151" s="8"/>
      <c r="CLJ151" s="160"/>
      <c r="CLK151" s="158"/>
      <c r="CLL151" s="161"/>
      <c r="CLM151" s="162"/>
      <c r="CLN151" s="156"/>
      <c r="CLO151" s="158"/>
      <c r="CLP151" s="158"/>
      <c r="CLQ151" s="158"/>
      <c r="CLR151" s="158"/>
      <c r="CLS151" s="159"/>
      <c r="CLT151" s="9"/>
      <c r="CLU151" s="9"/>
      <c r="CLV151" s="159"/>
      <c r="CLW151" s="159"/>
      <c r="CLX151" s="8"/>
      <c r="CLY151" s="8"/>
      <c r="CLZ151" s="160"/>
      <c r="CMA151" s="158"/>
      <c r="CMB151" s="161"/>
      <c r="CMC151" s="162"/>
      <c r="CMD151" s="156"/>
      <c r="CME151" s="158"/>
      <c r="CMF151" s="158"/>
      <c r="CMG151" s="158"/>
      <c r="CMH151" s="158"/>
      <c r="CMI151" s="159"/>
      <c r="CMJ151" s="9"/>
      <c r="CMK151" s="9"/>
      <c r="CML151" s="159"/>
      <c r="CMM151" s="159"/>
      <c r="CMN151" s="8"/>
      <c r="CMO151" s="8"/>
      <c r="CMP151" s="160"/>
      <c r="CMQ151" s="158"/>
      <c r="CMR151" s="161"/>
      <c r="CMS151" s="162"/>
      <c r="CMT151" s="156"/>
      <c r="CMU151" s="158"/>
      <c r="CMV151" s="158"/>
      <c r="CMW151" s="158"/>
      <c r="CMX151" s="158"/>
      <c r="CMY151" s="159"/>
      <c r="CMZ151" s="9"/>
      <c r="CNA151" s="9"/>
      <c r="CNB151" s="159"/>
      <c r="CNC151" s="159"/>
      <c r="CND151" s="8"/>
      <c r="CNE151" s="8"/>
      <c r="CNF151" s="160"/>
      <c r="CNG151" s="158"/>
      <c r="CNH151" s="161"/>
      <c r="CNI151" s="162"/>
      <c r="CNJ151" s="156"/>
      <c r="CNK151" s="158"/>
      <c r="CNL151" s="158"/>
      <c r="CNM151" s="158"/>
      <c r="CNN151" s="158"/>
      <c r="CNO151" s="159"/>
      <c r="CNP151" s="9"/>
      <c r="CNQ151" s="9"/>
      <c r="CNR151" s="159"/>
      <c r="CNS151" s="159"/>
      <c r="CNT151" s="8"/>
      <c r="CNU151" s="8"/>
      <c r="CNV151" s="160"/>
      <c r="CNW151" s="158"/>
      <c r="CNX151" s="161"/>
      <c r="CNY151" s="162"/>
      <c r="CNZ151" s="156"/>
      <c r="COA151" s="158"/>
      <c r="COB151" s="158"/>
      <c r="COC151" s="158"/>
      <c r="COD151" s="158"/>
      <c r="COE151" s="159"/>
      <c r="COF151" s="9"/>
      <c r="COG151" s="9"/>
      <c r="COH151" s="159"/>
      <c r="COI151" s="159"/>
      <c r="COJ151" s="8"/>
      <c r="COK151" s="8"/>
      <c r="COL151" s="160"/>
      <c r="COM151" s="158"/>
      <c r="CON151" s="161"/>
      <c r="COO151" s="162"/>
      <c r="COP151" s="156"/>
      <c r="COQ151" s="158"/>
      <c r="COR151" s="158"/>
      <c r="COS151" s="158"/>
      <c r="COT151" s="158"/>
      <c r="COU151" s="159"/>
      <c r="COV151" s="9"/>
      <c r="COW151" s="9"/>
      <c r="COX151" s="159"/>
      <c r="COY151" s="159"/>
      <c r="COZ151" s="8"/>
      <c r="CPA151" s="8"/>
      <c r="CPB151" s="160"/>
      <c r="CPC151" s="158"/>
      <c r="CPD151" s="161"/>
      <c r="CPE151" s="162"/>
      <c r="CPF151" s="156"/>
      <c r="CPG151" s="158"/>
      <c r="CPH151" s="158"/>
      <c r="CPI151" s="158"/>
      <c r="CPJ151" s="158"/>
      <c r="CPK151" s="159"/>
      <c r="CPL151" s="9"/>
      <c r="CPM151" s="9"/>
      <c r="CPN151" s="159"/>
      <c r="CPO151" s="159"/>
      <c r="CPP151" s="8"/>
      <c r="CPQ151" s="8"/>
      <c r="CPR151" s="160"/>
      <c r="CPS151" s="158"/>
      <c r="CPT151" s="161"/>
      <c r="CPU151" s="162"/>
      <c r="CPV151" s="156"/>
      <c r="CPW151" s="158"/>
      <c r="CPX151" s="158"/>
      <c r="CPY151" s="158"/>
      <c r="CPZ151" s="158"/>
      <c r="CQA151" s="159"/>
      <c r="CQB151" s="9"/>
      <c r="CQC151" s="9"/>
      <c r="CQD151" s="159"/>
      <c r="CQE151" s="159"/>
      <c r="CQF151" s="8"/>
      <c r="CQG151" s="8"/>
      <c r="CQH151" s="160"/>
      <c r="CQI151" s="158"/>
      <c r="CQJ151" s="161"/>
      <c r="CQK151" s="162"/>
      <c r="CQL151" s="156"/>
      <c r="CQM151" s="158"/>
      <c r="CQN151" s="158"/>
      <c r="CQO151" s="158"/>
      <c r="CQP151" s="158"/>
      <c r="CQQ151" s="159"/>
      <c r="CQR151" s="9"/>
      <c r="CQS151" s="9"/>
      <c r="CQT151" s="159"/>
      <c r="CQU151" s="159"/>
      <c r="CQV151" s="8"/>
      <c r="CQW151" s="8"/>
      <c r="CQX151" s="160"/>
      <c r="CQY151" s="158"/>
      <c r="CQZ151" s="161"/>
      <c r="CRA151" s="162"/>
      <c r="CRB151" s="156"/>
      <c r="CRC151" s="158"/>
      <c r="CRD151" s="158"/>
      <c r="CRE151" s="158"/>
      <c r="CRF151" s="158"/>
      <c r="CRG151" s="159"/>
      <c r="CRH151" s="9"/>
      <c r="CRI151" s="9"/>
      <c r="CRJ151" s="159"/>
      <c r="CRK151" s="159"/>
      <c r="CRL151" s="8"/>
      <c r="CRM151" s="8"/>
      <c r="CRN151" s="160"/>
      <c r="CRO151" s="158"/>
      <c r="CRP151" s="161"/>
      <c r="CRQ151" s="162"/>
      <c r="CRR151" s="156"/>
      <c r="CRS151" s="158"/>
      <c r="CRT151" s="158"/>
      <c r="CRU151" s="158"/>
      <c r="CRV151" s="158"/>
      <c r="CRW151" s="159"/>
      <c r="CRX151" s="9"/>
      <c r="CRY151" s="9"/>
      <c r="CRZ151" s="159"/>
      <c r="CSA151" s="159"/>
      <c r="CSB151" s="8"/>
      <c r="CSC151" s="8"/>
      <c r="CSD151" s="160"/>
      <c r="CSE151" s="158"/>
      <c r="CSF151" s="161"/>
      <c r="CSG151" s="162"/>
      <c r="CSH151" s="156"/>
      <c r="CSI151" s="158"/>
      <c r="CSJ151" s="158"/>
      <c r="CSK151" s="158"/>
      <c r="CSL151" s="158"/>
      <c r="CSM151" s="159"/>
      <c r="CSN151" s="9"/>
      <c r="CSO151" s="9"/>
      <c r="CSP151" s="159"/>
      <c r="CSQ151" s="159"/>
      <c r="CSR151" s="8"/>
      <c r="CSS151" s="8"/>
      <c r="CST151" s="160"/>
      <c r="CSU151" s="158"/>
      <c r="CSV151" s="161"/>
      <c r="CSW151" s="162"/>
      <c r="CSX151" s="156"/>
      <c r="CSY151" s="158"/>
      <c r="CSZ151" s="158"/>
      <c r="CTA151" s="158"/>
      <c r="CTB151" s="158"/>
      <c r="CTC151" s="159"/>
      <c r="CTD151" s="9"/>
      <c r="CTE151" s="9"/>
      <c r="CTF151" s="159"/>
      <c r="CTG151" s="159"/>
      <c r="CTH151" s="8"/>
      <c r="CTI151" s="8"/>
      <c r="CTJ151" s="160"/>
      <c r="CTK151" s="158"/>
      <c r="CTL151" s="161"/>
      <c r="CTM151" s="162"/>
      <c r="CTN151" s="156"/>
      <c r="CTO151" s="158"/>
      <c r="CTP151" s="158"/>
      <c r="CTQ151" s="158"/>
      <c r="CTR151" s="158"/>
      <c r="CTS151" s="159"/>
      <c r="CTT151" s="9"/>
      <c r="CTU151" s="9"/>
      <c r="CTV151" s="159"/>
      <c r="CTW151" s="159"/>
      <c r="CTX151" s="8"/>
      <c r="CTY151" s="8"/>
      <c r="CTZ151" s="160"/>
      <c r="CUA151" s="158"/>
      <c r="CUB151" s="161"/>
      <c r="CUC151" s="162"/>
      <c r="CUD151" s="156"/>
      <c r="CUE151" s="158"/>
      <c r="CUF151" s="158"/>
      <c r="CUG151" s="158"/>
      <c r="CUH151" s="158"/>
      <c r="CUI151" s="159"/>
      <c r="CUJ151" s="9"/>
      <c r="CUK151" s="9"/>
      <c r="CUL151" s="159"/>
      <c r="CUM151" s="159"/>
      <c r="CUN151" s="8"/>
      <c r="CUO151" s="8"/>
      <c r="CUP151" s="160"/>
      <c r="CUQ151" s="158"/>
      <c r="CUR151" s="161"/>
      <c r="CUS151" s="162"/>
      <c r="CUT151" s="156"/>
      <c r="CUU151" s="158"/>
      <c r="CUV151" s="158"/>
      <c r="CUW151" s="158"/>
      <c r="CUX151" s="158"/>
      <c r="CUY151" s="159"/>
      <c r="CUZ151" s="9"/>
      <c r="CVA151" s="9"/>
      <c r="CVB151" s="159"/>
      <c r="CVC151" s="159"/>
      <c r="CVD151" s="8"/>
      <c r="CVE151" s="8"/>
      <c r="CVF151" s="160"/>
      <c r="CVG151" s="158"/>
      <c r="CVH151" s="161"/>
      <c r="CVI151" s="162"/>
      <c r="CVJ151" s="156"/>
      <c r="CVK151" s="158"/>
      <c r="CVL151" s="158"/>
      <c r="CVM151" s="158"/>
      <c r="CVN151" s="158"/>
      <c r="CVO151" s="159"/>
      <c r="CVP151" s="9"/>
      <c r="CVQ151" s="9"/>
      <c r="CVR151" s="159"/>
      <c r="CVS151" s="159"/>
      <c r="CVT151" s="8"/>
      <c r="CVU151" s="8"/>
      <c r="CVV151" s="160"/>
      <c r="CVW151" s="158"/>
      <c r="CVX151" s="161"/>
      <c r="CVY151" s="162"/>
      <c r="CVZ151" s="156"/>
      <c r="CWA151" s="158"/>
      <c r="CWB151" s="158"/>
      <c r="CWC151" s="158"/>
      <c r="CWD151" s="158"/>
      <c r="CWE151" s="159"/>
      <c r="CWF151" s="9"/>
      <c r="CWG151" s="9"/>
      <c r="CWH151" s="159"/>
      <c r="CWI151" s="159"/>
      <c r="CWJ151" s="8"/>
      <c r="CWK151" s="8"/>
      <c r="CWL151" s="160"/>
      <c r="CWM151" s="158"/>
      <c r="CWN151" s="161"/>
      <c r="CWO151" s="162"/>
      <c r="CWP151" s="156"/>
      <c r="CWQ151" s="158"/>
      <c r="CWR151" s="158"/>
      <c r="CWS151" s="158"/>
      <c r="CWT151" s="158"/>
      <c r="CWU151" s="159"/>
      <c r="CWV151" s="9"/>
      <c r="CWW151" s="9"/>
      <c r="CWX151" s="159"/>
      <c r="CWY151" s="159"/>
      <c r="CWZ151" s="8"/>
      <c r="CXA151" s="8"/>
      <c r="CXB151" s="160"/>
      <c r="CXC151" s="158"/>
      <c r="CXD151" s="161"/>
      <c r="CXE151" s="162"/>
      <c r="CXF151" s="156"/>
      <c r="CXG151" s="158"/>
      <c r="CXH151" s="158"/>
      <c r="CXI151" s="158"/>
      <c r="CXJ151" s="158"/>
      <c r="CXK151" s="159"/>
      <c r="CXL151" s="9"/>
      <c r="CXM151" s="9"/>
      <c r="CXN151" s="159"/>
      <c r="CXO151" s="159"/>
      <c r="CXP151" s="8"/>
      <c r="CXQ151" s="8"/>
      <c r="CXR151" s="160"/>
      <c r="CXS151" s="158"/>
      <c r="CXT151" s="161"/>
      <c r="CXU151" s="162"/>
      <c r="CXV151" s="156"/>
      <c r="CXW151" s="158"/>
      <c r="CXX151" s="158"/>
      <c r="CXY151" s="158"/>
      <c r="CXZ151" s="158"/>
      <c r="CYA151" s="159"/>
      <c r="CYB151" s="9"/>
      <c r="CYC151" s="9"/>
      <c r="CYD151" s="159"/>
      <c r="CYE151" s="159"/>
      <c r="CYF151" s="8"/>
      <c r="CYG151" s="8"/>
      <c r="CYH151" s="160"/>
      <c r="CYI151" s="158"/>
      <c r="CYJ151" s="161"/>
      <c r="CYK151" s="162"/>
      <c r="CYL151" s="156"/>
      <c r="CYM151" s="158"/>
      <c r="CYN151" s="158"/>
      <c r="CYO151" s="158"/>
      <c r="CYP151" s="158"/>
      <c r="CYQ151" s="159"/>
      <c r="CYR151" s="9"/>
      <c r="CYS151" s="9"/>
      <c r="CYT151" s="159"/>
      <c r="CYU151" s="159"/>
      <c r="CYV151" s="8"/>
      <c r="CYW151" s="8"/>
      <c r="CYX151" s="160"/>
      <c r="CYY151" s="158"/>
      <c r="CYZ151" s="161"/>
      <c r="CZA151" s="162"/>
      <c r="CZB151" s="156"/>
      <c r="CZC151" s="158"/>
      <c r="CZD151" s="158"/>
      <c r="CZE151" s="158"/>
      <c r="CZF151" s="158"/>
      <c r="CZG151" s="159"/>
      <c r="CZH151" s="9"/>
      <c r="CZI151" s="9"/>
      <c r="CZJ151" s="159"/>
      <c r="CZK151" s="159"/>
      <c r="CZL151" s="8"/>
      <c r="CZM151" s="8"/>
      <c r="CZN151" s="160"/>
      <c r="CZO151" s="158"/>
      <c r="CZP151" s="161"/>
      <c r="CZQ151" s="162"/>
      <c r="CZR151" s="156"/>
      <c r="CZS151" s="158"/>
      <c r="CZT151" s="158"/>
      <c r="CZU151" s="158"/>
      <c r="CZV151" s="158"/>
      <c r="CZW151" s="159"/>
      <c r="CZX151" s="9"/>
      <c r="CZY151" s="9"/>
      <c r="CZZ151" s="159"/>
      <c r="DAA151" s="159"/>
      <c r="DAB151" s="8"/>
      <c r="DAC151" s="8"/>
      <c r="DAD151" s="160"/>
      <c r="DAE151" s="158"/>
      <c r="DAF151" s="161"/>
      <c r="DAG151" s="162"/>
      <c r="DAH151" s="156"/>
      <c r="DAI151" s="158"/>
      <c r="DAJ151" s="158"/>
      <c r="DAK151" s="158"/>
      <c r="DAL151" s="158"/>
      <c r="DAM151" s="159"/>
      <c r="DAN151" s="9"/>
      <c r="DAO151" s="9"/>
      <c r="DAP151" s="159"/>
      <c r="DAQ151" s="159"/>
      <c r="DAR151" s="8"/>
      <c r="DAS151" s="8"/>
      <c r="DAT151" s="160"/>
      <c r="DAU151" s="158"/>
      <c r="DAV151" s="161"/>
      <c r="DAW151" s="162"/>
      <c r="DAX151" s="156"/>
      <c r="DAY151" s="158"/>
      <c r="DAZ151" s="158"/>
      <c r="DBA151" s="158"/>
      <c r="DBB151" s="158"/>
      <c r="DBC151" s="159"/>
      <c r="DBD151" s="9"/>
      <c r="DBE151" s="9"/>
      <c r="DBF151" s="159"/>
      <c r="DBG151" s="159"/>
      <c r="DBH151" s="8"/>
      <c r="DBI151" s="8"/>
      <c r="DBJ151" s="160"/>
      <c r="DBK151" s="158"/>
      <c r="DBL151" s="161"/>
      <c r="DBM151" s="162"/>
      <c r="DBN151" s="156"/>
      <c r="DBO151" s="158"/>
      <c r="DBP151" s="158"/>
      <c r="DBQ151" s="158"/>
      <c r="DBR151" s="158"/>
      <c r="DBS151" s="159"/>
      <c r="DBT151" s="9"/>
      <c r="DBU151" s="9"/>
      <c r="DBV151" s="159"/>
      <c r="DBW151" s="159"/>
      <c r="DBX151" s="8"/>
      <c r="DBY151" s="8"/>
      <c r="DBZ151" s="160"/>
      <c r="DCA151" s="158"/>
      <c r="DCB151" s="161"/>
      <c r="DCC151" s="162"/>
      <c r="DCD151" s="156"/>
      <c r="DCE151" s="158"/>
      <c r="DCF151" s="158"/>
      <c r="DCG151" s="158"/>
      <c r="DCH151" s="158"/>
      <c r="DCI151" s="159"/>
      <c r="DCJ151" s="9"/>
      <c r="DCK151" s="9"/>
      <c r="DCL151" s="159"/>
      <c r="DCM151" s="159"/>
      <c r="DCN151" s="8"/>
      <c r="DCO151" s="8"/>
      <c r="DCP151" s="160"/>
      <c r="DCQ151" s="158"/>
      <c r="DCR151" s="161"/>
      <c r="DCS151" s="162"/>
      <c r="DCT151" s="156"/>
      <c r="DCU151" s="158"/>
      <c r="DCV151" s="158"/>
      <c r="DCW151" s="158"/>
      <c r="DCX151" s="158"/>
      <c r="DCY151" s="159"/>
      <c r="DCZ151" s="9"/>
      <c r="DDA151" s="9"/>
      <c r="DDB151" s="159"/>
      <c r="DDC151" s="159"/>
      <c r="DDD151" s="8"/>
      <c r="DDE151" s="8"/>
      <c r="DDF151" s="160"/>
      <c r="DDG151" s="158"/>
      <c r="DDH151" s="161"/>
      <c r="DDI151" s="162"/>
      <c r="DDJ151" s="156"/>
      <c r="DDK151" s="158"/>
      <c r="DDL151" s="158"/>
      <c r="DDM151" s="158"/>
      <c r="DDN151" s="158"/>
      <c r="DDO151" s="159"/>
      <c r="DDP151" s="9"/>
      <c r="DDQ151" s="9"/>
      <c r="DDR151" s="159"/>
      <c r="DDS151" s="159"/>
      <c r="DDT151" s="8"/>
      <c r="DDU151" s="8"/>
      <c r="DDV151" s="160"/>
      <c r="DDW151" s="158"/>
      <c r="DDX151" s="161"/>
      <c r="DDY151" s="162"/>
      <c r="DDZ151" s="156"/>
      <c r="DEA151" s="158"/>
      <c r="DEB151" s="158"/>
      <c r="DEC151" s="158"/>
      <c r="DED151" s="158"/>
      <c r="DEE151" s="159"/>
      <c r="DEF151" s="9"/>
      <c r="DEG151" s="9"/>
      <c r="DEH151" s="159"/>
      <c r="DEI151" s="159"/>
      <c r="DEJ151" s="8"/>
      <c r="DEK151" s="8"/>
      <c r="DEL151" s="160"/>
      <c r="DEM151" s="158"/>
      <c r="DEN151" s="161"/>
      <c r="DEO151" s="162"/>
      <c r="DEP151" s="156"/>
      <c r="DEQ151" s="158"/>
      <c r="DER151" s="158"/>
      <c r="DES151" s="158"/>
      <c r="DET151" s="158"/>
      <c r="DEU151" s="159"/>
      <c r="DEV151" s="9"/>
      <c r="DEW151" s="9"/>
      <c r="DEX151" s="159"/>
      <c r="DEY151" s="159"/>
      <c r="DEZ151" s="8"/>
      <c r="DFA151" s="8"/>
      <c r="DFB151" s="160"/>
      <c r="DFC151" s="158"/>
      <c r="DFD151" s="161"/>
      <c r="DFE151" s="162"/>
      <c r="DFF151" s="156"/>
      <c r="DFG151" s="158"/>
      <c r="DFH151" s="158"/>
      <c r="DFI151" s="158"/>
      <c r="DFJ151" s="158"/>
      <c r="DFK151" s="159"/>
      <c r="DFL151" s="9"/>
      <c r="DFM151" s="9"/>
      <c r="DFN151" s="159"/>
      <c r="DFO151" s="159"/>
      <c r="DFP151" s="8"/>
      <c r="DFQ151" s="8"/>
      <c r="DFR151" s="160"/>
      <c r="DFS151" s="158"/>
      <c r="DFT151" s="161"/>
      <c r="DFU151" s="162"/>
      <c r="DFV151" s="156"/>
      <c r="DFW151" s="158"/>
      <c r="DFX151" s="158"/>
      <c r="DFY151" s="158"/>
      <c r="DFZ151" s="158"/>
      <c r="DGA151" s="159"/>
      <c r="DGB151" s="9"/>
      <c r="DGC151" s="9"/>
      <c r="DGD151" s="159"/>
      <c r="DGE151" s="159"/>
      <c r="DGF151" s="8"/>
      <c r="DGG151" s="8"/>
      <c r="DGH151" s="160"/>
      <c r="DGI151" s="158"/>
      <c r="DGJ151" s="161"/>
      <c r="DGK151" s="162"/>
      <c r="DGL151" s="156"/>
      <c r="DGM151" s="158"/>
      <c r="DGN151" s="158"/>
      <c r="DGO151" s="158"/>
      <c r="DGP151" s="158"/>
      <c r="DGQ151" s="159"/>
      <c r="DGR151" s="9"/>
      <c r="DGS151" s="9"/>
      <c r="DGT151" s="159"/>
      <c r="DGU151" s="159"/>
      <c r="DGV151" s="8"/>
      <c r="DGW151" s="8"/>
      <c r="DGX151" s="160"/>
      <c r="DGY151" s="158"/>
      <c r="DGZ151" s="161"/>
      <c r="DHA151" s="162"/>
      <c r="DHB151" s="156"/>
      <c r="DHC151" s="158"/>
      <c r="DHD151" s="158"/>
      <c r="DHE151" s="158"/>
      <c r="DHF151" s="158"/>
      <c r="DHG151" s="159"/>
      <c r="DHH151" s="9"/>
      <c r="DHI151" s="9"/>
      <c r="DHJ151" s="159"/>
      <c r="DHK151" s="159"/>
      <c r="DHL151" s="8"/>
      <c r="DHM151" s="8"/>
      <c r="DHN151" s="160"/>
      <c r="DHO151" s="158"/>
      <c r="DHP151" s="161"/>
      <c r="DHQ151" s="162"/>
      <c r="DHR151" s="156"/>
      <c r="DHS151" s="158"/>
      <c r="DHT151" s="158"/>
      <c r="DHU151" s="158"/>
      <c r="DHV151" s="158"/>
      <c r="DHW151" s="159"/>
      <c r="DHX151" s="9"/>
      <c r="DHY151" s="9"/>
      <c r="DHZ151" s="159"/>
      <c r="DIA151" s="159"/>
      <c r="DIB151" s="8"/>
      <c r="DIC151" s="8"/>
      <c r="DID151" s="160"/>
      <c r="DIE151" s="158"/>
      <c r="DIF151" s="161"/>
      <c r="DIG151" s="162"/>
      <c r="DIH151" s="156"/>
      <c r="DII151" s="158"/>
      <c r="DIJ151" s="158"/>
      <c r="DIK151" s="158"/>
      <c r="DIL151" s="158"/>
      <c r="DIM151" s="159"/>
      <c r="DIN151" s="9"/>
      <c r="DIO151" s="9"/>
      <c r="DIP151" s="159"/>
      <c r="DIQ151" s="159"/>
      <c r="DIR151" s="8"/>
      <c r="DIS151" s="8"/>
      <c r="DIT151" s="160"/>
      <c r="DIU151" s="158"/>
      <c r="DIV151" s="161"/>
      <c r="DIW151" s="162"/>
      <c r="DIX151" s="156"/>
      <c r="DIY151" s="158"/>
      <c r="DIZ151" s="158"/>
      <c r="DJA151" s="158"/>
      <c r="DJB151" s="158"/>
      <c r="DJC151" s="159"/>
      <c r="DJD151" s="9"/>
      <c r="DJE151" s="9"/>
      <c r="DJF151" s="159"/>
      <c r="DJG151" s="159"/>
      <c r="DJH151" s="8"/>
      <c r="DJI151" s="8"/>
      <c r="DJJ151" s="160"/>
      <c r="DJK151" s="158"/>
      <c r="DJL151" s="161"/>
      <c r="DJM151" s="162"/>
      <c r="DJN151" s="156"/>
      <c r="DJO151" s="158"/>
      <c r="DJP151" s="158"/>
      <c r="DJQ151" s="158"/>
      <c r="DJR151" s="158"/>
      <c r="DJS151" s="159"/>
      <c r="DJT151" s="9"/>
      <c r="DJU151" s="9"/>
      <c r="DJV151" s="159"/>
      <c r="DJW151" s="159"/>
      <c r="DJX151" s="8"/>
      <c r="DJY151" s="8"/>
      <c r="DJZ151" s="160"/>
      <c r="DKA151" s="158"/>
      <c r="DKB151" s="161"/>
      <c r="DKC151" s="162"/>
      <c r="DKD151" s="156"/>
      <c r="DKE151" s="158"/>
      <c r="DKF151" s="158"/>
      <c r="DKG151" s="158"/>
      <c r="DKH151" s="158"/>
      <c r="DKI151" s="159"/>
      <c r="DKJ151" s="9"/>
      <c r="DKK151" s="9"/>
      <c r="DKL151" s="159"/>
      <c r="DKM151" s="159"/>
      <c r="DKN151" s="8"/>
      <c r="DKO151" s="8"/>
      <c r="DKP151" s="160"/>
      <c r="DKQ151" s="158"/>
      <c r="DKR151" s="161"/>
      <c r="DKS151" s="162"/>
      <c r="DKT151" s="156"/>
      <c r="DKU151" s="158"/>
      <c r="DKV151" s="158"/>
      <c r="DKW151" s="158"/>
      <c r="DKX151" s="158"/>
      <c r="DKY151" s="159"/>
      <c r="DKZ151" s="9"/>
      <c r="DLA151" s="9"/>
      <c r="DLB151" s="159"/>
      <c r="DLC151" s="159"/>
      <c r="DLD151" s="8"/>
      <c r="DLE151" s="8"/>
      <c r="DLF151" s="160"/>
      <c r="DLG151" s="158"/>
      <c r="DLH151" s="161"/>
      <c r="DLI151" s="162"/>
      <c r="DLJ151" s="156"/>
      <c r="DLK151" s="158"/>
      <c r="DLL151" s="158"/>
      <c r="DLM151" s="158"/>
      <c r="DLN151" s="158"/>
      <c r="DLO151" s="159"/>
      <c r="DLP151" s="9"/>
      <c r="DLQ151" s="9"/>
      <c r="DLR151" s="159"/>
      <c r="DLS151" s="159"/>
      <c r="DLT151" s="8"/>
      <c r="DLU151" s="8"/>
      <c r="DLV151" s="160"/>
      <c r="DLW151" s="158"/>
      <c r="DLX151" s="161"/>
      <c r="DLY151" s="162"/>
      <c r="DLZ151" s="156"/>
      <c r="DMA151" s="158"/>
      <c r="DMB151" s="158"/>
      <c r="DMC151" s="158"/>
      <c r="DMD151" s="158"/>
      <c r="DME151" s="159"/>
      <c r="DMF151" s="9"/>
      <c r="DMG151" s="9"/>
      <c r="DMH151" s="159"/>
      <c r="DMI151" s="159"/>
      <c r="DMJ151" s="8"/>
      <c r="DMK151" s="8"/>
      <c r="DML151" s="160"/>
      <c r="DMM151" s="158"/>
      <c r="DMN151" s="161"/>
      <c r="DMO151" s="162"/>
      <c r="DMP151" s="156"/>
      <c r="DMQ151" s="158"/>
      <c r="DMR151" s="158"/>
      <c r="DMS151" s="158"/>
      <c r="DMT151" s="158"/>
      <c r="DMU151" s="159"/>
      <c r="DMV151" s="9"/>
      <c r="DMW151" s="9"/>
      <c r="DMX151" s="159"/>
      <c r="DMY151" s="159"/>
      <c r="DMZ151" s="8"/>
      <c r="DNA151" s="8"/>
      <c r="DNB151" s="160"/>
      <c r="DNC151" s="158"/>
      <c r="DND151" s="161"/>
      <c r="DNE151" s="162"/>
      <c r="DNF151" s="156"/>
      <c r="DNG151" s="158"/>
      <c r="DNH151" s="158"/>
      <c r="DNI151" s="158"/>
      <c r="DNJ151" s="158"/>
      <c r="DNK151" s="159"/>
      <c r="DNL151" s="9"/>
      <c r="DNM151" s="9"/>
      <c r="DNN151" s="159"/>
      <c r="DNO151" s="159"/>
      <c r="DNP151" s="8"/>
      <c r="DNQ151" s="8"/>
      <c r="DNR151" s="160"/>
      <c r="DNS151" s="158"/>
      <c r="DNT151" s="161"/>
      <c r="DNU151" s="162"/>
      <c r="DNV151" s="156"/>
      <c r="DNW151" s="158"/>
      <c r="DNX151" s="158"/>
      <c r="DNY151" s="158"/>
      <c r="DNZ151" s="158"/>
      <c r="DOA151" s="159"/>
      <c r="DOB151" s="9"/>
      <c r="DOC151" s="9"/>
      <c r="DOD151" s="159"/>
      <c r="DOE151" s="159"/>
      <c r="DOF151" s="8"/>
      <c r="DOG151" s="8"/>
      <c r="DOH151" s="160"/>
      <c r="DOI151" s="158"/>
      <c r="DOJ151" s="161"/>
      <c r="DOK151" s="162"/>
      <c r="DOL151" s="156"/>
      <c r="DOM151" s="158"/>
      <c r="DON151" s="158"/>
      <c r="DOO151" s="158"/>
      <c r="DOP151" s="158"/>
      <c r="DOQ151" s="159"/>
      <c r="DOR151" s="9"/>
      <c r="DOS151" s="9"/>
      <c r="DOT151" s="159"/>
      <c r="DOU151" s="159"/>
      <c r="DOV151" s="8"/>
      <c r="DOW151" s="8"/>
      <c r="DOX151" s="160"/>
      <c r="DOY151" s="158"/>
      <c r="DOZ151" s="161"/>
      <c r="DPA151" s="162"/>
      <c r="DPB151" s="156"/>
      <c r="DPC151" s="158"/>
      <c r="DPD151" s="158"/>
      <c r="DPE151" s="158"/>
      <c r="DPF151" s="158"/>
      <c r="DPG151" s="159"/>
      <c r="DPH151" s="9"/>
      <c r="DPI151" s="9"/>
      <c r="DPJ151" s="159"/>
      <c r="DPK151" s="159"/>
      <c r="DPL151" s="8"/>
      <c r="DPM151" s="8"/>
      <c r="DPN151" s="160"/>
      <c r="DPO151" s="158"/>
      <c r="DPP151" s="161"/>
      <c r="DPQ151" s="162"/>
      <c r="DPR151" s="156"/>
      <c r="DPS151" s="158"/>
      <c r="DPT151" s="158"/>
      <c r="DPU151" s="158"/>
      <c r="DPV151" s="158"/>
      <c r="DPW151" s="159"/>
      <c r="DPX151" s="9"/>
      <c r="DPY151" s="9"/>
      <c r="DPZ151" s="159"/>
      <c r="DQA151" s="159"/>
      <c r="DQB151" s="8"/>
      <c r="DQC151" s="8"/>
      <c r="DQD151" s="160"/>
      <c r="DQE151" s="158"/>
      <c r="DQF151" s="161"/>
      <c r="DQG151" s="162"/>
      <c r="DQH151" s="156"/>
      <c r="DQI151" s="158"/>
      <c r="DQJ151" s="158"/>
      <c r="DQK151" s="158"/>
      <c r="DQL151" s="158"/>
      <c r="DQM151" s="159"/>
      <c r="DQN151" s="9"/>
      <c r="DQO151" s="9"/>
      <c r="DQP151" s="159"/>
      <c r="DQQ151" s="159"/>
      <c r="DQR151" s="8"/>
      <c r="DQS151" s="8"/>
      <c r="DQT151" s="160"/>
      <c r="DQU151" s="158"/>
      <c r="DQV151" s="161"/>
      <c r="DQW151" s="162"/>
      <c r="DQX151" s="156"/>
      <c r="DQY151" s="158"/>
      <c r="DQZ151" s="158"/>
      <c r="DRA151" s="158"/>
      <c r="DRB151" s="158"/>
      <c r="DRC151" s="159"/>
      <c r="DRD151" s="9"/>
      <c r="DRE151" s="9"/>
      <c r="DRF151" s="159"/>
      <c r="DRG151" s="159"/>
      <c r="DRH151" s="8"/>
      <c r="DRI151" s="8"/>
      <c r="DRJ151" s="160"/>
      <c r="DRK151" s="158"/>
      <c r="DRL151" s="161"/>
      <c r="DRM151" s="162"/>
      <c r="DRN151" s="156"/>
      <c r="DRO151" s="158"/>
      <c r="DRP151" s="158"/>
      <c r="DRQ151" s="158"/>
      <c r="DRR151" s="158"/>
      <c r="DRS151" s="159"/>
      <c r="DRT151" s="9"/>
      <c r="DRU151" s="9"/>
      <c r="DRV151" s="159"/>
      <c r="DRW151" s="159"/>
      <c r="DRX151" s="8"/>
      <c r="DRY151" s="8"/>
      <c r="DRZ151" s="160"/>
      <c r="DSA151" s="158"/>
      <c r="DSB151" s="161"/>
      <c r="DSC151" s="162"/>
      <c r="DSD151" s="156"/>
      <c r="DSE151" s="158"/>
      <c r="DSF151" s="158"/>
      <c r="DSG151" s="158"/>
      <c r="DSH151" s="158"/>
      <c r="DSI151" s="159"/>
      <c r="DSJ151" s="9"/>
      <c r="DSK151" s="9"/>
      <c r="DSL151" s="159"/>
      <c r="DSM151" s="159"/>
      <c r="DSN151" s="8"/>
      <c r="DSO151" s="8"/>
      <c r="DSP151" s="160"/>
      <c r="DSQ151" s="158"/>
      <c r="DSR151" s="161"/>
      <c r="DSS151" s="162"/>
      <c r="DST151" s="156"/>
      <c r="DSU151" s="158"/>
      <c r="DSV151" s="158"/>
      <c r="DSW151" s="158"/>
      <c r="DSX151" s="158"/>
      <c r="DSY151" s="159"/>
      <c r="DSZ151" s="9"/>
      <c r="DTA151" s="9"/>
      <c r="DTB151" s="159"/>
      <c r="DTC151" s="159"/>
      <c r="DTD151" s="8"/>
      <c r="DTE151" s="8"/>
      <c r="DTF151" s="160"/>
      <c r="DTG151" s="158"/>
      <c r="DTH151" s="161"/>
      <c r="DTI151" s="162"/>
      <c r="DTJ151" s="156"/>
      <c r="DTK151" s="158"/>
      <c r="DTL151" s="158"/>
      <c r="DTM151" s="158"/>
      <c r="DTN151" s="158"/>
      <c r="DTO151" s="159"/>
      <c r="DTP151" s="9"/>
      <c r="DTQ151" s="9"/>
      <c r="DTR151" s="159"/>
      <c r="DTS151" s="159"/>
      <c r="DTT151" s="8"/>
      <c r="DTU151" s="8"/>
      <c r="DTV151" s="160"/>
      <c r="DTW151" s="158"/>
      <c r="DTX151" s="161"/>
      <c r="DTY151" s="162"/>
      <c r="DTZ151" s="156"/>
      <c r="DUA151" s="158"/>
      <c r="DUB151" s="158"/>
      <c r="DUC151" s="158"/>
      <c r="DUD151" s="158"/>
      <c r="DUE151" s="159"/>
      <c r="DUF151" s="9"/>
      <c r="DUG151" s="9"/>
      <c r="DUH151" s="159"/>
      <c r="DUI151" s="159"/>
      <c r="DUJ151" s="8"/>
      <c r="DUK151" s="8"/>
      <c r="DUL151" s="160"/>
      <c r="DUM151" s="158"/>
      <c r="DUN151" s="161"/>
      <c r="DUO151" s="162"/>
      <c r="DUP151" s="156"/>
      <c r="DUQ151" s="158"/>
      <c r="DUR151" s="158"/>
      <c r="DUS151" s="158"/>
      <c r="DUT151" s="158"/>
      <c r="DUU151" s="159"/>
      <c r="DUV151" s="9"/>
      <c r="DUW151" s="9"/>
      <c r="DUX151" s="159"/>
      <c r="DUY151" s="159"/>
      <c r="DUZ151" s="8"/>
      <c r="DVA151" s="8"/>
      <c r="DVB151" s="160"/>
      <c r="DVC151" s="158"/>
      <c r="DVD151" s="161"/>
      <c r="DVE151" s="162"/>
      <c r="DVF151" s="156"/>
      <c r="DVG151" s="158"/>
      <c r="DVH151" s="158"/>
      <c r="DVI151" s="158"/>
      <c r="DVJ151" s="158"/>
      <c r="DVK151" s="159"/>
      <c r="DVL151" s="9"/>
      <c r="DVM151" s="9"/>
      <c r="DVN151" s="159"/>
      <c r="DVO151" s="159"/>
      <c r="DVP151" s="8"/>
      <c r="DVQ151" s="8"/>
      <c r="DVR151" s="160"/>
      <c r="DVS151" s="158"/>
      <c r="DVT151" s="161"/>
      <c r="DVU151" s="162"/>
      <c r="DVV151" s="156"/>
      <c r="DVW151" s="158"/>
      <c r="DVX151" s="158"/>
      <c r="DVY151" s="158"/>
      <c r="DVZ151" s="158"/>
      <c r="DWA151" s="159"/>
      <c r="DWB151" s="9"/>
      <c r="DWC151" s="9"/>
      <c r="DWD151" s="159"/>
      <c r="DWE151" s="159"/>
      <c r="DWF151" s="8"/>
      <c r="DWG151" s="8"/>
      <c r="DWH151" s="160"/>
      <c r="DWI151" s="158"/>
      <c r="DWJ151" s="161"/>
      <c r="DWK151" s="162"/>
      <c r="DWL151" s="156"/>
      <c r="DWM151" s="158"/>
      <c r="DWN151" s="158"/>
      <c r="DWO151" s="158"/>
      <c r="DWP151" s="158"/>
      <c r="DWQ151" s="159"/>
      <c r="DWR151" s="9"/>
      <c r="DWS151" s="9"/>
      <c r="DWT151" s="159"/>
      <c r="DWU151" s="159"/>
      <c r="DWV151" s="8"/>
      <c r="DWW151" s="8"/>
      <c r="DWX151" s="160"/>
      <c r="DWY151" s="158"/>
      <c r="DWZ151" s="161"/>
      <c r="DXA151" s="162"/>
      <c r="DXB151" s="156"/>
      <c r="DXC151" s="158"/>
      <c r="DXD151" s="158"/>
      <c r="DXE151" s="158"/>
      <c r="DXF151" s="158"/>
      <c r="DXG151" s="159"/>
      <c r="DXH151" s="9"/>
      <c r="DXI151" s="9"/>
      <c r="DXJ151" s="159"/>
      <c r="DXK151" s="159"/>
      <c r="DXL151" s="8"/>
      <c r="DXM151" s="8"/>
      <c r="DXN151" s="160"/>
      <c r="DXO151" s="158"/>
      <c r="DXP151" s="161"/>
      <c r="DXQ151" s="162"/>
      <c r="DXR151" s="156"/>
      <c r="DXS151" s="158"/>
      <c r="DXT151" s="158"/>
      <c r="DXU151" s="158"/>
      <c r="DXV151" s="158"/>
      <c r="DXW151" s="159"/>
      <c r="DXX151" s="9"/>
      <c r="DXY151" s="9"/>
      <c r="DXZ151" s="159"/>
      <c r="DYA151" s="159"/>
      <c r="DYB151" s="8"/>
      <c r="DYC151" s="8"/>
      <c r="DYD151" s="160"/>
      <c r="DYE151" s="158"/>
      <c r="DYF151" s="161"/>
      <c r="DYG151" s="162"/>
      <c r="DYH151" s="156"/>
      <c r="DYI151" s="158"/>
      <c r="DYJ151" s="158"/>
      <c r="DYK151" s="158"/>
      <c r="DYL151" s="158"/>
      <c r="DYM151" s="159"/>
      <c r="DYN151" s="9"/>
      <c r="DYO151" s="9"/>
      <c r="DYP151" s="159"/>
      <c r="DYQ151" s="159"/>
      <c r="DYR151" s="8"/>
      <c r="DYS151" s="8"/>
      <c r="DYT151" s="160"/>
      <c r="DYU151" s="158"/>
      <c r="DYV151" s="161"/>
      <c r="DYW151" s="162"/>
      <c r="DYX151" s="156"/>
      <c r="DYY151" s="158"/>
      <c r="DYZ151" s="158"/>
      <c r="DZA151" s="158"/>
      <c r="DZB151" s="158"/>
      <c r="DZC151" s="159"/>
      <c r="DZD151" s="9"/>
      <c r="DZE151" s="9"/>
      <c r="DZF151" s="159"/>
      <c r="DZG151" s="159"/>
      <c r="DZH151" s="8"/>
      <c r="DZI151" s="8"/>
      <c r="DZJ151" s="160"/>
      <c r="DZK151" s="158"/>
      <c r="DZL151" s="161"/>
      <c r="DZM151" s="162"/>
      <c r="DZN151" s="156"/>
      <c r="DZO151" s="158"/>
      <c r="DZP151" s="158"/>
      <c r="DZQ151" s="158"/>
      <c r="DZR151" s="158"/>
      <c r="DZS151" s="159"/>
      <c r="DZT151" s="9"/>
      <c r="DZU151" s="9"/>
      <c r="DZV151" s="159"/>
      <c r="DZW151" s="159"/>
      <c r="DZX151" s="8"/>
      <c r="DZY151" s="8"/>
      <c r="DZZ151" s="160"/>
      <c r="EAA151" s="158"/>
      <c r="EAB151" s="161"/>
      <c r="EAC151" s="162"/>
      <c r="EAD151" s="156"/>
      <c r="EAE151" s="158"/>
      <c r="EAF151" s="158"/>
      <c r="EAG151" s="158"/>
      <c r="EAH151" s="158"/>
      <c r="EAI151" s="159"/>
      <c r="EAJ151" s="9"/>
      <c r="EAK151" s="9"/>
      <c r="EAL151" s="159"/>
      <c r="EAM151" s="159"/>
      <c r="EAN151" s="8"/>
      <c r="EAO151" s="8"/>
      <c r="EAP151" s="160"/>
      <c r="EAQ151" s="158"/>
      <c r="EAR151" s="161"/>
      <c r="EAS151" s="162"/>
      <c r="EAT151" s="156"/>
      <c r="EAU151" s="158"/>
      <c r="EAV151" s="158"/>
      <c r="EAW151" s="158"/>
      <c r="EAX151" s="158"/>
      <c r="EAY151" s="159"/>
      <c r="EAZ151" s="9"/>
      <c r="EBA151" s="9"/>
      <c r="EBB151" s="159"/>
      <c r="EBC151" s="159"/>
      <c r="EBD151" s="8"/>
      <c r="EBE151" s="8"/>
      <c r="EBF151" s="160"/>
      <c r="EBG151" s="158"/>
      <c r="EBH151" s="161"/>
      <c r="EBI151" s="162"/>
      <c r="EBJ151" s="156"/>
      <c r="EBK151" s="158"/>
      <c r="EBL151" s="158"/>
      <c r="EBM151" s="158"/>
      <c r="EBN151" s="158"/>
      <c r="EBO151" s="159"/>
      <c r="EBP151" s="9"/>
      <c r="EBQ151" s="9"/>
      <c r="EBR151" s="159"/>
      <c r="EBS151" s="159"/>
      <c r="EBT151" s="8"/>
      <c r="EBU151" s="8"/>
      <c r="EBV151" s="160"/>
      <c r="EBW151" s="158"/>
      <c r="EBX151" s="161"/>
      <c r="EBY151" s="162"/>
      <c r="EBZ151" s="156"/>
      <c r="ECA151" s="158"/>
      <c r="ECB151" s="158"/>
      <c r="ECC151" s="158"/>
      <c r="ECD151" s="158"/>
      <c r="ECE151" s="159"/>
      <c r="ECF151" s="9"/>
      <c r="ECG151" s="9"/>
      <c r="ECH151" s="159"/>
      <c r="ECI151" s="159"/>
      <c r="ECJ151" s="8"/>
      <c r="ECK151" s="8"/>
      <c r="ECL151" s="160"/>
      <c r="ECM151" s="158"/>
      <c r="ECN151" s="161"/>
      <c r="ECO151" s="162"/>
      <c r="ECP151" s="156"/>
      <c r="ECQ151" s="158"/>
      <c r="ECR151" s="158"/>
      <c r="ECS151" s="158"/>
      <c r="ECT151" s="158"/>
      <c r="ECU151" s="159"/>
      <c r="ECV151" s="9"/>
      <c r="ECW151" s="9"/>
      <c r="ECX151" s="159"/>
      <c r="ECY151" s="159"/>
      <c r="ECZ151" s="8"/>
      <c r="EDA151" s="8"/>
      <c r="EDB151" s="160"/>
      <c r="EDC151" s="158"/>
      <c r="EDD151" s="161"/>
      <c r="EDE151" s="162"/>
      <c r="EDF151" s="156"/>
      <c r="EDG151" s="158"/>
      <c r="EDH151" s="158"/>
      <c r="EDI151" s="158"/>
      <c r="EDJ151" s="158"/>
      <c r="EDK151" s="159"/>
      <c r="EDL151" s="9"/>
      <c r="EDM151" s="9"/>
      <c r="EDN151" s="159"/>
      <c r="EDO151" s="159"/>
      <c r="EDP151" s="8"/>
      <c r="EDQ151" s="8"/>
      <c r="EDR151" s="160"/>
      <c r="EDS151" s="158"/>
      <c r="EDT151" s="161"/>
      <c r="EDU151" s="162"/>
      <c r="EDV151" s="156"/>
      <c r="EDW151" s="158"/>
      <c r="EDX151" s="158"/>
      <c r="EDY151" s="158"/>
      <c r="EDZ151" s="158"/>
      <c r="EEA151" s="159"/>
      <c r="EEB151" s="9"/>
      <c r="EEC151" s="9"/>
      <c r="EED151" s="159"/>
      <c r="EEE151" s="159"/>
      <c r="EEF151" s="8"/>
      <c r="EEG151" s="8"/>
      <c r="EEH151" s="160"/>
      <c r="EEI151" s="158"/>
      <c r="EEJ151" s="161"/>
      <c r="EEK151" s="162"/>
      <c r="EEL151" s="156"/>
      <c r="EEM151" s="158"/>
      <c r="EEN151" s="158"/>
      <c r="EEO151" s="158"/>
      <c r="EEP151" s="158"/>
      <c r="EEQ151" s="159"/>
      <c r="EER151" s="9"/>
      <c r="EES151" s="9"/>
      <c r="EET151" s="159"/>
      <c r="EEU151" s="159"/>
      <c r="EEV151" s="8"/>
      <c r="EEW151" s="8"/>
      <c r="EEX151" s="160"/>
      <c r="EEY151" s="158"/>
      <c r="EEZ151" s="161"/>
      <c r="EFA151" s="162"/>
      <c r="EFB151" s="156"/>
      <c r="EFC151" s="158"/>
      <c r="EFD151" s="158"/>
      <c r="EFE151" s="158"/>
      <c r="EFF151" s="158"/>
      <c r="EFG151" s="159"/>
      <c r="EFH151" s="9"/>
      <c r="EFI151" s="9"/>
      <c r="EFJ151" s="159"/>
      <c r="EFK151" s="159"/>
      <c r="EFL151" s="8"/>
      <c r="EFM151" s="8"/>
      <c r="EFN151" s="160"/>
      <c r="EFO151" s="158"/>
      <c r="EFP151" s="161"/>
      <c r="EFQ151" s="162"/>
      <c r="EFR151" s="156"/>
      <c r="EFS151" s="158"/>
      <c r="EFT151" s="158"/>
      <c r="EFU151" s="158"/>
      <c r="EFV151" s="158"/>
      <c r="EFW151" s="159"/>
      <c r="EFX151" s="9"/>
      <c r="EFY151" s="9"/>
      <c r="EFZ151" s="159"/>
      <c r="EGA151" s="159"/>
      <c r="EGB151" s="8"/>
      <c r="EGC151" s="8"/>
      <c r="EGD151" s="160"/>
      <c r="EGE151" s="158"/>
      <c r="EGF151" s="161"/>
      <c r="EGG151" s="162"/>
      <c r="EGH151" s="156"/>
      <c r="EGI151" s="158"/>
      <c r="EGJ151" s="158"/>
      <c r="EGK151" s="158"/>
      <c r="EGL151" s="158"/>
      <c r="EGM151" s="159"/>
      <c r="EGN151" s="9"/>
      <c r="EGO151" s="9"/>
      <c r="EGP151" s="159"/>
      <c r="EGQ151" s="159"/>
      <c r="EGR151" s="8"/>
      <c r="EGS151" s="8"/>
      <c r="EGT151" s="160"/>
      <c r="EGU151" s="158"/>
      <c r="EGV151" s="161"/>
      <c r="EGW151" s="162"/>
      <c r="EGX151" s="156"/>
      <c r="EGY151" s="158"/>
      <c r="EGZ151" s="158"/>
      <c r="EHA151" s="158"/>
      <c r="EHB151" s="158"/>
      <c r="EHC151" s="159"/>
      <c r="EHD151" s="9"/>
      <c r="EHE151" s="9"/>
      <c r="EHF151" s="159"/>
      <c r="EHG151" s="159"/>
      <c r="EHH151" s="8"/>
      <c r="EHI151" s="8"/>
      <c r="EHJ151" s="160"/>
      <c r="EHK151" s="158"/>
      <c r="EHL151" s="161"/>
      <c r="EHM151" s="162"/>
      <c r="EHN151" s="156"/>
      <c r="EHO151" s="158"/>
      <c r="EHP151" s="158"/>
      <c r="EHQ151" s="158"/>
      <c r="EHR151" s="158"/>
      <c r="EHS151" s="159"/>
      <c r="EHT151" s="9"/>
      <c r="EHU151" s="9"/>
      <c r="EHV151" s="159"/>
      <c r="EHW151" s="159"/>
      <c r="EHX151" s="8"/>
      <c r="EHY151" s="8"/>
      <c r="EHZ151" s="160"/>
      <c r="EIA151" s="158"/>
      <c r="EIB151" s="161"/>
      <c r="EIC151" s="162"/>
      <c r="EID151" s="156"/>
      <c r="EIE151" s="158"/>
      <c r="EIF151" s="158"/>
      <c r="EIG151" s="158"/>
      <c r="EIH151" s="158"/>
      <c r="EII151" s="159"/>
      <c r="EIJ151" s="9"/>
      <c r="EIK151" s="9"/>
      <c r="EIL151" s="159"/>
      <c r="EIM151" s="159"/>
      <c r="EIN151" s="8"/>
      <c r="EIO151" s="8"/>
      <c r="EIP151" s="160"/>
      <c r="EIQ151" s="158"/>
      <c r="EIR151" s="161"/>
      <c r="EIS151" s="162"/>
      <c r="EIT151" s="156"/>
      <c r="EIU151" s="158"/>
      <c r="EIV151" s="158"/>
      <c r="EIW151" s="158"/>
      <c r="EIX151" s="158"/>
      <c r="EIY151" s="159"/>
      <c r="EIZ151" s="9"/>
      <c r="EJA151" s="9"/>
      <c r="EJB151" s="159"/>
      <c r="EJC151" s="159"/>
      <c r="EJD151" s="8"/>
      <c r="EJE151" s="8"/>
      <c r="EJF151" s="160"/>
      <c r="EJG151" s="158"/>
      <c r="EJH151" s="161"/>
      <c r="EJI151" s="162"/>
      <c r="EJJ151" s="156"/>
      <c r="EJK151" s="158"/>
      <c r="EJL151" s="158"/>
      <c r="EJM151" s="158"/>
      <c r="EJN151" s="158"/>
      <c r="EJO151" s="159"/>
      <c r="EJP151" s="9"/>
      <c r="EJQ151" s="9"/>
      <c r="EJR151" s="159"/>
      <c r="EJS151" s="159"/>
      <c r="EJT151" s="8"/>
      <c r="EJU151" s="8"/>
      <c r="EJV151" s="160"/>
      <c r="EJW151" s="158"/>
      <c r="EJX151" s="161"/>
      <c r="EJY151" s="162"/>
      <c r="EJZ151" s="156"/>
      <c r="EKA151" s="158"/>
      <c r="EKB151" s="158"/>
      <c r="EKC151" s="158"/>
      <c r="EKD151" s="158"/>
      <c r="EKE151" s="159"/>
      <c r="EKF151" s="9"/>
      <c r="EKG151" s="9"/>
      <c r="EKH151" s="159"/>
      <c r="EKI151" s="159"/>
      <c r="EKJ151" s="8"/>
      <c r="EKK151" s="8"/>
      <c r="EKL151" s="160"/>
      <c r="EKM151" s="158"/>
      <c r="EKN151" s="161"/>
      <c r="EKO151" s="162"/>
      <c r="EKP151" s="156"/>
      <c r="EKQ151" s="158"/>
      <c r="EKR151" s="158"/>
      <c r="EKS151" s="158"/>
      <c r="EKT151" s="158"/>
      <c r="EKU151" s="159"/>
      <c r="EKV151" s="9"/>
      <c r="EKW151" s="9"/>
      <c r="EKX151" s="159"/>
      <c r="EKY151" s="159"/>
      <c r="EKZ151" s="8"/>
      <c r="ELA151" s="8"/>
      <c r="ELB151" s="160"/>
      <c r="ELC151" s="158"/>
      <c r="ELD151" s="161"/>
      <c r="ELE151" s="162"/>
      <c r="ELF151" s="156"/>
      <c r="ELG151" s="158"/>
      <c r="ELH151" s="158"/>
      <c r="ELI151" s="158"/>
      <c r="ELJ151" s="158"/>
      <c r="ELK151" s="159"/>
      <c r="ELL151" s="9"/>
      <c r="ELM151" s="9"/>
      <c r="ELN151" s="159"/>
      <c r="ELO151" s="159"/>
      <c r="ELP151" s="8"/>
      <c r="ELQ151" s="8"/>
      <c r="ELR151" s="160"/>
      <c r="ELS151" s="158"/>
      <c r="ELT151" s="161"/>
      <c r="ELU151" s="162"/>
      <c r="ELV151" s="156"/>
      <c r="ELW151" s="158"/>
      <c r="ELX151" s="158"/>
      <c r="ELY151" s="158"/>
      <c r="ELZ151" s="158"/>
      <c r="EMA151" s="159"/>
      <c r="EMB151" s="9"/>
      <c r="EMC151" s="9"/>
      <c r="EMD151" s="159"/>
      <c r="EME151" s="159"/>
      <c r="EMF151" s="8"/>
      <c r="EMG151" s="8"/>
      <c r="EMH151" s="160"/>
      <c r="EMI151" s="158"/>
      <c r="EMJ151" s="161"/>
      <c r="EMK151" s="162"/>
      <c r="EML151" s="156"/>
      <c r="EMM151" s="158"/>
      <c r="EMN151" s="158"/>
      <c r="EMO151" s="158"/>
      <c r="EMP151" s="158"/>
      <c r="EMQ151" s="159"/>
      <c r="EMR151" s="9"/>
      <c r="EMS151" s="9"/>
      <c r="EMT151" s="159"/>
      <c r="EMU151" s="159"/>
      <c r="EMV151" s="8"/>
      <c r="EMW151" s="8"/>
      <c r="EMX151" s="160"/>
      <c r="EMY151" s="158"/>
      <c r="EMZ151" s="161"/>
      <c r="ENA151" s="162"/>
      <c r="ENB151" s="156"/>
      <c r="ENC151" s="158"/>
      <c r="END151" s="158"/>
      <c r="ENE151" s="158"/>
      <c r="ENF151" s="158"/>
      <c r="ENG151" s="159"/>
      <c r="ENH151" s="9"/>
      <c r="ENI151" s="9"/>
      <c r="ENJ151" s="159"/>
      <c r="ENK151" s="159"/>
      <c r="ENL151" s="8"/>
      <c r="ENM151" s="8"/>
      <c r="ENN151" s="160"/>
      <c r="ENO151" s="158"/>
      <c r="ENP151" s="161"/>
      <c r="ENQ151" s="162"/>
      <c r="ENR151" s="156"/>
      <c r="ENS151" s="158"/>
      <c r="ENT151" s="158"/>
      <c r="ENU151" s="158"/>
      <c r="ENV151" s="158"/>
      <c r="ENW151" s="159"/>
      <c r="ENX151" s="9"/>
      <c r="ENY151" s="9"/>
      <c r="ENZ151" s="159"/>
      <c r="EOA151" s="159"/>
      <c r="EOB151" s="8"/>
      <c r="EOC151" s="8"/>
      <c r="EOD151" s="160"/>
      <c r="EOE151" s="158"/>
      <c r="EOF151" s="161"/>
      <c r="EOG151" s="162"/>
      <c r="EOH151" s="156"/>
      <c r="EOI151" s="158"/>
      <c r="EOJ151" s="158"/>
      <c r="EOK151" s="158"/>
      <c r="EOL151" s="158"/>
      <c r="EOM151" s="159"/>
      <c r="EON151" s="9"/>
      <c r="EOO151" s="9"/>
      <c r="EOP151" s="159"/>
      <c r="EOQ151" s="159"/>
      <c r="EOR151" s="8"/>
      <c r="EOS151" s="8"/>
      <c r="EOT151" s="160"/>
      <c r="EOU151" s="158"/>
      <c r="EOV151" s="161"/>
      <c r="EOW151" s="162"/>
      <c r="EOX151" s="156"/>
      <c r="EOY151" s="158"/>
      <c r="EOZ151" s="158"/>
      <c r="EPA151" s="158"/>
      <c r="EPB151" s="158"/>
      <c r="EPC151" s="159"/>
      <c r="EPD151" s="9"/>
      <c r="EPE151" s="9"/>
      <c r="EPF151" s="159"/>
      <c r="EPG151" s="159"/>
      <c r="EPH151" s="8"/>
      <c r="EPI151" s="8"/>
      <c r="EPJ151" s="160"/>
      <c r="EPK151" s="158"/>
      <c r="EPL151" s="161"/>
      <c r="EPM151" s="162"/>
      <c r="EPN151" s="156"/>
      <c r="EPO151" s="158"/>
      <c r="EPP151" s="158"/>
      <c r="EPQ151" s="158"/>
      <c r="EPR151" s="158"/>
      <c r="EPS151" s="159"/>
      <c r="EPT151" s="9"/>
      <c r="EPU151" s="9"/>
      <c r="EPV151" s="159"/>
      <c r="EPW151" s="159"/>
      <c r="EPX151" s="8"/>
      <c r="EPY151" s="8"/>
      <c r="EPZ151" s="160"/>
      <c r="EQA151" s="158"/>
      <c r="EQB151" s="161"/>
      <c r="EQC151" s="162"/>
      <c r="EQD151" s="156"/>
      <c r="EQE151" s="158"/>
      <c r="EQF151" s="158"/>
      <c r="EQG151" s="158"/>
      <c r="EQH151" s="158"/>
      <c r="EQI151" s="159"/>
      <c r="EQJ151" s="9"/>
      <c r="EQK151" s="9"/>
      <c r="EQL151" s="159"/>
      <c r="EQM151" s="159"/>
      <c r="EQN151" s="8"/>
      <c r="EQO151" s="8"/>
      <c r="EQP151" s="160"/>
      <c r="EQQ151" s="158"/>
      <c r="EQR151" s="161"/>
      <c r="EQS151" s="162"/>
      <c r="EQT151" s="156"/>
      <c r="EQU151" s="158"/>
      <c r="EQV151" s="158"/>
      <c r="EQW151" s="158"/>
      <c r="EQX151" s="158"/>
      <c r="EQY151" s="159"/>
      <c r="EQZ151" s="9"/>
      <c r="ERA151" s="9"/>
      <c r="ERB151" s="159"/>
      <c r="ERC151" s="159"/>
      <c r="ERD151" s="8"/>
      <c r="ERE151" s="8"/>
      <c r="ERF151" s="160"/>
      <c r="ERG151" s="158"/>
      <c r="ERH151" s="161"/>
      <c r="ERI151" s="162"/>
      <c r="ERJ151" s="156"/>
      <c r="ERK151" s="158"/>
      <c r="ERL151" s="158"/>
      <c r="ERM151" s="158"/>
      <c r="ERN151" s="158"/>
      <c r="ERO151" s="159"/>
      <c r="ERP151" s="9"/>
      <c r="ERQ151" s="9"/>
      <c r="ERR151" s="159"/>
      <c r="ERS151" s="159"/>
      <c r="ERT151" s="8"/>
      <c r="ERU151" s="8"/>
      <c r="ERV151" s="160"/>
      <c r="ERW151" s="158"/>
      <c r="ERX151" s="161"/>
      <c r="ERY151" s="162"/>
      <c r="ERZ151" s="156"/>
      <c r="ESA151" s="158"/>
      <c r="ESB151" s="158"/>
      <c r="ESC151" s="158"/>
      <c r="ESD151" s="158"/>
      <c r="ESE151" s="159"/>
      <c r="ESF151" s="9"/>
      <c r="ESG151" s="9"/>
      <c r="ESH151" s="159"/>
      <c r="ESI151" s="159"/>
      <c r="ESJ151" s="8"/>
      <c r="ESK151" s="8"/>
      <c r="ESL151" s="160"/>
      <c r="ESM151" s="158"/>
      <c r="ESN151" s="161"/>
      <c r="ESO151" s="162"/>
      <c r="ESP151" s="156"/>
      <c r="ESQ151" s="158"/>
      <c r="ESR151" s="158"/>
      <c r="ESS151" s="158"/>
      <c r="EST151" s="158"/>
      <c r="ESU151" s="159"/>
      <c r="ESV151" s="9"/>
      <c r="ESW151" s="9"/>
      <c r="ESX151" s="159"/>
      <c r="ESY151" s="159"/>
      <c r="ESZ151" s="8"/>
      <c r="ETA151" s="8"/>
      <c r="ETB151" s="160"/>
      <c r="ETC151" s="158"/>
      <c r="ETD151" s="161"/>
      <c r="ETE151" s="162"/>
      <c r="ETF151" s="156"/>
      <c r="ETG151" s="158"/>
      <c r="ETH151" s="158"/>
      <c r="ETI151" s="158"/>
      <c r="ETJ151" s="158"/>
      <c r="ETK151" s="159"/>
      <c r="ETL151" s="9"/>
      <c r="ETM151" s="9"/>
      <c r="ETN151" s="159"/>
      <c r="ETO151" s="159"/>
      <c r="ETP151" s="8"/>
      <c r="ETQ151" s="8"/>
      <c r="ETR151" s="160"/>
      <c r="ETS151" s="158"/>
      <c r="ETT151" s="161"/>
      <c r="ETU151" s="162"/>
      <c r="ETV151" s="156"/>
      <c r="ETW151" s="158"/>
      <c r="ETX151" s="158"/>
      <c r="ETY151" s="158"/>
      <c r="ETZ151" s="158"/>
      <c r="EUA151" s="159"/>
      <c r="EUB151" s="9"/>
      <c r="EUC151" s="9"/>
      <c r="EUD151" s="159"/>
      <c r="EUE151" s="159"/>
      <c r="EUF151" s="8"/>
      <c r="EUG151" s="8"/>
      <c r="EUH151" s="160"/>
      <c r="EUI151" s="158"/>
      <c r="EUJ151" s="161"/>
      <c r="EUK151" s="162"/>
      <c r="EUL151" s="156"/>
      <c r="EUM151" s="158"/>
      <c r="EUN151" s="158"/>
      <c r="EUO151" s="158"/>
      <c r="EUP151" s="158"/>
      <c r="EUQ151" s="159"/>
      <c r="EUR151" s="9"/>
      <c r="EUS151" s="9"/>
      <c r="EUT151" s="159"/>
      <c r="EUU151" s="159"/>
      <c r="EUV151" s="8"/>
      <c r="EUW151" s="8"/>
      <c r="EUX151" s="160"/>
      <c r="EUY151" s="158"/>
      <c r="EUZ151" s="161"/>
      <c r="EVA151" s="162"/>
      <c r="EVB151" s="156"/>
      <c r="EVC151" s="158"/>
      <c r="EVD151" s="158"/>
      <c r="EVE151" s="158"/>
      <c r="EVF151" s="158"/>
      <c r="EVG151" s="159"/>
      <c r="EVH151" s="9"/>
      <c r="EVI151" s="9"/>
      <c r="EVJ151" s="159"/>
      <c r="EVK151" s="159"/>
      <c r="EVL151" s="8"/>
      <c r="EVM151" s="8"/>
      <c r="EVN151" s="160"/>
      <c r="EVO151" s="158"/>
      <c r="EVP151" s="161"/>
      <c r="EVQ151" s="162"/>
      <c r="EVR151" s="156"/>
      <c r="EVS151" s="158"/>
      <c r="EVT151" s="158"/>
      <c r="EVU151" s="158"/>
      <c r="EVV151" s="158"/>
      <c r="EVW151" s="159"/>
      <c r="EVX151" s="9"/>
      <c r="EVY151" s="9"/>
      <c r="EVZ151" s="159"/>
      <c r="EWA151" s="159"/>
      <c r="EWB151" s="8"/>
      <c r="EWC151" s="8"/>
      <c r="EWD151" s="160"/>
      <c r="EWE151" s="158"/>
      <c r="EWF151" s="161"/>
      <c r="EWG151" s="162"/>
      <c r="EWH151" s="156"/>
      <c r="EWI151" s="158"/>
      <c r="EWJ151" s="158"/>
      <c r="EWK151" s="158"/>
      <c r="EWL151" s="158"/>
      <c r="EWM151" s="159"/>
      <c r="EWN151" s="9"/>
      <c r="EWO151" s="9"/>
      <c r="EWP151" s="159"/>
      <c r="EWQ151" s="159"/>
      <c r="EWR151" s="8"/>
      <c r="EWS151" s="8"/>
      <c r="EWT151" s="160"/>
      <c r="EWU151" s="158"/>
      <c r="EWV151" s="161"/>
      <c r="EWW151" s="162"/>
      <c r="EWX151" s="156"/>
      <c r="EWY151" s="158"/>
      <c r="EWZ151" s="158"/>
      <c r="EXA151" s="158"/>
      <c r="EXB151" s="158"/>
      <c r="EXC151" s="159"/>
      <c r="EXD151" s="9"/>
      <c r="EXE151" s="9"/>
      <c r="EXF151" s="159"/>
      <c r="EXG151" s="159"/>
      <c r="EXH151" s="8"/>
      <c r="EXI151" s="8"/>
      <c r="EXJ151" s="160"/>
      <c r="EXK151" s="158"/>
      <c r="EXL151" s="161"/>
      <c r="EXM151" s="162"/>
      <c r="EXN151" s="156"/>
      <c r="EXO151" s="158"/>
      <c r="EXP151" s="158"/>
      <c r="EXQ151" s="158"/>
      <c r="EXR151" s="158"/>
      <c r="EXS151" s="159"/>
      <c r="EXT151" s="9"/>
      <c r="EXU151" s="9"/>
      <c r="EXV151" s="159"/>
      <c r="EXW151" s="159"/>
      <c r="EXX151" s="8"/>
      <c r="EXY151" s="8"/>
      <c r="EXZ151" s="160"/>
      <c r="EYA151" s="158"/>
      <c r="EYB151" s="161"/>
      <c r="EYC151" s="162"/>
      <c r="EYD151" s="156"/>
      <c r="EYE151" s="158"/>
      <c r="EYF151" s="158"/>
      <c r="EYG151" s="158"/>
      <c r="EYH151" s="158"/>
      <c r="EYI151" s="159"/>
      <c r="EYJ151" s="9"/>
      <c r="EYK151" s="9"/>
      <c r="EYL151" s="159"/>
      <c r="EYM151" s="159"/>
      <c r="EYN151" s="8"/>
      <c r="EYO151" s="8"/>
      <c r="EYP151" s="160"/>
      <c r="EYQ151" s="158"/>
      <c r="EYR151" s="161"/>
      <c r="EYS151" s="162"/>
      <c r="EYT151" s="156"/>
      <c r="EYU151" s="158"/>
      <c r="EYV151" s="158"/>
      <c r="EYW151" s="158"/>
      <c r="EYX151" s="158"/>
      <c r="EYY151" s="159"/>
      <c r="EYZ151" s="9"/>
      <c r="EZA151" s="9"/>
      <c r="EZB151" s="159"/>
      <c r="EZC151" s="159"/>
      <c r="EZD151" s="8"/>
      <c r="EZE151" s="8"/>
      <c r="EZF151" s="160"/>
      <c r="EZG151" s="158"/>
      <c r="EZH151" s="161"/>
      <c r="EZI151" s="162"/>
      <c r="EZJ151" s="156"/>
      <c r="EZK151" s="158"/>
      <c r="EZL151" s="158"/>
      <c r="EZM151" s="158"/>
      <c r="EZN151" s="158"/>
      <c r="EZO151" s="159"/>
      <c r="EZP151" s="9"/>
      <c r="EZQ151" s="9"/>
      <c r="EZR151" s="159"/>
      <c r="EZS151" s="159"/>
      <c r="EZT151" s="8"/>
      <c r="EZU151" s="8"/>
      <c r="EZV151" s="160"/>
      <c r="EZW151" s="158"/>
      <c r="EZX151" s="161"/>
      <c r="EZY151" s="162"/>
      <c r="EZZ151" s="156"/>
      <c r="FAA151" s="158"/>
      <c r="FAB151" s="158"/>
      <c r="FAC151" s="158"/>
      <c r="FAD151" s="158"/>
      <c r="FAE151" s="159"/>
      <c r="FAF151" s="9"/>
      <c r="FAG151" s="9"/>
      <c r="FAH151" s="159"/>
      <c r="FAI151" s="159"/>
      <c r="FAJ151" s="8"/>
      <c r="FAK151" s="8"/>
      <c r="FAL151" s="160"/>
      <c r="FAM151" s="158"/>
      <c r="FAN151" s="161"/>
      <c r="FAO151" s="162"/>
      <c r="FAP151" s="156"/>
      <c r="FAQ151" s="158"/>
      <c r="FAR151" s="158"/>
      <c r="FAS151" s="158"/>
      <c r="FAT151" s="158"/>
      <c r="FAU151" s="159"/>
      <c r="FAV151" s="9"/>
      <c r="FAW151" s="9"/>
      <c r="FAX151" s="159"/>
      <c r="FAY151" s="159"/>
      <c r="FAZ151" s="8"/>
      <c r="FBA151" s="8"/>
      <c r="FBB151" s="160"/>
      <c r="FBC151" s="158"/>
      <c r="FBD151" s="161"/>
      <c r="FBE151" s="162"/>
      <c r="FBF151" s="156"/>
      <c r="FBG151" s="158"/>
      <c r="FBH151" s="158"/>
      <c r="FBI151" s="158"/>
      <c r="FBJ151" s="158"/>
      <c r="FBK151" s="159"/>
      <c r="FBL151" s="9"/>
      <c r="FBM151" s="9"/>
      <c r="FBN151" s="159"/>
      <c r="FBO151" s="159"/>
      <c r="FBP151" s="8"/>
      <c r="FBQ151" s="8"/>
      <c r="FBR151" s="160"/>
      <c r="FBS151" s="158"/>
      <c r="FBT151" s="161"/>
      <c r="FBU151" s="162"/>
      <c r="FBV151" s="156"/>
      <c r="FBW151" s="158"/>
      <c r="FBX151" s="158"/>
      <c r="FBY151" s="158"/>
      <c r="FBZ151" s="158"/>
      <c r="FCA151" s="159"/>
      <c r="FCB151" s="9"/>
      <c r="FCC151" s="9"/>
      <c r="FCD151" s="159"/>
      <c r="FCE151" s="159"/>
      <c r="FCF151" s="8"/>
      <c r="FCG151" s="8"/>
      <c r="FCH151" s="160"/>
      <c r="FCI151" s="158"/>
      <c r="FCJ151" s="161"/>
      <c r="FCK151" s="162"/>
      <c r="FCL151" s="156"/>
      <c r="FCM151" s="158"/>
      <c r="FCN151" s="158"/>
      <c r="FCO151" s="158"/>
      <c r="FCP151" s="158"/>
      <c r="FCQ151" s="159"/>
      <c r="FCR151" s="9"/>
      <c r="FCS151" s="9"/>
      <c r="FCT151" s="159"/>
      <c r="FCU151" s="159"/>
      <c r="FCV151" s="8"/>
      <c r="FCW151" s="8"/>
      <c r="FCX151" s="160"/>
      <c r="FCY151" s="158"/>
      <c r="FCZ151" s="161"/>
      <c r="FDA151" s="162"/>
      <c r="FDB151" s="156"/>
      <c r="FDC151" s="158"/>
      <c r="FDD151" s="158"/>
      <c r="FDE151" s="158"/>
      <c r="FDF151" s="158"/>
      <c r="FDG151" s="159"/>
      <c r="FDH151" s="9"/>
      <c r="FDI151" s="9"/>
      <c r="FDJ151" s="159"/>
      <c r="FDK151" s="159"/>
      <c r="FDL151" s="8"/>
      <c r="FDM151" s="8"/>
      <c r="FDN151" s="160"/>
      <c r="FDO151" s="158"/>
      <c r="FDP151" s="161"/>
      <c r="FDQ151" s="162"/>
      <c r="FDR151" s="156"/>
      <c r="FDS151" s="158"/>
      <c r="FDT151" s="158"/>
      <c r="FDU151" s="158"/>
      <c r="FDV151" s="158"/>
      <c r="FDW151" s="159"/>
      <c r="FDX151" s="9"/>
      <c r="FDY151" s="9"/>
      <c r="FDZ151" s="159"/>
      <c r="FEA151" s="159"/>
      <c r="FEB151" s="8"/>
      <c r="FEC151" s="8"/>
      <c r="FED151" s="160"/>
      <c r="FEE151" s="158"/>
      <c r="FEF151" s="161"/>
      <c r="FEG151" s="162"/>
      <c r="FEH151" s="156"/>
      <c r="FEI151" s="158"/>
      <c r="FEJ151" s="158"/>
      <c r="FEK151" s="158"/>
      <c r="FEL151" s="158"/>
      <c r="FEM151" s="159"/>
      <c r="FEN151" s="9"/>
      <c r="FEO151" s="9"/>
      <c r="FEP151" s="159"/>
      <c r="FEQ151" s="159"/>
      <c r="FER151" s="8"/>
      <c r="FES151" s="8"/>
      <c r="FET151" s="160"/>
      <c r="FEU151" s="158"/>
      <c r="FEV151" s="161"/>
      <c r="FEW151" s="162"/>
      <c r="FEX151" s="156"/>
      <c r="FEY151" s="158"/>
      <c r="FEZ151" s="158"/>
      <c r="FFA151" s="158"/>
      <c r="FFB151" s="158"/>
      <c r="FFC151" s="159"/>
      <c r="FFD151" s="9"/>
      <c r="FFE151" s="9"/>
      <c r="FFF151" s="159"/>
      <c r="FFG151" s="159"/>
      <c r="FFH151" s="8"/>
      <c r="FFI151" s="8"/>
      <c r="FFJ151" s="160"/>
      <c r="FFK151" s="158"/>
      <c r="FFL151" s="161"/>
      <c r="FFM151" s="162"/>
      <c r="FFN151" s="156"/>
      <c r="FFO151" s="158"/>
      <c r="FFP151" s="158"/>
      <c r="FFQ151" s="158"/>
      <c r="FFR151" s="158"/>
      <c r="FFS151" s="159"/>
      <c r="FFT151" s="9"/>
      <c r="FFU151" s="9"/>
      <c r="FFV151" s="159"/>
      <c r="FFW151" s="159"/>
      <c r="FFX151" s="8"/>
      <c r="FFY151" s="8"/>
      <c r="FFZ151" s="160"/>
      <c r="FGA151" s="158"/>
      <c r="FGB151" s="161"/>
      <c r="FGC151" s="162"/>
      <c r="FGD151" s="156"/>
      <c r="FGE151" s="158"/>
      <c r="FGF151" s="158"/>
      <c r="FGG151" s="158"/>
      <c r="FGH151" s="158"/>
      <c r="FGI151" s="159"/>
      <c r="FGJ151" s="9"/>
      <c r="FGK151" s="9"/>
      <c r="FGL151" s="159"/>
      <c r="FGM151" s="159"/>
      <c r="FGN151" s="8"/>
      <c r="FGO151" s="8"/>
      <c r="FGP151" s="160"/>
      <c r="FGQ151" s="158"/>
      <c r="FGR151" s="161"/>
      <c r="FGS151" s="162"/>
      <c r="FGT151" s="156"/>
      <c r="FGU151" s="158"/>
      <c r="FGV151" s="158"/>
      <c r="FGW151" s="158"/>
      <c r="FGX151" s="158"/>
      <c r="FGY151" s="159"/>
      <c r="FGZ151" s="9"/>
      <c r="FHA151" s="9"/>
      <c r="FHB151" s="159"/>
      <c r="FHC151" s="159"/>
      <c r="FHD151" s="8"/>
      <c r="FHE151" s="8"/>
      <c r="FHF151" s="160"/>
      <c r="FHG151" s="158"/>
      <c r="FHH151" s="161"/>
      <c r="FHI151" s="162"/>
      <c r="FHJ151" s="156"/>
      <c r="FHK151" s="158"/>
      <c r="FHL151" s="158"/>
      <c r="FHM151" s="158"/>
      <c r="FHN151" s="158"/>
      <c r="FHO151" s="159"/>
      <c r="FHP151" s="9"/>
      <c r="FHQ151" s="9"/>
      <c r="FHR151" s="159"/>
      <c r="FHS151" s="159"/>
      <c r="FHT151" s="8"/>
      <c r="FHU151" s="8"/>
      <c r="FHV151" s="160"/>
      <c r="FHW151" s="158"/>
      <c r="FHX151" s="161"/>
      <c r="FHY151" s="162"/>
      <c r="FHZ151" s="156"/>
      <c r="FIA151" s="158"/>
      <c r="FIB151" s="158"/>
      <c r="FIC151" s="158"/>
      <c r="FID151" s="158"/>
      <c r="FIE151" s="159"/>
      <c r="FIF151" s="9"/>
      <c r="FIG151" s="9"/>
      <c r="FIH151" s="159"/>
      <c r="FII151" s="159"/>
      <c r="FIJ151" s="8"/>
      <c r="FIK151" s="8"/>
      <c r="FIL151" s="160"/>
      <c r="FIM151" s="158"/>
      <c r="FIN151" s="161"/>
      <c r="FIO151" s="162"/>
      <c r="FIP151" s="156"/>
      <c r="FIQ151" s="158"/>
      <c r="FIR151" s="158"/>
      <c r="FIS151" s="158"/>
      <c r="FIT151" s="158"/>
      <c r="FIU151" s="159"/>
      <c r="FIV151" s="9"/>
      <c r="FIW151" s="9"/>
      <c r="FIX151" s="159"/>
      <c r="FIY151" s="159"/>
      <c r="FIZ151" s="8"/>
      <c r="FJA151" s="8"/>
      <c r="FJB151" s="160"/>
      <c r="FJC151" s="158"/>
      <c r="FJD151" s="161"/>
      <c r="FJE151" s="162"/>
      <c r="FJF151" s="156"/>
      <c r="FJG151" s="158"/>
      <c r="FJH151" s="158"/>
      <c r="FJI151" s="158"/>
      <c r="FJJ151" s="158"/>
      <c r="FJK151" s="159"/>
      <c r="FJL151" s="9"/>
      <c r="FJM151" s="9"/>
      <c r="FJN151" s="159"/>
      <c r="FJO151" s="159"/>
      <c r="FJP151" s="8"/>
      <c r="FJQ151" s="8"/>
      <c r="FJR151" s="160"/>
      <c r="FJS151" s="158"/>
      <c r="FJT151" s="161"/>
      <c r="FJU151" s="162"/>
      <c r="FJV151" s="156"/>
      <c r="FJW151" s="158"/>
      <c r="FJX151" s="158"/>
      <c r="FJY151" s="158"/>
      <c r="FJZ151" s="158"/>
      <c r="FKA151" s="159"/>
      <c r="FKB151" s="9"/>
      <c r="FKC151" s="9"/>
      <c r="FKD151" s="159"/>
      <c r="FKE151" s="159"/>
      <c r="FKF151" s="8"/>
      <c r="FKG151" s="8"/>
      <c r="FKH151" s="160"/>
      <c r="FKI151" s="158"/>
      <c r="FKJ151" s="161"/>
      <c r="FKK151" s="162"/>
      <c r="FKL151" s="156"/>
      <c r="FKM151" s="158"/>
      <c r="FKN151" s="158"/>
      <c r="FKO151" s="158"/>
      <c r="FKP151" s="158"/>
      <c r="FKQ151" s="159"/>
      <c r="FKR151" s="9"/>
      <c r="FKS151" s="9"/>
      <c r="FKT151" s="159"/>
      <c r="FKU151" s="159"/>
      <c r="FKV151" s="8"/>
      <c r="FKW151" s="8"/>
      <c r="FKX151" s="160"/>
      <c r="FKY151" s="158"/>
      <c r="FKZ151" s="161"/>
      <c r="FLA151" s="162"/>
      <c r="FLB151" s="156"/>
      <c r="FLC151" s="158"/>
      <c r="FLD151" s="158"/>
      <c r="FLE151" s="158"/>
      <c r="FLF151" s="158"/>
      <c r="FLG151" s="159"/>
      <c r="FLH151" s="9"/>
      <c r="FLI151" s="9"/>
      <c r="FLJ151" s="159"/>
      <c r="FLK151" s="159"/>
      <c r="FLL151" s="8"/>
      <c r="FLM151" s="8"/>
      <c r="FLN151" s="160"/>
      <c r="FLO151" s="158"/>
      <c r="FLP151" s="161"/>
      <c r="FLQ151" s="162"/>
      <c r="FLR151" s="156"/>
      <c r="FLS151" s="158"/>
      <c r="FLT151" s="158"/>
      <c r="FLU151" s="158"/>
      <c r="FLV151" s="158"/>
      <c r="FLW151" s="159"/>
      <c r="FLX151" s="9"/>
      <c r="FLY151" s="9"/>
      <c r="FLZ151" s="159"/>
      <c r="FMA151" s="159"/>
      <c r="FMB151" s="8"/>
      <c r="FMC151" s="8"/>
      <c r="FMD151" s="160"/>
      <c r="FME151" s="158"/>
      <c r="FMF151" s="161"/>
      <c r="FMG151" s="162"/>
      <c r="FMH151" s="156"/>
      <c r="FMI151" s="158"/>
      <c r="FMJ151" s="158"/>
      <c r="FMK151" s="158"/>
      <c r="FML151" s="158"/>
      <c r="FMM151" s="159"/>
      <c r="FMN151" s="9"/>
      <c r="FMO151" s="9"/>
      <c r="FMP151" s="159"/>
      <c r="FMQ151" s="159"/>
      <c r="FMR151" s="8"/>
      <c r="FMS151" s="8"/>
      <c r="FMT151" s="160"/>
      <c r="FMU151" s="158"/>
      <c r="FMV151" s="161"/>
      <c r="FMW151" s="162"/>
      <c r="FMX151" s="156"/>
      <c r="FMY151" s="158"/>
      <c r="FMZ151" s="158"/>
      <c r="FNA151" s="158"/>
      <c r="FNB151" s="158"/>
      <c r="FNC151" s="159"/>
      <c r="FND151" s="9"/>
      <c r="FNE151" s="9"/>
      <c r="FNF151" s="159"/>
      <c r="FNG151" s="159"/>
      <c r="FNH151" s="8"/>
      <c r="FNI151" s="8"/>
      <c r="FNJ151" s="160"/>
      <c r="FNK151" s="158"/>
      <c r="FNL151" s="161"/>
      <c r="FNM151" s="162"/>
      <c r="FNN151" s="156"/>
      <c r="FNO151" s="158"/>
      <c r="FNP151" s="158"/>
      <c r="FNQ151" s="158"/>
      <c r="FNR151" s="158"/>
      <c r="FNS151" s="159"/>
      <c r="FNT151" s="9"/>
      <c r="FNU151" s="9"/>
      <c r="FNV151" s="159"/>
      <c r="FNW151" s="159"/>
      <c r="FNX151" s="8"/>
      <c r="FNY151" s="8"/>
      <c r="FNZ151" s="160"/>
      <c r="FOA151" s="158"/>
      <c r="FOB151" s="161"/>
      <c r="FOC151" s="162"/>
      <c r="FOD151" s="156"/>
      <c r="FOE151" s="158"/>
      <c r="FOF151" s="158"/>
      <c r="FOG151" s="158"/>
      <c r="FOH151" s="158"/>
      <c r="FOI151" s="159"/>
      <c r="FOJ151" s="9"/>
      <c r="FOK151" s="9"/>
      <c r="FOL151" s="159"/>
      <c r="FOM151" s="159"/>
      <c r="FON151" s="8"/>
      <c r="FOO151" s="8"/>
      <c r="FOP151" s="160"/>
      <c r="FOQ151" s="158"/>
      <c r="FOR151" s="161"/>
      <c r="FOS151" s="162"/>
      <c r="FOT151" s="156"/>
      <c r="FOU151" s="158"/>
      <c r="FOV151" s="158"/>
      <c r="FOW151" s="158"/>
      <c r="FOX151" s="158"/>
      <c r="FOY151" s="159"/>
      <c r="FOZ151" s="9"/>
      <c r="FPA151" s="9"/>
      <c r="FPB151" s="159"/>
      <c r="FPC151" s="159"/>
      <c r="FPD151" s="8"/>
      <c r="FPE151" s="8"/>
      <c r="FPF151" s="160"/>
      <c r="FPG151" s="158"/>
      <c r="FPH151" s="161"/>
      <c r="FPI151" s="162"/>
      <c r="FPJ151" s="156"/>
      <c r="FPK151" s="158"/>
      <c r="FPL151" s="158"/>
      <c r="FPM151" s="158"/>
      <c r="FPN151" s="158"/>
      <c r="FPO151" s="159"/>
      <c r="FPP151" s="9"/>
      <c r="FPQ151" s="9"/>
      <c r="FPR151" s="159"/>
      <c r="FPS151" s="159"/>
      <c r="FPT151" s="8"/>
      <c r="FPU151" s="8"/>
      <c r="FPV151" s="160"/>
      <c r="FPW151" s="158"/>
      <c r="FPX151" s="161"/>
      <c r="FPY151" s="162"/>
      <c r="FPZ151" s="156"/>
      <c r="FQA151" s="158"/>
      <c r="FQB151" s="158"/>
      <c r="FQC151" s="158"/>
      <c r="FQD151" s="158"/>
      <c r="FQE151" s="159"/>
      <c r="FQF151" s="9"/>
      <c r="FQG151" s="9"/>
      <c r="FQH151" s="159"/>
      <c r="FQI151" s="159"/>
      <c r="FQJ151" s="8"/>
      <c r="FQK151" s="8"/>
      <c r="FQL151" s="160"/>
      <c r="FQM151" s="158"/>
      <c r="FQN151" s="161"/>
      <c r="FQO151" s="162"/>
      <c r="FQP151" s="156"/>
      <c r="FQQ151" s="158"/>
      <c r="FQR151" s="158"/>
      <c r="FQS151" s="158"/>
      <c r="FQT151" s="158"/>
      <c r="FQU151" s="159"/>
      <c r="FQV151" s="9"/>
      <c r="FQW151" s="9"/>
      <c r="FQX151" s="159"/>
      <c r="FQY151" s="159"/>
      <c r="FQZ151" s="8"/>
      <c r="FRA151" s="8"/>
      <c r="FRB151" s="160"/>
      <c r="FRC151" s="158"/>
      <c r="FRD151" s="161"/>
      <c r="FRE151" s="162"/>
      <c r="FRF151" s="156"/>
      <c r="FRG151" s="158"/>
      <c r="FRH151" s="158"/>
      <c r="FRI151" s="158"/>
      <c r="FRJ151" s="158"/>
      <c r="FRK151" s="159"/>
      <c r="FRL151" s="9"/>
      <c r="FRM151" s="9"/>
      <c r="FRN151" s="159"/>
      <c r="FRO151" s="159"/>
      <c r="FRP151" s="8"/>
      <c r="FRQ151" s="8"/>
      <c r="FRR151" s="160"/>
      <c r="FRS151" s="158"/>
      <c r="FRT151" s="161"/>
      <c r="FRU151" s="162"/>
      <c r="FRV151" s="156"/>
      <c r="FRW151" s="158"/>
      <c r="FRX151" s="158"/>
      <c r="FRY151" s="158"/>
      <c r="FRZ151" s="158"/>
      <c r="FSA151" s="159"/>
      <c r="FSB151" s="9"/>
      <c r="FSC151" s="9"/>
      <c r="FSD151" s="159"/>
      <c r="FSE151" s="159"/>
      <c r="FSF151" s="8"/>
      <c r="FSG151" s="8"/>
      <c r="FSH151" s="160"/>
      <c r="FSI151" s="158"/>
      <c r="FSJ151" s="161"/>
      <c r="FSK151" s="162"/>
      <c r="FSL151" s="156"/>
      <c r="FSM151" s="158"/>
      <c r="FSN151" s="158"/>
      <c r="FSO151" s="158"/>
      <c r="FSP151" s="158"/>
      <c r="FSQ151" s="159"/>
      <c r="FSR151" s="9"/>
      <c r="FSS151" s="9"/>
      <c r="FST151" s="159"/>
      <c r="FSU151" s="159"/>
      <c r="FSV151" s="8"/>
      <c r="FSW151" s="8"/>
      <c r="FSX151" s="160"/>
      <c r="FSY151" s="158"/>
      <c r="FSZ151" s="161"/>
      <c r="FTA151" s="162"/>
      <c r="FTB151" s="156"/>
      <c r="FTC151" s="158"/>
      <c r="FTD151" s="158"/>
      <c r="FTE151" s="158"/>
      <c r="FTF151" s="158"/>
      <c r="FTG151" s="159"/>
      <c r="FTH151" s="9"/>
      <c r="FTI151" s="9"/>
      <c r="FTJ151" s="159"/>
      <c r="FTK151" s="159"/>
      <c r="FTL151" s="8"/>
      <c r="FTM151" s="8"/>
      <c r="FTN151" s="160"/>
      <c r="FTO151" s="158"/>
      <c r="FTP151" s="161"/>
      <c r="FTQ151" s="162"/>
      <c r="FTR151" s="156"/>
      <c r="FTS151" s="158"/>
      <c r="FTT151" s="158"/>
      <c r="FTU151" s="158"/>
      <c r="FTV151" s="158"/>
      <c r="FTW151" s="159"/>
      <c r="FTX151" s="9"/>
      <c r="FTY151" s="9"/>
      <c r="FTZ151" s="159"/>
      <c r="FUA151" s="159"/>
      <c r="FUB151" s="8"/>
      <c r="FUC151" s="8"/>
      <c r="FUD151" s="160"/>
      <c r="FUE151" s="158"/>
      <c r="FUF151" s="161"/>
      <c r="FUG151" s="162"/>
      <c r="FUH151" s="156"/>
      <c r="FUI151" s="158"/>
      <c r="FUJ151" s="158"/>
      <c r="FUK151" s="158"/>
      <c r="FUL151" s="158"/>
      <c r="FUM151" s="159"/>
      <c r="FUN151" s="9"/>
      <c r="FUO151" s="9"/>
      <c r="FUP151" s="159"/>
      <c r="FUQ151" s="159"/>
      <c r="FUR151" s="8"/>
      <c r="FUS151" s="8"/>
      <c r="FUT151" s="160"/>
      <c r="FUU151" s="158"/>
      <c r="FUV151" s="161"/>
      <c r="FUW151" s="162"/>
      <c r="FUX151" s="156"/>
      <c r="FUY151" s="158"/>
      <c r="FUZ151" s="158"/>
      <c r="FVA151" s="158"/>
      <c r="FVB151" s="158"/>
      <c r="FVC151" s="159"/>
      <c r="FVD151" s="9"/>
      <c r="FVE151" s="9"/>
      <c r="FVF151" s="159"/>
      <c r="FVG151" s="159"/>
      <c r="FVH151" s="8"/>
      <c r="FVI151" s="8"/>
      <c r="FVJ151" s="160"/>
      <c r="FVK151" s="158"/>
      <c r="FVL151" s="161"/>
      <c r="FVM151" s="162"/>
      <c r="FVN151" s="156"/>
      <c r="FVO151" s="158"/>
      <c r="FVP151" s="158"/>
      <c r="FVQ151" s="158"/>
      <c r="FVR151" s="158"/>
      <c r="FVS151" s="159"/>
      <c r="FVT151" s="9"/>
      <c r="FVU151" s="9"/>
      <c r="FVV151" s="159"/>
      <c r="FVW151" s="159"/>
      <c r="FVX151" s="8"/>
      <c r="FVY151" s="8"/>
      <c r="FVZ151" s="160"/>
      <c r="FWA151" s="158"/>
      <c r="FWB151" s="161"/>
      <c r="FWC151" s="162"/>
      <c r="FWD151" s="156"/>
      <c r="FWE151" s="158"/>
      <c r="FWF151" s="158"/>
      <c r="FWG151" s="158"/>
      <c r="FWH151" s="158"/>
      <c r="FWI151" s="159"/>
      <c r="FWJ151" s="9"/>
      <c r="FWK151" s="9"/>
      <c r="FWL151" s="159"/>
      <c r="FWM151" s="159"/>
      <c r="FWN151" s="8"/>
      <c r="FWO151" s="8"/>
      <c r="FWP151" s="160"/>
      <c r="FWQ151" s="158"/>
      <c r="FWR151" s="161"/>
      <c r="FWS151" s="162"/>
      <c r="FWT151" s="156"/>
      <c r="FWU151" s="158"/>
      <c r="FWV151" s="158"/>
      <c r="FWW151" s="158"/>
      <c r="FWX151" s="158"/>
      <c r="FWY151" s="159"/>
      <c r="FWZ151" s="9"/>
      <c r="FXA151" s="9"/>
      <c r="FXB151" s="159"/>
      <c r="FXC151" s="159"/>
      <c r="FXD151" s="8"/>
      <c r="FXE151" s="8"/>
      <c r="FXF151" s="160"/>
      <c r="FXG151" s="158"/>
      <c r="FXH151" s="161"/>
      <c r="FXI151" s="162"/>
      <c r="FXJ151" s="156"/>
      <c r="FXK151" s="158"/>
      <c r="FXL151" s="158"/>
      <c r="FXM151" s="158"/>
      <c r="FXN151" s="158"/>
      <c r="FXO151" s="159"/>
      <c r="FXP151" s="9"/>
      <c r="FXQ151" s="9"/>
      <c r="FXR151" s="159"/>
      <c r="FXS151" s="159"/>
      <c r="FXT151" s="8"/>
      <c r="FXU151" s="8"/>
      <c r="FXV151" s="160"/>
      <c r="FXW151" s="158"/>
      <c r="FXX151" s="161"/>
      <c r="FXY151" s="162"/>
      <c r="FXZ151" s="156"/>
      <c r="FYA151" s="158"/>
      <c r="FYB151" s="158"/>
      <c r="FYC151" s="158"/>
      <c r="FYD151" s="158"/>
      <c r="FYE151" s="159"/>
      <c r="FYF151" s="9"/>
      <c r="FYG151" s="9"/>
      <c r="FYH151" s="159"/>
      <c r="FYI151" s="159"/>
      <c r="FYJ151" s="8"/>
      <c r="FYK151" s="8"/>
      <c r="FYL151" s="160"/>
      <c r="FYM151" s="158"/>
      <c r="FYN151" s="161"/>
      <c r="FYO151" s="162"/>
      <c r="FYP151" s="156"/>
      <c r="FYQ151" s="158"/>
      <c r="FYR151" s="158"/>
      <c r="FYS151" s="158"/>
      <c r="FYT151" s="158"/>
      <c r="FYU151" s="159"/>
      <c r="FYV151" s="9"/>
      <c r="FYW151" s="9"/>
      <c r="FYX151" s="159"/>
      <c r="FYY151" s="159"/>
      <c r="FYZ151" s="8"/>
      <c r="FZA151" s="8"/>
      <c r="FZB151" s="160"/>
      <c r="FZC151" s="158"/>
      <c r="FZD151" s="161"/>
      <c r="FZE151" s="162"/>
      <c r="FZF151" s="156"/>
      <c r="FZG151" s="158"/>
      <c r="FZH151" s="158"/>
      <c r="FZI151" s="158"/>
      <c r="FZJ151" s="158"/>
      <c r="FZK151" s="159"/>
      <c r="FZL151" s="9"/>
      <c r="FZM151" s="9"/>
      <c r="FZN151" s="159"/>
      <c r="FZO151" s="159"/>
      <c r="FZP151" s="8"/>
      <c r="FZQ151" s="8"/>
      <c r="FZR151" s="160"/>
      <c r="FZS151" s="158"/>
      <c r="FZT151" s="161"/>
      <c r="FZU151" s="162"/>
      <c r="FZV151" s="156"/>
      <c r="FZW151" s="158"/>
      <c r="FZX151" s="158"/>
      <c r="FZY151" s="158"/>
      <c r="FZZ151" s="158"/>
      <c r="GAA151" s="159"/>
      <c r="GAB151" s="9"/>
      <c r="GAC151" s="9"/>
      <c r="GAD151" s="159"/>
      <c r="GAE151" s="159"/>
      <c r="GAF151" s="8"/>
      <c r="GAG151" s="8"/>
      <c r="GAH151" s="160"/>
      <c r="GAI151" s="158"/>
      <c r="GAJ151" s="161"/>
      <c r="GAK151" s="162"/>
      <c r="GAL151" s="156"/>
      <c r="GAM151" s="158"/>
      <c r="GAN151" s="158"/>
      <c r="GAO151" s="158"/>
      <c r="GAP151" s="158"/>
      <c r="GAQ151" s="159"/>
      <c r="GAR151" s="9"/>
      <c r="GAS151" s="9"/>
      <c r="GAT151" s="159"/>
      <c r="GAU151" s="159"/>
      <c r="GAV151" s="8"/>
      <c r="GAW151" s="8"/>
      <c r="GAX151" s="160"/>
      <c r="GAY151" s="158"/>
      <c r="GAZ151" s="161"/>
      <c r="GBA151" s="162"/>
      <c r="GBB151" s="156"/>
      <c r="GBC151" s="158"/>
      <c r="GBD151" s="158"/>
      <c r="GBE151" s="158"/>
      <c r="GBF151" s="158"/>
      <c r="GBG151" s="159"/>
      <c r="GBH151" s="9"/>
      <c r="GBI151" s="9"/>
      <c r="GBJ151" s="159"/>
      <c r="GBK151" s="159"/>
      <c r="GBL151" s="8"/>
      <c r="GBM151" s="8"/>
      <c r="GBN151" s="160"/>
      <c r="GBO151" s="158"/>
      <c r="GBP151" s="161"/>
      <c r="GBQ151" s="162"/>
      <c r="GBR151" s="156"/>
      <c r="GBS151" s="158"/>
      <c r="GBT151" s="158"/>
      <c r="GBU151" s="158"/>
      <c r="GBV151" s="158"/>
      <c r="GBW151" s="159"/>
      <c r="GBX151" s="9"/>
      <c r="GBY151" s="9"/>
      <c r="GBZ151" s="159"/>
      <c r="GCA151" s="159"/>
      <c r="GCB151" s="8"/>
      <c r="GCC151" s="8"/>
      <c r="GCD151" s="160"/>
      <c r="GCE151" s="158"/>
      <c r="GCF151" s="161"/>
      <c r="GCG151" s="162"/>
      <c r="GCH151" s="156"/>
      <c r="GCI151" s="158"/>
      <c r="GCJ151" s="158"/>
      <c r="GCK151" s="158"/>
      <c r="GCL151" s="158"/>
      <c r="GCM151" s="159"/>
      <c r="GCN151" s="9"/>
      <c r="GCO151" s="9"/>
      <c r="GCP151" s="159"/>
      <c r="GCQ151" s="159"/>
      <c r="GCR151" s="8"/>
      <c r="GCS151" s="8"/>
      <c r="GCT151" s="160"/>
      <c r="GCU151" s="158"/>
      <c r="GCV151" s="161"/>
      <c r="GCW151" s="162"/>
      <c r="GCX151" s="156"/>
      <c r="GCY151" s="158"/>
      <c r="GCZ151" s="158"/>
      <c r="GDA151" s="158"/>
      <c r="GDB151" s="158"/>
      <c r="GDC151" s="159"/>
      <c r="GDD151" s="9"/>
      <c r="GDE151" s="9"/>
      <c r="GDF151" s="159"/>
      <c r="GDG151" s="159"/>
      <c r="GDH151" s="8"/>
      <c r="GDI151" s="8"/>
      <c r="GDJ151" s="160"/>
      <c r="GDK151" s="158"/>
      <c r="GDL151" s="161"/>
      <c r="GDM151" s="162"/>
      <c r="GDN151" s="156"/>
      <c r="GDO151" s="158"/>
      <c r="GDP151" s="158"/>
      <c r="GDQ151" s="158"/>
      <c r="GDR151" s="158"/>
      <c r="GDS151" s="159"/>
      <c r="GDT151" s="9"/>
      <c r="GDU151" s="9"/>
      <c r="GDV151" s="159"/>
      <c r="GDW151" s="159"/>
      <c r="GDX151" s="8"/>
      <c r="GDY151" s="8"/>
      <c r="GDZ151" s="160"/>
      <c r="GEA151" s="158"/>
      <c r="GEB151" s="161"/>
      <c r="GEC151" s="162"/>
      <c r="GED151" s="156"/>
      <c r="GEE151" s="158"/>
      <c r="GEF151" s="158"/>
      <c r="GEG151" s="158"/>
      <c r="GEH151" s="158"/>
      <c r="GEI151" s="159"/>
      <c r="GEJ151" s="9"/>
      <c r="GEK151" s="9"/>
      <c r="GEL151" s="159"/>
      <c r="GEM151" s="159"/>
      <c r="GEN151" s="8"/>
      <c r="GEO151" s="8"/>
      <c r="GEP151" s="160"/>
      <c r="GEQ151" s="158"/>
      <c r="GER151" s="161"/>
      <c r="GES151" s="162"/>
      <c r="GET151" s="156"/>
      <c r="GEU151" s="158"/>
      <c r="GEV151" s="158"/>
      <c r="GEW151" s="158"/>
      <c r="GEX151" s="158"/>
      <c r="GEY151" s="159"/>
      <c r="GEZ151" s="9"/>
      <c r="GFA151" s="9"/>
      <c r="GFB151" s="159"/>
      <c r="GFC151" s="159"/>
      <c r="GFD151" s="8"/>
      <c r="GFE151" s="8"/>
      <c r="GFF151" s="160"/>
      <c r="GFG151" s="158"/>
      <c r="GFH151" s="161"/>
      <c r="GFI151" s="162"/>
      <c r="GFJ151" s="156"/>
      <c r="GFK151" s="158"/>
      <c r="GFL151" s="158"/>
      <c r="GFM151" s="158"/>
      <c r="GFN151" s="158"/>
      <c r="GFO151" s="159"/>
      <c r="GFP151" s="9"/>
      <c r="GFQ151" s="9"/>
      <c r="GFR151" s="159"/>
      <c r="GFS151" s="159"/>
      <c r="GFT151" s="8"/>
      <c r="GFU151" s="8"/>
      <c r="GFV151" s="160"/>
      <c r="GFW151" s="158"/>
      <c r="GFX151" s="161"/>
      <c r="GFY151" s="162"/>
      <c r="GFZ151" s="156"/>
      <c r="GGA151" s="158"/>
      <c r="GGB151" s="158"/>
      <c r="GGC151" s="158"/>
      <c r="GGD151" s="158"/>
      <c r="GGE151" s="159"/>
      <c r="GGF151" s="9"/>
      <c r="GGG151" s="9"/>
      <c r="GGH151" s="159"/>
      <c r="GGI151" s="159"/>
      <c r="GGJ151" s="8"/>
      <c r="GGK151" s="8"/>
      <c r="GGL151" s="160"/>
      <c r="GGM151" s="158"/>
      <c r="GGN151" s="161"/>
      <c r="GGO151" s="162"/>
      <c r="GGP151" s="156"/>
      <c r="GGQ151" s="158"/>
      <c r="GGR151" s="158"/>
      <c r="GGS151" s="158"/>
      <c r="GGT151" s="158"/>
      <c r="GGU151" s="159"/>
      <c r="GGV151" s="9"/>
      <c r="GGW151" s="9"/>
      <c r="GGX151" s="159"/>
      <c r="GGY151" s="159"/>
      <c r="GGZ151" s="8"/>
      <c r="GHA151" s="8"/>
      <c r="GHB151" s="160"/>
      <c r="GHC151" s="158"/>
      <c r="GHD151" s="161"/>
      <c r="GHE151" s="162"/>
      <c r="GHF151" s="156"/>
      <c r="GHG151" s="158"/>
      <c r="GHH151" s="158"/>
      <c r="GHI151" s="158"/>
      <c r="GHJ151" s="158"/>
      <c r="GHK151" s="159"/>
      <c r="GHL151" s="9"/>
      <c r="GHM151" s="9"/>
      <c r="GHN151" s="159"/>
      <c r="GHO151" s="159"/>
      <c r="GHP151" s="8"/>
      <c r="GHQ151" s="8"/>
      <c r="GHR151" s="160"/>
      <c r="GHS151" s="158"/>
      <c r="GHT151" s="161"/>
      <c r="GHU151" s="162"/>
      <c r="GHV151" s="156"/>
      <c r="GHW151" s="158"/>
      <c r="GHX151" s="158"/>
      <c r="GHY151" s="158"/>
      <c r="GHZ151" s="158"/>
      <c r="GIA151" s="159"/>
      <c r="GIB151" s="9"/>
      <c r="GIC151" s="9"/>
      <c r="GID151" s="159"/>
      <c r="GIE151" s="159"/>
      <c r="GIF151" s="8"/>
      <c r="GIG151" s="8"/>
      <c r="GIH151" s="160"/>
      <c r="GII151" s="158"/>
      <c r="GIJ151" s="161"/>
      <c r="GIK151" s="162"/>
      <c r="GIL151" s="156"/>
      <c r="GIM151" s="158"/>
      <c r="GIN151" s="158"/>
      <c r="GIO151" s="158"/>
      <c r="GIP151" s="158"/>
      <c r="GIQ151" s="159"/>
      <c r="GIR151" s="9"/>
      <c r="GIS151" s="9"/>
      <c r="GIT151" s="159"/>
      <c r="GIU151" s="159"/>
      <c r="GIV151" s="8"/>
      <c r="GIW151" s="8"/>
      <c r="GIX151" s="160"/>
      <c r="GIY151" s="158"/>
      <c r="GIZ151" s="161"/>
      <c r="GJA151" s="162"/>
      <c r="GJB151" s="156"/>
      <c r="GJC151" s="158"/>
      <c r="GJD151" s="158"/>
      <c r="GJE151" s="158"/>
      <c r="GJF151" s="158"/>
      <c r="GJG151" s="159"/>
      <c r="GJH151" s="9"/>
      <c r="GJI151" s="9"/>
      <c r="GJJ151" s="159"/>
      <c r="GJK151" s="159"/>
      <c r="GJL151" s="8"/>
      <c r="GJM151" s="8"/>
      <c r="GJN151" s="160"/>
      <c r="GJO151" s="158"/>
      <c r="GJP151" s="161"/>
      <c r="GJQ151" s="162"/>
      <c r="GJR151" s="156"/>
      <c r="GJS151" s="158"/>
      <c r="GJT151" s="158"/>
      <c r="GJU151" s="158"/>
      <c r="GJV151" s="158"/>
      <c r="GJW151" s="159"/>
      <c r="GJX151" s="9"/>
      <c r="GJY151" s="9"/>
      <c r="GJZ151" s="159"/>
      <c r="GKA151" s="159"/>
      <c r="GKB151" s="8"/>
      <c r="GKC151" s="8"/>
      <c r="GKD151" s="160"/>
      <c r="GKE151" s="158"/>
      <c r="GKF151" s="161"/>
      <c r="GKG151" s="162"/>
      <c r="GKH151" s="156"/>
      <c r="GKI151" s="158"/>
      <c r="GKJ151" s="158"/>
      <c r="GKK151" s="158"/>
      <c r="GKL151" s="158"/>
      <c r="GKM151" s="159"/>
      <c r="GKN151" s="9"/>
      <c r="GKO151" s="9"/>
      <c r="GKP151" s="159"/>
      <c r="GKQ151" s="159"/>
      <c r="GKR151" s="8"/>
      <c r="GKS151" s="8"/>
      <c r="GKT151" s="160"/>
      <c r="GKU151" s="158"/>
      <c r="GKV151" s="161"/>
      <c r="GKW151" s="162"/>
      <c r="GKX151" s="156"/>
      <c r="GKY151" s="158"/>
      <c r="GKZ151" s="158"/>
      <c r="GLA151" s="158"/>
      <c r="GLB151" s="158"/>
      <c r="GLC151" s="159"/>
      <c r="GLD151" s="9"/>
      <c r="GLE151" s="9"/>
      <c r="GLF151" s="159"/>
      <c r="GLG151" s="159"/>
      <c r="GLH151" s="8"/>
      <c r="GLI151" s="8"/>
      <c r="GLJ151" s="160"/>
      <c r="GLK151" s="158"/>
      <c r="GLL151" s="161"/>
      <c r="GLM151" s="162"/>
      <c r="GLN151" s="156"/>
      <c r="GLO151" s="158"/>
      <c r="GLP151" s="158"/>
      <c r="GLQ151" s="158"/>
      <c r="GLR151" s="158"/>
      <c r="GLS151" s="159"/>
      <c r="GLT151" s="9"/>
      <c r="GLU151" s="9"/>
      <c r="GLV151" s="159"/>
      <c r="GLW151" s="159"/>
      <c r="GLX151" s="8"/>
      <c r="GLY151" s="8"/>
      <c r="GLZ151" s="160"/>
      <c r="GMA151" s="158"/>
      <c r="GMB151" s="161"/>
      <c r="GMC151" s="162"/>
      <c r="GMD151" s="156"/>
      <c r="GME151" s="158"/>
      <c r="GMF151" s="158"/>
      <c r="GMG151" s="158"/>
      <c r="GMH151" s="158"/>
      <c r="GMI151" s="159"/>
      <c r="GMJ151" s="9"/>
      <c r="GMK151" s="9"/>
      <c r="GML151" s="159"/>
      <c r="GMM151" s="159"/>
      <c r="GMN151" s="8"/>
      <c r="GMO151" s="8"/>
      <c r="GMP151" s="160"/>
      <c r="GMQ151" s="158"/>
      <c r="GMR151" s="161"/>
      <c r="GMS151" s="162"/>
      <c r="GMT151" s="156"/>
      <c r="GMU151" s="158"/>
      <c r="GMV151" s="158"/>
      <c r="GMW151" s="158"/>
      <c r="GMX151" s="158"/>
      <c r="GMY151" s="159"/>
      <c r="GMZ151" s="9"/>
      <c r="GNA151" s="9"/>
      <c r="GNB151" s="159"/>
      <c r="GNC151" s="159"/>
      <c r="GND151" s="8"/>
      <c r="GNE151" s="8"/>
      <c r="GNF151" s="160"/>
      <c r="GNG151" s="158"/>
      <c r="GNH151" s="161"/>
      <c r="GNI151" s="162"/>
      <c r="GNJ151" s="156"/>
      <c r="GNK151" s="158"/>
      <c r="GNL151" s="158"/>
      <c r="GNM151" s="158"/>
      <c r="GNN151" s="158"/>
      <c r="GNO151" s="159"/>
      <c r="GNP151" s="9"/>
      <c r="GNQ151" s="9"/>
      <c r="GNR151" s="159"/>
      <c r="GNS151" s="159"/>
      <c r="GNT151" s="8"/>
      <c r="GNU151" s="8"/>
      <c r="GNV151" s="160"/>
      <c r="GNW151" s="158"/>
      <c r="GNX151" s="161"/>
      <c r="GNY151" s="162"/>
      <c r="GNZ151" s="156"/>
      <c r="GOA151" s="158"/>
      <c r="GOB151" s="158"/>
      <c r="GOC151" s="158"/>
      <c r="GOD151" s="158"/>
      <c r="GOE151" s="159"/>
      <c r="GOF151" s="9"/>
      <c r="GOG151" s="9"/>
      <c r="GOH151" s="159"/>
      <c r="GOI151" s="159"/>
      <c r="GOJ151" s="8"/>
      <c r="GOK151" s="8"/>
      <c r="GOL151" s="160"/>
      <c r="GOM151" s="158"/>
      <c r="GON151" s="161"/>
      <c r="GOO151" s="162"/>
      <c r="GOP151" s="156"/>
      <c r="GOQ151" s="158"/>
      <c r="GOR151" s="158"/>
      <c r="GOS151" s="158"/>
      <c r="GOT151" s="158"/>
      <c r="GOU151" s="159"/>
      <c r="GOV151" s="9"/>
      <c r="GOW151" s="9"/>
      <c r="GOX151" s="159"/>
      <c r="GOY151" s="159"/>
      <c r="GOZ151" s="8"/>
      <c r="GPA151" s="8"/>
      <c r="GPB151" s="160"/>
      <c r="GPC151" s="158"/>
      <c r="GPD151" s="161"/>
      <c r="GPE151" s="162"/>
      <c r="GPF151" s="156"/>
      <c r="GPG151" s="158"/>
      <c r="GPH151" s="158"/>
      <c r="GPI151" s="158"/>
      <c r="GPJ151" s="158"/>
      <c r="GPK151" s="159"/>
      <c r="GPL151" s="9"/>
      <c r="GPM151" s="9"/>
      <c r="GPN151" s="159"/>
      <c r="GPO151" s="159"/>
      <c r="GPP151" s="8"/>
      <c r="GPQ151" s="8"/>
      <c r="GPR151" s="160"/>
      <c r="GPS151" s="158"/>
      <c r="GPT151" s="161"/>
      <c r="GPU151" s="162"/>
      <c r="GPV151" s="156"/>
      <c r="GPW151" s="158"/>
      <c r="GPX151" s="158"/>
      <c r="GPY151" s="158"/>
      <c r="GPZ151" s="158"/>
      <c r="GQA151" s="159"/>
      <c r="GQB151" s="9"/>
      <c r="GQC151" s="9"/>
      <c r="GQD151" s="159"/>
      <c r="GQE151" s="159"/>
      <c r="GQF151" s="8"/>
      <c r="GQG151" s="8"/>
      <c r="GQH151" s="160"/>
      <c r="GQI151" s="158"/>
      <c r="GQJ151" s="161"/>
      <c r="GQK151" s="162"/>
      <c r="GQL151" s="156"/>
      <c r="GQM151" s="158"/>
      <c r="GQN151" s="158"/>
      <c r="GQO151" s="158"/>
      <c r="GQP151" s="158"/>
      <c r="GQQ151" s="159"/>
      <c r="GQR151" s="9"/>
      <c r="GQS151" s="9"/>
      <c r="GQT151" s="159"/>
      <c r="GQU151" s="159"/>
      <c r="GQV151" s="8"/>
      <c r="GQW151" s="8"/>
      <c r="GQX151" s="160"/>
      <c r="GQY151" s="158"/>
      <c r="GQZ151" s="161"/>
      <c r="GRA151" s="162"/>
      <c r="GRB151" s="156"/>
      <c r="GRC151" s="158"/>
      <c r="GRD151" s="158"/>
      <c r="GRE151" s="158"/>
      <c r="GRF151" s="158"/>
      <c r="GRG151" s="159"/>
      <c r="GRH151" s="9"/>
      <c r="GRI151" s="9"/>
      <c r="GRJ151" s="159"/>
      <c r="GRK151" s="159"/>
      <c r="GRL151" s="8"/>
      <c r="GRM151" s="8"/>
      <c r="GRN151" s="160"/>
      <c r="GRO151" s="158"/>
      <c r="GRP151" s="161"/>
      <c r="GRQ151" s="162"/>
      <c r="GRR151" s="156"/>
      <c r="GRS151" s="158"/>
      <c r="GRT151" s="158"/>
      <c r="GRU151" s="158"/>
      <c r="GRV151" s="158"/>
      <c r="GRW151" s="159"/>
      <c r="GRX151" s="9"/>
      <c r="GRY151" s="9"/>
      <c r="GRZ151" s="159"/>
      <c r="GSA151" s="159"/>
      <c r="GSB151" s="8"/>
      <c r="GSC151" s="8"/>
      <c r="GSD151" s="160"/>
      <c r="GSE151" s="158"/>
      <c r="GSF151" s="161"/>
      <c r="GSG151" s="162"/>
      <c r="GSH151" s="156"/>
      <c r="GSI151" s="158"/>
      <c r="GSJ151" s="158"/>
      <c r="GSK151" s="158"/>
      <c r="GSL151" s="158"/>
      <c r="GSM151" s="159"/>
      <c r="GSN151" s="9"/>
      <c r="GSO151" s="9"/>
      <c r="GSP151" s="159"/>
      <c r="GSQ151" s="159"/>
      <c r="GSR151" s="8"/>
      <c r="GSS151" s="8"/>
      <c r="GST151" s="160"/>
      <c r="GSU151" s="158"/>
      <c r="GSV151" s="161"/>
      <c r="GSW151" s="162"/>
      <c r="GSX151" s="156"/>
      <c r="GSY151" s="158"/>
      <c r="GSZ151" s="158"/>
      <c r="GTA151" s="158"/>
      <c r="GTB151" s="158"/>
      <c r="GTC151" s="159"/>
      <c r="GTD151" s="9"/>
      <c r="GTE151" s="9"/>
      <c r="GTF151" s="159"/>
      <c r="GTG151" s="159"/>
      <c r="GTH151" s="8"/>
      <c r="GTI151" s="8"/>
      <c r="GTJ151" s="160"/>
      <c r="GTK151" s="158"/>
      <c r="GTL151" s="161"/>
      <c r="GTM151" s="162"/>
      <c r="GTN151" s="156"/>
      <c r="GTO151" s="158"/>
      <c r="GTP151" s="158"/>
      <c r="GTQ151" s="158"/>
      <c r="GTR151" s="158"/>
      <c r="GTS151" s="159"/>
      <c r="GTT151" s="9"/>
      <c r="GTU151" s="9"/>
      <c r="GTV151" s="159"/>
      <c r="GTW151" s="159"/>
      <c r="GTX151" s="8"/>
      <c r="GTY151" s="8"/>
      <c r="GTZ151" s="160"/>
      <c r="GUA151" s="158"/>
      <c r="GUB151" s="161"/>
      <c r="GUC151" s="162"/>
      <c r="GUD151" s="156"/>
      <c r="GUE151" s="158"/>
      <c r="GUF151" s="158"/>
      <c r="GUG151" s="158"/>
      <c r="GUH151" s="158"/>
      <c r="GUI151" s="159"/>
      <c r="GUJ151" s="9"/>
      <c r="GUK151" s="9"/>
      <c r="GUL151" s="159"/>
      <c r="GUM151" s="159"/>
      <c r="GUN151" s="8"/>
      <c r="GUO151" s="8"/>
      <c r="GUP151" s="160"/>
      <c r="GUQ151" s="158"/>
      <c r="GUR151" s="161"/>
      <c r="GUS151" s="162"/>
      <c r="GUT151" s="156"/>
      <c r="GUU151" s="158"/>
      <c r="GUV151" s="158"/>
      <c r="GUW151" s="158"/>
      <c r="GUX151" s="158"/>
      <c r="GUY151" s="159"/>
      <c r="GUZ151" s="9"/>
      <c r="GVA151" s="9"/>
      <c r="GVB151" s="159"/>
      <c r="GVC151" s="159"/>
      <c r="GVD151" s="8"/>
      <c r="GVE151" s="8"/>
      <c r="GVF151" s="160"/>
      <c r="GVG151" s="158"/>
      <c r="GVH151" s="161"/>
      <c r="GVI151" s="162"/>
      <c r="GVJ151" s="156"/>
      <c r="GVK151" s="158"/>
      <c r="GVL151" s="158"/>
      <c r="GVM151" s="158"/>
      <c r="GVN151" s="158"/>
      <c r="GVO151" s="159"/>
      <c r="GVP151" s="9"/>
      <c r="GVQ151" s="9"/>
      <c r="GVR151" s="159"/>
      <c r="GVS151" s="159"/>
      <c r="GVT151" s="8"/>
      <c r="GVU151" s="8"/>
      <c r="GVV151" s="160"/>
      <c r="GVW151" s="158"/>
      <c r="GVX151" s="161"/>
      <c r="GVY151" s="162"/>
      <c r="GVZ151" s="156"/>
      <c r="GWA151" s="158"/>
      <c r="GWB151" s="158"/>
      <c r="GWC151" s="158"/>
      <c r="GWD151" s="158"/>
      <c r="GWE151" s="159"/>
      <c r="GWF151" s="9"/>
      <c r="GWG151" s="9"/>
      <c r="GWH151" s="159"/>
      <c r="GWI151" s="159"/>
      <c r="GWJ151" s="8"/>
      <c r="GWK151" s="8"/>
      <c r="GWL151" s="160"/>
      <c r="GWM151" s="158"/>
      <c r="GWN151" s="161"/>
      <c r="GWO151" s="162"/>
      <c r="GWP151" s="156"/>
      <c r="GWQ151" s="158"/>
      <c r="GWR151" s="158"/>
      <c r="GWS151" s="158"/>
      <c r="GWT151" s="158"/>
      <c r="GWU151" s="159"/>
      <c r="GWV151" s="9"/>
      <c r="GWW151" s="9"/>
      <c r="GWX151" s="159"/>
      <c r="GWY151" s="159"/>
      <c r="GWZ151" s="8"/>
      <c r="GXA151" s="8"/>
      <c r="GXB151" s="160"/>
      <c r="GXC151" s="158"/>
      <c r="GXD151" s="161"/>
      <c r="GXE151" s="162"/>
      <c r="GXF151" s="156"/>
      <c r="GXG151" s="158"/>
      <c r="GXH151" s="158"/>
      <c r="GXI151" s="158"/>
      <c r="GXJ151" s="158"/>
      <c r="GXK151" s="159"/>
      <c r="GXL151" s="9"/>
      <c r="GXM151" s="9"/>
      <c r="GXN151" s="159"/>
      <c r="GXO151" s="159"/>
      <c r="GXP151" s="8"/>
      <c r="GXQ151" s="8"/>
      <c r="GXR151" s="160"/>
      <c r="GXS151" s="158"/>
      <c r="GXT151" s="161"/>
      <c r="GXU151" s="162"/>
      <c r="GXV151" s="156"/>
      <c r="GXW151" s="158"/>
      <c r="GXX151" s="158"/>
      <c r="GXY151" s="158"/>
      <c r="GXZ151" s="158"/>
      <c r="GYA151" s="159"/>
      <c r="GYB151" s="9"/>
      <c r="GYC151" s="9"/>
      <c r="GYD151" s="159"/>
      <c r="GYE151" s="159"/>
      <c r="GYF151" s="8"/>
      <c r="GYG151" s="8"/>
      <c r="GYH151" s="160"/>
      <c r="GYI151" s="158"/>
      <c r="GYJ151" s="161"/>
      <c r="GYK151" s="162"/>
      <c r="GYL151" s="156"/>
      <c r="GYM151" s="158"/>
      <c r="GYN151" s="158"/>
      <c r="GYO151" s="158"/>
      <c r="GYP151" s="158"/>
      <c r="GYQ151" s="159"/>
      <c r="GYR151" s="9"/>
      <c r="GYS151" s="9"/>
      <c r="GYT151" s="159"/>
      <c r="GYU151" s="159"/>
      <c r="GYV151" s="8"/>
      <c r="GYW151" s="8"/>
      <c r="GYX151" s="160"/>
      <c r="GYY151" s="158"/>
      <c r="GYZ151" s="161"/>
      <c r="GZA151" s="162"/>
      <c r="GZB151" s="156"/>
      <c r="GZC151" s="158"/>
      <c r="GZD151" s="158"/>
      <c r="GZE151" s="158"/>
      <c r="GZF151" s="158"/>
      <c r="GZG151" s="159"/>
      <c r="GZH151" s="9"/>
      <c r="GZI151" s="9"/>
      <c r="GZJ151" s="159"/>
      <c r="GZK151" s="159"/>
      <c r="GZL151" s="8"/>
      <c r="GZM151" s="8"/>
      <c r="GZN151" s="160"/>
      <c r="GZO151" s="158"/>
      <c r="GZP151" s="161"/>
      <c r="GZQ151" s="162"/>
      <c r="GZR151" s="156"/>
      <c r="GZS151" s="158"/>
      <c r="GZT151" s="158"/>
      <c r="GZU151" s="158"/>
      <c r="GZV151" s="158"/>
      <c r="GZW151" s="159"/>
      <c r="GZX151" s="9"/>
      <c r="GZY151" s="9"/>
      <c r="GZZ151" s="159"/>
      <c r="HAA151" s="159"/>
      <c r="HAB151" s="8"/>
      <c r="HAC151" s="8"/>
      <c r="HAD151" s="160"/>
      <c r="HAE151" s="158"/>
      <c r="HAF151" s="161"/>
      <c r="HAG151" s="162"/>
      <c r="HAH151" s="156"/>
      <c r="HAI151" s="158"/>
      <c r="HAJ151" s="158"/>
      <c r="HAK151" s="158"/>
      <c r="HAL151" s="158"/>
      <c r="HAM151" s="159"/>
      <c r="HAN151" s="9"/>
      <c r="HAO151" s="9"/>
      <c r="HAP151" s="159"/>
      <c r="HAQ151" s="159"/>
      <c r="HAR151" s="8"/>
      <c r="HAS151" s="8"/>
      <c r="HAT151" s="160"/>
      <c r="HAU151" s="158"/>
      <c r="HAV151" s="161"/>
      <c r="HAW151" s="162"/>
      <c r="HAX151" s="156"/>
      <c r="HAY151" s="158"/>
      <c r="HAZ151" s="158"/>
      <c r="HBA151" s="158"/>
      <c r="HBB151" s="158"/>
      <c r="HBC151" s="159"/>
      <c r="HBD151" s="9"/>
      <c r="HBE151" s="9"/>
      <c r="HBF151" s="159"/>
      <c r="HBG151" s="159"/>
      <c r="HBH151" s="8"/>
      <c r="HBI151" s="8"/>
      <c r="HBJ151" s="160"/>
      <c r="HBK151" s="158"/>
      <c r="HBL151" s="161"/>
      <c r="HBM151" s="162"/>
      <c r="HBN151" s="156"/>
      <c r="HBO151" s="158"/>
      <c r="HBP151" s="158"/>
      <c r="HBQ151" s="158"/>
      <c r="HBR151" s="158"/>
      <c r="HBS151" s="159"/>
      <c r="HBT151" s="9"/>
      <c r="HBU151" s="9"/>
      <c r="HBV151" s="159"/>
      <c r="HBW151" s="159"/>
      <c r="HBX151" s="8"/>
      <c r="HBY151" s="8"/>
      <c r="HBZ151" s="160"/>
      <c r="HCA151" s="158"/>
      <c r="HCB151" s="161"/>
      <c r="HCC151" s="162"/>
      <c r="HCD151" s="156"/>
      <c r="HCE151" s="158"/>
      <c r="HCF151" s="158"/>
      <c r="HCG151" s="158"/>
      <c r="HCH151" s="158"/>
      <c r="HCI151" s="159"/>
      <c r="HCJ151" s="9"/>
      <c r="HCK151" s="9"/>
      <c r="HCL151" s="159"/>
      <c r="HCM151" s="159"/>
      <c r="HCN151" s="8"/>
      <c r="HCO151" s="8"/>
      <c r="HCP151" s="160"/>
      <c r="HCQ151" s="158"/>
      <c r="HCR151" s="161"/>
      <c r="HCS151" s="162"/>
      <c r="HCT151" s="156"/>
      <c r="HCU151" s="158"/>
      <c r="HCV151" s="158"/>
      <c r="HCW151" s="158"/>
      <c r="HCX151" s="158"/>
      <c r="HCY151" s="159"/>
      <c r="HCZ151" s="9"/>
      <c r="HDA151" s="9"/>
      <c r="HDB151" s="159"/>
      <c r="HDC151" s="159"/>
      <c r="HDD151" s="8"/>
      <c r="HDE151" s="8"/>
      <c r="HDF151" s="160"/>
      <c r="HDG151" s="158"/>
      <c r="HDH151" s="161"/>
      <c r="HDI151" s="162"/>
      <c r="HDJ151" s="156"/>
      <c r="HDK151" s="158"/>
      <c r="HDL151" s="158"/>
      <c r="HDM151" s="158"/>
      <c r="HDN151" s="158"/>
      <c r="HDO151" s="159"/>
      <c r="HDP151" s="9"/>
      <c r="HDQ151" s="9"/>
      <c r="HDR151" s="159"/>
      <c r="HDS151" s="159"/>
      <c r="HDT151" s="8"/>
      <c r="HDU151" s="8"/>
      <c r="HDV151" s="160"/>
      <c r="HDW151" s="158"/>
      <c r="HDX151" s="161"/>
      <c r="HDY151" s="162"/>
      <c r="HDZ151" s="156"/>
      <c r="HEA151" s="158"/>
      <c r="HEB151" s="158"/>
      <c r="HEC151" s="158"/>
      <c r="HED151" s="158"/>
      <c r="HEE151" s="159"/>
      <c r="HEF151" s="9"/>
      <c r="HEG151" s="9"/>
      <c r="HEH151" s="159"/>
      <c r="HEI151" s="159"/>
      <c r="HEJ151" s="8"/>
      <c r="HEK151" s="8"/>
      <c r="HEL151" s="160"/>
      <c r="HEM151" s="158"/>
      <c r="HEN151" s="161"/>
      <c r="HEO151" s="162"/>
      <c r="HEP151" s="156"/>
      <c r="HEQ151" s="158"/>
      <c r="HER151" s="158"/>
      <c r="HES151" s="158"/>
      <c r="HET151" s="158"/>
      <c r="HEU151" s="159"/>
      <c r="HEV151" s="9"/>
      <c r="HEW151" s="9"/>
      <c r="HEX151" s="159"/>
      <c r="HEY151" s="159"/>
      <c r="HEZ151" s="8"/>
      <c r="HFA151" s="8"/>
      <c r="HFB151" s="160"/>
      <c r="HFC151" s="158"/>
      <c r="HFD151" s="161"/>
      <c r="HFE151" s="162"/>
      <c r="HFF151" s="156"/>
      <c r="HFG151" s="158"/>
      <c r="HFH151" s="158"/>
      <c r="HFI151" s="158"/>
      <c r="HFJ151" s="158"/>
      <c r="HFK151" s="159"/>
      <c r="HFL151" s="9"/>
      <c r="HFM151" s="9"/>
      <c r="HFN151" s="159"/>
      <c r="HFO151" s="159"/>
      <c r="HFP151" s="8"/>
      <c r="HFQ151" s="8"/>
      <c r="HFR151" s="160"/>
      <c r="HFS151" s="158"/>
      <c r="HFT151" s="161"/>
      <c r="HFU151" s="162"/>
      <c r="HFV151" s="156"/>
      <c r="HFW151" s="158"/>
      <c r="HFX151" s="158"/>
      <c r="HFY151" s="158"/>
      <c r="HFZ151" s="158"/>
      <c r="HGA151" s="159"/>
      <c r="HGB151" s="9"/>
      <c r="HGC151" s="9"/>
      <c r="HGD151" s="159"/>
      <c r="HGE151" s="159"/>
      <c r="HGF151" s="8"/>
      <c r="HGG151" s="8"/>
      <c r="HGH151" s="160"/>
      <c r="HGI151" s="158"/>
      <c r="HGJ151" s="161"/>
      <c r="HGK151" s="162"/>
      <c r="HGL151" s="156"/>
      <c r="HGM151" s="158"/>
      <c r="HGN151" s="158"/>
      <c r="HGO151" s="158"/>
      <c r="HGP151" s="158"/>
      <c r="HGQ151" s="159"/>
      <c r="HGR151" s="9"/>
      <c r="HGS151" s="9"/>
      <c r="HGT151" s="159"/>
      <c r="HGU151" s="159"/>
      <c r="HGV151" s="8"/>
      <c r="HGW151" s="8"/>
      <c r="HGX151" s="160"/>
      <c r="HGY151" s="158"/>
      <c r="HGZ151" s="161"/>
      <c r="HHA151" s="162"/>
      <c r="HHB151" s="156"/>
      <c r="HHC151" s="158"/>
      <c r="HHD151" s="158"/>
      <c r="HHE151" s="158"/>
      <c r="HHF151" s="158"/>
      <c r="HHG151" s="159"/>
      <c r="HHH151" s="9"/>
      <c r="HHI151" s="9"/>
      <c r="HHJ151" s="159"/>
      <c r="HHK151" s="159"/>
      <c r="HHL151" s="8"/>
      <c r="HHM151" s="8"/>
      <c r="HHN151" s="160"/>
      <c r="HHO151" s="158"/>
      <c r="HHP151" s="161"/>
      <c r="HHQ151" s="162"/>
      <c r="HHR151" s="156"/>
      <c r="HHS151" s="158"/>
      <c r="HHT151" s="158"/>
      <c r="HHU151" s="158"/>
      <c r="HHV151" s="158"/>
      <c r="HHW151" s="159"/>
      <c r="HHX151" s="9"/>
      <c r="HHY151" s="9"/>
      <c r="HHZ151" s="159"/>
      <c r="HIA151" s="159"/>
      <c r="HIB151" s="8"/>
      <c r="HIC151" s="8"/>
      <c r="HID151" s="160"/>
      <c r="HIE151" s="158"/>
      <c r="HIF151" s="161"/>
      <c r="HIG151" s="162"/>
      <c r="HIH151" s="156"/>
      <c r="HII151" s="158"/>
      <c r="HIJ151" s="158"/>
      <c r="HIK151" s="158"/>
      <c r="HIL151" s="158"/>
      <c r="HIM151" s="159"/>
      <c r="HIN151" s="9"/>
      <c r="HIO151" s="9"/>
      <c r="HIP151" s="159"/>
      <c r="HIQ151" s="159"/>
      <c r="HIR151" s="8"/>
      <c r="HIS151" s="8"/>
      <c r="HIT151" s="160"/>
      <c r="HIU151" s="158"/>
      <c r="HIV151" s="161"/>
      <c r="HIW151" s="162"/>
      <c r="HIX151" s="156"/>
      <c r="HIY151" s="158"/>
      <c r="HIZ151" s="158"/>
      <c r="HJA151" s="158"/>
      <c r="HJB151" s="158"/>
      <c r="HJC151" s="159"/>
      <c r="HJD151" s="9"/>
      <c r="HJE151" s="9"/>
      <c r="HJF151" s="159"/>
      <c r="HJG151" s="159"/>
      <c r="HJH151" s="8"/>
      <c r="HJI151" s="8"/>
      <c r="HJJ151" s="160"/>
      <c r="HJK151" s="158"/>
      <c r="HJL151" s="161"/>
      <c r="HJM151" s="162"/>
      <c r="HJN151" s="156"/>
      <c r="HJO151" s="158"/>
      <c r="HJP151" s="158"/>
      <c r="HJQ151" s="158"/>
      <c r="HJR151" s="158"/>
      <c r="HJS151" s="159"/>
      <c r="HJT151" s="9"/>
      <c r="HJU151" s="9"/>
      <c r="HJV151" s="159"/>
      <c r="HJW151" s="159"/>
      <c r="HJX151" s="8"/>
      <c r="HJY151" s="8"/>
      <c r="HJZ151" s="160"/>
      <c r="HKA151" s="158"/>
      <c r="HKB151" s="161"/>
      <c r="HKC151" s="162"/>
      <c r="HKD151" s="156"/>
      <c r="HKE151" s="158"/>
      <c r="HKF151" s="158"/>
      <c r="HKG151" s="158"/>
      <c r="HKH151" s="158"/>
      <c r="HKI151" s="159"/>
      <c r="HKJ151" s="9"/>
      <c r="HKK151" s="9"/>
      <c r="HKL151" s="159"/>
      <c r="HKM151" s="159"/>
      <c r="HKN151" s="8"/>
      <c r="HKO151" s="8"/>
      <c r="HKP151" s="160"/>
      <c r="HKQ151" s="158"/>
      <c r="HKR151" s="161"/>
      <c r="HKS151" s="162"/>
      <c r="HKT151" s="156"/>
      <c r="HKU151" s="158"/>
      <c r="HKV151" s="158"/>
      <c r="HKW151" s="158"/>
      <c r="HKX151" s="158"/>
      <c r="HKY151" s="159"/>
      <c r="HKZ151" s="9"/>
      <c r="HLA151" s="9"/>
      <c r="HLB151" s="159"/>
      <c r="HLC151" s="159"/>
      <c r="HLD151" s="8"/>
      <c r="HLE151" s="8"/>
      <c r="HLF151" s="160"/>
      <c r="HLG151" s="158"/>
      <c r="HLH151" s="161"/>
      <c r="HLI151" s="162"/>
      <c r="HLJ151" s="156"/>
      <c r="HLK151" s="158"/>
      <c r="HLL151" s="158"/>
      <c r="HLM151" s="158"/>
      <c r="HLN151" s="158"/>
      <c r="HLO151" s="159"/>
      <c r="HLP151" s="9"/>
      <c r="HLQ151" s="9"/>
      <c r="HLR151" s="159"/>
      <c r="HLS151" s="159"/>
      <c r="HLT151" s="8"/>
      <c r="HLU151" s="8"/>
      <c r="HLV151" s="160"/>
      <c r="HLW151" s="158"/>
      <c r="HLX151" s="161"/>
      <c r="HLY151" s="162"/>
      <c r="HLZ151" s="156"/>
      <c r="HMA151" s="158"/>
      <c r="HMB151" s="158"/>
      <c r="HMC151" s="158"/>
      <c r="HMD151" s="158"/>
      <c r="HME151" s="159"/>
      <c r="HMF151" s="9"/>
      <c r="HMG151" s="9"/>
      <c r="HMH151" s="159"/>
      <c r="HMI151" s="159"/>
      <c r="HMJ151" s="8"/>
      <c r="HMK151" s="8"/>
      <c r="HML151" s="160"/>
      <c r="HMM151" s="158"/>
      <c r="HMN151" s="161"/>
      <c r="HMO151" s="162"/>
      <c r="HMP151" s="156"/>
      <c r="HMQ151" s="158"/>
      <c r="HMR151" s="158"/>
      <c r="HMS151" s="158"/>
      <c r="HMT151" s="158"/>
      <c r="HMU151" s="159"/>
      <c r="HMV151" s="9"/>
      <c r="HMW151" s="9"/>
      <c r="HMX151" s="159"/>
      <c r="HMY151" s="159"/>
      <c r="HMZ151" s="8"/>
      <c r="HNA151" s="8"/>
      <c r="HNB151" s="160"/>
      <c r="HNC151" s="158"/>
      <c r="HND151" s="161"/>
      <c r="HNE151" s="162"/>
      <c r="HNF151" s="156"/>
      <c r="HNG151" s="158"/>
      <c r="HNH151" s="158"/>
      <c r="HNI151" s="158"/>
      <c r="HNJ151" s="158"/>
      <c r="HNK151" s="159"/>
      <c r="HNL151" s="9"/>
      <c r="HNM151" s="9"/>
      <c r="HNN151" s="159"/>
      <c r="HNO151" s="159"/>
      <c r="HNP151" s="8"/>
      <c r="HNQ151" s="8"/>
      <c r="HNR151" s="160"/>
      <c r="HNS151" s="158"/>
      <c r="HNT151" s="161"/>
      <c r="HNU151" s="162"/>
      <c r="HNV151" s="156"/>
      <c r="HNW151" s="158"/>
      <c r="HNX151" s="158"/>
      <c r="HNY151" s="158"/>
      <c r="HNZ151" s="158"/>
      <c r="HOA151" s="159"/>
      <c r="HOB151" s="9"/>
      <c r="HOC151" s="9"/>
      <c r="HOD151" s="159"/>
      <c r="HOE151" s="159"/>
      <c r="HOF151" s="8"/>
      <c r="HOG151" s="8"/>
      <c r="HOH151" s="160"/>
      <c r="HOI151" s="158"/>
      <c r="HOJ151" s="161"/>
      <c r="HOK151" s="162"/>
      <c r="HOL151" s="156"/>
      <c r="HOM151" s="158"/>
      <c r="HON151" s="158"/>
      <c r="HOO151" s="158"/>
      <c r="HOP151" s="158"/>
      <c r="HOQ151" s="159"/>
      <c r="HOR151" s="9"/>
      <c r="HOS151" s="9"/>
      <c r="HOT151" s="159"/>
      <c r="HOU151" s="159"/>
      <c r="HOV151" s="8"/>
      <c r="HOW151" s="8"/>
      <c r="HOX151" s="160"/>
      <c r="HOY151" s="158"/>
      <c r="HOZ151" s="161"/>
      <c r="HPA151" s="162"/>
      <c r="HPB151" s="156"/>
      <c r="HPC151" s="158"/>
      <c r="HPD151" s="158"/>
      <c r="HPE151" s="158"/>
      <c r="HPF151" s="158"/>
      <c r="HPG151" s="159"/>
      <c r="HPH151" s="9"/>
      <c r="HPI151" s="9"/>
      <c r="HPJ151" s="159"/>
      <c r="HPK151" s="159"/>
      <c r="HPL151" s="8"/>
      <c r="HPM151" s="8"/>
      <c r="HPN151" s="160"/>
      <c r="HPO151" s="158"/>
      <c r="HPP151" s="161"/>
      <c r="HPQ151" s="162"/>
      <c r="HPR151" s="156"/>
      <c r="HPS151" s="158"/>
      <c r="HPT151" s="158"/>
      <c r="HPU151" s="158"/>
      <c r="HPV151" s="158"/>
      <c r="HPW151" s="159"/>
      <c r="HPX151" s="9"/>
      <c r="HPY151" s="9"/>
      <c r="HPZ151" s="159"/>
      <c r="HQA151" s="159"/>
      <c r="HQB151" s="8"/>
      <c r="HQC151" s="8"/>
      <c r="HQD151" s="160"/>
      <c r="HQE151" s="158"/>
      <c r="HQF151" s="161"/>
      <c r="HQG151" s="162"/>
      <c r="HQH151" s="156"/>
      <c r="HQI151" s="158"/>
      <c r="HQJ151" s="158"/>
      <c r="HQK151" s="158"/>
      <c r="HQL151" s="158"/>
      <c r="HQM151" s="159"/>
      <c r="HQN151" s="9"/>
      <c r="HQO151" s="9"/>
      <c r="HQP151" s="159"/>
      <c r="HQQ151" s="159"/>
      <c r="HQR151" s="8"/>
      <c r="HQS151" s="8"/>
      <c r="HQT151" s="160"/>
      <c r="HQU151" s="158"/>
      <c r="HQV151" s="161"/>
      <c r="HQW151" s="162"/>
      <c r="HQX151" s="156"/>
      <c r="HQY151" s="158"/>
      <c r="HQZ151" s="158"/>
      <c r="HRA151" s="158"/>
      <c r="HRB151" s="158"/>
      <c r="HRC151" s="159"/>
      <c r="HRD151" s="9"/>
      <c r="HRE151" s="9"/>
      <c r="HRF151" s="159"/>
      <c r="HRG151" s="159"/>
      <c r="HRH151" s="8"/>
      <c r="HRI151" s="8"/>
      <c r="HRJ151" s="160"/>
      <c r="HRK151" s="158"/>
      <c r="HRL151" s="161"/>
      <c r="HRM151" s="162"/>
      <c r="HRN151" s="156"/>
      <c r="HRO151" s="158"/>
      <c r="HRP151" s="158"/>
      <c r="HRQ151" s="158"/>
      <c r="HRR151" s="158"/>
      <c r="HRS151" s="159"/>
      <c r="HRT151" s="9"/>
      <c r="HRU151" s="9"/>
      <c r="HRV151" s="159"/>
      <c r="HRW151" s="159"/>
      <c r="HRX151" s="8"/>
      <c r="HRY151" s="8"/>
      <c r="HRZ151" s="160"/>
      <c r="HSA151" s="158"/>
      <c r="HSB151" s="161"/>
      <c r="HSC151" s="162"/>
      <c r="HSD151" s="156"/>
      <c r="HSE151" s="158"/>
      <c r="HSF151" s="158"/>
      <c r="HSG151" s="158"/>
      <c r="HSH151" s="158"/>
      <c r="HSI151" s="159"/>
      <c r="HSJ151" s="9"/>
      <c r="HSK151" s="9"/>
      <c r="HSL151" s="159"/>
      <c r="HSM151" s="159"/>
      <c r="HSN151" s="8"/>
      <c r="HSO151" s="8"/>
      <c r="HSP151" s="160"/>
      <c r="HSQ151" s="158"/>
      <c r="HSR151" s="161"/>
      <c r="HSS151" s="162"/>
      <c r="HST151" s="156"/>
      <c r="HSU151" s="158"/>
      <c r="HSV151" s="158"/>
      <c r="HSW151" s="158"/>
      <c r="HSX151" s="158"/>
      <c r="HSY151" s="159"/>
      <c r="HSZ151" s="9"/>
      <c r="HTA151" s="9"/>
      <c r="HTB151" s="159"/>
      <c r="HTC151" s="159"/>
      <c r="HTD151" s="8"/>
      <c r="HTE151" s="8"/>
      <c r="HTF151" s="160"/>
      <c r="HTG151" s="158"/>
      <c r="HTH151" s="161"/>
      <c r="HTI151" s="162"/>
      <c r="HTJ151" s="156"/>
      <c r="HTK151" s="158"/>
      <c r="HTL151" s="158"/>
      <c r="HTM151" s="158"/>
      <c r="HTN151" s="158"/>
      <c r="HTO151" s="159"/>
      <c r="HTP151" s="9"/>
      <c r="HTQ151" s="9"/>
      <c r="HTR151" s="159"/>
      <c r="HTS151" s="159"/>
      <c r="HTT151" s="8"/>
      <c r="HTU151" s="8"/>
      <c r="HTV151" s="160"/>
      <c r="HTW151" s="158"/>
      <c r="HTX151" s="161"/>
      <c r="HTY151" s="162"/>
      <c r="HTZ151" s="156"/>
      <c r="HUA151" s="158"/>
      <c r="HUB151" s="158"/>
      <c r="HUC151" s="158"/>
      <c r="HUD151" s="158"/>
      <c r="HUE151" s="159"/>
      <c r="HUF151" s="9"/>
      <c r="HUG151" s="9"/>
      <c r="HUH151" s="159"/>
      <c r="HUI151" s="159"/>
      <c r="HUJ151" s="8"/>
      <c r="HUK151" s="8"/>
      <c r="HUL151" s="160"/>
      <c r="HUM151" s="158"/>
      <c r="HUN151" s="161"/>
      <c r="HUO151" s="162"/>
      <c r="HUP151" s="156"/>
      <c r="HUQ151" s="158"/>
      <c r="HUR151" s="158"/>
      <c r="HUS151" s="158"/>
      <c r="HUT151" s="158"/>
      <c r="HUU151" s="159"/>
      <c r="HUV151" s="9"/>
      <c r="HUW151" s="9"/>
      <c r="HUX151" s="159"/>
      <c r="HUY151" s="159"/>
      <c r="HUZ151" s="8"/>
      <c r="HVA151" s="8"/>
      <c r="HVB151" s="160"/>
      <c r="HVC151" s="158"/>
      <c r="HVD151" s="161"/>
      <c r="HVE151" s="162"/>
      <c r="HVF151" s="156"/>
      <c r="HVG151" s="158"/>
      <c r="HVH151" s="158"/>
      <c r="HVI151" s="158"/>
      <c r="HVJ151" s="158"/>
      <c r="HVK151" s="159"/>
      <c r="HVL151" s="9"/>
      <c r="HVM151" s="9"/>
      <c r="HVN151" s="159"/>
      <c r="HVO151" s="159"/>
      <c r="HVP151" s="8"/>
      <c r="HVQ151" s="8"/>
      <c r="HVR151" s="160"/>
      <c r="HVS151" s="158"/>
      <c r="HVT151" s="161"/>
      <c r="HVU151" s="162"/>
      <c r="HVV151" s="156"/>
      <c r="HVW151" s="158"/>
      <c r="HVX151" s="158"/>
      <c r="HVY151" s="158"/>
      <c r="HVZ151" s="158"/>
      <c r="HWA151" s="159"/>
      <c r="HWB151" s="9"/>
      <c r="HWC151" s="9"/>
      <c r="HWD151" s="159"/>
      <c r="HWE151" s="159"/>
      <c r="HWF151" s="8"/>
      <c r="HWG151" s="8"/>
      <c r="HWH151" s="160"/>
      <c r="HWI151" s="158"/>
      <c r="HWJ151" s="161"/>
      <c r="HWK151" s="162"/>
      <c r="HWL151" s="156"/>
      <c r="HWM151" s="158"/>
      <c r="HWN151" s="158"/>
      <c r="HWO151" s="158"/>
      <c r="HWP151" s="158"/>
      <c r="HWQ151" s="159"/>
      <c r="HWR151" s="9"/>
      <c r="HWS151" s="9"/>
      <c r="HWT151" s="159"/>
      <c r="HWU151" s="159"/>
      <c r="HWV151" s="8"/>
      <c r="HWW151" s="8"/>
      <c r="HWX151" s="160"/>
      <c r="HWY151" s="158"/>
      <c r="HWZ151" s="161"/>
      <c r="HXA151" s="162"/>
      <c r="HXB151" s="156"/>
      <c r="HXC151" s="158"/>
      <c r="HXD151" s="158"/>
      <c r="HXE151" s="158"/>
      <c r="HXF151" s="158"/>
      <c r="HXG151" s="159"/>
      <c r="HXH151" s="9"/>
      <c r="HXI151" s="9"/>
      <c r="HXJ151" s="159"/>
      <c r="HXK151" s="159"/>
      <c r="HXL151" s="8"/>
      <c r="HXM151" s="8"/>
      <c r="HXN151" s="160"/>
      <c r="HXO151" s="158"/>
      <c r="HXP151" s="161"/>
      <c r="HXQ151" s="162"/>
      <c r="HXR151" s="156"/>
      <c r="HXS151" s="158"/>
      <c r="HXT151" s="158"/>
      <c r="HXU151" s="158"/>
      <c r="HXV151" s="158"/>
      <c r="HXW151" s="159"/>
      <c r="HXX151" s="9"/>
      <c r="HXY151" s="9"/>
      <c r="HXZ151" s="159"/>
      <c r="HYA151" s="159"/>
      <c r="HYB151" s="8"/>
      <c r="HYC151" s="8"/>
      <c r="HYD151" s="160"/>
      <c r="HYE151" s="158"/>
      <c r="HYF151" s="161"/>
      <c r="HYG151" s="162"/>
      <c r="HYH151" s="156"/>
      <c r="HYI151" s="158"/>
      <c r="HYJ151" s="158"/>
      <c r="HYK151" s="158"/>
      <c r="HYL151" s="158"/>
      <c r="HYM151" s="159"/>
      <c r="HYN151" s="9"/>
      <c r="HYO151" s="9"/>
      <c r="HYP151" s="159"/>
      <c r="HYQ151" s="159"/>
      <c r="HYR151" s="8"/>
      <c r="HYS151" s="8"/>
      <c r="HYT151" s="160"/>
      <c r="HYU151" s="158"/>
      <c r="HYV151" s="161"/>
      <c r="HYW151" s="162"/>
      <c r="HYX151" s="156"/>
      <c r="HYY151" s="158"/>
      <c r="HYZ151" s="158"/>
      <c r="HZA151" s="158"/>
      <c r="HZB151" s="158"/>
      <c r="HZC151" s="159"/>
      <c r="HZD151" s="9"/>
      <c r="HZE151" s="9"/>
      <c r="HZF151" s="159"/>
      <c r="HZG151" s="159"/>
      <c r="HZH151" s="8"/>
      <c r="HZI151" s="8"/>
      <c r="HZJ151" s="160"/>
      <c r="HZK151" s="158"/>
      <c r="HZL151" s="161"/>
      <c r="HZM151" s="162"/>
      <c r="HZN151" s="156"/>
      <c r="HZO151" s="158"/>
      <c r="HZP151" s="158"/>
      <c r="HZQ151" s="158"/>
      <c r="HZR151" s="158"/>
      <c r="HZS151" s="159"/>
      <c r="HZT151" s="9"/>
      <c r="HZU151" s="9"/>
      <c r="HZV151" s="159"/>
      <c r="HZW151" s="159"/>
      <c r="HZX151" s="8"/>
      <c r="HZY151" s="8"/>
      <c r="HZZ151" s="160"/>
      <c r="IAA151" s="158"/>
      <c r="IAB151" s="161"/>
      <c r="IAC151" s="162"/>
      <c r="IAD151" s="156"/>
      <c r="IAE151" s="158"/>
      <c r="IAF151" s="158"/>
      <c r="IAG151" s="158"/>
      <c r="IAH151" s="158"/>
      <c r="IAI151" s="159"/>
      <c r="IAJ151" s="9"/>
      <c r="IAK151" s="9"/>
      <c r="IAL151" s="159"/>
      <c r="IAM151" s="159"/>
      <c r="IAN151" s="8"/>
      <c r="IAO151" s="8"/>
      <c r="IAP151" s="160"/>
      <c r="IAQ151" s="158"/>
      <c r="IAR151" s="161"/>
      <c r="IAS151" s="162"/>
      <c r="IAT151" s="156"/>
      <c r="IAU151" s="158"/>
      <c r="IAV151" s="158"/>
      <c r="IAW151" s="158"/>
      <c r="IAX151" s="158"/>
      <c r="IAY151" s="159"/>
      <c r="IAZ151" s="9"/>
      <c r="IBA151" s="9"/>
      <c r="IBB151" s="159"/>
      <c r="IBC151" s="159"/>
      <c r="IBD151" s="8"/>
      <c r="IBE151" s="8"/>
      <c r="IBF151" s="160"/>
      <c r="IBG151" s="158"/>
      <c r="IBH151" s="161"/>
      <c r="IBI151" s="162"/>
      <c r="IBJ151" s="156"/>
      <c r="IBK151" s="158"/>
      <c r="IBL151" s="158"/>
      <c r="IBM151" s="158"/>
      <c r="IBN151" s="158"/>
      <c r="IBO151" s="159"/>
      <c r="IBP151" s="9"/>
      <c r="IBQ151" s="9"/>
      <c r="IBR151" s="159"/>
      <c r="IBS151" s="159"/>
      <c r="IBT151" s="8"/>
      <c r="IBU151" s="8"/>
      <c r="IBV151" s="160"/>
      <c r="IBW151" s="158"/>
      <c r="IBX151" s="161"/>
      <c r="IBY151" s="162"/>
      <c r="IBZ151" s="156"/>
      <c r="ICA151" s="158"/>
      <c r="ICB151" s="158"/>
      <c r="ICC151" s="158"/>
      <c r="ICD151" s="158"/>
      <c r="ICE151" s="159"/>
      <c r="ICF151" s="9"/>
      <c r="ICG151" s="9"/>
      <c r="ICH151" s="159"/>
      <c r="ICI151" s="159"/>
      <c r="ICJ151" s="8"/>
      <c r="ICK151" s="8"/>
      <c r="ICL151" s="160"/>
      <c r="ICM151" s="158"/>
      <c r="ICN151" s="161"/>
      <c r="ICO151" s="162"/>
      <c r="ICP151" s="156"/>
      <c r="ICQ151" s="158"/>
      <c r="ICR151" s="158"/>
      <c r="ICS151" s="158"/>
      <c r="ICT151" s="158"/>
      <c r="ICU151" s="159"/>
      <c r="ICV151" s="9"/>
      <c r="ICW151" s="9"/>
      <c r="ICX151" s="159"/>
      <c r="ICY151" s="159"/>
      <c r="ICZ151" s="8"/>
      <c r="IDA151" s="8"/>
      <c r="IDB151" s="160"/>
      <c r="IDC151" s="158"/>
      <c r="IDD151" s="161"/>
      <c r="IDE151" s="162"/>
      <c r="IDF151" s="156"/>
      <c r="IDG151" s="158"/>
      <c r="IDH151" s="158"/>
      <c r="IDI151" s="158"/>
      <c r="IDJ151" s="158"/>
      <c r="IDK151" s="159"/>
      <c r="IDL151" s="9"/>
      <c r="IDM151" s="9"/>
      <c r="IDN151" s="159"/>
      <c r="IDO151" s="159"/>
      <c r="IDP151" s="8"/>
      <c r="IDQ151" s="8"/>
      <c r="IDR151" s="160"/>
      <c r="IDS151" s="158"/>
      <c r="IDT151" s="161"/>
      <c r="IDU151" s="162"/>
      <c r="IDV151" s="156"/>
      <c r="IDW151" s="158"/>
      <c r="IDX151" s="158"/>
      <c r="IDY151" s="158"/>
      <c r="IDZ151" s="158"/>
      <c r="IEA151" s="159"/>
      <c r="IEB151" s="9"/>
      <c r="IEC151" s="9"/>
      <c r="IED151" s="159"/>
      <c r="IEE151" s="159"/>
      <c r="IEF151" s="8"/>
      <c r="IEG151" s="8"/>
      <c r="IEH151" s="160"/>
      <c r="IEI151" s="158"/>
      <c r="IEJ151" s="161"/>
      <c r="IEK151" s="162"/>
      <c r="IEL151" s="156"/>
      <c r="IEM151" s="158"/>
      <c r="IEN151" s="158"/>
      <c r="IEO151" s="158"/>
      <c r="IEP151" s="158"/>
      <c r="IEQ151" s="159"/>
      <c r="IER151" s="9"/>
      <c r="IES151" s="9"/>
      <c r="IET151" s="159"/>
      <c r="IEU151" s="159"/>
      <c r="IEV151" s="8"/>
      <c r="IEW151" s="8"/>
      <c r="IEX151" s="160"/>
      <c r="IEY151" s="158"/>
      <c r="IEZ151" s="161"/>
      <c r="IFA151" s="162"/>
      <c r="IFB151" s="156"/>
      <c r="IFC151" s="158"/>
      <c r="IFD151" s="158"/>
      <c r="IFE151" s="158"/>
      <c r="IFF151" s="158"/>
      <c r="IFG151" s="159"/>
      <c r="IFH151" s="9"/>
      <c r="IFI151" s="9"/>
      <c r="IFJ151" s="159"/>
      <c r="IFK151" s="159"/>
      <c r="IFL151" s="8"/>
      <c r="IFM151" s="8"/>
      <c r="IFN151" s="160"/>
      <c r="IFO151" s="158"/>
      <c r="IFP151" s="161"/>
      <c r="IFQ151" s="162"/>
      <c r="IFR151" s="156"/>
      <c r="IFS151" s="158"/>
      <c r="IFT151" s="158"/>
      <c r="IFU151" s="158"/>
      <c r="IFV151" s="158"/>
      <c r="IFW151" s="159"/>
      <c r="IFX151" s="9"/>
      <c r="IFY151" s="9"/>
      <c r="IFZ151" s="159"/>
      <c r="IGA151" s="159"/>
      <c r="IGB151" s="8"/>
      <c r="IGC151" s="8"/>
      <c r="IGD151" s="160"/>
      <c r="IGE151" s="158"/>
      <c r="IGF151" s="161"/>
      <c r="IGG151" s="162"/>
      <c r="IGH151" s="156"/>
      <c r="IGI151" s="158"/>
      <c r="IGJ151" s="158"/>
      <c r="IGK151" s="158"/>
      <c r="IGL151" s="158"/>
      <c r="IGM151" s="159"/>
      <c r="IGN151" s="9"/>
      <c r="IGO151" s="9"/>
      <c r="IGP151" s="159"/>
      <c r="IGQ151" s="159"/>
      <c r="IGR151" s="8"/>
      <c r="IGS151" s="8"/>
      <c r="IGT151" s="160"/>
      <c r="IGU151" s="158"/>
      <c r="IGV151" s="161"/>
      <c r="IGW151" s="162"/>
      <c r="IGX151" s="156"/>
      <c r="IGY151" s="158"/>
      <c r="IGZ151" s="158"/>
      <c r="IHA151" s="158"/>
      <c r="IHB151" s="158"/>
      <c r="IHC151" s="159"/>
      <c r="IHD151" s="9"/>
      <c r="IHE151" s="9"/>
      <c r="IHF151" s="159"/>
      <c r="IHG151" s="159"/>
      <c r="IHH151" s="8"/>
      <c r="IHI151" s="8"/>
      <c r="IHJ151" s="160"/>
      <c r="IHK151" s="158"/>
      <c r="IHL151" s="161"/>
      <c r="IHM151" s="162"/>
      <c r="IHN151" s="156"/>
      <c r="IHO151" s="158"/>
      <c r="IHP151" s="158"/>
      <c r="IHQ151" s="158"/>
      <c r="IHR151" s="158"/>
      <c r="IHS151" s="159"/>
      <c r="IHT151" s="9"/>
      <c r="IHU151" s="9"/>
      <c r="IHV151" s="159"/>
      <c r="IHW151" s="159"/>
      <c r="IHX151" s="8"/>
      <c r="IHY151" s="8"/>
      <c r="IHZ151" s="160"/>
      <c r="IIA151" s="158"/>
      <c r="IIB151" s="161"/>
      <c r="IIC151" s="162"/>
      <c r="IID151" s="156"/>
      <c r="IIE151" s="158"/>
      <c r="IIF151" s="158"/>
      <c r="IIG151" s="158"/>
      <c r="IIH151" s="158"/>
      <c r="III151" s="159"/>
      <c r="IIJ151" s="9"/>
      <c r="IIK151" s="9"/>
      <c r="IIL151" s="159"/>
      <c r="IIM151" s="159"/>
      <c r="IIN151" s="8"/>
      <c r="IIO151" s="8"/>
      <c r="IIP151" s="160"/>
      <c r="IIQ151" s="158"/>
      <c r="IIR151" s="161"/>
      <c r="IIS151" s="162"/>
      <c r="IIT151" s="156"/>
      <c r="IIU151" s="158"/>
      <c r="IIV151" s="158"/>
      <c r="IIW151" s="158"/>
      <c r="IIX151" s="158"/>
      <c r="IIY151" s="159"/>
      <c r="IIZ151" s="9"/>
      <c r="IJA151" s="9"/>
      <c r="IJB151" s="159"/>
      <c r="IJC151" s="159"/>
      <c r="IJD151" s="8"/>
      <c r="IJE151" s="8"/>
      <c r="IJF151" s="160"/>
      <c r="IJG151" s="158"/>
      <c r="IJH151" s="161"/>
      <c r="IJI151" s="162"/>
      <c r="IJJ151" s="156"/>
      <c r="IJK151" s="158"/>
      <c r="IJL151" s="158"/>
      <c r="IJM151" s="158"/>
      <c r="IJN151" s="158"/>
      <c r="IJO151" s="159"/>
      <c r="IJP151" s="9"/>
      <c r="IJQ151" s="9"/>
      <c r="IJR151" s="159"/>
      <c r="IJS151" s="159"/>
      <c r="IJT151" s="8"/>
      <c r="IJU151" s="8"/>
      <c r="IJV151" s="160"/>
      <c r="IJW151" s="158"/>
      <c r="IJX151" s="161"/>
      <c r="IJY151" s="162"/>
      <c r="IJZ151" s="156"/>
      <c r="IKA151" s="158"/>
      <c r="IKB151" s="158"/>
      <c r="IKC151" s="158"/>
      <c r="IKD151" s="158"/>
      <c r="IKE151" s="159"/>
      <c r="IKF151" s="9"/>
      <c r="IKG151" s="9"/>
      <c r="IKH151" s="159"/>
      <c r="IKI151" s="159"/>
      <c r="IKJ151" s="8"/>
      <c r="IKK151" s="8"/>
      <c r="IKL151" s="160"/>
      <c r="IKM151" s="158"/>
      <c r="IKN151" s="161"/>
      <c r="IKO151" s="162"/>
      <c r="IKP151" s="156"/>
      <c r="IKQ151" s="158"/>
      <c r="IKR151" s="158"/>
      <c r="IKS151" s="158"/>
      <c r="IKT151" s="158"/>
      <c r="IKU151" s="159"/>
      <c r="IKV151" s="9"/>
      <c r="IKW151" s="9"/>
      <c r="IKX151" s="159"/>
      <c r="IKY151" s="159"/>
      <c r="IKZ151" s="8"/>
      <c r="ILA151" s="8"/>
      <c r="ILB151" s="160"/>
      <c r="ILC151" s="158"/>
      <c r="ILD151" s="161"/>
      <c r="ILE151" s="162"/>
      <c r="ILF151" s="156"/>
      <c r="ILG151" s="158"/>
      <c r="ILH151" s="158"/>
      <c r="ILI151" s="158"/>
      <c r="ILJ151" s="158"/>
      <c r="ILK151" s="159"/>
      <c r="ILL151" s="9"/>
      <c r="ILM151" s="9"/>
      <c r="ILN151" s="159"/>
      <c r="ILO151" s="159"/>
      <c r="ILP151" s="8"/>
      <c r="ILQ151" s="8"/>
      <c r="ILR151" s="160"/>
      <c r="ILS151" s="158"/>
      <c r="ILT151" s="161"/>
      <c r="ILU151" s="162"/>
      <c r="ILV151" s="156"/>
      <c r="ILW151" s="158"/>
      <c r="ILX151" s="158"/>
      <c r="ILY151" s="158"/>
      <c r="ILZ151" s="158"/>
      <c r="IMA151" s="159"/>
      <c r="IMB151" s="9"/>
      <c r="IMC151" s="9"/>
      <c r="IMD151" s="159"/>
      <c r="IME151" s="159"/>
      <c r="IMF151" s="8"/>
      <c r="IMG151" s="8"/>
      <c r="IMH151" s="160"/>
      <c r="IMI151" s="158"/>
      <c r="IMJ151" s="161"/>
      <c r="IMK151" s="162"/>
      <c r="IML151" s="156"/>
      <c r="IMM151" s="158"/>
      <c r="IMN151" s="158"/>
      <c r="IMO151" s="158"/>
      <c r="IMP151" s="158"/>
      <c r="IMQ151" s="159"/>
      <c r="IMR151" s="9"/>
      <c r="IMS151" s="9"/>
      <c r="IMT151" s="159"/>
      <c r="IMU151" s="159"/>
      <c r="IMV151" s="8"/>
      <c r="IMW151" s="8"/>
      <c r="IMX151" s="160"/>
      <c r="IMY151" s="158"/>
      <c r="IMZ151" s="161"/>
      <c r="INA151" s="162"/>
      <c r="INB151" s="156"/>
      <c r="INC151" s="158"/>
      <c r="IND151" s="158"/>
      <c r="INE151" s="158"/>
      <c r="INF151" s="158"/>
      <c r="ING151" s="159"/>
      <c r="INH151" s="9"/>
      <c r="INI151" s="9"/>
      <c r="INJ151" s="159"/>
      <c r="INK151" s="159"/>
      <c r="INL151" s="8"/>
      <c r="INM151" s="8"/>
      <c r="INN151" s="160"/>
      <c r="INO151" s="158"/>
      <c r="INP151" s="161"/>
      <c r="INQ151" s="162"/>
      <c r="INR151" s="156"/>
      <c r="INS151" s="158"/>
      <c r="INT151" s="158"/>
      <c r="INU151" s="158"/>
      <c r="INV151" s="158"/>
      <c r="INW151" s="159"/>
      <c r="INX151" s="9"/>
      <c r="INY151" s="9"/>
      <c r="INZ151" s="159"/>
      <c r="IOA151" s="159"/>
      <c r="IOB151" s="8"/>
      <c r="IOC151" s="8"/>
      <c r="IOD151" s="160"/>
      <c r="IOE151" s="158"/>
      <c r="IOF151" s="161"/>
      <c r="IOG151" s="162"/>
      <c r="IOH151" s="156"/>
      <c r="IOI151" s="158"/>
      <c r="IOJ151" s="158"/>
      <c r="IOK151" s="158"/>
      <c r="IOL151" s="158"/>
      <c r="IOM151" s="159"/>
      <c r="ION151" s="9"/>
      <c r="IOO151" s="9"/>
      <c r="IOP151" s="159"/>
      <c r="IOQ151" s="159"/>
      <c r="IOR151" s="8"/>
      <c r="IOS151" s="8"/>
      <c r="IOT151" s="160"/>
      <c r="IOU151" s="158"/>
      <c r="IOV151" s="161"/>
      <c r="IOW151" s="162"/>
      <c r="IOX151" s="156"/>
      <c r="IOY151" s="158"/>
      <c r="IOZ151" s="158"/>
      <c r="IPA151" s="158"/>
      <c r="IPB151" s="158"/>
      <c r="IPC151" s="159"/>
      <c r="IPD151" s="9"/>
      <c r="IPE151" s="9"/>
      <c r="IPF151" s="159"/>
      <c r="IPG151" s="159"/>
      <c r="IPH151" s="8"/>
      <c r="IPI151" s="8"/>
      <c r="IPJ151" s="160"/>
      <c r="IPK151" s="158"/>
      <c r="IPL151" s="161"/>
      <c r="IPM151" s="162"/>
      <c r="IPN151" s="156"/>
      <c r="IPO151" s="158"/>
      <c r="IPP151" s="158"/>
      <c r="IPQ151" s="158"/>
      <c r="IPR151" s="158"/>
      <c r="IPS151" s="159"/>
      <c r="IPT151" s="9"/>
      <c r="IPU151" s="9"/>
      <c r="IPV151" s="159"/>
      <c r="IPW151" s="159"/>
      <c r="IPX151" s="8"/>
      <c r="IPY151" s="8"/>
      <c r="IPZ151" s="160"/>
      <c r="IQA151" s="158"/>
      <c r="IQB151" s="161"/>
      <c r="IQC151" s="162"/>
      <c r="IQD151" s="156"/>
      <c r="IQE151" s="158"/>
      <c r="IQF151" s="158"/>
      <c r="IQG151" s="158"/>
      <c r="IQH151" s="158"/>
      <c r="IQI151" s="159"/>
      <c r="IQJ151" s="9"/>
      <c r="IQK151" s="9"/>
      <c r="IQL151" s="159"/>
      <c r="IQM151" s="159"/>
      <c r="IQN151" s="8"/>
      <c r="IQO151" s="8"/>
      <c r="IQP151" s="160"/>
      <c r="IQQ151" s="158"/>
      <c r="IQR151" s="161"/>
      <c r="IQS151" s="162"/>
      <c r="IQT151" s="156"/>
      <c r="IQU151" s="158"/>
      <c r="IQV151" s="158"/>
      <c r="IQW151" s="158"/>
      <c r="IQX151" s="158"/>
      <c r="IQY151" s="159"/>
      <c r="IQZ151" s="9"/>
      <c r="IRA151" s="9"/>
      <c r="IRB151" s="159"/>
      <c r="IRC151" s="159"/>
      <c r="IRD151" s="8"/>
      <c r="IRE151" s="8"/>
      <c r="IRF151" s="160"/>
      <c r="IRG151" s="158"/>
      <c r="IRH151" s="161"/>
      <c r="IRI151" s="162"/>
      <c r="IRJ151" s="156"/>
      <c r="IRK151" s="158"/>
      <c r="IRL151" s="158"/>
      <c r="IRM151" s="158"/>
      <c r="IRN151" s="158"/>
      <c r="IRO151" s="159"/>
      <c r="IRP151" s="9"/>
      <c r="IRQ151" s="9"/>
      <c r="IRR151" s="159"/>
      <c r="IRS151" s="159"/>
      <c r="IRT151" s="8"/>
      <c r="IRU151" s="8"/>
      <c r="IRV151" s="160"/>
      <c r="IRW151" s="158"/>
      <c r="IRX151" s="161"/>
      <c r="IRY151" s="162"/>
      <c r="IRZ151" s="156"/>
      <c r="ISA151" s="158"/>
      <c r="ISB151" s="158"/>
      <c r="ISC151" s="158"/>
      <c r="ISD151" s="158"/>
      <c r="ISE151" s="159"/>
      <c r="ISF151" s="9"/>
      <c r="ISG151" s="9"/>
      <c r="ISH151" s="159"/>
      <c r="ISI151" s="159"/>
      <c r="ISJ151" s="8"/>
      <c r="ISK151" s="8"/>
      <c r="ISL151" s="160"/>
      <c r="ISM151" s="158"/>
      <c r="ISN151" s="161"/>
      <c r="ISO151" s="162"/>
      <c r="ISP151" s="156"/>
      <c r="ISQ151" s="158"/>
      <c r="ISR151" s="158"/>
      <c r="ISS151" s="158"/>
      <c r="IST151" s="158"/>
      <c r="ISU151" s="159"/>
      <c r="ISV151" s="9"/>
      <c r="ISW151" s="9"/>
      <c r="ISX151" s="159"/>
      <c r="ISY151" s="159"/>
      <c r="ISZ151" s="8"/>
      <c r="ITA151" s="8"/>
      <c r="ITB151" s="160"/>
      <c r="ITC151" s="158"/>
      <c r="ITD151" s="161"/>
      <c r="ITE151" s="162"/>
      <c r="ITF151" s="156"/>
      <c r="ITG151" s="158"/>
      <c r="ITH151" s="158"/>
      <c r="ITI151" s="158"/>
      <c r="ITJ151" s="158"/>
      <c r="ITK151" s="159"/>
      <c r="ITL151" s="9"/>
      <c r="ITM151" s="9"/>
      <c r="ITN151" s="159"/>
      <c r="ITO151" s="159"/>
      <c r="ITP151" s="8"/>
      <c r="ITQ151" s="8"/>
      <c r="ITR151" s="160"/>
      <c r="ITS151" s="158"/>
      <c r="ITT151" s="161"/>
      <c r="ITU151" s="162"/>
      <c r="ITV151" s="156"/>
      <c r="ITW151" s="158"/>
      <c r="ITX151" s="158"/>
      <c r="ITY151" s="158"/>
      <c r="ITZ151" s="158"/>
      <c r="IUA151" s="159"/>
      <c r="IUB151" s="9"/>
      <c r="IUC151" s="9"/>
      <c r="IUD151" s="159"/>
      <c r="IUE151" s="159"/>
      <c r="IUF151" s="8"/>
      <c r="IUG151" s="8"/>
      <c r="IUH151" s="160"/>
      <c r="IUI151" s="158"/>
      <c r="IUJ151" s="161"/>
      <c r="IUK151" s="162"/>
      <c r="IUL151" s="156"/>
      <c r="IUM151" s="158"/>
      <c r="IUN151" s="158"/>
      <c r="IUO151" s="158"/>
      <c r="IUP151" s="158"/>
      <c r="IUQ151" s="159"/>
      <c r="IUR151" s="9"/>
      <c r="IUS151" s="9"/>
      <c r="IUT151" s="159"/>
      <c r="IUU151" s="159"/>
      <c r="IUV151" s="8"/>
      <c r="IUW151" s="8"/>
      <c r="IUX151" s="160"/>
      <c r="IUY151" s="158"/>
      <c r="IUZ151" s="161"/>
      <c r="IVA151" s="162"/>
      <c r="IVB151" s="156"/>
      <c r="IVC151" s="158"/>
      <c r="IVD151" s="158"/>
      <c r="IVE151" s="158"/>
      <c r="IVF151" s="158"/>
      <c r="IVG151" s="159"/>
      <c r="IVH151" s="9"/>
      <c r="IVI151" s="9"/>
      <c r="IVJ151" s="159"/>
      <c r="IVK151" s="159"/>
      <c r="IVL151" s="8"/>
      <c r="IVM151" s="8"/>
      <c r="IVN151" s="160"/>
      <c r="IVO151" s="158"/>
      <c r="IVP151" s="161"/>
      <c r="IVQ151" s="162"/>
      <c r="IVR151" s="156"/>
      <c r="IVS151" s="158"/>
      <c r="IVT151" s="158"/>
      <c r="IVU151" s="158"/>
      <c r="IVV151" s="158"/>
      <c r="IVW151" s="159"/>
      <c r="IVX151" s="9"/>
      <c r="IVY151" s="9"/>
      <c r="IVZ151" s="159"/>
      <c r="IWA151" s="159"/>
      <c r="IWB151" s="8"/>
      <c r="IWC151" s="8"/>
      <c r="IWD151" s="160"/>
      <c r="IWE151" s="158"/>
      <c r="IWF151" s="161"/>
      <c r="IWG151" s="162"/>
      <c r="IWH151" s="156"/>
      <c r="IWI151" s="158"/>
      <c r="IWJ151" s="158"/>
      <c r="IWK151" s="158"/>
      <c r="IWL151" s="158"/>
      <c r="IWM151" s="159"/>
      <c r="IWN151" s="9"/>
      <c r="IWO151" s="9"/>
      <c r="IWP151" s="159"/>
      <c r="IWQ151" s="159"/>
      <c r="IWR151" s="8"/>
      <c r="IWS151" s="8"/>
      <c r="IWT151" s="160"/>
      <c r="IWU151" s="158"/>
      <c r="IWV151" s="161"/>
      <c r="IWW151" s="162"/>
      <c r="IWX151" s="156"/>
      <c r="IWY151" s="158"/>
      <c r="IWZ151" s="158"/>
      <c r="IXA151" s="158"/>
      <c r="IXB151" s="158"/>
      <c r="IXC151" s="159"/>
      <c r="IXD151" s="9"/>
      <c r="IXE151" s="9"/>
      <c r="IXF151" s="159"/>
      <c r="IXG151" s="159"/>
      <c r="IXH151" s="8"/>
      <c r="IXI151" s="8"/>
      <c r="IXJ151" s="160"/>
      <c r="IXK151" s="158"/>
      <c r="IXL151" s="161"/>
      <c r="IXM151" s="162"/>
      <c r="IXN151" s="156"/>
      <c r="IXO151" s="158"/>
      <c r="IXP151" s="158"/>
      <c r="IXQ151" s="158"/>
      <c r="IXR151" s="158"/>
      <c r="IXS151" s="159"/>
      <c r="IXT151" s="9"/>
      <c r="IXU151" s="9"/>
      <c r="IXV151" s="159"/>
      <c r="IXW151" s="159"/>
      <c r="IXX151" s="8"/>
      <c r="IXY151" s="8"/>
      <c r="IXZ151" s="160"/>
      <c r="IYA151" s="158"/>
      <c r="IYB151" s="161"/>
      <c r="IYC151" s="162"/>
      <c r="IYD151" s="156"/>
      <c r="IYE151" s="158"/>
      <c r="IYF151" s="158"/>
      <c r="IYG151" s="158"/>
      <c r="IYH151" s="158"/>
      <c r="IYI151" s="159"/>
      <c r="IYJ151" s="9"/>
      <c r="IYK151" s="9"/>
      <c r="IYL151" s="159"/>
      <c r="IYM151" s="159"/>
      <c r="IYN151" s="8"/>
      <c r="IYO151" s="8"/>
      <c r="IYP151" s="160"/>
      <c r="IYQ151" s="158"/>
      <c r="IYR151" s="161"/>
      <c r="IYS151" s="162"/>
      <c r="IYT151" s="156"/>
      <c r="IYU151" s="158"/>
      <c r="IYV151" s="158"/>
      <c r="IYW151" s="158"/>
      <c r="IYX151" s="158"/>
      <c r="IYY151" s="159"/>
      <c r="IYZ151" s="9"/>
      <c r="IZA151" s="9"/>
      <c r="IZB151" s="159"/>
      <c r="IZC151" s="159"/>
      <c r="IZD151" s="8"/>
      <c r="IZE151" s="8"/>
      <c r="IZF151" s="160"/>
      <c r="IZG151" s="158"/>
      <c r="IZH151" s="161"/>
      <c r="IZI151" s="162"/>
      <c r="IZJ151" s="156"/>
      <c r="IZK151" s="158"/>
      <c r="IZL151" s="158"/>
      <c r="IZM151" s="158"/>
      <c r="IZN151" s="158"/>
      <c r="IZO151" s="159"/>
      <c r="IZP151" s="9"/>
      <c r="IZQ151" s="9"/>
      <c r="IZR151" s="159"/>
      <c r="IZS151" s="159"/>
      <c r="IZT151" s="8"/>
      <c r="IZU151" s="8"/>
      <c r="IZV151" s="160"/>
      <c r="IZW151" s="158"/>
      <c r="IZX151" s="161"/>
      <c r="IZY151" s="162"/>
      <c r="IZZ151" s="156"/>
      <c r="JAA151" s="158"/>
      <c r="JAB151" s="158"/>
      <c r="JAC151" s="158"/>
      <c r="JAD151" s="158"/>
      <c r="JAE151" s="159"/>
      <c r="JAF151" s="9"/>
      <c r="JAG151" s="9"/>
      <c r="JAH151" s="159"/>
      <c r="JAI151" s="159"/>
      <c r="JAJ151" s="8"/>
      <c r="JAK151" s="8"/>
      <c r="JAL151" s="160"/>
      <c r="JAM151" s="158"/>
      <c r="JAN151" s="161"/>
      <c r="JAO151" s="162"/>
      <c r="JAP151" s="156"/>
      <c r="JAQ151" s="158"/>
      <c r="JAR151" s="158"/>
      <c r="JAS151" s="158"/>
      <c r="JAT151" s="158"/>
      <c r="JAU151" s="159"/>
      <c r="JAV151" s="9"/>
      <c r="JAW151" s="9"/>
      <c r="JAX151" s="159"/>
      <c r="JAY151" s="159"/>
      <c r="JAZ151" s="8"/>
      <c r="JBA151" s="8"/>
      <c r="JBB151" s="160"/>
      <c r="JBC151" s="158"/>
      <c r="JBD151" s="161"/>
      <c r="JBE151" s="162"/>
      <c r="JBF151" s="156"/>
      <c r="JBG151" s="158"/>
      <c r="JBH151" s="158"/>
      <c r="JBI151" s="158"/>
      <c r="JBJ151" s="158"/>
      <c r="JBK151" s="159"/>
      <c r="JBL151" s="9"/>
      <c r="JBM151" s="9"/>
      <c r="JBN151" s="159"/>
      <c r="JBO151" s="159"/>
      <c r="JBP151" s="8"/>
      <c r="JBQ151" s="8"/>
      <c r="JBR151" s="160"/>
      <c r="JBS151" s="158"/>
      <c r="JBT151" s="161"/>
      <c r="JBU151" s="162"/>
      <c r="JBV151" s="156"/>
      <c r="JBW151" s="158"/>
      <c r="JBX151" s="158"/>
      <c r="JBY151" s="158"/>
      <c r="JBZ151" s="158"/>
      <c r="JCA151" s="159"/>
      <c r="JCB151" s="9"/>
      <c r="JCC151" s="9"/>
      <c r="JCD151" s="159"/>
      <c r="JCE151" s="159"/>
      <c r="JCF151" s="8"/>
      <c r="JCG151" s="8"/>
      <c r="JCH151" s="160"/>
      <c r="JCI151" s="158"/>
      <c r="JCJ151" s="161"/>
      <c r="JCK151" s="162"/>
      <c r="JCL151" s="156"/>
      <c r="JCM151" s="158"/>
      <c r="JCN151" s="158"/>
      <c r="JCO151" s="158"/>
      <c r="JCP151" s="158"/>
      <c r="JCQ151" s="159"/>
      <c r="JCR151" s="9"/>
      <c r="JCS151" s="9"/>
      <c r="JCT151" s="159"/>
      <c r="JCU151" s="159"/>
      <c r="JCV151" s="8"/>
      <c r="JCW151" s="8"/>
      <c r="JCX151" s="160"/>
      <c r="JCY151" s="158"/>
      <c r="JCZ151" s="161"/>
      <c r="JDA151" s="162"/>
      <c r="JDB151" s="156"/>
      <c r="JDC151" s="158"/>
      <c r="JDD151" s="158"/>
      <c r="JDE151" s="158"/>
      <c r="JDF151" s="158"/>
      <c r="JDG151" s="159"/>
      <c r="JDH151" s="9"/>
      <c r="JDI151" s="9"/>
      <c r="JDJ151" s="159"/>
      <c r="JDK151" s="159"/>
      <c r="JDL151" s="8"/>
      <c r="JDM151" s="8"/>
      <c r="JDN151" s="160"/>
      <c r="JDO151" s="158"/>
      <c r="JDP151" s="161"/>
      <c r="JDQ151" s="162"/>
      <c r="JDR151" s="156"/>
      <c r="JDS151" s="158"/>
      <c r="JDT151" s="158"/>
      <c r="JDU151" s="158"/>
      <c r="JDV151" s="158"/>
      <c r="JDW151" s="159"/>
      <c r="JDX151" s="9"/>
      <c r="JDY151" s="9"/>
      <c r="JDZ151" s="159"/>
      <c r="JEA151" s="159"/>
      <c r="JEB151" s="8"/>
      <c r="JEC151" s="8"/>
      <c r="JED151" s="160"/>
      <c r="JEE151" s="158"/>
      <c r="JEF151" s="161"/>
      <c r="JEG151" s="162"/>
      <c r="JEH151" s="156"/>
      <c r="JEI151" s="158"/>
      <c r="JEJ151" s="158"/>
      <c r="JEK151" s="158"/>
      <c r="JEL151" s="158"/>
      <c r="JEM151" s="159"/>
      <c r="JEN151" s="9"/>
      <c r="JEO151" s="9"/>
      <c r="JEP151" s="159"/>
      <c r="JEQ151" s="159"/>
      <c r="JER151" s="8"/>
      <c r="JES151" s="8"/>
      <c r="JET151" s="160"/>
      <c r="JEU151" s="158"/>
      <c r="JEV151" s="161"/>
      <c r="JEW151" s="162"/>
      <c r="JEX151" s="156"/>
      <c r="JEY151" s="158"/>
      <c r="JEZ151" s="158"/>
      <c r="JFA151" s="158"/>
      <c r="JFB151" s="158"/>
      <c r="JFC151" s="159"/>
      <c r="JFD151" s="9"/>
      <c r="JFE151" s="9"/>
      <c r="JFF151" s="159"/>
      <c r="JFG151" s="159"/>
      <c r="JFH151" s="8"/>
      <c r="JFI151" s="8"/>
      <c r="JFJ151" s="160"/>
      <c r="JFK151" s="158"/>
      <c r="JFL151" s="161"/>
      <c r="JFM151" s="162"/>
      <c r="JFN151" s="156"/>
      <c r="JFO151" s="158"/>
      <c r="JFP151" s="158"/>
      <c r="JFQ151" s="158"/>
      <c r="JFR151" s="158"/>
      <c r="JFS151" s="159"/>
      <c r="JFT151" s="9"/>
      <c r="JFU151" s="9"/>
      <c r="JFV151" s="159"/>
      <c r="JFW151" s="159"/>
      <c r="JFX151" s="8"/>
      <c r="JFY151" s="8"/>
      <c r="JFZ151" s="160"/>
      <c r="JGA151" s="158"/>
      <c r="JGB151" s="161"/>
      <c r="JGC151" s="162"/>
      <c r="JGD151" s="156"/>
      <c r="JGE151" s="158"/>
      <c r="JGF151" s="158"/>
      <c r="JGG151" s="158"/>
      <c r="JGH151" s="158"/>
      <c r="JGI151" s="159"/>
      <c r="JGJ151" s="9"/>
      <c r="JGK151" s="9"/>
      <c r="JGL151" s="159"/>
      <c r="JGM151" s="159"/>
      <c r="JGN151" s="8"/>
      <c r="JGO151" s="8"/>
      <c r="JGP151" s="160"/>
      <c r="JGQ151" s="158"/>
      <c r="JGR151" s="161"/>
      <c r="JGS151" s="162"/>
      <c r="JGT151" s="156"/>
      <c r="JGU151" s="158"/>
      <c r="JGV151" s="158"/>
      <c r="JGW151" s="158"/>
      <c r="JGX151" s="158"/>
      <c r="JGY151" s="159"/>
      <c r="JGZ151" s="9"/>
      <c r="JHA151" s="9"/>
      <c r="JHB151" s="159"/>
      <c r="JHC151" s="159"/>
      <c r="JHD151" s="8"/>
      <c r="JHE151" s="8"/>
      <c r="JHF151" s="160"/>
      <c r="JHG151" s="158"/>
      <c r="JHH151" s="161"/>
      <c r="JHI151" s="162"/>
      <c r="JHJ151" s="156"/>
      <c r="JHK151" s="158"/>
      <c r="JHL151" s="158"/>
      <c r="JHM151" s="158"/>
      <c r="JHN151" s="158"/>
      <c r="JHO151" s="159"/>
      <c r="JHP151" s="9"/>
      <c r="JHQ151" s="9"/>
      <c r="JHR151" s="159"/>
      <c r="JHS151" s="159"/>
      <c r="JHT151" s="8"/>
      <c r="JHU151" s="8"/>
      <c r="JHV151" s="160"/>
      <c r="JHW151" s="158"/>
      <c r="JHX151" s="161"/>
      <c r="JHY151" s="162"/>
      <c r="JHZ151" s="156"/>
      <c r="JIA151" s="158"/>
      <c r="JIB151" s="158"/>
      <c r="JIC151" s="158"/>
      <c r="JID151" s="158"/>
      <c r="JIE151" s="159"/>
      <c r="JIF151" s="9"/>
      <c r="JIG151" s="9"/>
      <c r="JIH151" s="159"/>
      <c r="JII151" s="159"/>
      <c r="JIJ151" s="8"/>
      <c r="JIK151" s="8"/>
      <c r="JIL151" s="160"/>
      <c r="JIM151" s="158"/>
      <c r="JIN151" s="161"/>
      <c r="JIO151" s="162"/>
      <c r="JIP151" s="156"/>
      <c r="JIQ151" s="158"/>
      <c r="JIR151" s="158"/>
      <c r="JIS151" s="158"/>
      <c r="JIT151" s="158"/>
      <c r="JIU151" s="159"/>
      <c r="JIV151" s="9"/>
      <c r="JIW151" s="9"/>
      <c r="JIX151" s="159"/>
      <c r="JIY151" s="159"/>
      <c r="JIZ151" s="8"/>
      <c r="JJA151" s="8"/>
      <c r="JJB151" s="160"/>
      <c r="JJC151" s="158"/>
      <c r="JJD151" s="161"/>
      <c r="JJE151" s="162"/>
      <c r="JJF151" s="156"/>
      <c r="JJG151" s="158"/>
      <c r="JJH151" s="158"/>
      <c r="JJI151" s="158"/>
      <c r="JJJ151" s="158"/>
      <c r="JJK151" s="159"/>
      <c r="JJL151" s="9"/>
      <c r="JJM151" s="9"/>
      <c r="JJN151" s="159"/>
      <c r="JJO151" s="159"/>
      <c r="JJP151" s="8"/>
      <c r="JJQ151" s="8"/>
      <c r="JJR151" s="160"/>
      <c r="JJS151" s="158"/>
      <c r="JJT151" s="161"/>
      <c r="JJU151" s="162"/>
      <c r="JJV151" s="156"/>
      <c r="JJW151" s="158"/>
      <c r="JJX151" s="158"/>
      <c r="JJY151" s="158"/>
      <c r="JJZ151" s="158"/>
      <c r="JKA151" s="159"/>
      <c r="JKB151" s="9"/>
      <c r="JKC151" s="9"/>
      <c r="JKD151" s="159"/>
      <c r="JKE151" s="159"/>
      <c r="JKF151" s="8"/>
      <c r="JKG151" s="8"/>
      <c r="JKH151" s="160"/>
      <c r="JKI151" s="158"/>
      <c r="JKJ151" s="161"/>
      <c r="JKK151" s="162"/>
      <c r="JKL151" s="156"/>
      <c r="JKM151" s="158"/>
      <c r="JKN151" s="158"/>
      <c r="JKO151" s="158"/>
      <c r="JKP151" s="158"/>
      <c r="JKQ151" s="159"/>
      <c r="JKR151" s="9"/>
      <c r="JKS151" s="9"/>
      <c r="JKT151" s="159"/>
      <c r="JKU151" s="159"/>
      <c r="JKV151" s="8"/>
      <c r="JKW151" s="8"/>
      <c r="JKX151" s="160"/>
      <c r="JKY151" s="158"/>
      <c r="JKZ151" s="161"/>
      <c r="JLA151" s="162"/>
      <c r="JLB151" s="156"/>
      <c r="JLC151" s="158"/>
      <c r="JLD151" s="158"/>
      <c r="JLE151" s="158"/>
      <c r="JLF151" s="158"/>
      <c r="JLG151" s="159"/>
      <c r="JLH151" s="9"/>
      <c r="JLI151" s="9"/>
      <c r="JLJ151" s="159"/>
      <c r="JLK151" s="159"/>
      <c r="JLL151" s="8"/>
      <c r="JLM151" s="8"/>
      <c r="JLN151" s="160"/>
      <c r="JLO151" s="158"/>
      <c r="JLP151" s="161"/>
      <c r="JLQ151" s="162"/>
      <c r="JLR151" s="156"/>
      <c r="JLS151" s="158"/>
      <c r="JLT151" s="158"/>
      <c r="JLU151" s="158"/>
      <c r="JLV151" s="158"/>
      <c r="JLW151" s="159"/>
      <c r="JLX151" s="9"/>
      <c r="JLY151" s="9"/>
      <c r="JLZ151" s="159"/>
      <c r="JMA151" s="159"/>
      <c r="JMB151" s="8"/>
      <c r="JMC151" s="8"/>
      <c r="JMD151" s="160"/>
      <c r="JME151" s="158"/>
      <c r="JMF151" s="161"/>
      <c r="JMG151" s="162"/>
      <c r="JMH151" s="156"/>
      <c r="JMI151" s="158"/>
      <c r="JMJ151" s="158"/>
      <c r="JMK151" s="158"/>
      <c r="JML151" s="158"/>
      <c r="JMM151" s="159"/>
      <c r="JMN151" s="9"/>
      <c r="JMO151" s="9"/>
      <c r="JMP151" s="159"/>
      <c r="JMQ151" s="159"/>
      <c r="JMR151" s="8"/>
      <c r="JMS151" s="8"/>
      <c r="JMT151" s="160"/>
      <c r="JMU151" s="158"/>
      <c r="JMV151" s="161"/>
      <c r="JMW151" s="162"/>
      <c r="JMX151" s="156"/>
      <c r="JMY151" s="158"/>
      <c r="JMZ151" s="158"/>
      <c r="JNA151" s="158"/>
      <c r="JNB151" s="158"/>
      <c r="JNC151" s="159"/>
      <c r="JND151" s="9"/>
      <c r="JNE151" s="9"/>
      <c r="JNF151" s="159"/>
      <c r="JNG151" s="159"/>
      <c r="JNH151" s="8"/>
      <c r="JNI151" s="8"/>
      <c r="JNJ151" s="160"/>
      <c r="JNK151" s="158"/>
      <c r="JNL151" s="161"/>
      <c r="JNM151" s="162"/>
      <c r="JNN151" s="156"/>
      <c r="JNO151" s="158"/>
      <c r="JNP151" s="158"/>
      <c r="JNQ151" s="158"/>
      <c r="JNR151" s="158"/>
      <c r="JNS151" s="159"/>
      <c r="JNT151" s="9"/>
      <c r="JNU151" s="9"/>
      <c r="JNV151" s="159"/>
      <c r="JNW151" s="159"/>
      <c r="JNX151" s="8"/>
      <c r="JNY151" s="8"/>
      <c r="JNZ151" s="160"/>
      <c r="JOA151" s="158"/>
      <c r="JOB151" s="161"/>
      <c r="JOC151" s="162"/>
      <c r="JOD151" s="156"/>
      <c r="JOE151" s="158"/>
      <c r="JOF151" s="158"/>
      <c r="JOG151" s="158"/>
      <c r="JOH151" s="158"/>
      <c r="JOI151" s="159"/>
      <c r="JOJ151" s="9"/>
      <c r="JOK151" s="9"/>
      <c r="JOL151" s="159"/>
      <c r="JOM151" s="159"/>
      <c r="JON151" s="8"/>
      <c r="JOO151" s="8"/>
      <c r="JOP151" s="160"/>
      <c r="JOQ151" s="158"/>
      <c r="JOR151" s="161"/>
      <c r="JOS151" s="162"/>
      <c r="JOT151" s="156"/>
      <c r="JOU151" s="158"/>
      <c r="JOV151" s="158"/>
      <c r="JOW151" s="158"/>
      <c r="JOX151" s="158"/>
      <c r="JOY151" s="159"/>
      <c r="JOZ151" s="9"/>
      <c r="JPA151" s="9"/>
      <c r="JPB151" s="159"/>
      <c r="JPC151" s="159"/>
      <c r="JPD151" s="8"/>
      <c r="JPE151" s="8"/>
      <c r="JPF151" s="160"/>
      <c r="JPG151" s="158"/>
      <c r="JPH151" s="161"/>
      <c r="JPI151" s="162"/>
      <c r="JPJ151" s="156"/>
      <c r="JPK151" s="158"/>
      <c r="JPL151" s="158"/>
      <c r="JPM151" s="158"/>
      <c r="JPN151" s="158"/>
      <c r="JPO151" s="159"/>
      <c r="JPP151" s="9"/>
      <c r="JPQ151" s="9"/>
      <c r="JPR151" s="159"/>
      <c r="JPS151" s="159"/>
      <c r="JPT151" s="8"/>
      <c r="JPU151" s="8"/>
      <c r="JPV151" s="160"/>
      <c r="JPW151" s="158"/>
      <c r="JPX151" s="161"/>
      <c r="JPY151" s="162"/>
      <c r="JPZ151" s="156"/>
      <c r="JQA151" s="158"/>
      <c r="JQB151" s="158"/>
      <c r="JQC151" s="158"/>
      <c r="JQD151" s="158"/>
      <c r="JQE151" s="159"/>
      <c r="JQF151" s="9"/>
      <c r="JQG151" s="9"/>
      <c r="JQH151" s="159"/>
      <c r="JQI151" s="159"/>
      <c r="JQJ151" s="8"/>
      <c r="JQK151" s="8"/>
      <c r="JQL151" s="160"/>
      <c r="JQM151" s="158"/>
      <c r="JQN151" s="161"/>
      <c r="JQO151" s="162"/>
      <c r="JQP151" s="156"/>
      <c r="JQQ151" s="158"/>
      <c r="JQR151" s="158"/>
      <c r="JQS151" s="158"/>
      <c r="JQT151" s="158"/>
      <c r="JQU151" s="159"/>
      <c r="JQV151" s="9"/>
      <c r="JQW151" s="9"/>
      <c r="JQX151" s="159"/>
      <c r="JQY151" s="159"/>
      <c r="JQZ151" s="8"/>
      <c r="JRA151" s="8"/>
      <c r="JRB151" s="160"/>
      <c r="JRC151" s="158"/>
      <c r="JRD151" s="161"/>
      <c r="JRE151" s="162"/>
      <c r="JRF151" s="156"/>
      <c r="JRG151" s="158"/>
      <c r="JRH151" s="158"/>
      <c r="JRI151" s="158"/>
      <c r="JRJ151" s="158"/>
      <c r="JRK151" s="159"/>
      <c r="JRL151" s="9"/>
      <c r="JRM151" s="9"/>
      <c r="JRN151" s="159"/>
      <c r="JRO151" s="159"/>
      <c r="JRP151" s="8"/>
      <c r="JRQ151" s="8"/>
      <c r="JRR151" s="160"/>
      <c r="JRS151" s="158"/>
      <c r="JRT151" s="161"/>
      <c r="JRU151" s="162"/>
      <c r="JRV151" s="156"/>
      <c r="JRW151" s="158"/>
      <c r="JRX151" s="158"/>
      <c r="JRY151" s="158"/>
      <c r="JRZ151" s="158"/>
      <c r="JSA151" s="159"/>
      <c r="JSB151" s="9"/>
      <c r="JSC151" s="9"/>
      <c r="JSD151" s="159"/>
      <c r="JSE151" s="159"/>
      <c r="JSF151" s="8"/>
      <c r="JSG151" s="8"/>
      <c r="JSH151" s="160"/>
      <c r="JSI151" s="158"/>
      <c r="JSJ151" s="161"/>
      <c r="JSK151" s="162"/>
      <c r="JSL151" s="156"/>
      <c r="JSM151" s="158"/>
      <c r="JSN151" s="158"/>
      <c r="JSO151" s="158"/>
      <c r="JSP151" s="158"/>
      <c r="JSQ151" s="159"/>
      <c r="JSR151" s="9"/>
      <c r="JSS151" s="9"/>
      <c r="JST151" s="159"/>
      <c r="JSU151" s="159"/>
      <c r="JSV151" s="8"/>
      <c r="JSW151" s="8"/>
      <c r="JSX151" s="160"/>
      <c r="JSY151" s="158"/>
      <c r="JSZ151" s="161"/>
      <c r="JTA151" s="162"/>
      <c r="JTB151" s="156"/>
      <c r="JTC151" s="158"/>
      <c r="JTD151" s="158"/>
      <c r="JTE151" s="158"/>
      <c r="JTF151" s="158"/>
      <c r="JTG151" s="159"/>
      <c r="JTH151" s="9"/>
      <c r="JTI151" s="9"/>
      <c r="JTJ151" s="159"/>
      <c r="JTK151" s="159"/>
      <c r="JTL151" s="8"/>
      <c r="JTM151" s="8"/>
      <c r="JTN151" s="160"/>
      <c r="JTO151" s="158"/>
      <c r="JTP151" s="161"/>
      <c r="JTQ151" s="162"/>
      <c r="JTR151" s="156"/>
      <c r="JTS151" s="158"/>
      <c r="JTT151" s="158"/>
      <c r="JTU151" s="158"/>
      <c r="JTV151" s="158"/>
      <c r="JTW151" s="159"/>
      <c r="JTX151" s="9"/>
      <c r="JTY151" s="9"/>
      <c r="JTZ151" s="159"/>
      <c r="JUA151" s="159"/>
      <c r="JUB151" s="8"/>
      <c r="JUC151" s="8"/>
      <c r="JUD151" s="160"/>
      <c r="JUE151" s="158"/>
      <c r="JUF151" s="161"/>
      <c r="JUG151" s="162"/>
      <c r="JUH151" s="156"/>
      <c r="JUI151" s="158"/>
      <c r="JUJ151" s="158"/>
      <c r="JUK151" s="158"/>
      <c r="JUL151" s="158"/>
      <c r="JUM151" s="159"/>
      <c r="JUN151" s="9"/>
      <c r="JUO151" s="9"/>
      <c r="JUP151" s="159"/>
      <c r="JUQ151" s="159"/>
      <c r="JUR151" s="8"/>
      <c r="JUS151" s="8"/>
      <c r="JUT151" s="160"/>
      <c r="JUU151" s="158"/>
      <c r="JUV151" s="161"/>
      <c r="JUW151" s="162"/>
      <c r="JUX151" s="156"/>
      <c r="JUY151" s="158"/>
      <c r="JUZ151" s="158"/>
      <c r="JVA151" s="158"/>
      <c r="JVB151" s="158"/>
      <c r="JVC151" s="159"/>
      <c r="JVD151" s="9"/>
      <c r="JVE151" s="9"/>
      <c r="JVF151" s="159"/>
      <c r="JVG151" s="159"/>
      <c r="JVH151" s="8"/>
      <c r="JVI151" s="8"/>
      <c r="JVJ151" s="160"/>
      <c r="JVK151" s="158"/>
      <c r="JVL151" s="161"/>
      <c r="JVM151" s="162"/>
      <c r="JVN151" s="156"/>
      <c r="JVO151" s="158"/>
      <c r="JVP151" s="158"/>
      <c r="JVQ151" s="158"/>
      <c r="JVR151" s="158"/>
      <c r="JVS151" s="159"/>
      <c r="JVT151" s="9"/>
      <c r="JVU151" s="9"/>
      <c r="JVV151" s="159"/>
      <c r="JVW151" s="159"/>
      <c r="JVX151" s="8"/>
      <c r="JVY151" s="8"/>
      <c r="JVZ151" s="160"/>
      <c r="JWA151" s="158"/>
      <c r="JWB151" s="161"/>
      <c r="JWC151" s="162"/>
      <c r="JWD151" s="156"/>
      <c r="JWE151" s="158"/>
      <c r="JWF151" s="158"/>
      <c r="JWG151" s="158"/>
      <c r="JWH151" s="158"/>
      <c r="JWI151" s="159"/>
      <c r="JWJ151" s="9"/>
      <c r="JWK151" s="9"/>
      <c r="JWL151" s="159"/>
      <c r="JWM151" s="159"/>
      <c r="JWN151" s="8"/>
      <c r="JWO151" s="8"/>
      <c r="JWP151" s="160"/>
      <c r="JWQ151" s="158"/>
      <c r="JWR151" s="161"/>
      <c r="JWS151" s="162"/>
      <c r="JWT151" s="156"/>
      <c r="JWU151" s="158"/>
      <c r="JWV151" s="158"/>
      <c r="JWW151" s="158"/>
      <c r="JWX151" s="158"/>
      <c r="JWY151" s="159"/>
      <c r="JWZ151" s="9"/>
      <c r="JXA151" s="9"/>
      <c r="JXB151" s="159"/>
      <c r="JXC151" s="159"/>
      <c r="JXD151" s="8"/>
      <c r="JXE151" s="8"/>
      <c r="JXF151" s="160"/>
      <c r="JXG151" s="158"/>
      <c r="JXH151" s="161"/>
      <c r="JXI151" s="162"/>
      <c r="JXJ151" s="156"/>
      <c r="JXK151" s="158"/>
      <c r="JXL151" s="158"/>
      <c r="JXM151" s="158"/>
      <c r="JXN151" s="158"/>
      <c r="JXO151" s="159"/>
      <c r="JXP151" s="9"/>
      <c r="JXQ151" s="9"/>
      <c r="JXR151" s="159"/>
      <c r="JXS151" s="159"/>
      <c r="JXT151" s="8"/>
      <c r="JXU151" s="8"/>
      <c r="JXV151" s="160"/>
      <c r="JXW151" s="158"/>
      <c r="JXX151" s="161"/>
      <c r="JXY151" s="162"/>
      <c r="JXZ151" s="156"/>
      <c r="JYA151" s="158"/>
      <c r="JYB151" s="158"/>
      <c r="JYC151" s="158"/>
      <c r="JYD151" s="158"/>
      <c r="JYE151" s="159"/>
      <c r="JYF151" s="9"/>
      <c r="JYG151" s="9"/>
      <c r="JYH151" s="159"/>
      <c r="JYI151" s="159"/>
      <c r="JYJ151" s="8"/>
      <c r="JYK151" s="8"/>
      <c r="JYL151" s="160"/>
      <c r="JYM151" s="158"/>
      <c r="JYN151" s="161"/>
      <c r="JYO151" s="162"/>
      <c r="JYP151" s="156"/>
      <c r="JYQ151" s="158"/>
      <c r="JYR151" s="158"/>
      <c r="JYS151" s="158"/>
      <c r="JYT151" s="158"/>
      <c r="JYU151" s="159"/>
      <c r="JYV151" s="9"/>
      <c r="JYW151" s="9"/>
      <c r="JYX151" s="159"/>
      <c r="JYY151" s="159"/>
      <c r="JYZ151" s="8"/>
      <c r="JZA151" s="8"/>
      <c r="JZB151" s="160"/>
      <c r="JZC151" s="158"/>
      <c r="JZD151" s="161"/>
      <c r="JZE151" s="162"/>
      <c r="JZF151" s="156"/>
      <c r="JZG151" s="158"/>
      <c r="JZH151" s="158"/>
      <c r="JZI151" s="158"/>
      <c r="JZJ151" s="158"/>
      <c r="JZK151" s="159"/>
      <c r="JZL151" s="9"/>
      <c r="JZM151" s="9"/>
      <c r="JZN151" s="159"/>
      <c r="JZO151" s="159"/>
      <c r="JZP151" s="8"/>
      <c r="JZQ151" s="8"/>
      <c r="JZR151" s="160"/>
      <c r="JZS151" s="158"/>
      <c r="JZT151" s="161"/>
      <c r="JZU151" s="162"/>
      <c r="JZV151" s="156"/>
      <c r="JZW151" s="158"/>
      <c r="JZX151" s="158"/>
      <c r="JZY151" s="158"/>
      <c r="JZZ151" s="158"/>
      <c r="KAA151" s="159"/>
      <c r="KAB151" s="9"/>
      <c r="KAC151" s="9"/>
      <c r="KAD151" s="159"/>
      <c r="KAE151" s="159"/>
      <c r="KAF151" s="8"/>
      <c r="KAG151" s="8"/>
      <c r="KAH151" s="160"/>
      <c r="KAI151" s="158"/>
      <c r="KAJ151" s="161"/>
      <c r="KAK151" s="162"/>
      <c r="KAL151" s="156"/>
      <c r="KAM151" s="158"/>
      <c r="KAN151" s="158"/>
      <c r="KAO151" s="158"/>
      <c r="KAP151" s="158"/>
      <c r="KAQ151" s="159"/>
      <c r="KAR151" s="9"/>
      <c r="KAS151" s="9"/>
      <c r="KAT151" s="159"/>
      <c r="KAU151" s="159"/>
      <c r="KAV151" s="8"/>
      <c r="KAW151" s="8"/>
      <c r="KAX151" s="160"/>
      <c r="KAY151" s="158"/>
      <c r="KAZ151" s="161"/>
      <c r="KBA151" s="162"/>
      <c r="KBB151" s="156"/>
      <c r="KBC151" s="158"/>
      <c r="KBD151" s="158"/>
      <c r="KBE151" s="158"/>
      <c r="KBF151" s="158"/>
      <c r="KBG151" s="159"/>
      <c r="KBH151" s="9"/>
      <c r="KBI151" s="9"/>
      <c r="KBJ151" s="159"/>
      <c r="KBK151" s="159"/>
      <c r="KBL151" s="8"/>
      <c r="KBM151" s="8"/>
      <c r="KBN151" s="160"/>
      <c r="KBO151" s="158"/>
      <c r="KBP151" s="161"/>
      <c r="KBQ151" s="162"/>
      <c r="KBR151" s="156"/>
      <c r="KBS151" s="158"/>
      <c r="KBT151" s="158"/>
      <c r="KBU151" s="158"/>
      <c r="KBV151" s="158"/>
      <c r="KBW151" s="159"/>
      <c r="KBX151" s="9"/>
      <c r="KBY151" s="9"/>
      <c r="KBZ151" s="159"/>
      <c r="KCA151" s="159"/>
      <c r="KCB151" s="8"/>
      <c r="KCC151" s="8"/>
      <c r="KCD151" s="160"/>
      <c r="KCE151" s="158"/>
      <c r="KCF151" s="161"/>
      <c r="KCG151" s="162"/>
      <c r="KCH151" s="156"/>
      <c r="KCI151" s="158"/>
      <c r="KCJ151" s="158"/>
      <c r="KCK151" s="158"/>
      <c r="KCL151" s="158"/>
      <c r="KCM151" s="159"/>
      <c r="KCN151" s="9"/>
      <c r="KCO151" s="9"/>
      <c r="KCP151" s="159"/>
      <c r="KCQ151" s="159"/>
      <c r="KCR151" s="8"/>
      <c r="KCS151" s="8"/>
      <c r="KCT151" s="160"/>
      <c r="KCU151" s="158"/>
      <c r="KCV151" s="161"/>
      <c r="KCW151" s="162"/>
      <c r="KCX151" s="156"/>
      <c r="KCY151" s="158"/>
      <c r="KCZ151" s="158"/>
      <c r="KDA151" s="158"/>
      <c r="KDB151" s="158"/>
      <c r="KDC151" s="159"/>
      <c r="KDD151" s="9"/>
      <c r="KDE151" s="9"/>
      <c r="KDF151" s="159"/>
      <c r="KDG151" s="159"/>
      <c r="KDH151" s="8"/>
      <c r="KDI151" s="8"/>
      <c r="KDJ151" s="160"/>
      <c r="KDK151" s="158"/>
      <c r="KDL151" s="161"/>
      <c r="KDM151" s="162"/>
      <c r="KDN151" s="156"/>
      <c r="KDO151" s="158"/>
      <c r="KDP151" s="158"/>
      <c r="KDQ151" s="158"/>
      <c r="KDR151" s="158"/>
      <c r="KDS151" s="159"/>
      <c r="KDT151" s="9"/>
      <c r="KDU151" s="9"/>
      <c r="KDV151" s="159"/>
      <c r="KDW151" s="159"/>
      <c r="KDX151" s="8"/>
      <c r="KDY151" s="8"/>
      <c r="KDZ151" s="160"/>
      <c r="KEA151" s="158"/>
      <c r="KEB151" s="161"/>
      <c r="KEC151" s="162"/>
      <c r="KED151" s="156"/>
      <c r="KEE151" s="158"/>
      <c r="KEF151" s="158"/>
      <c r="KEG151" s="158"/>
      <c r="KEH151" s="158"/>
      <c r="KEI151" s="159"/>
      <c r="KEJ151" s="9"/>
      <c r="KEK151" s="9"/>
      <c r="KEL151" s="159"/>
      <c r="KEM151" s="159"/>
      <c r="KEN151" s="8"/>
      <c r="KEO151" s="8"/>
      <c r="KEP151" s="160"/>
      <c r="KEQ151" s="158"/>
      <c r="KER151" s="161"/>
      <c r="KES151" s="162"/>
      <c r="KET151" s="156"/>
      <c r="KEU151" s="158"/>
      <c r="KEV151" s="158"/>
      <c r="KEW151" s="158"/>
      <c r="KEX151" s="158"/>
      <c r="KEY151" s="159"/>
      <c r="KEZ151" s="9"/>
      <c r="KFA151" s="9"/>
      <c r="KFB151" s="159"/>
      <c r="KFC151" s="159"/>
      <c r="KFD151" s="8"/>
      <c r="KFE151" s="8"/>
      <c r="KFF151" s="160"/>
      <c r="KFG151" s="158"/>
      <c r="KFH151" s="161"/>
      <c r="KFI151" s="162"/>
      <c r="KFJ151" s="156"/>
      <c r="KFK151" s="158"/>
      <c r="KFL151" s="158"/>
      <c r="KFM151" s="158"/>
      <c r="KFN151" s="158"/>
      <c r="KFO151" s="159"/>
      <c r="KFP151" s="9"/>
      <c r="KFQ151" s="9"/>
      <c r="KFR151" s="159"/>
      <c r="KFS151" s="159"/>
      <c r="KFT151" s="8"/>
      <c r="KFU151" s="8"/>
      <c r="KFV151" s="160"/>
      <c r="KFW151" s="158"/>
      <c r="KFX151" s="161"/>
      <c r="KFY151" s="162"/>
      <c r="KFZ151" s="156"/>
      <c r="KGA151" s="158"/>
      <c r="KGB151" s="158"/>
      <c r="KGC151" s="158"/>
      <c r="KGD151" s="158"/>
      <c r="KGE151" s="159"/>
      <c r="KGF151" s="9"/>
      <c r="KGG151" s="9"/>
      <c r="KGH151" s="159"/>
      <c r="KGI151" s="159"/>
      <c r="KGJ151" s="8"/>
      <c r="KGK151" s="8"/>
      <c r="KGL151" s="160"/>
      <c r="KGM151" s="158"/>
      <c r="KGN151" s="161"/>
      <c r="KGO151" s="162"/>
      <c r="KGP151" s="156"/>
      <c r="KGQ151" s="158"/>
      <c r="KGR151" s="158"/>
      <c r="KGS151" s="158"/>
      <c r="KGT151" s="158"/>
      <c r="KGU151" s="159"/>
      <c r="KGV151" s="9"/>
      <c r="KGW151" s="9"/>
      <c r="KGX151" s="159"/>
      <c r="KGY151" s="159"/>
      <c r="KGZ151" s="8"/>
      <c r="KHA151" s="8"/>
      <c r="KHB151" s="160"/>
      <c r="KHC151" s="158"/>
      <c r="KHD151" s="161"/>
      <c r="KHE151" s="162"/>
      <c r="KHF151" s="156"/>
      <c r="KHG151" s="158"/>
      <c r="KHH151" s="158"/>
      <c r="KHI151" s="158"/>
      <c r="KHJ151" s="158"/>
      <c r="KHK151" s="159"/>
      <c r="KHL151" s="9"/>
      <c r="KHM151" s="9"/>
      <c r="KHN151" s="159"/>
      <c r="KHO151" s="159"/>
      <c r="KHP151" s="8"/>
      <c r="KHQ151" s="8"/>
      <c r="KHR151" s="160"/>
      <c r="KHS151" s="158"/>
      <c r="KHT151" s="161"/>
      <c r="KHU151" s="162"/>
      <c r="KHV151" s="156"/>
      <c r="KHW151" s="158"/>
      <c r="KHX151" s="158"/>
      <c r="KHY151" s="158"/>
      <c r="KHZ151" s="158"/>
      <c r="KIA151" s="159"/>
      <c r="KIB151" s="9"/>
      <c r="KIC151" s="9"/>
      <c r="KID151" s="159"/>
      <c r="KIE151" s="159"/>
      <c r="KIF151" s="8"/>
      <c r="KIG151" s="8"/>
      <c r="KIH151" s="160"/>
      <c r="KII151" s="158"/>
      <c r="KIJ151" s="161"/>
      <c r="KIK151" s="162"/>
      <c r="KIL151" s="156"/>
      <c r="KIM151" s="158"/>
      <c r="KIN151" s="158"/>
      <c r="KIO151" s="158"/>
      <c r="KIP151" s="158"/>
      <c r="KIQ151" s="159"/>
      <c r="KIR151" s="9"/>
      <c r="KIS151" s="9"/>
      <c r="KIT151" s="159"/>
      <c r="KIU151" s="159"/>
      <c r="KIV151" s="8"/>
      <c r="KIW151" s="8"/>
      <c r="KIX151" s="160"/>
      <c r="KIY151" s="158"/>
      <c r="KIZ151" s="161"/>
      <c r="KJA151" s="162"/>
      <c r="KJB151" s="156"/>
      <c r="KJC151" s="158"/>
      <c r="KJD151" s="158"/>
      <c r="KJE151" s="158"/>
      <c r="KJF151" s="158"/>
      <c r="KJG151" s="159"/>
      <c r="KJH151" s="9"/>
      <c r="KJI151" s="9"/>
      <c r="KJJ151" s="159"/>
      <c r="KJK151" s="159"/>
      <c r="KJL151" s="8"/>
      <c r="KJM151" s="8"/>
      <c r="KJN151" s="160"/>
      <c r="KJO151" s="158"/>
      <c r="KJP151" s="161"/>
      <c r="KJQ151" s="162"/>
      <c r="KJR151" s="156"/>
      <c r="KJS151" s="158"/>
      <c r="KJT151" s="158"/>
      <c r="KJU151" s="158"/>
      <c r="KJV151" s="158"/>
      <c r="KJW151" s="159"/>
      <c r="KJX151" s="9"/>
      <c r="KJY151" s="9"/>
      <c r="KJZ151" s="159"/>
      <c r="KKA151" s="159"/>
      <c r="KKB151" s="8"/>
      <c r="KKC151" s="8"/>
      <c r="KKD151" s="160"/>
      <c r="KKE151" s="158"/>
      <c r="KKF151" s="161"/>
      <c r="KKG151" s="162"/>
      <c r="KKH151" s="156"/>
      <c r="KKI151" s="158"/>
      <c r="KKJ151" s="158"/>
      <c r="KKK151" s="158"/>
      <c r="KKL151" s="158"/>
      <c r="KKM151" s="159"/>
      <c r="KKN151" s="9"/>
      <c r="KKO151" s="9"/>
      <c r="KKP151" s="159"/>
      <c r="KKQ151" s="159"/>
      <c r="KKR151" s="8"/>
      <c r="KKS151" s="8"/>
      <c r="KKT151" s="160"/>
      <c r="KKU151" s="158"/>
      <c r="KKV151" s="161"/>
      <c r="KKW151" s="162"/>
      <c r="KKX151" s="156"/>
      <c r="KKY151" s="158"/>
      <c r="KKZ151" s="158"/>
      <c r="KLA151" s="158"/>
      <c r="KLB151" s="158"/>
      <c r="KLC151" s="159"/>
      <c r="KLD151" s="9"/>
      <c r="KLE151" s="9"/>
      <c r="KLF151" s="159"/>
      <c r="KLG151" s="159"/>
      <c r="KLH151" s="8"/>
      <c r="KLI151" s="8"/>
      <c r="KLJ151" s="160"/>
      <c r="KLK151" s="158"/>
      <c r="KLL151" s="161"/>
      <c r="KLM151" s="162"/>
      <c r="KLN151" s="156"/>
      <c r="KLO151" s="158"/>
      <c r="KLP151" s="158"/>
      <c r="KLQ151" s="158"/>
      <c r="KLR151" s="158"/>
      <c r="KLS151" s="159"/>
      <c r="KLT151" s="9"/>
      <c r="KLU151" s="9"/>
      <c r="KLV151" s="159"/>
      <c r="KLW151" s="159"/>
      <c r="KLX151" s="8"/>
      <c r="KLY151" s="8"/>
      <c r="KLZ151" s="160"/>
      <c r="KMA151" s="158"/>
      <c r="KMB151" s="161"/>
      <c r="KMC151" s="162"/>
      <c r="KMD151" s="156"/>
      <c r="KME151" s="158"/>
      <c r="KMF151" s="158"/>
      <c r="KMG151" s="158"/>
      <c r="KMH151" s="158"/>
      <c r="KMI151" s="159"/>
      <c r="KMJ151" s="9"/>
      <c r="KMK151" s="9"/>
      <c r="KML151" s="159"/>
      <c r="KMM151" s="159"/>
      <c r="KMN151" s="8"/>
      <c r="KMO151" s="8"/>
      <c r="KMP151" s="160"/>
      <c r="KMQ151" s="158"/>
      <c r="KMR151" s="161"/>
      <c r="KMS151" s="162"/>
      <c r="KMT151" s="156"/>
      <c r="KMU151" s="158"/>
      <c r="KMV151" s="158"/>
      <c r="KMW151" s="158"/>
      <c r="KMX151" s="158"/>
      <c r="KMY151" s="159"/>
      <c r="KMZ151" s="9"/>
      <c r="KNA151" s="9"/>
      <c r="KNB151" s="159"/>
      <c r="KNC151" s="159"/>
      <c r="KND151" s="8"/>
      <c r="KNE151" s="8"/>
      <c r="KNF151" s="160"/>
      <c r="KNG151" s="158"/>
      <c r="KNH151" s="161"/>
      <c r="KNI151" s="162"/>
      <c r="KNJ151" s="156"/>
      <c r="KNK151" s="158"/>
      <c r="KNL151" s="158"/>
      <c r="KNM151" s="158"/>
      <c r="KNN151" s="158"/>
      <c r="KNO151" s="159"/>
      <c r="KNP151" s="9"/>
      <c r="KNQ151" s="9"/>
      <c r="KNR151" s="159"/>
      <c r="KNS151" s="159"/>
      <c r="KNT151" s="8"/>
      <c r="KNU151" s="8"/>
      <c r="KNV151" s="160"/>
      <c r="KNW151" s="158"/>
      <c r="KNX151" s="161"/>
      <c r="KNY151" s="162"/>
      <c r="KNZ151" s="156"/>
      <c r="KOA151" s="158"/>
      <c r="KOB151" s="158"/>
      <c r="KOC151" s="158"/>
      <c r="KOD151" s="158"/>
      <c r="KOE151" s="159"/>
      <c r="KOF151" s="9"/>
      <c r="KOG151" s="9"/>
      <c r="KOH151" s="159"/>
      <c r="KOI151" s="159"/>
      <c r="KOJ151" s="8"/>
      <c r="KOK151" s="8"/>
      <c r="KOL151" s="160"/>
      <c r="KOM151" s="158"/>
      <c r="KON151" s="161"/>
      <c r="KOO151" s="162"/>
      <c r="KOP151" s="156"/>
      <c r="KOQ151" s="158"/>
      <c r="KOR151" s="158"/>
      <c r="KOS151" s="158"/>
      <c r="KOT151" s="158"/>
      <c r="KOU151" s="159"/>
      <c r="KOV151" s="9"/>
      <c r="KOW151" s="9"/>
      <c r="KOX151" s="159"/>
      <c r="KOY151" s="159"/>
      <c r="KOZ151" s="8"/>
      <c r="KPA151" s="8"/>
      <c r="KPB151" s="160"/>
      <c r="KPC151" s="158"/>
      <c r="KPD151" s="161"/>
      <c r="KPE151" s="162"/>
      <c r="KPF151" s="156"/>
      <c r="KPG151" s="158"/>
      <c r="KPH151" s="158"/>
      <c r="KPI151" s="158"/>
      <c r="KPJ151" s="158"/>
      <c r="KPK151" s="159"/>
      <c r="KPL151" s="9"/>
      <c r="KPM151" s="9"/>
      <c r="KPN151" s="159"/>
      <c r="KPO151" s="159"/>
      <c r="KPP151" s="8"/>
      <c r="KPQ151" s="8"/>
      <c r="KPR151" s="160"/>
      <c r="KPS151" s="158"/>
      <c r="KPT151" s="161"/>
      <c r="KPU151" s="162"/>
      <c r="KPV151" s="156"/>
      <c r="KPW151" s="158"/>
      <c r="KPX151" s="158"/>
      <c r="KPY151" s="158"/>
      <c r="KPZ151" s="158"/>
      <c r="KQA151" s="159"/>
      <c r="KQB151" s="9"/>
      <c r="KQC151" s="9"/>
      <c r="KQD151" s="159"/>
      <c r="KQE151" s="159"/>
      <c r="KQF151" s="8"/>
      <c r="KQG151" s="8"/>
      <c r="KQH151" s="160"/>
      <c r="KQI151" s="158"/>
      <c r="KQJ151" s="161"/>
      <c r="KQK151" s="162"/>
      <c r="KQL151" s="156"/>
      <c r="KQM151" s="158"/>
      <c r="KQN151" s="158"/>
      <c r="KQO151" s="158"/>
      <c r="KQP151" s="158"/>
      <c r="KQQ151" s="159"/>
      <c r="KQR151" s="9"/>
      <c r="KQS151" s="9"/>
      <c r="KQT151" s="159"/>
      <c r="KQU151" s="159"/>
      <c r="KQV151" s="8"/>
      <c r="KQW151" s="8"/>
      <c r="KQX151" s="160"/>
      <c r="KQY151" s="158"/>
      <c r="KQZ151" s="161"/>
      <c r="KRA151" s="162"/>
      <c r="KRB151" s="156"/>
      <c r="KRC151" s="158"/>
      <c r="KRD151" s="158"/>
      <c r="KRE151" s="158"/>
      <c r="KRF151" s="158"/>
      <c r="KRG151" s="159"/>
      <c r="KRH151" s="9"/>
      <c r="KRI151" s="9"/>
      <c r="KRJ151" s="159"/>
      <c r="KRK151" s="159"/>
      <c r="KRL151" s="8"/>
      <c r="KRM151" s="8"/>
      <c r="KRN151" s="160"/>
      <c r="KRO151" s="158"/>
      <c r="KRP151" s="161"/>
      <c r="KRQ151" s="162"/>
      <c r="KRR151" s="156"/>
      <c r="KRS151" s="158"/>
      <c r="KRT151" s="158"/>
      <c r="KRU151" s="158"/>
      <c r="KRV151" s="158"/>
      <c r="KRW151" s="159"/>
      <c r="KRX151" s="9"/>
      <c r="KRY151" s="9"/>
      <c r="KRZ151" s="159"/>
      <c r="KSA151" s="159"/>
      <c r="KSB151" s="8"/>
      <c r="KSC151" s="8"/>
      <c r="KSD151" s="160"/>
      <c r="KSE151" s="158"/>
      <c r="KSF151" s="161"/>
      <c r="KSG151" s="162"/>
      <c r="KSH151" s="156"/>
      <c r="KSI151" s="158"/>
      <c r="KSJ151" s="158"/>
      <c r="KSK151" s="158"/>
      <c r="KSL151" s="158"/>
      <c r="KSM151" s="159"/>
      <c r="KSN151" s="9"/>
      <c r="KSO151" s="9"/>
      <c r="KSP151" s="159"/>
      <c r="KSQ151" s="159"/>
      <c r="KSR151" s="8"/>
      <c r="KSS151" s="8"/>
      <c r="KST151" s="160"/>
      <c r="KSU151" s="158"/>
      <c r="KSV151" s="161"/>
      <c r="KSW151" s="162"/>
      <c r="KSX151" s="156"/>
      <c r="KSY151" s="158"/>
      <c r="KSZ151" s="158"/>
      <c r="KTA151" s="158"/>
      <c r="KTB151" s="158"/>
      <c r="KTC151" s="159"/>
      <c r="KTD151" s="9"/>
      <c r="KTE151" s="9"/>
      <c r="KTF151" s="159"/>
      <c r="KTG151" s="159"/>
      <c r="KTH151" s="8"/>
      <c r="KTI151" s="8"/>
      <c r="KTJ151" s="160"/>
      <c r="KTK151" s="158"/>
      <c r="KTL151" s="161"/>
      <c r="KTM151" s="162"/>
      <c r="KTN151" s="156"/>
      <c r="KTO151" s="158"/>
      <c r="KTP151" s="158"/>
      <c r="KTQ151" s="158"/>
      <c r="KTR151" s="158"/>
      <c r="KTS151" s="159"/>
      <c r="KTT151" s="9"/>
      <c r="KTU151" s="9"/>
      <c r="KTV151" s="159"/>
      <c r="KTW151" s="159"/>
      <c r="KTX151" s="8"/>
      <c r="KTY151" s="8"/>
      <c r="KTZ151" s="160"/>
      <c r="KUA151" s="158"/>
      <c r="KUB151" s="161"/>
      <c r="KUC151" s="162"/>
      <c r="KUD151" s="156"/>
      <c r="KUE151" s="158"/>
      <c r="KUF151" s="158"/>
      <c r="KUG151" s="158"/>
      <c r="KUH151" s="158"/>
      <c r="KUI151" s="159"/>
      <c r="KUJ151" s="9"/>
      <c r="KUK151" s="9"/>
      <c r="KUL151" s="159"/>
      <c r="KUM151" s="159"/>
      <c r="KUN151" s="8"/>
      <c r="KUO151" s="8"/>
      <c r="KUP151" s="160"/>
      <c r="KUQ151" s="158"/>
      <c r="KUR151" s="161"/>
      <c r="KUS151" s="162"/>
      <c r="KUT151" s="156"/>
      <c r="KUU151" s="158"/>
      <c r="KUV151" s="158"/>
      <c r="KUW151" s="158"/>
      <c r="KUX151" s="158"/>
      <c r="KUY151" s="159"/>
      <c r="KUZ151" s="9"/>
      <c r="KVA151" s="9"/>
      <c r="KVB151" s="159"/>
      <c r="KVC151" s="159"/>
      <c r="KVD151" s="8"/>
      <c r="KVE151" s="8"/>
      <c r="KVF151" s="160"/>
      <c r="KVG151" s="158"/>
      <c r="KVH151" s="161"/>
      <c r="KVI151" s="162"/>
      <c r="KVJ151" s="156"/>
      <c r="KVK151" s="158"/>
      <c r="KVL151" s="158"/>
      <c r="KVM151" s="158"/>
      <c r="KVN151" s="158"/>
      <c r="KVO151" s="159"/>
      <c r="KVP151" s="9"/>
      <c r="KVQ151" s="9"/>
      <c r="KVR151" s="159"/>
      <c r="KVS151" s="159"/>
      <c r="KVT151" s="8"/>
      <c r="KVU151" s="8"/>
      <c r="KVV151" s="160"/>
      <c r="KVW151" s="158"/>
      <c r="KVX151" s="161"/>
      <c r="KVY151" s="162"/>
      <c r="KVZ151" s="156"/>
      <c r="KWA151" s="158"/>
      <c r="KWB151" s="158"/>
      <c r="KWC151" s="158"/>
      <c r="KWD151" s="158"/>
      <c r="KWE151" s="159"/>
      <c r="KWF151" s="9"/>
      <c r="KWG151" s="9"/>
      <c r="KWH151" s="159"/>
      <c r="KWI151" s="159"/>
      <c r="KWJ151" s="8"/>
      <c r="KWK151" s="8"/>
      <c r="KWL151" s="160"/>
      <c r="KWM151" s="158"/>
      <c r="KWN151" s="161"/>
      <c r="KWO151" s="162"/>
      <c r="KWP151" s="156"/>
      <c r="KWQ151" s="158"/>
      <c r="KWR151" s="158"/>
      <c r="KWS151" s="158"/>
      <c r="KWT151" s="158"/>
      <c r="KWU151" s="159"/>
      <c r="KWV151" s="9"/>
      <c r="KWW151" s="9"/>
      <c r="KWX151" s="159"/>
      <c r="KWY151" s="159"/>
      <c r="KWZ151" s="8"/>
      <c r="KXA151" s="8"/>
      <c r="KXB151" s="160"/>
      <c r="KXC151" s="158"/>
      <c r="KXD151" s="161"/>
      <c r="KXE151" s="162"/>
      <c r="KXF151" s="156"/>
      <c r="KXG151" s="158"/>
      <c r="KXH151" s="158"/>
      <c r="KXI151" s="158"/>
      <c r="KXJ151" s="158"/>
      <c r="KXK151" s="159"/>
      <c r="KXL151" s="9"/>
      <c r="KXM151" s="9"/>
      <c r="KXN151" s="159"/>
      <c r="KXO151" s="159"/>
      <c r="KXP151" s="8"/>
      <c r="KXQ151" s="8"/>
      <c r="KXR151" s="160"/>
      <c r="KXS151" s="158"/>
      <c r="KXT151" s="161"/>
      <c r="KXU151" s="162"/>
      <c r="KXV151" s="156"/>
      <c r="KXW151" s="158"/>
      <c r="KXX151" s="158"/>
      <c r="KXY151" s="158"/>
      <c r="KXZ151" s="158"/>
      <c r="KYA151" s="159"/>
      <c r="KYB151" s="9"/>
      <c r="KYC151" s="9"/>
      <c r="KYD151" s="159"/>
      <c r="KYE151" s="159"/>
      <c r="KYF151" s="8"/>
      <c r="KYG151" s="8"/>
      <c r="KYH151" s="160"/>
      <c r="KYI151" s="158"/>
      <c r="KYJ151" s="161"/>
      <c r="KYK151" s="162"/>
      <c r="KYL151" s="156"/>
      <c r="KYM151" s="158"/>
      <c r="KYN151" s="158"/>
      <c r="KYO151" s="158"/>
      <c r="KYP151" s="158"/>
      <c r="KYQ151" s="159"/>
      <c r="KYR151" s="9"/>
      <c r="KYS151" s="9"/>
      <c r="KYT151" s="159"/>
      <c r="KYU151" s="159"/>
      <c r="KYV151" s="8"/>
      <c r="KYW151" s="8"/>
      <c r="KYX151" s="160"/>
      <c r="KYY151" s="158"/>
      <c r="KYZ151" s="161"/>
      <c r="KZA151" s="162"/>
      <c r="KZB151" s="156"/>
      <c r="KZC151" s="158"/>
      <c r="KZD151" s="158"/>
      <c r="KZE151" s="158"/>
      <c r="KZF151" s="158"/>
      <c r="KZG151" s="159"/>
      <c r="KZH151" s="9"/>
      <c r="KZI151" s="9"/>
      <c r="KZJ151" s="159"/>
      <c r="KZK151" s="159"/>
      <c r="KZL151" s="8"/>
      <c r="KZM151" s="8"/>
      <c r="KZN151" s="160"/>
      <c r="KZO151" s="158"/>
      <c r="KZP151" s="161"/>
      <c r="KZQ151" s="162"/>
      <c r="KZR151" s="156"/>
      <c r="KZS151" s="158"/>
      <c r="KZT151" s="158"/>
      <c r="KZU151" s="158"/>
      <c r="KZV151" s="158"/>
      <c r="KZW151" s="159"/>
      <c r="KZX151" s="9"/>
      <c r="KZY151" s="9"/>
      <c r="KZZ151" s="159"/>
      <c r="LAA151" s="159"/>
      <c r="LAB151" s="8"/>
      <c r="LAC151" s="8"/>
      <c r="LAD151" s="160"/>
      <c r="LAE151" s="158"/>
      <c r="LAF151" s="161"/>
      <c r="LAG151" s="162"/>
      <c r="LAH151" s="156"/>
      <c r="LAI151" s="158"/>
      <c r="LAJ151" s="158"/>
      <c r="LAK151" s="158"/>
      <c r="LAL151" s="158"/>
      <c r="LAM151" s="159"/>
      <c r="LAN151" s="9"/>
      <c r="LAO151" s="9"/>
      <c r="LAP151" s="159"/>
      <c r="LAQ151" s="159"/>
      <c r="LAR151" s="8"/>
      <c r="LAS151" s="8"/>
      <c r="LAT151" s="160"/>
      <c r="LAU151" s="158"/>
      <c r="LAV151" s="161"/>
      <c r="LAW151" s="162"/>
      <c r="LAX151" s="156"/>
      <c r="LAY151" s="158"/>
      <c r="LAZ151" s="158"/>
      <c r="LBA151" s="158"/>
      <c r="LBB151" s="158"/>
      <c r="LBC151" s="159"/>
      <c r="LBD151" s="9"/>
      <c r="LBE151" s="9"/>
      <c r="LBF151" s="159"/>
      <c r="LBG151" s="159"/>
      <c r="LBH151" s="8"/>
      <c r="LBI151" s="8"/>
      <c r="LBJ151" s="160"/>
      <c r="LBK151" s="158"/>
      <c r="LBL151" s="161"/>
      <c r="LBM151" s="162"/>
      <c r="LBN151" s="156"/>
      <c r="LBO151" s="158"/>
      <c r="LBP151" s="158"/>
      <c r="LBQ151" s="158"/>
      <c r="LBR151" s="158"/>
      <c r="LBS151" s="159"/>
      <c r="LBT151" s="9"/>
      <c r="LBU151" s="9"/>
      <c r="LBV151" s="159"/>
      <c r="LBW151" s="159"/>
      <c r="LBX151" s="8"/>
      <c r="LBY151" s="8"/>
      <c r="LBZ151" s="160"/>
      <c r="LCA151" s="158"/>
      <c r="LCB151" s="161"/>
      <c r="LCC151" s="162"/>
      <c r="LCD151" s="156"/>
      <c r="LCE151" s="158"/>
      <c r="LCF151" s="158"/>
      <c r="LCG151" s="158"/>
      <c r="LCH151" s="158"/>
      <c r="LCI151" s="159"/>
      <c r="LCJ151" s="9"/>
      <c r="LCK151" s="9"/>
      <c r="LCL151" s="159"/>
      <c r="LCM151" s="159"/>
      <c r="LCN151" s="8"/>
      <c r="LCO151" s="8"/>
      <c r="LCP151" s="160"/>
      <c r="LCQ151" s="158"/>
      <c r="LCR151" s="161"/>
      <c r="LCS151" s="162"/>
      <c r="LCT151" s="156"/>
      <c r="LCU151" s="158"/>
      <c r="LCV151" s="158"/>
      <c r="LCW151" s="158"/>
      <c r="LCX151" s="158"/>
      <c r="LCY151" s="159"/>
      <c r="LCZ151" s="9"/>
      <c r="LDA151" s="9"/>
      <c r="LDB151" s="159"/>
      <c r="LDC151" s="159"/>
      <c r="LDD151" s="8"/>
      <c r="LDE151" s="8"/>
      <c r="LDF151" s="160"/>
      <c r="LDG151" s="158"/>
      <c r="LDH151" s="161"/>
      <c r="LDI151" s="162"/>
      <c r="LDJ151" s="156"/>
      <c r="LDK151" s="158"/>
      <c r="LDL151" s="158"/>
      <c r="LDM151" s="158"/>
      <c r="LDN151" s="158"/>
      <c r="LDO151" s="159"/>
      <c r="LDP151" s="9"/>
      <c r="LDQ151" s="9"/>
      <c r="LDR151" s="159"/>
      <c r="LDS151" s="159"/>
      <c r="LDT151" s="8"/>
      <c r="LDU151" s="8"/>
      <c r="LDV151" s="160"/>
      <c r="LDW151" s="158"/>
      <c r="LDX151" s="161"/>
      <c r="LDY151" s="162"/>
      <c r="LDZ151" s="156"/>
      <c r="LEA151" s="158"/>
      <c r="LEB151" s="158"/>
      <c r="LEC151" s="158"/>
      <c r="LED151" s="158"/>
      <c r="LEE151" s="159"/>
      <c r="LEF151" s="9"/>
      <c r="LEG151" s="9"/>
      <c r="LEH151" s="159"/>
      <c r="LEI151" s="159"/>
      <c r="LEJ151" s="8"/>
      <c r="LEK151" s="8"/>
      <c r="LEL151" s="160"/>
      <c r="LEM151" s="158"/>
      <c r="LEN151" s="161"/>
      <c r="LEO151" s="162"/>
      <c r="LEP151" s="156"/>
      <c r="LEQ151" s="158"/>
      <c r="LER151" s="158"/>
      <c r="LES151" s="158"/>
      <c r="LET151" s="158"/>
      <c r="LEU151" s="159"/>
      <c r="LEV151" s="9"/>
      <c r="LEW151" s="9"/>
      <c r="LEX151" s="159"/>
      <c r="LEY151" s="159"/>
      <c r="LEZ151" s="8"/>
      <c r="LFA151" s="8"/>
      <c r="LFB151" s="160"/>
      <c r="LFC151" s="158"/>
      <c r="LFD151" s="161"/>
      <c r="LFE151" s="162"/>
      <c r="LFF151" s="156"/>
      <c r="LFG151" s="158"/>
      <c r="LFH151" s="158"/>
      <c r="LFI151" s="158"/>
      <c r="LFJ151" s="158"/>
      <c r="LFK151" s="159"/>
      <c r="LFL151" s="9"/>
      <c r="LFM151" s="9"/>
      <c r="LFN151" s="159"/>
      <c r="LFO151" s="159"/>
      <c r="LFP151" s="8"/>
      <c r="LFQ151" s="8"/>
      <c r="LFR151" s="160"/>
      <c r="LFS151" s="158"/>
      <c r="LFT151" s="161"/>
      <c r="LFU151" s="162"/>
      <c r="LFV151" s="156"/>
      <c r="LFW151" s="158"/>
      <c r="LFX151" s="158"/>
      <c r="LFY151" s="158"/>
      <c r="LFZ151" s="158"/>
      <c r="LGA151" s="159"/>
      <c r="LGB151" s="9"/>
      <c r="LGC151" s="9"/>
      <c r="LGD151" s="159"/>
      <c r="LGE151" s="159"/>
      <c r="LGF151" s="8"/>
      <c r="LGG151" s="8"/>
      <c r="LGH151" s="160"/>
      <c r="LGI151" s="158"/>
      <c r="LGJ151" s="161"/>
      <c r="LGK151" s="162"/>
      <c r="LGL151" s="156"/>
      <c r="LGM151" s="158"/>
      <c r="LGN151" s="158"/>
      <c r="LGO151" s="158"/>
      <c r="LGP151" s="158"/>
      <c r="LGQ151" s="159"/>
      <c r="LGR151" s="9"/>
      <c r="LGS151" s="9"/>
      <c r="LGT151" s="159"/>
      <c r="LGU151" s="159"/>
      <c r="LGV151" s="8"/>
      <c r="LGW151" s="8"/>
      <c r="LGX151" s="160"/>
      <c r="LGY151" s="158"/>
      <c r="LGZ151" s="161"/>
      <c r="LHA151" s="162"/>
      <c r="LHB151" s="156"/>
      <c r="LHC151" s="158"/>
      <c r="LHD151" s="158"/>
      <c r="LHE151" s="158"/>
      <c r="LHF151" s="158"/>
      <c r="LHG151" s="159"/>
      <c r="LHH151" s="9"/>
      <c r="LHI151" s="9"/>
      <c r="LHJ151" s="159"/>
      <c r="LHK151" s="159"/>
      <c r="LHL151" s="8"/>
      <c r="LHM151" s="8"/>
      <c r="LHN151" s="160"/>
      <c r="LHO151" s="158"/>
      <c r="LHP151" s="161"/>
      <c r="LHQ151" s="162"/>
      <c r="LHR151" s="156"/>
      <c r="LHS151" s="158"/>
      <c r="LHT151" s="158"/>
      <c r="LHU151" s="158"/>
      <c r="LHV151" s="158"/>
      <c r="LHW151" s="159"/>
      <c r="LHX151" s="9"/>
      <c r="LHY151" s="9"/>
      <c r="LHZ151" s="159"/>
      <c r="LIA151" s="159"/>
      <c r="LIB151" s="8"/>
      <c r="LIC151" s="8"/>
      <c r="LID151" s="160"/>
      <c r="LIE151" s="158"/>
      <c r="LIF151" s="161"/>
      <c r="LIG151" s="162"/>
      <c r="LIH151" s="156"/>
      <c r="LII151" s="158"/>
      <c r="LIJ151" s="158"/>
      <c r="LIK151" s="158"/>
      <c r="LIL151" s="158"/>
      <c r="LIM151" s="159"/>
      <c r="LIN151" s="9"/>
      <c r="LIO151" s="9"/>
      <c r="LIP151" s="159"/>
      <c r="LIQ151" s="159"/>
      <c r="LIR151" s="8"/>
      <c r="LIS151" s="8"/>
      <c r="LIT151" s="160"/>
      <c r="LIU151" s="158"/>
      <c r="LIV151" s="161"/>
      <c r="LIW151" s="162"/>
      <c r="LIX151" s="156"/>
      <c r="LIY151" s="158"/>
      <c r="LIZ151" s="158"/>
      <c r="LJA151" s="158"/>
      <c r="LJB151" s="158"/>
      <c r="LJC151" s="159"/>
      <c r="LJD151" s="9"/>
      <c r="LJE151" s="9"/>
      <c r="LJF151" s="159"/>
      <c r="LJG151" s="159"/>
      <c r="LJH151" s="8"/>
      <c r="LJI151" s="8"/>
      <c r="LJJ151" s="160"/>
      <c r="LJK151" s="158"/>
      <c r="LJL151" s="161"/>
      <c r="LJM151" s="162"/>
      <c r="LJN151" s="156"/>
      <c r="LJO151" s="158"/>
      <c r="LJP151" s="158"/>
      <c r="LJQ151" s="158"/>
      <c r="LJR151" s="158"/>
      <c r="LJS151" s="159"/>
      <c r="LJT151" s="9"/>
      <c r="LJU151" s="9"/>
      <c r="LJV151" s="159"/>
      <c r="LJW151" s="159"/>
      <c r="LJX151" s="8"/>
      <c r="LJY151" s="8"/>
      <c r="LJZ151" s="160"/>
      <c r="LKA151" s="158"/>
      <c r="LKB151" s="161"/>
      <c r="LKC151" s="162"/>
      <c r="LKD151" s="156"/>
      <c r="LKE151" s="158"/>
      <c r="LKF151" s="158"/>
      <c r="LKG151" s="158"/>
      <c r="LKH151" s="158"/>
      <c r="LKI151" s="159"/>
      <c r="LKJ151" s="9"/>
      <c r="LKK151" s="9"/>
      <c r="LKL151" s="159"/>
      <c r="LKM151" s="159"/>
      <c r="LKN151" s="8"/>
      <c r="LKO151" s="8"/>
      <c r="LKP151" s="160"/>
      <c r="LKQ151" s="158"/>
      <c r="LKR151" s="161"/>
      <c r="LKS151" s="162"/>
      <c r="LKT151" s="156"/>
      <c r="LKU151" s="158"/>
      <c r="LKV151" s="158"/>
      <c r="LKW151" s="158"/>
      <c r="LKX151" s="158"/>
      <c r="LKY151" s="159"/>
      <c r="LKZ151" s="9"/>
      <c r="LLA151" s="9"/>
      <c r="LLB151" s="159"/>
      <c r="LLC151" s="159"/>
      <c r="LLD151" s="8"/>
      <c r="LLE151" s="8"/>
      <c r="LLF151" s="160"/>
      <c r="LLG151" s="158"/>
      <c r="LLH151" s="161"/>
      <c r="LLI151" s="162"/>
      <c r="LLJ151" s="156"/>
      <c r="LLK151" s="158"/>
      <c r="LLL151" s="158"/>
      <c r="LLM151" s="158"/>
      <c r="LLN151" s="158"/>
      <c r="LLO151" s="159"/>
      <c r="LLP151" s="9"/>
      <c r="LLQ151" s="9"/>
      <c r="LLR151" s="159"/>
      <c r="LLS151" s="159"/>
      <c r="LLT151" s="8"/>
      <c r="LLU151" s="8"/>
      <c r="LLV151" s="160"/>
      <c r="LLW151" s="158"/>
      <c r="LLX151" s="161"/>
      <c r="LLY151" s="162"/>
      <c r="LLZ151" s="156"/>
      <c r="LMA151" s="158"/>
      <c r="LMB151" s="158"/>
      <c r="LMC151" s="158"/>
      <c r="LMD151" s="158"/>
      <c r="LME151" s="159"/>
      <c r="LMF151" s="9"/>
      <c r="LMG151" s="9"/>
      <c r="LMH151" s="159"/>
      <c r="LMI151" s="159"/>
      <c r="LMJ151" s="8"/>
      <c r="LMK151" s="8"/>
      <c r="LML151" s="160"/>
      <c r="LMM151" s="158"/>
      <c r="LMN151" s="161"/>
      <c r="LMO151" s="162"/>
      <c r="LMP151" s="156"/>
      <c r="LMQ151" s="158"/>
      <c r="LMR151" s="158"/>
      <c r="LMS151" s="158"/>
      <c r="LMT151" s="158"/>
      <c r="LMU151" s="159"/>
      <c r="LMV151" s="9"/>
      <c r="LMW151" s="9"/>
      <c r="LMX151" s="159"/>
      <c r="LMY151" s="159"/>
      <c r="LMZ151" s="8"/>
      <c r="LNA151" s="8"/>
      <c r="LNB151" s="160"/>
      <c r="LNC151" s="158"/>
      <c r="LND151" s="161"/>
      <c r="LNE151" s="162"/>
      <c r="LNF151" s="156"/>
      <c r="LNG151" s="158"/>
      <c r="LNH151" s="158"/>
      <c r="LNI151" s="158"/>
      <c r="LNJ151" s="158"/>
      <c r="LNK151" s="159"/>
      <c r="LNL151" s="9"/>
      <c r="LNM151" s="9"/>
      <c r="LNN151" s="159"/>
      <c r="LNO151" s="159"/>
      <c r="LNP151" s="8"/>
      <c r="LNQ151" s="8"/>
      <c r="LNR151" s="160"/>
      <c r="LNS151" s="158"/>
      <c r="LNT151" s="161"/>
      <c r="LNU151" s="162"/>
      <c r="LNV151" s="156"/>
      <c r="LNW151" s="158"/>
      <c r="LNX151" s="158"/>
      <c r="LNY151" s="158"/>
      <c r="LNZ151" s="158"/>
      <c r="LOA151" s="159"/>
      <c r="LOB151" s="9"/>
      <c r="LOC151" s="9"/>
      <c r="LOD151" s="159"/>
      <c r="LOE151" s="159"/>
      <c r="LOF151" s="8"/>
      <c r="LOG151" s="8"/>
      <c r="LOH151" s="160"/>
      <c r="LOI151" s="158"/>
      <c r="LOJ151" s="161"/>
      <c r="LOK151" s="162"/>
      <c r="LOL151" s="156"/>
      <c r="LOM151" s="158"/>
      <c r="LON151" s="158"/>
      <c r="LOO151" s="158"/>
      <c r="LOP151" s="158"/>
      <c r="LOQ151" s="159"/>
      <c r="LOR151" s="9"/>
      <c r="LOS151" s="9"/>
      <c r="LOT151" s="159"/>
      <c r="LOU151" s="159"/>
      <c r="LOV151" s="8"/>
      <c r="LOW151" s="8"/>
      <c r="LOX151" s="160"/>
      <c r="LOY151" s="158"/>
      <c r="LOZ151" s="161"/>
      <c r="LPA151" s="162"/>
      <c r="LPB151" s="156"/>
      <c r="LPC151" s="158"/>
      <c r="LPD151" s="158"/>
      <c r="LPE151" s="158"/>
      <c r="LPF151" s="158"/>
      <c r="LPG151" s="159"/>
      <c r="LPH151" s="9"/>
      <c r="LPI151" s="9"/>
      <c r="LPJ151" s="159"/>
      <c r="LPK151" s="159"/>
      <c r="LPL151" s="8"/>
      <c r="LPM151" s="8"/>
      <c r="LPN151" s="160"/>
      <c r="LPO151" s="158"/>
      <c r="LPP151" s="161"/>
      <c r="LPQ151" s="162"/>
      <c r="LPR151" s="156"/>
      <c r="LPS151" s="158"/>
      <c r="LPT151" s="158"/>
      <c r="LPU151" s="158"/>
      <c r="LPV151" s="158"/>
      <c r="LPW151" s="159"/>
      <c r="LPX151" s="9"/>
      <c r="LPY151" s="9"/>
      <c r="LPZ151" s="159"/>
      <c r="LQA151" s="159"/>
      <c r="LQB151" s="8"/>
      <c r="LQC151" s="8"/>
      <c r="LQD151" s="160"/>
      <c r="LQE151" s="158"/>
      <c r="LQF151" s="161"/>
      <c r="LQG151" s="162"/>
      <c r="LQH151" s="156"/>
      <c r="LQI151" s="158"/>
      <c r="LQJ151" s="158"/>
      <c r="LQK151" s="158"/>
      <c r="LQL151" s="158"/>
      <c r="LQM151" s="159"/>
      <c r="LQN151" s="9"/>
      <c r="LQO151" s="9"/>
      <c r="LQP151" s="159"/>
      <c r="LQQ151" s="159"/>
      <c r="LQR151" s="8"/>
      <c r="LQS151" s="8"/>
      <c r="LQT151" s="160"/>
      <c r="LQU151" s="158"/>
      <c r="LQV151" s="161"/>
      <c r="LQW151" s="162"/>
      <c r="LQX151" s="156"/>
      <c r="LQY151" s="158"/>
      <c r="LQZ151" s="158"/>
      <c r="LRA151" s="158"/>
      <c r="LRB151" s="158"/>
      <c r="LRC151" s="159"/>
      <c r="LRD151" s="9"/>
      <c r="LRE151" s="9"/>
      <c r="LRF151" s="159"/>
      <c r="LRG151" s="159"/>
      <c r="LRH151" s="8"/>
      <c r="LRI151" s="8"/>
      <c r="LRJ151" s="160"/>
      <c r="LRK151" s="158"/>
      <c r="LRL151" s="161"/>
      <c r="LRM151" s="162"/>
      <c r="LRN151" s="156"/>
      <c r="LRO151" s="158"/>
      <c r="LRP151" s="158"/>
      <c r="LRQ151" s="158"/>
      <c r="LRR151" s="158"/>
      <c r="LRS151" s="159"/>
      <c r="LRT151" s="9"/>
      <c r="LRU151" s="9"/>
      <c r="LRV151" s="159"/>
      <c r="LRW151" s="159"/>
      <c r="LRX151" s="8"/>
      <c r="LRY151" s="8"/>
      <c r="LRZ151" s="160"/>
      <c r="LSA151" s="158"/>
      <c r="LSB151" s="161"/>
      <c r="LSC151" s="162"/>
      <c r="LSD151" s="156"/>
      <c r="LSE151" s="158"/>
      <c r="LSF151" s="158"/>
      <c r="LSG151" s="158"/>
      <c r="LSH151" s="158"/>
      <c r="LSI151" s="159"/>
      <c r="LSJ151" s="9"/>
      <c r="LSK151" s="9"/>
      <c r="LSL151" s="159"/>
      <c r="LSM151" s="159"/>
      <c r="LSN151" s="8"/>
      <c r="LSO151" s="8"/>
      <c r="LSP151" s="160"/>
      <c r="LSQ151" s="158"/>
      <c r="LSR151" s="161"/>
      <c r="LSS151" s="162"/>
      <c r="LST151" s="156"/>
      <c r="LSU151" s="158"/>
      <c r="LSV151" s="158"/>
      <c r="LSW151" s="158"/>
      <c r="LSX151" s="158"/>
      <c r="LSY151" s="159"/>
      <c r="LSZ151" s="9"/>
      <c r="LTA151" s="9"/>
      <c r="LTB151" s="159"/>
      <c r="LTC151" s="159"/>
      <c r="LTD151" s="8"/>
      <c r="LTE151" s="8"/>
      <c r="LTF151" s="160"/>
      <c r="LTG151" s="158"/>
      <c r="LTH151" s="161"/>
      <c r="LTI151" s="162"/>
      <c r="LTJ151" s="156"/>
      <c r="LTK151" s="158"/>
      <c r="LTL151" s="158"/>
      <c r="LTM151" s="158"/>
      <c r="LTN151" s="158"/>
      <c r="LTO151" s="159"/>
      <c r="LTP151" s="9"/>
      <c r="LTQ151" s="9"/>
      <c r="LTR151" s="159"/>
      <c r="LTS151" s="159"/>
      <c r="LTT151" s="8"/>
      <c r="LTU151" s="8"/>
      <c r="LTV151" s="160"/>
      <c r="LTW151" s="158"/>
      <c r="LTX151" s="161"/>
      <c r="LTY151" s="162"/>
      <c r="LTZ151" s="156"/>
      <c r="LUA151" s="158"/>
      <c r="LUB151" s="158"/>
      <c r="LUC151" s="158"/>
      <c r="LUD151" s="158"/>
      <c r="LUE151" s="159"/>
      <c r="LUF151" s="9"/>
      <c r="LUG151" s="9"/>
      <c r="LUH151" s="159"/>
      <c r="LUI151" s="159"/>
      <c r="LUJ151" s="8"/>
      <c r="LUK151" s="8"/>
      <c r="LUL151" s="160"/>
      <c r="LUM151" s="158"/>
      <c r="LUN151" s="161"/>
      <c r="LUO151" s="162"/>
      <c r="LUP151" s="156"/>
      <c r="LUQ151" s="158"/>
      <c r="LUR151" s="158"/>
      <c r="LUS151" s="158"/>
      <c r="LUT151" s="158"/>
      <c r="LUU151" s="159"/>
      <c r="LUV151" s="9"/>
      <c r="LUW151" s="9"/>
      <c r="LUX151" s="159"/>
      <c r="LUY151" s="159"/>
      <c r="LUZ151" s="8"/>
      <c r="LVA151" s="8"/>
      <c r="LVB151" s="160"/>
      <c r="LVC151" s="158"/>
      <c r="LVD151" s="161"/>
      <c r="LVE151" s="162"/>
      <c r="LVF151" s="156"/>
      <c r="LVG151" s="158"/>
      <c r="LVH151" s="158"/>
      <c r="LVI151" s="158"/>
      <c r="LVJ151" s="158"/>
      <c r="LVK151" s="159"/>
      <c r="LVL151" s="9"/>
      <c r="LVM151" s="9"/>
      <c r="LVN151" s="159"/>
      <c r="LVO151" s="159"/>
      <c r="LVP151" s="8"/>
      <c r="LVQ151" s="8"/>
      <c r="LVR151" s="160"/>
      <c r="LVS151" s="158"/>
      <c r="LVT151" s="161"/>
      <c r="LVU151" s="162"/>
      <c r="LVV151" s="156"/>
      <c r="LVW151" s="158"/>
      <c r="LVX151" s="158"/>
      <c r="LVY151" s="158"/>
      <c r="LVZ151" s="158"/>
      <c r="LWA151" s="159"/>
      <c r="LWB151" s="9"/>
      <c r="LWC151" s="9"/>
      <c r="LWD151" s="159"/>
      <c r="LWE151" s="159"/>
      <c r="LWF151" s="8"/>
      <c r="LWG151" s="8"/>
      <c r="LWH151" s="160"/>
      <c r="LWI151" s="158"/>
      <c r="LWJ151" s="161"/>
      <c r="LWK151" s="162"/>
      <c r="LWL151" s="156"/>
      <c r="LWM151" s="158"/>
      <c r="LWN151" s="158"/>
      <c r="LWO151" s="158"/>
      <c r="LWP151" s="158"/>
      <c r="LWQ151" s="159"/>
      <c r="LWR151" s="9"/>
      <c r="LWS151" s="9"/>
      <c r="LWT151" s="159"/>
      <c r="LWU151" s="159"/>
      <c r="LWV151" s="8"/>
      <c r="LWW151" s="8"/>
      <c r="LWX151" s="160"/>
      <c r="LWY151" s="158"/>
      <c r="LWZ151" s="161"/>
      <c r="LXA151" s="162"/>
      <c r="LXB151" s="156"/>
      <c r="LXC151" s="158"/>
      <c r="LXD151" s="158"/>
      <c r="LXE151" s="158"/>
      <c r="LXF151" s="158"/>
      <c r="LXG151" s="159"/>
      <c r="LXH151" s="9"/>
      <c r="LXI151" s="9"/>
      <c r="LXJ151" s="159"/>
      <c r="LXK151" s="159"/>
      <c r="LXL151" s="8"/>
      <c r="LXM151" s="8"/>
      <c r="LXN151" s="160"/>
      <c r="LXO151" s="158"/>
      <c r="LXP151" s="161"/>
      <c r="LXQ151" s="162"/>
      <c r="LXR151" s="156"/>
      <c r="LXS151" s="158"/>
      <c r="LXT151" s="158"/>
      <c r="LXU151" s="158"/>
      <c r="LXV151" s="158"/>
      <c r="LXW151" s="159"/>
      <c r="LXX151" s="9"/>
      <c r="LXY151" s="9"/>
      <c r="LXZ151" s="159"/>
      <c r="LYA151" s="159"/>
      <c r="LYB151" s="8"/>
      <c r="LYC151" s="8"/>
      <c r="LYD151" s="160"/>
      <c r="LYE151" s="158"/>
      <c r="LYF151" s="161"/>
      <c r="LYG151" s="162"/>
      <c r="LYH151" s="156"/>
      <c r="LYI151" s="158"/>
      <c r="LYJ151" s="158"/>
      <c r="LYK151" s="158"/>
      <c r="LYL151" s="158"/>
      <c r="LYM151" s="159"/>
      <c r="LYN151" s="9"/>
      <c r="LYO151" s="9"/>
      <c r="LYP151" s="159"/>
      <c r="LYQ151" s="159"/>
      <c r="LYR151" s="8"/>
      <c r="LYS151" s="8"/>
      <c r="LYT151" s="160"/>
      <c r="LYU151" s="158"/>
      <c r="LYV151" s="161"/>
      <c r="LYW151" s="162"/>
      <c r="LYX151" s="156"/>
      <c r="LYY151" s="158"/>
      <c r="LYZ151" s="158"/>
      <c r="LZA151" s="158"/>
      <c r="LZB151" s="158"/>
      <c r="LZC151" s="159"/>
      <c r="LZD151" s="9"/>
      <c r="LZE151" s="9"/>
      <c r="LZF151" s="159"/>
      <c r="LZG151" s="159"/>
      <c r="LZH151" s="8"/>
      <c r="LZI151" s="8"/>
      <c r="LZJ151" s="160"/>
      <c r="LZK151" s="158"/>
      <c r="LZL151" s="161"/>
      <c r="LZM151" s="162"/>
      <c r="LZN151" s="156"/>
      <c r="LZO151" s="158"/>
      <c r="LZP151" s="158"/>
      <c r="LZQ151" s="158"/>
      <c r="LZR151" s="158"/>
      <c r="LZS151" s="159"/>
      <c r="LZT151" s="9"/>
      <c r="LZU151" s="9"/>
      <c r="LZV151" s="159"/>
      <c r="LZW151" s="159"/>
      <c r="LZX151" s="8"/>
      <c r="LZY151" s="8"/>
      <c r="LZZ151" s="160"/>
      <c r="MAA151" s="158"/>
      <c r="MAB151" s="161"/>
      <c r="MAC151" s="162"/>
      <c r="MAD151" s="156"/>
      <c r="MAE151" s="158"/>
      <c r="MAF151" s="158"/>
      <c r="MAG151" s="158"/>
      <c r="MAH151" s="158"/>
      <c r="MAI151" s="159"/>
      <c r="MAJ151" s="9"/>
      <c r="MAK151" s="9"/>
      <c r="MAL151" s="159"/>
      <c r="MAM151" s="159"/>
      <c r="MAN151" s="8"/>
      <c r="MAO151" s="8"/>
      <c r="MAP151" s="160"/>
      <c r="MAQ151" s="158"/>
      <c r="MAR151" s="161"/>
      <c r="MAS151" s="162"/>
      <c r="MAT151" s="156"/>
      <c r="MAU151" s="158"/>
      <c r="MAV151" s="158"/>
      <c r="MAW151" s="158"/>
      <c r="MAX151" s="158"/>
      <c r="MAY151" s="159"/>
      <c r="MAZ151" s="9"/>
      <c r="MBA151" s="9"/>
      <c r="MBB151" s="159"/>
      <c r="MBC151" s="159"/>
      <c r="MBD151" s="8"/>
      <c r="MBE151" s="8"/>
      <c r="MBF151" s="160"/>
      <c r="MBG151" s="158"/>
      <c r="MBH151" s="161"/>
      <c r="MBI151" s="162"/>
      <c r="MBJ151" s="156"/>
      <c r="MBK151" s="158"/>
      <c r="MBL151" s="158"/>
      <c r="MBM151" s="158"/>
      <c r="MBN151" s="158"/>
      <c r="MBO151" s="159"/>
      <c r="MBP151" s="9"/>
      <c r="MBQ151" s="9"/>
      <c r="MBR151" s="159"/>
      <c r="MBS151" s="159"/>
      <c r="MBT151" s="8"/>
      <c r="MBU151" s="8"/>
      <c r="MBV151" s="160"/>
      <c r="MBW151" s="158"/>
      <c r="MBX151" s="161"/>
      <c r="MBY151" s="162"/>
      <c r="MBZ151" s="156"/>
      <c r="MCA151" s="158"/>
      <c r="MCB151" s="158"/>
      <c r="MCC151" s="158"/>
      <c r="MCD151" s="158"/>
      <c r="MCE151" s="159"/>
      <c r="MCF151" s="9"/>
      <c r="MCG151" s="9"/>
      <c r="MCH151" s="159"/>
      <c r="MCI151" s="159"/>
      <c r="MCJ151" s="8"/>
      <c r="MCK151" s="8"/>
      <c r="MCL151" s="160"/>
      <c r="MCM151" s="158"/>
      <c r="MCN151" s="161"/>
      <c r="MCO151" s="162"/>
      <c r="MCP151" s="156"/>
      <c r="MCQ151" s="158"/>
      <c r="MCR151" s="158"/>
      <c r="MCS151" s="158"/>
      <c r="MCT151" s="158"/>
      <c r="MCU151" s="159"/>
      <c r="MCV151" s="9"/>
      <c r="MCW151" s="9"/>
      <c r="MCX151" s="159"/>
      <c r="MCY151" s="159"/>
      <c r="MCZ151" s="8"/>
      <c r="MDA151" s="8"/>
      <c r="MDB151" s="160"/>
      <c r="MDC151" s="158"/>
      <c r="MDD151" s="161"/>
      <c r="MDE151" s="162"/>
      <c r="MDF151" s="156"/>
      <c r="MDG151" s="158"/>
      <c r="MDH151" s="158"/>
      <c r="MDI151" s="158"/>
      <c r="MDJ151" s="158"/>
      <c r="MDK151" s="159"/>
      <c r="MDL151" s="9"/>
      <c r="MDM151" s="9"/>
      <c r="MDN151" s="159"/>
      <c r="MDO151" s="159"/>
      <c r="MDP151" s="8"/>
      <c r="MDQ151" s="8"/>
      <c r="MDR151" s="160"/>
      <c r="MDS151" s="158"/>
      <c r="MDT151" s="161"/>
      <c r="MDU151" s="162"/>
      <c r="MDV151" s="156"/>
      <c r="MDW151" s="158"/>
      <c r="MDX151" s="158"/>
      <c r="MDY151" s="158"/>
      <c r="MDZ151" s="158"/>
      <c r="MEA151" s="159"/>
      <c r="MEB151" s="9"/>
      <c r="MEC151" s="9"/>
      <c r="MED151" s="159"/>
      <c r="MEE151" s="159"/>
      <c r="MEF151" s="8"/>
      <c r="MEG151" s="8"/>
      <c r="MEH151" s="160"/>
      <c r="MEI151" s="158"/>
      <c r="MEJ151" s="161"/>
      <c r="MEK151" s="162"/>
      <c r="MEL151" s="156"/>
      <c r="MEM151" s="158"/>
      <c r="MEN151" s="158"/>
      <c r="MEO151" s="158"/>
      <c r="MEP151" s="158"/>
      <c r="MEQ151" s="159"/>
      <c r="MER151" s="9"/>
      <c r="MES151" s="9"/>
      <c r="MET151" s="159"/>
      <c r="MEU151" s="159"/>
      <c r="MEV151" s="8"/>
      <c r="MEW151" s="8"/>
      <c r="MEX151" s="160"/>
      <c r="MEY151" s="158"/>
      <c r="MEZ151" s="161"/>
      <c r="MFA151" s="162"/>
      <c r="MFB151" s="156"/>
      <c r="MFC151" s="158"/>
      <c r="MFD151" s="158"/>
      <c r="MFE151" s="158"/>
      <c r="MFF151" s="158"/>
      <c r="MFG151" s="159"/>
      <c r="MFH151" s="9"/>
      <c r="MFI151" s="9"/>
      <c r="MFJ151" s="159"/>
      <c r="MFK151" s="159"/>
      <c r="MFL151" s="8"/>
      <c r="MFM151" s="8"/>
      <c r="MFN151" s="160"/>
      <c r="MFO151" s="158"/>
      <c r="MFP151" s="161"/>
      <c r="MFQ151" s="162"/>
      <c r="MFR151" s="156"/>
      <c r="MFS151" s="158"/>
      <c r="MFT151" s="158"/>
      <c r="MFU151" s="158"/>
      <c r="MFV151" s="158"/>
      <c r="MFW151" s="159"/>
      <c r="MFX151" s="9"/>
      <c r="MFY151" s="9"/>
      <c r="MFZ151" s="159"/>
      <c r="MGA151" s="159"/>
      <c r="MGB151" s="8"/>
      <c r="MGC151" s="8"/>
      <c r="MGD151" s="160"/>
      <c r="MGE151" s="158"/>
      <c r="MGF151" s="161"/>
      <c r="MGG151" s="162"/>
      <c r="MGH151" s="156"/>
      <c r="MGI151" s="158"/>
      <c r="MGJ151" s="158"/>
      <c r="MGK151" s="158"/>
      <c r="MGL151" s="158"/>
      <c r="MGM151" s="159"/>
      <c r="MGN151" s="9"/>
      <c r="MGO151" s="9"/>
      <c r="MGP151" s="159"/>
      <c r="MGQ151" s="159"/>
      <c r="MGR151" s="8"/>
      <c r="MGS151" s="8"/>
      <c r="MGT151" s="160"/>
      <c r="MGU151" s="158"/>
      <c r="MGV151" s="161"/>
      <c r="MGW151" s="162"/>
      <c r="MGX151" s="156"/>
      <c r="MGY151" s="158"/>
      <c r="MGZ151" s="158"/>
      <c r="MHA151" s="158"/>
      <c r="MHB151" s="158"/>
      <c r="MHC151" s="159"/>
      <c r="MHD151" s="9"/>
      <c r="MHE151" s="9"/>
      <c r="MHF151" s="159"/>
      <c r="MHG151" s="159"/>
      <c r="MHH151" s="8"/>
      <c r="MHI151" s="8"/>
      <c r="MHJ151" s="160"/>
      <c r="MHK151" s="158"/>
      <c r="MHL151" s="161"/>
      <c r="MHM151" s="162"/>
      <c r="MHN151" s="156"/>
      <c r="MHO151" s="158"/>
      <c r="MHP151" s="158"/>
      <c r="MHQ151" s="158"/>
      <c r="MHR151" s="158"/>
      <c r="MHS151" s="159"/>
      <c r="MHT151" s="9"/>
      <c r="MHU151" s="9"/>
      <c r="MHV151" s="159"/>
      <c r="MHW151" s="159"/>
      <c r="MHX151" s="8"/>
      <c r="MHY151" s="8"/>
      <c r="MHZ151" s="160"/>
      <c r="MIA151" s="158"/>
      <c r="MIB151" s="161"/>
      <c r="MIC151" s="162"/>
      <c r="MID151" s="156"/>
      <c r="MIE151" s="158"/>
      <c r="MIF151" s="158"/>
      <c r="MIG151" s="158"/>
      <c r="MIH151" s="158"/>
      <c r="MII151" s="159"/>
      <c r="MIJ151" s="9"/>
      <c r="MIK151" s="9"/>
      <c r="MIL151" s="159"/>
      <c r="MIM151" s="159"/>
      <c r="MIN151" s="8"/>
      <c r="MIO151" s="8"/>
      <c r="MIP151" s="160"/>
      <c r="MIQ151" s="158"/>
      <c r="MIR151" s="161"/>
      <c r="MIS151" s="162"/>
      <c r="MIT151" s="156"/>
      <c r="MIU151" s="158"/>
      <c r="MIV151" s="158"/>
      <c r="MIW151" s="158"/>
      <c r="MIX151" s="158"/>
      <c r="MIY151" s="159"/>
      <c r="MIZ151" s="9"/>
      <c r="MJA151" s="9"/>
      <c r="MJB151" s="159"/>
      <c r="MJC151" s="159"/>
      <c r="MJD151" s="8"/>
      <c r="MJE151" s="8"/>
      <c r="MJF151" s="160"/>
      <c r="MJG151" s="158"/>
      <c r="MJH151" s="161"/>
      <c r="MJI151" s="162"/>
      <c r="MJJ151" s="156"/>
      <c r="MJK151" s="158"/>
      <c r="MJL151" s="158"/>
      <c r="MJM151" s="158"/>
      <c r="MJN151" s="158"/>
      <c r="MJO151" s="159"/>
      <c r="MJP151" s="9"/>
      <c r="MJQ151" s="9"/>
      <c r="MJR151" s="159"/>
      <c r="MJS151" s="159"/>
      <c r="MJT151" s="8"/>
      <c r="MJU151" s="8"/>
      <c r="MJV151" s="160"/>
      <c r="MJW151" s="158"/>
      <c r="MJX151" s="161"/>
      <c r="MJY151" s="162"/>
      <c r="MJZ151" s="156"/>
      <c r="MKA151" s="158"/>
      <c r="MKB151" s="158"/>
      <c r="MKC151" s="158"/>
      <c r="MKD151" s="158"/>
      <c r="MKE151" s="159"/>
      <c r="MKF151" s="9"/>
      <c r="MKG151" s="9"/>
      <c r="MKH151" s="159"/>
      <c r="MKI151" s="159"/>
      <c r="MKJ151" s="8"/>
      <c r="MKK151" s="8"/>
      <c r="MKL151" s="160"/>
      <c r="MKM151" s="158"/>
      <c r="MKN151" s="161"/>
      <c r="MKO151" s="162"/>
      <c r="MKP151" s="156"/>
      <c r="MKQ151" s="158"/>
      <c r="MKR151" s="158"/>
      <c r="MKS151" s="158"/>
      <c r="MKT151" s="158"/>
      <c r="MKU151" s="159"/>
      <c r="MKV151" s="9"/>
      <c r="MKW151" s="9"/>
      <c r="MKX151" s="159"/>
      <c r="MKY151" s="159"/>
      <c r="MKZ151" s="8"/>
      <c r="MLA151" s="8"/>
      <c r="MLB151" s="160"/>
      <c r="MLC151" s="158"/>
      <c r="MLD151" s="161"/>
      <c r="MLE151" s="162"/>
      <c r="MLF151" s="156"/>
      <c r="MLG151" s="158"/>
      <c r="MLH151" s="158"/>
      <c r="MLI151" s="158"/>
      <c r="MLJ151" s="158"/>
      <c r="MLK151" s="159"/>
      <c r="MLL151" s="9"/>
      <c r="MLM151" s="9"/>
      <c r="MLN151" s="159"/>
      <c r="MLO151" s="159"/>
      <c r="MLP151" s="8"/>
      <c r="MLQ151" s="8"/>
      <c r="MLR151" s="160"/>
      <c r="MLS151" s="158"/>
      <c r="MLT151" s="161"/>
      <c r="MLU151" s="162"/>
      <c r="MLV151" s="156"/>
      <c r="MLW151" s="158"/>
      <c r="MLX151" s="158"/>
      <c r="MLY151" s="158"/>
      <c r="MLZ151" s="158"/>
      <c r="MMA151" s="159"/>
      <c r="MMB151" s="9"/>
      <c r="MMC151" s="9"/>
      <c r="MMD151" s="159"/>
      <c r="MME151" s="159"/>
      <c r="MMF151" s="8"/>
      <c r="MMG151" s="8"/>
      <c r="MMH151" s="160"/>
      <c r="MMI151" s="158"/>
      <c r="MMJ151" s="161"/>
      <c r="MMK151" s="162"/>
      <c r="MML151" s="156"/>
      <c r="MMM151" s="158"/>
      <c r="MMN151" s="158"/>
      <c r="MMO151" s="158"/>
      <c r="MMP151" s="158"/>
      <c r="MMQ151" s="159"/>
      <c r="MMR151" s="9"/>
      <c r="MMS151" s="9"/>
      <c r="MMT151" s="159"/>
      <c r="MMU151" s="159"/>
      <c r="MMV151" s="8"/>
      <c r="MMW151" s="8"/>
      <c r="MMX151" s="160"/>
      <c r="MMY151" s="158"/>
      <c r="MMZ151" s="161"/>
      <c r="MNA151" s="162"/>
      <c r="MNB151" s="156"/>
      <c r="MNC151" s="158"/>
      <c r="MND151" s="158"/>
      <c r="MNE151" s="158"/>
      <c r="MNF151" s="158"/>
      <c r="MNG151" s="159"/>
      <c r="MNH151" s="9"/>
      <c r="MNI151" s="9"/>
      <c r="MNJ151" s="159"/>
      <c r="MNK151" s="159"/>
      <c r="MNL151" s="8"/>
      <c r="MNM151" s="8"/>
      <c r="MNN151" s="160"/>
      <c r="MNO151" s="158"/>
      <c r="MNP151" s="161"/>
      <c r="MNQ151" s="162"/>
      <c r="MNR151" s="156"/>
      <c r="MNS151" s="158"/>
      <c r="MNT151" s="158"/>
      <c r="MNU151" s="158"/>
      <c r="MNV151" s="158"/>
      <c r="MNW151" s="159"/>
      <c r="MNX151" s="9"/>
      <c r="MNY151" s="9"/>
      <c r="MNZ151" s="159"/>
      <c r="MOA151" s="159"/>
      <c r="MOB151" s="8"/>
      <c r="MOC151" s="8"/>
      <c r="MOD151" s="160"/>
      <c r="MOE151" s="158"/>
      <c r="MOF151" s="161"/>
      <c r="MOG151" s="162"/>
      <c r="MOH151" s="156"/>
      <c r="MOI151" s="158"/>
      <c r="MOJ151" s="158"/>
      <c r="MOK151" s="158"/>
      <c r="MOL151" s="158"/>
      <c r="MOM151" s="159"/>
      <c r="MON151" s="9"/>
      <c r="MOO151" s="9"/>
      <c r="MOP151" s="159"/>
      <c r="MOQ151" s="159"/>
      <c r="MOR151" s="8"/>
      <c r="MOS151" s="8"/>
      <c r="MOT151" s="160"/>
      <c r="MOU151" s="158"/>
      <c r="MOV151" s="161"/>
      <c r="MOW151" s="162"/>
      <c r="MOX151" s="156"/>
      <c r="MOY151" s="158"/>
      <c r="MOZ151" s="158"/>
      <c r="MPA151" s="158"/>
      <c r="MPB151" s="158"/>
      <c r="MPC151" s="159"/>
      <c r="MPD151" s="9"/>
      <c r="MPE151" s="9"/>
      <c r="MPF151" s="159"/>
      <c r="MPG151" s="159"/>
      <c r="MPH151" s="8"/>
      <c r="MPI151" s="8"/>
      <c r="MPJ151" s="160"/>
      <c r="MPK151" s="158"/>
      <c r="MPL151" s="161"/>
      <c r="MPM151" s="162"/>
      <c r="MPN151" s="156"/>
      <c r="MPO151" s="158"/>
      <c r="MPP151" s="158"/>
      <c r="MPQ151" s="158"/>
      <c r="MPR151" s="158"/>
      <c r="MPS151" s="159"/>
      <c r="MPT151" s="9"/>
      <c r="MPU151" s="9"/>
      <c r="MPV151" s="159"/>
      <c r="MPW151" s="159"/>
      <c r="MPX151" s="8"/>
      <c r="MPY151" s="8"/>
      <c r="MPZ151" s="160"/>
      <c r="MQA151" s="158"/>
      <c r="MQB151" s="161"/>
      <c r="MQC151" s="162"/>
      <c r="MQD151" s="156"/>
      <c r="MQE151" s="158"/>
      <c r="MQF151" s="158"/>
      <c r="MQG151" s="158"/>
      <c r="MQH151" s="158"/>
      <c r="MQI151" s="159"/>
      <c r="MQJ151" s="9"/>
      <c r="MQK151" s="9"/>
      <c r="MQL151" s="159"/>
      <c r="MQM151" s="159"/>
      <c r="MQN151" s="8"/>
      <c r="MQO151" s="8"/>
      <c r="MQP151" s="160"/>
      <c r="MQQ151" s="158"/>
      <c r="MQR151" s="161"/>
      <c r="MQS151" s="162"/>
      <c r="MQT151" s="156"/>
      <c r="MQU151" s="158"/>
      <c r="MQV151" s="158"/>
      <c r="MQW151" s="158"/>
      <c r="MQX151" s="158"/>
      <c r="MQY151" s="159"/>
      <c r="MQZ151" s="9"/>
      <c r="MRA151" s="9"/>
      <c r="MRB151" s="159"/>
      <c r="MRC151" s="159"/>
      <c r="MRD151" s="8"/>
      <c r="MRE151" s="8"/>
      <c r="MRF151" s="160"/>
      <c r="MRG151" s="158"/>
      <c r="MRH151" s="161"/>
      <c r="MRI151" s="162"/>
      <c r="MRJ151" s="156"/>
      <c r="MRK151" s="158"/>
      <c r="MRL151" s="158"/>
      <c r="MRM151" s="158"/>
      <c r="MRN151" s="158"/>
      <c r="MRO151" s="159"/>
      <c r="MRP151" s="9"/>
      <c r="MRQ151" s="9"/>
      <c r="MRR151" s="159"/>
      <c r="MRS151" s="159"/>
      <c r="MRT151" s="8"/>
      <c r="MRU151" s="8"/>
      <c r="MRV151" s="160"/>
      <c r="MRW151" s="158"/>
      <c r="MRX151" s="161"/>
      <c r="MRY151" s="162"/>
      <c r="MRZ151" s="156"/>
      <c r="MSA151" s="158"/>
      <c r="MSB151" s="158"/>
      <c r="MSC151" s="158"/>
      <c r="MSD151" s="158"/>
      <c r="MSE151" s="159"/>
      <c r="MSF151" s="9"/>
      <c r="MSG151" s="9"/>
      <c r="MSH151" s="159"/>
      <c r="MSI151" s="159"/>
      <c r="MSJ151" s="8"/>
      <c r="MSK151" s="8"/>
      <c r="MSL151" s="160"/>
      <c r="MSM151" s="158"/>
      <c r="MSN151" s="161"/>
      <c r="MSO151" s="162"/>
      <c r="MSP151" s="156"/>
      <c r="MSQ151" s="158"/>
      <c r="MSR151" s="158"/>
      <c r="MSS151" s="158"/>
      <c r="MST151" s="158"/>
      <c r="MSU151" s="159"/>
      <c r="MSV151" s="9"/>
      <c r="MSW151" s="9"/>
      <c r="MSX151" s="159"/>
      <c r="MSY151" s="159"/>
      <c r="MSZ151" s="8"/>
      <c r="MTA151" s="8"/>
      <c r="MTB151" s="160"/>
      <c r="MTC151" s="158"/>
      <c r="MTD151" s="161"/>
      <c r="MTE151" s="162"/>
      <c r="MTF151" s="156"/>
      <c r="MTG151" s="158"/>
      <c r="MTH151" s="158"/>
      <c r="MTI151" s="158"/>
      <c r="MTJ151" s="158"/>
      <c r="MTK151" s="159"/>
      <c r="MTL151" s="9"/>
      <c r="MTM151" s="9"/>
      <c r="MTN151" s="159"/>
      <c r="MTO151" s="159"/>
      <c r="MTP151" s="8"/>
      <c r="MTQ151" s="8"/>
      <c r="MTR151" s="160"/>
      <c r="MTS151" s="158"/>
      <c r="MTT151" s="161"/>
      <c r="MTU151" s="162"/>
      <c r="MTV151" s="156"/>
      <c r="MTW151" s="158"/>
      <c r="MTX151" s="158"/>
      <c r="MTY151" s="158"/>
      <c r="MTZ151" s="158"/>
      <c r="MUA151" s="159"/>
      <c r="MUB151" s="9"/>
      <c r="MUC151" s="9"/>
      <c r="MUD151" s="159"/>
      <c r="MUE151" s="159"/>
      <c r="MUF151" s="8"/>
      <c r="MUG151" s="8"/>
      <c r="MUH151" s="160"/>
      <c r="MUI151" s="158"/>
      <c r="MUJ151" s="161"/>
      <c r="MUK151" s="162"/>
      <c r="MUL151" s="156"/>
      <c r="MUM151" s="158"/>
      <c r="MUN151" s="158"/>
      <c r="MUO151" s="158"/>
      <c r="MUP151" s="158"/>
      <c r="MUQ151" s="159"/>
      <c r="MUR151" s="9"/>
      <c r="MUS151" s="9"/>
      <c r="MUT151" s="159"/>
      <c r="MUU151" s="159"/>
      <c r="MUV151" s="8"/>
      <c r="MUW151" s="8"/>
      <c r="MUX151" s="160"/>
      <c r="MUY151" s="158"/>
      <c r="MUZ151" s="161"/>
      <c r="MVA151" s="162"/>
      <c r="MVB151" s="156"/>
      <c r="MVC151" s="158"/>
      <c r="MVD151" s="158"/>
      <c r="MVE151" s="158"/>
      <c r="MVF151" s="158"/>
      <c r="MVG151" s="159"/>
      <c r="MVH151" s="9"/>
      <c r="MVI151" s="9"/>
      <c r="MVJ151" s="159"/>
      <c r="MVK151" s="159"/>
      <c r="MVL151" s="8"/>
      <c r="MVM151" s="8"/>
      <c r="MVN151" s="160"/>
      <c r="MVO151" s="158"/>
      <c r="MVP151" s="161"/>
      <c r="MVQ151" s="162"/>
      <c r="MVR151" s="156"/>
      <c r="MVS151" s="158"/>
      <c r="MVT151" s="158"/>
      <c r="MVU151" s="158"/>
      <c r="MVV151" s="158"/>
      <c r="MVW151" s="159"/>
      <c r="MVX151" s="9"/>
      <c r="MVY151" s="9"/>
      <c r="MVZ151" s="159"/>
      <c r="MWA151" s="159"/>
      <c r="MWB151" s="8"/>
      <c r="MWC151" s="8"/>
      <c r="MWD151" s="160"/>
      <c r="MWE151" s="158"/>
      <c r="MWF151" s="161"/>
      <c r="MWG151" s="162"/>
      <c r="MWH151" s="156"/>
      <c r="MWI151" s="158"/>
      <c r="MWJ151" s="158"/>
      <c r="MWK151" s="158"/>
      <c r="MWL151" s="158"/>
      <c r="MWM151" s="159"/>
      <c r="MWN151" s="9"/>
      <c r="MWO151" s="9"/>
      <c r="MWP151" s="159"/>
      <c r="MWQ151" s="159"/>
      <c r="MWR151" s="8"/>
      <c r="MWS151" s="8"/>
      <c r="MWT151" s="160"/>
      <c r="MWU151" s="158"/>
      <c r="MWV151" s="161"/>
      <c r="MWW151" s="162"/>
      <c r="MWX151" s="156"/>
      <c r="MWY151" s="158"/>
      <c r="MWZ151" s="158"/>
      <c r="MXA151" s="158"/>
      <c r="MXB151" s="158"/>
      <c r="MXC151" s="159"/>
      <c r="MXD151" s="9"/>
      <c r="MXE151" s="9"/>
      <c r="MXF151" s="159"/>
      <c r="MXG151" s="159"/>
      <c r="MXH151" s="8"/>
      <c r="MXI151" s="8"/>
      <c r="MXJ151" s="160"/>
      <c r="MXK151" s="158"/>
      <c r="MXL151" s="161"/>
      <c r="MXM151" s="162"/>
      <c r="MXN151" s="156"/>
      <c r="MXO151" s="158"/>
      <c r="MXP151" s="158"/>
      <c r="MXQ151" s="158"/>
      <c r="MXR151" s="158"/>
      <c r="MXS151" s="159"/>
      <c r="MXT151" s="9"/>
      <c r="MXU151" s="9"/>
      <c r="MXV151" s="159"/>
      <c r="MXW151" s="159"/>
      <c r="MXX151" s="8"/>
      <c r="MXY151" s="8"/>
      <c r="MXZ151" s="160"/>
      <c r="MYA151" s="158"/>
      <c r="MYB151" s="161"/>
      <c r="MYC151" s="162"/>
      <c r="MYD151" s="156"/>
      <c r="MYE151" s="158"/>
      <c r="MYF151" s="158"/>
      <c r="MYG151" s="158"/>
      <c r="MYH151" s="158"/>
      <c r="MYI151" s="159"/>
      <c r="MYJ151" s="9"/>
      <c r="MYK151" s="9"/>
      <c r="MYL151" s="159"/>
      <c r="MYM151" s="159"/>
      <c r="MYN151" s="8"/>
      <c r="MYO151" s="8"/>
      <c r="MYP151" s="160"/>
      <c r="MYQ151" s="158"/>
      <c r="MYR151" s="161"/>
      <c r="MYS151" s="162"/>
      <c r="MYT151" s="156"/>
      <c r="MYU151" s="158"/>
      <c r="MYV151" s="158"/>
      <c r="MYW151" s="158"/>
      <c r="MYX151" s="158"/>
      <c r="MYY151" s="159"/>
      <c r="MYZ151" s="9"/>
      <c r="MZA151" s="9"/>
      <c r="MZB151" s="159"/>
      <c r="MZC151" s="159"/>
      <c r="MZD151" s="8"/>
      <c r="MZE151" s="8"/>
      <c r="MZF151" s="160"/>
      <c r="MZG151" s="158"/>
      <c r="MZH151" s="161"/>
      <c r="MZI151" s="162"/>
      <c r="MZJ151" s="156"/>
      <c r="MZK151" s="158"/>
      <c r="MZL151" s="158"/>
      <c r="MZM151" s="158"/>
      <c r="MZN151" s="158"/>
      <c r="MZO151" s="159"/>
      <c r="MZP151" s="9"/>
      <c r="MZQ151" s="9"/>
      <c r="MZR151" s="159"/>
      <c r="MZS151" s="159"/>
      <c r="MZT151" s="8"/>
      <c r="MZU151" s="8"/>
      <c r="MZV151" s="160"/>
      <c r="MZW151" s="158"/>
      <c r="MZX151" s="161"/>
      <c r="MZY151" s="162"/>
      <c r="MZZ151" s="156"/>
      <c r="NAA151" s="158"/>
      <c r="NAB151" s="158"/>
      <c r="NAC151" s="158"/>
      <c r="NAD151" s="158"/>
      <c r="NAE151" s="159"/>
      <c r="NAF151" s="9"/>
      <c r="NAG151" s="9"/>
      <c r="NAH151" s="159"/>
      <c r="NAI151" s="159"/>
      <c r="NAJ151" s="8"/>
      <c r="NAK151" s="8"/>
      <c r="NAL151" s="160"/>
      <c r="NAM151" s="158"/>
      <c r="NAN151" s="161"/>
      <c r="NAO151" s="162"/>
      <c r="NAP151" s="156"/>
      <c r="NAQ151" s="158"/>
      <c r="NAR151" s="158"/>
      <c r="NAS151" s="158"/>
      <c r="NAT151" s="158"/>
      <c r="NAU151" s="159"/>
      <c r="NAV151" s="9"/>
      <c r="NAW151" s="9"/>
      <c r="NAX151" s="159"/>
      <c r="NAY151" s="159"/>
      <c r="NAZ151" s="8"/>
      <c r="NBA151" s="8"/>
      <c r="NBB151" s="160"/>
      <c r="NBC151" s="158"/>
      <c r="NBD151" s="161"/>
      <c r="NBE151" s="162"/>
      <c r="NBF151" s="156"/>
      <c r="NBG151" s="158"/>
      <c r="NBH151" s="158"/>
      <c r="NBI151" s="158"/>
      <c r="NBJ151" s="158"/>
      <c r="NBK151" s="159"/>
      <c r="NBL151" s="9"/>
      <c r="NBM151" s="9"/>
      <c r="NBN151" s="159"/>
      <c r="NBO151" s="159"/>
      <c r="NBP151" s="8"/>
      <c r="NBQ151" s="8"/>
      <c r="NBR151" s="160"/>
      <c r="NBS151" s="158"/>
      <c r="NBT151" s="161"/>
      <c r="NBU151" s="162"/>
      <c r="NBV151" s="156"/>
      <c r="NBW151" s="158"/>
      <c r="NBX151" s="158"/>
      <c r="NBY151" s="158"/>
      <c r="NBZ151" s="158"/>
      <c r="NCA151" s="159"/>
      <c r="NCB151" s="9"/>
      <c r="NCC151" s="9"/>
      <c r="NCD151" s="159"/>
      <c r="NCE151" s="159"/>
      <c r="NCF151" s="8"/>
      <c r="NCG151" s="8"/>
      <c r="NCH151" s="160"/>
      <c r="NCI151" s="158"/>
      <c r="NCJ151" s="161"/>
      <c r="NCK151" s="162"/>
      <c r="NCL151" s="156"/>
      <c r="NCM151" s="158"/>
      <c r="NCN151" s="158"/>
      <c r="NCO151" s="158"/>
      <c r="NCP151" s="158"/>
      <c r="NCQ151" s="159"/>
      <c r="NCR151" s="9"/>
      <c r="NCS151" s="9"/>
      <c r="NCT151" s="159"/>
      <c r="NCU151" s="159"/>
      <c r="NCV151" s="8"/>
      <c r="NCW151" s="8"/>
      <c r="NCX151" s="160"/>
      <c r="NCY151" s="158"/>
      <c r="NCZ151" s="161"/>
      <c r="NDA151" s="162"/>
      <c r="NDB151" s="156"/>
      <c r="NDC151" s="158"/>
      <c r="NDD151" s="158"/>
      <c r="NDE151" s="158"/>
      <c r="NDF151" s="158"/>
      <c r="NDG151" s="159"/>
      <c r="NDH151" s="9"/>
      <c r="NDI151" s="9"/>
      <c r="NDJ151" s="159"/>
      <c r="NDK151" s="159"/>
      <c r="NDL151" s="8"/>
      <c r="NDM151" s="8"/>
      <c r="NDN151" s="160"/>
      <c r="NDO151" s="158"/>
      <c r="NDP151" s="161"/>
      <c r="NDQ151" s="162"/>
      <c r="NDR151" s="156"/>
      <c r="NDS151" s="158"/>
      <c r="NDT151" s="158"/>
      <c r="NDU151" s="158"/>
      <c r="NDV151" s="158"/>
      <c r="NDW151" s="159"/>
      <c r="NDX151" s="9"/>
      <c r="NDY151" s="9"/>
      <c r="NDZ151" s="159"/>
      <c r="NEA151" s="159"/>
      <c r="NEB151" s="8"/>
      <c r="NEC151" s="8"/>
      <c r="NED151" s="160"/>
      <c r="NEE151" s="158"/>
      <c r="NEF151" s="161"/>
      <c r="NEG151" s="162"/>
      <c r="NEH151" s="156"/>
      <c r="NEI151" s="158"/>
      <c r="NEJ151" s="158"/>
      <c r="NEK151" s="158"/>
      <c r="NEL151" s="158"/>
      <c r="NEM151" s="159"/>
      <c r="NEN151" s="9"/>
      <c r="NEO151" s="9"/>
      <c r="NEP151" s="159"/>
      <c r="NEQ151" s="159"/>
      <c r="NER151" s="8"/>
      <c r="NES151" s="8"/>
      <c r="NET151" s="160"/>
      <c r="NEU151" s="158"/>
      <c r="NEV151" s="161"/>
      <c r="NEW151" s="162"/>
      <c r="NEX151" s="156"/>
      <c r="NEY151" s="158"/>
      <c r="NEZ151" s="158"/>
      <c r="NFA151" s="158"/>
      <c r="NFB151" s="158"/>
      <c r="NFC151" s="159"/>
      <c r="NFD151" s="9"/>
      <c r="NFE151" s="9"/>
      <c r="NFF151" s="159"/>
      <c r="NFG151" s="159"/>
      <c r="NFH151" s="8"/>
      <c r="NFI151" s="8"/>
      <c r="NFJ151" s="160"/>
      <c r="NFK151" s="158"/>
      <c r="NFL151" s="161"/>
      <c r="NFM151" s="162"/>
      <c r="NFN151" s="156"/>
      <c r="NFO151" s="158"/>
      <c r="NFP151" s="158"/>
      <c r="NFQ151" s="158"/>
      <c r="NFR151" s="158"/>
      <c r="NFS151" s="159"/>
      <c r="NFT151" s="9"/>
      <c r="NFU151" s="9"/>
      <c r="NFV151" s="159"/>
      <c r="NFW151" s="159"/>
      <c r="NFX151" s="8"/>
      <c r="NFY151" s="8"/>
      <c r="NFZ151" s="160"/>
      <c r="NGA151" s="158"/>
      <c r="NGB151" s="161"/>
      <c r="NGC151" s="162"/>
      <c r="NGD151" s="156"/>
      <c r="NGE151" s="158"/>
      <c r="NGF151" s="158"/>
      <c r="NGG151" s="158"/>
      <c r="NGH151" s="158"/>
      <c r="NGI151" s="159"/>
      <c r="NGJ151" s="9"/>
      <c r="NGK151" s="9"/>
      <c r="NGL151" s="159"/>
      <c r="NGM151" s="159"/>
      <c r="NGN151" s="8"/>
      <c r="NGO151" s="8"/>
      <c r="NGP151" s="160"/>
      <c r="NGQ151" s="158"/>
      <c r="NGR151" s="161"/>
      <c r="NGS151" s="162"/>
      <c r="NGT151" s="156"/>
      <c r="NGU151" s="158"/>
      <c r="NGV151" s="158"/>
      <c r="NGW151" s="158"/>
      <c r="NGX151" s="158"/>
      <c r="NGY151" s="159"/>
      <c r="NGZ151" s="9"/>
      <c r="NHA151" s="9"/>
      <c r="NHB151" s="159"/>
      <c r="NHC151" s="159"/>
      <c r="NHD151" s="8"/>
      <c r="NHE151" s="8"/>
      <c r="NHF151" s="160"/>
      <c r="NHG151" s="158"/>
      <c r="NHH151" s="161"/>
      <c r="NHI151" s="162"/>
      <c r="NHJ151" s="156"/>
      <c r="NHK151" s="158"/>
      <c r="NHL151" s="158"/>
      <c r="NHM151" s="158"/>
      <c r="NHN151" s="158"/>
      <c r="NHO151" s="159"/>
      <c r="NHP151" s="9"/>
      <c r="NHQ151" s="9"/>
      <c r="NHR151" s="159"/>
      <c r="NHS151" s="159"/>
      <c r="NHT151" s="8"/>
      <c r="NHU151" s="8"/>
      <c r="NHV151" s="160"/>
      <c r="NHW151" s="158"/>
      <c r="NHX151" s="161"/>
      <c r="NHY151" s="162"/>
      <c r="NHZ151" s="156"/>
      <c r="NIA151" s="158"/>
      <c r="NIB151" s="158"/>
      <c r="NIC151" s="158"/>
      <c r="NID151" s="158"/>
      <c r="NIE151" s="159"/>
      <c r="NIF151" s="9"/>
      <c r="NIG151" s="9"/>
      <c r="NIH151" s="159"/>
      <c r="NII151" s="159"/>
      <c r="NIJ151" s="8"/>
      <c r="NIK151" s="8"/>
      <c r="NIL151" s="160"/>
      <c r="NIM151" s="158"/>
      <c r="NIN151" s="161"/>
      <c r="NIO151" s="162"/>
      <c r="NIP151" s="156"/>
      <c r="NIQ151" s="158"/>
      <c r="NIR151" s="158"/>
      <c r="NIS151" s="158"/>
      <c r="NIT151" s="158"/>
      <c r="NIU151" s="159"/>
      <c r="NIV151" s="9"/>
      <c r="NIW151" s="9"/>
      <c r="NIX151" s="159"/>
      <c r="NIY151" s="159"/>
      <c r="NIZ151" s="8"/>
      <c r="NJA151" s="8"/>
      <c r="NJB151" s="160"/>
      <c r="NJC151" s="158"/>
      <c r="NJD151" s="161"/>
      <c r="NJE151" s="162"/>
      <c r="NJF151" s="156"/>
      <c r="NJG151" s="158"/>
      <c r="NJH151" s="158"/>
      <c r="NJI151" s="158"/>
      <c r="NJJ151" s="158"/>
      <c r="NJK151" s="159"/>
      <c r="NJL151" s="9"/>
      <c r="NJM151" s="9"/>
      <c r="NJN151" s="159"/>
      <c r="NJO151" s="159"/>
      <c r="NJP151" s="8"/>
      <c r="NJQ151" s="8"/>
      <c r="NJR151" s="160"/>
      <c r="NJS151" s="158"/>
      <c r="NJT151" s="161"/>
      <c r="NJU151" s="162"/>
      <c r="NJV151" s="156"/>
      <c r="NJW151" s="158"/>
      <c r="NJX151" s="158"/>
      <c r="NJY151" s="158"/>
      <c r="NJZ151" s="158"/>
      <c r="NKA151" s="159"/>
      <c r="NKB151" s="9"/>
      <c r="NKC151" s="9"/>
      <c r="NKD151" s="159"/>
      <c r="NKE151" s="159"/>
      <c r="NKF151" s="8"/>
      <c r="NKG151" s="8"/>
      <c r="NKH151" s="160"/>
      <c r="NKI151" s="158"/>
      <c r="NKJ151" s="161"/>
      <c r="NKK151" s="162"/>
      <c r="NKL151" s="156"/>
      <c r="NKM151" s="158"/>
      <c r="NKN151" s="158"/>
      <c r="NKO151" s="158"/>
      <c r="NKP151" s="158"/>
      <c r="NKQ151" s="159"/>
      <c r="NKR151" s="9"/>
      <c r="NKS151" s="9"/>
      <c r="NKT151" s="159"/>
      <c r="NKU151" s="159"/>
      <c r="NKV151" s="8"/>
      <c r="NKW151" s="8"/>
      <c r="NKX151" s="160"/>
      <c r="NKY151" s="158"/>
      <c r="NKZ151" s="161"/>
      <c r="NLA151" s="162"/>
      <c r="NLB151" s="156"/>
      <c r="NLC151" s="158"/>
      <c r="NLD151" s="158"/>
      <c r="NLE151" s="158"/>
      <c r="NLF151" s="158"/>
      <c r="NLG151" s="159"/>
      <c r="NLH151" s="9"/>
      <c r="NLI151" s="9"/>
      <c r="NLJ151" s="159"/>
      <c r="NLK151" s="159"/>
      <c r="NLL151" s="8"/>
      <c r="NLM151" s="8"/>
      <c r="NLN151" s="160"/>
      <c r="NLO151" s="158"/>
      <c r="NLP151" s="161"/>
      <c r="NLQ151" s="162"/>
      <c r="NLR151" s="156"/>
      <c r="NLS151" s="158"/>
      <c r="NLT151" s="158"/>
      <c r="NLU151" s="158"/>
      <c r="NLV151" s="158"/>
      <c r="NLW151" s="159"/>
      <c r="NLX151" s="9"/>
      <c r="NLY151" s="9"/>
      <c r="NLZ151" s="159"/>
      <c r="NMA151" s="159"/>
      <c r="NMB151" s="8"/>
      <c r="NMC151" s="8"/>
      <c r="NMD151" s="160"/>
      <c r="NME151" s="158"/>
      <c r="NMF151" s="161"/>
      <c r="NMG151" s="162"/>
      <c r="NMH151" s="156"/>
      <c r="NMI151" s="158"/>
      <c r="NMJ151" s="158"/>
      <c r="NMK151" s="158"/>
      <c r="NML151" s="158"/>
      <c r="NMM151" s="159"/>
      <c r="NMN151" s="9"/>
      <c r="NMO151" s="9"/>
      <c r="NMP151" s="159"/>
      <c r="NMQ151" s="159"/>
      <c r="NMR151" s="8"/>
      <c r="NMS151" s="8"/>
      <c r="NMT151" s="160"/>
      <c r="NMU151" s="158"/>
      <c r="NMV151" s="161"/>
      <c r="NMW151" s="162"/>
      <c r="NMX151" s="156"/>
      <c r="NMY151" s="158"/>
      <c r="NMZ151" s="158"/>
      <c r="NNA151" s="158"/>
      <c r="NNB151" s="158"/>
      <c r="NNC151" s="159"/>
      <c r="NND151" s="9"/>
      <c r="NNE151" s="9"/>
      <c r="NNF151" s="159"/>
      <c r="NNG151" s="159"/>
      <c r="NNH151" s="8"/>
      <c r="NNI151" s="8"/>
      <c r="NNJ151" s="160"/>
      <c r="NNK151" s="158"/>
      <c r="NNL151" s="161"/>
      <c r="NNM151" s="162"/>
      <c r="NNN151" s="156"/>
      <c r="NNO151" s="158"/>
      <c r="NNP151" s="158"/>
      <c r="NNQ151" s="158"/>
      <c r="NNR151" s="158"/>
      <c r="NNS151" s="159"/>
      <c r="NNT151" s="9"/>
      <c r="NNU151" s="9"/>
      <c r="NNV151" s="159"/>
      <c r="NNW151" s="159"/>
      <c r="NNX151" s="8"/>
      <c r="NNY151" s="8"/>
      <c r="NNZ151" s="160"/>
      <c r="NOA151" s="158"/>
      <c r="NOB151" s="161"/>
      <c r="NOC151" s="162"/>
      <c r="NOD151" s="156"/>
      <c r="NOE151" s="158"/>
      <c r="NOF151" s="158"/>
      <c r="NOG151" s="158"/>
      <c r="NOH151" s="158"/>
      <c r="NOI151" s="159"/>
      <c r="NOJ151" s="9"/>
      <c r="NOK151" s="9"/>
      <c r="NOL151" s="159"/>
      <c r="NOM151" s="159"/>
      <c r="NON151" s="8"/>
      <c r="NOO151" s="8"/>
      <c r="NOP151" s="160"/>
      <c r="NOQ151" s="158"/>
      <c r="NOR151" s="161"/>
      <c r="NOS151" s="162"/>
      <c r="NOT151" s="156"/>
      <c r="NOU151" s="158"/>
      <c r="NOV151" s="158"/>
      <c r="NOW151" s="158"/>
      <c r="NOX151" s="158"/>
      <c r="NOY151" s="159"/>
      <c r="NOZ151" s="9"/>
      <c r="NPA151" s="9"/>
      <c r="NPB151" s="159"/>
      <c r="NPC151" s="159"/>
      <c r="NPD151" s="8"/>
      <c r="NPE151" s="8"/>
      <c r="NPF151" s="160"/>
      <c r="NPG151" s="158"/>
      <c r="NPH151" s="161"/>
      <c r="NPI151" s="162"/>
      <c r="NPJ151" s="156"/>
      <c r="NPK151" s="158"/>
      <c r="NPL151" s="158"/>
      <c r="NPM151" s="158"/>
      <c r="NPN151" s="158"/>
      <c r="NPO151" s="159"/>
      <c r="NPP151" s="9"/>
      <c r="NPQ151" s="9"/>
      <c r="NPR151" s="159"/>
      <c r="NPS151" s="159"/>
      <c r="NPT151" s="8"/>
      <c r="NPU151" s="8"/>
      <c r="NPV151" s="160"/>
      <c r="NPW151" s="158"/>
      <c r="NPX151" s="161"/>
      <c r="NPY151" s="162"/>
      <c r="NPZ151" s="156"/>
      <c r="NQA151" s="158"/>
      <c r="NQB151" s="158"/>
      <c r="NQC151" s="158"/>
      <c r="NQD151" s="158"/>
      <c r="NQE151" s="159"/>
      <c r="NQF151" s="9"/>
      <c r="NQG151" s="9"/>
      <c r="NQH151" s="159"/>
      <c r="NQI151" s="159"/>
      <c r="NQJ151" s="8"/>
      <c r="NQK151" s="8"/>
      <c r="NQL151" s="160"/>
      <c r="NQM151" s="158"/>
      <c r="NQN151" s="161"/>
      <c r="NQO151" s="162"/>
      <c r="NQP151" s="156"/>
      <c r="NQQ151" s="158"/>
      <c r="NQR151" s="158"/>
      <c r="NQS151" s="158"/>
      <c r="NQT151" s="158"/>
      <c r="NQU151" s="159"/>
      <c r="NQV151" s="9"/>
      <c r="NQW151" s="9"/>
      <c r="NQX151" s="159"/>
      <c r="NQY151" s="159"/>
      <c r="NQZ151" s="8"/>
      <c r="NRA151" s="8"/>
      <c r="NRB151" s="160"/>
      <c r="NRC151" s="158"/>
      <c r="NRD151" s="161"/>
      <c r="NRE151" s="162"/>
      <c r="NRF151" s="156"/>
      <c r="NRG151" s="158"/>
      <c r="NRH151" s="158"/>
      <c r="NRI151" s="158"/>
      <c r="NRJ151" s="158"/>
      <c r="NRK151" s="159"/>
      <c r="NRL151" s="9"/>
      <c r="NRM151" s="9"/>
      <c r="NRN151" s="159"/>
      <c r="NRO151" s="159"/>
      <c r="NRP151" s="8"/>
      <c r="NRQ151" s="8"/>
      <c r="NRR151" s="160"/>
      <c r="NRS151" s="158"/>
      <c r="NRT151" s="161"/>
      <c r="NRU151" s="162"/>
      <c r="NRV151" s="156"/>
      <c r="NRW151" s="158"/>
      <c r="NRX151" s="158"/>
      <c r="NRY151" s="158"/>
      <c r="NRZ151" s="158"/>
      <c r="NSA151" s="159"/>
      <c r="NSB151" s="9"/>
      <c r="NSC151" s="9"/>
      <c r="NSD151" s="159"/>
      <c r="NSE151" s="159"/>
      <c r="NSF151" s="8"/>
      <c r="NSG151" s="8"/>
      <c r="NSH151" s="160"/>
      <c r="NSI151" s="158"/>
      <c r="NSJ151" s="161"/>
      <c r="NSK151" s="162"/>
      <c r="NSL151" s="156"/>
      <c r="NSM151" s="158"/>
      <c r="NSN151" s="158"/>
      <c r="NSO151" s="158"/>
      <c r="NSP151" s="158"/>
      <c r="NSQ151" s="159"/>
      <c r="NSR151" s="9"/>
      <c r="NSS151" s="9"/>
      <c r="NST151" s="159"/>
      <c r="NSU151" s="159"/>
      <c r="NSV151" s="8"/>
      <c r="NSW151" s="8"/>
      <c r="NSX151" s="160"/>
      <c r="NSY151" s="158"/>
      <c r="NSZ151" s="161"/>
      <c r="NTA151" s="162"/>
      <c r="NTB151" s="156"/>
      <c r="NTC151" s="158"/>
      <c r="NTD151" s="158"/>
      <c r="NTE151" s="158"/>
      <c r="NTF151" s="158"/>
      <c r="NTG151" s="159"/>
      <c r="NTH151" s="9"/>
      <c r="NTI151" s="9"/>
      <c r="NTJ151" s="159"/>
      <c r="NTK151" s="159"/>
      <c r="NTL151" s="8"/>
      <c r="NTM151" s="8"/>
      <c r="NTN151" s="160"/>
      <c r="NTO151" s="158"/>
      <c r="NTP151" s="161"/>
      <c r="NTQ151" s="162"/>
      <c r="NTR151" s="156"/>
      <c r="NTS151" s="158"/>
      <c r="NTT151" s="158"/>
      <c r="NTU151" s="158"/>
      <c r="NTV151" s="158"/>
      <c r="NTW151" s="159"/>
      <c r="NTX151" s="9"/>
      <c r="NTY151" s="9"/>
      <c r="NTZ151" s="159"/>
      <c r="NUA151" s="159"/>
      <c r="NUB151" s="8"/>
      <c r="NUC151" s="8"/>
      <c r="NUD151" s="160"/>
      <c r="NUE151" s="158"/>
      <c r="NUF151" s="161"/>
      <c r="NUG151" s="162"/>
      <c r="NUH151" s="156"/>
      <c r="NUI151" s="158"/>
      <c r="NUJ151" s="158"/>
      <c r="NUK151" s="158"/>
      <c r="NUL151" s="158"/>
      <c r="NUM151" s="159"/>
      <c r="NUN151" s="9"/>
      <c r="NUO151" s="9"/>
      <c r="NUP151" s="159"/>
      <c r="NUQ151" s="159"/>
      <c r="NUR151" s="8"/>
      <c r="NUS151" s="8"/>
      <c r="NUT151" s="160"/>
      <c r="NUU151" s="158"/>
      <c r="NUV151" s="161"/>
      <c r="NUW151" s="162"/>
      <c r="NUX151" s="156"/>
      <c r="NUY151" s="158"/>
      <c r="NUZ151" s="158"/>
      <c r="NVA151" s="158"/>
      <c r="NVB151" s="158"/>
      <c r="NVC151" s="159"/>
      <c r="NVD151" s="9"/>
      <c r="NVE151" s="9"/>
      <c r="NVF151" s="159"/>
      <c r="NVG151" s="159"/>
      <c r="NVH151" s="8"/>
      <c r="NVI151" s="8"/>
      <c r="NVJ151" s="160"/>
      <c r="NVK151" s="158"/>
      <c r="NVL151" s="161"/>
      <c r="NVM151" s="162"/>
      <c r="NVN151" s="156"/>
      <c r="NVO151" s="158"/>
      <c r="NVP151" s="158"/>
      <c r="NVQ151" s="158"/>
      <c r="NVR151" s="158"/>
      <c r="NVS151" s="159"/>
      <c r="NVT151" s="9"/>
      <c r="NVU151" s="9"/>
      <c r="NVV151" s="159"/>
      <c r="NVW151" s="159"/>
      <c r="NVX151" s="8"/>
      <c r="NVY151" s="8"/>
      <c r="NVZ151" s="160"/>
      <c r="NWA151" s="158"/>
      <c r="NWB151" s="161"/>
      <c r="NWC151" s="162"/>
      <c r="NWD151" s="156"/>
      <c r="NWE151" s="158"/>
      <c r="NWF151" s="158"/>
      <c r="NWG151" s="158"/>
      <c r="NWH151" s="158"/>
      <c r="NWI151" s="159"/>
      <c r="NWJ151" s="9"/>
      <c r="NWK151" s="9"/>
      <c r="NWL151" s="159"/>
      <c r="NWM151" s="159"/>
      <c r="NWN151" s="8"/>
      <c r="NWO151" s="8"/>
      <c r="NWP151" s="160"/>
      <c r="NWQ151" s="158"/>
      <c r="NWR151" s="161"/>
      <c r="NWS151" s="162"/>
      <c r="NWT151" s="156"/>
      <c r="NWU151" s="158"/>
      <c r="NWV151" s="158"/>
      <c r="NWW151" s="158"/>
      <c r="NWX151" s="158"/>
      <c r="NWY151" s="159"/>
      <c r="NWZ151" s="9"/>
      <c r="NXA151" s="9"/>
      <c r="NXB151" s="159"/>
      <c r="NXC151" s="159"/>
      <c r="NXD151" s="8"/>
      <c r="NXE151" s="8"/>
      <c r="NXF151" s="160"/>
      <c r="NXG151" s="158"/>
      <c r="NXH151" s="161"/>
      <c r="NXI151" s="162"/>
      <c r="NXJ151" s="156"/>
      <c r="NXK151" s="158"/>
      <c r="NXL151" s="158"/>
      <c r="NXM151" s="158"/>
      <c r="NXN151" s="158"/>
      <c r="NXO151" s="159"/>
      <c r="NXP151" s="9"/>
      <c r="NXQ151" s="9"/>
      <c r="NXR151" s="159"/>
      <c r="NXS151" s="159"/>
      <c r="NXT151" s="8"/>
      <c r="NXU151" s="8"/>
      <c r="NXV151" s="160"/>
      <c r="NXW151" s="158"/>
      <c r="NXX151" s="161"/>
      <c r="NXY151" s="162"/>
      <c r="NXZ151" s="156"/>
      <c r="NYA151" s="158"/>
      <c r="NYB151" s="158"/>
      <c r="NYC151" s="158"/>
      <c r="NYD151" s="158"/>
      <c r="NYE151" s="159"/>
      <c r="NYF151" s="9"/>
      <c r="NYG151" s="9"/>
      <c r="NYH151" s="159"/>
      <c r="NYI151" s="159"/>
      <c r="NYJ151" s="8"/>
      <c r="NYK151" s="8"/>
      <c r="NYL151" s="160"/>
      <c r="NYM151" s="158"/>
      <c r="NYN151" s="161"/>
      <c r="NYO151" s="162"/>
      <c r="NYP151" s="156"/>
      <c r="NYQ151" s="158"/>
      <c r="NYR151" s="158"/>
      <c r="NYS151" s="158"/>
      <c r="NYT151" s="158"/>
      <c r="NYU151" s="159"/>
      <c r="NYV151" s="9"/>
      <c r="NYW151" s="9"/>
      <c r="NYX151" s="159"/>
      <c r="NYY151" s="159"/>
      <c r="NYZ151" s="8"/>
      <c r="NZA151" s="8"/>
      <c r="NZB151" s="160"/>
      <c r="NZC151" s="158"/>
      <c r="NZD151" s="161"/>
      <c r="NZE151" s="162"/>
      <c r="NZF151" s="156"/>
      <c r="NZG151" s="158"/>
      <c r="NZH151" s="158"/>
      <c r="NZI151" s="158"/>
      <c r="NZJ151" s="158"/>
      <c r="NZK151" s="159"/>
      <c r="NZL151" s="9"/>
      <c r="NZM151" s="9"/>
      <c r="NZN151" s="159"/>
      <c r="NZO151" s="159"/>
      <c r="NZP151" s="8"/>
      <c r="NZQ151" s="8"/>
      <c r="NZR151" s="160"/>
      <c r="NZS151" s="158"/>
      <c r="NZT151" s="161"/>
      <c r="NZU151" s="162"/>
      <c r="NZV151" s="156"/>
      <c r="NZW151" s="158"/>
      <c r="NZX151" s="158"/>
      <c r="NZY151" s="158"/>
      <c r="NZZ151" s="158"/>
      <c r="OAA151" s="159"/>
      <c r="OAB151" s="9"/>
      <c r="OAC151" s="9"/>
      <c r="OAD151" s="159"/>
      <c r="OAE151" s="159"/>
      <c r="OAF151" s="8"/>
      <c r="OAG151" s="8"/>
      <c r="OAH151" s="160"/>
      <c r="OAI151" s="158"/>
      <c r="OAJ151" s="161"/>
      <c r="OAK151" s="162"/>
      <c r="OAL151" s="156"/>
      <c r="OAM151" s="158"/>
      <c r="OAN151" s="158"/>
      <c r="OAO151" s="158"/>
      <c r="OAP151" s="158"/>
      <c r="OAQ151" s="159"/>
      <c r="OAR151" s="9"/>
      <c r="OAS151" s="9"/>
      <c r="OAT151" s="159"/>
      <c r="OAU151" s="159"/>
      <c r="OAV151" s="8"/>
      <c r="OAW151" s="8"/>
      <c r="OAX151" s="160"/>
      <c r="OAY151" s="158"/>
      <c r="OAZ151" s="161"/>
      <c r="OBA151" s="162"/>
      <c r="OBB151" s="156"/>
      <c r="OBC151" s="158"/>
      <c r="OBD151" s="158"/>
      <c r="OBE151" s="158"/>
      <c r="OBF151" s="158"/>
      <c r="OBG151" s="159"/>
      <c r="OBH151" s="9"/>
      <c r="OBI151" s="9"/>
      <c r="OBJ151" s="159"/>
      <c r="OBK151" s="159"/>
      <c r="OBL151" s="8"/>
      <c r="OBM151" s="8"/>
      <c r="OBN151" s="160"/>
      <c r="OBO151" s="158"/>
      <c r="OBP151" s="161"/>
      <c r="OBQ151" s="162"/>
      <c r="OBR151" s="156"/>
      <c r="OBS151" s="158"/>
      <c r="OBT151" s="158"/>
      <c r="OBU151" s="158"/>
      <c r="OBV151" s="158"/>
      <c r="OBW151" s="159"/>
      <c r="OBX151" s="9"/>
      <c r="OBY151" s="9"/>
      <c r="OBZ151" s="159"/>
      <c r="OCA151" s="159"/>
      <c r="OCB151" s="8"/>
      <c r="OCC151" s="8"/>
      <c r="OCD151" s="160"/>
      <c r="OCE151" s="158"/>
      <c r="OCF151" s="161"/>
      <c r="OCG151" s="162"/>
      <c r="OCH151" s="156"/>
      <c r="OCI151" s="158"/>
      <c r="OCJ151" s="158"/>
      <c r="OCK151" s="158"/>
      <c r="OCL151" s="158"/>
      <c r="OCM151" s="159"/>
      <c r="OCN151" s="9"/>
      <c r="OCO151" s="9"/>
      <c r="OCP151" s="159"/>
      <c r="OCQ151" s="159"/>
      <c r="OCR151" s="8"/>
      <c r="OCS151" s="8"/>
      <c r="OCT151" s="160"/>
      <c r="OCU151" s="158"/>
      <c r="OCV151" s="161"/>
      <c r="OCW151" s="162"/>
      <c r="OCX151" s="156"/>
      <c r="OCY151" s="158"/>
      <c r="OCZ151" s="158"/>
      <c r="ODA151" s="158"/>
      <c r="ODB151" s="158"/>
      <c r="ODC151" s="159"/>
      <c r="ODD151" s="9"/>
      <c r="ODE151" s="9"/>
      <c r="ODF151" s="159"/>
      <c r="ODG151" s="159"/>
      <c r="ODH151" s="8"/>
      <c r="ODI151" s="8"/>
      <c r="ODJ151" s="160"/>
      <c r="ODK151" s="158"/>
      <c r="ODL151" s="161"/>
      <c r="ODM151" s="162"/>
      <c r="ODN151" s="156"/>
      <c r="ODO151" s="158"/>
      <c r="ODP151" s="158"/>
      <c r="ODQ151" s="158"/>
      <c r="ODR151" s="158"/>
      <c r="ODS151" s="159"/>
      <c r="ODT151" s="9"/>
      <c r="ODU151" s="9"/>
      <c r="ODV151" s="159"/>
      <c r="ODW151" s="159"/>
      <c r="ODX151" s="8"/>
      <c r="ODY151" s="8"/>
      <c r="ODZ151" s="160"/>
      <c r="OEA151" s="158"/>
      <c r="OEB151" s="161"/>
      <c r="OEC151" s="162"/>
      <c r="OED151" s="156"/>
      <c r="OEE151" s="158"/>
      <c r="OEF151" s="158"/>
      <c r="OEG151" s="158"/>
      <c r="OEH151" s="158"/>
      <c r="OEI151" s="159"/>
      <c r="OEJ151" s="9"/>
      <c r="OEK151" s="9"/>
      <c r="OEL151" s="159"/>
      <c r="OEM151" s="159"/>
      <c r="OEN151" s="8"/>
      <c r="OEO151" s="8"/>
      <c r="OEP151" s="160"/>
      <c r="OEQ151" s="158"/>
      <c r="OER151" s="161"/>
      <c r="OES151" s="162"/>
      <c r="OET151" s="156"/>
      <c r="OEU151" s="158"/>
      <c r="OEV151" s="158"/>
      <c r="OEW151" s="158"/>
      <c r="OEX151" s="158"/>
      <c r="OEY151" s="159"/>
      <c r="OEZ151" s="9"/>
      <c r="OFA151" s="9"/>
      <c r="OFB151" s="159"/>
      <c r="OFC151" s="159"/>
      <c r="OFD151" s="8"/>
      <c r="OFE151" s="8"/>
      <c r="OFF151" s="160"/>
      <c r="OFG151" s="158"/>
      <c r="OFH151" s="161"/>
      <c r="OFI151" s="162"/>
      <c r="OFJ151" s="156"/>
      <c r="OFK151" s="158"/>
      <c r="OFL151" s="158"/>
      <c r="OFM151" s="158"/>
      <c r="OFN151" s="158"/>
      <c r="OFO151" s="159"/>
      <c r="OFP151" s="9"/>
      <c r="OFQ151" s="9"/>
      <c r="OFR151" s="159"/>
      <c r="OFS151" s="159"/>
      <c r="OFT151" s="8"/>
      <c r="OFU151" s="8"/>
      <c r="OFV151" s="160"/>
      <c r="OFW151" s="158"/>
      <c r="OFX151" s="161"/>
      <c r="OFY151" s="162"/>
      <c r="OFZ151" s="156"/>
      <c r="OGA151" s="158"/>
      <c r="OGB151" s="158"/>
      <c r="OGC151" s="158"/>
      <c r="OGD151" s="158"/>
      <c r="OGE151" s="159"/>
      <c r="OGF151" s="9"/>
      <c r="OGG151" s="9"/>
      <c r="OGH151" s="159"/>
      <c r="OGI151" s="159"/>
      <c r="OGJ151" s="8"/>
      <c r="OGK151" s="8"/>
      <c r="OGL151" s="160"/>
      <c r="OGM151" s="158"/>
      <c r="OGN151" s="161"/>
      <c r="OGO151" s="162"/>
      <c r="OGP151" s="156"/>
      <c r="OGQ151" s="158"/>
      <c r="OGR151" s="158"/>
      <c r="OGS151" s="158"/>
      <c r="OGT151" s="158"/>
      <c r="OGU151" s="159"/>
      <c r="OGV151" s="9"/>
      <c r="OGW151" s="9"/>
      <c r="OGX151" s="159"/>
      <c r="OGY151" s="159"/>
      <c r="OGZ151" s="8"/>
      <c r="OHA151" s="8"/>
      <c r="OHB151" s="160"/>
      <c r="OHC151" s="158"/>
      <c r="OHD151" s="161"/>
      <c r="OHE151" s="162"/>
      <c r="OHF151" s="156"/>
      <c r="OHG151" s="158"/>
      <c r="OHH151" s="158"/>
      <c r="OHI151" s="158"/>
      <c r="OHJ151" s="158"/>
      <c r="OHK151" s="159"/>
      <c r="OHL151" s="9"/>
      <c r="OHM151" s="9"/>
      <c r="OHN151" s="159"/>
      <c r="OHO151" s="159"/>
      <c r="OHP151" s="8"/>
      <c r="OHQ151" s="8"/>
      <c r="OHR151" s="160"/>
      <c r="OHS151" s="158"/>
      <c r="OHT151" s="161"/>
      <c r="OHU151" s="162"/>
      <c r="OHV151" s="156"/>
      <c r="OHW151" s="158"/>
      <c r="OHX151" s="158"/>
      <c r="OHY151" s="158"/>
      <c r="OHZ151" s="158"/>
      <c r="OIA151" s="159"/>
      <c r="OIB151" s="9"/>
      <c r="OIC151" s="9"/>
      <c r="OID151" s="159"/>
      <c r="OIE151" s="159"/>
      <c r="OIF151" s="8"/>
      <c r="OIG151" s="8"/>
      <c r="OIH151" s="160"/>
      <c r="OII151" s="158"/>
      <c r="OIJ151" s="161"/>
      <c r="OIK151" s="162"/>
      <c r="OIL151" s="156"/>
      <c r="OIM151" s="158"/>
      <c r="OIN151" s="158"/>
      <c r="OIO151" s="158"/>
      <c r="OIP151" s="158"/>
      <c r="OIQ151" s="159"/>
      <c r="OIR151" s="9"/>
      <c r="OIS151" s="9"/>
      <c r="OIT151" s="159"/>
      <c r="OIU151" s="159"/>
      <c r="OIV151" s="8"/>
      <c r="OIW151" s="8"/>
      <c r="OIX151" s="160"/>
      <c r="OIY151" s="158"/>
      <c r="OIZ151" s="161"/>
      <c r="OJA151" s="162"/>
      <c r="OJB151" s="156"/>
      <c r="OJC151" s="158"/>
      <c r="OJD151" s="158"/>
      <c r="OJE151" s="158"/>
      <c r="OJF151" s="158"/>
      <c r="OJG151" s="159"/>
      <c r="OJH151" s="9"/>
      <c r="OJI151" s="9"/>
      <c r="OJJ151" s="159"/>
      <c r="OJK151" s="159"/>
      <c r="OJL151" s="8"/>
      <c r="OJM151" s="8"/>
      <c r="OJN151" s="160"/>
      <c r="OJO151" s="158"/>
      <c r="OJP151" s="161"/>
      <c r="OJQ151" s="162"/>
      <c r="OJR151" s="156"/>
      <c r="OJS151" s="158"/>
      <c r="OJT151" s="158"/>
      <c r="OJU151" s="158"/>
      <c r="OJV151" s="158"/>
      <c r="OJW151" s="159"/>
      <c r="OJX151" s="9"/>
      <c r="OJY151" s="9"/>
      <c r="OJZ151" s="159"/>
      <c r="OKA151" s="159"/>
      <c r="OKB151" s="8"/>
      <c r="OKC151" s="8"/>
      <c r="OKD151" s="160"/>
      <c r="OKE151" s="158"/>
      <c r="OKF151" s="161"/>
      <c r="OKG151" s="162"/>
      <c r="OKH151" s="156"/>
      <c r="OKI151" s="158"/>
      <c r="OKJ151" s="158"/>
      <c r="OKK151" s="158"/>
      <c r="OKL151" s="158"/>
      <c r="OKM151" s="159"/>
      <c r="OKN151" s="9"/>
      <c r="OKO151" s="9"/>
      <c r="OKP151" s="159"/>
      <c r="OKQ151" s="159"/>
      <c r="OKR151" s="8"/>
      <c r="OKS151" s="8"/>
      <c r="OKT151" s="160"/>
      <c r="OKU151" s="158"/>
      <c r="OKV151" s="161"/>
      <c r="OKW151" s="162"/>
      <c r="OKX151" s="156"/>
      <c r="OKY151" s="158"/>
      <c r="OKZ151" s="158"/>
      <c r="OLA151" s="158"/>
      <c r="OLB151" s="158"/>
      <c r="OLC151" s="159"/>
      <c r="OLD151" s="9"/>
      <c r="OLE151" s="9"/>
      <c r="OLF151" s="159"/>
      <c r="OLG151" s="159"/>
      <c r="OLH151" s="8"/>
      <c r="OLI151" s="8"/>
      <c r="OLJ151" s="160"/>
      <c r="OLK151" s="158"/>
      <c r="OLL151" s="161"/>
      <c r="OLM151" s="162"/>
      <c r="OLN151" s="156"/>
      <c r="OLO151" s="158"/>
      <c r="OLP151" s="158"/>
      <c r="OLQ151" s="158"/>
      <c r="OLR151" s="158"/>
      <c r="OLS151" s="159"/>
      <c r="OLT151" s="9"/>
      <c r="OLU151" s="9"/>
      <c r="OLV151" s="159"/>
      <c r="OLW151" s="159"/>
      <c r="OLX151" s="8"/>
      <c r="OLY151" s="8"/>
      <c r="OLZ151" s="160"/>
      <c r="OMA151" s="158"/>
      <c r="OMB151" s="161"/>
      <c r="OMC151" s="162"/>
      <c r="OMD151" s="156"/>
      <c r="OME151" s="158"/>
      <c r="OMF151" s="158"/>
      <c r="OMG151" s="158"/>
      <c r="OMH151" s="158"/>
      <c r="OMI151" s="159"/>
      <c r="OMJ151" s="9"/>
      <c r="OMK151" s="9"/>
      <c r="OML151" s="159"/>
      <c r="OMM151" s="159"/>
      <c r="OMN151" s="8"/>
      <c r="OMO151" s="8"/>
      <c r="OMP151" s="160"/>
      <c r="OMQ151" s="158"/>
      <c r="OMR151" s="161"/>
      <c r="OMS151" s="162"/>
      <c r="OMT151" s="156"/>
      <c r="OMU151" s="158"/>
      <c r="OMV151" s="158"/>
      <c r="OMW151" s="158"/>
      <c r="OMX151" s="158"/>
      <c r="OMY151" s="159"/>
      <c r="OMZ151" s="9"/>
      <c r="ONA151" s="9"/>
      <c r="ONB151" s="159"/>
      <c r="ONC151" s="159"/>
      <c r="OND151" s="8"/>
      <c r="ONE151" s="8"/>
      <c r="ONF151" s="160"/>
      <c r="ONG151" s="158"/>
      <c r="ONH151" s="161"/>
      <c r="ONI151" s="162"/>
      <c r="ONJ151" s="156"/>
      <c r="ONK151" s="158"/>
      <c r="ONL151" s="158"/>
      <c r="ONM151" s="158"/>
      <c r="ONN151" s="158"/>
      <c r="ONO151" s="159"/>
      <c r="ONP151" s="9"/>
      <c r="ONQ151" s="9"/>
      <c r="ONR151" s="159"/>
      <c r="ONS151" s="159"/>
      <c r="ONT151" s="8"/>
      <c r="ONU151" s="8"/>
      <c r="ONV151" s="160"/>
      <c r="ONW151" s="158"/>
      <c r="ONX151" s="161"/>
      <c r="ONY151" s="162"/>
      <c r="ONZ151" s="156"/>
      <c r="OOA151" s="158"/>
      <c r="OOB151" s="158"/>
      <c r="OOC151" s="158"/>
      <c r="OOD151" s="158"/>
      <c r="OOE151" s="159"/>
      <c r="OOF151" s="9"/>
      <c r="OOG151" s="9"/>
      <c r="OOH151" s="159"/>
      <c r="OOI151" s="159"/>
      <c r="OOJ151" s="8"/>
      <c r="OOK151" s="8"/>
      <c r="OOL151" s="160"/>
      <c r="OOM151" s="158"/>
      <c r="OON151" s="161"/>
      <c r="OOO151" s="162"/>
      <c r="OOP151" s="156"/>
      <c r="OOQ151" s="158"/>
      <c r="OOR151" s="158"/>
      <c r="OOS151" s="158"/>
      <c r="OOT151" s="158"/>
      <c r="OOU151" s="159"/>
      <c r="OOV151" s="9"/>
      <c r="OOW151" s="9"/>
      <c r="OOX151" s="159"/>
      <c r="OOY151" s="159"/>
      <c r="OOZ151" s="8"/>
      <c r="OPA151" s="8"/>
      <c r="OPB151" s="160"/>
      <c r="OPC151" s="158"/>
      <c r="OPD151" s="161"/>
      <c r="OPE151" s="162"/>
      <c r="OPF151" s="156"/>
      <c r="OPG151" s="158"/>
      <c r="OPH151" s="158"/>
      <c r="OPI151" s="158"/>
      <c r="OPJ151" s="158"/>
      <c r="OPK151" s="159"/>
      <c r="OPL151" s="9"/>
      <c r="OPM151" s="9"/>
      <c r="OPN151" s="159"/>
      <c r="OPO151" s="159"/>
      <c r="OPP151" s="8"/>
      <c r="OPQ151" s="8"/>
      <c r="OPR151" s="160"/>
      <c r="OPS151" s="158"/>
      <c r="OPT151" s="161"/>
      <c r="OPU151" s="162"/>
      <c r="OPV151" s="156"/>
      <c r="OPW151" s="158"/>
      <c r="OPX151" s="158"/>
      <c r="OPY151" s="158"/>
      <c r="OPZ151" s="158"/>
      <c r="OQA151" s="159"/>
      <c r="OQB151" s="9"/>
      <c r="OQC151" s="9"/>
      <c r="OQD151" s="159"/>
      <c r="OQE151" s="159"/>
      <c r="OQF151" s="8"/>
      <c r="OQG151" s="8"/>
      <c r="OQH151" s="160"/>
      <c r="OQI151" s="158"/>
      <c r="OQJ151" s="161"/>
      <c r="OQK151" s="162"/>
      <c r="OQL151" s="156"/>
      <c r="OQM151" s="158"/>
      <c r="OQN151" s="158"/>
      <c r="OQO151" s="158"/>
      <c r="OQP151" s="158"/>
      <c r="OQQ151" s="159"/>
      <c r="OQR151" s="9"/>
      <c r="OQS151" s="9"/>
      <c r="OQT151" s="159"/>
      <c r="OQU151" s="159"/>
      <c r="OQV151" s="8"/>
      <c r="OQW151" s="8"/>
      <c r="OQX151" s="160"/>
      <c r="OQY151" s="158"/>
      <c r="OQZ151" s="161"/>
      <c r="ORA151" s="162"/>
      <c r="ORB151" s="156"/>
      <c r="ORC151" s="158"/>
      <c r="ORD151" s="158"/>
      <c r="ORE151" s="158"/>
      <c r="ORF151" s="158"/>
      <c r="ORG151" s="159"/>
      <c r="ORH151" s="9"/>
      <c r="ORI151" s="9"/>
      <c r="ORJ151" s="159"/>
      <c r="ORK151" s="159"/>
      <c r="ORL151" s="8"/>
      <c r="ORM151" s="8"/>
      <c r="ORN151" s="160"/>
      <c r="ORO151" s="158"/>
      <c r="ORP151" s="161"/>
      <c r="ORQ151" s="162"/>
      <c r="ORR151" s="156"/>
      <c r="ORS151" s="158"/>
      <c r="ORT151" s="158"/>
      <c r="ORU151" s="158"/>
      <c r="ORV151" s="158"/>
      <c r="ORW151" s="159"/>
      <c r="ORX151" s="9"/>
      <c r="ORY151" s="9"/>
      <c r="ORZ151" s="159"/>
      <c r="OSA151" s="159"/>
      <c r="OSB151" s="8"/>
      <c r="OSC151" s="8"/>
      <c r="OSD151" s="160"/>
      <c r="OSE151" s="158"/>
      <c r="OSF151" s="161"/>
      <c r="OSG151" s="162"/>
      <c r="OSH151" s="156"/>
      <c r="OSI151" s="158"/>
      <c r="OSJ151" s="158"/>
      <c r="OSK151" s="158"/>
      <c r="OSL151" s="158"/>
      <c r="OSM151" s="159"/>
      <c r="OSN151" s="9"/>
      <c r="OSO151" s="9"/>
      <c r="OSP151" s="159"/>
      <c r="OSQ151" s="159"/>
      <c r="OSR151" s="8"/>
      <c r="OSS151" s="8"/>
      <c r="OST151" s="160"/>
      <c r="OSU151" s="158"/>
      <c r="OSV151" s="161"/>
      <c r="OSW151" s="162"/>
      <c r="OSX151" s="156"/>
      <c r="OSY151" s="158"/>
      <c r="OSZ151" s="158"/>
      <c r="OTA151" s="158"/>
      <c r="OTB151" s="158"/>
      <c r="OTC151" s="159"/>
      <c r="OTD151" s="9"/>
      <c r="OTE151" s="9"/>
      <c r="OTF151" s="159"/>
      <c r="OTG151" s="159"/>
      <c r="OTH151" s="8"/>
      <c r="OTI151" s="8"/>
      <c r="OTJ151" s="160"/>
      <c r="OTK151" s="158"/>
      <c r="OTL151" s="161"/>
      <c r="OTM151" s="162"/>
      <c r="OTN151" s="156"/>
      <c r="OTO151" s="158"/>
      <c r="OTP151" s="158"/>
      <c r="OTQ151" s="158"/>
      <c r="OTR151" s="158"/>
      <c r="OTS151" s="159"/>
      <c r="OTT151" s="9"/>
      <c r="OTU151" s="9"/>
      <c r="OTV151" s="159"/>
      <c r="OTW151" s="159"/>
      <c r="OTX151" s="8"/>
      <c r="OTY151" s="8"/>
      <c r="OTZ151" s="160"/>
      <c r="OUA151" s="158"/>
      <c r="OUB151" s="161"/>
      <c r="OUC151" s="162"/>
      <c r="OUD151" s="156"/>
      <c r="OUE151" s="158"/>
      <c r="OUF151" s="158"/>
      <c r="OUG151" s="158"/>
      <c r="OUH151" s="158"/>
      <c r="OUI151" s="159"/>
      <c r="OUJ151" s="9"/>
      <c r="OUK151" s="9"/>
      <c r="OUL151" s="159"/>
      <c r="OUM151" s="159"/>
      <c r="OUN151" s="8"/>
      <c r="OUO151" s="8"/>
      <c r="OUP151" s="160"/>
      <c r="OUQ151" s="158"/>
      <c r="OUR151" s="161"/>
      <c r="OUS151" s="162"/>
      <c r="OUT151" s="156"/>
      <c r="OUU151" s="158"/>
      <c r="OUV151" s="158"/>
      <c r="OUW151" s="158"/>
      <c r="OUX151" s="158"/>
      <c r="OUY151" s="159"/>
      <c r="OUZ151" s="9"/>
      <c r="OVA151" s="9"/>
      <c r="OVB151" s="159"/>
      <c r="OVC151" s="159"/>
      <c r="OVD151" s="8"/>
      <c r="OVE151" s="8"/>
      <c r="OVF151" s="160"/>
      <c r="OVG151" s="158"/>
      <c r="OVH151" s="161"/>
      <c r="OVI151" s="162"/>
      <c r="OVJ151" s="156"/>
      <c r="OVK151" s="158"/>
      <c r="OVL151" s="158"/>
      <c r="OVM151" s="158"/>
      <c r="OVN151" s="158"/>
      <c r="OVO151" s="159"/>
      <c r="OVP151" s="9"/>
      <c r="OVQ151" s="9"/>
      <c r="OVR151" s="159"/>
      <c r="OVS151" s="159"/>
      <c r="OVT151" s="8"/>
      <c r="OVU151" s="8"/>
      <c r="OVV151" s="160"/>
      <c r="OVW151" s="158"/>
      <c r="OVX151" s="161"/>
      <c r="OVY151" s="162"/>
      <c r="OVZ151" s="156"/>
      <c r="OWA151" s="158"/>
      <c r="OWB151" s="158"/>
      <c r="OWC151" s="158"/>
      <c r="OWD151" s="158"/>
      <c r="OWE151" s="159"/>
      <c r="OWF151" s="9"/>
      <c r="OWG151" s="9"/>
      <c r="OWH151" s="159"/>
      <c r="OWI151" s="159"/>
      <c r="OWJ151" s="8"/>
      <c r="OWK151" s="8"/>
      <c r="OWL151" s="160"/>
      <c r="OWM151" s="158"/>
      <c r="OWN151" s="161"/>
      <c r="OWO151" s="162"/>
      <c r="OWP151" s="156"/>
      <c r="OWQ151" s="158"/>
      <c r="OWR151" s="158"/>
      <c r="OWS151" s="158"/>
      <c r="OWT151" s="158"/>
      <c r="OWU151" s="159"/>
      <c r="OWV151" s="9"/>
      <c r="OWW151" s="9"/>
      <c r="OWX151" s="159"/>
      <c r="OWY151" s="159"/>
      <c r="OWZ151" s="8"/>
      <c r="OXA151" s="8"/>
      <c r="OXB151" s="160"/>
      <c r="OXC151" s="158"/>
      <c r="OXD151" s="161"/>
      <c r="OXE151" s="162"/>
      <c r="OXF151" s="156"/>
      <c r="OXG151" s="158"/>
      <c r="OXH151" s="158"/>
      <c r="OXI151" s="158"/>
      <c r="OXJ151" s="158"/>
      <c r="OXK151" s="159"/>
      <c r="OXL151" s="9"/>
      <c r="OXM151" s="9"/>
      <c r="OXN151" s="159"/>
      <c r="OXO151" s="159"/>
      <c r="OXP151" s="8"/>
      <c r="OXQ151" s="8"/>
      <c r="OXR151" s="160"/>
      <c r="OXS151" s="158"/>
      <c r="OXT151" s="161"/>
      <c r="OXU151" s="162"/>
      <c r="OXV151" s="156"/>
      <c r="OXW151" s="158"/>
      <c r="OXX151" s="158"/>
      <c r="OXY151" s="158"/>
      <c r="OXZ151" s="158"/>
      <c r="OYA151" s="159"/>
      <c r="OYB151" s="9"/>
      <c r="OYC151" s="9"/>
      <c r="OYD151" s="159"/>
      <c r="OYE151" s="159"/>
      <c r="OYF151" s="8"/>
      <c r="OYG151" s="8"/>
      <c r="OYH151" s="160"/>
      <c r="OYI151" s="158"/>
      <c r="OYJ151" s="161"/>
      <c r="OYK151" s="162"/>
      <c r="OYL151" s="156"/>
      <c r="OYM151" s="158"/>
      <c r="OYN151" s="158"/>
      <c r="OYO151" s="158"/>
      <c r="OYP151" s="158"/>
      <c r="OYQ151" s="159"/>
      <c r="OYR151" s="9"/>
      <c r="OYS151" s="9"/>
      <c r="OYT151" s="159"/>
      <c r="OYU151" s="159"/>
      <c r="OYV151" s="8"/>
      <c r="OYW151" s="8"/>
      <c r="OYX151" s="160"/>
      <c r="OYY151" s="158"/>
      <c r="OYZ151" s="161"/>
      <c r="OZA151" s="162"/>
      <c r="OZB151" s="156"/>
      <c r="OZC151" s="158"/>
      <c r="OZD151" s="158"/>
      <c r="OZE151" s="158"/>
      <c r="OZF151" s="158"/>
      <c r="OZG151" s="159"/>
      <c r="OZH151" s="9"/>
      <c r="OZI151" s="9"/>
      <c r="OZJ151" s="159"/>
      <c r="OZK151" s="159"/>
      <c r="OZL151" s="8"/>
      <c r="OZM151" s="8"/>
      <c r="OZN151" s="160"/>
      <c r="OZO151" s="158"/>
      <c r="OZP151" s="161"/>
      <c r="OZQ151" s="162"/>
      <c r="OZR151" s="156"/>
      <c r="OZS151" s="158"/>
      <c r="OZT151" s="158"/>
      <c r="OZU151" s="158"/>
      <c r="OZV151" s="158"/>
      <c r="OZW151" s="159"/>
      <c r="OZX151" s="9"/>
      <c r="OZY151" s="9"/>
      <c r="OZZ151" s="159"/>
      <c r="PAA151" s="159"/>
      <c r="PAB151" s="8"/>
      <c r="PAC151" s="8"/>
      <c r="PAD151" s="160"/>
      <c r="PAE151" s="158"/>
      <c r="PAF151" s="161"/>
      <c r="PAG151" s="162"/>
      <c r="PAH151" s="156"/>
      <c r="PAI151" s="158"/>
      <c r="PAJ151" s="158"/>
      <c r="PAK151" s="158"/>
      <c r="PAL151" s="158"/>
      <c r="PAM151" s="159"/>
      <c r="PAN151" s="9"/>
      <c r="PAO151" s="9"/>
      <c r="PAP151" s="159"/>
      <c r="PAQ151" s="159"/>
      <c r="PAR151" s="8"/>
      <c r="PAS151" s="8"/>
      <c r="PAT151" s="160"/>
      <c r="PAU151" s="158"/>
      <c r="PAV151" s="161"/>
      <c r="PAW151" s="162"/>
      <c r="PAX151" s="156"/>
      <c r="PAY151" s="158"/>
      <c r="PAZ151" s="158"/>
      <c r="PBA151" s="158"/>
      <c r="PBB151" s="158"/>
      <c r="PBC151" s="159"/>
      <c r="PBD151" s="9"/>
      <c r="PBE151" s="9"/>
      <c r="PBF151" s="159"/>
      <c r="PBG151" s="159"/>
      <c r="PBH151" s="8"/>
      <c r="PBI151" s="8"/>
      <c r="PBJ151" s="160"/>
      <c r="PBK151" s="158"/>
      <c r="PBL151" s="161"/>
      <c r="PBM151" s="162"/>
      <c r="PBN151" s="156"/>
      <c r="PBO151" s="158"/>
      <c r="PBP151" s="158"/>
      <c r="PBQ151" s="158"/>
      <c r="PBR151" s="158"/>
      <c r="PBS151" s="159"/>
      <c r="PBT151" s="9"/>
      <c r="PBU151" s="9"/>
      <c r="PBV151" s="159"/>
      <c r="PBW151" s="159"/>
      <c r="PBX151" s="8"/>
      <c r="PBY151" s="8"/>
      <c r="PBZ151" s="160"/>
      <c r="PCA151" s="158"/>
      <c r="PCB151" s="161"/>
      <c r="PCC151" s="162"/>
      <c r="PCD151" s="156"/>
      <c r="PCE151" s="158"/>
      <c r="PCF151" s="158"/>
      <c r="PCG151" s="158"/>
      <c r="PCH151" s="158"/>
      <c r="PCI151" s="159"/>
      <c r="PCJ151" s="9"/>
      <c r="PCK151" s="9"/>
      <c r="PCL151" s="159"/>
      <c r="PCM151" s="159"/>
      <c r="PCN151" s="8"/>
      <c r="PCO151" s="8"/>
      <c r="PCP151" s="160"/>
      <c r="PCQ151" s="158"/>
      <c r="PCR151" s="161"/>
      <c r="PCS151" s="162"/>
      <c r="PCT151" s="156"/>
      <c r="PCU151" s="158"/>
      <c r="PCV151" s="158"/>
      <c r="PCW151" s="158"/>
      <c r="PCX151" s="158"/>
      <c r="PCY151" s="159"/>
      <c r="PCZ151" s="9"/>
      <c r="PDA151" s="9"/>
      <c r="PDB151" s="159"/>
      <c r="PDC151" s="159"/>
      <c r="PDD151" s="8"/>
      <c r="PDE151" s="8"/>
      <c r="PDF151" s="160"/>
      <c r="PDG151" s="158"/>
      <c r="PDH151" s="161"/>
      <c r="PDI151" s="162"/>
      <c r="PDJ151" s="156"/>
      <c r="PDK151" s="158"/>
      <c r="PDL151" s="158"/>
      <c r="PDM151" s="158"/>
      <c r="PDN151" s="158"/>
      <c r="PDO151" s="159"/>
      <c r="PDP151" s="9"/>
      <c r="PDQ151" s="9"/>
      <c r="PDR151" s="159"/>
      <c r="PDS151" s="159"/>
      <c r="PDT151" s="8"/>
      <c r="PDU151" s="8"/>
      <c r="PDV151" s="160"/>
      <c r="PDW151" s="158"/>
      <c r="PDX151" s="161"/>
      <c r="PDY151" s="162"/>
      <c r="PDZ151" s="156"/>
      <c r="PEA151" s="158"/>
      <c r="PEB151" s="158"/>
      <c r="PEC151" s="158"/>
      <c r="PED151" s="158"/>
      <c r="PEE151" s="159"/>
      <c r="PEF151" s="9"/>
      <c r="PEG151" s="9"/>
      <c r="PEH151" s="159"/>
      <c r="PEI151" s="159"/>
      <c r="PEJ151" s="8"/>
      <c r="PEK151" s="8"/>
      <c r="PEL151" s="160"/>
      <c r="PEM151" s="158"/>
      <c r="PEN151" s="161"/>
      <c r="PEO151" s="162"/>
      <c r="PEP151" s="156"/>
      <c r="PEQ151" s="158"/>
      <c r="PER151" s="158"/>
      <c r="PES151" s="158"/>
      <c r="PET151" s="158"/>
      <c r="PEU151" s="159"/>
      <c r="PEV151" s="9"/>
      <c r="PEW151" s="9"/>
      <c r="PEX151" s="159"/>
      <c r="PEY151" s="159"/>
      <c r="PEZ151" s="8"/>
      <c r="PFA151" s="8"/>
      <c r="PFB151" s="160"/>
      <c r="PFC151" s="158"/>
      <c r="PFD151" s="161"/>
      <c r="PFE151" s="162"/>
      <c r="PFF151" s="156"/>
      <c r="PFG151" s="158"/>
      <c r="PFH151" s="158"/>
      <c r="PFI151" s="158"/>
      <c r="PFJ151" s="158"/>
      <c r="PFK151" s="159"/>
      <c r="PFL151" s="9"/>
      <c r="PFM151" s="9"/>
      <c r="PFN151" s="159"/>
      <c r="PFO151" s="159"/>
      <c r="PFP151" s="8"/>
      <c r="PFQ151" s="8"/>
      <c r="PFR151" s="160"/>
      <c r="PFS151" s="158"/>
      <c r="PFT151" s="161"/>
      <c r="PFU151" s="162"/>
      <c r="PFV151" s="156"/>
      <c r="PFW151" s="158"/>
      <c r="PFX151" s="158"/>
      <c r="PFY151" s="158"/>
      <c r="PFZ151" s="158"/>
      <c r="PGA151" s="159"/>
      <c r="PGB151" s="9"/>
      <c r="PGC151" s="9"/>
      <c r="PGD151" s="159"/>
      <c r="PGE151" s="159"/>
      <c r="PGF151" s="8"/>
      <c r="PGG151" s="8"/>
      <c r="PGH151" s="160"/>
      <c r="PGI151" s="158"/>
      <c r="PGJ151" s="161"/>
      <c r="PGK151" s="162"/>
      <c r="PGL151" s="156"/>
      <c r="PGM151" s="158"/>
      <c r="PGN151" s="158"/>
      <c r="PGO151" s="158"/>
      <c r="PGP151" s="158"/>
      <c r="PGQ151" s="159"/>
      <c r="PGR151" s="9"/>
      <c r="PGS151" s="9"/>
      <c r="PGT151" s="159"/>
      <c r="PGU151" s="159"/>
      <c r="PGV151" s="8"/>
      <c r="PGW151" s="8"/>
      <c r="PGX151" s="160"/>
      <c r="PGY151" s="158"/>
      <c r="PGZ151" s="161"/>
      <c r="PHA151" s="162"/>
      <c r="PHB151" s="156"/>
      <c r="PHC151" s="158"/>
      <c r="PHD151" s="158"/>
      <c r="PHE151" s="158"/>
      <c r="PHF151" s="158"/>
      <c r="PHG151" s="159"/>
      <c r="PHH151" s="9"/>
      <c r="PHI151" s="9"/>
      <c r="PHJ151" s="159"/>
      <c r="PHK151" s="159"/>
      <c r="PHL151" s="8"/>
      <c r="PHM151" s="8"/>
      <c r="PHN151" s="160"/>
      <c r="PHO151" s="158"/>
      <c r="PHP151" s="161"/>
      <c r="PHQ151" s="162"/>
      <c r="PHR151" s="156"/>
      <c r="PHS151" s="158"/>
      <c r="PHT151" s="158"/>
      <c r="PHU151" s="158"/>
      <c r="PHV151" s="158"/>
      <c r="PHW151" s="159"/>
      <c r="PHX151" s="9"/>
      <c r="PHY151" s="9"/>
      <c r="PHZ151" s="159"/>
      <c r="PIA151" s="159"/>
      <c r="PIB151" s="8"/>
      <c r="PIC151" s="8"/>
      <c r="PID151" s="160"/>
      <c r="PIE151" s="158"/>
      <c r="PIF151" s="161"/>
      <c r="PIG151" s="162"/>
      <c r="PIH151" s="156"/>
      <c r="PII151" s="158"/>
      <c r="PIJ151" s="158"/>
      <c r="PIK151" s="158"/>
      <c r="PIL151" s="158"/>
      <c r="PIM151" s="159"/>
      <c r="PIN151" s="9"/>
      <c r="PIO151" s="9"/>
      <c r="PIP151" s="159"/>
      <c r="PIQ151" s="159"/>
      <c r="PIR151" s="8"/>
      <c r="PIS151" s="8"/>
      <c r="PIT151" s="160"/>
      <c r="PIU151" s="158"/>
      <c r="PIV151" s="161"/>
      <c r="PIW151" s="162"/>
      <c r="PIX151" s="156"/>
      <c r="PIY151" s="158"/>
      <c r="PIZ151" s="158"/>
      <c r="PJA151" s="158"/>
      <c r="PJB151" s="158"/>
      <c r="PJC151" s="159"/>
      <c r="PJD151" s="9"/>
      <c r="PJE151" s="9"/>
      <c r="PJF151" s="159"/>
      <c r="PJG151" s="159"/>
      <c r="PJH151" s="8"/>
      <c r="PJI151" s="8"/>
      <c r="PJJ151" s="160"/>
      <c r="PJK151" s="158"/>
      <c r="PJL151" s="161"/>
      <c r="PJM151" s="162"/>
      <c r="PJN151" s="156"/>
      <c r="PJO151" s="158"/>
      <c r="PJP151" s="158"/>
      <c r="PJQ151" s="158"/>
      <c r="PJR151" s="158"/>
      <c r="PJS151" s="159"/>
      <c r="PJT151" s="9"/>
      <c r="PJU151" s="9"/>
      <c r="PJV151" s="159"/>
      <c r="PJW151" s="159"/>
      <c r="PJX151" s="8"/>
      <c r="PJY151" s="8"/>
      <c r="PJZ151" s="160"/>
      <c r="PKA151" s="158"/>
      <c r="PKB151" s="161"/>
      <c r="PKC151" s="162"/>
      <c r="PKD151" s="156"/>
      <c r="PKE151" s="158"/>
      <c r="PKF151" s="158"/>
      <c r="PKG151" s="158"/>
      <c r="PKH151" s="158"/>
      <c r="PKI151" s="159"/>
      <c r="PKJ151" s="9"/>
      <c r="PKK151" s="9"/>
      <c r="PKL151" s="159"/>
      <c r="PKM151" s="159"/>
      <c r="PKN151" s="8"/>
      <c r="PKO151" s="8"/>
      <c r="PKP151" s="160"/>
      <c r="PKQ151" s="158"/>
      <c r="PKR151" s="161"/>
      <c r="PKS151" s="162"/>
      <c r="PKT151" s="156"/>
      <c r="PKU151" s="158"/>
      <c r="PKV151" s="158"/>
      <c r="PKW151" s="158"/>
      <c r="PKX151" s="158"/>
      <c r="PKY151" s="159"/>
      <c r="PKZ151" s="9"/>
      <c r="PLA151" s="9"/>
      <c r="PLB151" s="159"/>
      <c r="PLC151" s="159"/>
      <c r="PLD151" s="8"/>
      <c r="PLE151" s="8"/>
      <c r="PLF151" s="160"/>
      <c r="PLG151" s="158"/>
      <c r="PLH151" s="161"/>
      <c r="PLI151" s="162"/>
      <c r="PLJ151" s="156"/>
      <c r="PLK151" s="158"/>
      <c r="PLL151" s="158"/>
      <c r="PLM151" s="158"/>
      <c r="PLN151" s="158"/>
      <c r="PLO151" s="159"/>
      <c r="PLP151" s="9"/>
      <c r="PLQ151" s="9"/>
      <c r="PLR151" s="159"/>
      <c r="PLS151" s="159"/>
      <c r="PLT151" s="8"/>
      <c r="PLU151" s="8"/>
      <c r="PLV151" s="160"/>
      <c r="PLW151" s="158"/>
      <c r="PLX151" s="161"/>
      <c r="PLY151" s="162"/>
      <c r="PLZ151" s="156"/>
      <c r="PMA151" s="158"/>
      <c r="PMB151" s="158"/>
      <c r="PMC151" s="158"/>
      <c r="PMD151" s="158"/>
      <c r="PME151" s="159"/>
      <c r="PMF151" s="9"/>
      <c r="PMG151" s="9"/>
      <c r="PMH151" s="159"/>
      <c r="PMI151" s="159"/>
      <c r="PMJ151" s="8"/>
      <c r="PMK151" s="8"/>
      <c r="PML151" s="160"/>
      <c r="PMM151" s="158"/>
      <c r="PMN151" s="161"/>
      <c r="PMO151" s="162"/>
      <c r="PMP151" s="156"/>
      <c r="PMQ151" s="158"/>
      <c r="PMR151" s="158"/>
      <c r="PMS151" s="158"/>
      <c r="PMT151" s="158"/>
      <c r="PMU151" s="159"/>
      <c r="PMV151" s="9"/>
      <c r="PMW151" s="9"/>
      <c r="PMX151" s="159"/>
      <c r="PMY151" s="159"/>
      <c r="PMZ151" s="8"/>
      <c r="PNA151" s="8"/>
      <c r="PNB151" s="160"/>
      <c r="PNC151" s="158"/>
      <c r="PND151" s="161"/>
      <c r="PNE151" s="162"/>
      <c r="PNF151" s="156"/>
      <c r="PNG151" s="158"/>
      <c r="PNH151" s="158"/>
      <c r="PNI151" s="158"/>
      <c r="PNJ151" s="158"/>
      <c r="PNK151" s="159"/>
      <c r="PNL151" s="9"/>
      <c r="PNM151" s="9"/>
      <c r="PNN151" s="159"/>
      <c r="PNO151" s="159"/>
      <c r="PNP151" s="8"/>
      <c r="PNQ151" s="8"/>
      <c r="PNR151" s="160"/>
      <c r="PNS151" s="158"/>
      <c r="PNT151" s="161"/>
      <c r="PNU151" s="162"/>
      <c r="PNV151" s="156"/>
      <c r="PNW151" s="158"/>
      <c r="PNX151" s="158"/>
      <c r="PNY151" s="158"/>
      <c r="PNZ151" s="158"/>
      <c r="POA151" s="159"/>
      <c r="POB151" s="9"/>
      <c r="POC151" s="9"/>
      <c r="POD151" s="159"/>
      <c r="POE151" s="159"/>
      <c r="POF151" s="8"/>
      <c r="POG151" s="8"/>
      <c r="POH151" s="160"/>
      <c r="POI151" s="158"/>
      <c r="POJ151" s="161"/>
      <c r="POK151" s="162"/>
      <c r="POL151" s="156"/>
      <c r="POM151" s="158"/>
      <c r="PON151" s="158"/>
      <c r="POO151" s="158"/>
      <c r="POP151" s="158"/>
      <c r="POQ151" s="159"/>
      <c r="POR151" s="9"/>
      <c r="POS151" s="9"/>
      <c r="POT151" s="159"/>
      <c r="POU151" s="159"/>
      <c r="POV151" s="8"/>
      <c r="POW151" s="8"/>
      <c r="POX151" s="160"/>
      <c r="POY151" s="158"/>
      <c r="POZ151" s="161"/>
      <c r="PPA151" s="162"/>
      <c r="PPB151" s="156"/>
      <c r="PPC151" s="158"/>
      <c r="PPD151" s="158"/>
      <c r="PPE151" s="158"/>
      <c r="PPF151" s="158"/>
      <c r="PPG151" s="159"/>
      <c r="PPH151" s="9"/>
      <c r="PPI151" s="9"/>
      <c r="PPJ151" s="159"/>
      <c r="PPK151" s="159"/>
      <c r="PPL151" s="8"/>
      <c r="PPM151" s="8"/>
      <c r="PPN151" s="160"/>
      <c r="PPO151" s="158"/>
      <c r="PPP151" s="161"/>
      <c r="PPQ151" s="162"/>
      <c r="PPR151" s="156"/>
      <c r="PPS151" s="158"/>
      <c r="PPT151" s="158"/>
      <c r="PPU151" s="158"/>
      <c r="PPV151" s="158"/>
      <c r="PPW151" s="159"/>
      <c r="PPX151" s="9"/>
      <c r="PPY151" s="9"/>
      <c r="PPZ151" s="159"/>
      <c r="PQA151" s="159"/>
      <c r="PQB151" s="8"/>
      <c r="PQC151" s="8"/>
      <c r="PQD151" s="160"/>
      <c r="PQE151" s="158"/>
      <c r="PQF151" s="161"/>
      <c r="PQG151" s="162"/>
      <c r="PQH151" s="156"/>
      <c r="PQI151" s="158"/>
      <c r="PQJ151" s="158"/>
      <c r="PQK151" s="158"/>
      <c r="PQL151" s="158"/>
      <c r="PQM151" s="159"/>
      <c r="PQN151" s="9"/>
      <c r="PQO151" s="9"/>
      <c r="PQP151" s="159"/>
      <c r="PQQ151" s="159"/>
      <c r="PQR151" s="8"/>
      <c r="PQS151" s="8"/>
      <c r="PQT151" s="160"/>
      <c r="PQU151" s="158"/>
      <c r="PQV151" s="161"/>
      <c r="PQW151" s="162"/>
      <c r="PQX151" s="156"/>
      <c r="PQY151" s="158"/>
      <c r="PQZ151" s="158"/>
      <c r="PRA151" s="158"/>
      <c r="PRB151" s="158"/>
      <c r="PRC151" s="159"/>
      <c r="PRD151" s="9"/>
      <c r="PRE151" s="9"/>
      <c r="PRF151" s="159"/>
      <c r="PRG151" s="159"/>
      <c r="PRH151" s="8"/>
      <c r="PRI151" s="8"/>
      <c r="PRJ151" s="160"/>
      <c r="PRK151" s="158"/>
      <c r="PRL151" s="161"/>
      <c r="PRM151" s="162"/>
      <c r="PRN151" s="156"/>
      <c r="PRO151" s="158"/>
      <c r="PRP151" s="158"/>
      <c r="PRQ151" s="158"/>
      <c r="PRR151" s="158"/>
      <c r="PRS151" s="159"/>
      <c r="PRT151" s="9"/>
      <c r="PRU151" s="9"/>
      <c r="PRV151" s="159"/>
      <c r="PRW151" s="159"/>
      <c r="PRX151" s="8"/>
      <c r="PRY151" s="8"/>
      <c r="PRZ151" s="160"/>
      <c r="PSA151" s="158"/>
      <c r="PSB151" s="161"/>
      <c r="PSC151" s="162"/>
      <c r="PSD151" s="156"/>
      <c r="PSE151" s="158"/>
      <c r="PSF151" s="158"/>
      <c r="PSG151" s="158"/>
      <c r="PSH151" s="158"/>
      <c r="PSI151" s="159"/>
      <c r="PSJ151" s="9"/>
      <c r="PSK151" s="9"/>
      <c r="PSL151" s="159"/>
      <c r="PSM151" s="159"/>
      <c r="PSN151" s="8"/>
      <c r="PSO151" s="8"/>
      <c r="PSP151" s="160"/>
      <c r="PSQ151" s="158"/>
      <c r="PSR151" s="161"/>
      <c r="PSS151" s="162"/>
      <c r="PST151" s="156"/>
      <c r="PSU151" s="158"/>
      <c r="PSV151" s="158"/>
      <c r="PSW151" s="158"/>
      <c r="PSX151" s="158"/>
      <c r="PSY151" s="159"/>
      <c r="PSZ151" s="9"/>
      <c r="PTA151" s="9"/>
      <c r="PTB151" s="159"/>
      <c r="PTC151" s="159"/>
      <c r="PTD151" s="8"/>
      <c r="PTE151" s="8"/>
      <c r="PTF151" s="160"/>
      <c r="PTG151" s="158"/>
      <c r="PTH151" s="161"/>
      <c r="PTI151" s="162"/>
      <c r="PTJ151" s="156"/>
      <c r="PTK151" s="158"/>
      <c r="PTL151" s="158"/>
      <c r="PTM151" s="158"/>
      <c r="PTN151" s="158"/>
      <c r="PTO151" s="159"/>
      <c r="PTP151" s="9"/>
      <c r="PTQ151" s="9"/>
      <c r="PTR151" s="159"/>
      <c r="PTS151" s="159"/>
      <c r="PTT151" s="8"/>
      <c r="PTU151" s="8"/>
      <c r="PTV151" s="160"/>
      <c r="PTW151" s="158"/>
      <c r="PTX151" s="161"/>
      <c r="PTY151" s="162"/>
      <c r="PTZ151" s="156"/>
      <c r="PUA151" s="158"/>
      <c r="PUB151" s="158"/>
      <c r="PUC151" s="158"/>
      <c r="PUD151" s="158"/>
      <c r="PUE151" s="159"/>
      <c r="PUF151" s="9"/>
      <c r="PUG151" s="9"/>
      <c r="PUH151" s="159"/>
      <c r="PUI151" s="159"/>
      <c r="PUJ151" s="8"/>
      <c r="PUK151" s="8"/>
      <c r="PUL151" s="160"/>
      <c r="PUM151" s="158"/>
      <c r="PUN151" s="161"/>
      <c r="PUO151" s="162"/>
      <c r="PUP151" s="156"/>
      <c r="PUQ151" s="158"/>
      <c r="PUR151" s="158"/>
      <c r="PUS151" s="158"/>
      <c r="PUT151" s="158"/>
      <c r="PUU151" s="159"/>
      <c r="PUV151" s="9"/>
      <c r="PUW151" s="9"/>
      <c r="PUX151" s="159"/>
      <c r="PUY151" s="159"/>
      <c r="PUZ151" s="8"/>
      <c r="PVA151" s="8"/>
      <c r="PVB151" s="160"/>
      <c r="PVC151" s="158"/>
      <c r="PVD151" s="161"/>
      <c r="PVE151" s="162"/>
      <c r="PVF151" s="156"/>
      <c r="PVG151" s="158"/>
      <c r="PVH151" s="158"/>
      <c r="PVI151" s="158"/>
      <c r="PVJ151" s="158"/>
      <c r="PVK151" s="159"/>
      <c r="PVL151" s="9"/>
      <c r="PVM151" s="9"/>
      <c r="PVN151" s="159"/>
      <c r="PVO151" s="159"/>
      <c r="PVP151" s="8"/>
      <c r="PVQ151" s="8"/>
      <c r="PVR151" s="160"/>
      <c r="PVS151" s="158"/>
      <c r="PVT151" s="161"/>
      <c r="PVU151" s="162"/>
      <c r="PVV151" s="156"/>
      <c r="PVW151" s="158"/>
      <c r="PVX151" s="158"/>
      <c r="PVY151" s="158"/>
      <c r="PVZ151" s="158"/>
      <c r="PWA151" s="159"/>
      <c r="PWB151" s="9"/>
      <c r="PWC151" s="9"/>
      <c r="PWD151" s="159"/>
      <c r="PWE151" s="159"/>
      <c r="PWF151" s="8"/>
      <c r="PWG151" s="8"/>
      <c r="PWH151" s="160"/>
      <c r="PWI151" s="158"/>
      <c r="PWJ151" s="161"/>
      <c r="PWK151" s="162"/>
      <c r="PWL151" s="156"/>
      <c r="PWM151" s="158"/>
      <c r="PWN151" s="158"/>
      <c r="PWO151" s="158"/>
      <c r="PWP151" s="158"/>
      <c r="PWQ151" s="159"/>
      <c r="PWR151" s="9"/>
      <c r="PWS151" s="9"/>
      <c r="PWT151" s="159"/>
      <c r="PWU151" s="159"/>
      <c r="PWV151" s="8"/>
      <c r="PWW151" s="8"/>
      <c r="PWX151" s="160"/>
      <c r="PWY151" s="158"/>
      <c r="PWZ151" s="161"/>
      <c r="PXA151" s="162"/>
      <c r="PXB151" s="156"/>
      <c r="PXC151" s="158"/>
      <c r="PXD151" s="158"/>
      <c r="PXE151" s="158"/>
      <c r="PXF151" s="158"/>
      <c r="PXG151" s="159"/>
      <c r="PXH151" s="9"/>
      <c r="PXI151" s="9"/>
      <c r="PXJ151" s="159"/>
      <c r="PXK151" s="159"/>
      <c r="PXL151" s="8"/>
      <c r="PXM151" s="8"/>
      <c r="PXN151" s="160"/>
      <c r="PXO151" s="158"/>
      <c r="PXP151" s="161"/>
      <c r="PXQ151" s="162"/>
      <c r="PXR151" s="156"/>
      <c r="PXS151" s="158"/>
      <c r="PXT151" s="158"/>
      <c r="PXU151" s="158"/>
      <c r="PXV151" s="158"/>
      <c r="PXW151" s="159"/>
      <c r="PXX151" s="9"/>
      <c r="PXY151" s="9"/>
      <c r="PXZ151" s="159"/>
      <c r="PYA151" s="159"/>
      <c r="PYB151" s="8"/>
      <c r="PYC151" s="8"/>
      <c r="PYD151" s="160"/>
      <c r="PYE151" s="158"/>
      <c r="PYF151" s="161"/>
      <c r="PYG151" s="162"/>
      <c r="PYH151" s="156"/>
      <c r="PYI151" s="158"/>
      <c r="PYJ151" s="158"/>
      <c r="PYK151" s="158"/>
      <c r="PYL151" s="158"/>
      <c r="PYM151" s="159"/>
      <c r="PYN151" s="9"/>
      <c r="PYO151" s="9"/>
      <c r="PYP151" s="159"/>
      <c r="PYQ151" s="159"/>
      <c r="PYR151" s="8"/>
      <c r="PYS151" s="8"/>
      <c r="PYT151" s="160"/>
      <c r="PYU151" s="158"/>
      <c r="PYV151" s="161"/>
      <c r="PYW151" s="162"/>
      <c r="PYX151" s="156"/>
      <c r="PYY151" s="158"/>
      <c r="PYZ151" s="158"/>
      <c r="PZA151" s="158"/>
      <c r="PZB151" s="158"/>
      <c r="PZC151" s="159"/>
      <c r="PZD151" s="9"/>
      <c r="PZE151" s="9"/>
      <c r="PZF151" s="159"/>
      <c r="PZG151" s="159"/>
      <c r="PZH151" s="8"/>
      <c r="PZI151" s="8"/>
      <c r="PZJ151" s="160"/>
      <c r="PZK151" s="158"/>
      <c r="PZL151" s="161"/>
      <c r="PZM151" s="162"/>
      <c r="PZN151" s="156"/>
      <c r="PZO151" s="158"/>
      <c r="PZP151" s="158"/>
      <c r="PZQ151" s="158"/>
      <c r="PZR151" s="158"/>
      <c r="PZS151" s="159"/>
      <c r="PZT151" s="9"/>
      <c r="PZU151" s="9"/>
      <c r="PZV151" s="159"/>
      <c r="PZW151" s="159"/>
      <c r="PZX151" s="8"/>
      <c r="PZY151" s="8"/>
      <c r="PZZ151" s="160"/>
      <c r="QAA151" s="158"/>
      <c r="QAB151" s="161"/>
      <c r="QAC151" s="162"/>
      <c r="QAD151" s="156"/>
      <c r="QAE151" s="158"/>
      <c r="QAF151" s="158"/>
      <c r="QAG151" s="158"/>
      <c r="QAH151" s="158"/>
      <c r="QAI151" s="159"/>
      <c r="QAJ151" s="9"/>
      <c r="QAK151" s="9"/>
      <c r="QAL151" s="159"/>
      <c r="QAM151" s="159"/>
      <c r="QAN151" s="8"/>
      <c r="QAO151" s="8"/>
      <c r="QAP151" s="160"/>
      <c r="QAQ151" s="158"/>
      <c r="QAR151" s="161"/>
      <c r="QAS151" s="162"/>
      <c r="QAT151" s="156"/>
      <c r="QAU151" s="158"/>
      <c r="QAV151" s="158"/>
      <c r="QAW151" s="158"/>
      <c r="QAX151" s="158"/>
      <c r="QAY151" s="159"/>
      <c r="QAZ151" s="9"/>
      <c r="QBA151" s="9"/>
      <c r="QBB151" s="159"/>
      <c r="QBC151" s="159"/>
      <c r="QBD151" s="8"/>
      <c r="QBE151" s="8"/>
      <c r="QBF151" s="160"/>
      <c r="QBG151" s="158"/>
      <c r="QBH151" s="161"/>
      <c r="QBI151" s="162"/>
      <c r="QBJ151" s="156"/>
      <c r="QBK151" s="158"/>
      <c r="QBL151" s="158"/>
      <c r="QBM151" s="158"/>
      <c r="QBN151" s="158"/>
      <c r="QBO151" s="159"/>
      <c r="QBP151" s="9"/>
      <c r="QBQ151" s="9"/>
      <c r="QBR151" s="159"/>
      <c r="QBS151" s="159"/>
      <c r="QBT151" s="8"/>
      <c r="QBU151" s="8"/>
      <c r="QBV151" s="160"/>
      <c r="QBW151" s="158"/>
      <c r="QBX151" s="161"/>
      <c r="QBY151" s="162"/>
      <c r="QBZ151" s="156"/>
      <c r="QCA151" s="158"/>
      <c r="QCB151" s="158"/>
      <c r="QCC151" s="158"/>
      <c r="QCD151" s="158"/>
      <c r="QCE151" s="159"/>
      <c r="QCF151" s="9"/>
      <c r="QCG151" s="9"/>
      <c r="QCH151" s="159"/>
      <c r="QCI151" s="159"/>
      <c r="QCJ151" s="8"/>
      <c r="QCK151" s="8"/>
      <c r="QCL151" s="160"/>
      <c r="QCM151" s="158"/>
      <c r="QCN151" s="161"/>
      <c r="QCO151" s="162"/>
      <c r="QCP151" s="156"/>
      <c r="QCQ151" s="158"/>
      <c r="QCR151" s="158"/>
      <c r="QCS151" s="158"/>
      <c r="QCT151" s="158"/>
      <c r="QCU151" s="159"/>
      <c r="QCV151" s="9"/>
      <c r="QCW151" s="9"/>
      <c r="QCX151" s="159"/>
      <c r="QCY151" s="159"/>
      <c r="QCZ151" s="8"/>
      <c r="QDA151" s="8"/>
      <c r="QDB151" s="160"/>
      <c r="QDC151" s="158"/>
      <c r="QDD151" s="161"/>
      <c r="QDE151" s="162"/>
      <c r="QDF151" s="156"/>
      <c r="QDG151" s="158"/>
      <c r="QDH151" s="158"/>
      <c r="QDI151" s="158"/>
      <c r="QDJ151" s="158"/>
      <c r="QDK151" s="159"/>
      <c r="QDL151" s="9"/>
      <c r="QDM151" s="9"/>
      <c r="QDN151" s="159"/>
      <c r="QDO151" s="159"/>
      <c r="QDP151" s="8"/>
      <c r="QDQ151" s="8"/>
      <c r="QDR151" s="160"/>
      <c r="QDS151" s="158"/>
      <c r="QDT151" s="161"/>
      <c r="QDU151" s="162"/>
      <c r="QDV151" s="156"/>
      <c r="QDW151" s="158"/>
      <c r="QDX151" s="158"/>
      <c r="QDY151" s="158"/>
      <c r="QDZ151" s="158"/>
      <c r="QEA151" s="159"/>
      <c r="QEB151" s="9"/>
      <c r="QEC151" s="9"/>
      <c r="QED151" s="159"/>
      <c r="QEE151" s="159"/>
      <c r="QEF151" s="8"/>
      <c r="QEG151" s="8"/>
      <c r="QEH151" s="160"/>
      <c r="QEI151" s="158"/>
      <c r="QEJ151" s="161"/>
      <c r="QEK151" s="162"/>
      <c r="QEL151" s="156"/>
      <c r="QEM151" s="158"/>
      <c r="QEN151" s="158"/>
      <c r="QEO151" s="158"/>
      <c r="QEP151" s="158"/>
      <c r="QEQ151" s="159"/>
      <c r="QER151" s="9"/>
      <c r="QES151" s="9"/>
      <c r="QET151" s="159"/>
      <c r="QEU151" s="159"/>
      <c r="QEV151" s="8"/>
      <c r="QEW151" s="8"/>
      <c r="QEX151" s="160"/>
      <c r="QEY151" s="158"/>
      <c r="QEZ151" s="161"/>
      <c r="QFA151" s="162"/>
      <c r="QFB151" s="156"/>
      <c r="QFC151" s="158"/>
      <c r="QFD151" s="158"/>
      <c r="QFE151" s="158"/>
      <c r="QFF151" s="158"/>
      <c r="QFG151" s="159"/>
      <c r="QFH151" s="9"/>
      <c r="QFI151" s="9"/>
      <c r="QFJ151" s="159"/>
      <c r="QFK151" s="159"/>
      <c r="QFL151" s="8"/>
      <c r="QFM151" s="8"/>
      <c r="QFN151" s="160"/>
      <c r="QFO151" s="158"/>
      <c r="QFP151" s="161"/>
      <c r="QFQ151" s="162"/>
      <c r="QFR151" s="156"/>
      <c r="QFS151" s="158"/>
      <c r="QFT151" s="158"/>
      <c r="QFU151" s="158"/>
      <c r="QFV151" s="158"/>
      <c r="QFW151" s="159"/>
      <c r="QFX151" s="9"/>
      <c r="QFY151" s="9"/>
      <c r="QFZ151" s="159"/>
      <c r="QGA151" s="159"/>
      <c r="QGB151" s="8"/>
      <c r="QGC151" s="8"/>
      <c r="QGD151" s="160"/>
      <c r="QGE151" s="158"/>
      <c r="QGF151" s="161"/>
      <c r="QGG151" s="162"/>
      <c r="QGH151" s="156"/>
      <c r="QGI151" s="158"/>
      <c r="QGJ151" s="158"/>
      <c r="QGK151" s="158"/>
      <c r="QGL151" s="158"/>
      <c r="QGM151" s="159"/>
      <c r="QGN151" s="9"/>
      <c r="QGO151" s="9"/>
      <c r="QGP151" s="159"/>
      <c r="QGQ151" s="159"/>
      <c r="QGR151" s="8"/>
      <c r="QGS151" s="8"/>
      <c r="QGT151" s="160"/>
      <c r="QGU151" s="158"/>
      <c r="QGV151" s="161"/>
      <c r="QGW151" s="162"/>
      <c r="QGX151" s="156"/>
      <c r="QGY151" s="158"/>
      <c r="QGZ151" s="158"/>
      <c r="QHA151" s="158"/>
      <c r="QHB151" s="158"/>
      <c r="QHC151" s="159"/>
      <c r="QHD151" s="9"/>
      <c r="QHE151" s="9"/>
      <c r="QHF151" s="159"/>
      <c r="QHG151" s="159"/>
      <c r="QHH151" s="8"/>
      <c r="QHI151" s="8"/>
      <c r="QHJ151" s="160"/>
      <c r="QHK151" s="158"/>
      <c r="QHL151" s="161"/>
      <c r="QHM151" s="162"/>
      <c r="QHN151" s="156"/>
      <c r="QHO151" s="158"/>
      <c r="QHP151" s="158"/>
      <c r="QHQ151" s="158"/>
      <c r="QHR151" s="158"/>
      <c r="QHS151" s="159"/>
      <c r="QHT151" s="9"/>
      <c r="QHU151" s="9"/>
      <c r="QHV151" s="159"/>
      <c r="QHW151" s="159"/>
      <c r="QHX151" s="8"/>
      <c r="QHY151" s="8"/>
      <c r="QHZ151" s="160"/>
      <c r="QIA151" s="158"/>
      <c r="QIB151" s="161"/>
      <c r="QIC151" s="162"/>
      <c r="QID151" s="156"/>
      <c r="QIE151" s="158"/>
      <c r="QIF151" s="158"/>
      <c r="QIG151" s="158"/>
      <c r="QIH151" s="158"/>
      <c r="QII151" s="159"/>
      <c r="QIJ151" s="9"/>
      <c r="QIK151" s="9"/>
      <c r="QIL151" s="159"/>
      <c r="QIM151" s="159"/>
      <c r="QIN151" s="8"/>
      <c r="QIO151" s="8"/>
      <c r="QIP151" s="160"/>
      <c r="QIQ151" s="158"/>
      <c r="QIR151" s="161"/>
      <c r="QIS151" s="162"/>
      <c r="QIT151" s="156"/>
      <c r="QIU151" s="158"/>
      <c r="QIV151" s="158"/>
      <c r="QIW151" s="158"/>
      <c r="QIX151" s="158"/>
      <c r="QIY151" s="159"/>
      <c r="QIZ151" s="9"/>
      <c r="QJA151" s="9"/>
      <c r="QJB151" s="159"/>
      <c r="QJC151" s="159"/>
      <c r="QJD151" s="8"/>
      <c r="QJE151" s="8"/>
      <c r="QJF151" s="160"/>
      <c r="QJG151" s="158"/>
      <c r="QJH151" s="161"/>
      <c r="QJI151" s="162"/>
      <c r="QJJ151" s="156"/>
      <c r="QJK151" s="158"/>
      <c r="QJL151" s="158"/>
      <c r="QJM151" s="158"/>
      <c r="QJN151" s="158"/>
      <c r="QJO151" s="159"/>
      <c r="QJP151" s="9"/>
      <c r="QJQ151" s="9"/>
      <c r="QJR151" s="159"/>
      <c r="QJS151" s="159"/>
      <c r="QJT151" s="8"/>
      <c r="QJU151" s="8"/>
      <c r="QJV151" s="160"/>
      <c r="QJW151" s="158"/>
      <c r="QJX151" s="161"/>
      <c r="QJY151" s="162"/>
      <c r="QJZ151" s="156"/>
      <c r="QKA151" s="158"/>
      <c r="QKB151" s="158"/>
      <c r="QKC151" s="158"/>
      <c r="QKD151" s="158"/>
      <c r="QKE151" s="159"/>
      <c r="QKF151" s="9"/>
      <c r="QKG151" s="9"/>
      <c r="QKH151" s="159"/>
      <c r="QKI151" s="159"/>
      <c r="QKJ151" s="8"/>
      <c r="QKK151" s="8"/>
      <c r="QKL151" s="160"/>
      <c r="QKM151" s="158"/>
      <c r="QKN151" s="161"/>
      <c r="QKO151" s="162"/>
      <c r="QKP151" s="156"/>
      <c r="QKQ151" s="158"/>
      <c r="QKR151" s="158"/>
      <c r="QKS151" s="158"/>
      <c r="QKT151" s="158"/>
      <c r="QKU151" s="159"/>
      <c r="QKV151" s="9"/>
      <c r="QKW151" s="9"/>
      <c r="QKX151" s="159"/>
      <c r="QKY151" s="159"/>
      <c r="QKZ151" s="8"/>
      <c r="QLA151" s="8"/>
      <c r="QLB151" s="160"/>
      <c r="QLC151" s="158"/>
      <c r="QLD151" s="161"/>
      <c r="QLE151" s="162"/>
      <c r="QLF151" s="156"/>
      <c r="QLG151" s="158"/>
      <c r="QLH151" s="158"/>
      <c r="QLI151" s="158"/>
      <c r="QLJ151" s="158"/>
      <c r="QLK151" s="159"/>
      <c r="QLL151" s="9"/>
      <c r="QLM151" s="9"/>
      <c r="QLN151" s="159"/>
      <c r="QLO151" s="159"/>
      <c r="QLP151" s="8"/>
      <c r="QLQ151" s="8"/>
      <c r="QLR151" s="160"/>
      <c r="QLS151" s="158"/>
      <c r="QLT151" s="161"/>
      <c r="QLU151" s="162"/>
      <c r="QLV151" s="156"/>
      <c r="QLW151" s="158"/>
      <c r="QLX151" s="158"/>
      <c r="QLY151" s="158"/>
      <c r="QLZ151" s="158"/>
      <c r="QMA151" s="159"/>
      <c r="QMB151" s="9"/>
      <c r="QMC151" s="9"/>
      <c r="QMD151" s="159"/>
      <c r="QME151" s="159"/>
      <c r="QMF151" s="8"/>
      <c r="QMG151" s="8"/>
      <c r="QMH151" s="160"/>
      <c r="QMI151" s="158"/>
      <c r="QMJ151" s="161"/>
      <c r="QMK151" s="162"/>
      <c r="QML151" s="156"/>
      <c r="QMM151" s="158"/>
      <c r="QMN151" s="158"/>
      <c r="QMO151" s="158"/>
      <c r="QMP151" s="158"/>
      <c r="QMQ151" s="159"/>
      <c r="QMR151" s="9"/>
      <c r="QMS151" s="9"/>
      <c r="QMT151" s="159"/>
      <c r="QMU151" s="159"/>
      <c r="QMV151" s="8"/>
      <c r="QMW151" s="8"/>
      <c r="QMX151" s="160"/>
      <c r="QMY151" s="158"/>
      <c r="QMZ151" s="161"/>
      <c r="QNA151" s="162"/>
      <c r="QNB151" s="156"/>
      <c r="QNC151" s="158"/>
      <c r="QND151" s="158"/>
      <c r="QNE151" s="158"/>
      <c r="QNF151" s="158"/>
      <c r="QNG151" s="159"/>
      <c r="QNH151" s="9"/>
      <c r="QNI151" s="9"/>
      <c r="QNJ151" s="159"/>
      <c r="QNK151" s="159"/>
      <c r="QNL151" s="8"/>
      <c r="QNM151" s="8"/>
      <c r="QNN151" s="160"/>
      <c r="QNO151" s="158"/>
      <c r="QNP151" s="161"/>
      <c r="QNQ151" s="162"/>
      <c r="QNR151" s="156"/>
      <c r="QNS151" s="158"/>
      <c r="QNT151" s="158"/>
      <c r="QNU151" s="158"/>
      <c r="QNV151" s="158"/>
      <c r="QNW151" s="159"/>
      <c r="QNX151" s="9"/>
      <c r="QNY151" s="9"/>
      <c r="QNZ151" s="159"/>
      <c r="QOA151" s="159"/>
      <c r="QOB151" s="8"/>
      <c r="QOC151" s="8"/>
      <c r="QOD151" s="160"/>
      <c r="QOE151" s="158"/>
      <c r="QOF151" s="161"/>
      <c r="QOG151" s="162"/>
      <c r="QOH151" s="156"/>
      <c r="QOI151" s="158"/>
      <c r="QOJ151" s="158"/>
      <c r="QOK151" s="158"/>
      <c r="QOL151" s="158"/>
      <c r="QOM151" s="159"/>
      <c r="QON151" s="9"/>
      <c r="QOO151" s="9"/>
      <c r="QOP151" s="159"/>
      <c r="QOQ151" s="159"/>
      <c r="QOR151" s="8"/>
      <c r="QOS151" s="8"/>
      <c r="QOT151" s="160"/>
      <c r="QOU151" s="158"/>
      <c r="QOV151" s="161"/>
      <c r="QOW151" s="162"/>
      <c r="QOX151" s="156"/>
      <c r="QOY151" s="158"/>
      <c r="QOZ151" s="158"/>
      <c r="QPA151" s="158"/>
      <c r="QPB151" s="158"/>
      <c r="QPC151" s="159"/>
      <c r="QPD151" s="9"/>
      <c r="QPE151" s="9"/>
      <c r="QPF151" s="159"/>
      <c r="QPG151" s="159"/>
      <c r="QPH151" s="8"/>
      <c r="QPI151" s="8"/>
      <c r="QPJ151" s="160"/>
      <c r="QPK151" s="158"/>
      <c r="QPL151" s="161"/>
      <c r="QPM151" s="162"/>
      <c r="QPN151" s="156"/>
      <c r="QPO151" s="158"/>
      <c r="QPP151" s="158"/>
      <c r="QPQ151" s="158"/>
      <c r="QPR151" s="158"/>
      <c r="QPS151" s="159"/>
      <c r="QPT151" s="9"/>
      <c r="QPU151" s="9"/>
      <c r="QPV151" s="159"/>
      <c r="QPW151" s="159"/>
      <c r="QPX151" s="8"/>
      <c r="QPY151" s="8"/>
      <c r="QPZ151" s="160"/>
      <c r="QQA151" s="158"/>
      <c r="QQB151" s="161"/>
      <c r="QQC151" s="162"/>
      <c r="QQD151" s="156"/>
      <c r="QQE151" s="158"/>
      <c r="QQF151" s="158"/>
      <c r="QQG151" s="158"/>
      <c r="QQH151" s="158"/>
      <c r="QQI151" s="159"/>
      <c r="QQJ151" s="9"/>
      <c r="QQK151" s="9"/>
      <c r="QQL151" s="159"/>
      <c r="QQM151" s="159"/>
      <c r="QQN151" s="8"/>
      <c r="QQO151" s="8"/>
      <c r="QQP151" s="160"/>
      <c r="QQQ151" s="158"/>
      <c r="QQR151" s="161"/>
      <c r="QQS151" s="162"/>
      <c r="QQT151" s="156"/>
      <c r="QQU151" s="158"/>
      <c r="QQV151" s="158"/>
      <c r="QQW151" s="158"/>
      <c r="QQX151" s="158"/>
      <c r="QQY151" s="159"/>
      <c r="QQZ151" s="9"/>
      <c r="QRA151" s="9"/>
      <c r="QRB151" s="159"/>
      <c r="QRC151" s="159"/>
      <c r="QRD151" s="8"/>
      <c r="QRE151" s="8"/>
      <c r="QRF151" s="160"/>
      <c r="QRG151" s="158"/>
      <c r="QRH151" s="161"/>
      <c r="QRI151" s="162"/>
      <c r="QRJ151" s="156"/>
      <c r="QRK151" s="158"/>
      <c r="QRL151" s="158"/>
      <c r="QRM151" s="158"/>
      <c r="QRN151" s="158"/>
      <c r="QRO151" s="159"/>
      <c r="QRP151" s="9"/>
      <c r="QRQ151" s="9"/>
      <c r="QRR151" s="159"/>
      <c r="QRS151" s="159"/>
      <c r="QRT151" s="8"/>
      <c r="QRU151" s="8"/>
      <c r="QRV151" s="160"/>
      <c r="QRW151" s="158"/>
      <c r="QRX151" s="161"/>
      <c r="QRY151" s="162"/>
      <c r="QRZ151" s="156"/>
      <c r="QSA151" s="158"/>
      <c r="QSB151" s="158"/>
      <c r="QSC151" s="158"/>
      <c r="QSD151" s="158"/>
      <c r="QSE151" s="159"/>
      <c r="QSF151" s="9"/>
      <c r="QSG151" s="9"/>
      <c r="QSH151" s="159"/>
      <c r="QSI151" s="159"/>
      <c r="QSJ151" s="8"/>
      <c r="QSK151" s="8"/>
      <c r="QSL151" s="160"/>
      <c r="QSM151" s="158"/>
      <c r="QSN151" s="161"/>
      <c r="QSO151" s="162"/>
      <c r="QSP151" s="156"/>
      <c r="QSQ151" s="158"/>
      <c r="QSR151" s="158"/>
      <c r="QSS151" s="158"/>
      <c r="QST151" s="158"/>
      <c r="QSU151" s="159"/>
      <c r="QSV151" s="9"/>
      <c r="QSW151" s="9"/>
      <c r="QSX151" s="159"/>
      <c r="QSY151" s="159"/>
      <c r="QSZ151" s="8"/>
      <c r="QTA151" s="8"/>
      <c r="QTB151" s="160"/>
      <c r="QTC151" s="158"/>
      <c r="QTD151" s="161"/>
      <c r="QTE151" s="162"/>
      <c r="QTF151" s="156"/>
      <c r="QTG151" s="158"/>
      <c r="QTH151" s="158"/>
      <c r="QTI151" s="158"/>
      <c r="QTJ151" s="158"/>
      <c r="QTK151" s="159"/>
      <c r="QTL151" s="9"/>
      <c r="QTM151" s="9"/>
      <c r="QTN151" s="159"/>
      <c r="QTO151" s="159"/>
      <c r="QTP151" s="8"/>
      <c r="QTQ151" s="8"/>
      <c r="QTR151" s="160"/>
      <c r="QTS151" s="158"/>
      <c r="QTT151" s="161"/>
      <c r="QTU151" s="162"/>
      <c r="QTV151" s="156"/>
      <c r="QTW151" s="158"/>
      <c r="QTX151" s="158"/>
      <c r="QTY151" s="158"/>
      <c r="QTZ151" s="158"/>
      <c r="QUA151" s="159"/>
      <c r="QUB151" s="9"/>
      <c r="QUC151" s="9"/>
      <c r="QUD151" s="159"/>
      <c r="QUE151" s="159"/>
      <c r="QUF151" s="8"/>
      <c r="QUG151" s="8"/>
      <c r="QUH151" s="160"/>
      <c r="QUI151" s="158"/>
      <c r="QUJ151" s="161"/>
      <c r="QUK151" s="162"/>
      <c r="QUL151" s="156"/>
      <c r="QUM151" s="158"/>
      <c r="QUN151" s="158"/>
      <c r="QUO151" s="158"/>
      <c r="QUP151" s="158"/>
      <c r="QUQ151" s="159"/>
      <c r="QUR151" s="9"/>
      <c r="QUS151" s="9"/>
      <c r="QUT151" s="159"/>
      <c r="QUU151" s="159"/>
      <c r="QUV151" s="8"/>
      <c r="QUW151" s="8"/>
      <c r="QUX151" s="160"/>
      <c r="QUY151" s="158"/>
      <c r="QUZ151" s="161"/>
      <c r="QVA151" s="162"/>
      <c r="QVB151" s="156"/>
      <c r="QVC151" s="158"/>
      <c r="QVD151" s="158"/>
      <c r="QVE151" s="158"/>
      <c r="QVF151" s="158"/>
      <c r="QVG151" s="159"/>
      <c r="QVH151" s="9"/>
      <c r="QVI151" s="9"/>
      <c r="QVJ151" s="159"/>
      <c r="QVK151" s="159"/>
      <c r="QVL151" s="8"/>
      <c r="QVM151" s="8"/>
      <c r="QVN151" s="160"/>
      <c r="QVO151" s="158"/>
      <c r="QVP151" s="161"/>
      <c r="QVQ151" s="162"/>
      <c r="QVR151" s="156"/>
      <c r="QVS151" s="158"/>
      <c r="QVT151" s="158"/>
      <c r="QVU151" s="158"/>
      <c r="QVV151" s="158"/>
      <c r="QVW151" s="159"/>
      <c r="QVX151" s="9"/>
      <c r="QVY151" s="9"/>
      <c r="QVZ151" s="159"/>
      <c r="QWA151" s="159"/>
      <c r="QWB151" s="8"/>
      <c r="QWC151" s="8"/>
      <c r="QWD151" s="160"/>
      <c r="QWE151" s="158"/>
      <c r="QWF151" s="161"/>
      <c r="QWG151" s="162"/>
      <c r="QWH151" s="156"/>
      <c r="QWI151" s="158"/>
      <c r="QWJ151" s="158"/>
      <c r="QWK151" s="158"/>
      <c r="QWL151" s="158"/>
      <c r="QWM151" s="159"/>
      <c r="QWN151" s="9"/>
      <c r="QWO151" s="9"/>
      <c r="QWP151" s="159"/>
      <c r="QWQ151" s="159"/>
      <c r="QWR151" s="8"/>
      <c r="QWS151" s="8"/>
      <c r="QWT151" s="160"/>
      <c r="QWU151" s="158"/>
      <c r="QWV151" s="161"/>
      <c r="QWW151" s="162"/>
      <c r="QWX151" s="156"/>
      <c r="QWY151" s="158"/>
      <c r="QWZ151" s="158"/>
      <c r="QXA151" s="158"/>
      <c r="QXB151" s="158"/>
      <c r="QXC151" s="159"/>
      <c r="QXD151" s="9"/>
      <c r="QXE151" s="9"/>
      <c r="QXF151" s="159"/>
      <c r="QXG151" s="159"/>
      <c r="QXH151" s="8"/>
      <c r="QXI151" s="8"/>
      <c r="QXJ151" s="160"/>
      <c r="QXK151" s="158"/>
      <c r="QXL151" s="161"/>
      <c r="QXM151" s="162"/>
      <c r="QXN151" s="156"/>
      <c r="QXO151" s="158"/>
      <c r="QXP151" s="158"/>
      <c r="QXQ151" s="158"/>
      <c r="QXR151" s="158"/>
      <c r="QXS151" s="159"/>
      <c r="QXT151" s="9"/>
      <c r="QXU151" s="9"/>
      <c r="QXV151" s="159"/>
      <c r="QXW151" s="159"/>
      <c r="QXX151" s="8"/>
      <c r="QXY151" s="8"/>
      <c r="QXZ151" s="160"/>
      <c r="QYA151" s="158"/>
      <c r="QYB151" s="161"/>
      <c r="QYC151" s="162"/>
      <c r="QYD151" s="156"/>
      <c r="QYE151" s="158"/>
      <c r="QYF151" s="158"/>
      <c r="QYG151" s="158"/>
      <c r="QYH151" s="158"/>
      <c r="QYI151" s="159"/>
      <c r="QYJ151" s="9"/>
      <c r="QYK151" s="9"/>
      <c r="QYL151" s="159"/>
      <c r="QYM151" s="159"/>
      <c r="QYN151" s="8"/>
      <c r="QYO151" s="8"/>
      <c r="QYP151" s="160"/>
      <c r="QYQ151" s="158"/>
      <c r="QYR151" s="161"/>
      <c r="QYS151" s="162"/>
      <c r="QYT151" s="156"/>
      <c r="QYU151" s="158"/>
      <c r="QYV151" s="158"/>
      <c r="QYW151" s="158"/>
      <c r="QYX151" s="158"/>
      <c r="QYY151" s="159"/>
      <c r="QYZ151" s="9"/>
      <c r="QZA151" s="9"/>
      <c r="QZB151" s="159"/>
      <c r="QZC151" s="159"/>
      <c r="QZD151" s="8"/>
      <c r="QZE151" s="8"/>
      <c r="QZF151" s="160"/>
      <c r="QZG151" s="158"/>
      <c r="QZH151" s="161"/>
      <c r="QZI151" s="162"/>
      <c r="QZJ151" s="156"/>
      <c r="QZK151" s="158"/>
      <c r="QZL151" s="158"/>
      <c r="QZM151" s="158"/>
      <c r="QZN151" s="158"/>
      <c r="QZO151" s="159"/>
      <c r="QZP151" s="9"/>
      <c r="QZQ151" s="9"/>
      <c r="QZR151" s="159"/>
      <c r="QZS151" s="159"/>
      <c r="QZT151" s="8"/>
      <c r="QZU151" s="8"/>
      <c r="QZV151" s="160"/>
      <c r="QZW151" s="158"/>
      <c r="QZX151" s="161"/>
      <c r="QZY151" s="162"/>
      <c r="QZZ151" s="156"/>
      <c r="RAA151" s="158"/>
      <c r="RAB151" s="158"/>
      <c r="RAC151" s="158"/>
      <c r="RAD151" s="158"/>
      <c r="RAE151" s="159"/>
      <c r="RAF151" s="9"/>
      <c r="RAG151" s="9"/>
      <c r="RAH151" s="159"/>
      <c r="RAI151" s="159"/>
      <c r="RAJ151" s="8"/>
      <c r="RAK151" s="8"/>
      <c r="RAL151" s="160"/>
      <c r="RAM151" s="158"/>
      <c r="RAN151" s="161"/>
      <c r="RAO151" s="162"/>
      <c r="RAP151" s="156"/>
      <c r="RAQ151" s="158"/>
      <c r="RAR151" s="158"/>
      <c r="RAS151" s="158"/>
      <c r="RAT151" s="158"/>
      <c r="RAU151" s="159"/>
      <c r="RAV151" s="9"/>
      <c r="RAW151" s="9"/>
      <c r="RAX151" s="159"/>
      <c r="RAY151" s="159"/>
      <c r="RAZ151" s="8"/>
      <c r="RBA151" s="8"/>
      <c r="RBB151" s="160"/>
      <c r="RBC151" s="158"/>
      <c r="RBD151" s="161"/>
      <c r="RBE151" s="162"/>
      <c r="RBF151" s="156"/>
      <c r="RBG151" s="158"/>
      <c r="RBH151" s="158"/>
      <c r="RBI151" s="158"/>
      <c r="RBJ151" s="158"/>
      <c r="RBK151" s="159"/>
      <c r="RBL151" s="9"/>
      <c r="RBM151" s="9"/>
      <c r="RBN151" s="159"/>
      <c r="RBO151" s="159"/>
      <c r="RBP151" s="8"/>
      <c r="RBQ151" s="8"/>
      <c r="RBR151" s="160"/>
      <c r="RBS151" s="158"/>
      <c r="RBT151" s="161"/>
      <c r="RBU151" s="162"/>
      <c r="RBV151" s="156"/>
      <c r="RBW151" s="158"/>
      <c r="RBX151" s="158"/>
      <c r="RBY151" s="158"/>
      <c r="RBZ151" s="158"/>
      <c r="RCA151" s="159"/>
      <c r="RCB151" s="9"/>
      <c r="RCC151" s="9"/>
      <c r="RCD151" s="159"/>
      <c r="RCE151" s="159"/>
      <c r="RCF151" s="8"/>
      <c r="RCG151" s="8"/>
      <c r="RCH151" s="160"/>
      <c r="RCI151" s="158"/>
      <c r="RCJ151" s="161"/>
      <c r="RCK151" s="162"/>
      <c r="RCL151" s="156"/>
      <c r="RCM151" s="158"/>
      <c r="RCN151" s="158"/>
      <c r="RCO151" s="158"/>
      <c r="RCP151" s="158"/>
      <c r="RCQ151" s="159"/>
      <c r="RCR151" s="9"/>
      <c r="RCS151" s="9"/>
      <c r="RCT151" s="159"/>
      <c r="RCU151" s="159"/>
      <c r="RCV151" s="8"/>
      <c r="RCW151" s="8"/>
      <c r="RCX151" s="160"/>
      <c r="RCY151" s="158"/>
      <c r="RCZ151" s="161"/>
      <c r="RDA151" s="162"/>
      <c r="RDB151" s="156"/>
      <c r="RDC151" s="158"/>
      <c r="RDD151" s="158"/>
      <c r="RDE151" s="158"/>
      <c r="RDF151" s="158"/>
      <c r="RDG151" s="159"/>
      <c r="RDH151" s="9"/>
      <c r="RDI151" s="9"/>
      <c r="RDJ151" s="159"/>
      <c r="RDK151" s="159"/>
      <c r="RDL151" s="8"/>
      <c r="RDM151" s="8"/>
      <c r="RDN151" s="160"/>
      <c r="RDO151" s="158"/>
      <c r="RDP151" s="161"/>
      <c r="RDQ151" s="162"/>
      <c r="RDR151" s="156"/>
      <c r="RDS151" s="158"/>
      <c r="RDT151" s="158"/>
      <c r="RDU151" s="158"/>
      <c r="RDV151" s="158"/>
      <c r="RDW151" s="159"/>
      <c r="RDX151" s="9"/>
      <c r="RDY151" s="9"/>
      <c r="RDZ151" s="159"/>
      <c r="REA151" s="159"/>
      <c r="REB151" s="8"/>
      <c r="REC151" s="8"/>
      <c r="RED151" s="160"/>
      <c r="REE151" s="158"/>
      <c r="REF151" s="161"/>
      <c r="REG151" s="162"/>
      <c r="REH151" s="156"/>
      <c r="REI151" s="158"/>
      <c r="REJ151" s="158"/>
      <c r="REK151" s="158"/>
      <c r="REL151" s="158"/>
      <c r="REM151" s="159"/>
      <c r="REN151" s="9"/>
      <c r="REO151" s="9"/>
      <c r="REP151" s="159"/>
      <c r="REQ151" s="159"/>
      <c r="RER151" s="8"/>
      <c r="RES151" s="8"/>
      <c r="RET151" s="160"/>
      <c r="REU151" s="158"/>
      <c r="REV151" s="161"/>
      <c r="REW151" s="162"/>
      <c r="REX151" s="156"/>
      <c r="REY151" s="158"/>
      <c r="REZ151" s="158"/>
      <c r="RFA151" s="158"/>
      <c r="RFB151" s="158"/>
      <c r="RFC151" s="159"/>
      <c r="RFD151" s="9"/>
      <c r="RFE151" s="9"/>
      <c r="RFF151" s="159"/>
      <c r="RFG151" s="159"/>
      <c r="RFH151" s="8"/>
      <c r="RFI151" s="8"/>
      <c r="RFJ151" s="160"/>
      <c r="RFK151" s="158"/>
      <c r="RFL151" s="161"/>
      <c r="RFM151" s="162"/>
      <c r="RFN151" s="156"/>
      <c r="RFO151" s="158"/>
      <c r="RFP151" s="158"/>
      <c r="RFQ151" s="158"/>
      <c r="RFR151" s="158"/>
      <c r="RFS151" s="159"/>
      <c r="RFT151" s="9"/>
      <c r="RFU151" s="9"/>
      <c r="RFV151" s="159"/>
      <c r="RFW151" s="159"/>
      <c r="RFX151" s="8"/>
      <c r="RFY151" s="8"/>
      <c r="RFZ151" s="160"/>
      <c r="RGA151" s="158"/>
      <c r="RGB151" s="161"/>
      <c r="RGC151" s="162"/>
      <c r="RGD151" s="156"/>
      <c r="RGE151" s="158"/>
      <c r="RGF151" s="158"/>
      <c r="RGG151" s="158"/>
      <c r="RGH151" s="158"/>
      <c r="RGI151" s="159"/>
      <c r="RGJ151" s="9"/>
      <c r="RGK151" s="9"/>
      <c r="RGL151" s="159"/>
      <c r="RGM151" s="159"/>
      <c r="RGN151" s="8"/>
      <c r="RGO151" s="8"/>
      <c r="RGP151" s="160"/>
      <c r="RGQ151" s="158"/>
      <c r="RGR151" s="161"/>
      <c r="RGS151" s="162"/>
      <c r="RGT151" s="156"/>
      <c r="RGU151" s="158"/>
      <c r="RGV151" s="158"/>
      <c r="RGW151" s="158"/>
      <c r="RGX151" s="158"/>
      <c r="RGY151" s="159"/>
      <c r="RGZ151" s="9"/>
      <c r="RHA151" s="9"/>
      <c r="RHB151" s="159"/>
      <c r="RHC151" s="159"/>
      <c r="RHD151" s="8"/>
      <c r="RHE151" s="8"/>
      <c r="RHF151" s="160"/>
      <c r="RHG151" s="158"/>
      <c r="RHH151" s="161"/>
      <c r="RHI151" s="162"/>
      <c r="RHJ151" s="156"/>
      <c r="RHK151" s="158"/>
      <c r="RHL151" s="158"/>
      <c r="RHM151" s="158"/>
      <c r="RHN151" s="158"/>
      <c r="RHO151" s="159"/>
      <c r="RHP151" s="9"/>
      <c r="RHQ151" s="9"/>
      <c r="RHR151" s="159"/>
      <c r="RHS151" s="159"/>
      <c r="RHT151" s="8"/>
      <c r="RHU151" s="8"/>
      <c r="RHV151" s="160"/>
      <c r="RHW151" s="158"/>
      <c r="RHX151" s="161"/>
      <c r="RHY151" s="162"/>
      <c r="RHZ151" s="156"/>
      <c r="RIA151" s="158"/>
      <c r="RIB151" s="158"/>
      <c r="RIC151" s="158"/>
      <c r="RID151" s="158"/>
      <c r="RIE151" s="159"/>
      <c r="RIF151" s="9"/>
      <c r="RIG151" s="9"/>
      <c r="RIH151" s="159"/>
      <c r="RII151" s="159"/>
      <c r="RIJ151" s="8"/>
      <c r="RIK151" s="8"/>
      <c r="RIL151" s="160"/>
      <c r="RIM151" s="158"/>
      <c r="RIN151" s="161"/>
      <c r="RIO151" s="162"/>
      <c r="RIP151" s="156"/>
      <c r="RIQ151" s="158"/>
      <c r="RIR151" s="158"/>
      <c r="RIS151" s="158"/>
      <c r="RIT151" s="158"/>
      <c r="RIU151" s="159"/>
      <c r="RIV151" s="9"/>
      <c r="RIW151" s="9"/>
      <c r="RIX151" s="159"/>
      <c r="RIY151" s="159"/>
      <c r="RIZ151" s="8"/>
      <c r="RJA151" s="8"/>
      <c r="RJB151" s="160"/>
      <c r="RJC151" s="158"/>
      <c r="RJD151" s="161"/>
      <c r="RJE151" s="162"/>
      <c r="RJF151" s="156"/>
      <c r="RJG151" s="158"/>
      <c r="RJH151" s="158"/>
      <c r="RJI151" s="158"/>
      <c r="RJJ151" s="158"/>
      <c r="RJK151" s="159"/>
      <c r="RJL151" s="9"/>
      <c r="RJM151" s="9"/>
      <c r="RJN151" s="159"/>
      <c r="RJO151" s="159"/>
      <c r="RJP151" s="8"/>
      <c r="RJQ151" s="8"/>
      <c r="RJR151" s="160"/>
      <c r="RJS151" s="158"/>
      <c r="RJT151" s="161"/>
      <c r="RJU151" s="162"/>
      <c r="RJV151" s="156"/>
      <c r="RJW151" s="158"/>
      <c r="RJX151" s="158"/>
      <c r="RJY151" s="158"/>
      <c r="RJZ151" s="158"/>
      <c r="RKA151" s="159"/>
      <c r="RKB151" s="9"/>
      <c r="RKC151" s="9"/>
      <c r="RKD151" s="159"/>
      <c r="RKE151" s="159"/>
      <c r="RKF151" s="8"/>
      <c r="RKG151" s="8"/>
      <c r="RKH151" s="160"/>
      <c r="RKI151" s="158"/>
      <c r="RKJ151" s="161"/>
      <c r="RKK151" s="162"/>
      <c r="RKL151" s="156"/>
      <c r="RKM151" s="158"/>
      <c r="RKN151" s="158"/>
      <c r="RKO151" s="158"/>
      <c r="RKP151" s="158"/>
      <c r="RKQ151" s="159"/>
      <c r="RKR151" s="9"/>
      <c r="RKS151" s="9"/>
      <c r="RKT151" s="159"/>
      <c r="RKU151" s="159"/>
      <c r="RKV151" s="8"/>
      <c r="RKW151" s="8"/>
      <c r="RKX151" s="160"/>
      <c r="RKY151" s="158"/>
      <c r="RKZ151" s="161"/>
      <c r="RLA151" s="162"/>
      <c r="RLB151" s="156"/>
      <c r="RLC151" s="158"/>
      <c r="RLD151" s="158"/>
      <c r="RLE151" s="158"/>
      <c r="RLF151" s="158"/>
      <c r="RLG151" s="159"/>
      <c r="RLH151" s="9"/>
      <c r="RLI151" s="9"/>
      <c r="RLJ151" s="159"/>
      <c r="RLK151" s="159"/>
      <c r="RLL151" s="8"/>
      <c r="RLM151" s="8"/>
      <c r="RLN151" s="160"/>
      <c r="RLO151" s="158"/>
      <c r="RLP151" s="161"/>
      <c r="RLQ151" s="162"/>
      <c r="RLR151" s="156"/>
      <c r="RLS151" s="158"/>
      <c r="RLT151" s="158"/>
      <c r="RLU151" s="158"/>
      <c r="RLV151" s="158"/>
      <c r="RLW151" s="159"/>
      <c r="RLX151" s="9"/>
      <c r="RLY151" s="9"/>
      <c r="RLZ151" s="159"/>
      <c r="RMA151" s="159"/>
      <c r="RMB151" s="8"/>
      <c r="RMC151" s="8"/>
      <c r="RMD151" s="160"/>
      <c r="RME151" s="158"/>
      <c r="RMF151" s="161"/>
      <c r="RMG151" s="162"/>
      <c r="RMH151" s="156"/>
      <c r="RMI151" s="158"/>
      <c r="RMJ151" s="158"/>
      <c r="RMK151" s="158"/>
      <c r="RML151" s="158"/>
      <c r="RMM151" s="159"/>
      <c r="RMN151" s="9"/>
      <c r="RMO151" s="9"/>
      <c r="RMP151" s="159"/>
      <c r="RMQ151" s="159"/>
      <c r="RMR151" s="8"/>
      <c r="RMS151" s="8"/>
      <c r="RMT151" s="160"/>
      <c r="RMU151" s="158"/>
      <c r="RMV151" s="161"/>
      <c r="RMW151" s="162"/>
      <c r="RMX151" s="156"/>
      <c r="RMY151" s="158"/>
      <c r="RMZ151" s="158"/>
      <c r="RNA151" s="158"/>
      <c r="RNB151" s="158"/>
      <c r="RNC151" s="159"/>
      <c r="RND151" s="9"/>
      <c r="RNE151" s="9"/>
      <c r="RNF151" s="159"/>
      <c r="RNG151" s="159"/>
      <c r="RNH151" s="8"/>
      <c r="RNI151" s="8"/>
      <c r="RNJ151" s="160"/>
      <c r="RNK151" s="158"/>
      <c r="RNL151" s="161"/>
      <c r="RNM151" s="162"/>
      <c r="RNN151" s="156"/>
      <c r="RNO151" s="158"/>
      <c r="RNP151" s="158"/>
      <c r="RNQ151" s="158"/>
      <c r="RNR151" s="158"/>
      <c r="RNS151" s="159"/>
      <c r="RNT151" s="9"/>
      <c r="RNU151" s="9"/>
      <c r="RNV151" s="159"/>
      <c r="RNW151" s="159"/>
      <c r="RNX151" s="8"/>
      <c r="RNY151" s="8"/>
      <c r="RNZ151" s="160"/>
      <c r="ROA151" s="158"/>
      <c r="ROB151" s="161"/>
      <c r="ROC151" s="162"/>
      <c r="ROD151" s="156"/>
      <c r="ROE151" s="158"/>
      <c r="ROF151" s="158"/>
      <c r="ROG151" s="158"/>
      <c r="ROH151" s="158"/>
      <c r="ROI151" s="159"/>
      <c r="ROJ151" s="9"/>
      <c r="ROK151" s="9"/>
      <c r="ROL151" s="159"/>
      <c r="ROM151" s="159"/>
      <c r="RON151" s="8"/>
      <c r="ROO151" s="8"/>
      <c r="ROP151" s="160"/>
      <c r="ROQ151" s="158"/>
      <c r="ROR151" s="161"/>
      <c r="ROS151" s="162"/>
      <c r="ROT151" s="156"/>
      <c r="ROU151" s="158"/>
      <c r="ROV151" s="158"/>
      <c r="ROW151" s="158"/>
      <c r="ROX151" s="158"/>
      <c r="ROY151" s="159"/>
      <c r="ROZ151" s="9"/>
      <c r="RPA151" s="9"/>
      <c r="RPB151" s="159"/>
      <c r="RPC151" s="159"/>
      <c r="RPD151" s="8"/>
      <c r="RPE151" s="8"/>
      <c r="RPF151" s="160"/>
      <c r="RPG151" s="158"/>
      <c r="RPH151" s="161"/>
      <c r="RPI151" s="162"/>
      <c r="RPJ151" s="156"/>
      <c r="RPK151" s="158"/>
      <c r="RPL151" s="158"/>
      <c r="RPM151" s="158"/>
      <c r="RPN151" s="158"/>
      <c r="RPO151" s="159"/>
      <c r="RPP151" s="9"/>
      <c r="RPQ151" s="9"/>
      <c r="RPR151" s="159"/>
      <c r="RPS151" s="159"/>
      <c r="RPT151" s="8"/>
      <c r="RPU151" s="8"/>
      <c r="RPV151" s="160"/>
      <c r="RPW151" s="158"/>
      <c r="RPX151" s="161"/>
      <c r="RPY151" s="162"/>
      <c r="RPZ151" s="156"/>
      <c r="RQA151" s="158"/>
      <c r="RQB151" s="158"/>
      <c r="RQC151" s="158"/>
      <c r="RQD151" s="158"/>
      <c r="RQE151" s="159"/>
      <c r="RQF151" s="9"/>
      <c r="RQG151" s="9"/>
      <c r="RQH151" s="159"/>
      <c r="RQI151" s="159"/>
      <c r="RQJ151" s="8"/>
      <c r="RQK151" s="8"/>
      <c r="RQL151" s="160"/>
      <c r="RQM151" s="158"/>
      <c r="RQN151" s="161"/>
      <c r="RQO151" s="162"/>
      <c r="RQP151" s="156"/>
      <c r="RQQ151" s="158"/>
      <c r="RQR151" s="158"/>
      <c r="RQS151" s="158"/>
      <c r="RQT151" s="158"/>
      <c r="RQU151" s="159"/>
      <c r="RQV151" s="9"/>
      <c r="RQW151" s="9"/>
      <c r="RQX151" s="159"/>
      <c r="RQY151" s="159"/>
      <c r="RQZ151" s="8"/>
      <c r="RRA151" s="8"/>
      <c r="RRB151" s="160"/>
      <c r="RRC151" s="158"/>
      <c r="RRD151" s="161"/>
      <c r="RRE151" s="162"/>
      <c r="RRF151" s="156"/>
      <c r="RRG151" s="158"/>
      <c r="RRH151" s="158"/>
      <c r="RRI151" s="158"/>
      <c r="RRJ151" s="158"/>
      <c r="RRK151" s="159"/>
      <c r="RRL151" s="9"/>
      <c r="RRM151" s="9"/>
      <c r="RRN151" s="159"/>
      <c r="RRO151" s="159"/>
      <c r="RRP151" s="8"/>
      <c r="RRQ151" s="8"/>
      <c r="RRR151" s="160"/>
      <c r="RRS151" s="158"/>
      <c r="RRT151" s="161"/>
      <c r="RRU151" s="162"/>
      <c r="RRV151" s="156"/>
      <c r="RRW151" s="158"/>
      <c r="RRX151" s="158"/>
      <c r="RRY151" s="158"/>
      <c r="RRZ151" s="158"/>
      <c r="RSA151" s="159"/>
      <c r="RSB151" s="9"/>
      <c r="RSC151" s="9"/>
      <c r="RSD151" s="159"/>
      <c r="RSE151" s="159"/>
      <c r="RSF151" s="8"/>
      <c r="RSG151" s="8"/>
      <c r="RSH151" s="160"/>
      <c r="RSI151" s="158"/>
      <c r="RSJ151" s="161"/>
      <c r="RSK151" s="162"/>
      <c r="RSL151" s="156"/>
      <c r="RSM151" s="158"/>
      <c r="RSN151" s="158"/>
      <c r="RSO151" s="158"/>
      <c r="RSP151" s="158"/>
      <c r="RSQ151" s="159"/>
      <c r="RSR151" s="9"/>
      <c r="RSS151" s="9"/>
      <c r="RST151" s="159"/>
      <c r="RSU151" s="159"/>
      <c r="RSV151" s="8"/>
      <c r="RSW151" s="8"/>
      <c r="RSX151" s="160"/>
      <c r="RSY151" s="158"/>
      <c r="RSZ151" s="161"/>
      <c r="RTA151" s="162"/>
      <c r="RTB151" s="156"/>
      <c r="RTC151" s="158"/>
      <c r="RTD151" s="158"/>
      <c r="RTE151" s="158"/>
      <c r="RTF151" s="158"/>
      <c r="RTG151" s="159"/>
      <c r="RTH151" s="9"/>
      <c r="RTI151" s="9"/>
      <c r="RTJ151" s="159"/>
      <c r="RTK151" s="159"/>
      <c r="RTL151" s="8"/>
      <c r="RTM151" s="8"/>
      <c r="RTN151" s="160"/>
      <c r="RTO151" s="158"/>
      <c r="RTP151" s="161"/>
      <c r="RTQ151" s="162"/>
      <c r="RTR151" s="156"/>
      <c r="RTS151" s="158"/>
      <c r="RTT151" s="158"/>
      <c r="RTU151" s="158"/>
      <c r="RTV151" s="158"/>
      <c r="RTW151" s="159"/>
      <c r="RTX151" s="9"/>
      <c r="RTY151" s="9"/>
      <c r="RTZ151" s="159"/>
      <c r="RUA151" s="159"/>
      <c r="RUB151" s="8"/>
      <c r="RUC151" s="8"/>
      <c r="RUD151" s="160"/>
      <c r="RUE151" s="158"/>
      <c r="RUF151" s="161"/>
      <c r="RUG151" s="162"/>
      <c r="RUH151" s="156"/>
      <c r="RUI151" s="158"/>
      <c r="RUJ151" s="158"/>
      <c r="RUK151" s="158"/>
      <c r="RUL151" s="158"/>
      <c r="RUM151" s="159"/>
      <c r="RUN151" s="9"/>
      <c r="RUO151" s="9"/>
      <c r="RUP151" s="159"/>
      <c r="RUQ151" s="159"/>
      <c r="RUR151" s="8"/>
      <c r="RUS151" s="8"/>
      <c r="RUT151" s="160"/>
      <c r="RUU151" s="158"/>
      <c r="RUV151" s="161"/>
      <c r="RUW151" s="162"/>
      <c r="RUX151" s="156"/>
      <c r="RUY151" s="158"/>
      <c r="RUZ151" s="158"/>
      <c r="RVA151" s="158"/>
      <c r="RVB151" s="158"/>
      <c r="RVC151" s="159"/>
      <c r="RVD151" s="9"/>
      <c r="RVE151" s="9"/>
      <c r="RVF151" s="159"/>
      <c r="RVG151" s="159"/>
      <c r="RVH151" s="8"/>
      <c r="RVI151" s="8"/>
      <c r="RVJ151" s="160"/>
      <c r="RVK151" s="158"/>
      <c r="RVL151" s="161"/>
      <c r="RVM151" s="162"/>
      <c r="RVN151" s="156"/>
      <c r="RVO151" s="158"/>
      <c r="RVP151" s="158"/>
      <c r="RVQ151" s="158"/>
      <c r="RVR151" s="158"/>
      <c r="RVS151" s="159"/>
      <c r="RVT151" s="9"/>
      <c r="RVU151" s="9"/>
      <c r="RVV151" s="159"/>
      <c r="RVW151" s="159"/>
      <c r="RVX151" s="8"/>
      <c r="RVY151" s="8"/>
      <c r="RVZ151" s="160"/>
      <c r="RWA151" s="158"/>
      <c r="RWB151" s="161"/>
      <c r="RWC151" s="162"/>
      <c r="RWD151" s="156"/>
      <c r="RWE151" s="158"/>
      <c r="RWF151" s="158"/>
      <c r="RWG151" s="158"/>
      <c r="RWH151" s="158"/>
      <c r="RWI151" s="159"/>
      <c r="RWJ151" s="9"/>
      <c r="RWK151" s="9"/>
      <c r="RWL151" s="159"/>
      <c r="RWM151" s="159"/>
      <c r="RWN151" s="8"/>
      <c r="RWO151" s="8"/>
      <c r="RWP151" s="160"/>
      <c r="RWQ151" s="158"/>
      <c r="RWR151" s="161"/>
      <c r="RWS151" s="162"/>
      <c r="RWT151" s="156"/>
      <c r="RWU151" s="158"/>
      <c r="RWV151" s="158"/>
      <c r="RWW151" s="158"/>
      <c r="RWX151" s="158"/>
      <c r="RWY151" s="159"/>
      <c r="RWZ151" s="9"/>
      <c r="RXA151" s="9"/>
      <c r="RXB151" s="159"/>
      <c r="RXC151" s="159"/>
      <c r="RXD151" s="8"/>
      <c r="RXE151" s="8"/>
      <c r="RXF151" s="160"/>
      <c r="RXG151" s="158"/>
      <c r="RXH151" s="161"/>
      <c r="RXI151" s="162"/>
      <c r="RXJ151" s="156"/>
      <c r="RXK151" s="158"/>
      <c r="RXL151" s="158"/>
      <c r="RXM151" s="158"/>
      <c r="RXN151" s="158"/>
      <c r="RXO151" s="159"/>
      <c r="RXP151" s="9"/>
      <c r="RXQ151" s="9"/>
      <c r="RXR151" s="159"/>
      <c r="RXS151" s="159"/>
      <c r="RXT151" s="8"/>
      <c r="RXU151" s="8"/>
      <c r="RXV151" s="160"/>
      <c r="RXW151" s="158"/>
      <c r="RXX151" s="161"/>
      <c r="RXY151" s="162"/>
      <c r="RXZ151" s="156"/>
      <c r="RYA151" s="158"/>
      <c r="RYB151" s="158"/>
      <c r="RYC151" s="158"/>
      <c r="RYD151" s="158"/>
      <c r="RYE151" s="159"/>
      <c r="RYF151" s="9"/>
      <c r="RYG151" s="9"/>
      <c r="RYH151" s="159"/>
      <c r="RYI151" s="159"/>
      <c r="RYJ151" s="8"/>
      <c r="RYK151" s="8"/>
      <c r="RYL151" s="160"/>
      <c r="RYM151" s="158"/>
      <c r="RYN151" s="161"/>
      <c r="RYO151" s="162"/>
      <c r="RYP151" s="156"/>
      <c r="RYQ151" s="158"/>
      <c r="RYR151" s="158"/>
      <c r="RYS151" s="158"/>
      <c r="RYT151" s="158"/>
      <c r="RYU151" s="159"/>
      <c r="RYV151" s="9"/>
      <c r="RYW151" s="9"/>
      <c r="RYX151" s="159"/>
      <c r="RYY151" s="159"/>
      <c r="RYZ151" s="8"/>
      <c r="RZA151" s="8"/>
      <c r="RZB151" s="160"/>
      <c r="RZC151" s="158"/>
      <c r="RZD151" s="161"/>
      <c r="RZE151" s="162"/>
      <c r="RZF151" s="156"/>
      <c r="RZG151" s="158"/>
      <c r="RZH151" s="158"/>
      <c r="RZI151" s="158"/>
      <c r="RZJ151" s="158"/>
      <c r="RZK151" s="159"/>
      <c r="RZL151" s="9"/>
      <c r="RZM151" s="9"/>
      <c r="RZN151" s="159"/>
      <c r="RZO151" s="159"/>
      <c r="RZP151" s="8"/>
      <c r="RZQ151" s="8"/>
      <c r="RZR151" s="160"/>
      <c r="RZS151" s="158"/>
      <c r="RZT151" s="161"/>
      <c r="RZU151" s="162"/>
      <c r="RZV151" s="156"/>
      <c r="RZW151" s="158"/>
      <c r="RZX151" s="158"/>
      <c r="RZY151" s="158"/>
      <c r="RZZ151" s="158"/>
      <c r="SAA151" s="159"/>
      <c r="SAB151" s="9"/>
      <c r="SAC151" s="9"/>
      <c r="SAD151" s="159"/>
      <c r="SAE151" s="159"/>
      <c r="SAF151" s="8"/>
      <c r="SAG151" s="8"/>
      <c r="SAH151" s="160"/>
      <c r="SAI151" s="158"/>
      <c r="SAJ151" s="161"/>
      <c r="SAK151" s="162"/>
      <c r="SAL151" s="156"/>
      <c r="SAM151" s="158"/>
      <c r="SAN151" s="158"/>
      <c r="SAO151" s="158"/>
      <c r="SAP151" s="158"/>
      <c r="SAQ151" s="159"/>
      <c r="SAR151" s="9"/>
      <c r="SAS151" s="9"/>
      <c r="SAT151" s="159"/>
      <c r="SAU151" s="159"/>
      <c r="SAV151" s="8"/>
      <c r="SAW151" s="8"/>
      <c r="SAX151" s="160"/>
      <c r="SAY151" s="158"/>
      <c r="SAZ151" s="161"/>
      <c r="SBA151" s="162"/>
      <c r="SBB151" s="156"/>
      <c r="SBC151" s="158"/>
      <c r="SBD151" s="158"/>
      <c r="SBE151" s="158"/>
      <c r="SBF151" s="158"/>
      <c r="SBG151" s="159"/>
      <c r="SBH151" s="9"/>
      <c r="SBI151" s="9"/>
      <c r="SBJ151" s="159"/>
      <c r="SBK151" s="159"/>
      <c r="SBL151" s="8"/>
      <c r="SBM151" s="8"/>
      <c r="SBN151" s="160"/>
      <c r="SBO151" s="158"/>
      <c r="SBP151" s="161"/>
      <c r="SBQ151" s="162"/>
      <c r="SBR151" s="156"/>
      <c r="SBS151" s="158"/>
      <c r="SBT151" s="158"/>
      <c r="SBU151" s="158"/>
      <c r="SBV151" s="158"/>
      <c r="SBW151" s="159"/>
      <c r="SBX151" s="9"/>
      <c r="SBY151" s="9"/>
      <c r="SBZ151" s="159"/>
      <c r="SCA151" s="159"/>
      <c r="SCB151" s="8"/>
      <c r="SCC151" s="8"/>
      <c r="SCD151" s="160"/>
      <c r="SCE151" s="158"/>
      <c r="SCF151" s="161"/>
      <c r="SCG151" s="162"/>
      <c r="SCH151" s="156"/>
      <c r="SCI151" s="158"/>
      <c r="SCJ151" s="158"/>
      <c r="SCK151" s="158"/>
      <c r="SCL151" s="158"/>
      <c r="SCM151" s="159"/>
      <c r="SCN151" s="9"/>
      <c r="SCO151" s="9"/>
      <c r="SCP151" s="159"/>
      <c r="SCQ151" s="159"/>
      <c r="SCR151" s="8"/>
      <c r="SCS151" s="8"/>
      <c r="SCT151" s="160"/>
      <c r="SCU151" s="158"/>
      <c r="SCV151" s="161"/>
      <c r="SCW151" s="162"/>
      <c r="SCX151" s="156"/>
      <c r="SCY151" s="158"/>
      <c r="SCZ151" s="158"/>
      <c r="SDA151" s="158"/>
      <c r="SDB151" s="158"/>
      <c r="SDC151" s="159"/>
      <c r="SDD151" s="9"/>
      <c r="SDE151" s="9"/>
      <c r="SDF151" s="159"/>
      <c r="SDG151" s="159"/>
      <c r="SDH151" s="8"/>
      <c r="SDI151" s="8"/>
      <c r="SDJ151" s="160"/>
      <c r="SDK151" s="158"/>
      <c r="SDL151" s="161"/>
      <c r="SDM151" s="162"/>
      <c r="SDN151" s="156"/>
      <c r="SDO151" s="158"/>
      <c r="SDP151" s="158"/>
      <c r="SDQ151" s="158"/>
      <c r="SDR151" s="158"/>
      <c r="SDS151" s="159"/>
      <c r="SDT151" s="9"/>
      <c r="SDU151" s="9"/>
      <c r="SDV151" s="159"/>
      <c r="SDW151" s="159"/>
      <c r="SDX151" s="8"/>
      <c r="SDY151" s="8"/>
      <c r="SDZ151" s="160"/>
      <c r="SEA151" s="158"/>
      <c r="SEB151" s="161"/>
      <c r="SEC151" s="162"/>
      <c r="SED151" s="156"/>
      <c r="SEE151" s="158"/>
      <c r="SEF151" s="158"/>
      <c r="SEG151" s="158"/>
      <c r="SEH151" s="158"/>
      <c r="SEI151" s="159"/>
      <c r="SEJ151" s="9"/>
      <c r="SEK151" s="9"/>
      <c r="SEL151" s="159"/>
      <c r="SEM151" s="159"/>
      <c r="SEN151" s="8"/>
      <c r="SEO151" s="8"/>
      <c r="SEP151" s="160"/>
      <c r="SEQ151" s="158"/>
      <c r="SER151" s="161"/>
      <c r="SES151" s="162"/>
      <c r="SET151" s="156"/>
      <c r="SEU151" s="158"/>
      <c r="SEV151" s="158"/>
      <c r="SEW151" s="158"/>
      <c r="SEX151" s="158"/>
      <c r="SEY151" s="159"/>
      <c r="SEZ151" s="9"/>
      <c r="SFA151" s="9"/>
      <c r="SFB151" s="159"/>
      <c r="SFC151" s="159"/>
      <c r="SFD151" s="8"/>
      <c r="SFE151" s="8"/>
      <c r="SFF151" s="160"/>
      <c r="SFG151" s="158"/>
      <c r="SFH151" s="161"/>
      <c r="SFI151" s="162"/>
      <c r="SFJ151" s="156"/>
      <c r="SFK151" s="158"/>
      <c r="SFL151" s="158"/>
      <c r="SFM151" s="158"/>
      <c r="SFN151" s="158"/>
      <c r="SFO151" s="159"/>
      <c r="SFP151" s="9"/>
      <c r="SFQ151" s="9"/>
      <c r="SFR151" s="159"/>
      <c r="SFS151" s="159"/>
      <c r="SFT151" s="8"/>
      <c r="SFU151" s="8"/>
      <c r="SFV151" s="160"/>
      <c r="SFW151" s="158"/>
      <c r="SFX151" s="161"/>
      <c r="SFY151" s="162"/>
      <c r="SFZ151" s="156"/>
      <c r="SGA151" s="158"/>
      <c r="SGB151" s="158"/>
      <c r="SGC151" s="158"/>
      <c r="SGD151" s="158"/>
      <c r="SGE151" s="159"/>
      <c r="SGF151" s="9"/>
      <c r="SGG151" s="9"/>
      <c r="SGH151" s="159"/>
      <c r="SGI151" s="159"/>
      <c r="SGJ151" s="8"/>
      <c r="SGK151" s="8"/>
      <c r="SGL151" s="160"/>
      <c r="SGM151" s="158"/>
      <c r="SGN151" s="161"/>
      <c r="SGO151" s="162"/>
      <c r="SGP151" s="156"/>
      <c r="SGQ151" s="158"/>
      <c r="SGR151" s="158"/>
      <c r="SGS151" s="158"/>
      <c r="SGT151" s="158"/>
      <c r="SGU151" s="159"/>
      <c r="SGV151" s="9"/>
      <c r="SGW151" s="9"/>
      <c r="SGX151" s="159"/>
      <c r="SGY151" s="159"/>
      <c r="SGZ151" s="8"/>
      <c r="SHA151" s="8"/>
      <c r="SHB151" s="160"/>
      <c r="SHC151" s="158"/>
      <c r="SHD151" s="161"/>
      <c r="SHE151" s="162"/>
      <c r="SHF151" s="156"/>
      <c r="SHG151" s="158"/>
      <c r="SHH151" s="158"/>
      <c r="SHI151" s="158"/>
      <c r="SHJ151" s="158"/>
      <c r="SHK151" s="159"/>
      <c r="SHL151" s="9"/>
      <c r="SHM151" s="9"/>
      <c r="SHN151" s="159"/>
      <c r="SHO151" s="159"/>
      <c r="SHP151" s="8"/>
      <c r="SHQ151" s="8"/>
      <c r="SHR151" s="160"/>
      <c r="SHS151" s="158"/>
      <c r="SHT151" s="161"/>
      <c r="SHU151" s="162"/>
      <c r="SHV151" s="156"/>
      <c r="SHW151" s="158"/>
      <c r="SHX151" s="158"/>
      <c r="SHY151" s="158"/>
      <c r="SHZ151" s="158"/>
      <c r="SIA151" s="159"/>
      <c r="SIB151" s="9"/>
      <c r="SIC151" s="9"/>
      <c r="SID151" s="159"/>
      <c r="SIE151" s="159"/>
      <c r="SIF151" s="8"/>
      <c r="SIG151" s="8"/>
      <c r="SIH151" s="160"/>
      <c r="SII151" s="158"/>
      <c r="SIJ151" s="161"/>
      <c r="SIK151" s="162"/>
      <c r="SIL151" s="156"/>
      <c r="SIM151" s="158"/>
      <c r="SIN151" s="158"/>
      <c r="SIO151" s="158"/>
      <c r="SIP151" s="158"/>
      <c r="SIQ151" s="159"/>
      <c r="SIR151" s="9"/>
      <c r="SIS151" s="9"/>
      <c r="SIT151" s="159"/>
      <c r="SIU151" s="159"/>
      <c r="SIV151" s="8"/>
      <c r="SIW151" s="8"/>
      <c r="SIX151" s="160"/>
      <c r="SIY151" s="158"/>
      <c r="SIZ151" s="161"/>
      <c r="SJA151" s="162"/>
      <c r="SJB151" s="156"/>
      <c r="SJC151" s="158"/>
      <c r="SJD151" s="158"/>
      <c r="SJE151" s="158"/>
      <c r="SJF151" s="158"/>
      <c r="SJG151" s="159"/>
      <c r="SJH151" s="9"/>
      <c r="SJI151" s="9"/>
      <c r="SJJ151" s="159"/>
      <c r="SJK151" s="159"/>
      <c r="SJL151" s="8"/>
      <c r="SJM151" s="8"/>
      <c r="SJN151" s="160"/>
      <c r="SJO151" s="158"/>
      <c r="SJP151" s="161"/>
      <c r="SJQ151" s="162"/>
      <c r="SJR151" s="156"/>
      <c r="SJS151" s="158"/>
      <c r="SJT151" s="158"/>
      <c r="SJU151" s="158"/>
      <c r="SJV151" s="158"/>
      <c r="SJW151" s="159"/>
      <c r="SJX151" s="9"/>
      <c r="SJY151" s="9"/>
      <c r="SJZ151" s="159"/>
      <c r="SKA151" s="159"/>
      <c r="SKB151" s="8"/>
      <c r="SKC151" s="8"/>
      <c r="SKD151" s="160"/>
      <c r="SKE151" s="158"/>
      <c r="SKF151" s="161"/>
      <c r="SKG151" s="162"/>
      <c r="SKH151" s="156"/>
      <c r="SKI151" s="158"/>
      <c r="SKJ151" s="158"/>
      <c r="SKK151" s="158"/>
      <c r="SKL151" s="158"/>
      <c r="SKM151" s="159"/>
      <c r="SKN151" s="9"/>
      <c r="SKO151" s="9"/>
      <c r="SKP151" s="159"/>
      <c r="SKQ151" s="159"/>
      <c r="SKR151" s="8"/>
      <c r="SKS151" s="8"/>
      <c r="SKT151" s="160"/>
      <c r="SKU151" s="158"/>
      <c r="SKV151" s="161"/>
      <c r="SKW151" s="162"/>
      <c r="SKX151" s="156"/>
      <c r="SKY151" s="158"/>
      <c r="SKZ151" s="158"/>
      <c r="SLA151" s="158"/>
      <c r="SLB151" s="158"/>
      <c r="SLC151" s="159"/>
      <c r="SLD151" s="9"/>
      <c r="SLE151" s="9"/>
      <c r="SLF151" s="159"/>
      <c r="SLG151" s="159"/>
      <c r="SLH151" s="8"/>
      <c r="SLI151" s="8"/>
      <c r="SLJ151" s="160"/>
      <c r="SLK151" s="158"/>
      <c r="SLL151" s="161"/>
      <c r="SLM151" s="162"/>
      <c r="SLN151" s="156"/>
      <c r="SLO151" s="158"/>
      <c r="SLP151" s="158"/>
      <c r="SLQ151" s="158"/>
      <c r="SLR151" s="158"/>
      <c r="SLS151" s="159"/>
      <c r="SLT151" s="9"/>
      <c r="SLU151" s="9"/>
      <c r="SLV151" s="159"/>
      <c r="SLW151" s="159"/>
      <c r="SLX151" s="8"/>
      <c r="SLY151" s="8"/>
      <c r="SLZ151" s="160"/>
      <c r="SMA151" s="158"/>
      <c r="SMB151" s="161"/>
      <c r="SMC151" s="162"/>
      <c r="SMD151" s="156"/>
      <c r="SME151" s="158"/>
      <c r="SMF151" s="158"/>
      <c r="SMG151" s="158"/>
      <c r="SMH151" s="158"/>
      <c r="SMI151" s="159"/>
      <c r="SMJ151" s="9"/>
      <c r="SMK151" s="9"/>
      <c r="SML151" s="159"/>
      <c r="SMM151" s="159"/>
      <c r="SMN151" s="8"/>
      <c r="SMO151" s="8"/>
      <c r="SMP151" s="160"/>
      <c r="SMQ151" s="158"/>
      <c r="SMR151" s="161"/>
      <c r="SMS151" s="162"/>
      <c r="SMT151" s="156"/>
      <c r="SMU151" s="158"/>
      <c r="SMV151" s="158"/>
      <c r="SMW151" s="158"/>
      <c r="SMX151" s="158"/>
      <c r="SMY151" s="159"/>
      <c r="SMZ151" s="9"/>
      <c r="SNA151" s="9"/>
      <c r="SNB151" s="159"/>
      <c r="SNC151" s="159"/>
      <c r="SND151" s="8"/>
      <c r="SNE151" s="8"/>
      <c r="SNF151" s="160"/>
      <c r="SNG151" s="158"/>
      <c r="SNH151" s="161"/>
      <c r="SNI151" s="162"/>
      <c r="SNJ151" s="156"/>
      <c r="SNK151" s="158"/>
      <c r="SNL151" s="158"/>
      <c r="SNM151" s="158"/>
      <c r="SNN151" s="158"/>
      <c r="SNO151" s="159"/>
      <c r="SNP151" s="9"/>
      <c r="SNQ151" s="9"/>
      <c r="SNR151" s="159"/>
      <c r="SNS151" s="159"/>
      <c r="SNT151" s="8"/>
      <c r="SNU151" s="8"/>
      <c r="SNV151" s="160"/>
      <c r="SNW151" s="158"/>
      <c r="SNX151" s="161"/>
      <c r="SNY151" s="162"/>
      <c r="SNZ151" s="156"/>
      <c r="SOA151" s="158"/>
      <c r="SOB151" s="158"/>
      <c r="SOC151" s="158"/>
      <c r="SOD151" s="158"/>
      <c r="SOE151" s="159"/>
      <c r="SOF151" s="9"/>
      <c r="SOG151" s="9"/>
      <c r="SOH151" s="159"/>
      <c r="SOI151" s="159"/>
      <c r="SOJ151" s="8"/>
      <c r="SOK151" s="8"/>
      <c r="SOL151" s="160"/>
      <c r="SOM151" s="158"/>
      <c r="SON151" s="161"/>
      <c r="SOO151" s="162"/>
      <c r="SOP151" s="156"/>
      <c r="SOQ151" s="158"/>
      <c r="SOR151" s="158"/>
      <c r="SOS151" s="158"/>
      <c r="SOT151" s="158"/>
      <c r="SOU151" s="159"/>
      <c r="SOV151" s="9"/>
      <c r="SOW151" s="9"/>
      <c r="SOX151" s="159"/>
      <c r="SOY151" s="159"/>
      <c r="SOZ151" s="8"/>
      <c r="SPA151" s="8"/>
      <c r="SPB151" s="160"/>
      <c r="SPC151" s="158"/>
      <c r="SPD151" s="161"/>
      <c r="SPE151" s="162"/>
      <c r="SPF151" s="156"/>
      <c r="SPG151" s="158"/>
      <c r="SPH151" s="158"/>
      <c r="SPI151" s="158"/>
      <c r="SPJ151" s="158"/>
      <c r="SPK151" s="159"/>
      <c r="SPL151" s="9"/>
      <c r="SPM151" s="9"/>
      <c r="SPN151" s="159"/>
      <c r="SPO151" s="159"/>
      <c r="SPP151" s="8"/>
      <c r="SPQ151" s="8"/>
      <c r="SPR151" s="160"/>
      <c r="SPS151" s="158"/>
      <c r="SPT151" s="161"/>
      <c r="SPU151" s="162"/>
      <c r="SPV151" s="156"/>
      <c r="SPW151" s="158"/>
      <c r="SPX151" s="158"/>
      <c r="SPY151" s="158"/>
      <c r="SPZ151" s="158"/>
      <c r="SQA151" s="159"/>
      <c r="SQB151" s="9"/>
      <c r="SQC151" s="9"/>
      <c r="SQD151" s="159"/>
      <c r="SQE151" s="159"/>
      <c r="SQF151" s="8"/>
      <c r="SQG151" s="8"/>
      <c r="SQH151" s="160"/>
      <c r="SQI151" s="158"/>
      <c r="SQJ151" s="161"/>
      <c r="SQK151" s="162"/>
      <c r="SQL151" s="156"/>
      <c r="SQM151" s="158"/>
      <c r="SQN151" s="158"/>
      <c r="SQO151" s="158"/>
      <c r="SQP151" s="158"/>
      <c r="SQQ151" s="159"/>
      <c r="SQR151" s="9"/>
      <c r="SQS151" s="9"/>
      <c r="SQT151" s="159"/>
      <c r="SQU151" s="159"/>
      <c r="SQV151" s="8"/>
      <c r="SQW151" s="8"/>
      <c r="SQX151" s="160"/>
      <c r="SQY151" s="158"/>
      <c r="SQZ151" s="161"/>
      <c r="SRA151" s="162"/>
      <c r="SRB151" s="156"/>
      <c r="SRC151" s="158"/>
      <c r="SRD151" s="158"/>
      <c r="SRE151" s="158"/>
      <c r="SRF151" s="158"/>
      <c r="SRG151" s="159"/>
      <c r="SRH151" s="9"/>
      <c r="SRI151" s="9"/>
      <c r="SRJ151" s="159"/>
      <c r="SRK151" s="159"/>
      <c r="SRL151" s="8"/>
      <c r="SRM151" s="8"/>
      <c r="SRN151" s="160"/>
      <c r="SRO151" s="158"/>
      <c r="SRP151" s="161"/>
      <c r="SRQ151" s="162"/>
      <c r="SRR151" s="156"/>
      <c r="SRS151" s="158"/>
      <c r="SRT151" s="158"/>
      <c r="SRU151" s="158"/>
      <c r="SRV151" s="158"/>
      <c r="SRW151" s="159"/>
      <c r="SRX151" s="9"/>
      <c r="SRY151" s="9"/>
      <c r="SRZ151" s="159"/>
      <c r="SSA151" s="159"/>
      <c r="SSB151" s="8"/>
      <c r="SSC151" s="8"/>
      <c r="SSD151" s="160"/>
      <c r="SSE151" s="158"/>
      <c r="SSF151" s="161"/>
      <c r="SSG151" s="162"/>
      <c r="SSH151" s="156"/>
      <c r="SSI151" s="158"/>
      <c r="SSJ151" s="158"/>
      <c r="SSK151" s="158"/>
      <c r="SSL151" s="158"/>
      <c r="SSM151" s="159"/>
      <c r="SSN151" s="9"/>
      <c r="SSO151" s="9"/>
      <c r="SSP151" s="159"/>
      <c r="SSQ151" s="159"/>
      <c r="SSR151" s="8"/>
      <c r="SSS151" s="8"/>
      <c r="SST151" s="160"/>
      <c r="SSU151" s="158"/>
      <c r="SSV151" s="161"/>
      <c r="SSW151" s="162"/>
      <c r="SSX151" s="156"/>
      <c r="SSY151" s="158"/>
      <c r="SSZ151" s="158"/>
      <c r="STA151" s="158"/>
      <c r="STB151" s="158"/>
      <c r="STC151" s="159"/>
      <c r="STD151" s="9"/>
      <c r="STE151" s="9"/>
      <c r="STF151" s="159"/>
      <c r="STG151" s="159"/>
      <c r="STH151" s="8"/>
      <c r="STI151" s="8"/>
      <c r="STJ151" s="160"/>
      <c r="STK151" s="158"/>
      <c r="STL151" s="161"/>
      <c r="STM151" s="162"/>
      <c r="STN151" s="156"/>
      <c r="STO151" s="158"/>
      <c r="STP151" s="158"/>
      <c r="STQ151" s="158"/>
      <c r="STR151" s="158"/>
      <c r="STS151" s="159"/>
      <c r="STT151" s="9"/>
      <c r="STU151" s="9"/>
      <c r="STV151" s="159"/>
      <c r="STW151" s="159"/>
      <c r="STX151" s="8"/>
      <c r="STY151" s="8"/>
      <c r="STZ151" s="160"/>
      <c r="SUA151" s="158"/>
      <c r="SUB151" s="161"/>
      <c r="SUC151" s="162"/>
      <c r="SUD151" s="156"/>
      <c r="SUE151" s="158"/>
      <c r="SUF151" s="158"/>
      <c r="SUG151" s="158"/>
      <c r="SUH151" s="158"/>
      <c r="SUI151" s="159"/>
      <c r="SUJ151" s="9"/>
      <c r="SUK151" s="9"/>
      <c r="SUL151" s="159"/>
      <c r="SUM151" s="159"/>
      <c r="SUN151" s="8"/>
      <c r="SUO151" s="8"/>
      <c r="SUP151" s="160"/>
      <c r="SUQ151" s="158"/>
      <c r="SUR151" s="161"/>
      <c r="SUS151" s="162"/>
      <c r="SUT151" s="156"/>
      <c r="SUU151" s="158"/>
      <c r="SUV151" s="158"/>
      <c r="SUW151" s="158"/>
      <c r="SUX151" s="158"/>
      <c r="SUY151" s="159"/>
      <c r="SUZ151" s="9"/>
      <c r="SVA151" s="9"/>
      <c r="SVB151" s="159"/>
      <c r="SVC151" s="159"/>
      <c r="SVD151" s="8"/>
      <c r="SVE151" s="8"/>
      <c r="SVF151" s="160"/>
      <c r="SVG151" s="158"/>
      <c r="SVH151" s="161"/>
      <c r="SVI151" s="162"/>
      <c r="SVJ151" s="156"/>
      <c r="SVK151" s="158"/>
      <c r="SVL151" s="158"/>
      <c r="SVM151" s="158"/>
      <c r="SVN151" s="158"/>
      <c r="SVO151" s="159"/>
      <c r="SVP151" s="9"/>
      <c r="SVQ151" s="9"/>
      <c r="SVR151" s="159"/>
      <c r="SVS151" s="159"/>
      <c r="SVT151" s="8"/>
      <c r="SVU151" s="8"/>
      <c r="SVV151" s="160"/>
      <c r="SVW151" s="158"/>
      <c r="SVX151" s="161"/>
      <c r="SVY151" s="162"/>
      <c r="SVZ151" s="156"/>
      <c r="SWA151" s="158"/>
      <c r="SWB151" s="158"/>
      <c r="SWC151" s="158"/>
      <c r="SWD151" s="158"/>
      <c r="SWE151" s="159"/>
      <c r="SWF151" s="9"/>
      <c r="SWG151" s="9"/>
      <c r="SWH151" s="159"/>
      <c r="SWI151" s="159"/>
      <c r="SWJ151" s="8"/>
      <c r="SWK151" s="8"/>
      <c r="SWL151" s="160"/>
      <c r="SWM151" s="158"/>
      <c r="SWN151" s="161"/>
      <c r="SWO151" s="162"/>
      <c r="SWP151" s="156"/>
      <c r="SWQ151" s="158"/>
      <c r="SWR151" s="158"/>
      <c r="SWS151" s="158"/>
      <c r="SWT151" s="158"/>
      <c r="SWU151" s="159"/>
      <c r="SWV151" s="9"/>
      <c r="SWW151" s="9"/>
      <c r="SWX151" s="159"/>
      <c r="SWY151" s="159"/>
      <c r="SWZ151" s="8"/>
      <c r="SXA151" s="8"/>
      <c r="SXB151" s="160"/>
      <c r="SXC151" s="158"/>
      <c r="SXD151" s="161"/>
      <c r="SXE151" s="162"/>
      <c r="SXF151" s="156"/>
      <c r="SXG151" s="158"/>
      <c r="SXH151" s="158"/>
      <c r="SXI151" s="158"/>
      <c r="SXJ151" s="158"/>
      <c r="SXK151" s="159"/>
      <c r="SXL151" s="9"/>
      <c r="SXM151" s="9"/>
      <c r="SXN151" s="159"/>
      <c r="SXO151" s="159"/>
      <c r="SXP151" s="8"/>
      <c r="SXQ151" s="8"/>
      <c r="SXR151" s="160"/>
      <c r="SXS151" s="158"/>
      <c r="SXT151" s="161"/>
      <c r="SXU151" s="162"/>
      <c r="SXV151" s="156"/>
      <c r="SXW151" s="158"/>
      <c r="SXX151" s="158"/>
      <c r="SXY151" s="158"/>
      <c r="SXZ151" s="158"/>
      <c r="SYA151" s="159"/>
      <c r="SYB151" s="9"/>
      <c r="SYC151" s="9"/>
      <c r="SYD151" s="159"/>
      <c r="SYE151" s="159"/>
      <c r="SYF151" s="8"/>
      <c r="SYG151" s="8"/>
      <c r="SYH151" s="160"/>
      <c r="SYI151" s="158"/>
      <c r="SYJ151" s="161"/>
      <c r="SYK151" s="162"/>
      <c r="SYL151" s="156"/>
      <c r="SYM151" s="158"/>
      <c r="SYN151" s="158"/>
      <c r="SYO151" s="158"/>
      <c r="SYP151" s="158"/>
      <c r="SYQ151" s="159"/>
      <c r="SYR151" s="9"/>
      <c r="SYS151" s="9"/>
      <c r="SYT151" s="159"/>
      <c r="SYU151" s="159"/>
      <c r="SYV151" s="8"/>
      <c r="SYW151" s="8"/>
      <c r="SYX151" s="160"/>
      <c r="SYY151" s="158"/>
      <c r="SYZ151" s="161"/>
      <c r="SZA151" s="162"/>
      <c r="SZB151" s="156"/>
      <c r="SZC151" s="158"/>
      <c r="SZD151" s="158"/>
      <c r="SZE151" s="158"/>
      <c r="SZF151" s="158"/>
      <c r="SZG151" s="159"/>
      <c r="SZH151" s="9"/>
      <c r="SZI151" s="9"/>
      <c r="SZJ151" s="159"/>
      <c r="SZK151" s="159"/>
      <c r="SZL151" s="8"/>
      <c r="SZM151" s="8"/>
      <c r="SZN151" s="160"/>
      <c r="SZO151" s="158"/>
      <c r="SZP151" s="161"/>
      <c r="SZQ151" s="162"/>
      <c r="SZR151" s="156"/>
      <c r="SZS151" s="158"/>
      <c r="SZT151" s="158"/>
      <c r="SZU151" s="158"/>
      <c r="SZV151" s="158"/>
      <c r="SZW151" s="159"/>
      <c r="SZX151" s="9"/>
      <c r="SZY151" s="9"/>
      <c r="SZZ151" s="159"/>
      <c r="TAA151" s="159"/>
      <c r="TAB151" s="8"/>
      <c r="TAC151" s="8"/>
      <c r="TAD151" s="160"/>
      <c r="TAE151" s="158"/>
      <c r="TAF151" s="161"/>
      <c r="TAG151" s="162"/>
      <c r="TAH151" s="156"/>
      <c r="TAI151" s="158"/>
      <c r="TAJ151" s="158"/>
      <c r="TAK151" s="158"/>
      <c r="TAL151" s="158"/>
      <c r="TAM151" s="159"/>
      <c r="TAN151" s="9"/>
      <c r="TAO151" s="9"/>
      <c r="TAP151" s="159"/>
      <c r="TAQ151" s="159"/>
      <c r="TAR151" s="8"/>
      <c r="TAS151" s="8"/>
      <c r="TAT151" s="160"/>
      <c r="TAU151" s="158"/>
      <c r="TAV151" s="161"/>
      <c r="TAW151" s="162"/>
      <c r="TAX151" s="156"/>
      <c r="TAY151" s="158"/>
      <c r="TAZ151" s="158"/>
      <c r="TBA151" s="158"/>
      <c r="TBB151" s="158"/>
      <c r="TBC151" s="159"/>
      <c r="TBD151" s="9"/>
      <c r="TBE151" s="9"/>
      <c r="TBF151" s="159"/>
      <c r="TBG151" s="159"/>
      <c r="TBH151" s="8"/>
      <c r="TBI151" s="8"/>
      <c r="TBJ151" s="160"/>
      <c r="TBK151" s="158"/>
      <c r="TBL151" s="161"/>
      <c r="TBM151" s="162"/>
      <c r="TBN151" s="156"/>
      <c r="TBO151" s="158"/>
      <c r="TBP151" s="158"/>
      <c r="TBQ151" s="158"/>
      <c r="TBR151" s="158"/>
      <c r="TBS151" s="159"/>
      <c r="TBT151" s="9"/>
      <c r="TBU151" s="9"/>
      <c r="TBV151" s="159"/>
      <c r="TBW151" s="159"/>
      <c r="TBX151" s="8"/>
      <c r="TBY151" s="8"/>
      <c r="TBZ151" s="160"/>
      <c r="TCA151" s="158"/>
      <c r="TCB151" s="161"/>
      <c r="TCC151" s="162"/>
      <c r="TCD151" s="156"/>
      <c r="TCE151" s="158"/>
      <c r="TCF151" s="158"/>
      <c r="TCG151" s="158"/>
      <c r="TCH151" s="158"/>
      <c r="TCI151" s="159"/>
      <c r="TCJ151" s="9"/>
      <c r="TCK151" s="9"/>
      <c r="TCL151" s="159"/>
      <c r="TCM151" s="159"/>
      <c r="TCN151" s="8"/>
      <c r="TCO151" s="8"/>
      <c r="TCP151" s="160"/>
      <c r="TCQ151" s="158"/>
      <c r="TCR151" s="161"/>
      <c r="TCS151" s="162"/>
      <c r="TCT151" s="156"/>
      <c r="TCU151" s="158"/>
      <c r="TCV151" s="158"/>
      <c r="TCW151" s="158"/>
      <c r="TCX151" s="158"/>
      <c r="TCY151" s="159"/>
      <c r="TCZ151" s="9"/>
      <c r="TDA151" s="9"/>
      <c r="TDB151" s="159"/>
      <c r="TDC151" s="159"/>
      <c r="TDD151" s="8"/>
      <c r="TDE151" s="8"/>
      <c r="TDF151" s="160"/>
      <c r="TDG151" s="158"/>
      <c r="TDH151" s="161"/>
      <c r="TDI151" s="162"/>
      <c r="TDJ151" s="156"/>
      <c r="TDK151" s="158"/>
      <c r="TDL151" s="158"/>
      <c r="TDM151" s="158"/>
      <c r="TDN151" s="158"/>
      <c r="TDO151" s="159"/>
      <c r="TDP151" s="9"/>
      <c r="TDQ151" s="9"/>
      <c r="TDR151" s="159"/>
      <c r="TDS151" s="159"/>
      <c r="TDT151" s="8"/>
      <c r="TDU151" s="8"/>
      <c r="TDV151" s="160"/>
      <c r="TDW151" s="158"/>
      <c r="TDX151" s="161"/>
      <c r="TDY151" s="162"/>
      <c r="TDZ151" s="156"/>
      <c r="TEA151" s="158"/>
      <c r="TEB151" s="158"/>
      <c r="TEC151" s="158"/>
      <c r="TED151" s="158"/>
      <c r="TEE151" s="159"/>
      <c r="TEF151" s="9"/>
      <c r="TEG151" s="9"/>
      <c r="TEH151" s="159"/>
      <c r="TEI151" s="159"/>
      <c r="TEJ151" s="8"/>
      <c r="TEK151" s="8"/>
      <c r="TEL151" s="160"/>
      <c r="TEM151" s="158"/>
      <c r="TEN151" s="161"/>
      <c r="TEO151" s="162"/>
      <c r="TEP151" s="156"/>
      <c r="TEQ151" s="158"/>
      <c r="TER151" s="158"/>
      <c r="TES151" s="158"/>
      <c r="TET151" s="158"/>
      <c r="TEU151" s="159"/>
      <c r="TEV151" s="9"/>
      <c r="TEW151" s="9"/>
      <c r="TEX151" s="159"/>
      <c r="TEY151" s="159"/>
      <c r="TEZ151" s="8"/>
      <c r="TFA151" s="8"/>
      <c r="TFB151" s="160"/>
      <c r="TFC151" s="158"/>
      <c r="TFD151" s="161"/>
      <c r="TFE151" s="162"/>
      <c r="TFF151" s="156"/>
      <c r="TFG151" s="158"/>
      <c r="TFH151" s="158"/>
      <c r="TFI151" s="158"/>
      <c r="TFJ151" s="158"/>
      <c r="TFK151" s="159"/>
      <c r="TFL151" s="9"/>
      <c r="TFM151" s="9"/>
      <c r="TFN151" s="159"/>
      <c r="TFO151" s="159"/>
      <c r="TFP151" s="8"/>
      <c r="TFQ151" s="8"/>
      <c r="TFR151" s="160"/>
      <c r="TFS151" s="158"/>
      <c r="TFT151" s="161"/>
      <c r="TFU151" s="162"/>
      <c r="TFV151" s="156"/>
      <c r="TFW151" s="158"/>
      <c r="TFX151" s="158"/>
      <c r="TFY151" s="158"/>
      <c r="TFZ151" s="158"/>
      <c r="TGA151" s="159"/>
      <c r="TGB151" s="9"/>
      <c r="TGC151" s="9"/>
      <c r="TGD151" s="159"/>
      <c r="TGE151" s="159"/>
      <c r="TGF151" s="8"/>
      <c r="TGG151" s="8"/>
      <c r="TGH151" s="160"/>
      <c r="TGI151" s="158"/>
      <c r="TGJ151" s="161"/>
      <c r="TGK151" s="162"/>
      <c r="TGL151" s="156"/>
      <c r="TGM151" s="158"/>
      <c r="TGN151" s="158"/>
      <c r="TGO151" s="158"/>
      <c r="TGP151" s="158"/>
      <c r="TGQ151" s="159"/>
      <c r="TGR151" s="9"/>
      <c r="TGS151" s="9"/>
      <c r="TGT151" s="159"/>
      <c r="TGU151" s="159"/>
      <c r="TGV151" s="8"/>
      <c r="TGW151" s="8"/>
      <c r="TGX151" s="160"/>
      <c r="TGY151" s="158"/>
      <c r="TGZ151" s="161"/>
      <c r="THA151" s="162"/>
      <c r="THB151" s="156"/>
      <c r="THC151" s="158"/>
      <c r="THD151" s="158"/>
      <c r="THE151" s="158"/>
      <c r="THF151" s="158"/>
      <c r="THG151" s="159"/>
      <c r="THH151" s="9"/>
      <c r="THI151" s="9"/>
      <c r="THJ151" s="159"/>
      <c r="THK151" s="159"/>
      <c r="THL151" s="8"/>
      <c r="THM151" s="8"/>
      <c r="THN151" s="160"/>
      <c r="THO151" s="158"/>
      <c r="THP151" s="161"/>
      <c r="THQ151" s="162"/>
      <c r="THR151" s="156"/>
      <c r="THS151" s="158"/>
      <c r="THT151" s="158"/>
      <c r="THU151" s="158"/>
      <c r="THV151" s="158"/>
      <c r="THW151" s="159"/>
      <c r="THX151" s="9"/>
      <c r="THY151" s="9"/>
      <c r="THZ151" s="159"/>
      <c r="TIA151" s="159"/>
      <c r="TIB151" s="8"/>
      <c r="TIC151" s="8"/>
      <c r="TID151" s="160"/>
      <c r="TIE151" s="158"/>
      <c r="TIF151" s="161"/>
      <c r="TIG151" s="162"/>
      <c r="TIH151" s="156"/>
      <c r="TII151" s="158"/>
      <c r="TIJ151" s="158"/>
      <c r="TIK151" s="158"/>
      <c r="TIL151" s="158"/>
      <c r="TIM151" s="159"/>
      <c r="TIN151" s="9"/>
      <c r="TIO151" s="9"/>
      <c r="TIP151" s="159"/>
      <c r="TIQ151" s="159"/>
      <c r="TIR151" s="8"/>
      <c r="TIS151" s="8"/>
      <c r="TIT151" s="160"/>
      <c r="TIU151" s="158"/>
      <c r="TIV151" s="161"/>
      <c r="TIW151" s="162"/>
      <c r="TIX151" s="156"/>
      <c r="TIY151" s="158"/>
      <c r="TIZ151" s="158"/>
      <c r="TJA151" s="158"/>
      <c r="TJB151" s="158"/>
      <c r="TJC151" s="159"/>
      <c r="TJD151" s="9"/>
      <c r="TJE151" s="9"/>
      <c r="TJF151" s="159"/>
      <c r="TJG151" s="159"/>
      <c r="TJH151" s="8"/>
      <c r="TJI151" s="8"/>
      <c r="TJJ151" s="160"/>
      <c r="TJK151" s="158"/>
      <c r="TJL151" s="161"/>
      <c r="TJM151" s="162"/>
      <c r="TJN151" s="156"/>
      <c r="TJO151" s="158"/>
      <c r="TJP151" s="158"/>
      <c r="TJQ151" s="158"/>
      <c r="TJR151" s="158"/>
      <c r="TJS151" s="159"/>
      <c r="TJT151" s="9"/>
      <c r="TJU151" s="9"/>
      <c r="TJV151" s="159"/>
      <c r="TJW151" s="159"/>
      <c r="TJX151" s="8"/>
      <c r="TJY151" s="8"/>
      <c r="TJZ151" s="160"/>
      <c r="TKA151" s="158"/>
      <c r="TKB151" s="161"/>
      <c r="TKC151" s="162"/>
      <c r="TKD151" s="156"/>
      <c r="TKE151" s="158"/>
      <c r="TKF151" s="158"/>
      <c r="TKG151" s="158"/>
      <c r="TKH151" s="158"/>
      <c r="TKI151" s="159"/>
      <c r="TKJ151" s="9"/>
      <c r="TKK151" s="9"/>
      <c r="TKL151" s="159"/>
      <c r="TKM151" s="159"/>
      <c r="TKN151" s="8"/>
      <c r="TKO151" s="8"/>
      <c r="TKP151" s="160"/>
      <c r="TKQ151" s="158"/>
      <c r="TKR151" s="161"/>
      <c r="TKS151" s="162"/>
      <c r="TKT151" s="156"/>
      <c r="TKU151" s="158"/>
      <c r="TKV151" s="158"/>
      <c r="TKW151" s="158"/>
      <c r="TKX151" s="158"/>
      <c r="TKY151" s="159"/>
      <c r="TKZ151" s="9"/>
      <c r="TLA151" s="9"/>
      <c r="TLB151" s="159"/>
      <c r="TLC151" s="159"/>
      <c r="TLD151" s="8"/>
      <c r="TLE151" s="8"/>
      <c r="TLF151" s="160"/>
      <c r="TLG151" s="158"/>
      <c r="TLH151" s="161"/>
      <c r="TLI151" s="162"/>
      <c r="TLJ151" s="156"/>
      <c r="TLK151" s="158"/>
      <c r="TLL151" s="158"/>
      <c r="TLM151" s="158"/>
      <c r="TLN151" s="158"/>
      <c r="TLO151" s="159"/>
      <c r="TLP151" s="9"/>
      <c r="TLQ151" s="9"/>
      <c r="TLR151" s="159"/>
      <c r="TLS151" s="159"/>
      <c r="TLT151" s="8"/>
      <c r="TLU151" s="8"/>
      <c r="TLV151" s="160"/>
      <c r="TLW151" s="158"/>
      <c r="TLX151" s="161"/>
      <c r="TLY151" s="162"/>
      <c r="TLZ151" s="156"/>
      <c r="TMA151" s="158"/>
      <c r="TMB151" s="158"/>
      <c r="TMC151" s="158"/>
      <c r="TMD151" s="158"/>
      <c r="TME151" s="159"/>
      <c r="TMF151" s="9"/>
      <c r="TMG151" s="9"/>
      <c r="TMH151" s="159"/>
      <c r="TMI151" s="159"/>
      <c r="TMJ151" s="8"/>
      <c r="TMK151" s="8"/>
      <c r="TML151" s="160"/>
      <c r="TMM151" s="158"/>
      <c r="TMN151" s="161"/>
      <c r="TMO151" s="162"/>
      <c r="TMP151" s="156"/>
      <c r="TMQ151" s="158"/>
      <c r="TMR151" s="158"/>
      <c r="TMS151" s="158"/>
      <c r="TMT151" s="158"/>
      <c r="TMU151" s="159"/>
      <c r="TMV151" s="9"/>
      <c r="TMW151" s="9"/>
      <c r="TMX151" s="159"/>
      <c r="TMY151" s="159"/>
      <c r="TMZ151" s="8"/>
      <c r="TNA151" s="8"/>
      <c r="TNB151" s="160"/>
      <c r="TNC151" s="158"/>
      <c r="TND151" s="161"/>
      <c r="TNE151" s="162"/>
      <c r="TNF151" s="156"/>
      <c r="TNG151" s="158"/>
      <c r="TNH151" s="158"/>
      <c r="TNI151" s="158"/>
      <c r="TNJ151" s="158"/>
      <c r="TNK151" s="159"/>
      <c r="TNL151" s="9"/>
      <c r="TNM151" s="9"/>
      <c r="TNN151" s="159"/>
      <c r="TNO151" s="159"/>
      <c r="TNP151" s="8"/>
      <c r="TNQ151" s="8"/>
      <c r="TNR151" s="160"/>
      <c r="TNS151" s="158"/>
      <c r="TNT151" s="161"/>
      <c r="TNU151" s="162"/>
      <c r="TNV151" s="156"/>
      <c r="TNW151" s="158"/>
      <c r="TNX151" s="158"/>
      <c r="TNY151" s="158"/>
      <c r="TNZ151" s="158"/>
      <c r="TOA151" s="159"/>
      <c r="TOB151" s="9"/>
      <c r="TOC151" s="9"/>
      <c r="TOD151" s="159"/>
      <c r="TOE151" s="159"/>
      <c r="TOF151" s="8"/>
      <c r="TOG151" s="8"/>
      <c r="TOH151" s="160"/>
      <c r="TOI151" s="158"/>
      <c r="TOJ151" s="161"/>
      <c r="TOK151" s="162"/>
      <c r="TOL151" s="156"/>
      <c r="TOM151" s="158"/>
      <c r="TON151" s="158"/>
      <c r="TOO151" s="158"/>
      <c r="TOP151" s="158"/>
      <c r="TOQ151" s="159"/>
      <c r="TOR151" s="9"/>
      <c r="TOS151" s="9"/>
      <c r="TOT151" s="159"/>
      <c r="TOU151" s="159"/>
      <c r="TOV151" s="8"/>
      <c r="TOW151" s="8"/>
      <c r="TOX151" s="160"/>
      <c r="TOY151" s="158"/>
      <c r="TOZ151" s="161"/>
      <c r="TPA151" s="162"/>
      <c r="TPB151" s="156"/>
      <c r="TPC151" s="158"/>
      <c r="TPD151" s="158"/>
      <c r="TPE151" s="158"/>
      <c r="TPF151" s="158"/>
      <c r="TPG151" s="159"/>
      <c r="TPH151" s="9"/>
      <c r="TPI151" s="9"/>
      <c r="TPJ151" s="159"/>
      <c r="TPK151" s="159"/>
      <c r="TPL151" s="8"/>
      <c r="TPM151" s="8"/>
      <c r="TPN151" s="160"/>
      <c r="TPO151" s="158"/>
      <c r="TPP151" s="161"/>
      <c r="TPQ151" s="162"/>
      <c r="TPR151" s="156"/>
      <c r="TPS151" s="158"/>
      <c r="TPT151" s="158"/>
      <c r="TPU151" s="158"/>
      <c r="TPV151" s="158"/>
      <c r="TPW151" s="159"/>
      <c r="TPX151" s="9"/>
      <c r="TPY151" s="9"/>
      <c r="TPZ151" s="159"/>
      <c r="TQA151" s="159"/>
      <c r="TQB151" s="8"/>
      <c r="TQC151" s="8"/>
      <c r="TQD151" s="160"/>
      <c r="TQE151" s="158"/>
      <c r="TQF151" s="161"/>
      <c r="TQG151" s="162"/>
      <c r="TQH151" s="156"/>
      <c r="TQI151" s="158"/>
      <c r="TQJ151" s="158"/>
      <c r="TQK151" s="158"/>
      <c r="TQL151" s="158"/>
      <c r="TQM151" s="159"/>
      <c r="TQN151" s="9"/>
      <c r="TQO151" s="9"/>
      <c r="TQP151" s="159"/>
      <c r="TQQ151" s="159"/>
      <c r="TQR151" s="8"/>
      <c r="TQS151" s="8"/>
      <c r="TQT151" s="160"/>
      <c r="TQU151" s="158"/>
      <c r="TQV151" s="161"/>
      <c r="TQW151" s="162"/>
      <c r="TQX151" s="156"/>
      <c r="TQY151" s="158"/>
      <c r="TQZ151" s="158"/>
      <c r="TRA151" s="158"/>
      <c r="TRB151" s="158"/>
      <c r="TRC151" s="159"/>
      <c r="TRD151" s="9"/>
      <c r="TRE151" s="9"/>
      <c r="TRF151" s="159"/>
      <c r="TRG151" s="159"/>
      <c r="TRH151" s="8"/>
      <c r="TRI151" s="8"/>
      <c r="TRJ151" s="160"/>
      <c r="TRK151" s="158"/>
      <c r="TRL151" s="161"/>
      <c r="TRM151" s="162"/>
      <c r="TRN151" s="156"/>
      <c r="TRO151" s="158"/>
      <c r="TRP151" s="158"/>
      <c r="TRQ151" s="158"/>
      <c r="TRR151" s="158"/>
      <c r="TRS151" s="159"/>
      <c r="TRT151" s="9"/>
      <c r="TRU151" s="9"/>
      <c r="TRV151" s="159"/>
      <c r="TRW151" s="159"/>
      <c r="TRX151" s="8"/>
      <c r="TRY151" s="8"/>
      <c r="TRZ151" s="160"/>
      <c r="TSA151" s="158"/>
      <c r="TSB151" s="161"/>
      <c r="TSC151" s="162"/>
      <c r="TSD151" s="156"/>
      <c r="TSE151" s="158"/>
      <c r="TSF151" s="158"/>
      <c r="TSG151" s="158"/>
      <c r="TSH151" s="158"/>
      <c r="TSI151" s="159"/>
      <c r="TSJ151" s="9"/>
      <c r="TSK151" s="9"/>
      <c r="TSL151" s="159"/>
      <c r="TSM151" s="159"/>
      <c r="TSN151" s="8"/>
      <c r="TSO151" s="8"/>
      <c r="TSP151" s="160"/>
      <c r="TSQ151" s="158"/>
      <c r="TSR151" s="161"/>
      <c r="TSS151" s="162"/>
      <c r="TST151" s="156"/>
      <c r="TSU151" s="158"/>
      <c r="TSV151" s="158"/>
      <c r="TSW151" s="158"/>
      <c r="TSX151" s="158"/>
      <c r="TSY151" s="159"/>
      <c r="TSZ151" s="9"/>
      <c r="TTA151" s="9"/>
      <c r="TTB151" s="159"/>
      <c r="TTC151" s="159"/>
      <c r="TTD151" s="8"/>
      <c r="TTE151" s="8"/>
      <c r="TTF151" s="160"/>
      <c r="TTG151" s="158"/>
      <c r="TTH151" s="161"/>
      <c r="TTI151" s="162"/>
      <c r="TTJ151" s="156"/>
      <c r="TTK151" s="158"/>
      <c r="TTL151" s="158"/>
      <c r="TTM151" s="158"/>
      <c r="TTN151" s="158"/>
      <c r="TTO151" s="159"/>
      <c r="TTP151" s="9"/>
      <c r="TTQ151" s="9"/>
      <c r="TTR151" s="159"/>
      <c r="TTS151" s="159"/>
      <c r="TTT151" s="8"/>
      <c r="TTU151" s="8"/>
      <c r="TTV151" s="160"/>
      <c r="TTW151" s="158"/>
      <c r="TTX151" s="161"/>
      <c r="TTY151" s="162"/>
      <c r="TTZ151" s="156"/>
      <c r="TUA151" s="158"/>
      <c r="TUB151" s="158"/>
      <c r="TUC151" s="158"/>
      <c r="TUD151" s="158"/>
      <c r="TUE151" s="159"/>
      <c r="TUF151" s="9"/>
      <c r="TUG151" s="9"/>
      <c r="TUH151" s="159"/>
      <c r="TUI151" s="159"/>
      <c r="TUJ151" s="8"/>
      <c r="TUK151" s="8"/>
      <c r="TUL151" s="160"/>
      <c r="TUM151" s="158"/>
      <c r="TUN151" s="161"/>
      <c r="TUO151" s="162"/>
      <c r="TUP151" s="156"/>
      <c r="TUQ151" s="158"/>
      <c r="TUR151" s="158"/>
      <c r="TUS151" s="158"/>
      <c r="TUT151" s="158"/>
      <c r="TUU151" s="159"/>
      <c r="TUV151" s="9"/>
      <c r="TUW151" s="9"/>
      <c r="TUX151" s="159"/>
      <c r="TUY151" s="159"/>
      <c r="TUZ151" s="8"/>
      <c r="TVA151" s="8"/>
      <c r="TVB151" s="160"/>
      <c r="TVC151" s="158"/>
      <c r="TVD151" s="161"/>
      <c r="TVE151" s="162"/>
      <c r="TVF151" s="156"/>
      <c r="TVG151" s="158"/>
      <c r="TVH151" s="158"/>
      <c r="TVI151" s="158"/>
      <c r="TVJ151" s="158"/>
      <c r="TVK151" s="159"/>
      <c r="TVL151" s="9"/>
      <c r="TVM151" s="9"/>
      <c r="TVN151" s="159"/>
      <c r="TVO151" s="159"/>
      <c r="TVP151" s="8"/>
      <c r="TVQ151" s="8"/>
      <c r="TVR151" s="160"/>
      <c r="TVS151" s="158"/>
      <c r="TVT151" s="161"/>
      <c r="TVU151" s="162"/>
      <c r="TVV151" s="156"/>
      <c r="TVW151" s="158"/>
      <c r="TVX151" s="158"/>
      <c r="TVY151" s="158"/>
      <c r="TVZ151" s="158"/>
      <c r="TWA151" s="159"/>
      <c r="TWB151" s="9"/>
      <c r="TWC151" s="9"/>
      <c r="TWD151" s="159"/>
      <c r="TWE151" s="159"/>
      <c r="TWF151" s="8"/>
      <c r="TWG151" s="8"/>
      <c r="TWH151" s="160"/>
      <c r="TWI151" s="158"/>
      <c r="TWJ151" s="161"/>
      <c r="TWK151" s="162"/>
      <c r="TWL151" s="156"/>
      <c r="TWM151" s="158"/>
      <c r="TWN151" s="158"/>
      <c r="TWO151" s="158"/>
      <c r="TWP151" s="158"/>
      <c r="TWQ151" s="159"/>
      <c r="TWR151" s="9"/>
      <c r="TWS151" s="9"/>
      <c r="TWT151" s="159"/>
      <c r="TWU151" s="159"/>
      <c r="TWV151" s="8"/>
      <c r="TWW151" s="8"/>
      <c r="TWX151" s="160"/>
      <c r="TWY151" s="158"/>
      <c r="TWZ151" s="161"/>
      <c r="TXA151" s="162"/>
      <c r="TXB151" s="156"/>
      <c r="TXC151" s="158"/>
      <c r="TXD151" s="158"/>
      <c r="TXE151" s="158"/>
      <c r="TXF151" s="158"/>
      <c r="TXG151" s="159"/>
      <c r="TXH151" s="9"/>
      <c r="TXI151" s="9"/>
      <c r="TXJ151" s="159"/>
      <c r="TXK151" s="159"/>
      <c r="TXL151" s="8"/>
      <c r="TXM151" s="8"/>
      <c r="TXN151" s="160"/>
      <c r="TXO151" s="158"/>
      <c r="TXP151" s="161"/>
      <c r="TXQ151" s="162"/>
      <c r="TXR151" s="156"/>
      <c r="TXS151" s="158"/>
      <c r="TXT151" s="158"/>
      <c r="TXU151" s="158"/>
      <c r="TXV151" s="158"/>
      <c r="TXW151" s="159"/>
      <c r="TXX151" s="9"/>
      <c r="TXY151" s="9"/>
      <c r="TXZ151" s="159"/>
      <c r="TYA151" s="159"/>
      <c r="TYB151" s="8"/>
      <c r="TYC151" s="8"/>
      <c r="TYD151" s="160"/>
      <c r="TYE151" s="158"/>
      <c r="TYF151" s="161"/>
      <c r="TYG151" s="162"/>
      <c r="TYH151" s="156"/>
      <c r="TYI151" s="158"/>
      <c r="TYJ151" s="158"/>
      <c r="TYK151" s="158"/>
      <c r="TYL151" s="158"/>
      <c r="TYM151" s="159"/>
      <c r="TYN151" s="9"/>
      <c r="TYO151" s="9"/>
      <c r="TYP151" s="159"/>
      <c r="TYQ151" s="159"/>
      <c r="TYR151" s="8"/>
      <c r="TYS151" s="8"/>
      <c r="TYT151" s="160"/>
      <c r="TYU151" s="158"/>
      <c r="TYV151" s="161"/>
      <c r="TYW151" s="162"/>
      <c r="TYX151" s="156"/>
      <c r="TYY151" s="158"/>
      <c r="TYZ151" s="158"/>
      <c r="TZA151" s="158"/>
      <c r="TZB151" s="158"/>
      <c r="TZC151" s="159"/>
      <c r="TZD151" s="9"/>
      <c r="TZE151" s="9"/>
      <c r="TZF151" s="159"/>
      <c r="TZG151" s="159"/>
      <c r="TZH151" s="8"/>
      <c r="TZI151" s="8"/>
      <c r="TZJ151" s="160"/>
      <c r="TZK151" s="158"/>
      <c r="TZL151" s="161"/>
      <c r="TZM151" s="162"/>
      <c r="TZN151" s="156"/>
      <c r="TZO151" s="158"/>
      <c r="TZP151" s="158"/>
      <c r="TZQ151" s="158"/>
      <c r="TZR151" s="158"/>
      <c r="TZS151" s="159"/>
      <c r="TZT151" s="9"/>
      <c r="TZU151" s="9"/>
      <c r="TZV151" s="159"/>
      <c r="TZW151" s="159"/>
      <c r="TZX151" s="8"/>
      <c r="TZY151" s="8"/>
      <c r="TZZ151" s="160"/>
      <c r="UAA151" s="158"/>
      <c r="UAB151" s="161"/>
      <c r="UAC151" s="162"/>
      <c r="UAD151" s="156"/>
      <c r="UAE151" s="158"/>
      <c r="UAF151" s="158"/>
      <c r="UAG151" s="158"/>
      <c r="UAH151" s="158"/>
      <c r="UAI151" s="159"/>
      <c r="UAJ151" s="9"/>
      <c r="UAK151" s="9"/>
      <c r="UAL151" s="159"/>
      <c r="UAM151" s="159"/>
      <c r="UAN151" s="8"/>
      <c r="UAO151" s="8"/>
      <c r="UAP151" s="160"/>
      <c r="UAQ151" s="158"/>
      <c r="UAR151" s="161"/>
      <c r="UAS151" s="162"/>
      <c r="UAT151" s="156"/>
      <c r="UAU151" s="158"/>
      <c r="UAV151" s="158"/>
      <c r="UAW151" s="158"/>
      <c r="UAX151" s="158"/>
      <c r="UAY151" s="159"/>
      <c r="UAZ151" s="9"/>
      <c r="UBA151" s="9"/>
      <c r="UBB151" s="159"/>
      <c r="UBC151" s="159"/>
      <c r="UBD151" s="8"/>
      <c r="UBE151" s="8"/>
      <c r="UBF151" s="160"/>
      <c r="UBG151" s="158"/>
      <c r="UBH151" s="161"/>
      <c r="UBI151" s="162"/>
      <c r="UBJ151" s="156"/>
      <c r="UBK151" s="158"/>
      <c r="UBL151" s="158"/>
      <c r="UBM151" s="158"/>
      <c r="UBN151" s="158"/>
      <c r="UBO151" s="159"/>
      <c r="UBP151" s="9"/>
      <c r="UBQ151" s="9"/>
      <c r="UBR151" s="159"/>
      <c r="UBS151" s="159"/>
      <c r="UBT151" s="8"/>
      <c r="UBU151" s="8"/>
      <c r="UBV151" s="160"/>
      <c r="UBW151" s="158"/>
      <c r="UBX151" s="161"/>
      <c r="UBY151" s="162"/>
      <c r="UBZ151" s="156"/>
      <c r="UCA151" s="158"/>
      <c r="UCB151" s="158"/>
      <c r="UCC151" s="158"/>
      <c r="UCD151" s="158"/>
      <c r="UCE151" s="159"/>
      <c r="UCF151" s="9"/>
      <c r="UCG151" s="9"/>
      <c r="UCH151" s="159"/>
      <c r="UCI151" s="159"/>
      <c r="UCJ151" s="8"/>
      <c r="UCK151" s="8"/>
      <c r="UCL151" s="160"/>
      <c r="UCM151" s="158"/>
      <c r="UCN151" s="161"/>
      <c r="UCO151" s="162"/>
      <c r="UCP151" s="156"/>
      <c r="UCQ151" s="158"/>
      <c r="UCR151" s="158"/>
      <c r="UCS151" s="158"/>
      <c r="UCT151" s="158"/>
      <c r="UCU151" s="159"/>
      <c r="UCV151" s="9"/>
      <c r="UCW151" s="9"/>
      <c r="UCX151" s="159"/>
      <c r="UCY151" s="159"/>
      <c r="UCZ151" s="8"/>
      <c r="UDA151" s="8"/>
      <c r="UDB151" s="160"/>
      <c r="UDC151" s="158"/>
      <c r="UDD151" s="161"/>
      <c r="UDE151" s="162"/>
      <c r="UDF151" s="156"/>
      <c r="UDG151" s="158"/>
      <c r="UDH151" s="158"/>
      <c r="UDI151" s="158"/>
      <c r="UDJ151" s="158"/>
      <c r="UDK151" s="159"/>
      <c r="UDL151" s="9"/>
      <c r="UDM151" s="9"/>
      <c r="UDN151" s="159"/>
      <c r="UDO151" s="159"/>
      <c r="UDP151" s="8"/>
      <c r="UDQ151" s="8"/>
      <c r="UDR151" s="160"/>
      <c r="UDS151" s="158"/>
      <c r="UDT151" s="161"/>
      <c r="UDU151" s="162"/>
      <c r="UDV151" s="156"/>
      <c r="UDW151" s="158"/>
      <c r="UDX151" s="158"/>
      <c r="UDY151" s="158"/>
      <c r="UDZ151" s="158"/>
      <c r="UEA151" s="159"/>
      <c r="UEB151" s="9"/>
      <c r="UEC151" s="9"/>
      <c r="UED151" s="159"/>
      <c r="UEE151" s="159"/>
      <c r="UEF151" s="8"/>
      <c r="UEG151" s="8"/>
      <c r="UEH151" s="160"/>
      <c r="UEI151" s="158"/>
      <c r="UEJ151" s="161"/>
      <c r="UEK151" s="162"/>
      <c r="UEL151" s="156"/>
      <c r="UEM151" s="158"/>
      <c r="UEN151" s="158"/>
      <c r="UEO151" s="158"/>
      <c r="UEP151" s="158"/>
      <c r="UEQ151" s="159"/>
      <c r="UER151" s="9"/>
      <c r="UES151" s="9"/>
      <c r="UET151" s="159"/>
      <c r="UEU151" s="159"/>
      <c r="UEV151" s="8"/>
      <c r="UEW151" s="8"/>
      <c r="UEX151" s="160"/>
      <c r="UEY151" s="158"/>
      <c r="UEZ151" s="161"/>
      <c r="UFA151" s="162"/>
      <c r="UFB151" s="156"/>
      <c r="UFC151" s="158"/>
      <c r="UFD151" s="158"/>
      <c r="UFE151" s="158"/>
      <c r="UFF151" s="158"/>
      <c r="UFG151" s="159"/>
      <c r="UFH151" s="9"/>
      <c r="UFI151" s="9"/>
      <c r="UFJ151" s="159"/>
      <c r="UFK151" s="159"/>
      <c r="UFL151" s="8"/>
      <c r="UFM151" s="8"/>
      <c r="UFN151" s="160"/>
      <c r="UFO151" s="158"/>
      <c r="UFP151" s="161"/>
      <c r="UFQ151" s="162"/>
      <c r="UFR151" s="156"/>
      <c r="UFS151" s="158"/>
      <c r="UFT151" s="158"/>
      <c r="UFU151" s="158"/>
      <c r="UFV151" s="158"/>
      <c r="UFW151" s="159"/>
      <c r="UFX151" s="9"/>
      <c r="UFY151" s="9"/>
      <c r="UFZ151" s="159"/>
      <c r="UGA151" s="159"/>
      <c r="UGB151" s="8"/>
      <c r="UGC151" s="8"/>
      <c r="UGD151" s="160"/>
      <c r="UGE151" s="158"/>
      <c r="UGF151" s="161"/>
      <c r="UGG151" s="162"/>
      <c r="UGH151" s="156"/>
      <c r="UGI151" s="158"/>
      <c r="UGJ151" s="158"/>
      <c r="UGK151" s="158"/>
      <c r="UGL151" s="158"/>
      <c r="UGM151" s="159"/>
      <c r="UGN151" s="9"/>
      <c r="UGO151" s="9"/>
      <c r="UGP151" s="159"/>
      <c r="UGQ151" s="159"/>
      <c r="UGR151" s="8"/>
      <c r="UGS151" s="8"/>
      <c r="UGT151" s="160"/>
      <c r="UGU151" s="158"/>
      <c r="UGV151" s="161"/>
      <c r="UGW151" s="162"/>
      <c r="UGX151" s="156"/>
      <c r="UGY151" s="158"/>
      <c r="UGZ151" s="158"/>
      <c r="UHA151" s="158"/>
      <c r="UHB151" s="158"/>
      <c r="UHC151" s="159"/>
      <c r="UHD151" s="9"/>
      <c r="UHE151" s="9"/>
      <c r="UHF151" s="159"/>
      <c r="UHG151" s="159"/>
      <c r="UHH151" s="8"/>
      <c r="UHI151" s="8"/>
      <c r="UHJ151" s="160"/>
      <c r="UHK151" s="158"/>
      <c r="UHL151" s="161"/>
      <c r="UHM151" s="162"/>
      <c r="UHN151" s="156"/>
      <c r="UHO151" s="158"/>
      <c r="UHP151" s="158"/>
      <c r="UHQ151" s="158"/>
      <c r="UHR151" s="158"/>
      <c r="UHS151" s="159"/>
      <c r="UHT151" s="9"/>
      <c r="UHU151" s="9"/>
      <c r="UHV151" s="159"/>
      <c r="UHW151" s="159"/>
      <c r="UHX151" s="8"/>
      <c r="UHY151" s="8"/>
      <c r="UHZ151" s="160"/>
      <c r="UIA151" s="158"/>
      <c r="UIB151" s="161"/>
      <c r="UIC151" s="162"/>
      <c r="UID151" s="156"/>
      <c r="UIE151" s="158"/>
      <c r="UIF151" s="158"/>
      <c r="UIG151" s="158"/>
      <c r="UIH151" s="158"/>
      <c r="UII151" s="159"/>
      <c r="UIJ151" s="9"/>
      <c r="UIK151" s="9"/>
      <c r="UIL151" s="159"/>
      <c r="UIM151" s="159"/>
      <c r="UIN151" s="8"/>
      <c r="UIO151" s="8"/>
      <c r="UIP151" s="160"/>
      <c r="UIQ151" s="158"/>
      <c r="UIR151" s="161"/>
      <c r="UIS151" s="162"/>
      <c r="UIT151" s="156"/>
      <c r="UIU151" s="158"/>
      <c r="UIV151" s="158"/>
      <c r="UIW151" s="158"/>
      <c r="UIX151" s="158"/>
      <c r="UIY151" s="159"/>
      <c r="UIZ151" s="9"/>
      <c r="UJA151" s="9"/>
      <c r="UJB151" s="159"/>
      <c r="UJC151" s="159"/>
      <c r="UJD151" s="8"/>
      <c r="UJE151" s="8"/>
      <c r="UJF151" s="160"/>
      <c r="UJG151" s="158"/>
      <c r="UJH151" s="161"/>
      <c r="UJI151" s="162"/>
      <c r="UJJ151" s="156"/>
      <c r="UJK151" s="158"/>
      <c r="UJL151" s="158"/>
      <c r="UJM151" s="158"/>
      <c r="UJN151" s="158"/>
      <c r="UJO151" s="159"/>
      <c r="UJP151" s="9"/>
      <c r="UJQ151" s="9"/>
      <c r="UJR151" s="159"/>
      <c r="UJS151" s="159"/>
      <c r="UJT151" s="8"/>
      <c r="UJU151" s="8"/>
      <c r="UJV151" s="160"/>
      <c r="UJW151" s="158"/>
      <c r="UJX151" s="161"/>
      <c r="UJY151" s="162"/>
      <c r="UJZ151" s="156"/>
      <c r="UKA151" s="158"/>
      <c r="UKB151" s="158"/>
      <c r="UKC151" s="158"/>
      <c r="UKD151" s="158"/>
      <c r="UKE151" s="159"/>
      <c r="UKF151" s="9"/>
      <c r="UKG151" s="9"/>
      <c r="UKH151" s="159"/>
      <c r="UKI151" s="159"/>
      <c r="UKJ151" s="8"/>
      <c r="UKK151" s="8"/>
      <c r="UKL151" s="160"/>
      <c r="UKM151" s="158"/>
      <c r="UKN151" s="161"/>
      <c r="UKO151" s="162"/>
      <c r="UKP151" s="156"/>
      <c r="UKQ151" s="158"/>
      <c r="UKR151" s="158"/>
      <c r="UKS151" s="158"/>
      <c r="UKT151" s="158"/>
      <c r="UKU151" s="159"/>
      <c r="UKV151" s="9"/>
      <c r="UKW151" s="9"/>
      <c r="UKX151" s="159"/>
      <c r="UKY151" s="159"/>
      <c r="UKZ151" s="8"/>
      <c r="ULA151" s="8"/>
      <c r="ULB151" s="160"/>
      <c r="ULC151" s="158"/>
      <c r="ULD151" s="161"/>
      <c r="ULE151" s="162"/>
      <c r="ULF151" s="156"/>
      <c r="ULG151" s="158"/>
      <c r="ULH151" s="158"/>
      <c r="ULI151" s="158"/>
      <c r="ULJ151" s="158"/>
      <c r="ULK151" s="159"/>
      <c r="ULL151" s="9"/>
      <c r="ULM151" s="9"/>
      <c r="ULN151" s="159"/>
      <c r="ULO151" s="159"/>
      <c r="ULP151" s="8"/>
      <c r="ULQ151" s="8"/>
      <c r="ULR151" s="160"/>
      <c r="ULS151" s="158"/>
      <c r="ULT151" s="161"/>
      <c r="ULU151" s="162"/>
      <c r="ULV151" s="156"/>
      <c r="ULW151" s="158"/>
      <c r="ULX151" s="158"/>
      <c r="ULY151" s="158"/>
      <c r="ULZ151" s="158"/>
      <c r="UMA151" s="159"/>
      <c r="UMB151" s="9"/>
      <c r="UMC151" s="9"/>
      <c r="UMD151" s="159"/>
      <c r="UME151" s="159"/>
      <c r="UMF151" s="8"/>
      <c r="UMG151" s="8"/>
      <c r="UMH151" s="160"/>
      <c r="UMI151" s="158"/>
      <c r="UMJ151" s="161"/>
      <c r="UMK151" s="162"/>
      <c r="UML151" s="156"/>
      <c r="UMM151" s="158"/>
      <c r="UMN151" s="158"/>
      <c r="UMO151" s="158"/>
      <c r="UMP151" s="158"/>
      <c r="UMQ151" s="159"/>
      <c r="UMR151" s="9"/>
      <c r="UMS151" s="9"/>
      <c r="UMT151" s="159"/>
      <c r="UMU151" s="159"/>
      <c r="UMV151" s="8"/>
      <c r="UMW151" s="8"/>
      <c r="UMX151" s="160"/>
      <c r="UMY151" s="158"/>
      <c r="UMZ151" s="161"/>
      <c r="UNA151" s="162"/>
      <c r="UNB151" s="156"/>
      <c r="UNC151" s="158"/>
      <c r="UND151" s="158"/>
      <c r="UNE151" s="158"/>
      <c r="UNF151" s="158"/>
      <c r="UNG151" s="159"/>
      <c r="UNH151" s="9"/>
      <c r="UNI151" s="9"/>
      <c r="UNJ151" s="159"/>
      <c r="UNK151" s="159"/>
      <c r="UNL151" s="8"/>
      <c r="UNM151" s="8"/>
      <c r="UNN151" s="160"/>
      <c r="UNO151" s="158"/>
      <c r="UNP151" s="161"/>
      <c r="UNQ151" s="162"/>
      <c r="UNR151" s="156"/>
      <c r="UNS151" s="158"/>
      <c r="UNT151" s="158"/>
      <c r="UNU151" s="158"/>
      <c r="UNV151" s="158"/>
      <c r="UNW151" s="159"/>
      <c r="UNX151" s="9"/>
      <c r="UNY151" s="9"/>
      <c r="UNZ151" s="159"/>
      <c r="UOA151" s="159"/>
      <c r="UOB151" s="8"/>
      <c r="UOC151" s="8"/>
      <c r="UOD151" s="160"/>
      <c r="UOE151" s="158"/>
      <c r="UOF151" s="161"/>
      <c r="UOG151" s="162"/>
      <c r="UOH151" s="156"/>
      <c r="UOI151" s="158"/>
      <c r="UOJ151" s="158"/>
      <c r="UOK151" s="158"/>
      <c r="UOL151" s="158"/>
      <c r="UOM151" s="159"/>
      <c r="UON151" s="9"/>
      <c r="UOO151" s="9"/>
      <c r="UOP151" s="159"/>
      <c r="UOQ151" s="159"/>
      <c r="UOR151" s="8"/>
      <c r="UOS151" s="8"/>
      <c r="UOT151" s="160"/>
      <c r="UOU151" s="158"/>
      <c r="UOV151" s="161"/>
      <c r="UOW151" s="162"/>
      <c r="UOX151" s="156"/>
      <c r="UOY151" s="158"/>
      <c r="UOZ151" s="158"/>
      <c r="UPA151" s="158"/>
      <c r="UPB151" s="158"/>
      <c r="UPC151" s="159"/>
      <c r="UPD151" s="9"/>
      <c r="UPE151" s="9"/>
      <c r="UPF151" s="159"/>
      <c r="UPG151" s="159"/>
      <c r="UPH151" s="8"/>
      <c r="UPI151" s="8"/>
      <c r="UPJ151" s="160"/>
      <c r="UPK151" s="158"/>
      <c r="UPL151" s="161"/>
      <c r="UPM151" s="162"/>
      <c r="UPN151" s="156"/>
      <c r="UPO151" s="158"/>
      <c r="UPP151" s="158"/>
      <c r="UPQ151" s="158"/>
      <c r="UPR151" s="158"/>
      <c r="UPS151" s="159"/>
      <c r="UPT151" s="9"/>
      <c r="UPU151" s="9"/>
      <c r="UPV151" s="159"/>
      <c r="UPW151" s="159"/>
      <c r="UPX151" s="8"/>
      <c r="UPY151" s="8"/>
      <c r="UPZ151" s="160"/>
      <c r="UQA151" s="158"/>
      <c r="UQB151" s="161"/>
      <c r="UQC151" s="162"/>
      <c r="UQD151" s="156"/>
      <c r="UQE151" s="158"/>
      <c r="UQF151" s="158"/>
      <c r="UQG151" s="158"/>
      <c r="UQH151" s="158"/>
      <c r="UQI151" s="159"/>
      <c r="UQJ151" s="9"/>
      <c r="UQK151" s="9"/>
      <c r="UQL151" s="159"/>
      <c r="UQM151" s="159"/>
      <c r="UQN151" s="8"/>
      <c r="UQO151" s="8"/>
      <c r="UQP151" s="160"/>
      <c r="UQQ151" s="158"/>
      <c r="UQR151" s="161"/>
      <c r="UQS151" s="162"/>
      <c r="UQT151" s="156"/>
      <c r="UQU151" s="158"/>
      <c r="UQV151" s="158"/>
      <c r="UQW151" s="158"/>
      <c r="UQX151" s="158"/>
      <c r="UQY151" s="159"/>
      <c r="UQZ151" s="9"/>
      <c r="URA151" s="9"/>
      <c r="URB151" s="159"/>
      <c r="URC151" s="159"/>
      <c r="URD151" s="8"/>
      <c r="URE151" s="8"/>
      <c r="URF151" s="160"/>
      <c r="URG151" s="158"/>
      <c r="URH151" s="161"/>
      <c r="URI151" s="162"/>
      <c r="URJ151" s="156"/>
      <c r="URK151" s="158"/>
      <c r="URL151" s="158"/>
      <c r="URM151" s="158"/>
      <c r="URN151" s="158"/>
      <c r="URO151" s="159"/>
      <c r="URP151" s="9"/>
      <c r="URQ151" s="9"/>
      <c r="URR151" s="159"/>
      <c r="URS151" s="159"/>
      <c r="URT151" s="8"/>
      <c r="URU151" s="8"/>
      <c r="URV151" s="160"/>
      <c r="URW151" s="158"/>
      <c r="URX151" s="161"/>
      <c r="URY151" s="162"/>
      <c r="URZ151" s="156"/>
      <c r="USA151" s="158"/>
      <c r="USB151" s="158"/>
      <c r="USC151" s="158"/>
      <c r="USD151" s="158"/>
      <c r="USE151" s="159"/>
      <c r="USF151" s="9"/>
      <c r="USG151" s="9"/>
      <c r="USH151" s="159"/>
      <c r="USI151" s="159"/>
      <c r="USJ151" s="8"/>
      <c r="USK151" s="8"/>
      <c r="USL151" s="160"/>
      <c r="USM151" s="158"/>
      <c r="USN151" s="161"/>
      <c r="USO151" s="162"/>
      <c r="USP151" s="156"/>
      <c r="USQ151" s="158"/>
      <c r="USR151" s="158"/>
      <c r="USS151" s="158"/>
      <c r="UST151" s="158"/>
      <c r="USU151" s="159"/>
      <c r="USV151" s="9"/>
      <c r="USW151" s="9"/>
      <c r="USX151" s="159"/>
      <c r="USY151" s="159"/>
      <c r="USZ151" s="8"/>
      <c r="UTA151" s="8"/>
      <c r="UTB151" s="160"/>
      <c r="UTC151" s="158"/>
      <c r="UTD151" s="161"/>
      <c r="UTE151" s="162"/>
      <c r="UTF151" s="156"/>
      <c r="UTG151" s="158"/>
      <c r="UTH151" s="158"/>
      <c r="UTI151" s="158"/>
      <c r="UTJ151" s="158"/>
      <c r="UTK151" s="159"/>
      <c r="UTL151" s="9"/>
      <c r="UTM151" s="9"/>
      <c r="UTN151" s="159"/>
      <c r="UTO151" s="159"/>
      <c r="UTP151" s="8"/>
      <c r="UTQ151" s="8"/>
      <c r="UTR151" s="160"/>
      <c r="UTS151" s="158"/>
      <c r="UTT151" s="161"/>
      <c r="UTU151" s="162"/>
      <c r="UTV151" s="156"/>
      <c r="UTW151" s="158"/>
      <c r="UTX151" s="158"/>
      <c r="UTY151" s="158"/>
      <c r="UTZ151" s="158"/>
      <c r="UUA151" s="159"/>
      <c r="UUB151" s="9"/>
      <c r="UUC151" s="9"/>
      <c r="UUD151" s="159"/>
      <c r="UUE151" s="159"/>
      <c r="UUF151" s="8"/>
      <c r="UUG151" s="8"/>
      <c r="UUH151" s="160"/>
      <c r="UUI151" s="158"/>
      <c r="UUJ151" s="161"/>
      <c r="UUK151" s="162"/>
      <c r="UUL151" s="156"/>
      <c r="UUM151" s="158"/>
      <c r="UUN151" s="158"/>
      <c r="UUO151" s="158"/>
      <c r="UUP151" s="158"/>
      <c r="UUQ151" s="159"/>
      <c r="UUR151" s="9"/>
      <c r="UUS151" s="9"/>
      <c r="UUT151" s="159"/>
      <c r="UUU151" s="159"/>
      <c r="UUV151" s="8"/>
      <c r="UUW151" s="8"/>
      <c r="UUX151" s="160"/>
      <c r="UUY151" s="158"/>
      <c r="UUZ151" s="161"/>
      <c r="UVA151" s="162"/>
      <c r="UVB151" s="156"/>
      <c r="UVC151" s="158"/>
      <c r="UVD151" s="158"/>
      <c r="UVE151" s="158"/>
      <c r="UVF151" s="158"/>
      <c r="UVG151" s="159"/>
      <c r="UVH151" s="9"/>
      <c r="UVI151" s="9"/>
      <c r="UVJ151" s="159"/>
      <c r="UVK151" s="159"/>
      <c r="UVL151" s="8"/>
      <c r="UVM151" s="8"/>
      <c r="UVN151" s="160"/>
      <c r="UVO151" s="158"/>
      <c r="UVP151" s="161"/>
      <c r="UVQ151" s="162"/>
      <c r="UVR151" s="156"/>
      <c r="UVS151" s="158"/>
      <c r="UVT151" s="158"/>
      <c r="UVU151" s="158"/>
      <c r="UVV151" s="158"/>
      <c r="UVW151" s="159"/>
      <c r="UVX151" s="9"/>
      <c r="UVY151" s="9"/>
      <c r="UVZ151" s="159"/>
      <c r="UWA151" s="159"/>
      <c r="UWB151" s="8"/>
      <c r="UWC151" s="8"/>
      <c r="UWD151" s="160"/>
      <c r="UWE151" s="158"/>
      <c r="UWF151" s="161"/>
      <c r="UWG151" s="162"/>
      <c r="UWH151" s="156"/>
      <c r="UWI151" s="158"/>
      <c r="UWJ151" s="158"/>
      <c r="UWK151" s="158"/>
      <c r="UWL151" s="158"/>
      <c r="UWM151" s="159"/>
      <c r="UWN151" s="9"/>
      <c r="UWO151" s="9"/>
      <c r="UWP151" s="159"/>
      <c r="UWQ151" s="159"/>
      <c r="UWR151" s="8"/>
      <c r="UWS151" s="8"/>
      <c r="UWT151" s="160"/>
      <c r="UWU151" s="158"/>
      <c r="UWV151" s="161"/>
      <c r="UWW151" s="162"/>
      <c r="UWX151" s="156"/>
      <c r="UWY151" s="158"/>
      <c r="UWZ151" s="158"/>
      <c r="UXA151" s="158"/>
      <c r="UXB151" s="158"/>
      <c r="UXC151" s="159"/>
      <c r="UXD151" s="9"/>
      <c r="UXE151" s="9"/>
      <c r="UXF151" s="159"/>
      <c r="UXG151" s="159"/>
      <c r="UXH151" s="8"/>
      <c r="UXI151" s="8"/>
      <c r="UXJ151" s="160"/>
      <c r="UXK151" s="158"/>
      <c r="UXL151" s="161"/>
      <c r="UXM151" s="162"/>
      <c r="UXN151" s="156"/>
      <c r="UXO151" s="158"/>
      <c r="UXP151" s="158"/>
      <c r="UXQ151" s="158"/>
      <c r="UXR151" s="158"/>
      <c r="UXS151" s="159"/>
      <c r="UXT151" s="9"/>
      <c r="UXU151" s="9"/>
      <c r="UXV151" s="159"/>
      <c r="UXW151" s="159"/>
      <c r="UXX151" s="8"/>
      <c r="UXY151" s="8"/>
      <c r="UXZ151" s="160"/>
      <c r="UYA151" s="158"/>
      <c r="UYB151" s="161"/>
      <c r="UYC151" s="162"/>
      <c r="UYD151" s="156"/>
      <c r="UYE151" s="158"/>
      <c r="UYF151" s="158"/>
      <c r="UYG151" s="158"/>
      <c r="UYH151" s="158"/>
      <c r="UYI151" s="159"/>
      <c r="UYJ151" s="9"/>
      <c r="UYK151" s="9"/>
      <c r="UYL151" s="159"/>
      <c r="UYM151" s="159"/>
      <c r="UYN151" s="8"/>
      <c r="UYO151" s="8"/>
      <c r="UYP151" s="160"/>
      <c r="UYQ151" s="158"/>
      <c r="UYR151" s="161"/>
      <c r="UYS151" s="162"/>
      <c r="UYT151" s="156"/>
      <c r="UYU151" s="158"/>
      <c r="UYV151" s="158"/>
      <c r="UYW151" s="158"/>
      <c r="UYX151" s="158"/>
      <c r="UYY151" s="159"/>
      <c r="UYZ151" s="9"/>
      <c r="UZA151" s="9"/>
      <c r="UZB151" s="159"/>
      <c r="UZC151" s="159"/>
      <c r="UZD151" s="8"/>
      <c r="UZE151" s="8"/>
      <c r="UZF151" s="160"/>
      <c r="UZG151" s="158"/>
      <c r="UZH151" s="161"/>
      <c r="UZI151" s="162"/>
      <c r="UZJ151" s="156"/>
      <c r="UZK151" s="158"/>
      <c r="UZL151" s="158"/>
      <c r="UZM151" s="158"/>
      <c r="UZN151" s="158"/>
      <c r="UZO151" s="159"/>
      <c r="UZP151" s="9"/>
      <c r="UZQ151" s="9"/>
      <c r="UZR151" s="159"/>
      <c r="UZS151" s="159"/>
      <c r="UZT151" s="8"/>
      <c r="UZU151" s="8"/>
      <c r="UZV151" s="160"/>
      <c r="UZW151" s="158"/>
      <c r="UZX151" s="161"/>
      <c r="UZY151" s="162"/>
      <c r="UZZ151" s="156"/>
      <c r="VAA151" s="158"/>
      <c r="VAB151" s="158"/>
      <c r="VAC151" s="158"/>
      <c r="VAD151" s="158"/>
      <c r="VAE151" s="159"/>
      <c r="VAF151" s="9"/>
      <c r="VAG151" s="9"/>
      <c r="VAH151" s="159"/>
      <c r="VAI151" s="159"/>
      <c r="VAJ151" s="8"/>
      <c r="VAK151" s="8"/>
      <c r="VAL151" s="160"/>
      <c r="VAM151" s="158"/>
      <c r="VAN151" s="161"/>
      <c r="VAO151" s="162"/>
      <c r="VAP151" s="156"/>
      <c r="VAQ151" s="158"/>
      <c r="VAR151" s="158"/>
      <c r="VAS151" s="158"/>
      <c r="VAT151" s="158"/>
      <c r="VAU151" s="159"/>
      <c r="VAV151" s="9"/>
      <c r="VAW151" s="9"/>
      <c r="VAX151" s="159"/>
      <c r="VAY151" s="159"/>
      <c r="VAZ151" s="8"/>
      <c r="VBA151" s="8"/>
      <c r="VBB151" s="160"/>
      <c r="VBC151" s="158"/>
      <c r="VBD151" s="161"/>
      <c r="VBE151" s="162"/>
      <c r="VBF151" s="156"/>
      <c r="VBG151" s="158"/>
      <c r="VBH151" s="158"/>
      <c r="VBI151" s="158"/>
      <c r="VBJ151" s="158"/>
      <c r="VBK151" s="159"/>
      <c r="VBL151" s="9"/>
      <c r="VBM151" s="9"/>
      <c r="VBN151" s="159"/>
      <c r="VBO151" s="159"/>
      <c r="VBP151" s="8"/>
      <c r="VBQ151" s="8"/>
      <c r="VBR151" s="160"/>
      <c r="VBS151" s="158"/>
      <c r="VBT151" s="161"/>
      <c r="VBU151" s="162"/>
      <c r="VBV151" s="156"/>
      <c r="VBW151" s="158"/>
      <c r="VBX151" s="158"/>
      <c r="VBY151" s="158"/>
      <c r="VBZ151" s="158"/>
      <c r="VCA151" s="159"/>
      <c r="VCB151" s="9"/>
      <c r="VCC151" s="9"/>
      <c r="VCD151" s="159"/>
      <c r="VCE151" s="159"/>
      <c r="VCF151" s="8"/>
      <c r="VCG151" s="8"/>
      <c r="VCH151" s="160"/>
      <c r="VCI151" s="158"/>
      <c r="VCJ151" s="161"/>
      <c r="VCK151" s="162"/>
      <c r="VCL151" s="156"/>
      <c r="VCM151" s="158"/>
      <c r="VCN151" s="158"/>
      <c r="VCO151" s="158"/>
      <c r="VCP151" s="158"/>
      <c r="VCQ151" s="159"/>
      <c r="VCR151" s="9"/>
      <c r="VCS151" s="9"/>
      <c r="VCT151" s="159"/>
      <c r="VCU151" s="159"/>
      <c r="VCV151" s="8"/>
      <c r="VCW151" s="8"/>
      <c r="VCX151" s="160"/>
      <c r="VCY151" s="158"/>
      <c r="VCZ151" s="161"/>
      <c r="VDA151" s="162"/>
      <c r="VDB151" s="156"/>
      <c r="VDC151" s="158"/>
      <c r="VDD151" s="158"/>
      <c r="VDE151" s="158"/>
      <c r="VDF151" s="158"/>
      <c r="VDG151" s="159"/>
      <c r="VDH151" s="9"/>
      <c r="VDI151" s="9"/>
      <c r="VDJ151" s="159"/>
      <c r="VDK151" s="159"/>
      <c r="VDL151" s="8"/>
      <c r="VDM151" s="8"/>
      <c r="VDN151" s="160"/>
      <c r="VDO151" s="158"/>
      <c r="VDP151" s="161"/>
      <c r="VDQ151" s="162"/>
      <c r="VDR151" s="156"/>
      <c r="VDS151" s="158"/>
      <c r="VDT151" s="158"/>
      <c r="VDU151" s="158"/>
      <c r="VDV151" s="158"/>
      <c r="VDW151" s="159"/>
      <c r="VDX151" s="9"/>
      <c r="VDY151" s="9"/>
      <c r="VDZ151" s="159"/>
      <c r="VEA151" s="159"/>
      <c r="VEB151" s="8"/>
      <c r="VEC151" s="8"/>
      <c r="VED151" s="160"/>
      <c r="VEE151" s="158"/>
      <c r="VEF151" s="161"/>
      <c r="VEG151" s="162"/>
      <c r="VEH151" s="156"/>
      <c r="VEI151" s="158"/>
      <c r="VEJ151" s="158"/>
      <c r="VEK151" s="158"/>
      <c r="VEL151" s="158"/>
      <c r="VEM151" s="159"/>
      <c r="VEN151" s="9"/>
      <c r="VEO151" s="9"/>
      <c r="VEP151" s="159"/>
      <c r="VEQ151" s="159"/>
      <c r="VER151" s="8"/>
      <c r="VES151" s="8"/>
      <c r="VET151" s="160"/>
      <c r="VEU151" s="158"/>
      <c r="VEV151" s="161"/>
      <c r="VEW151" s="162"/>
      <c r="VEX151" s="156"/>
      <c r="VEY151" s="158"/>
      <c r="VEZ151" s="158"/>
      <c r="VFA151" s="158"/>
      <c r="VFB151" s="158"/>
      <c r="VFC151" s="159"/>
      <c r="VFD151" s="9"/>
      <c r="VFE151" s="9"/>
      <c r="VFF151" s="159"/>
      <c r="VFG151" s="159"/>
      <c r="VFH151" s="8"/>
      <c r="VFI151" s="8"/>
      <c r="VFJ151" s="160"/>
      <c r="VFK151" s="158"/>
      <c r="VFL151" s="161"/>
      <c r="VFM151" s="162"/>
      <c r="VFN151" s="156"/>
      <c r="VFO151" s="158"/>
      <c r="VFP151" s="158"/>
      <c r="VFQ151" s="158"/>
      <c r="VFR151" s="158"/>
      <c r="VFS151" s="159"/>
      <c r="VFT151" s="9"/>
      <c r="VFU151" s="9"/>
      <c r="VFV151" s="159"/>
      <c r="VFW151" s="159"/>
      <c r="VFX151" s="8"/>
      <c r="VFY151" s="8"/>
      <c r="VFZ151" s="160"/>
      <c r="VGA151" s="158"/>
      <c r="VGB151" s="161"/>
      <c r="VGC151" s="162"/>
      <c r="VGD151" s="156"/>
      <c r="VGE151" s="158"/>
      <c r="VGF151" s="158"/>
      <c r="VGG151" s="158"/>
      <c r="VGH151" s="158"/>
      <c r="VGI151" s="159"/>
      <c r="VGJ151" s="9"/>
      <c r="VGK151" s="9"/>
      <c r="VGL151" s="159"/>
      <c r="VGM151" s="159"/>
      <c r="VGN151" s="8"/>
      <c r="VGO151" s="8"/>
      <c r="VGP151" s="160"/>
      <c r="VGQ151" s="158"/>
      <c r="VGR151" s="161"/>
      <c r="VGS151" s="162"/>
      <c r="VGT151" s="156"/>
      <c r="VGU151" s="158"/>
      <c r="VGV151" s="158"/>
      <c r="VGW151" s="158"/>
      <c r="VGX151" s="158"/>
      <c r="VGY151" s="159"/>
      <c r="VGZ151" s="9"/>
      <c r="VHA151" s="9"/>
      <c r="VHB151" s="159"/>
      <c r="VHC151" s="159"/>
      <c r="VHD151" s="8"/>
      <c r="VHE151" s="8"/>
      <c r="VHF151" s="160"/>
      <c r="VHG151" s="158"/>
      <c r="VHH151" s="161"/>
      <c r="VHI151" s="162"/>
      <c r="VHJ151" s="156"/>
      <c r="VHK151" s="158"/>
      <c r="VHL151" s="158"/>
      <c r="VHM151" s="158"/>
      <c r="VHN151" s="158"/>
      <c r="VHO151" s="159"/>
      <c r="VHP151" s="9"/>
      <c r="VHQ151" s="9"/>
      <c r="VHR151" s="159"/>
      <c r="VHS151" s="159"/>
      <c r="VHT151" s="8"/>
      <c r="VHU151" s="8"/>
      <c r="VHV151" s="160"/>
      <c r="VHW151" s="158"/>
      <c r="VHX151" s="161"/>
      <c r="VHY151" s="162"/>
      <c r="VHZ151" s="156"/>
      <c r="VIA151" s="158"/>
      <c r="VIB151" s="158"/>
      <c r="VIC151" s="158"/>
      <c r="VID151" s="158"/>
      <c r="VIE151" s="159"/>
      <c r="VIF151" s="9"/>
      <c r="VIG151" s="9"/>
      <c r="VIH151" s="159"/>
      <c r="VII151" s="159"/>
      <c r="VIJ151" s="8"/>
      <c r="VIK151" s="8"/>
      <c r="VIL151" s="160"/>
      <c r="VIM151" s="158"/>
      <c r="VIN151" s="161"/>
      <c r="VIO151" s="162"/>
      <c r="VIP151" s="156"/>
      <c r="VIQ151" s="158"/>
      <c r="VIR151" s="158"/>
      <c r="VIS151" s="158"/>
      <c r="VIT151" s="158"/>
      <c r="VIU151" s="159"/>
      <c r="VIV151" s="9"/>
      <c r="VIW151" s="9"/>
      <c r="VIX151" s="159"/>
      <c r="VIY151" s="159"/>
      <c r="VIZ151" s="8"/>
      <c r="VJA151" s="8"/>
      <c r="VJB151" s="160"/>
      <c r="VJC151" s="158"/>
      <c r="VJD151" s="161"/>
      <c r="VJE151" s="162"/>
      <c r="VJF151" s="156"/>
      <c r="VJG151" s="158"/>
      <c r="VJH151" s="158"/>
      <c r="VJI151" s="158"/>
      <c r="VJJ151" s="158"/>
      <c r="VJK151" s="159"/>
      <c r="VJL151" s="9"/>
      <c r="VJM151" s="9"/>
      <c r="VJN151" s="159"/>
      <c r="VJO151" s="159"/>
      <c r="VJP151" s="8"/>
      <c r="VJQ151" s="8"/>
      <c r="VJR151" s="160"/>
      <c r="VJS151" s="158"/>
      <c r="VJT151" s="161"/>
      <c r="VJU151" s="162"/>
      <c r="VJV151" s="156"/>
      <c r="VJW151" s="158"/>
      <c r="VJX151" s="158"/>
      <c r="VJY151" s="158"/>
      <c r="VJZ151" s="158"/>
      <c r="VKA151" s="159"/>
      <c r="VKB151" s="9"/>
      <c r="VKC151" s="9"/>
      <c r="VKD151" s="159"/>
      <c r="VKE151" s="159"/>
      <c r="VKF151" s="8"/>
      <c r="VKG151" s="8"/>
      <c r="VKH151" s="160"/>
      <c r="VKI151" s="158"/>
      <c r="VKJ151" s="161"/>
      <c r="VKK151" s="162"/>
      <c r="VKL151" s="156"/>
      <c r="VKM151" s="158"/>
      <c r="VKN151" s="158"/>
      <c r="VKO151" s="158"/>
      <c r="VKP151" s="158"/>
      <c r="VKQ151" s="159"/>
      <c r="VKR151" s="9"/>
      <c r="VKS151" s="9"/>
      <c r="VKT151" s="159"/>
      <c r="VKU151" s="159"/>
      <c r="VKV151" s="8"/>
      <c r="VKW151" s="8"/>
      <c r="VKX151" s="160"/>
      <c r="VKY151" s="158"/>
      <c r="VKZ151" s="161"/>
      <c r="VLA151" s="162"/>
      <c r="VLB151" s="156"/>
      <c r="VLC151" s="158"/>
      <c r="VLD151" s="158"/>
      <c r="VLE151" s="158"/>
      <c r="VLF151" s="158"/>
      <c r="VLG151" s="159"/>
      <c r="VLH151" s="9"/>
      <c r="VLI151" s="9"/>
      <c r="VLJ151" s="159"/>
      <c r="VLK151" s="159"/>
      <c r="VLL151" s="8"/>
      <c r="VLM151" s="8"/>
      <c r="VLN151" s="160"/>
      <c r="VLO151" s="158"/>
      <c r="VLP151" s="161"/>
      <c r="VLQ151" s="162"/>
      <c r="VLR151" s="156"/>
      <c r="VLS151" s="158"/>
      <c r="VLT151" s="158"/>
      <c r="VLU151" s="158"/>
      <c r="VLV151" s="158"/>
      <c r="VLW151" s="159"/>
      <c r="VLX151" s="9"/>
      <c r="VLY151" s="9"/>
      <c r="VLZ151" s="159"/>
      <c r="VMA151" s="159"/>
      <c r="VMB151" s="8"/>
      <c r="VMC151" s="8"/>
      <c r="VMD151" s="160"/>
      <c r="VME151" s="158"/>
      <c r="VMF151" s="161"/>
      <c r="VMG151" s="162"/>
      <c r="VMH151" s="156"/>
      <c r="VMI151" s="158"/>
      <c r="VMJ151" s="158"/>
      <c r="VMK151" s="158"/>
      <c r="VML151" s="158"/>
      <c r="VMM151" s="159"/>
      <c r="VMN151" s="9"/>
      <c r="VMO151" s="9"/>
      <c r="VMP151" s="159"/>
      <c r="VMQ151" s="159"/>
      <c r="VMR151" s="8"/>
      <c r="VMS151" s="8"/>
      <c r="VMT151" s="160"/>
      <c r="VMU151" s="158"/>
      <c r="VMV151" s="161"/>
      <c r="VMW151" s="162"/>
      <c r="VMX151" s="156"/>
      <c r="VMY151" s="158"/>
      <c r="VMZ151" s="158"/>
      <c r="VNA151" s="158"/>
      <c r="VNB151" s="158"/>
      <c r="VNC151" s="159"/>
      <c r="VND151" s="9"/>
      <c r="VNE151" s="9"/>
      <c r="VNF151" s="159"/>
      <c r="VNG151" s="159"/>
      <c r="VNH151" s="8"/>
      <c r="VNI151" s="8"/>
      <c r="VNJ151" s="160"/>
      <c r="VNK151" s="158"/>
      <c r="VNL151" s="161"/>
      <c r="VNM151" s="162"/>
      <c r="VNN151" s="156"/>
      <c r="VNO151" s="158"/>
      <c r="VNP151" s="158"/>
      <c r="VNQ151" s="158"/>
      <c r="VNR151" s="158"/>
      <c r="VNS151" s="159"/>
      <c r="VNT151" s="9"/>
      <c r="VNU151" s="9"/>
      <c r="VNV151" s="159"/>
      <c r="VNW151" s="159"/>
      <c r="VNX151" s="8"/>
      <c r="VNY151" s="8"/>
      <c r="VNZ151" s="160"/>
      <c r="VOA151" s="158"/>
      <c r="VOB151" s="161"/>
      <c r="VOC151" s="162"/>
      <c r="VOD151" s="156"/>
      <c r="VOE151" s="158"/>
      <c r="VOF151" s="158"/>
      <c r="VOG151" s="158"/>
      <c r="VOH151" s="158"/>
      <c r="VOI151" s="159"/>
      <c r="VOJ151" s="9"/>
      <c r="VOK151" s="9"/>
      <c r="VOL151" s="159"/>
      <c r="VOM151" s="159"/>
      <c r="VON151" s="8"/>
      <c r="VOO151" s="8"/>
      <c r="VOP151" s="160"/>
      <c r="VOQ151" s="158"/>
      <c r="VOR151" s="161"/>
      <c r="VOS151" s="162"/>
      <c r="VOT151" s="156"/>
      <c r="VOU151" s="158"/>
      <c r="VOV151" s="158"/>
      <c r="VOW151" s="158"/>
      <c r="VOX151" s="158"/>
      <c r="VOY151" s="159"/>
      <c r="VOZ151" s="9"/>
      <c r="VPA151" s="9"/>
      <c r="VPB151" s="159"/>
      <c r="VPC151" s="159"/>
      <c r="VPD151" s="8"/>
      <c r="VPE151" s="8"/>
      <c r="VPF151" s="160"/>
      <c r="VPG151" s="158"/>
      <c r="VPH151" s="161"/>
      <c r="VPI151" s="162"/>
      <c r="VPJ151" s="156"/>
      <c r="VPK151" s="158"/>
      <c r="VPL151" s="158"/>
      <c r="VPM151" s="158"/>
      <c r="VPN151" s="158"/>
      <c r="VPO151" s="159"/>
      <c r="VPP151" s="9"/>
      <c r="VPQ151" s="9"/>
      <c r="VPR151" s="159"/>
      <c r="VPS151" s="159"/>
      <c r="VPT151" s="8"/>
      <c r="VPU151" s="8"/>
      <c r="VPV151" s="160"/>
      <c r="VPW151" s="158"/>
      <c r="VPX151" s="161"/>
      <c r="VPY151" s="162"/>
      <c r="VPZ151" s="156"/>
      <c r="VQA151" s="158"/>
      <c r="VQB151" s="158"/>
      <c r="VQC151" s="158"/>
      <c r="VQD151" s="158"/>
      <c r="VQE151" s="159"/>
      <c r="VQF151" s="9"/>
      <c r="VQG151" s="9"/>
      <c r="VQH151" s="159"/>
      <c r="VQI151" s="159"/>
      <c r="VQJ151" s="8"/>
      <c r="VQK151" s="8"/>
      <c r="VQL151" s="160"/>
      <c r="VQM151" s="158"/>
      <c r="VQN151" s="161"/>
      <c r="VQO151" s="162"/>
      <c r="VQP151" s="156"/>
      <c r="VQQ151" s="158"/>
      <c r="VQR151" s="158"/>
      <c r="VQS151" s="158"/>
      <c r="VQT151" s="158"/>
      <c r="VQU151" s="159"/>
      <c r="VQV151" s="9"/>
      <c r="VQW151" s="9"/>
      <c r="VQX151" s="159"/>
      <c r="VQY151" s="159"/>
      <c r="VQZ151" s="8"/>
      <c r="VRA151" s="8"/>
      <c r="VRB151" s="160"/>
      <c r="VRC151" s="158"/>
      <c r="VRD151" s="161"/>
      <c r="VRE151" s="162"/>
      <c r="VRF151" s="156"/>
      <c r="VRG151" s="158"/>
      <c r="VRH151" s="158"/>
      <c r="VRI151" s="158"/>
      <c r="VRJ151" s="158"/>
      <c r="VRK151" s="159"/>
      <c r="VRL151" s="9"/>
      <c r="VRM151" s="9"/>
      <c r="VRN151" s="159"/>
      <c r="VRO151" s="159"/>
      <c r="VRP151" s="8"/>
      <c r="VRQ151" s="8"/>
      <c r="VRR151" s="160"/>
      <c r="VRS151" s="158"/>
      <c r="VRT151" s="161"/>
      <c r="VRU151" s="162"/>
      <c r="VRV151" s="156"/>
      <c r="VRW151" s="158"/>
      <c r="VRX151" s="158"/>
      <c r="VRY151" s="158"/>
      <c r="VRZ151" s="158"/>
      <c r="VSA151" s="159"/>
      <c r="VSB151" s="9"/>
      <c r="VSC151" s="9"/>
      <c r="VSD151" s="159"/>
      <c r="VSE151" s="159"/>
      <c r="VSF151" s="8"/>
      <c r="VSG151" s="8"/>
      <c r="VSH151" s="160"/>
      <c r="VSI151" s="158"/>
      <c r="VSJ151" s="161"/>
      <c r="VSK151" s="162"/>
      <c r="VSL151" s="156"/>
      <c r="VSM151" s="158"/>
      <c r="VSN151" s="158"/>
      <c r="VSO151" s="158"/>
      <c r="VSP151" s="158"/>
      <c r="VSQ151" s="159"/>
      <c r="VSR151" s="9"/>
      <c r="VSS151" s="9"/>
      <c r="VST151" s="159"/>
      <c r="VSU151" s="159"/>
      <c r="VSV151" s="8"/>
      <c r="VSW151" s="8"/>
      <c r="VSX151" s="160"/>
      <c r="VSY151" s="158"/>
      <c r="VSZ151" s="161"/>
      <c r="VTA151" s="162"/>
      <c r="VTB151" s="156"/>
      <c r="VTC151" s="158"/>
      <c r="VTD151" s="158"/>
      <c r="VTE151" s="158"/>
      <c r="VTF151" s="158"/>
      <c r="VTG151" s="159"/>
      <c r="VTH151" s="9"/>
      <c r="VTI151" s="9"/>
      <c r="VTJ151" s="159"/>
      <c r="VTK151" s="159"/>
      <c r="VTL151" s="8"/>
      <c r="VTM151" s="8"/>
      <c r="VTN151" s="160"/>
      <c r="VTO151" s="158"/>
      <c r="VTP151" s="161"/>
      <c r="VTQ151" s="162"/>
      <c r="VTR151" s="156"/>
      <c r="VTS151" s="158"/>
      <c r="VTT151" s="158"/>
      <c r="VTU151" s="158"/>
      <c r="VTV151" s="158"/>
      <c r="VTW151" s="159"/>
      <c r="VTX151" s="9"/>
      <c r="VTY151" s="9"/>
      <c r="VTZ151" s="159"/>
      <c r="VUA151" s="159"/>
      <c r="VUB151" s="8"/>
      <c r="VUC151" s="8"/>
      <c r="VUD151" s="160"/>
      <c r="VUE151" s="158"/>
      <c r="VUF151" s="161"/>
      <c r="VUG151" s="162"/>
      <c r="VUH151" s="156"/>
      <c r="VUI151" s="158"/>
      <c r="VUJ151" s="158"/>
      <c r="VUK151" s="158"/>
      <c r="VUL151" s="158"/>
      <c r="VUM151" s="159"/>
      <c r="VUN151" s="9"/>
      <c r="VUO151" s="9"/>
      <c r="VUP151" s="159"/>
      <c r="VUQ151" s="159"/>
      <c r="VUR151" s="8"/>
      <c r="VUS151" s="8"/>
      <c r="VUT151" s="160"/>
      <c r="VUU151" s="158"/>
      <c r="VUV151" s="161"/>
      <c r="VUW151" s="162"/>
      <c r="VUX151" s="156"/>
      <c r="VUY151" s="158"/>
      <c r="VUZ151" s="158"/>
      <c r="VVA151" s="158"/>
      <c r="VVB151" s="158"/>
      <c r="VVC151" s="159"/>
      <c r="VVD151" s="9"/>
      <c r="VVE151" s="9"/>
      <c r="VVF151" s="159"/>
      <c r="VVG151" s="159"/>
      <c r="VVH151" s="8"/>
      <c r="VVI151" s="8"/>
      <c r="VVJ151" s="160"/>
      <c r="VVK151" s="158"/>
      <c r="VVL151" s="161"/>
      <c r="VVM151" s="162"/>
      <c r="VVN151" s="156"/>
      <c r="VVO151" s="158"/>
      <c r="VVP151" s="158"/>
      <c r="VVQ151" s="158"/>
      <c r="VVR151" s="158"/>
      <c r="VVS151" s="159"/>
      <c r="VVT151" s="9"/>
      <c r="VVU151" s="9"/>
      <c r="VVV151" s="159"/>
      <c r="VVW151" s="159"/>
      <c r="VVX151" s="8"/>
      <c r="VVY151" s="8"/>
      <c r="VVZ151" s="160"/>
      <c r="VWA151" s="158"/>
      <c r="VWB151" s="161"/>
      <c r="VWC151" s="162"/>
      <c r="VWD151" s="156"/>
      <c r="VWE151" s="158"/>
      <c r="VWF151" s="158"/>
      <c r="VWG151" s="158"/>
      <c r="VWH151" s="158"/>
      <c r="VWI151" s="159"/>
      <c r="VWJ151" s="9"/>
      <c r="VWK151" s="9"/>
      <c r="VWL151" s="159"/>
      <c r="VWM151" s="159"/>
      <c r="VWN151" s="8"/>
      <c r="VWO151" s="8"/>
      <c r="VWP151" s="160"/>
      <c r="VWQ151" s="158"/>
      <c r="VWR151" s="161"/>
      <c r="VWS151" s="162"/>
      <c r="VWT151" s="156"/>
      <c r="VWU151" s="158"/>
      <c r="VWV151" s="158"/>
      <c r="VWW151" s="158"/>
      <c r="VWX151" s="158"/>
      <c r="VWY151" s="159"/>
      <c r="VWZ151" s="9"/>
      <c r="VXA151" s="9"/>
      <c r="VXB151" s="159"/>
      <c r="VXC151" s="159"/>
      <c r="VXD151" s="8"/>
      <c r="VXE151" s="8"/>
      <c r="VXF151" s="160"/>
      <c r="VXG151" s="158"/>
      <c r="VXH151" s="161"/>
      <c r="VXI151" s="162"/>
      <c r="VXJ151" s="156"/>
      <c r="VXK151" s="158"/>
      <c r="VXL151" s="158"/>
      <c r="VXM151" s="158"/>
      <c r="VXN151" s="158"/>
      <c r="VXO151" s="159"/>
      <c r="VXP151" s="9"/>
      <c r="VXQ151" s="9"/>
      <c r="VXR151" s="159"/>
      <c r="VXS151" s="159"/>
      <c r="VXT151" s="8"/>
      <c r="VXU151" s="8"/>
      <c r="VXV151" s="160"/>
      <c r="VXW151" s="158"/>
      <c r="VXX151" s="161"/>
      <c r="VXY151" s="162"/>
      <c r="VXZ151" s="156"/>
      <c r="VYA151" s="158"/>
      <c r="VYB151" s="158"/>
      <c r="VYC151" s="158"/>
      <c r="VYD151" s="158"/>
      <c r="VYE151" s="159"/>
      <c r="VYF151" s="9"/>
      <c r="VYG151" s="9"/>
      <c r="VYH151" s="159"/>
      <c r="VYI151" s="159"/>
      <c r="VYJ151" s="8"/>
      <c r="VYK151" s="8"/>
      <c r="VYL151" s="160"/>
      <c r="VYM151" s="158"/>
      <c r="VYN151" s="161"/>
      <c r="VYO151" s="162"/>
      <c r="VYP151" s="156"/>
      <c r="VYQ151" s="158"/>
      <c r="VYR151" s="158"/>
      <c r="VYS151" s="158"/>
      <c r="VYT151" s="158"/>
      <c r="VYU151" s="159"/>
      <c r="VYV151" s="9"/>
      <c r="VYW151" s="9"/>
      <c r="VYX151" s="159"/>
      <c r="VYY151" s="159"/>
      <c r="VYZ151" s="8"/>
      <c r="VZA151" s="8"/>
      <c r="VZB151" s="160"/>
      <c r="VZC151" s="158"/>
      <c r="VZD151" s="161"/>
      <c r="VZE151" s="162"/>
      <c r="VZF151" s="156"/>
      <c r="VZG151" s="158"/>
      <c r="VZH151" s="158"/>
      <c r="VZI151" s="158"/>
      <c r="VZJ151" s="158"/>
      <c r="VZK151" s="159"/>
      <c r="VZL151" s="9"/>
      <c r="VZM151" s="9"/>
      <c r="VZN151" s="159"/>
      <c r="VZO151" s="159"/>
      <c r="VZP151" s="8"/>
      <c r="VZQ151" s="8"/>
      <c r="VZR151" s="160"/>
      <c r="VZS151" s="158"/>
      <c r="VZT151" s="161"/>
      <c r="VZU151" s="162"/>
      <c r="VZV151" s="156"/>
      <c r="VZW151" s="158"/>
      <c r="VZX151" s="158"/>
      <c r="VZY151" s="158"/>
      <c r="VZZ151" s="158"/>
      <c r="WAA151" s="159"/>
      <c r="WAB151" s="9"/>
      <c r="WAC151" s="9"/>
      <c r="WAD151" s="159"/>
      <c r="WAE151" s="159"/>
      <c r="WAF151" s="8"/>
      <c r="WAG151" s="8"/>
      <c r="WAH151" s="160"/>
      <c r="WAI151" s="158"/>
      <c r="WAJ151" s="161"/>
      <c r="WAK151" s="162"/>
      <c r="WAL151" s="156"/>
      <c r="WAM151" s="158"/>
      <c r="WAN151" s="158"/>
      <c r="WAO151" s="158"/>
      <c r="WAP151" s="158"/>
      <c r="WAQ151" s="159"/>
      <c r="WAR151" s="9"/>
      <c r="WAS151" s="9"/>
      <c r="WAT151" s="159"/>
      <c r="WAU151" s="159"/>
      <c r="WAV151" s="8"/>
      <c r="WAW151" s="8"/>
      <c r="WAX151" s="160"/>
      <c r="WAY151" s="158"/>
      <c r="WAZ151" s="161"/>
      <c r="WBA151" s="162"/>
      <c r="WBB151" s="156"/>
      <c r="WBC151" s="158"/>
      <c r="WBD151" s="158"/>
      <c r="WBE151" s="158"/>
      <c r="WBF151" s="158"/>
      <c r="WBG151" s="159"/>
      <c r="WBH151" s="9"/>
      <c r="WBI151" s="9"/>
      <c r="WBJ151" s="159"/>
      <c r="WBK151" s="159"/>
      <c r="WBL151" s="8"/>
      <c r="WBM151" s="8"/>
      <c r="WBN151" s="160"/>
      <c r="WBO151" s="158"/>
      <c r="WBP151" s="161"/>
      <c r="WBQ151" s="162"/>
      <c r="WBR151" s="156"/>
      <c r="WBS151" s="158"/>
      <c r="WBT151" s="158"/>
      <c r="WBU151" s="158"/>
      <c r="WBV151" s="158"/>
      <c r="WBW151" s="159"/>
      <c r="WBX151" s="9"/>
      <c r="WBY151" s="9"/>
      <c r="WBZ151" s="159"/>
      <c r="WCA151" s="159"/>
      <c r="WCB151" s="8"/>
      <c r="WCC151" s="8"/>
      <c r="WCD151" s="160"/>
      <c r="WCE151" s="158"/>
      <c r="WCF151" s="161"/>
      <c r="WCG151" s="162"/>
      <c r="WCH151" s="156"/>
      <c r="WCI151" s="158"/>
      <c r="WCJ151" s="158"/>
      <c r="WCK151" s="158"/>
      <c r="WCL151" s="158"/>
      <c r="WCM151" s="159"/>
      <c r="WCN151" s="9"/>
      <c r="WCO151" s="9"/>
      <c r="WCP151" s="159"/>
      <c r="WCQ151" s="159"/>
      <c r="WCR151" s="8"/>
      <c r="WCS151" s="8"/>
      <c r="WCT151" s="160"/>
      <c r="WCU151" s="158"/>
      <c r="WCV151" s="161"/>
      <c r="WCW151" s="162"/>
      <c r="WCX151" s="156"/>
      <c r="WCY151" s="158"/>
      <c r="WCZ151" s="158"/>
      <c r="WDA151" s="158"/>
      <c r="WDB151" s="158"/>
      <c r="WDC151" s="159"/>
      <c r="WDD151" s="9"/>
      <c r="WDE151" s="9"/>
      <c r="WDF151" s="159"/>
      <c r="WDG151" s="159"/>
      <c r="WDH151" s="8"/>
      <c r="WDI151" s="8"/>
      <c r="WDJ151" s="160"/>
      <c r="WDK151" s="158"/>
      <c r="WDL151" s="161"/>
      <c r="WDM151" s="162"/>
      <c r="WDN151" s="156"/>
      <c r="WDO151" s="158"/>
      <c r="WDP151" s="158"/>
      <c r="WDQ151" s="158"/>
      <c r="WDR151" s="158"/>
      <c r="WDS151" s="159"/>
      <c r="WDT151" s="9"/>
      <c r="WDU151" s="9"/>
      <c r="WDV151" s="159"/>
      <c r="WDW151" s="159"/>
      <c r="WDX151" s="8"/>
      <c r="WDY151" s="8"/>
      <c r="WDZ151" s="160"/>
      <c r="WEA151" s="158"/>
      <c r="WEB151" s="161"/>
      <c r="WEC151" s="162"/>
      <c r="WED151" s="156"/>
      <c r="WEE151" s="158"/>
      <c r="WEF151" s="158"/>
      <c r="WEG151" s="158"/>
      <c r="WEH151" s="158"/>
      <c r="WEI151" s="159"/>
      <c r="WEJ151" s="9"/>
      <c r="WEK151" s="9"/>
      <c r="WEL151" s="159"/>
      <c r="WEM151" s="159"/>
      <c r="WEN151" s="8"/>
      <c r="WEO151" s="8"/>
      <c r="WEP151" s="160"/>
      <c r="WEQ151" s="158"/>
      <c r="WER151" s="161"/>
      <c r="WES151" s="162"/>
      <c r="WET151" s="156"/>
      <c r="WEU151" s="158"/>
      <c r="WEV151" s="158"/>
      <c r="WEW151" s="158"/>
      <c r="WEX151" s="158"/>
      <c r="WEY151" s="159"/>
      <c r="WEZ151" s="9"/>
      <c r="WFA151" s="9"/>
      <c r="WFB151" s="159"/>
      <c r="WFC151" s="159"/>
      <c r="WFD151" s="8"/>
      <c r="WFE151" s="8"/>
      <c r="WFF151" s="160"/>
      <c r="WFG151" s="158"/>
      <c r="WFH151" s="161"/>
      <c r="WFI151" s="162"/>
      <c r="WFJ151" s="156"/>
      <c r="WFK151" s="158"/>
      <c r="WFL151" s="158"/>
      <c r="WFM151" s="158"/>
      <c r="WFN151" s="158"/>
      <c r="WFO151" s="159"/>
      <c r="WFP151" s="9"/>
      <c r="WFQ151" s="9"/>
      <c r="WFR151" s="159"/>
      <c r="WFS151" s="159"/>
      <c r="WFT151" s="8"/>
      <c r="WFU151" s="8"/>
      <c r="WFV151" s="160"/>
      <c r="WFW151" s="158"/>
      <c r="WFX151" s="161"/>
      <c r="WFY151" s="162"/>
      <c r="WFZ151" s="156"/>
      <c r="WGA151" s="158"/>
      <c r="WGB151" s="158"/>
      <c r="WGC151" s="158"/>
      <c r="WGD151" s="158"/>
      <c r="WGE151" s="159"/>
      <c r="WGF151" s="9"/>
      <c r="WGG151" s="9"/>
      <c r="WGH151" s="159"/>
      <c r="WGI151" s="159"/>
      <c r="WGJ151" s="8"/>
      <c r="WGK151" s="8"/>
      <c r="WGL151" s="160"/>
      <c r="WGM151" s="158"/>
      <c r="WGN151" s="161"/>
      <c r="WGO151" s="162"/>
      <c r="WGP151" s="156"/>
      <c r="WGQ151" s="158"/>
      <c r="WGR151" s="158"/>
      <c r="WGS151" s="158"/>
      <c r="WGT151" s="158"/>
      <c r="WGU151" s="159"/>
      <c r="WGV151" s="9"/>
      <c r="WGW151" s="9"/>
      <c r="WGX151" s="159"/>
      <c r="WGY151" s="159"/>
      <c r="WGZ151" s="8"/>
      <c r="WHA151" s="8"/>
      <c r="WHB151" s="160"/>
      <c r="WHC151" s="158"/>
      <c r="WHD151" s="161"/>
      <c r="WHE151" s="162"/>
      <c r="WHF151" s="156"/>
      <c r="WHG151" s="158"/>
      <c r="WHH151" s="158"/>
      <c r="WHI151" s="158"/>
      <c r="WHJ151" s="158"/>
      <c r="WHK151" s="159"/>
      <c r="WHL151" s="9"/>
      <c r="WHM151" s="9"/>
      <c r="WHN151" s="159"/>
      <c r="WHO151" s="159"/>
      <c r="WHP151" s="8"/>
      <c r="WHQ151" s="8"/>
      <c r="WHR151" s="160"/>
      <c r="WHS151" s="158"/>
      <c r="WHT151" s="161"/>
      <c r="WHU151" s="162"/>
      <c r="WHV151" s="156"/>
      <c r="WHW151" s="158"/>
      <c r="WHX151" s="158"/>
      <c r="WHY151" s="158"/>
      <c r="WHZ151" s="158"/>
      <c r="WIA151" s="159"/>
      <c r="WIB151" s="9"/>
      <c r="WIC151" s="9"/>
      <c r="WID151" s="159"/>
      <c r="WIE151" s="159"/>
      <c r="WIF151" s="8"/>
      <c r="WIG151" s="8"/>
      <c r="WIH151" s="160"/>
      <c r="WII151" s="158"/>
      <c r="WIJ151" s="161"/>
      <c r="WIK151" s="162"/>
      <c r="WIL151" s="156"/>
      <c r="WIM151" s="158"/>
      <c r="WIN151" s="158"/>
      <c r="WIO151" s="158"/>
      <c r="WIP151" s="158"/>
      <c r="WIQ151" s="159"/>
      <c r="WIR151" s="9"/>
      <c r="WIS151" s="9"/>
      <c r="WIT151" s="159"/>
      <c r="WIU151" s="159"/>
      <c r="WIV151" s="8"/>
      <c r="WIW151" s="8"/>
      <c r="WIX151" s="160"/>
      <c r="WIY151" s="158"/>
      <c r="WIZ151" s="161"/>
      <c r="WJA151" s="162"/>
      <c r="WJB151" s="156"/>
      <c r="WJC151" s="158"/>
      <c r="WJD151" s="158"/>
      <c r="WJE151" s="158"/>
      <c r="WJF151" s="158"/>
      <c r="WJG151" s="159"/>
      <c r="WJH151" s="9"/>
      <c r="WJI151" s="9"/>
      <c r="WJJ151" s="159"/>
      <c r="WJK151" s="159"/>
      <c r="WJL151" s="8"/>
      <c r="WJM151" s="8"/>
      <c r="WJN151" s="160"/>
      <c r="WJO151" s="158"/>
      <c r="WJP151" s="161"/>
      <c r="WJQ151" s="162"/>
      <c r="WJR151" s="156"/>
      <c r="WJS151" s="158"/>
      <c r="WJT151" s="158"/>
      <c r="WJU151" s="158"/>
      <c r="WJV151" s="158"/>
      <c r="WJW151" s="159"/>
      <c r="WJX151" s="9"/>
      <c r="WJY151" s="9"/>
      <c r="WJZ151" s="159"/>
      <c r="WKA151" s="159"/>
      <c r="WKB151" s="8"/>
      <c r="WKC151" s="8"/>
      <c r="WKD151" s="160"/>
      <c r="WKE151" s="158"/>
      <c r="WKF151" s="161"/>
      <c r="WKG151" s="162"/>
      <c r="WKH151" s="156"/>
      <c r="WKI151" s="158"/>
      <c r="WKJ151" s="158"/>
      <c r="WKK151" s="158"/>
      <c r="WKL151" s="158"/>
      <c r="WKM151" s="159"/>
      <c r="WKN151" s="9"/>
      <c r="WKO151" s="9"/>
      <c r="WKP151" s="159"/>
      <c r="WKQ151" s="159"/>
      <c r="WKR151" s="8"/>
      <c r="WKS151" s="8"/>
      <c r="WKT151" s="160"/>
      <c r="WKU151" s="158"/>
      <c r="WKV151" s="161"/>
      <c r="WKW151" s="162"/>
      <c r="WKX151" s="156"/>
      <c r="WKY151" s="158"/>
      <c r="WKZ151" s="158"/>
      <c r="WLA151" s="158"/>
      <c r="WLB151" s="158"/>
      <c r="WLC151" s="159"/>
      <c r="WLD151" s="9"/>
      <c r="WLE151" s="9"/>
      <c r="WLF151" s="159"/>
      <c r="WLG151" s="159"/>
      <c r="WLH151" s="8"/>
      <c r="WLI151" s="8"/>
      <c r="WLJ151" s="160"/>
      <c r="WLK151" s="158"/>
      <c r="WLL151" s="161"/>
      <c r="WLM151" s="162"/>
      <c r="WLN151" s="156"/>
      <c r="WLO151" s="158"/>
      <c r="WLP151" s="158"/>
      <c r="WLQ151" s="158"/>
      <c r="WLR151" s="158"/>
      <c r="WLS151" s="159"/>
      <c r="WLT151" s="9"/>
      <c r="WLU151" s="9"/>
      <c r="WLV151" s="159"/>
      <c r="WLW151" s="159"/>
      <c r="WLX151" s="8"/>
      <c r="WLY151" s="8"/>
      <c r="WLZ151" s="160"/>
      <c r="WMA151" s="158"/>
      <c r="WMB151" s="161"/>
      <c r="WMC151" s="162"/>
      <c r="WMD151" s="156"/>
      <c r="WME151" s="158"/>
      <c r="WMF151" s="158"/>
      <c r="WMG151" s="158"/>
      <c r="WMH151" s="158"/>
      <c r="WMI151" s="159"/>
      <c r="WMJ151" s="9"/>
      <c r="WMK151" s="9"/>
      <c r="WML151" s="159"/>
      <c r="WMM151" s="159"/>
      <c r="WMN151" s="8"/>
      <c r="WMO151" s="8"/>
      <c r="WMP151" s="160"/>
      <c r="WMQ151" s="158"/>
      <c r="WMR151" s="161"/>
      <c r="WMS151" s="162"/>
      <c r="WMT151" s="156"/>
      <c r="WMU151" s="158"/>
      <c r="WMV151" s="158"/>
      <c r="WMW151" s="158"/>
      <c r="WMX151" s="158"/>
      <c r="WMY151" s="159"/>
      <c r="WMZ151" s="9"/>
      <c r="WNA151" s="9"/>
      <c r="WNB151" s="159"/>
      <c r="WNC151" s="159"/>
      <c r="WND151" s="8"/>
      <c r="WNE151" s="8"/>
      <c r="WNF151" s="160"/>
      <c r="WNG151" s="158"/>
      <c r="WNH151" s="161"/>
      <c r="WNI151" s="162"/>
      <c r="WNJ151" s="156"/>
      <c r="WNK151" s="158"/>
      <c r="WNL151" s="158"/>
      <c r="WNM151" s="158"/>
      <c r="WNN151" s="158"/>
      <c r="WNO151" s="159"/>
      <c r="WNP151" s="9"/>
      <c r="WNQ151" s="9"/>
      <c r="WNR151" s="159"/>
      <c r="WNS151" s="159"/>
      <c r="WNT151" s="8"/>
      <c r="WNU151" s="8"/>
      <c r="WNV151" s="160"/>
      <c r="WNW151" s="158"/>
      <c r="WNX151" s="161"/>
      <c r="WNY151" s="162"/>
      <c r="WNZ151" s="156"/>
      <c r="WOA151" s="158"/>
      <c r="WOB151" s="158"/>
      <c r="WOC151" s="158"/>
      <c r="WOD151" s="158"/>
      <c r="WOE151" s="159"/>
      <c r="WOF151" s="9"/>
      <c r="WOG151" s="9"/>
      <c r="WOH151" s="159"/>
      <c r="WOI151" s="159"/>
      <c r="WOJ151" s="8"/>
      <c r="WOK151" s="8"/>
      <c r="WOL151" s="160"/>
      <c r="WOM151" s="158"/>
      <c r="WON151" s="161"/>
      <c r="WOO151" s="162"/>
      <c r="WOP151" s="156"/>
      <c r="WOQ151" s="158"/>
      <c r="WOR151" s="158"/>
      <c r="WOS151" s="158"/>
      <c r="WOT151" s="158"/>
      <c r="WOU151" s="159"/>
      <c r="WOV151" s="9"/>
      <c r="WOW151" s="9"/>
      <c r="WOX151" s="159"/>
      <c r="WOY151" s="159"/>
      <c r="WOZ151" s="8"/>
      <c r="WPA151" s="8"/>
      <c r="WPB151" s="160"/>
      <c r="WPC151" s="158"/>
      <c r="WPD151" s="161"/>
      <c r="WPE151" s="162"/>
      <c r="WPF151" s="156"/>
      <c r="WPG151" s="158"/>
      <c r="WPH151" s="158"/>
      <c r="WPI151" s="158"/>
      <c r="WPJ151" s="158"/>
      <c r="WPK151" s="159"/>
      <c r="WPL151" s="9"/>
      <c r="WPM151" s="9"/>
      <c r="WPN151" s="159"/>
      <c r="WPO151" s="159"/>
      <c r="WPP151" s="8"/>
      <c r="WPQ151" s="8"/>
      <c r="WPR151" s="160"/>
      <c r="WPS151" s="158"/>
      <c r="WPT151" s="161"/>
      <c r="WPU151" s="162"/>
      <c r="WPV151" s="156"/>
      <c r="WPW151" s="158"/>
      <c r="WPX151" s="158"/>
      <c r="WPY151" s="158"/>
      <c r="WPZ151" s="158"/>
      <c r="WQA151" s="159"/>
      <c r="WQB151" s="9"/>
      <c r="WQC151" s="9"/>
      <c r="WQD151" s="159"/>
      <c r="WQE151" s="159"/>
      <c r="WQF151" s="8"/>
      <c r="WQG151" s="8"/>
      <c r="WQH151" s="160"/>
      <c r="WQI151" s="158"/>
      <c r="WQJ151" s="161"/>
      <c r="WQK151" s="162"/>
      <c r="WQL151" s="156"/>
      <c r="WQM151" s="158"/>
      <c r="WQN151" s="158"/>
      <c r="WQO151" s="158"/>
      <c r="WQP151" s="158"/>
      <c r="WQQ151" s="159"/>
      <c r="WQR151" s="9"/>
      <c r="WQS151" s="9"/>
      <c r="WQT151" s="159"/>
      <c r="WQU151" s="159"/>
      <c r="WQV151" s="8"/>
      <c r="WQW151" s="8"/>
      <c r="WQX151" s="160"/>
      <c r="WQY151" s="158"/>
      <c r="WQZ151" s="161"/>
      <c r="WRA151" s="162"/>
      <c r="WRB151" s="156"/>
      <c r="WRC151" s="158"/>
      <c r="WRD151" s="158"/>
      <c r="WRE151" s="158"/>
      <c r="WRF151" s="158"/>
      <c r="WRG151" s="159"/>
      <c r="WRH151" s="9"/>
      <c r="WRI151" s="9"/>
      <c r="WRJ151" s="159"/>
      <c r="WRK151" s="159"/>
      <c r="WRL151" s="8"/>
      <c r="WRM151" s="8"/>
      <c r="WRN151" s="160"/>
      <c r="WRO151" s="158"/>
      <c r="WRP151" s="161"/>
      <c r="WRQ151" s="162"/>
      <c r="WRR151" s="156"/>
      <c r="WRS151" s="158"/>
      <c r="WRT151" s="158"/>
      <c r="WRU151" s="158"/>
      <c r="WRV151" s="158"/>
      <c r="WRW151" s="159"/>
      <c r="WRX151" s="9"/>
      <c r="WRY151" s="9"/>
      <c r="WRZ151" s="159"/>
      <c r="WSA151" s="159"/>
      <c r="WSB151" s="8"/>
      <c r="WSC151" s="8"/>
      <c r="WSD151" s="160"/>
      <c r="WSE151" s="158"/>
      <c r="WSF151" s="161"/>
      <c r="WSG151" s="162"/>
      <c r="WSH151" s="156"/>
      <c r="WSI151" s="158"/>
      <c r="WSJ151" s="158"/>
      <c r="WSK151" s="158"/>
      <c r="WSL151" s="158"/>
      <c r="WSM151" s="159"/>
      <c r="WSN151" s="9"/>
      <c r="WSO151" s="9"/>
      <c r="WSP151" s="159"/>
      <c r="WSQ151" s="159"/>
      <c r="WSR151" s="8"/>
      <c r="WSS151" s="8"/>
      <c r="WST151" s="160"/>
      <c r="WSU151" s="158"/>
      <c r="WSV151" s="161"/>
      <c r="WSW151" s="162"/>
      <c r="WSX151" s="156"/>
      <c r="WSY151" s="158"/>
      <c r="WSZ151" s="158"/>
      <c r="WTA151" s="158"/>
      <c r="WTB151" s="158"/>
      <c r="WTC151" s="159"/>
      <c r="WTD151" s="9"/>
      <c r="WTE151" s="9"/>
      <c r="WTF151" s="159"/>
      <c r="WTG151" s="159"/>
      <c r="WTH151" s="8"/>
      <c r="WTI151" s="8"/>
      <c r="WTJ151" s="160"/>
      <c r="WTK151" s="158"/>
      <c r="WTL151" s="161"/>
      <c r="WTM151" s="162"/>
      <c r="WTN151" s="156"/>
      <c r="WTO151" s="158"/>
      <c r="WTP151" s="158"/>
      <c r="WTQ151" s="158"/>
      <c r="WTR151" s="158"/>
      <c r="WTS151" s="159"/>
      <c r="WTT151" s="9"/>
      <c r="WTU151" s="9"/>
      <c r="WTV151" s="159"/>
      <c r="WTW151" s="159"/>
      <c r="WTX151" s="8"/>
      <c r="WTY151" s="8"/>
      <c r="WTZ151" s="160"/>
      <c r="WUA151" s="158"/>
      <c r="WUB151" s="161"/>
      <c r="WUC151" s="162"/>
      <c r="WUD151" s="156"/>
      <c r="WUE151" s="158"/>
      <c r="WUF151" s="158"/>
      <c r="WUG151" s="158"/>
      <c r="WUH151" s="158"/>
      <c r="WUI151" s="159"/>
      <c r="WUJ151" s="9"/>
      <c r="WUK151" s="9"/>
      <c r="WUL151" s="159"/>
      <c r="WUM151" s="159"/>
      <c r="WUN151" s="8"/>
      <c r="WUO151" s="8"/>
      <c r="WUP151" s="160"/>
      <c r="WUQ151" s="158"/>
      <c r="WUR151" s="161"/>
      <c r="WUS151" s="162"/>
      <c r="WUT151" s="156"/>
      <c r="WUU151" s="158"/>
      <c r="WUV151" s="158"/>
      <c r="WUW151" s="158"/>
      <c r="WUX151" s="158"/>
      <c r="WUY151" s="159"/>
      <c r="WUZ151" s="9"/>
      <c r="WVA151" s="9"/>
      <c r="WVB151" s="159"/>
      <c r="WVC151" s="159"/>
      <c r="WVD151" s="8"/>
      <c r="WVE151" s="8"/>
      <c r="WVF151" s="160"/>
      <c r="WVG151" s="158"/>
      <c r="WVH151" s="161"/>
      <c r="WVI151" s="162"/>
      <c r="WVJ151" s="156"/>
      <c r="WVK151" s="158"/>
      <c r="WVL151" s="158"/>
      <c r="WVM151" s="158"/>
      <c r="WVN151" s="158"/>
      <c r="WVO151" s="159"/>
      <c r="WVP151" s="9"/>
      <c r="WVQ151" s="9"/>
      <c r="WVR151" s="159"/>
      <c r="WVS151" s="159"/>
      <c r="WVT151" s="8"/>
      <c r="WVU151" s="8"/>
      <c r="WVV151" s="160"/>
      <c r="WVW151" s="158"/>
      <c r="WVX151" s="161"/>
      <c r="WVY151" s="162"/>
      <c r="WVZ151" s="156"/>
      <c r="WWA151" s="158"/>
      <c r="WWB151" s="158"/>
      <c r="WWC151" s="158"/>
      <c r="WWD151" s="158"/>
      <c r="WWE151" s="159"/>
      <c r="WWF151" s="9"/>
      <c r="WWG151" s="9"/>
      <c r="WWH151" s="159"/>
      <c r="WWI151" s="159"/>
      <c r="WWJ151" s="8"/>
      <c r="WWK151" s="8"/>
      <c r="WWL151" s="160"/>
      <c r="WWM151" s="158"/>
      <c r="WWN151" s="161"/>
      <c r="WWO151" s="162"/>
      <c r="WWP151" s="156"/>
      <c r="WWQ151" s="158"/>
      <c r="WWR151" s="158"/>
      <c r="WWS151" s="158"/>
      <c r="WWT151" s="158"/>
      <c r="WWU151" s="159"/>
      <c r="WWV151" s="9"/>
      <c r="WWW151" s="9"/>
      <c r="WWX151" s="159"/>
      <c r="WWY151" s="159"/>
      <c r="WWZ151" s="8"/>
      <c r="WXA151" s="8"/>
      <c r="WXB151" s="160"/>
      <c r="WXC151" s="158"/>
      <c r="WXD151" s="161"/>
      <c r="WXE151" s="162"/>
      <c r="WXF151" s="156"/>
      <c r="WXG151" s="158"/>
      <c r="WXH151" s="158"/>
      <c r="WXI151" s="158"/>
      <c r="WXJ151" s="158"/>
      <c r="WXK151" s="159"/>
      <c r="WXL151" s="9"/>
      <c r="WXM151" s="9"/>
      <c r="WXN151" s="159"/>
      <c r="WXO151" s="159"/>
      <c r="WXP151" s="8"/>
      <c r="WXQ151" s="8"/>
      <c r="WXR151" s="160"/>
      <c r="WXS151" s="158"/>
      <c r="WXT151" s="161"/>
      <c r="WXU151" s="162"/>
      <c r="WXV151" s="156"/>
      <c r="WXW151" s="158"/>
      <c r="WXX151" s="158"/>
      <c r="WXY151" s="158"/>
      <c r="WXZ151" s="158"/>
      <c r="WYA151" s="159"/>
      <c r="WYB151" s="9"/>
      <c r="WYC151" s="9"/>
      <c r="WYD151" s="159"/>
      <c r="WYE151" s="159"/>
      <c r="WYF151" s="8"/>
      <c r="WYG151" s="8"/>
      <c r="WYH151" s="160"/>
      <c r="WYI151" s="158"/>
      <c r="WYJ151" s="161"/>
      <c r="WYK151" s="162"/>
      <c r="WYL151" s="156"/>
      <c r="WYM151" s="158"/>
      <c r="WYN151" s="158"/>
      <c r="WYO151" s="158"/>
      <c r="WYP151" s="158"/>
      <c r="WYQ151" s="159"/>
      <c r="WYR151" s="9"/>
      <c r="WYS151" s="9"/>
      <c r="WYT151" s="159"/>
      <c r="WYU151" s="159"/>
      <c r="WYV151" s="8"/>
      <c r="WYW151" s="8"/>
      <c r="WYX151" s="160"/>
      <c r="WYY151" s="158"/>
      <c r="WYZ151" s="161"/>
      <c r="WZA151" s="162"/>
      <c r="WZB151" s="156"/>
      <c r="WZC151" s="158"/>
      <c r="WZD151" s="158"/>
      <c r="WZE151" s="158"/>
      <c r="WZF151" s="158"/>
      <c r="WZG151" s="159"/>
      <c r="WZH151" s="9"/>
      <c r="WZI151" s="9"/>
      <c r="WZJ151" s="159"/>
      <c r="WZK151" s="159"/>
      <c r="WZL151" s="8"/>
      <c r="WZM151" s="8"/>
      <c r="WZN151" s="160"/>
      <c r="WZO151" s="158"/>
      <c r="WZP151" s="161"/>
      <c r="WZQ151" s="162"/>
      <c r="WZR151" s="156"/>
      <c r="WZS151" s="158"/>
      <c r="WZT151" s="158"/>
      <c r="WZU151" s="158"/>
      <c r="WZV151" s="158"/>
      <c r="WZW151" s="159"/>
      <c r="WZX151" s="9"/>
      <c r="WZY151" s="9"/>
      <c r="WZZ151" s="159"/>
      <c r="XAA151" s="159"/>
      <c r="XAB151" s="8"/>
      <c r="XAC151" s="8"/>
      <c r="XAD151" s="160"/>
      <c r="XAE151" s="158"/>
      <c r="XAF151" s="161"/>
      <c r="XAG151" s="162"/>
      <c r="XAH151" s="156"/>
      <c r="XAI151" s="158"/>
      <c r="XAJ151" s="158"/>
      <c r="XAK151" s="158"/>
      <c r="XAL151" s="158"/>
      <c r="XAM151" s="159"/>
      <c r="XAN151" s="9"/>
      <c r="XAO151" s="9"/>
      <c r="XAP151" s="159"/>
      <c r="XAQ151" s="159"/>
      <c r="XAR151" s="8"/>
      <c r="XAS151" s="8"/>
      <c r="XAT151" s="160"/>
      <c r="XAU151" s="158"/>
      <c r="XAV151" s="161"/>
      <c r="XAW151" s="162"/>
      <c r="XAX151" s="156"/>
      <c r="XAY151" s="158"/>
      <c r="XAZ151" s="158"/>
      <c r="XBA151" s="158"/>
      <c r="XBB151" s="158"/>
      <c r="XBC151" s="159"/>
      <c r="XBD151" s="9"/>
      <c r="XBE151" s="9"/>
      <c r="XBF151" s="159"/>
      <c r="XBG151" s="159"/>
      <c r="XBH151" s="8"/>
      <c r="XBI151" s="8"/>
      <c r="XBJ151" s="160"/>
      <c r="XBK151" s="158"/>
      <c r="XBL151" s="161"/>
      <c r="XBM151" s="162"/>
      <c r="XBN151" s="156"/>
      <c r="XBO151" s="158"/>
      <c r="XBP151" s="158"/>
      <c r="XBQ151" s="158"/>
      <c r="XBR151" s="158"/>
      <c r="XBS151" s="159"/>
      <c r="XBT151" s="9"/>
      <c r="XBU151" s="9"/>
      <c r="XBV151" s="159"/>
      <c r="XBW151" s="159"/>
      <c r="XBX151" s="8"/>
      <c r="XBY151" s="8"/>
      <c r="XBZ151" s="160"/>
      <c r="XCA151" s="158"/>
      <c r="XCB151" s="161"/>
      <c r="XCC151" s="162"/>
      <c r="XCD151" s="156"/>
      <c r="XCE151" s="158"/>
      <c r="XCF151" s="158"/>
      <c r="XCG151" s="158"/>
      <c r="XCH151" s="158"/>
      <c r="XCI151" s="159"/>
      <c r="XCJ151" s="9"/>
      <c r="XCK151" s="9"/>
      <c r="XCL151" s="159"/>
      <c r="XCM151" s="159"/>
      <c r="XCN151" s="8"/>
      <c r="XCO151" s="8"/>
      <c r="XCP151" s="160"/>
      <c r="XCQ151" s="158"/>
      <c r="XCR151" s="161"/>
      <c r="XCS151" s="162"/>
      <c r="XCT151" s="156"/>
      <c r="XCU151" s="158"/>
      <c r="XCV151" s="158"/>
      <c r="XCW151" s="158"/>
      <c r="XCX151" s="158"/>
      <c r="XCY151" s="159"/>
      <c r="XCZ151" s="9"/>
      <c r="XDA151" s="9"/>
      <c r="XDB151" s="159"/>
      <c r="XDC151" s="159"/>
      <c r="XDD151" s="8"/>
      <c r="XDE151" s="8"/>
      <c r="XDF151" s="160"/>
      <c r="XDG151" s="158"/>
      <c r="XDH151" s="161"/>
      <c r="XDI151" s="162"/>
      <c r="XDJ151" s="156"/>
      <c r="XDK151" s="158"/>
      <c r="XDL151" s="158"/>
      <c r="XDM151" s="158"/>
      <c r="XDN151" s="158"/>
      <c r="XDO151" s="159"/>
      <c r="XDP151" s="9"/>
      <c r="XDQ151" s="9"/>
      <c r="XDR151" s="159"/>
      <c r="XDS151" s="159"/>
      <c r="XDT151" s="8"/>
      <c r="XDU151" s="8"/>
      <c r="XDV151" s="160"/>
      <c r="XDW151" s="158"/>
      <c r="XDX151" s="161"/>
      <c r="XDY151" s="162"/>
      <c r="XDZ151" s="156"/>
      <c r="XEA151" s="158"/>
      <c r="XEB151" s="158"/>
      <c r="XEC151" s="158"/>
      <c r="XED151" s="158"/>
      <c r="XEE151" s="159"/>
      <c r="XEF151" s="9"/>
      <c r="XEG151" s="9"/>
      <c r="XEH151" s="159"/>
      <c r="XEI151" s="159"/>
      <c r="XEJ151" s="8"/>
      <c r="XEK151" s="8"/>
      <c r="XEL151" s="160"/>
      <c r="XEM151" s="158"/>
      <c r="XEN151" s="161"/>
      <c r="XEO151" s="162"/>
      <c r="XEP151" s="156"/>
      <c r="XEQ151" s="158"/>
      <c r="XER151" s="158"/>
      <c r="XES151" s="158"/>
      <c r="XET151" s="158"/>
      <c r="XEU151" s="159"/>
      <c r="XEV151" s="9"/>
      <c r="XEW151" s="9"/>
      <c r="XEX151" s="159"/>
      <c r="XEY151" s="159"/>
      <c r="XEZ151" s="8"/>
      <c r="XFA151" s="8"/>
      <c r="XFB151" s="160"/>
      <c r="XFC151" s="158"/>
      <c r="XFD151" s="161"/>
    </row>
    <row r="152" spans="1:16384" s="15" customFormat="1" ht="84.75" customHeight="1" x14ac:dyDescent="0.3">
      <c r="A152" s="1"/>
      <c r="B152" s="148" t="s">
        <v>282</v>
      </c>
      <c r="C152" s="21" t="s">
        <v>359</v>
      </c>
      <c r="D152" s="22">
        <v>1</v>
      </c>
      <c r="E152" s="22">
        <v>2</v>
      </c>
      <c r="F152" s="22">
        <v>3</v>
      </c>
      <c r="G152" s="22">
        <v>1</v>
      </c>
      <c r="H152" s="23">
        <v>0</v>
      </c>
      <c r="I152" s="24">
        <v>20000000</v>
      </c>
      <c r="J152" s="24">
        <v>20000000</v>
      </c>
      <c r="K152" s="23">
        <v>0</v>
      </c>
      <c r="L152" s="23">
        <v>0</v>
      </c>
      <c r="M152" s="25" t="s">
        <v>58</v>
      </c>
      <c r="N152" s="25" t="s">
        <v>1</v>
      </c>
      <c r="O152" s="40" t="s">
        <v>199</v>
      </c>
      <c r="P152" s="22" t="s">
        <v>203</v>
      </c>
      <c r="Q152" s="38" t="s">
        <v>201</v>
      </c>
      <c r="R152" s="12">
        <v>44972</v>
      </c>
      <c r="S152" s="13">
        <v>44972</v>
      </c>
      <c r="T152" s="14">
        <v>20000000</v>
      </c>
      <c r="U152" s="4"/>
      <c r="V152" s="17"/>
      <c r="W152" s="4"/>
      <c r="X152" s="4"/>
      <c r="Y152" s="4"/>
    </row>
    <row r="153" spans="1:16384" s="15" customFormat="1" ht="94.5" x14ac:dyDescent="0.3">
      <c r="A153" s="1"/>
      <c r="B153" s="148" t="s">
        <v>295</v>
      </c>
      <c r="C153" s="21" t="s">
        <v>313</v>
      </c>
      <c r="D153" s="22">
        <v>2</v>
      </c>
      <c r="E153" s="22">
        <v>3</v>
      </c>
      <c r="F153" s="22">
        <v>3</v>
      </c>
      <c r="G153" s="22">
        <v>1</v>
      </c>
      <c r="H153" s="23">
        <v>0</v>
      </c>
      <c r="I153" s="24">
        <v>10600000</v>
      </c>
      <c r="J153" s="24">
        <v>10600000</v>
      </c>
      <c r="K153" s="23">
        <v>0</v>
      </c>
      <c r="L153" s="23">
        <v>0</v>
      </c>
      <c r="M153" s="25" t="s">
        <v>58</v>
      </c>
      <c r="N153" s="25" t="s">
        <v>1</v>
      </c>
      <c r="O153" s="40" t="s">
        <v>199</v>
      </c>
      <c r="P153" s="22" t="s">
        <v>204</v>
      </c>
      <c r="Q153" s="38" t="s">
        <v>201</v>
      </c>
      <c r="R153" s="142" t="s">
        <v>314</v>
      </c>
      <c r="S153" s="143" t="s">
        <v>314</v>
      </c>
      <c r="T153" s="144" t="s">
        <v>315</v>
      </c>
      <c r="U153" s="4"/>
      <c r="V153" s="17"/>
      <c r="W153" s="4"/>
      <c r="X153" s="4"/>
      <c r="Y153" s="4"/>
    </row>
    <row r="154" spans="1:16384" s="15" customFormat="1" ht="80.25" customHeight="1" x14ac:dyDescent="0.3">
      <c r="A154" s="1"/>
      <c r="B154" s="133" t="s">
        <v>172</v>
      </c>
      <c r="C154" s="150" t="s">
        <v>438</v>
      </c>
      <c r="D154" s="22">
        <v>8</v>
      </c>
      <c r="E154" s="22">
        <v>9</v>
      </c>
      <c r="F154" s="22">
        <v>4</v>
      </c>
      <c r="G154" s="22">
        <v>4</v>
      </c>
      <c r="H154" s="23">
        <v>0</v>
      </c>
      <c r="I154" s="24">
        <f>F154*10000000</f>
        <v>40000000</v>
      </c>
      <c r="J154" s="24">
        <v>40000000</v>
      </c>
      <c r="K154" s="23">
        <v>0</v>
      </c>
      <c r="L154" s="23">
        <v>0</v>
      </c>
      <c r="M154" s="25" t="s">
        <v>58</v>
      </c>
      <c r="N154" s="25" t="s">
        <v>1</v>
      </c>
      <c r="O154" s="40" t="s">
        <v>180</v>
      </c>
      <c r="P154" s="22">
        <v>3132628447</v>
      </c>
      <c r="Q154" s="39" t="s">
        <v>181</v>
      </c>
      <c r="R154" s="18"/>
      <c r="S154" s="19"/>
      <c r="T154" s="14"/>
      <c r="U154" s="4"/>
      <c r="V154" s="17"/>
      <c r="W154" s="4"/>
      <c r="X154" s="4"/>
      <c r="Y154" s="4"/>
    </row>
    <row r="155" spans="1:16384" s="15" customFormat="1" ht="86.25" customHeight="1" x14ac:dyDescent="0.3">
      <c r="A155" s="1"/>
      <c r="B155" s="133">
        <v>84111600</v>
      </c>
      <c r="C155" s="21" t="s">
        <v>360</v>
      </c>
      <c r="D155" s="22">
        <v>1</v>
      </c>
      <c r="E155" s="22">
        <v>2</v>
      </c>
      <c r="F155" s="22">
        <v>6</v>
      </c>
      <c r="G155" s="22">
        <v>1</v>
      </c>
      <c r="H155" s="23">
        <v>0</v>
      </c>
      <c r="I155" s="24">
        <v>80154117</v>
      </c>
      <c r="J155" s="24">
        <v>80154117</v>
      </c>
      <c r="K155" s="23">
        <v>0</v>
      </c>
      <c r="L155" s="23">
        <v>0</v>
      </c>
      <c r="M155" s="25" t="s">
        <v>58</v>
      </c>
      <c r="N155" s="25" t="s">
        <v>1</v>
      </c>
      <c r="O155" s="25" t="s">
        <v>160</v>
      </c>
      <c r="P155" s="22">
        <v>3022430132</v>
      </c>
      <c r="Q155" s="27" t="s">
        <v>161</v>
      </c>
      <c r="R155" s="142">
        <v>44956</v>
      </c>
      <c r="S155" s="143">
        <v>44956</v>
      </c>
      <c r="T155" s="145">
        <v>80154117</v>
      </c>
      <c r="U155" s="4"/>
      <c r="V155" s="17"/>
      <c r="W155" s="4"/>
      <c r="X155" s="4"/>
      <c r="Y155" s="4"/>
    </row>
    <row r="156" spans="1:16384" s="15" customFormat="1" ht="73.5" customHeight="1" x14ac:dyDescent="0.3">
      <c r="A156" s="1"/>
      <c r="B156" s="133">
        <v>73171510</v>
      </c>
      <c r="C156" s="21" t="s">
        <v>297</v>
      </c>
      <c r="D156" s="22">
        <v>2</v>
      </c>
      <c r="E156" s="22">
        <v>3</v>
      </c>
      <c r="F156" s="22">
        <v>4</v>
      </c>
      <c r="G156" s="22">
        <v>1</v>
      </c>
      <c r="H156" s="23">
        <v>0</v>
      </c>
      <c r="I156" s="24">
        <v>136000000</v>
      </c>
      <c r="J156" s="24">
        <v>136000000</v>
      </c>
      <c r="K156" s="23">
        <v>0</v>
      </c>
      <c r="L156" s="23">
        <v>0</v>
      </c>
      <c r="M156" s="25" t="s">
        <v>58</v>
      </c>
      <c r="N156" s="25" t="s">
        <v>1</v>
      </c>
      <c r="O156" s="25" t="s">
        <v>59</v>
      </c>
      <c r="P156" s="22">
        <v>3043426182</v>
      </c>
      <c r="Q156" s="38" t="s">
        <v>80</v>
      </c>
      <c r="R156" s="142">
        <v>44957</v>
      </c>
      <c r="S156" s="143">
        <v>44957</v>
      </c>
      <c r="T156" s="145">
        <v>160000000</v>
      </c>
      <c r="U156" s="4"/>
      <c r="V156" s="17"/>
      <c r="W156" s="4"/>
      <c r="X156" s="4"/>
      <c r="Y156" s="4"/>
    </row>
    <row r="157" spans="1:16384" s="15" customFormat="1" ht="73.5" customHeight="1" x14ac:dyDescent="0.3">
      <c r="A157" s="1"/>
      <c r="B157" s="133" t="s">
        <v>309</v>
      </c>
      <c r="C157" s="21" t="s">
        <v>305</v>
      </c>
      <c r="D157" s="22">
        <v>2</v>
      </c>
      <c r="E157" s="22">
        <v>3</v>
      </c>
      <c r="F157" s="22">
        <v>6</v>
      </c>
      <c r="G157" s="22">
        <v>1</v>
      </c>
      <c r="H157" s="23">
        <v>0</v>
      </c>
      <c r="I157" s="24">
        <v>350000000</v>
      </c>
      <c r="J157" s="24">
        <v>350000000</v>
      </c>
      <c r="K157" s="23">
        <v>0</v>
      </c>
      <c r="L157" s="23">
        <v>0</v>
      </c>
      <c r="M157" s="25" t="s">
        <v>58</v>
      </c>
      <c r="N157" s="25" t="s">
        <v>1</v>
      </c>
      <c r="O157" s="25" t="s">
        <v>306</v>
      </c>
      <c r="P157" s="22">
        <v>3124495810</v>
      </c>
      <c r="Q157" s="38" t="s">
        <v>307</v>
      </c>
      <c r="R157" s="142">
        <v>44988</v>
      </c>
      <c r="S157" s="143">
        <v>44988</v>
      </c>
      <c r="T157" s="144">
        <v>350000000</v>
      </c>
      <c r="U157" s="4"/>
      <c r="V157" s="17"/>
      <c r="W157" s="4"/>
      <c r="X157" s="4"/>
      <c r="Y157" s="4"/>
    </row>
    <row r="158" spans="1:16384" s="15" customFormat="1" ht="73.5" customHeight="1" x14ac:dyDescent="0.3">
      <c r="A158" s="1"/>
      <c r="B158" s="133">
        <v>41116111</v>
      </c>
      <c r="C158" s="21" t="s">
        <v>308</v>
      </c>
      <c r="D158" s="22">
        <v>7</v>
      </c>
      <c r="E158" s="22">
        <v>8</v>
      </c>
      <c r="F158" s="22">
        <v>2</v>
      </c>
      <c r="G158" s="22">
        <v>1</v>
      </c>
      <c r="H158" s="23">
        <v>0</v>
      </c>
      <c r="I158" s="24">
        <v>80000000</v>
      </c>
      <c r="J158" s="24">
        <v>80000000</v>
      </c>
      <c r="K158" s="23">
        <v>0</v>
      </c>
      <c r="L158" s="23">
        <v>0</v>
      </c>
      <c r="M158" s="25" t="s">
        <v>58</v>
      </c>
      <c r="N158" s="25" t="s">
        <v>1</v>
      </c>
      <c r="O158" s="25" t="s">
        <v>306</v>
      </c>
      <c r="P158" s="22">
        <v>3124495810</v>
      </c>
      <c r="Q158" s="38" t="s">
        <v>307</v>
      </c>
      <c r="R158" s="142"/>
      <c r="S158" s="143"/>
      <c r="T158" s="145"/>
      <c r="U158" s="4"/>
      <c r="V158" s="17"/>
      <c r="W158" s="4"/>
      <c r="X158" s="4"/>
      <c r="Y158" s="4"/>
    </row>
    <row r="159" spans="1:16384" s="15" customFormat="1" ht="93" customHeight="1" x14ac:dyDescent="0.3">
      <c r="A159" s="1"/>
      <c r="B159" s="148" t="s">
        <v>97</v>
      </c>
      <c r="C159" s="21" t="s">
        <v>48</v>
      </c>
      <c r="D159" s="22">
        <v>3</v>
      </c>
      <c r="E159" s="22">
        <v>4</v>
      </c>
      <c r="F159" s="22">
        <v>12</v>
      </c>
      <c r="G159" s="22">
        <v>1</v>
      </c>
      <c r="H159" s="23">
        <v>0</v>
      </c>
      <c r="I159" s="24">
        <f>160000000</f>
        <v>160000000</v>
      </c>
      <c r="J159" s="24">
        <f>160000000</f>
        <v>160000000</v>
      </c>
      <c r="K159" s="23">
        <v>0</v>
      </c>
      <c r="L159" s="23">
        <v>0</v>
      </c>
      <c r="M159" s="25" t="s">
        <v>58</v>
      </c>
      <c r="N159" s="25" t="s">
        <v>1</v>
      </c>
      <c r="O159" s="25" t="s">
        <v>59</v>
      </c>
      <c r="P159" s="26">
        <v>3173759698</v>
      </c>
      <c r="Q159" s="27" t="s">
        <v>32</v>
      </c>
      <c r="R159" s="12">
        <v>44992</v>
      </c>
      <c r="S159" s="13">
        <v>44992</v>
      </c>
      <c r="T159" s="169" t="s">
        <v>345</v>
      </c>
      <c r="U159" s="4"/>
      <c r="V159" s="17"/>
      <c r="W159" s="4"/>
      <c r="X159" s="4"/>
      <c r="Y159" s="4"/>
    </row>
    <row r="160" spans="1:16384" s="15" customFormat="1" ht="93.75" customHeight="1" x14ac:dyDescent="0.3">
      <c r="A160" s="1"/>
      <c r="B160" s="133">
        <v>80101500</v>
      </c>
      <c r="C160" s="21" t="s">
        <v>335</v>
      </c>
      <c r="D160" s="22">
        <v>2</v>
      </c>
      <c r="E160" s="22">
        <v>2</v>
      </c>
      <c r="F160" s="22">
        <v>10</v>
      </c>
      <c r="G160" s="22">
        <v>1</v>
      </c>
      <c r="H160" s="23">
        <v>0</v>
      </c>
      <c r="I160" s="24">
        <v>10260000</v>
      </c>
      <c r="J160" s="24">
        <v>2760000</v>
      </c>
      <c r="K160" s="23">
        <v>0</v>
      </c>
      <c r="L160" s="23">
        <v>0</v>
      </c>
      <c r="M160" s="25" t="s">
        <v>58</v>
      </c>
      <c r="N160" s="25" t="s">
        <v>1</v>
      </c>
      <c r="O160" s="43" t="s">
        <v>320</v>
      </c>
      <c r="P160" s="22">
        <v>3202341042</v>
      </c>
      <c r="Q160" s="39" t="s">
        <v>321</v>
      </c>
      <c r="R160" s="142"/>
      <c r="S160" s="143"/>
      <c r="T160" s="145"/>
      <c r="U160" s="4"/>
      <c r="V160" s="17"/>
      <c r="W160" s="4"/>
      <c r="X160" s="4"/>
      <c r="Y160" s="4"/>
    </row>
    <row r="161" spans="1:25" s="15" customFormat="1" ht="120.75" customHeight="1" x14ac:dyDescent="0.3">
      <c r="A161" s="1"/>
      <c r="B161" s="133">
        <v>80101500</v>
      </c>
      <c r="C161" s="21" t="s">
        <v>326</v>
      </c>
      <c r="D161" s="22">
        <v>2</v>
      </c>
      <c r="E161" s="22">
        <v>2</v>
      </c>
      <c r="F161" s="22">
        <v>10</v>
      </c>
      <c r="G161" s="22">
        <v>1</v>
      </c>
      <c r="H161" s="23">
        <v>0</v>
      </c>
      <c r="I161" s="24">
        <v>5355000</v>
      </c>
      <c r="J161" s="24">
        <v>5355000</v>
      </c>
      <c r="K161" s="23">
        <v>0</v>
      </c>
      <c r="L161" s="23">
        <v>0</v>
      </c>
      <c r="M161" s="25" t="s">
        <v>58</v>
      </c>
      <c r="N161" s="25" t="s">
        <v>1</v>
      </c>
      <c r="O161" s="25" t="s">
        <v>320</v>
      </c>
      <c r="P161" s="22">
        <v>3202341042</v>
      </c>
      <c r="Q161" s="38" t="s">
        <v>321</v>
      </c>
      <c r="R161" s="142"/>
      <c r="S161" s="143"/>
      <c r="T161" s="145"/>
      <c r="U161" s="4"/>
      <c r="V161" s="17"/>
      <c r="W161" s="4"/>
      <c r="X161" s="4"/>
      <c r="Y161" s="4"/>
    </row>
    <row r="162" spans="1:25" s="15" customFormat="1" ht="120.75" customHeight="1" x14ac:dyDescent="0.3">
      <c r="A162" s="1"/>
      <c r="B162" s="133">
        <v>80101500</v>
      </c>
      <c r="C162" s="21" t="s">
        <v>332</v>
      </c>
      <c r="D162" s="22">
        <v>2</v>
      </c>
      <c r="E162" s="22">
        <v>2</v>
      </c>
      <c r="F162" s="22">
        <v>10</v>
      </c>
      <c r="G162" s="22">
        <v>1</v>
      </c>
      <c r="H162" s="23">
        <v>0</v>
      </c>
      <c r="I162" s="24">
        <v>6069000</v>
      </c>
      <c r="J162" s="24">
        <v>6069000</v>
      </c>
      <c r="K162" s="23">
        <v>0</v>
      </c>
      <c r="L162" s="23">
        <v>0</v>
      </c>
      <c r="M162" s="25" t="s">
        <v>58</v>
      </c>
      <c r="N162" s="25" t="s">
        <v>1</v>
      </c>
      <c r="O162" s="25" t="s">
        <v>320</v>
      </c>
      <c r="P162" s="22">
        <v>3202341042</v>
      </c>
      <c r="Q162" s="38" t="s">
        <v>321</v>
      </c>
      <c r="R162" s="142"/>
      <c r="S162" s="143"/>
      <c r="T162" s="145"/>
      <c r="U162" s="4"/>
      <c r="V162" s="17"/>
      <c r="W162" s="4"/>
      <c r="X162" s="4"/>
      <c r="Y162" s="4"/>
    </row>
    <row r="163" spans="1:25" s="15" customFormat="1" ht="120.75" customHeight="1" x14ac:dyDescent="0.3">
      <c r="A163" s="1"/>
      <c r="B163" s="133">
        <v>80101500</v>
      </c>
      <c r="C163" s="21" t="s">
        <v>330</v>
      </c>
      <c r="D163" s="22">
        <v>2</v>
      </c>
      <c r="E163" s="22">
        <v>2</v>
      </c>
      <c r="F163" s="22">
        <v>10</v>
      </c>
      <c r="G163" s="22">
        <v>1</v>
      </c>
      <c r="H163" s="23">
        <v>0</v>
      </c>
      <c r="I163" s="24">
        <v>6884031</v>
      </c>
      <c r="J163" s="24">
        <v>6884031</v>
      </c>
      <c r="K163" s="23">
        <v>0</v>
      </c>
      <c r="L163" s="23">
        <v>0</v>
      </c>
      <c r="M163" s="25" t="s">
        <v>58</v>
      </c>
      <c r="N163" s="25" t="s">
        <v>1</v>
      </c>
      <c r="O163" s="25" t="s">
        <v>320</v>
      </c>
      <c r="P163" s="22">
        <v>3202341042</v>
      </c>
      <c r="Q163" s="38" t="s">
        <v>321</v>
      </c>
      <c r="R163" s="142"/>
      <c r="S163" s="143"/>
      <c r="T163" s="145"/>
      <c r="U163" s="4"/>
      <c r="V163" s="17"/>
      <c r="W163" s="4"/>
      <c r="X163" s="4"/>
      <c r="Y163" s="4"/>
    </row>
    <row r="164" spans="1:25" s="15" customFormat="1" ht="120.75" customHeight="1" x14ac:dyDescent="0.3">
      <c r="A164" s="1"/>
      <c r="B164" s="133">
        <v>80101500</v>
      </c>
      <c r="C164" s="21" t="s">
        <v>327</v>
      </c>
      <c r="D164" s="22">
        <v>2</v>
      </c>
      <c r="E164" s="22">
        <v>2</v>
      </c>
      <c r="F164" s="22">
        <v>10</v>
      </c>
      <c r="G164" s="22">
        <v>1</v>
      </c>
      <c r="H164" s="23">
        <v>0</v>
      </c>
      <c r="I164" s="24">
        <v>10710000</v>
      </c>
      <c r="J164" s="24">
        <v>10710000</v>
      </c>
      <c r="K164" s="23">
        <v>0</v>
      </c>
      <c r="L164" s="23">
        <v>0</v>
      </c>
      <c r="M164" s="25" t="s">
        <v>58</v>
      </c>
      <c r="N164" s="25" t="s">
        <v>1</v>
      </c>
      <c r="O164" s="25" t="s">
        <v>320</v>
      </c>
      <c r="P164" s="22">
        <v>3202341042</v>
      </c>
      <c r="Q164" s="38" t="s">
        <v>321</v>
      </c>
      <c r="R164" s="142"/>
      <c r="S164" s="143"/>
      <c r="T164" s="145"/>
      <c r="U164" s="4"/>
      <c r="V164" s="17"/>
      <c r="W164" s="4"/>
      <c r="X164" s="4"/>
      <c r="Y164" s="4"/>
    </row>
    <row r="165" spans="1:25" s="15" customFormat="1" ht="46.5" customHeight="1" x14ac:dyDescent="0.3">
      <c r="A165" s="1"/>
      <c r="B165" s="136">
        <v>81111803</v>
      </c>
      <c r="C165" s="137" t="s">
        <v>236</v>
      </c>
      <c r="D165" s="22">
        <v>4</v>
      </c>
      <c r="E165" s="22">
        <v>5</v>
      </c>
      <c r="F165" s="22">
        <v>6</v>
      </c>
      <c r="G165" s="22">
        <v>1</v>
      </c>
      <c r="H165" s="23">
        <v>0</v>
      </c>
      <c r="I165" s="24">
        <v>167060784</v>
      </c>
      <c r="J165" s="24">
        <v>167060784</v>
      </c>
      <c r="K165" s="23">
        <v>0</v>
      </c>
      <c r="L165" s="23">
        <v>0</v>
      </c>
      <c r="M165" s="25" t="s">
        <v>58</v>
      </c>
      <c r="N165" s="25" t="s">
        <v>1</v>
      </c>
      <c r="O165" s="43" t="s">
        <v>231</v>
      </c>
      <c r="P165" s="22">
        <v>3228159900</v>
      </c>
      <c r="Q165" s="41" t="s">
        <v>232</v>
      </c>
      <c r="R165" s="18"/>
      <c r="S165" s="19"/>
      <c r="T165" s="14"/>
      <c r="U165" s="4"/>
      <c r="V165" s="17"/>
      <c r="W165" s="4"/>
      <c r="X165" s="4"/>
      <c r="Y165" s="4"/>
    </row>
    <row r="166" spans="1:25" s="15" customFormat="1" ht="120.75" customHeight="1" x14ac:dyDescent="0.3">
      <c r="A166" s="1"/>
      <c r="B166" s="133">
        <v>80101500</v>
      </c>
      <c r="C166" s="21" t="s">
        <v>323</v>
      </c>
      <c r="D166" s="22">
        <v>2</v>
      </c>
      <c r="E166" s="22">
        <v>2</v>
      </c>
      <c r="F166" s="22">
        <v>10</v>
      </c>
      <c r="G166" s="22">
        <v>1</v>
      </c>
      <c r="H166" s="23">
        <v>0</v>
      </c>
      <c r="I166" s="24">
        <v>17850000</v>
      </c>
      <c r="J166" s="24">
        <v>17850000</v>
      </c>
      <c r="K166" s="23">
        <v>0</v>
      </c>
      <c r="L166" s="23">
        <v>0</v>
      </c>
      <c r="M166" s="25" t="s">
        <v>58</v>
      </c>
      <c r="N166" s="25" t="s">
        <v>1</v>
      </c>
      <c r="O166" s="25" t="s">
        <v>320</v>
      </c>
      <c r="P166" s="22">
        <v>3202341042</v>
      </c>
      <c r="Q166" s="38" t="s">
        <v>321</v>
      </c>
      <c r="R166" s="142"/>
      <c r="S166" s="143"/>
      <c r="T166" s="145"/>
      <c r="U166" s="4"/>
      <c r="V166" s="17"/>
      <c r="W166" s="4"/>
      <c r="X166" s="4"/>
      <c r="Y166" s="4"/>
    </row>
    <row r="167" spans="1:25" s="15" customFormat="1" ht="63" x14ac:dyDescent="0.3">
      <c r="A167" s="1"/>
      <c r="B167" s="136">
        <v>78181507</v>
      </c>
      <c r="C167" s="21" t="s">
        <v>125</v>
      </c>
      <c r="D167" s="22">
        <v>6</v>
      </c>
      <c r="E167" s="22">
        <v>7</v>
      </c>
      <c r="F167" s="22">
        <v>2</v>
      </c>
      <c r="G167" s="22">
        <v>1</v>
      </c>
      <c r="H167" s="23">
        <v>0</v>
      </c>
      <c r="I167" s="24">
        <v>300000000</v>
      </c>
      <c r="J167" s="24">
        <f>+I167</f>
        <v>300000000</v>
      </c>
      <c r="K167" s="23">
        <v>0</v>
      </c>
      <c r="L167" s="23">
        <v>0</v>
      </c>
      <c r="M167" s="25" t="s">
        <v>58</v>
      </c>
      <c r="N167" s="25" t="s">
        <v>1</v>
      </c>
      <c r="O167" s="25" t="s">
        <v>59</v>
      </c>
      <c r="P167" s="22">
        <v>3103207214</v>
      </c>
      <c r="Q167" s="27" t="s">
        <v>128</v>
      </c>
      <c r="R167" s="18"/>
      <c r="S167" s="19"/>
      <c r="T167" s="14"/>
      <c r="U167" s="4"/>
      <c r="V167" s="17"/>
      <c r="W167" s="4"/>
      <c r="X167" s="4"/>
      <c r="Y167" s="4"/>
    </row>
    <row r="168" spans="1:25" s="15" customFormat="1" ht="120.75" customHeight="1" x14ac:dyDescent="0.3">
      <c r="A168" s="1"/>
      <c r="B168" s="133">
        <v>80101500</v>
      </c>
      <c r="C168" s="21" t="s">
        <v>325</v>
      </c>
      <c r="D168" s="22">
        <v>2</v>
      </c>
      <c r="E168" s="22">
        <v>2</v>
      </c>
      <c r="F168" s="22">
        <v>10</v>
      </c>
      <c r="G168" s="22">
        <v>1</v>
      </c>
      <c r="H168" s="23">
        <v>0</v>
      </c>
      <c r="I168" s="24">
        <v>21420000</v>
      </c>
      <c r="J168" s="24">
        <v>21420000</v>
      </c>
      <c r="K168" s="23">
        <v>0</v>
      </c>
      <c r="L168" s="23">
        <v>0</v>
      </c>
      <c r="M168" s="25" t="s">
        <v>58</v>
      </c>
      <c r="N168" s="25" t="s">
        <v>1</v>
      </c>
      <c r="O168" s="25" t="s">
        <v>320</v>
      </c>
      <c r="P168" s="22">
        <v>3202341042</v>
      </c>
      <c r="Q168" s="38" t="s">
        <v>321</v>
      </c>
      <c r="R168" s="142"/>
      <c r="S168" s="143"/>
      <c r="T168" s="145"/>
      <c r="U168" s="4"/>
      <c r="V168" s="17"/>
      <c r="W168" s="4"/>
      <c r="X168" s="4"/>
      <c r="Y168" s="4"/>
    </row>
    <row r="169" spans="1:25" s="15" customFormat="1" ht="189" x14ac:dyDescent="0.3">
      <c r="A169" s="1"/>
      <c r="B169" s="133">
        <v>80101500</v>
      </c>
      <c r="C169" s="21" t="s">
        <v>322</v>
      </c>
      <c r="D169" s="22">
        <v>2</v>
      </c>
      <c r="E169" s="22">
        <v>2</v>
      </c>
      <c r="F169" s="22">
        <v>10</v>
      </c>
      <c r="G169" s="22">
        <v>1</v>
      </c>
      <c r="H169" s="23">
        <v>0</v>
      </c>
      <c r="I169" s="24">
        <v>29988000</v>
      </c>
      <c r="J169" s="24">
        <v>29988000</v>
      </c>
      <c r="K169" s="23">
        <v>0</v>
      </c>
      <c r="L169" s="23">
        <v>0</v>
      </c>
      <c r="M169" s="25" t="s">
        <v>58</v>
      </c>
      <c r="N169" s="25" t="s">
        <v>1</v>
      </c>
      <c r="O169" s="25" t="s">
        <v>320</v>
      </c>
      <c r="P169" s="22">
        <v>3202341042</v>
      </c>
      <c r="Q169" s="38" t="s">
        <v>321</v>
      </c>
      <c r="R169" s="142"/>
      <c r="S169" s="143"/>
      <c r="T169" s="145"/>
      <c r="U169" s="4"/>
      <c r="V169" s="17"/>
      <c r="W169" s="4"/>
      <c r="X169" s="4"/>
      <c r="Y169" s="4"/>
    </row>
    <row r="170" spans="1:25" s="15" customFormat="1" ht="120.75" customHeight="1" x14ac:dyDescent="0.3">
      <c r="A170" s="1"/>
      <c r="B170" s="133">
        <v>80101500</v>
      </c>
      <c r="C170" s="21" t="s">
        <v>329</v>
      </c>
      <c r="D170" s="22">
        <v>2</v>
      </c>
      <c r="E170" s="22">
        <v>2</v>
      </c>
      <c r="F170" s="22">
        <v>10</v>
      </c>
      <c r="G170" s="22">
        <v>1</v>
      </c>
      <c r="H170" s="23">
        <v>0</v>
      </c>
      <c r="I170" s="24">
        <v>34272000</v>
      </c>
      <c r="J170" s="24">
        <v>34272000</v>
      </c>
      <c r="K170" s="23">
        <v>0</v>
      </c>
      <c r="L170" s="23">
        <v>0</v>
      </c>
      <c r="M170" s="25" t="s">
        <v>58</v>
      </c>
      <c r="N170" s="25" t="s">
        <v>1</v>
      </c>
      <c r="O170" s="25" t="s">
        <v>320</v>
      </c>
      <c r="P170" s="22">
        <v>3202341042</v>
      </c>
      <c r="Q170" s="38" t="s">
        <v>321</v>
      </c>
      <c r="R170" s="142"/>
      <c r="S170" s="143"/>
      <c r="T170" s="145"/>
      <c r="U170" s="4"/>
      <c r="V170" s="17"/>
      <c r="W170" s="4"/>
      <c r="X170" s="4"/>
      <c r="Y170" s="4"/>
    </row>
    <row r="171" spans="1:25" s="15" customFormat="1" ht="120.75" customHeight="1" x14ac:dyDescent="0.3">
      <c r="A171" s="1"/>
      <c r="B171" s="133">
        <v>80101500</v>
      </c>
      <c r="C171" s="21" t="s">
        <v>328</v>
      </c>
      <c r="D171" s="22">
        <v>2</v>
      </c>
      <c r="E171" s="22">
        <v>2</v>
      </c>
      <c r="F171" s="22">
        <v>10</v>
      </c>
      <c r="G171" s="22">
        <v>1</v>
      </c>
      <c r="H171" s="23">
        <v>0</v>
      </c>
      <c r="I171" s="24">
        <v>35700000</v>
      </c>
      <c r="J171" s="24">
        <v>35700000</v>
      </c>
      <c r="K171" s="23">
        <v>0</v>
      </c>
      <c r="L171" s="23">
        <v>0</v>
      </c>
      <c r="M171" s="25" t="s">
        <v>58</v>
      </c>
      <c r="N171" s="25" t="s">
        <v>1</v>
      </c>
      <c r="O171" s="25" t="s">
        <v>320</v>
      </c>
      <c r="P171" s="22">
        <v>3202341042</v>
      </c>
      <c r="Q171" s="38" t="s">
        <v>321</v>
      </c>
      <c r="R171" s="142"/>
      <c r="S171" s="143"/>
      <c r="T171" s="145"/>
      <c r="U171" s="4"/>
      <c r="V171" s="17"/>
      <c r="W171" s="4"/>
      <c r="X171" s="4"/>
      <c r="Y171" s="4"/>
    </row>
    <row r="172" spans="1:25" s="15" customFormat="1" ht="93.75" customHeight="1" x14ac:dyDescent="0.3">
      <c r="A172" s="1"/>
      <c r="B172" s="133">
        <v>53102709</v>
      </c>
      <c r="C172" s="21" t="s">
        <v>333</v>
      </c>
      <c r="D172" s="22">
        <v>2</v>
      </c>
      <c r="E172" s="22">
        <v>3</v>
      </c>
      <c r="F172" s="22">
        <v>2</v>
      </c>
      <c r="G172" s="22">
        <v>1</v>
      </c>
      <c r="H172" s="23">
        <v>0</v>
      </c>
      <c r="I172" s="24">
        <v>109209440</v>
      </c>
      <c r="J172" s="24">
        <v>109209440</v>
      </c>
      <c r="K172" s="23">
        <v>0</v>
      </c>
      <c r="L172" s="23">
        <v>0</v>
      </c>
      <c r="M172" s="25" t="s">
        <v>58</v>
      </c>
      <c r="N172" s="25" t="s">
        <v>1</v>
      </c>
      <c r="O172" s="40" t="s">
        <v>271</v>
      </c>
      <c r="P172" s="22">
        <v>3046721652</v>
      </c>
      <c r="Q172" s="38" t="s">
        <v>272</v>
      </c>
      <c r="R172" s="142">
        <v>44980</v>
      </c>
      <c r="S172" s="143">
        <v>44980</v>
      </c>
      <c r="T172" s="145">
        <v>109209440</v>
      </c>
      <c r="U172" s="4"/>
      <c r="V172" s="17"/>
      <c r="W172" s="4"/>
      <c r="X172" s="4"/>
      <c r="Y172" s="4"/>
    </row>
    <row r="173" spans="1:25" s="15" customFormat="1" ht="93.75" customHeight="1" x14ac:dyDescent="0.3">
      <c r="A173" s="1"/>
      <c r="B173" s="133">
        <v>24121503</v>
      </c>
      <c r="C173" s="21" t="s">
        <v>334</v>
      </c>
      <c r="D173" s="22">
        <v>2</v>
      </c>
      <c r="E173" s="22">
        <v>3</v>
      </c>
      <c r="F173" s="22">
        <v>1</v>
      </c>
      <c r="G173" s="22">
        <v>1</v>
      </c>
      <c r="H173" s="23">
        <v>0</v>
      </c>
      <c r="I173" s="24">
        <v>40000000</v>
      </c>
      <c r="J173" s="24">
        <f>+I173</f>
        <v>40000000</v>
      </c>
      <c r="K173" s="23">
        <v>0</v>
      </c>
      <c r="L173" s="23">
        <v>0</v>
      </c>
      <c r="M173" s="25" t="s">
        <v>58</v>
      </c>
      <c r="N173" s="25" t="s">
        <v>1</v>
      </c>
      <c r="O173" s="40" t="s">
        <v>180</v>
      </c>
      <c r="P173" s="22">
        <v>3132628447</v>
      </c>
      <c r="Q173" s="39" t="s">
        <v>181</v>
      </c>
      <c r="R173" s="142">
        <v>44984</v>
      </c>
      <c r="S173" s="143">
        <v>44984</v>
      </c>
      <c r="T173" s="48">
        <v>100000000</v>
      </c>
      <c r="U173" s="4"/>
      <c r="V173" s="17"/>
      <c r="W173" s="4"/>
      <c r="X173" s="4"/>
      <c r="Y173" s="4"/>
    </row>
    <row r="174" spans="1:25" s="15" customFormat="1" ht="120.75" customHeight="1" x14ac:dyDescent="0.3">
      <c r="A174" s="1"/>
      <c r="B174" s="133">
        <v>80101500</v>
      </c>
      <c r="C174" s="21" t="s">
        <v>324</v>
      </c>
      <c r="D174" s="22">
        <v>2</v>
      </c>
      <c r="E174" s="22">
        <v>2</v>
      </c>
      <c r="F174" s="22">
        <v>10</v>
      </c>
      <c r="G174" s="22">
        <v>1</v>
      </c>
      <c r="H174" s="23">
        <v>0</v>
      </c>
      <c r="I174" s="24">
        <v>49980000</v>
      </c>
      <c r="J174" s="24">
        <v>49980000</v>
      </c>
      <c r="K174" s="23">
        <v>0</v>
      </c>
      <c r="L174" s="23">
        <v>0</v>
      </c>
      <c r="M174" s="25" t="s">
        <v>58</v>
      </c>
      <c r="N174" s="25" t="s">
        <v>1</v>
      </c>
      <c r="O174" s="42" t="s">
        <v>320</v>
      </c>
      <c r="P174" s="22">
        <v>3202341042</v>
      </c>
      <c r="Q174" s="38" t="s">
        <v>321</v>
      </c>
      <c r="R174" s="142"/>
      <c r="S174" s="143"/>
      <c r="T174" s="145"/>
      <c r="U174" s="4"/>
      <c r="V174" s="17"/>
      <c r="W174" s="4"/>
      <c r="X174" s="4"/>
      <c r="Y174" s="4"/>
    </row>
    <row r="175" spans="1:25" s="15" customFormat="1" ht="90" x14ac:dyDescent="0.3">
      <c r="A175" s="1"/>
      <c r="B175" s="170" t="s">
        <v>336</v>
      </c>
      <c r="C175" s="171" t="s">
        <v>337</v>
      </c>
      <c r="D175" s="26">
        <v>1</v>
      </c>
      <c r="E175" s="26">
        <v>1</v>
      </c>
      <c r="F175" s="22">
        <v>4</v>
      </c>
      <c r="G175" s="172">
        <v>1</v>
      </c>
      <c r="H175" s="172">
        <v>0</v>
      </c>
      <c r="I175" s="24">
        <v>1914122218</v>
      </c>
      <c r="J175" s="34">
        <v>1914122218</v>
      </c>
      <c r="K175" s="25" t="s">
        <v>5</v>
      </c>
      <c r="L175" s="26" t="s">
        <v>5</v>
      </c>
      <c r="M175" s="25" t="s">
        <v>58</v>
      </c>
      <c r="N175" s="25" t="s">
        <v>1</v>
      </c>
      <c r="O175" s="43" t="s">
        <v>276</v>
      </c>
      <c r="P175" s="44">
        <v>3002779909</v>
      </c>
      <c r="Q175" s="45" t="s">
        <v>277</v>
      </c>
      <c r="R175" s="4" t="s">
        <v>342</v>
      </c>
      <c r="S175" s="173">
        <v>44988</v>
      </c>
      <c r="T175" s="174">
        <f>+I175</f>
        <v>1914122218</v>
      </c>
      <c r="U175" s="4"/>
      <c r="V175" s="17"/>
      <c r="W175" s="4"/>
      <c r="X175" s="4"/>
    </row>
    <row r="176" spans="1:25" s="15" customFormat="1" ht="90" x14ac:dyDescent="0.3">
      <c r="A176" s="1"/>
      <c r="B176" s="170" t="s">
        <v>336</v>
      </c>
      <c r="C176" s="171" t="s">
        <v>338</v>
      </c>
      <c r="D176" s="26">
        <v>1</v>
      </c>
      <c r="E176" s="26">
        <v>1</v>
      </c>
      <c r="F176" s="22">
        <v>4</v>
      </c>
      <c r="G176" s="172">
        <v>1</v>
      </c>
      <c r="H176" s="172">
        <v>0</v>
      </c>
      <c r="I176" s="24">
        <v>2489681116</v>
      </c>
      <c r="J176" s="34">
        <v>2489681116</v>
      </c>
      <c r="K176" s="25" t="s">
        <v>5</v>
      </c>
      <c r="L176" s="26" t="s">
        <v>5</v>
      </c>
      <c r="M176" s="25" t="s">
        <v>58</v>
      </c>
      <c r="N176" s="25" t="s">
        <v>1</v>
      </c>
      <c r="O176" s="43" t="s">
        <v>276</v>
      </c>
      <c r="P176" s="44">
        <v>3002779909</v>
      </c>
      <c r="Q176" s="45" t="s">
        <v>277</v>
      </c>
      <c r="R176" s="4" t="s">
        <v>342</v>
      </c>
      <c r="S176" s="173">
        <v>44988</v>
      </c>
      <c r="T176" s="174">
        <f>+J176</f>
        <v>2489681116</v>
      </c>
      <c r="U176" s="4"/>
      <c r="V176" s="17"/>
      <c r="W176" s="4"/>
      <c r="X176" s="4"/>
    </row>
    <row r="177" spans="1:25" s="15" customFormat="1" ht="150" customHeight="1" x14ac:dyDescent="0.3">
      <c r="A177" s="1"/>
      <c r="B177" s="133">
        <v>51191604</v>
      </c>
      <c r="C177" s="137" t="s">
        <v>425</v>
      </c>
      <c r="D177" s="22">
        <v>7</v>
      </c>
      <c r="E177" s="22">
        <v>8</v>
      </c>
      <c r="F177" s="22">
        <v>1</v>
      </c>
      <c r="G177" s="22">
        <v>1</v>
      </c>
      <c r="H177" s="23">
        <v>0</v>
      </c>
      <c r="I177" s="24">
        <v>42941750</v>
      </c>
      <c r="J177" s="24">
        <f t="shared" ref="J177:J190" si="0">+I177</f>
        <v>42941750</v>
      </c>
      <c r="K177" s="23">
        <v>0</v>
      </c>
      <c r="L177" s="23">
        <v>0</v>
      </c>
      <c r="M177" s="25" t="s">
        <v>58</v>
      </c>
      <c r="N177" s="25" t="s">
        <v>1</v>
      </c>
      <c r="O177" s="40" t="s">
        <v>180</v>
      </c>
      <c r="P177" s="22">
        <v>3132628447</v>
      </c>
      <c r="Q177" s="39" t="s">
        <v>181</v>
      </c>
      <c r="R177" s="64"/>
      <c r="S177" s="64"/>
      <c r="T177" s="65"/>
      <c r="U177" s="4"/>
      <c r="V177" s="17"/>
      <c r="W177" s="4"/>
      <c r="X177" s="4"/>
      <c r="Y177" s="4"/>
    </row>
    <row r="178" spans="1:25" s="15" customFormat="1" ht="69.75" customHeight="1" x14ac:dyDescent="0.2">
      <c r="A178" s="2"/>
      <c r="B178" s="170" t="s">
        <v>170</v>
      </c>
      <c r="C178" s="21" t="s">
        <v>274</v>
      </c>
      <c r="D178" s="22">
        <v>1</v>
      </c>
      <c r="E178" s="22">
        <v>2</v>
      </c>
      <c r="F178" s="22">
        <v>2</v>
      </c>
      <c r="G178" s="53">
        <v>1</v>
      </c>
      <c r="H178" s="23">
        <v>0</v>
      </c>
      <c r="I178" s="24">
        <v>93374369</v>
      </c>
      <c r="J178" s="24">
        <f t="shared" si="0"/>
        <v>93374369</v>
      </c>
      <c r="K178" s="53">
        <v>0</v>
      </c>
      <c r="L178" s="53">
        <v>0</v>
      </c>
      <c r="M178" s="42" t="s">
        <v>58</v>
      </c>
      <c r="N178" s="25" t="s">
        <v>1</v>
      </c>
      <c r="O178" s="40" t="s">
        <v>180</v>
      </c>
      <c r="P178" s="22">
        <v>3132628447</v>
      </c>
      <c r="Q178" s="46" t="s">
        <v>181</v>
      </c>
      <c r="R178" s="175">
        <v>44985</v>
      </c>
      <c r="S178" s="175">
        <v>44988</v>
      </c>
      <c r="T178" s="174">
        <f>+I178</f>
        <v>93374369</v>
      </c>
      <c r="V178" s="56"/>
    </row>
    <row r="179" spans="1:25" s="15" customFormat="1" ht="72.75" customHeight="1" x14ac:dyDescent="0.2">
      <c r="A179" s="2"/>
      <c r="B179" s="40" t="s">
        <v>348</v>
      </c>
      <c r="C179" s="21" t="s">
        <v>347</v>
      </c>
      <c r="D179" s="22">
        <v>3</v>
      </c>
      <c r="E179" s="22">
        <v>3</v>
      </c>
      <c r="F179" s="22">
        <v>3</v>
      </c>
      <c r="G179" s="53">
        <v>1</v>
      </c>
      <c r="H179" s="23">
        <v>0</v>
      </c>
      <c r="I179" s="24">
        <v>103608000</v>
      </c>
      <c r="J179" s="57">
        <f t="shared" si="0"/>
        <v>103608000</v>
      </c>
      <c r="K179" s="22">
        <v>0</v>
      </c>
      <c r="L179" s="22">
        <v>0</v>
      </c>
      <c r="M179" s="42" t="s">
        <v>58</v>
      </c>
      <c r="N179" s="25" t="s">
        <v>1</v>
      </c>
      <c r="O179" s="42" t="s">
        <v>59</v>
      </c>
      <c r="P179" s="22">
        <v>3173759698</v>
      </c>
      <c r="Q179" s="176" t="s">
        <v>32</v>
      </c>
      <c r="R179" s="175">
        <v>44999</v>
      </c>
      <c r="S179" s="175">
        <v>45000</v>
      </c>
      <c r="T179" s="174">
        <v>103608000</v>
      </c>
      <c r="U179" s="177" t="s">
        <v>349</v>
      </c>
      <c r="V179" s="178">
        <v>202330200013903</v>
      </c>
    </row>
    <row r="180" spans="1:25" s="15" customFormat="1" ht="63" x14ac:dyDescent="0.2">
      <c r="A180" s="2"/>
      <c r="B180" s="22">
        <v>91111603</v>
      </c>
      <c r="C180" s="21" t="s">
        <v>389</v>
      </c>
      <c r="D180" s="22">
        <v>5</v>
      </c>
      <c r="E180" s="22">
        <v>6</v>
      </c>
      <c r="F180" s="22">
        <v>3</v>
      </c>
      <c r="G180" s="53">
        <v>1</v>
      </c>
      <c r="H180" s="23">
        <v>0</v>
      </c>
      <c r="I180" s="24">
        <v>4423889</v>
      </c>
      <c r="J180" s="24">
        <f t="shared" si="0"/>
        <v>4423889</v>
      </c>
      <c r="K180" s="22">
        <v>0</v>
      </c>
      <c r="L180" s="22">
        <v>0</v>
      </c>
      <c r="M180" s="42" t="s">
        <v>58</v>
      </c>
      <c r="N180" s="25" t="s">
        <v>1</v>
      </c>
      <c r="O180" s="40" t="s">
        <v>219</v>
      </c>
      <c r="P180" s="22">
        <v>3118269501</v>
      </c>
      <c r="Q180" s="51" t="s">
        <v>220</v>
      </c>
      <c r="R180" s="54"/>
      <c r="S180" s="54"/>
      <c r="T180" s="55"/>
      <c r="V180" s="56"/>
      <c r="Y180" s="15" t="s">
        <v>410</v>
      </c>
    </row>
    <row r="181" spans="1:25" s="15" customFormat="1" ht="87" customHeight="1" x14ac:dyDescent="0.2">
      <c r="A181" s="2"/>
      <c r="B181" s="22">
        <v>43201900</v>
      </c>
      <c r="C181" s="21" t="s">
        <v>364</v>
      </c>
      <c r="D181" s="22">
        <v>3</v>
      </c>
      <c r="E181" s="22">
        <v>4</v>
      </c>
      <c r="F181" s="22">
        <v>2</v>
      </c>
      <c r="G181" s="53">
        <v>1</v>
      </c>
      <c r="H181" s="23">
        <v>0</v>
      </c>
      <c r="I181" s="24">
        <v>38500000</v>
      </c>
      <c r="J181" s="24">
        <f t="shared" si="0"/>
        <v>38500000</v>
      </c>
      <c r="K181" s="22">
        <v>0</v>
      </c>
      <c r="L181" s="22">
        <v>0</v>
      </c>
      <c r="M181" s="42" t="s">
        <v>58</v>
      </c>
      <c r="N181" s="25" t="s">
        <v>1</v>
      </c>
      <c r="O181" s="40" t="s">
        <v>231</v>
      </c>
      <c r="P181" s="22">
        <v>3228159899</v>
      </c>
      <c r="Q181" s="86" t="s">
        <v>232</v>
      </c>
      <c r="R181" s="175">
        <v>45013</v>
      </c>
      <c r="S181" s="175">
        <v>45013</v>
      </c>
      <c r="T181" s="55">
        <v>38500000</v>
      </c>
      <c r="V181" s="56"/>
    </row>
    <row r="182" spans="1:25" s="15" customFormat="1" ht="141.75" customHeight="1" x14ac:dyDescent="0.2">
      <c r="A182" s="2"/>
      <c r="B182" s="40" t="s">
        <v>365</v>
      </c>
      <c r="C182" s="21" t="s">
        <v>366</v>
      </c>
      <c r="D182" s="22">
        <v>3</v>
      </c>
      <c r="E182" s="22">
        <v>4</v>
      </c>
      <c r="F182" s="22">
        <v>3</v>
      </c>
      <c r="G182" s="53">
        <v>1</v>
      </c>
      <c r="H182" s="23">
        <v>0</v>
      </c>
      <c r="I182" s="24">
        <v>8200000</v>
      </c>
      <c r="J182" s="24">
        <f t="shared" si="0"/>
        <v>8200000</v>
      </c>
      <c r="K182" s="22">
        <v>0</v>
      </c>
      <c r="L182" s="22">
        <v>0</v>
      </c>
      <c r="M182" s="42" t="s">
        <v>58</v>
      </c>
      <c r="N182" s="25" t="s">
        <v>1</v>
      </c>
      <c r="O182" s="43" t="s">
        <v>276</v>
      </c>
      <c r="P182" s="44">
        <v>3002779909</v>
      </c>
      <c r="Q182" s="45" t="s">
        <v>277</v>
      </c>
      <c r="R182" s="175"/>
      <c r="S182" s="175"/>
      <c r="T182" s="55"/>
      <c r="V182" s="56"/>
    </row>
    <row r="183" spans="1:25" s="15" customFormat="1" ht="106.5" customHeight="1" x14ac:dyDescent="0.2">
      <c r="A183" s="2"/>
      <c r="B183" s="40" t="s">
        <v>368</v>
      </c>
      <c r="C183" s="21" t="s">
        <v>367</v>
      </c>
      <c r="D183" s="22">
        <v>3</v>
      </c>
      <c r="E183" s="22">
        <v>4</v>
      </c>
      <c r="F183" s="22">
        <v>3</v>
      </c>
      <c r="G183" s="53">
        <v>1</v>
      </c>
      <c r="H183" s="23">
        <v>0</v>
      </c>
      <c r="I183" s="24">
        <v>19680125</v>
      </c>
      <c r="J183" s="24">
        <f t="shared" si="0"/>
        <v>19680125</v>
      </c>
      <c r="K183" s="22">
        <v>0</v>
      </c>
      <c r="L183" s="22">
        <v>0</v>
      </c>
      <c r="M183" s="42" t="s">
        <v>58</v>
      </c>
      <c r="N183" s="25" t="s">
        <v>1</v>
      </c>
      <c r="O183" s="43" t="s">
        <v>276</v>
      </c>
      <c r="P183" s="44">
        <v>3002779909</v>
      </c>
      <c r="Q183" s="45" t="s">
        <v>277</v>
      </c>
      <c r="R183" s="54"/>
      <c r="S183" s="54"/>
      <c r="T183" s="55"/>
      <c r="V183" s="56"/>
    </row>
    <row r="184" spans="1:25" s="15" customFormat="1" ht="123" customHeight="1" x14ac:dyDescent="0.2">
      <c r="A184" s="2"/>
      <c r="B184" s="40" t="s">
        <v>370</v>
      </c>
      <c r="C184" s="21" t="s">
        <v>369</v>
      </c>
      <c r="D184" s="22">
        <v>3</v>
      </c>
      <c r="E184" s="22">
        <v>4</v>
      </c>
      <c r="F184" s="22">
        <v>3</v>
      </c>
      <c r="G184" s="53">
        <v>1</v>
      </c>
      <c r="H184" s="23">
        <v>0</v>
      </c>
      <c r="I184" s="24">
        <v>2220750</v>
      </c>
      <c r="J184" s="24">
        <f t="shared" si="0"/>
        <v>2220750</v>
      </c>
      <c r="K184" s="22">
        <v>0</v>
      </c>
      <c r="L184" s="22">
        <v>0</v>
      </c>
      <c r="M184" s="42" t="s">
        <v>58</v>
      </c>
      <c r="N184" s="25" t="s">
        <v>1</v>
      </c>
      <c r="O184" s="43" t="s">
        <v>276</v>
      </c>
      <c r="P184" s="44">
        <v>3002779909</v>
      </c>
      <c r="Q184" s="45" t="s">
        <v>277</v>
      </c>
      <c r="R184" s="175"/>
      <c r="S184" s="175"/>
      <c r="T184" s="55"/>
      <c r="V184" s="56"/>
    </row>
    <row r="185" spans="1:25" s="33" customFormat="1" ht="86.25" customHeight="1" x14ac:dyDescent="0.2">
      <c r="A185" s="49"/>
      <c r="B185" s="22">
        <v>47131700</v>
      </c>
      <c r="C185" s="21" t="s">
        <v>372</v>
      </c>
      <c r="D185" s="22">
        <v>4</v>
      </c>
      <c r="E185" s="22">
        <v>4</v>
      </c>
      <c r="F185" s="22">
        <v>3</v>
      </c>
      <c r="G185" s="53">
        <v>1</v>
      </c>
      <c r="H185" s="23">
        <v>0</v>
      </c>
      <c r="I185" s="24">
        <v>7843630</v>
      </c>
      <c r="J185" s="24">
        <f t="shared" si="0"/>
        <v>7843630</v>
      </c>
      <c r="K185" s="22">
        <v>0</v>
      </c>
      <c r="L185" s="22">
        <v>0</v>
      </c>
      <c r="M185" s="25" t="s">
        <v>58</v>
      </c>
      <c r="N185" s="25" t="s">
        <v>1</v>
      </c>
      <c r="O185" s="25" t="s">
        <v>59</v>
      </c>
      <c r="P185" s="22">
        <v>3006593051</v>
      </c>
      <c r="Q185" s="50" t="s">
        <v>88</v>
      </c>
      <c r="R185" s="70"/>
      <c r="S185" s="70"/>
      <c r="T185" s="179"/>
      <c r="V185" s="180"/>
    </row>
    <row r="186" spans="1:25" s="33" customFormat="1" ht="141.75" customHeight="1" x14ac:dyDescent="0.2">
      <c r="A186" s="49"/>
      <c r="B186" s="22">
        <v>51212500</v>
      </c>
      <c r="C186" s="21" t="s">
        <v>373</v>
      </c>
      <c r="D186" s="22">
        <v>4</v>
      </c>
      <c r="E186" s="22">
        <v>4</v>
      </c>
      <c r="F186" s="22">
        <v>3</v>
      </c>
      <c r="G186" s="53">
        <v>1</v>
      </c>
      <c r="H186" s="23">
        <v>0</v>
      </c>
      <c r="I186" s="24">
        <v>74048583</v>
      </c>
      <c r="J186" s="24">
        <f t="shared" si="0"/>
        <v>74048583</v>
      </c>
      <c r="K186" s="22">
        <v>0</v>
      </c>
      <c r="L186" s="22">
        <v>0</v>
      </c>
      <c r="M186" s="25" t="s">
        <v>58</v>
      </c>
      <c r="N186" s="25" t="s">
        <v>1</v>
      </c>
      <c r="O186" s="25" t="s">
        <v>59</v>
      </c>
      <c r="P186" s="22">
        <v>3006593051</v>
      </c>
      <c r="Q186" s="27" t="s">
        <v>88</v>
      </c>
      <c r="R186" s="70"/>
      <c r="S186" s="70"/>
      <c r="T186" s="179"/>
      <c r="V186" s="180"/>
    </row>
    <row r="187" spans="1:25" s="15" customFormat="1" ht="63" x14ac:dyDescent="0.2">
      <c r="A187" s="2"/>
      <c r="B187" s="40" t="s">
        <v>375</v>
      </c>
      <c r="C187" s="21" t="s">
        <v>374</v>
      </c>
      <c r="D187" s="22">
        <v>4</v>
      </c>
      <c r="E187" s="22">
        <v>5</v>
      </c>
      <c r="F187" s="22">
        <v>3</v>
      </c>
      <c r="G187" s="22">
        <v>1</v>
      </c>
      <c r="H187" s="85">
        <v>0</v>
      </c>
      <c r="I187" s="24">
        <v>30000000</v>
      </c>
      <c r="J187" s="24">
        <f t="shared" si="0"/>
        <v>30000000</v>
      </c>
      <c r="K187" s="22">
        <v>0</v>
      </c>
      <c r="L187" s="22">
        <v>0</v>
      </c>
      <c r="M187" s="42" t="s">
        <v>58</v>
      </c>
      <c r="N187" s="25" t="s">
        <v>1</v>
      </c>
      <c r="O187" s="42" t="s">
        <v>377</v>
      </c>
      <c r="P187" s="22">
        <v>3212151095</v>
      </c>
      <c r="Q187" s="51" t="s">
        <v>60</v>
      </c>
      <c r="R187" s="54"/>
      <c r="S187" s="54"/>
      <c r="T187" s="55"/>
      <c r="V187" s="56"/>
    </row>
    <row r="188" spans="1:25" s="15" customFormat="1" ht="63" x14ac:dyDescent="0.2">
      <c r="A188" s="2"/>
      <c r="B188" s="22">
        <v>41101802</v>
      </c>
      <c r="C188" s="21" t="s">
        <v>376</v>
      </c>
      <c r="D188" s="22">
        <v>4</v>
      </c>
      <c r="E188" s="22">
        <v>4</v>
      </c>
      <c r="F188" s="22">
        <v>3</v>
      </c>
      <c r="G188" s="22">
        <v>1</v>
      </c>
      <c r="H188" s="85">
        <v>0</v>
      </c>
      <c r="I188" s="24">
        <v>672203318</v>
      </c>
      <c r="J188" s="24">
        <f t="shared" si="0"/>
        <v>672203318</v>
      </c>
      <c r="K188" s="22">
        <v>0</v>
      </c>
      <c r="L188" s="22">
        <v>0</v>
      </c>
      <c r="M188" s="42" t="s">
        <v>58</v>
      </c>
      <c r="N188" s="25" t="s">
        <v>1</v>
      </c>
      <c r="O188" s="42" t="s">
        <v>377</v>
      </c>
      <c r="P188" s="22">
        <v>3212151095</v>
      </c>
      <c r="Q188" s="81" t="s">
        <v>32</v>
      </c>
      <c r="R188" s="54"/>
      <c r="S188" s="54"/>
      <c r="T188" s="55"/>
      <c r="V188" s="56"/>
    </row>
    <row r="189" spans="1:25" s="15" customFormat="1" ht="144" customHeight="1" x14ac:dyDescent="0.2">
      <c r="A189" s="40"/>
      <c r="B189" s="22">
        <v>81112502</v>
      </c>
      <c r="C189" s="21" t="s">
        <v>378</v>
      </c>
      <c r="D189" s="22">
        <v>4</v>
      </c>
      <c r="E189" s="22">
        <v>5</v>
      </c>
      <c r="F189" s="22">
        <v>1</v>
      </c>
      <c r="G189" s="22">
        <v>1</v>
      </c>
      <c r="H189" s="85">
        <v>0</v>
      </c>
      <c r="I189" s="24">
        <v>28374903</v>
      </c>
      <c r="J189" s="24">
        <f t="shared" si="0"/>
        <v>28374903</v>
      </c>
      <c r="K189" s="22">
        <v>0</v>
      </c>
      <c r="L189" s="22">
        <v>0</v>
      </c>
      <c r="M189" s="42" t="s">
        <v>58</v>
      </c>
      <c r="N189" s="25" t="s">
        <v>1</v>
      </c>
      <c r="O189" s="42" t="s">
        <v>379</v>
      </c>
      <c r="P189" s="29">
        <v>3105376662</v>
      </c>
      <c r="Q189" s="51" t="s">
        <v>188</v>
      </c>
      <c r="R189" s="54"/>
      <c r="S189" s="54"/>
      <c r="T189" s="55"/>
      <c r="V189" s="56"/>
    </row>
    <row r="190" spans="1:25" s="15" customFormat="1" ht="120" customHeight="1" x14ac:dyDescent="0.2">
      <c r="A190" s="40" t="s">
        <v>380</v>
      </c>
      <c r="B190" s="40" t="s">
        <v>348</v>
      </c>
      <c r="C190" s="21" t="s">
        <v>347</v>
      </c>
      <c r="D190" s="22">
        <v>4</v>
      </c>
      <c r="E190" s="22">
        <v>5</v>
      </c>
      <c r="F190" s="22">
        <v>3</v>
      </c>
      <c r="G190" s="53">
        <v>1</v>
      </c>
      <c r="H190" s="23">
        <v>0</v>
      </c>
      <c r="I190" s="24">
        <v>174408000</v>
      </c>
      <c r="J190" s="57">
        <f t="shared" si="0"/>
        <v>174408000</v>
      </c>
      <c r="K190" s="22">
        <v>0</v>
      </c>
      <c r="L190" s="22">
        <v>0</v>
      </c>
      <c r="M190" s="42" t="s">
        <v>58</v>
      </c>
      <c r="N190" s="25" t="s">
        <v>1</v>
      </c>
      <c r="O190" s="42" t="s">
        <v>59</v>
      </c>
      <c r="P190" s="22">
        <v>3173759698</v>
      </c>
      <c r="Q190" s="176" t="s">
        <v>32</v>
      </c>
      <c r="R190" s="54"/>
      <c r="S190" s="54"/>
      <c r="T190" s="55"/>
      <c r="V190" s="56"/>
    </row>
    <row r="191" spans="1:25" s="15" customFormat="1" ht="63" x14ac:dyDescent="0.3">
      <c r="A191" s="1"/>
      <c r="B191" s="148" t="s">
        <v>97</v>
      </c>
      <c r="C191" s="21" t="s">
        <v>50</v>
      </c>
      <c r="D191" s="22">
        <v>1</v>
      </c>
      <c r="E191" s="22">
        <v>1</v>
      </c>
      <c r="F191" s="22">
        <v>12</v>
      </c>
      <c r="G191" s="22">
        <v>1</v>
      </c>
      <c r="H191" s="23">
        <v>0</v>
      </c>
      <c r="I191" s="24">
        <v>322000000</v>
      </c>
      <c r="J191" s="24">
        <v>322000000</v>
      </c>
      <c r="K191" s="23">
        <v>0</v>
      </c>
      <c r="L191" s="23">
        <v>0</v>
      </c>
      <c r="M191" s="25" t="s">
        <v>58</v>
      </c>
      <c r="N191" s="25" t="s">
        <v>1</v>
      </c>
      <c r="O191" s="25" t="s">
        <v>59</v>
      </c>
      <c r="P191" s="26">
        <v>3173759698</v>
      </c>
      <c r="Q191" s="27" t="s">
        <v>32</v>
      </c>
      <c r="R191" s="12">
        <v>44928</v>
      </c>
      <c r="S191" s="13">
        <v>44928</v>
      </c>
      <c r="T191" s="14">
        <v>322000000</v>
      </c>
      <c r="U191" s="4"/>
      <c r="V191" s="17"/>
      <c r="W191" s="4"/>
      <c r="X191" s="4"/>
      <c r="Y191" s="4"/>
    </row>
    <row r="192" spans="1:25" s="15" customFormat="1" ht="63" x14ac:dyDescent="0.2">
      <c r="A192" s="2"/>
      <c r="B192" s="22">
        <v>42251503</v>
      </c>
      <c r="C192" s="21" t="s">
        <v>383</v>
      </c>
      <c r="D192" s="22">
        <v>5</v>
      </c>
      <c r="E192" s="22">
        <v>5</v>
      </c>
      <c r="F192" s="22">
        <v>1</v>
      </c>
      <c r="G192" s="22">
        <v>1</v>
      </c>
      <c r="H192" s="23">
        <v>0</v>
      </c>
      <c r="I192" s="24">
        <v>9000000</v>
      </c>
      <c r="J192" s="24">
        <f t="shared" ref="J192:J197" si="1">+I192</f>
        <v>9000000</v>
      </c>
      <c r="K192" s="22">
        <v>0</v>
      </c>
      <c r="L192" s="22">
        <v>0</v>
      </c>
      <c r="M192" s="42" t="s">
        <v>58</v>
      </c>
      <c r="N192" s="25" t="s">
        <v>1</v>
      </c>
      <c r="O192" s="40" t="s">
        <v>180</v>
      </c>
      <c r="P192" s="22">
        <v>3132628447</v>
      </c>
      <c r="Q192" s="52" t="s">
        <v>181</v>
      </c>
      <c r="R192" s="54"/>
      <c r="S192" s="54"/>
      <c r="T192" s="55"/>
      <c r="V192" s="56"/>
    </row>
    <row r="193" spans="1:16384" s="15" customFormat="1" ht="63" x14ac:dyDescent="0.2">
      <c r="A193" s="2"/>
      <c r="B193" s="22">
        <v>422717</v>
      </c>
      <c r="C193" s="21" t="s">
        <v>384</v>
      </c>
      <c r="D193" s="22">
        <v>5</v>
      </c>
      <c r="E193" s="22">
        <v>5</v>
      </c>
      <c r="F193" s="22">
        <v>2</v>
      </c>
      <c r="G193" s="22">
        <v>1</v>
      </c>
      <c r="H193" s="53">
        <v>0</v>
      </c>
      <c r="I193" s="24">
        <v>37856000</v>
      </c>
      <c r="J193" s="22">
        <f t="shared" si="1"/>
        <v>37856000</v>
      </c>
      <c r="K193" s="53">
        <v>0</v>
      </c>
      <c r="L193" s="53">
        <v>0</v>
      </c>
      <c r="M193" s="42" t="s">
        <v>58</v>
      </c>
      <c r="N193" s="25" t="s">
        <v>1</v>
      </c>
      <c r="O193" s="42" t="s">
        <v>59</v>
      </c>
      <c r="P193" s="22">
        <v>3173759698</v>
      </c>
      <c r="Q193" s="181" t="s">
        <v>32</v>
      </c>
      <c r="R193" s="54"/>
      <c r="S193" s="54"/>
      <c r="T193" s="55"/>
      <c r="V193" s="56"/>
    </row>
    <row r="194" spans="1:16384" s="15" customFormat="1" ht="78" customHeight="1" x14ac:dyDescent="0.2">
      <c r="A194" s="2"/>
      <c r="B194" s="133">
        <v>42231500</v>
      </c>
      <c r="C194" s="21" t="s">
        <v>171</v>
      </c>
      <c r="D194" s="22">
        <v>5</v>
      </c>
      <c r="E194" s="22">
        <v>6</v>
      </c>
      <c r="F194" s="22">
        <v>2</v>
      </c>
      <c r="G194" s="22">
        <v>1</v>
      </c>
      <c r="H194" s="23">
        <v>0</v>
      </c>
      <c r="I194" s="24">
        <f>F194*100000000</f>
        <v>200000000</v>
      </c>
      <c r="J194" s="24">
        <f t="shared" si="1"/>
        <v>200000000</v>
      </c>
      <c r="K194" s="23">
        <v>0</v>
      </c>
      <c r="L194" s="23">
        <v>0</v>
      </c>
      <c r="M194" s="25" t="s">
        <v>58</v>
      </c>
      <c r="N194" s="25" t="s">
        <v>1</v>
      </c>
      <c r="O194" s="40" t="s">
        <v>180</v>
      </c>
      <c r="P194" s="22">
        <v>3132628447</v>
      </c>
      <c r="Q194" s="39" t="s">
        <v>181</v>
      </c>
      <c r="R194" s="54"/>
      <c r="S194" s="54"/>
      <c r="T194" s="55"/>
      <c r="V194" s="56"/>
    </row>
    <row r="195" spans="1:16384" s="15" customFormat="1" ht="60" x14ac:dyDescent="0.2">
      <c r="A195" s="2"/>
      <c r="B195" s="22">
        <v>85122104</v>
      </c>
      <c r="C195" s="21" t="s">
        <v>386</v>
      </c>
      <c r="D195" s="22">
        <v>5</v>
      </c>
      <c r="E195" s="22">
        <v>5</v>
      </c>
      <c r="F195" s="22">
        <v>5</v>
      </c>
      <c r="G195" s="53">
        <v>1</v>
      </c>
      <c r="H195" s="22">
        <v>0</v>
      </c>
      <c r="I195" s="24">
        <v>87967120</v>
      </c>
      <c r="J195" s="57">
        <f t="shared" si="1"/>
        <v>87967120</v>
      </c>
      <c r="K195" s="22">
        <v>0</v>
      </c>
      <c r="L195" s="22">
        <v>0</v>
      </c>
      <c r="M195" s="42" t="s">
        <v>58</v>
      </c>
      <c r="N195" s="25" t="s">
        <v>1</v>
      </c>
      <c r="O195" s="40" t="s">
        <v>276</v>
      </c>
      <c r="P195" s="22">
        <v>3219006435</v>
      </c>
      <c r="Q195" s="39" t="s">
        <v>277</v>
      </c>
      <c r="R195" s="54"/>
      <c r="S195" s="54"/>
      <c r="T195" s="55"/>
      <c r="V195" s="56"/>
    </row>
    <row r="196" spans="1:16384" s="15" customFormat="1" ht="110.25" customHeight="1" x14ac:dyDescent="0.2">
      <c r="A196" s="2"/>
      <c r="B196" s="22">
        <v>10151500</v>
      </c>
      <c r="C196" s="21" t="s">
        <v>387</v>
      </c>
      <c r="D196" s="22">
        <v>5</v>
      </c>
      <c r="E196" s="22">
        <v>6</v>
      </c>
      <c r="F196" s="22">
        <v>3</v>
      </c>
      <c r="G196" s="53">
        <v>1</v>
      </c>
      <c r="H196" s="23">
        <v>0</v>
      </c>
      <c r="I196" s="24">
        <v>30750000</v>
      </c>
      <c r="J196" s="57">
        <f t="shared" si="1"/>
        <v>30750000</v>
      </c>
      <c r="K196" s="22">
        <v>0</v>
      </c>
      <c r="L196" s="22">
        <v>0</v>
      </c>
      <c r="M196" s="42" t="s">
        <v>58</v>
      </c>
      <c r="N196" s="25" t="s">
        <v>1</v>
      </c>
      <c r="O196" s="40" t="s">
        <v>199</v>
      </c>
      <c r="P196" s="22" t="s">
        <v>200</v>
      </c>
      <c r="Q196" s="50" t="s">
        <v>201</v>
      </c>
      <c r="R196" s="54"/>
      <c r="S196" s="54"/>
      <c r="T196" s="55"/>
      <c r="V196" s="56"/>
    </row>
    <row r="197" spans="1:16384" s="15" customFormat="1" ht="110.25" customHeight="1" x14ac:dyDescent="0.2">
      <c r="A197" s="2"/>
      <c r="B197" s="22">
        <v>82121500</v>
      </c>
      <c r="C197" s="21" t="s">
        <v>388</v>
      </c>
      <c r="D197" s="22">
        <v>5</v>
      </c>
      <c r="E197" s="22">
        <v>6</v>
      </c>
      <c r="F197" s="22">
        <v>3</v>
      </c>
      <c r="G197" s="53">
        <v>1</v>
      </c>
      <c r="H197" s="23">
        <v>0</v>
      </c>
      <c r="I197" s="24">
        <v>65500000</v>
      </c>
      <c r="J197" s="57">
        <f t="shared" si="1"/>
        <v>65500000</v>
      </c>
      <c r="K197" s="22">
        <v>0</v>
      </c>
      <c r="L197" s="22">
        <v>0</v>
      </c>
      <c r="M197" s="42" t="s">
        <v>58</v>
      </c>
      <c r="N197" s="25" t="s">
        <v>1</v>
      </c>
      <c r="O197" s="40" t="s">
        <v>199</v>
      </c>
      <c r="P197" s="22">
        <v>3004079411</v>
      </c>
      <c r="Q197" s="50" t="s">
        <v>201</v>
      </c>
      <c r="R197" s="54"/>
      <c r="S197" s="54"/>
      <c r="T197" s="55"/>
      <c r="V197" s="56"/>
    </row>
    <row r="198" spans="1:16384" s="15" customFormat="1" ht="102.75" customHeight="1" x14ac:dyDescent="0.3">
      <c r="A198" s="1"/>
      <c r="B198" s="22">
        <v>91111603</v>
      </c>
      <c r="C198" s="21" t="s">
        <v>266</v>
      </c>
      <c r="D198" s="22">
        <v>1</v>
      </c>
      <c r="E198" s="22">
        <v>2</v>
      </c>
      <c r="F198" s="22">
        <v>3</v>
      </c>
      <c r="G198" s="53">
        <v>1</v>
      </c>
      <c r="H198" s="23">
        <v>0</v>
      </c>
      <c r="I198" s="24">
        <v>14800000</v>
      </c>
      <c r="J198" s="24">
        <v>14800000</v>
      </c>
      <c r="K198" s="53">
        <v>0</v>
      </c>
      <c r="L198" s="53">
        <v>0</v>
      </c>
      <c r="M198" s="42" t="s">
        <v>58</v>
      </c>
      <c r="N198" s="25" t="s">
        <v>1</v>
      </c>
      <c r="O198" s="40" t="s">
        <v>199</v>
      </c>
      <c r="P198" s="22" t="s">
        <v>204</v>
      </c>
      <c r="Q198" s="38" t="s">
        <v>201</v>
      </c>
      <c r="R198" s="91">
        <v>44936</v>
      </c>
      <c r="S198" s="182">
        <v>44937</v>
      </c>
      <c r="T198" s="183">
        <v>14800000</v>
      </c>
      <c r="U198" s="4"/>
      <c r="V198" s="17"/>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c r="XB198" s="4"/>
      <c r="XC198" s="4"/>
      <c r="XD198" s="4"/>
      <c r="XE198" s="4"/>
      <c r="XF198" s="4"/>
      <c r="XG198" s="4"/>
      <c r="XH198" s="4"/>
      <c r="XI198" s="4"/>
      <c r="XJ198" s="4"/>
      <c r="XK198" s="4"/>
      <c r="XL198" s="4"/>
      <c r="XM198" s="4"/>
      <c r="XN198" s="4"/>
      <c r="XO198" s="4"/>
      <c r="XP198" s="4"/>
      <c r="XQ198" s="4"/>
      <c r="XR198" s="4"/>
      <c r="XS198" s="4"/>
      <c r="XT198" s="4"/>
      <c r="XU198" s="4"/>
      <c r="XV198" s="4"/>
      <c r="XW198" s="4"/>
      <c r="XX198" s="4"/>
      <c r="XY198" s="4"/>
      <c r="XZ198" s="4"/>
      <c r="YA198" s="4"/>
      <c r="YB198" s="4"/>
      <c r="YC198" s="4"/>
      <c r="YD198" s="4"/>
      <c r="YE198" s="4"/>
      <c r="YF198" s="4"/>
      <c r="YG198" s="4"/>
      <c r="YH198" s="4"/>
      <c r="YI198" s="4"/>
      <c r="YJ198" s="4"/>
      <c r="YK198" s="4"/>
      <c r="YL198" s="4"/>
      <c r="YM198" s="4"/>
      <c r="YN198" s="4"/>
      <c r="YO198" s="4"/>
      <c r="YP198" s="4"/>
      <c r="YQ198" s="4"/>
      <c r="YR198" s="4"/>
      <c r="YS198" s="4"/>
      <c r="YT198" s="4"/>
      <c r="YU198" s="4"/>
      <c r="YV198" s="4"/>
      <c r="YW198" s="4"/>
      <c r="YX198" s="4"/>
      <c r="YY198" s="4"/>
      <c r="YZ198" s="4"/>
      <c r="ZA198" s="4"/>
      <c r="ZB198" s="4"/>
      <c r="ZC198" s="4"/>
      <c r="ZD198" s="4"/>
      <c r="ZE198" s="4"/>
      <c r="ZF198" s="4"/>
      <c r="ZG198" s="4"/>
      <c r="ZH198" s="4"/>
      <c r="ZI198" s="4"/>
      <c r="ZJ198" s="4"/>
      <c r="ZK198" s="4"/>
      <c r="ZL198" s="4"/>
      <c r="ZM198" s="4"/>
      <c r="ZN198" s="4"/>
      <c r="ZO198" s="4"/>
      <c r="ZP198" s="4"/>
      <c r="ZQ198" s="4"/>
      <c r="ZR198" s="4"/>
      <c r="ZS198" s="4"/>
      <c r="ZT198" s="4"/>
      <c r="ZU198" s="4"/>
      <c r="ZV198" s="4"/>
      <c r="ZW198" s="4"/>
      <c r="ZX198" s="4"/>
      <c r="ZY198" s="4"/>
      <c r="ZZ198" s="4"/>
      <c r="AAA198" s="4"/>
      <c r="AAB198" s="4"/>
      <c r="AAC198" s="4"/>
      <c r="AAD198" s="4"/>
      <c r="AAE198" s="4"/>
      <c r="AAF198" s="4"/>
      <c r="AAG198" s="4"/>
      <c r="AAH198" s="4"/>
      <c r="AAI198" s="4"/>
      <c r="AAJ198" s="4"/>
      <c r="AAK198" s="4"/>
      <c r="AAL198" s="4"/>
      <c r="AAM198" s="4"/>
      <c r="AAN198" s="4"/>
      <c r="AAO198" s="4"/>
      <c r="AAP198" s="4"/>
      <c r="AAQ198" s="4"/>
      <c r="AAR198" s="4"/>
      <c r="AAS198" s="4"/>
      <c r="AAT198" s="4"/>
      <c r="AAU198" s="4"/>
      <c r="AAV198" s="4"/>
      <c r="AAW198" s="4"/>
      <c r="AAX198" s="4"/>
      <c r="AAY198" s="4"/>
      <c r="AAZ198" s="4"/>
      <c r="ABA198" s="4"/>
      <c r="ABB198" s="4"/>
      <c r="ABC198" s="4"/>
      <c r="ABD198" s="4"/>
      <c r="ABE198" s="4"/>
      <c r="ABF198" s="4"/>
      <c r="ABG198" s="4"/>
      <c r="ABH198" s="4"/>
      <c r="ABI198" s="4"/>
      <c r="ABJ198" s="4"/>
      <c r="ABK198" s="4"/>
      <c r="ABL198" s="4"/>
      <c r="ABM198" s="4"/>
      <c r="ABN198" s="4"/>
      <c r="ABO198" s="4"/>
      <c r="ABP198" s="4"/>
      <c r="ABQ198" s="4"/>
      <c r="ABR198" s="4"/>
      <c r="ABS198" s="4"/>
      <c r="ABT198" s="4"/>
      <c r="ABU198" s="4"/>
      <c r="ABV198" s="4"/>
      <c r="ABW198" s="4"/>
      <c r="ABX198" s="4"/>
      <c r="ABY198" s="4"/>
      <c r="ABZ198" s="4"/>
      <c r="ACA198" s="4"/>
      <c r="ACB198" s="4"/>
      <c r="ACC198" s="4"/>
      <c r="ACD198" s="4"/>
      <c r="ACE198" s="4"/>
      <c r="ACF198" s="4"/>
      <c r="ACG198" s="4"/>
      <c r="ACH198" s="4"/>
      <c r="ACI198" s="4"/>
      <c r="ACJ198" s="4"/>
      <c r="ACK198" s="4"/>
      <c r="ACL198" s="4"/>
      <c r="ACM198" s="4"/>
      <c r="ACN198" s="4"/>
      <c r="ACO198" s="4"/>
      <c r="ACP198" s="4"/>
      <c r="ACQ198" s="4"/>
      <c r="ACR198" s="4"/>
      <c r="ACS198" s="4"/>
      <c r="ACT198" s="4"/>
      <c r="ACU198" s="4"/>
      <c r="ACV198" s="4"/>
      <c r="ACW198" s="4"/>
      <c r="ACX198" s="4"/>
      <c r="ACY198" s="4"/>
      <c r="ACZ198" s="4"/>
      <c r="ADA198" s="4"/>
      <c r="ADB198" s="4"/>
      <c r="ADC198" s="4"/>
      <c r="ADD198" s="4"/>
      <c r="ADE198" s="4"/>
      <c r="ADF198" s="4"/>
      <c r="ADG198" s="4"/>
      <c r="ADH198" s="4"/>
      <c r="ADI198" s="4"/>
      <c r="ADJ198" s="4"/>
      <c r="ADK198" s="4"/>
      <c r="ADL198" s="4"/>
      <c r="ADM198" s="4"/>
      <c r="ADN198" s="4"/>
      <c r="ADO198" s="4"/>
      <c r="ADP198" s="4"/>
      <c r="ADQ198" s="4"/>
      <c r="ADR198" s="4"/>
      <c r="ADS198" s="4"/>
      <c r="ADT198" s="4"/>
      <c r="ADU198" s="4"/>
      <c r="ADV198" s="4"/>
      <c r="ADW198" s="4"/>
      <c r="ADX198" s="4"/>
      <c r="ADY198" s="4"/>
      <c r="ADZ198" s="4"/>
      <c r="AEA198" s="4"/>
      <c r="AEB198" s="4"/>
      <c r="AEC198" s="4"/>
      <c r="AED198" s="4"/>
      <c r="AEE198" s="4"/>
      <c r="AEF198" s="4"/>
      <c r="AEG198" s="4"/>
      <c r="AEH198" s="4"/>
      <c r="AEI198" s="4"/>
      <c r="AEJ198" s="4"/>
      <c r="AEK198" s="4"/>
      <c r="AEL198" s="4"/>
      <c r="AEM198" s="4"/>
      <c r="AEN198" s="4"/>
      <c r="AEO198" s="4"/>
      <c r="AEP198" s="4"/>
      <c r="AEQ198" s="4"/>
      <c r="AER198" s="4"/>
      <c r="AES198" s="4"/>
      <c r="AET198" s="4"/>
      <c r="AEU198" s="4"/>
      <c r="AEV198" s="4"/>
      <c r="AEW198" s="4"/>
      <c r="AEX198" s="4"/>
      <c r="AEY198" s="4"/>
      <c r="AEZ198" s="4"/>
      <c r="AFA198" s="4"/>
      <c r="AFB198" s="4"/>
      <c r="AFC198" s="4"/>
      <c r="AFD198" s="4"/>
      <c r="AFE198" s="4"/>
      <c r="AFF198" s="4"/>
      <c r="AFG198" s="4"/>
      <c r="AFH198" s="4"/>
      <c r="AFI198" s="4"/>
      <c r="AFJ198" s="4"/>
      <c r="AFK198" s="4"/>
      <c r="AFL198" s="4"/>
      <c r="AFM198" s="4"/>
      <c r="AFN198" s="4"/>
      <c r="AFO198" s="4"/>
      <c r="AFP198" s="4"/>
      <c r="AFQ198" s="4"/>
      <c r="AFR198" s="4"/>
      <c r="AFS198" s="4"/>
      <c r="AFT198" s="4"/>
      <c r="AFU198" s="4"/>
      <c r="AFV198" s="4"/>
      <c r="AFW198" s="4"/>
      <c r="AFX198" s="4"/>
      <c r="AFY198" s="4"/>
      <c r="AFZ198" s="4"/>
      <c r="AGA198" s="4"/>
      <c r="AGB198" s="4"/>
      <c r="AGC198" s="4"/>
      <c r="AGD198" s="4"/>
      <c r="AGE198" s="4"/>
      <c r="AGF198" s="4"/>
      <c r="AGG198" s="4"/>
      <c r="AGH198" s="4"/>
      <c r="AGI198" s="4"/>
      <c r="AGJ198" s="4"/>
      <c r="AGK198" s="4"/>
      <c r="AGL198" s="4"/>
      <c r="AGM198" s="4"/>
      <c r="AGN198" s="4"/>
      <c r="AGO198" s="4"/>
      <c r="AGP198" s="4"/>
      <c r="AGQ198" s="4"/>
      <c r="AGR198" s="4"/>
      <c r="AGS198" s="4"/>
      <c r="AGT198" s="4"/>
      <c r="AGU198" s="4"/>
      <c r="AGV198" s="4"/>
      <c r="AGW198" s="4"/>
      <c r="AGX198" s="4"/>
      <c r="AGY198" s="4"/>
      <c r="AGZ198" s="4"/>
      <c r="AHA198" s="4"/>
      <c r="AHB198" s="4"/>
      <c r="AHC198" s="4"/>
      <c r="AHD198" s="4"/>
      <c r="AHE198" s="4"/>
      <c r="AHF198" s="4"/>
      <c r="AHG198" s="4"/>
      <c r="AHH198" s="4"/>
      <c r="AHI198" s="4"/>
      <c r="AHJ198" s="4"/>
      <c r="AHK198" s="4"/>
      <c r="AHL198" s="4"/>
      <c r="AHM198" s="4"/>
      <c r="AHN198" s="4"/>
      <c r="AHO198" s="4"/>
      <c r="AHP198" s="4"/>
      <c r="AHQ198" s="4"/>
      <c r="AHR198" s="4"/>
      <c r="AHS198" s="4"/>
      <c r="AHT198" s="4"/>
      <c r="AHU198" s="4"/>
      <c r="AHV198" s="4"/>
      <c r="AHW198" s="4"/>
      <c r="AHX198" s="4"/>
      <c r="AHY198" s="4"/>
      <c r="AHZ198" s="4"/>
      <c r="AIA198" s="4"/>
      <c r="AIB198" s="4"/>
      <c r="AIC198" s="4"/>
      <c r="AID198" s="4"/>
      <c r="AIE198" s="4"/>
      <c r="AIF198" s="4"/>
      <c r="AIG198" s="4"/>
      <c r="AIH198" s="4"/>
      <c r="AII198" s="4"/>
      <c r="AIJ198" s="4"/>
      <c r="AIK198" s="4"/>
      <c r="AIL198" s="4"/>
      <c r="AIM198" s="4"/>
      <c r="AIN198" s="4"/>
      <c r="AIO198" s="4"/>
      <c r="AIP198" s="4"/>
      <c r="AIQ198" s="4"/>
      <c r="AIR198" s="4"/>
      <c r="AIS198" s="4"/>
      <c r="AIT198" s="4"/>
      <c r="AIU198" s="4"/>
      <c r="AIV198" s="4"/>
      <c r="AIW198" s="4"/>
      <c r="AIX198" s="4"/>
      <c r="AIY198" s="4"/>
      <c r="AIZ198" s="4"/>
      <c r="AJA198" s="4"/>
      <c r="AJB198" s="4"/>
      <c r="AJC198" s="4"/>
      <c r="AJD198" s="4"/>
      <c r="AJE198" s="4"/>
      <c r="AJF198" s="4"/>
      <c r="AJG198" s="4"/>
      <c r="AJH198" s="4"/>
      <c r="AJI198" s="4"/>
      <c r="AJJ198" s="4"/>
      <c r="AJK198" s="4"/>
      <c r="AJL198" s="4"/>
      <c r="AJM198" s="4"/>
      <c r="AJN198" s="4"/>
      <c r="AJO198" s="4"/>
      <c r="AJP198" s="4"/>
      <c r="AJQ198" s="4"/>
      <c r="AJR198" s="4"/>
      <c r="AJS198" s="4"/>
      <c r="AJT198" s="4"/>
      <c r="AJU198" s="4"/>
      <c r="AJV198" s="4"/>
      <c r="AJW198" s="4"/>
      <c r="AJX198" s="4"/>
      <c r="AJY198" s="4"/>
      <c r="AJZ198" s="4"/>
      <c r="AKA198" s="4"/>
      <c r="AKB198" s="4"/>
      <c r="AKC198" s="4"/>
      <c r="AKD198" s="4"/>
      <c r="AKE198" s="4"/>
      <c r="AKF198" s="4"/>
      <c r="AKG198" s="4"/>
      <c r="AKH198" s="4"/>
      <c r="AKI198" s="4"/>
      <c r="AKJ198" s="4"/>
      <c r="AKK198" s="4"/>
      <c r="AKL198" s="4"/>
      <c r="AKM198" s="4"/>
      <c r="AKN198" s="4"/>
      <c r="AKO198" s="4"/>
      <c r="AKP198" s="4"/>
      <c r="AKQ198" s="4"/>
      <c r="AKR198" s="4"/>
      <c r="AKS198" s="4"/>
      <c r="AKT198" s="4"/>
      <c r="AKU198" s="4"/>
      <c r="AKV198" s="4"/>
      <c r="AKW198" s="4"/>
      <c r="AKX198" s="4"/>
      <c r="AKY198" s="4"/>
      <c r="AKZ198" s="4"/>
      <c r="ALA198" s="4"/>
      <c r="ALB198" s="4"/>
      <c r="ALC198" s="4"/>
      <c r="ALD198" s="4"/>
      <c r="ALE198" s="4"/>
      <c r="ALF198" s="4"/>
      <c r="ALG198" s="4"/>
      <c r="ALH198" s="4"/>
      <c r="ALI198" s="4"/>
      <c r="ALJ198" s="4"/>
      <c r="ALK198" s="4"/>
      <c r="ALL198" s="4"/>
      <c r="ALM198" s="4"/>
      <c r="ALN198" s="4"/>
      <c r="ALO198" s="4"/>
      <c r="ALP198" s="4"/>
      <c r="ALQ198" s="4"/>
      <c r="ALR198" s="4"/>
      <c r="ALS198" s="4"/>
      <c r="ALT198" s="4"/>
      <c r="ALU198" s="4"/>
      <c r="ALV198" s="4"/>
      <c r="ALW198" s="4"/>
      <c r="ALX198" s="4"/>
      <c r="ALY198" s="4"/>
      <c r="ALZ198" s="4"/>
      <c r="AMA198" s="4"/>
      <c r="AMB198" s="4"/>
      <c r="AMC198" s="4"/>
      <c r="AMD198" s="4"/>
      <c r="AME198" s="4"/>
      <c r="AMF198" s="4"/>
      <c r="AMG198" s="4"/>
      <c r="AMH198" s="4"/>
      <c r="AMI198" s="4"/>
      <c r="AMJ198" s="4"/>
      <c r="AMK198" s="4"/>
      <c r="AML198" s="4"/>
      <c r="AMM198" s="4"/>
      <c r="AMN198" s="4"/>
      <c r="AMO198" s="4"/>
      <c r="AMP198" s="4"/>
      <c r="AMQ198" s="4"/>
      <c r="AMR198" s="4"/>
      <c r="AMS198" s="4"/>
      <c r="AMT198" s="4"/>
      <c r="AMU198" s="4"/>
      <c r="AMV198" s="4"/>
      <c r="AMW198" s="4"/>
      <c r="AMX198" s="4"/>
      <c r="AMY198" s="4"/>
      <c r="AMZ198" s="4"/>
      <c r="ANA198" s="4"/>
      <c r="ANB198" s="4"/>
      <c r="ANC198" s="4"/>
      <c r="AND198" s="4"/>
      <c r="ANE198" s="4"/>
      <c r="ANF198" s="4"/>
      <c r="ANG198" s="4"/>
      <c r="ANH198" s="4"/>
      <c r="ANI198" s="4"/>
      <c r="ANJ198" s="4"/>
      <c r="ANK198" s="4"/>
      <c r="ANL198" s="4"/>
      <c r="ANM198" s="4"/>
      <c r="ANN198" s="4"/>
      <c r="ANO198" s="4"/>
      <c r="ANP198" s="4"/>
      <c r="ANQ198" s="4"/>
      <c r="ANR198" s="4"/>
      <c r="ANS198" s="4"/>
      <c r="ANT198" s="82"/>
      <c r="ANU198" s="82"/>
      <c r="ANV198" s="82"/>
      <c r="ANW198" s="184"/>
      <c r="ANX198" s="92"/>
      <c r="ANY198" s="92"/>
      <c r="ANZ198" s="184"/>
      <c r="AOA198" s="184"/>
      <c r="AOB198" s="93"/>
      <c r="AOC198" s="93"/>
      <c r="AOD198" s="185"/>
      <c r="AOE198" s="82"/>
      <c r="AOF198" s="186"/>
      <c r="AOG198" s="82"/>
      <c r="AOH198" s="187"/>
      <c r="AOI198" s="82"/>
      <c r="AOJ198" s="82"/>
      <c r="AOK198" s="82"/>
      <c r="AOL198" s="82"/>
      <c r="AOM198" s="184"/>
      <c r="AON198" s="92"/>
      <c r="AOO198" s="92"/>
      <c r="AOP198" s="184"/>
      <c r="AOQ198" s="184"/>
      <c r="AOR198" s="93"/>
      <c r="AOS198" s="93"/>
      <c r="AOT198" s="185"/>
      <c r="AOU198" s="82"/>
      <c r="AOV198" s="186"/>
      <c r="AOW198" s="82"/>
      <c r="AOX198" s="187"/>
      <c r="AOY198" s="82"/>
      <c r="AOZ198" s="82"/>
      <c r="APA198" s="82"/>
      <c r="APB198" s="82"/>
      <c r="APC198" s="184"/>
      <c r="APD198" s="92"/>
      <c r="APE198" s="92"/>
      <c r="APF198" s="184"/>
      <c r="APG198" s="184"/>
      <c r="APH198" s="93"/>
      <c r="API198" s="93"/>
      <c r="APJ198" s="185"/>
      <c r="APK198" s="82"/>
      <c r="APL198" s="186"/>
      <c r="APM198" s="82"/>
      <c r="APN198" s="187"/>
      <c r="APO198" s="82"/>
      <c r="APP198" s="82"/>
      <c r="APQ198" s="82"/>
      <c r="APR198" s="82"/>
      <c r="APS198" s="184"/>
      <c r="APT198" s="92"/>
      <c r="APU198" s="92"/>
      <c r="APV198" s="184"/>
      <c r="APW198" s="184"/>
      <c r="APX198" s="93"/>
      <c r="APY198" s="93"/>
      <c r="APZ198" s="185"/>
      <c r="AQA198" s="82"/>
      <c r="AQB198" s="186"/>
      <c r="AQC198" s="82"/>
      <c r="AQD198" s="187"/>
      <c r="AQE198" s="82"/>
      <c r="AQF198" s="82"/>
      <c r="AQG198" s="82"/>
      <c r="AQH198" s="82"/>
      <c r="AQI198" s="184"/>
      <c r="AQJ198" s="92"/>
      <c r="AQK198" s="92"/>
      <c r="AQL198" s="184"/>
      <c r="AQM198" s="184"/>
      <c r="AQN198" s="93"/>
      <c r="AQO198" s="93"/>
      <c r="AQP198" s="185"/>
      <c r="AQQ198" s="82"/>
      <c r="AQR198" s="186"/>
      <c r="AQS198" s="82"/>
      <c r="AQT198" s="187"/>
      <c r="AQU198" s="82"/>
      <c r="AQV198" s="82"/>
      <c r="AQW198" s="82"/>
      <c r="AQX198" s="82"/>
      <c r="AQY198" s="184"/>
      <c r="AQZ198" s="92"/>
      <c r="ARA198" s="92"/>
      <c r="ARB198" s="184"/>
      <c r="ARC198" s="184"/>
      <c r="ARD198" s="93"/>
      <c r="ARE198" s="93"/>
      <c r="ARF198" s="185"/>
      <c r="ARG198" s="82"/>
      <c r="ARH198" s="186"/>
      <c r="ARI198" s="82"/>
      <c r="ARJ198" s="187"/>
      <c r="ARK198" s="82"/>
      <c r="ARL198" s="82"/>
      <c r="ARM198" s="82"/>
      <c r="ARN198" s="82"/>
      <c r="ARO198" s="184"/>
      <c r="ARP198" s="92"/>
      <c r="ARQ198" s="92"/>
      <c r="ARR198" s="184"/>
      <c r="ARS198" s="184"/>
      <c r="ART198" s="93"/>
      <c r="ARU198" s="93"/>
      <c r="ARV198" s="185"/>
      <c r="ARW198" s="82"/>
      <c r="ARX198" s="186"/>
      <c r="ARY198" s="82"/>
      <c r="ARZ198" s="187"/>
      <c r="ASA198" s="82"/>
      <c r="ASB198" s="82"/>
      <c r="ASC198" s="82"/>
      <c r="ASD198" s="82"/>
      <c r="ASE198" s="184"/>
      <c r="ASF198" s="92"/>
      <c r="ASG198" s="92"/>
      <c r="ASH198" s="184"/>
      <c r="ASI198" s="184"/>
      <c r="ASJ198" s="93"/>
      <c r="ASK198" s="93"/>
      <c r="ASL198" s="185"/>
      <c r="ASM198" s="82"/>
      <c r="ASN198" s="186"/>
      <c r="ASO198" s="82"/>
      <c r="ASP198" s="187"/>
      <c r="ASQ198" s="82"/>
      <c r="ASR198" s="82"/>
      <c r="ASS198" s="82"/>
      <c r="AST198" s="82"/>
      <c r="ASU198" s="184"/>
      <c r="ASV198" s="92"/>
      <c r="ASW198" s="92"/>
      <c r="ASX198" s="184"/>
      <c r="ASY198" s="184"/>
      <c r="ASZ198" s="93"/>
      <c r="ATA198" s="93"/>
      <c r="ATB198" s="185"/>
      <c r="ATC198" s="82"/>
      <c r="ATD198" s="186"/>
      <c r="ATE198" s="82"/>
      <c r="ATF198" s="187"/>
      <c r="ATG198" s="82"/>
      <c r="ATH198" s="82"/>
      <c r="ATI198" s="82"/>
      <c r="ATJ198" s="82"/>
      <c r="ATK198" s="184"/>
      <c r="ATL198" s="92"/>
      <c r="ATM198" s="92"/>
      <c r="ATN198" s="184"/>
      <c r="ATO198" s="184"/>
      <c r="ATP198" s="93"/>
      <c r="ATQ198" s="93"/>
      <c r="ATR198" s="185"/>
      <c r="ATS198" s="82"/>
      <c r="ATT198" s="186"/>
      <c r="ATU198" s="82"/>
      <c r="ATV198" s="187"/>
      <c r="ATW198" s="82"/>
      <c r="ATX198" s="82"/>
      <c r="ATY198" s="82"/>
      <c r="ATZ198" s="82"/>
      <c r="AUA198" s="184"/>
      <c r="AUB198" s="92"/>
      <c r="AUC198" s="92"/>
      <c r="AUD198" s="184"/>
      <c r="AUE198" s="184"/>
      <c r="AUF198" s="93"/>
      <c r="AUG198" s="93"/>
      <c r="AUH198" s="185"/>
      <c r="AUI198" s="82"/>
      <c r="AUJ198" s="186"/>
      <c r="AUK198" s="82"/>
      <c r="AUL198" s="187"/>
      <c r="AUM198" s="82"/>
      <c r="AUN198" s="82"/>
      <c r="AUO198" s="82"/>
      <c r="AUP198" s="82"/>
      <c r="AUQ198" s="184"/>
      <c r="AUR198" s="92"/>
      <c r="AUS198" s="92"/>
      <c r="AUT198" s="184"/>
      <c r="AUU198" s="184"/>
      <c r="AUV198" s="93"/>
      <c r="AUW198" s="93"/>
      <c r="AUX198" s="185"/>
      <c r="AUY198" s="82"/>
      <c r="AUZ198" s="186"/>
      <c r="AVA198" s="82"/>
      <c r="AVB198" s="187"/>
      <c r="AVC198" s="82"/>
      <c r="AVD198" s="82"/>
      <c r="AVE198" s="82"/>
      <c r="AVF198" s="82"/>
      <c r="AVG198" s="184"/>
      <c r="AVH198" s="92"/>
      <c r="AVI198" s="92"/>
      <c r="AVJ198" s="184"/>
      <c r="AVK198" s="184"/>
      <c r="AVL198" s="93"/>
      <c r="AVM198" s="93"/>
      <c r="AVN198" s="185"/>
      <c r="AVO198" s="82"/>
      <c r="AVP198" s="186"/>
      <c r="AVQ198" s="82"/>
      <c r="AVR198" s="187"/>
      <c r="AVS198" s="82"/>
      <c r="AVT198" s="82"/>
      <c r="AVU198" s="82"/>
      <c r="AVV198" s="82"/>
      <c r="AVW198" s="184"/>
      <c r="AVX198" s="92"/>
      <c r="AVY198" s="92"/>
      <c r="AVZ198" s="184"/>
      <c r="AWA198" s="184"/>
      <c r="AWB198" s="93"/>
      <c r="AWC198" s="93"/>
      <c r="AWD198" s="185"/>
      <c r="AWE198" s="82"/>
      <c r="AWF198" s="186"/>
      <c r="AWG198" s="82"/>
      <c r="AWH198" s="187"/>
      <c r="AWI198" s="82"/>
      <c r="AWJ198" s="82"/>
      <c r="AWK198" s="82"/>
      <c r="AWL198" s="82"/>
      <c r="AWM198" s="184"/>
      <c r="AWN198" s="92"/>
      <c r="AWO198" s="92"/>
      <c r="AWP198" s="184"/>
      <c r="AWQ198" s="184"/>
      <c r="AWR198" s="93"/>
      <c r="AWS198" s="93"/>
      <c r="AWT198" s="185"/>
      <c r="AWU198" s="82"/>
      <c r="AWV198" s="186"/>
      <c r="AWW198" s="82"/>
      <c r="AWX198" s="187"/>
      <c r="AWY198" s="82"/>
      <c r="AWZ198" s="82"/>
      <c r="AXA198" s="82"/>
      <c r="AXB198" s="82"/>
      <c r="AXC198" s="184"/>
      <c r="AXD198" s="92"/>
      <c r="AXE198" s="92"/>
      <c r="AXF198" s="184"/>
      <c r="AXG198" s="184"/>
      <c r="AXH198" s="93"/>
      <c r="AXI198" s="93"/>
      <c r="AXJ198" s="185"/>
      <c r="AXK198" s="82"/>
      <c r="AXL198" s="186"/>
      <c r="AXM198" s="82"/>
      <c r="AXN198" s="187"/>
      <c r="AXO198" s="82"/>
      <c r="AXP198" s="82"/>
      <c r="AXQ198" s="82"/>
      <c r="AXR198" s="82"/>
      <c r="AXS198" s="184"/>
      <c r="AXT198" s="92"/>
      <c r="AXU198" s="92"/>
      <c r="AXV198" s="184"/>
      <c r="AXW198" s="184"/>
      <c r="AXX198" s="93"/>
      <c r="AXY198" s="93"/>
      <c r="AXZ198" s="185"/>
      <c r="AYA198" s="82"/>
      <c r="AYB198" s="186"/>
      <c r="AYC198" s="82"/>
      <c r="AYD198" s="187"/>
      <c r="AYE198" s="82"/>
      <c r="AYF198" s="82"/>
      <c r="AYG198" s="82"/>
      <c r="AYH198" s="82"/>
      <c r="AYI198" s="184"/>
      <c r="AYJ198" s="92"/>
      <c r="AYK198" s="92"/>
      <c r="AYL198" s="184"/>
      <c r="AYM198" s="184"/>
      <c r="AYN198" s="93"/>
      <c r="AYO198" s="93"/>
      <c r="AYP198" s="185"/>
      <c r="AYQ198" s="82"/>
      <c r="AYR198" s="186"/>
      <c r="AYS198" s="82"/>
      <c r="AYT198" s="187"/>
      <c r="AYU198" s="82"/>
      <c r="AYV198" s="82"/>
      <c r="AYW198" s="82"/>
      <c r="AYX198" s="82"/>
      <c r="AYY198" s="184"/>
      <c r="AYZ198" s="92"/>
      <c r="AZA198" s="92"/>
      <c r="AZB198" s="184"/>
      <c r="AZC198" s="184"/>
      <c r="AZD198" s="93"/>
      <c r="AZE198" s="93"/>
      <c r="AZF198" s="185"/>
      <c r="AZG198" s="82"/>
      <c r="AZH198" s="186"/>
      <c r="AZI198" s="82"/>
      <c r="AZJ198" s="187"/>
      <c r="AZK198" s="82"/>
      <c r="AZL198" s="82"/>
      <c r="AZM198" s="82"/>
      <c r="AZN198" s="82"/>
      <c r="AZO198" s="184"/>
      <c r="AZP198" s="92"/>
      <c r="AZQ198" s="92"/>
      <c r="AZR198" s="184"/>
      <c r="AZS198" s="184"/>
      <c r="AZT198" s="93"/>
      <c r="AZU198" s="93"/>
      <c r="AZV198" s="185"/>
      <c r="AZW198" s="82"/>
      <c r="AZX198" s="186"/>
      <c r="AZY198" s="82"/>
      <c r="AZZ198" s="187"/>
      <c r="BAA198" s="82"/>
      <c r="BAB198" s="82"/>
      <c r="BAC198" s="82"/>
      <c r="BAD198" s="82"/>
      <c r="BAE198" s="184"/>
      <c r="BAF198" s="92"/>
      <c r="BAG198" s="92"/>
      <c r="BAH198" s="184"/>
      <c r="BAI198" s="184"/>
      <c r="BAJ198" s="93"/>
      <c r="BAK198" s="93"/>
      <c r="BAL198" s="185"/>
      <c r="BAM198" s="82"/>
      <c r="BAN198" s="186"/>
      <c r="BAO198" s="82"/>
      <c r="BAP198" s="187"/>
      <c r="BAQ198" s="82"/>
      <c r="BAR198" s="82"/>
      <c r="BAS198" s="82"/>
      <c r="BAT198" s="82"/>
      <c r="BAU198" s="184"/>
      <c r="BAV198" s="92"/>
      <c r="BAW198" s="92"/>
      <c r="BAX198" s="184"/>
      <c r="BAY198" s="184"/>
      <c r="BAZ198" s="93"/>
      <c r="BBA198" s="93"/>
      <c r="BBB198" s="185"/>
      <c r="BBC198" s="82"/>
      <c r="BBD198" s="186"/>
      <c r="BBE198" s="82"/>
      <c r="BBF198" s="187"/>
      <c r="BBG198" s="82"/>
      <c r="BBH198" s="82"/>
      <c r="BBI198" s="82"/>
      <c r="BBJ198" s="82"/>
      <c r="BBK198" s="184"/>
      <c r="BBL198" s="92"/>
      <c r="BBM198" s="92"/>
      <c r="BBN198" s="184"/>
      <c r="BBO198" s="184"/>
      <c r="BBP198" s="93"/>
      <c r="BBQ198" s="93"/>
      <c r="BBR198" s="185"/>
      <c r="BBS198" s="82"/>
      <c r="BBT198" s="186"/>
      <c r="BBU198" s="82"/>
      <c r="BBV198" s="187"/>
      <c r="BBW198" s="82"/>
      <c r="BBX198" s="82"/>
      <c r="BBY198" s="82"/>
      <c r="BBZ198" s="82"/>
      <c r="BCA198" s="184"/>
      <c r="BCB198" s="92"/>
      <c r="BCC198" s="92"/>
      <c r="BCD198" s="184"/>
      <c r="BCE198" s="184"/>
      <c r="BCF198" s="93"/>
      <c r="BCG198" s="93"/>
      <c r="BCH198" s="185"/>
      <c r="BCI198" s="82"/>
      <c r="BCJ198" s="186"/>
      <c r="BCK198" s="82"/>
      <c r="BCL198" s="187"/>
      <c r="BCM198" s="82"/>
      <c r="BCN198" s="82"/>
      <c r="BCO198" s="82"/>
      <c r="BCP198" s="82"/>
      <c r="BCQ198" s="184"/>
      <c r="BCR198" s="92"/>
      <c r="BCS198" s="92"/>
      <c r="BCT198" s="184"/>
      <c r="BCU198" s="184"/>
      <c r="BCV198" s="93"/>
      <c r="BCW198" s="93"/>
      <c r="BCX198" s="185"/>
      <c r="BCY198" s="82"/>
      <c r="BCZ198" s="186"/>
      <c r="BDA198" s="82"/>
      <c r="BDB198" s="187"/>
      <c r="BDC198" s="82"/>
      <c r="BDD198" s="82"/>
      <c r="BDE198" s="82"/>
      <c r="BDF198" s="82"/>
      <c r="BDG198" s="184"/>
      <c r="BDH198" s="92"/>
      <c r="BDI198" s="92"/>
      <c r="BDJ198" s="184"/>
      <c r="BDK198" s="184"/>
      <c r="BDL198" s="93"/>
      <c r="BDM198" s="93"/>
      <c r="BDN198" s="185"/>
      <c r="BDO198" s="82"/>
      <c r="BDP198" s="186"/>
      <c r="BDQ198" s="82"/>
      <c r="BDR198" s="187"/>
      <c r="BDS198" s="82"/>
      <c r="BDT198" s="82"/>
      <c r="BDU198" s="82"/>
      <c r="BDV198" s="82"/>
      <c r="BDW198" s="184"/>
      <c r="BDX198" s="92"/>
      <c r="BDY198" s="92"/>
      <c r="BDZ198" s="184"/>
      <c r="BEA198" s="184"/>
      <c r="BEB198" s="93"/>
      <c r="BEC198" s="93"/>
      <c r="BED198" s="185"/>
      <c r="BEE198" s="82"/>
      <c r="BEF198" s="186"/>
      <c r="BEG198" s="82"/>
      <c r="BEH198" s="187"/>
      <c r="BEI198" s="82"/>
      <c r="BEJ198" s="82"/>
      <c r="BEK198" s="82"/>
      <c r="BEL198" s="82"/>
      <c r="BEM198" s="184"/>
      <c r="BEN198" s="92"/>
      <c r="BEO198" s="92"/>
      <c r="BEP198" s="184"/>
      <c r="BEQ198" s="184"/>
      <c r="BER198" s="93"/>
      <c r="BES198" s="93"/>
      <c r="BET198" s="185"/>
      <c r="BEU198" s="82"/>
      <c r="BEV198" s="186"/>
      <c r="BEW198" s="82"/>
      <c r="BEX198" s="187"/>
      <c r="BEY198" s="82"/>
      <c r="BEZ198" s="82"/>
      <c r="BFA198" s="82"/>
      <c r="BFB198" s="82"/>
      <c r="BFC198" s="184"/>
      <c r="BFD198" s="92"/>
      <c r="BFE198" s="92"/>
      <c r="BFF198" s="184"/>
      <c r="BFG198" s="184"/>
      <c r="BFH198" s="93"/>
      <c r="BFI198" s="93"/>
      <c r="BFJ198" s="185"/>
      <c r="BFK198" s="82"/>
      <c r="BFL198" s="186"/>
      <c r="BFM198" s="82"/>
      <c r="BFN198" s="187"/>
      <c r="BFO198" s="82"/>
      <c r="BFP198" s="82"/>
      <c r="BFQ198" s="82"/>
      <c r="BFR198" s="82"/>
      <c r="BFS198" s="184"/>
      <c r="BFT198" s="92"/>
      <c r="BFU198" s="92"/>
      <c r="BFV198" s="184"/>
      <c r="BFW198" s="184"/>
      <c r="BFX198" s="93"/>
      <c r="BFY198" s="93"/>
      <c r="BFZ198" s="185"/>
      <c r="BGA198" s="82"/>
      <c r="BGB198" s="186"/>
      <c r="BGC198" s="82"/>
      <c r="BGD198" s="187"/>
      <c r="BGE198" s="82"/>
      <c r="BGF198" s="82"/>
      <c r="BGG198" s="82"/>
      <c r="BGH198" s="82"/>
      <c r="BGI198" s="184"/>
      <c r="BGJ198" s="92"/>
      <c r="BGK198" s="92"/>
      <c r="BGL198" s="184"/>
      <c r="BGM198" s="184"/>
      <c r="BGN198" s="93"/>
      <c r="BGO198" s="93"/>
      <c r="BGP198" s="185"/>
      <c r="BGQ198" s="82"/>
      <c r="BGR198" s="186"/>
      <c r="BGS198" s="82"/>
      <c r="BGT198" s="187"/>
      <c r="BGU198" s="82"/>
      <c r="BGV198" s="82"/>
      <c r="BGW198" s="82"/>
      <c r="BGX198" s="82"/>
      <c r="BGY198" s="184"/>
      <c r="BGZ198" s="92"/>
      <c r="BHA198" s="92"/>
      <c r="BHB198" s="184"/>
      <c r="BHC198" s="184"/>
      <c r="BHD198" s="93"/>
      <c r="BHE198" s="93"/>
      <c r="BHF198" s="185"/>
      <c r="BHG198" s="82"/>
      <c r="BHH198" s="186"/>
      <c r="BHI198" s="82"/>
      <c r="BHJ198" s="187"/>
      <c r="BHK198" s="82"/>
      <c r="BHL198" s="82"/>
      <c r="BHM198" s="82"/>
      <c r="BHN198" s="82"/>
      <c r="BHO198" s="184"/>
      <c r="BHP198" s="92"/>
      <c r="BHQ198" s="92"/>
      <c r="BHR198" s="184"/>
      <c r="BHS198" s="184"/>
      <c r="BHT198" s="93"/>
      <c r="BHU198" s="93"/>
      <c r="BHV198" s="185"/>
      <c r="BHW198" s="82"/>
      <c r="BHX198" s="186"/>
      <c r="BHY198" s="82"/>
      <c r="BHZ198" s="187"/>
      <c r="BIA198" s="82"/>
      <c r="BIB198" s="82"/>
      <c r="BIC198" s="82"/>
      <c r="BID198" s="82"/>
      <c r="BIE198" s="184"/>
      <c r="BIF198" s="92"/>
      <c r="BIG198" s="92"/>
      <c r="BIH198" s="184"/>
      <c r="BII198" s="184"/>
      <c r="BIJ198" s="93"/>
      <c r="BIK198" s="93"/>
      <c r="BIL198" s="185"/>
      <c r="BIM198" s="82"/>
      <c r="BIN198" s="186"/>
      <c r="BIO198" s="82"/>
      <c r="BIP198" s="187"/>
      <c r="BIQ198" s="82"/>
      <c r="BIR198" s="82"/>
      <c r="BIS198" s="82"/>
      <c r="BIT198" s="82"/>
      <c r="BIU198" s="184"/>
      <c r="BIV198" s="92"/>
      <c r="BIW198" s="92"/>
      <c r="BIX198" s="184"/>
      <c r="BIY198" s="184"/>
      <c r="BIZ198" s="93"/>
      <c r="BJA198" s="93"/>
      <c r="BJB198" s="185"/>
      <c r="BJC198" s="82"/>
      <c r="BJD198" s="186"/>
      <c r="BJE198" s="82"/>
      <c r="BJF198" s="187"/>
      <c r="BJG198" s="82"/>
      <c r="BJH198" s="82"/>
      <c r="BJI198" s="82"/>
      <c r="BJJ198" s="82"/>
      <c r="BJK198" s="184"/>
      <c r="BJL198" s="92"/>
      <c r="BJM198" s="92"/>
      <c r="BJN198" s="184"/>
      <c r="BJO198" s="184"/>
      <c r="BJP198" s="93"/>
      <c r="BJQ198" s="93"/>
      <c r="BJR198" s="185"/>
      <c r="BJS198" s="82"/>
      <c r="BJT198" s="186"/>
      <c r="BJU198" s="82"/>
      <c r="BJV198" s="187"/>
      <c r="BJW198" s="82"/>
      <c r="BJX198" s="82"/>
      <c r="BJY198" s="82"/>
      <c r="BJZ198" s="82"/>
      <c r="BKA198" s="184"/>
      <c r="BKB198" s="92"/>
      <c r="BKC198" s="92"/>
      <c r="BKD198" s="184"/>
      <c r="BKE198" s="184"/>
      <c r="BKF198" s="93"/>
      <c r="BKG198" s="93"/>
      <c r="BKH198" s="185"/>
      <c r="BKI198" s="82"/>
      <c r="BKJ198" s="186"/>
      <c r="BKK198" s="82"/>
      <c r="BKL198" s="187"/>
      <c r="BKM198" s="82"/>
      <c r="BKN198" s="82"/>
      <c r="BKO198" s="82"/>
      <c r="BKP198" s="82"/>
      <c r="BKQ198" s="184"/>
      <c r="BKR198" s="92"/>
      <c r="BKS198" s="92"/>
      <c r="BKT198" s="184"/>
      <c r="BKU198" s="184"/>
      <c r="BKV198" s="93"/>
      <c r="BKW198" s="93"/>
      <c r="BKX198" s="185"/>
      <c r="BKY198" s="82"/>
      <c r="BKZ198" s="186"/>
      <c r="BLA198" s="82"/>
      <c r="BLB198" s="187"/>
      <c r="BLC198" s="82"/>
      <c r="BLD198" s="82"/>
      <c r="BLE198" s="82"/>
      <c r="BLF198" s="82"/>
      <c r="BLG198" s="184"/>
      <c r="BLH198" s="92"/>
      <c r="BLI198" s="92"/>
      <c r="BLJ198" s="184"/>
      <c r="BLK198" s="184"/>
      <c r="BLL198" s="93"/>
      <c r="BLM198" s="93"/>
      <c r="BLN198" s="185"/>
      <c r="BLO198" s="82"/>
      <c r="BLP198" s="186"/>
      <c r="BLQ198" s="82"/>
      <c r="BLR198" s="187"/>
      <c r="BLS198" s="82"/>
      <c r="BLT198" s="82"/>
      <c r="BLU198" s="82"/>
      <c r="BLV198" s="82"/>
      <c r="BLW198" s="184"/>
      <c r="BLX198" s="92"/>
      <c r="BLY198" s="92"/>
      <c r="BLZ198" s="184"/>
      <c r="BMA198" s="184"/>
      <c r="BMB198" s="93"/>
      <c r="BMC198" s="93"/>
      <c r="BMD198" s="185"/>
      <c r="BME198" s="82"/>
      <c r="BMF198" s="186"/>
      <c r="BMG198" s="82"/>
      <c r="BMH198" s="187"/>
      <c r="BMI198" s="82"/>
      <c r="BMJ198" s="82"/>
      <c r="BMK198" s="82"/>
      <c r="BML198" s="82"/>
      <c r="BMM198" s="184"/>
      <c r="BMN198" s="92"/>
      <c r="BMO198" s="92"/>
      <c r="BMP198" s="184"/>
      <c r="BMQ198" s="184"/>
      <c r="BMR198" s="93"/>
      <c r="BMS198" s="93"/>
      <c r="BMT198" s="185"/>
      <c r="BMU198" s="82"/>
      <c r="BMV198" s="186"/>
      <c r="BMW198" s="82"/>
      <c r="BMX198" s="187"/>
      <c r="BMY198" s="82"/>
      <c r="BMZ198" s="82"/>
      <c r="BNA198" s="82"/>
      <c r="BNB198" s="82"/>
      <c r="BNC198" s="184"/>
      <c r="BND198" s="92"/>
      <c r="BNE198" s="92"/>
      <c r="BNF198" s="184"/>
      <c r="BNG198" s="184"/>
      <c r="BNH198" s="93"/>
      <c r="BNI198" s="93"/>
      <c r="BNJ198" s="185"/>
      <c r="BNK198" s="82"/>
      <c r="BNL198" s="186"/>
      <c r="BNM198" s="82"/>
      <c r="BNN198" s="187"/>
      <c r="BNO198" s="82"/>
      <c r="BNP198" s="82"/>
      <c r="BNQ198" s="82"/>
      <c r="BNR198" s="82"/>
      <c r="BNS198" s="184"/>
      <c r="BNT198" s="92"/>
      <c r="BNU198" s="92"/>
      <c r="BNV198" s="184"/>
      <c r="BNW198" s="184"/>
      <c r="BNX198" s="93"/>
      <c r="BNY198" s="93"/>
      <c r="BNZ198" s="185"/>
      <c r="BOA198" s="82"/>
      <c r="BOB198" s="186"/>
      <c r="BOC198" s="82"/>
      <c r="BOD198" s="187"/>
      <c r="BOE198" s="82"/>
      <c r="BOF198" s="82"/>
      <c r="BOG198" s="82"/>
      <c r="BOH198" s="82"/>
      <c r="BOI198" s="184"/>
      <c r="BOJ198" s="92"/>
      <c r="BOK198" s="92"/>
      <c r="BOL198" s="184"/>
      <c r="BOM198" s="184"/>
      <c r="BON198" s="93"/>
      <c r="BOO198" s="93"/>
      <c r="BOP198" s="185"/>
      <c r="BOQ198" s="82"/>
      <c r="BOR198" s="186"/>
      <c r="BOS198" s="82"/>
      <c r="BOT198" s="187"/>
      <c r="BOU198" s="82"/>
      <c r="BOV198" s="82"/>
      <c r="BOW198" s="82"/>
      <c r="BOX198" s="82"/>
      <c r="BOY198" s="184"/>
      <c r="BOZ198" s="92"/>
      <c r="BPA198" s="92"/>
      <c r="BPB198" s="184"/>
      <c r="BPC198" s="184"/>
      <c r="BPD198" s="93"/>
      <c r="BPE198" s="93"/>
      <c r="BPF198" s="185"/>
      <c r="BPG198" s="82"/>
      <c r="BPH198" s="186"/>
      <c r="BPI198" s="82"/>
      <c r="BPJ198" s="187"/>
      <c r="BPK198" s="82"/>
      <c r="BPL198" s="82"/>
      <c r="BPM198" s="82"/>
      <c r="BPN198" s="82"/>
      <c r="BPO198" s="184"/>
      <c r="BPP198" s="92"/>
      <c r="BPQ198" s="92"/>
      <c r="BPR198" s="184"/>
      <c r="BPS198" s="184"/>
      <c r="BPT198" s="93"/>
      <c r="BPU198" s="93"/>
      <c r="BPV198" s="185"/>
      <c r="BPW198" s="82"/>
      <c r="BPX198" s="186"/>
      <c r="BPY198" s="82"/>
      <c r="BPZ198" s="187"/>
      <c r="BQA198" s="82"/>
      <c r="BQB198" s="82"/>
      <c r="BQC198" s="82"/>
      <c r="BQD198" s="82"/>
      <c r="BQE198" s="184"/>
      <c r="BQF198" s="92"/>
      <c r="BQG198" s="92"/>
      <c r="BQH198" s="184"/>
      <c r="BQI198" s="184"/>
      <c r="BQJ198" s="93"/>
      <c r="BQK198" s="93"/>
      <c r="BQL198" s="185"/>
      <c r="BQM198" s="82"/>
      <c r="BQN198" s="186"/>
      <c r="BQO198" s="82"/>
      <c r="BQP198" s="187"/>
      <c r="BQQ198" s="82"/>
      <c r="BQR198" s="82"/>
      <c r="BQS198" s="82"/>
      <c r="BQT198" s="82"/>
      <c r="BQU198" s="184"/>
      <c r="BQV198" s="92"/>
      <c r="BQW198" s="92"/>
      <c r="BQX198" s="184"/>
      <c r="BQY198" s="184"/>
      <c r="BQZ198" s="93"/>
      <c r="BRA198" s="93"/>
      <c r="BRB198" s="185"/>
      <c r="BRC198" s="82"/>
      <c r="BRD198" s="186"/>
      <c r="BRE198" s="82"/>
      <c r="BRF198" s="187"/>
      <c r="BRG198" s="82"/>
      <c r="BRH198" s="82"/>
      <c r="BRI198" s="82"/>
      <c r="BRJ198" s="82"/>
      <c r="BRK198" s="184"/>
      <c r="BRL198" s="92"/>
      <c r="BRM198" s="92"/>
      <c r="BRN198" s="184"/>
      <c r="BRO198" s="184"/>
      <c r="BRP198" s="93"/>
      <c r="BRQ198" s="93"/>
      <c r="BRR198" s="185"/>
      <c r="BRS198" s="82"/>
      <c r="BRT198" s="186"/>
      <c r="BRU198" s="82"/>
      <c r="BRV198" s="187"/>
      <c r="BRW198" s="82"/>
      <c r="BRX198" s="82"/>
      <c r="BRY198" s="82"/>
      <c r="BRZ198" s="82"/>
      <c r="BSA198" s="184"/>
      <c r="BSB198" s="92"/>
      <c r="BSC198" s="92"/>
      <c r="BSD198" s="184"/>
      <c r="BSE198" s="184"/>
      <c r="BSF198" s="93"/>
      <c r="BSG198" s="93"/>
      <c r="BSH198" s="185"/>
      <c r="BSI198" s="82"/>
      <c r="BSJ198" s="186"/>
      <c r="BSK198" s="82"/>
      <c r="BSL198" s="187"/>
      <c r="BSM198" s="82"/>
      <c r="BSN198" s="82"/>
      <c r="BSO198" s="82"/>
      <c r="BSP198" s="82"/>
      <c r="BSQ198" s="184"/>
      <c r="BSR198" s="92"/>
      <c r="BSS198" s="92"/>
      <c r="BST198" s="184"/>
      <c r="BSU198" s="184"/>
      <c r="BSV198" s="93"/>
      <c r="BSW198" s="93"/>
      <c r="BSX198" s="185"/>
      <c r="BSY198" s="82"/>
      <c r="BSZ198" s="186"/>
      <c r="BTA198" s="82"/>
      <c r="BTB198" s="187"/>
      <c r="BTC198" s="82"/>
      <c r="BTD198" s="82"/>
      <c r="BTE198" s="82"/>
      <c r="BTF198" s="82"/>
      <c r="BTG198" s="184"/>
      <c r="BTH198" s="92"/>
      <c r="BTI198" s="92"/>
      <c r="BTJ198" s="184"/>
      <c r="BTK198" s="184"/>
      <c r="BTL198" s="93"/>
      <c r="BTM198" s="93"/>
      <c r="BTN198" s="185"/>
      <c r="BTO198" s="82"/>
      <c r="BTP198" s="186"/>
      <c r="BTQ198" s="82"/>
      <c r="BTR198" s="187"/>
      <c r="BTS198" s="82"/>
      <c r="BTT198" s="82"/>
      <c r="BTU198" s="82"/>
      <c r="BTV198" s="82"/>
      <c r="BTW198" s="184"/>
      <c r="BTX198" s="92"/>
      <c r="BTY198" s="92"/>
      <c r="BTZ198" s="184"/>
      <c r="BUA198" s="184"/>
      <c r="BUB198" s="93"/>
      <c r="BUC198" s="93"/>
      <c r="BUD198" s="185"/>
      <c r="BUE198" s="82"/>
      <c r="BUF198" s="186"/>
      <c r="BUG198" s="82"/>
      <c r="BUH198" s="187"/>
      <c r="BUI198" s="82"/>
      <c r="BUJ198" s="82"/>
      <c r="BUK198" s="82"/>
      <c r="BUL198" s="82"/>
      <c r="BUM198" s="184"/>
      <c r="BUN198" s="92"/>
      <c r="BUO198" s="92"/>
      <c r="BUP198" s="184"/>
      <c r="BUQ198" s="184"/>
      <c r="BUR198" s="93"/>
      <c r="BUS198" s="93"/>
      <c r="BUT198" s="185"/>
      <c r="BUU198" s="82"/>
      <c r="BUV198" s="186"/>
      <c r="BUW198" s="82"/>
      <c r="BUX198" s="187"/>
      <c r="BUY198" s="82"/>
      <c r="BUZ198" s="82"/>
      <c r="BVA198" s="82"/>
      <c r="BVB198" s="82"/>
      <c r="BVC198" s="184"/>
      <c r="BVD198" s="92"/>
      <c r="BVE198" s="92"/>
      <c r="BVF198" s="184"/>
      <c r="BVG198" s="184"/>
      <c r="BVH198" s="93"/>
      <c r="BVI198" s="93"/>
      <c r="BVJ198" s="185"/>
      <c r="BVK198" s="82"/>
      <c r="BVL198" s="186"/>
      <c r="BVM198" s="82"/>
      <c r="BVN198" s="187"/>
      <c r="BVO198" s="82"/>
      <c r="BVP198" s="82"/>
      <c r="BVQ198" s="82"/>
      <c r="BVR198" s="82"/>
      <c r="BVS198" s="184"/>
      <c r="BVT198" s="92"/>
      <c r="BVU198" s="92"/>
      <c r="BVV198" s="184"/>
      <c r="BVW198" s="184"/>
      <c r="BVX198" s="93"/>
      <c r="BVY198" s="93"/>
      <c r="BVZ198" s="185"/>
      <c r="BWA198" s="82"/>
      <c r="BWB198" s="186"/>
      <c r="BWC198" s="82"/>
      <c r="BWD198" s="187"/>
      <c r="BWE198" s="82"/>
      <c r="BWF198" s="82"/>
      <c r="BWG198" s="82"/>
      <c r="BWH198" s="82"/>
      <c r="BWI198" s="184"/>
      <c r="BWJ198" s="92"/>
      <c r="BWK198" s="92"/>
      <c r="BWL198" s="184"/>
      <c r="BWM198" s="184"/>
      <c r="BWN198" s="93"/>
      <c r="BWO198" s="93"/>
      <c r="BWP198" s="185"/>
      <c r="BWQ198" s="82"/>
      <c r="BWR198" s="186"/>
      <c r="BWS198" s="82"/>
      <c r="BWT198" s="187"/>
      <c r="BWU198" s="82"/>
      <c r="BWV198" s="82"/>
      <c r="BWW198" s="82"/>
      <c r="BWX198" s="82"/>
      <c r="BWY198" s="184"/>
      <c r="BWZ198" s="92"/>
      <c r="BXA198" s="92"/>
      <c r="BXB198" s="184"/>
      <c r="BXC198" s="184"/>
      <c r="BXD198" s="93"/>
      <c r="BXE198" s="93"/>
      <c r="BXF198" s="185"/>
      <c r="BXG198" s="82"/>
      <c r="BXH198" s="186"/>
      <c r="BXI198" s="82"/>
      <c r="BXJ198" s="187"/>
      <c r="BXK198" s="82"/>
      <c r="BXL198" s="82"/>
      <c r="BXM198" s="82"/>
      <c r="BXN198" s="82"/>
      <c r="BXO198" s="184"/>
      <c r="BXP198" s="92"/>
      <c r="BXQ198" s="92"/>
      <c r="BXR198" s="184"/>
      <c r="BXS198" s="184"/>
      <c r="BXT198" s="93"/>
      <c r="BXU198" s="93"/>
      <c r="BXV198" s="185"/>
      <c r="BXW198" s="82"/>
      <c r="BXX198" s="186"/>
      <c r="BXY198" s="82"/>
      <c r="BXZ198" s="187"/>
      <c r="BYA198" s="82"/>
      <c r="BYB198" s="82"/>
      <c r="BYC198" s="82"/>
      <c r="BYD198" s="82"/>
      <c r="BYE198" s="184"/>
      <c r="BYF198" s="92"/>
      <c r="BYG198" s="92"/>
      <c r="BYH198" s="184"/>
      <c r="BYI198" s="184"/>
      <c r="BYJ198" s="93"/>
      <c r="BYK198" s="93"/>
      <c r="BYL198" s="185"/>
      <c r="BYM198" s="82"/>
      <c r="BYN198" s="186"/>
      <c r="BYO198" s="82"/>
      <c r="BYP198" s="187"/>
      <c r="BYQ198" s="82"/>
      <c r="BYR198" s="82"/>
      <c r="BYS198" s="82"/>
      <c r="BYT198" s="82"/>
      <c r="BYU198" s="184"/>
      <c r="BYV198" s="92"/>
      <c r="BYW198" s="92"/>
      <c r="BYX198" s="184"/>
      <c r="BYY198" s="184"/>
      <c r="BYZ198" s="93"/>
      <c r="BZA198" s="93"/>
      <c r="BZB198" s="185"/>
      <c r="BZC198" s="82"/>
      <c r="BZD198" s="186"/>
      <c r="BZE198" s="82"/>
      <c r="BZF198" s="187"/>
      <c r="BZG198" s="82"/>
      <c r="BZH198" s="82"/>
      <c r="BZI198" s="82"/>
      <c r="BZJ198" s="82"/>
      <c r="BZK198" s="184"/>
      <c r="BZL198" s="92"/>
      <c r="BZM198" s="92"/>
      <c r="BZN198" s="184"/>
      <c r="BZO198" s="184"/>
      <c r="BZP198" s="93"/>
      <c r="BZQ198" s="93"/>
      <c r="BZR198" s="185"/>
      <c r="BZS198" s="82"/>
      <c r="BZT198" s="186"/>
      <c r="BZU198" s="82"/>
      <c r="BZV198" s="187"/>
      <c r="BZW198" s="82"/>
      <c r="BZX198" s="82"/>
      <c r="BZY198" s="82"/>
      <c r="BZZ198" s="82"/>
      <c r="CAA198" s="184"/>
      <c r="CAB198" s="92"/>
      <c r="CAC198" s="92"/>
      <c r="CAD198" s="184"/>
      <c r="CAE198" s="184"/>
      <c r="CAF198" s="93"/>
      <c r="CAG198" s="93"/>
      <c r="CAH198" s="185"/>
      <c r="CAI198" s="82"/>
      <c r="CAJ198" s="186"/>
      <c r="CAK198" s="82"/>
      <c r="CAL198" s="187"/>
      <c r="CAM198" s="82"/>
      <c r="CAN198" s="82"/>
      <c r="CAO198" s="82"/>
      <c r="CAP198" s="82"/>
      <c r="CAQ198" s="184"/>
      <c r="CAR198" s="92"/>
      <c r="CAS198" s="92"/>
      <c r="CAT198" s="184"/>
      <c r="CAU198" s="184"/>
      <c r="CAV198" s="93"/>
      <c r="CAW198" s="93"/>
      <c r="CAX198" s="185"/>
      <c r="CAY198" s="82"/>
      <c r="CAZ198" s="186"/>
      <c r="CBA198" s="82"/>
      <c r="CBB198" s="187"/>
      <c r="CBC198" s="82"/>
      <c r="CBD198" s="82"/>
      <c r="CBE198" s="82"/>
      <c r="CBF198" s="82"/>
      <c r="CBG198" s="184"/>
      <c r="CBH198" s="92"/>
      <c r="CBI198" s="92"/>
      <c r="CBJ198" s="184"/>
      <c r="CBK198" s="184"/>
      <c r="CBL198" s="93"/>
      <c r="CBM198" s="93"/>
      <c r="CBN198" s="185"/>
      <c r="CBO198" s="82"/>
      <c r="CBP198" s="186"/>
      <c r="CBQ198" s="82"/>
      <c r="CBR198" s="187"/>
      <c r="CBS198" s="82"/>
      <c r="CBT198" s="82"/>
      <c r="CBU198" s="82"/>
      <c r="CBV198" s="82"/>
      <c r="CBW198" s="184"/>
      <c r="CBX198" s="92"/>
      <c r="CBY198" s="92"/>
      <c r="CBZ198" s="184"/>
      <c r="CCA198" s="184"/>
      <c r="CCB198" s="93"/>
      <c r="CCC198" s="93"/>
      <c r="CCD198" s="185"/>
      <c r="CCE198" s="82"/>
      <c r="CCF198" s="186"/>
      <c r="CCG198" s="82"/>
      <c r="CCH198" s="187"/>
      <c r="CCI198" s="82"/>
      <c r="CCJ198" s="82"/>
      <c r="CCK198" s="82"/>
      <c r="CCL198" s="82"/>
      <c r="CCM198" s="184"/>
      <c r="CCN198" s="92"/>
      <c r="CCO198" s="92"/>
      <c r="CCP198" s="184"/>
      <c r="CCQ198" s="184"/>
      <c r="CCR198" s="93"/>
      <c r="CCS198" s="93"/>
      <c r="CCT198" s="185"/>
      <c r="CCU198" s="82"/>
      <c r="CCV198" s="186"/>
      <c r="CCW198" s="82"/>
      <c r="CCX198" s="187"/>
      <c r="CCY198" s="82"/>
      <c r="CCZ198" s="82"/>
      <c r="CDA198" s="82"/>
      <c r="CDB198" s="82"/>
      <c r="CDC198" s="184"/>
      <c r="CDD198" s="92"/>
      <c r="CDE198" s="92"/>
      <c r="CDF198" s="184"/>
      <c r="CDG198" s="184"/>
      <c r="CDH198" s="93"/>
      <c r="CDI198" s="93"/>
      <c r="CDJ198" s="185"/>
      <c r="CDK198" s="82"/>
      <c r="CDL198" s="186"/>
      <c r="CDM198" s="82"/>
      <c r="CDN198" s="187"/>
      <c r="CDO198" s="82"/>
      <c r="CDP198" s="82"/>
      <c r="CDQ198" s="82"/>
      <c r="CDR198" s="82"/>
      <c r="CDS198" s="184"/>
      <c r="CDT198" s="92"/>
      <c r="CDU198" s="92"/>
      <c r="CDV198" s="184"/>
      <c r="CDW198" s="184"/>
      <c r="CDX198" s="93"/>
      <c r="CDY198" s="93"/>
      <c r="CDZ198" s="185"/>
      <c r="CEA198" s="82"/>
      <c r="CEB198" s="186"/>
      <c r="CEC198" s="82"/>
      <c r="CED198" s="187"/>
      <c r="CEE198" s="82"/>
      <c r="CEF198" s="82"/>
      <c r="CEG198" s="82"/>
      <c r="CEH198" s="82"/>
      <c r="CEI198" s="184"/>
      <c r="CEJ198" s="92"/>
      <c r="CEK198" s="92"/>
      <c r="CEL198" s="184"/>
      <c r="CEM198" s="184"/>
      <c r="CEN198" s="93"/>
      <c r="CEO198" s="93"/>
      <c r="CEP198" s="185"/>
      <c r="CEQ198" s="82"/>
      <c r="CER198" s="186"/>
      <c r="CES198" s="82"/>
      <c r="CET198" s="187"/>
      <c r="CEU198" s="82"/>
      <c r="CEV198" s="82"/>
      <c r="CEW198" s="82"/>
      <c r="CEX198" s="82"/>
      <c r="CEY198" s="184"/>
      <c r="CEZ198" s="92"/>
      <c r="CFA198" s="92"/>
      <c r="CFB198" s="184"/>
      <c r="CFC198" s="184"/>
      <c r="CFD198" s="93"/>
      <c r="CFE198" s="93"/>
      <c r="CFF198" s="185"/>
      <c r="CFG198" s="82"/>
      <c r="CFH198" s="186"/>
      <c r="CFI198" s="82"/>
      <c r="CFJ198" s="187"/>
      <c r="CFK198" s="82"/>
      <c r="CFL198" s="82"/>
      <c r="CFM198" s="82"/>
      <c r="CFN198" s="82"/>
      <c r="CFO198" s="184"/>
      <c r="CFP198" s="92"/>
      <c r="CFQ198" s="92"/>
      <c r="CFR198" s="184"/>
      <c r="CFS198" s="184"/>
      <c r="CFT198" s="93"/>
      <c r="CFU198" s="93"/>
      <c r="CFV198" s="185"/>
      <c r="CFW198" s="82"/>
      <c r="CFX198" s="186"/>
      <c r="CFY198" s="82"/>
      <c r="CFZ198" s="187"/>
      <c r="CGA198" s="82"/>
      <c r="CGB198" s="82"/>
      <c r="CGC198" s="82"/>
      <c r="CGD198" s="82"/>
      <c r="CGE198" s="184"/>
      <c r="CGF198" s="92"/>
      <c r="CGG198" s="92"/>
      <c r="CGH198" s="184"/>
      <c r="CGI198" s="184"/>
      <c r="CGJ198" s="93"/>
      <c r="CGK198" s="93"/>
      <c r="CGL198" s="185"/>
      <c r="CGM198" s="82"/>
      <c r="CGN198" s="186"/>
      <c r="CGO198" s="82"/>
      <c r="CGP198" s="187"/>
      <c r="CGQ198" s="82"/>
      <c r="CGR198" s="82"/>
      <c r="CGS198" s="82"/>
      <c r="CGT198" s="82"/>
      <c r="CGU198" s="184"/>
      <c r="CGV198" s="92"/>
      <c r="CGW198" s="92"/>
      <c r="CGX198" s="184"/>
      <c r="CGY198" s="184"/>
      <c r="CGZ198" s="93"/>
      <c r="CHA198" s="93"/>
      <c r="CHB198" s="185"/>
      <c r="CHC198" s="82"/>
      <c r="CHD198" s="186"/>
      <c r="CHE198" s="82"/>
      <c r="CHF198" s="187"/>
      <c r="CHG198" s="82"/>
      <c r="CHH198" s="82"/>
      <c r="CHI198" s="82"/>
      <c r="CHJ198" s="82"/>
      <c r="CHK198" s="184"/>
      <c r="CHL198" s="92"/>
      <c r="CHM198" s="92"/>
      <c r="CHN198" s="184"/>
      <c r="CHO198" s="184"/>
      <c r="CHP198" s="93"/>
      <c r="CHQ198" s="93"/>
      <c r="CHR198" s="185"/>
      <c r="CHS198" s="82"/>
      <c r="CHT198" s="186"/>
      <c r="CHU198" s="82"/>
      <c r="CHV198" s="187"/>
      <c r="CHW198" s="82"/>
      <c r="CHX198" s="82"/>
      <c r="CHY198" s="82"/>
      <c r="CHZ198" s="82"/>
      <c r="CIA198" s="184"/>
      <c r="CIB198" s="92"/>
      <c r="CIC198" s="92"/>
      <c r="CID198" s="184"/>
      <c r="CIE198" s="184"/>
      <c r="CIF198" s="93"/>
      <c r="CIG198" s="93"/>
      <c r="CIH198" s="185"/>
      <c r="CII198" s="82"/>
      <c r="CIJ198" s="186"/>
      <c r="CIK198" s="82"/>
      <c r="CIL198" s="187"/>
      <c r="CIM198" s="82"/>
      <c r="CIN198" s="82"/>
      <c r="CIO198" s="82"/>
      <c r="CIP198" s="82"/>
      <c r="CIQ198" s="184"/>
      <c r="CIR198" s="92"/>
      <c r="CIS198" s="92"/>
      <c r="CIT198" s="184"/>
      <c r="CIU198" s="184"/>
      <c r="CIV198" s="93"/>
      <c r="CIW198" s="93"/>
      <c r="CIX198" s="185"/>
      <c r="CIY198" s="82"/>
      <c r="CIZ198" s="186"/>
      <c r="CJA198" s="82"/>
      <c r="CJB198" s="187"/>
      <c r="CJC198" s="82"/>
      <c r="CJD198" s="82"/>
      <c r="CJE198" s="82"/>
      <c r="CJF198" s="82"/>
      <c r="CJG198" s="184"/>
      <c r="CJH198" s="92"/>
      <c r="CJI198" s="92"/>
      <c r="CJJ198" s="184"/>
      <c r="CJK198" s="184"/>
      <c r="CJL198" s="93"/>
      <c r="CJM198" s="93"/>
      <c r="CJN198" s="185"/>
      <c r="CJO198" s="82"/>
      <c r="CJP198" s="186"/>
      <c r="CJQ198" s="82"/>
      <c r="CJR198" s="187"/>
      <c r="CJS198" s="82"/>
      <c r="CJT198" s="82"/>
      <c r="CJU198" s="82"/>
      <c r="CJV198" s="82"/>
      <c r="CJW198" s="184"/>
      <c r="CJX198" s="92"/>
      <c r="CJY198" s="92"/>
      <c r="CJZ198" s="184"/>
      <c r="CKA198" s="184"/>
      <c r="CKB198" s="93"/>
      <c r="CKC198" s="93"/>
      <c r="CKD198" s="185"/>
      <c r="CKE198" s="82"/>
      <c r="CKF198" s="186"/>
      <c r="CKG198" s="82"/>
      <c r="CKH198" s="187"/>
      <c r="CKI198" s="82"/>
      <c r="CKJ198" s="82"/>
      <c r="CKK198" s="82"/>
      <c r="CKL198" s="82"/>
      <c r="CKM198" s="184"/>
      <c r="CKN198" s="92"/>
      <c r="CKO198" s="92"/>
      <c r="CKP198" s="184"/>
      <c r="CKQ198" s="184"/>
      <c r="CKR198" s="93"/>
      <c r="CKS198" s="93"/>
      <c r="CKT198" s="185"/>
      <c r="CKU198" s="82"/>
      <c r="CKV198" s="186"/>
      <c r="CKW198" s="82"/>
      <c r="CKX198" s="187"/>
      <c r="CKY198" s="82"/>
      <c r="CKZ198" s="82"/>
      <c r="CLA198" s="82"/>
      <c r="CLB198" s="82"/>
      <c r="CLC198" s="184"/>
      <c r="CLD198" s="92"/>
      <c r="CLE198" s="92"/>
      <c r="CLF198" s="184"/>
      <c r="CLG198" s="184"/>
      <c r="CLH198" s="93"/>
      <c r="CLI198" s="93"/>
      <c r="CLJ198" s="185"/>
      <c r="CLK198" s="82"/>
      <c r="CLL198" s="186"/>
      <c r="CLM198" s="82"/>
      <c r="CLN198" s="187"/>
      <c r="CLO198" s="82"/>
      <c r="CLP198" s="82"/>
      <c r="CLQ198" s="82"/>
      <c r="CLR198" s="82"/>
      <c r="CLS198" s="184"/>
      <c r="CLT198" s="92"/>
      <c r="CLU198" s="92"/>
      <c r="CLV198" s="184"/>
      <c r="CLW198" s="184"/>
      <c r="CLX198" s="93"/>
      <c r="CLY198" s="93"/>
      <c r="CLZ198" s="185"/>
      <c r="CMA198" s="82"/>
      <c r="CMB198" s="186"/>
      <c r="CMC198" s="82"/>
      <c r="CMD198" s="187"/>
      <c r="CME198" s="82"/>
      <c r="CMF198" s="82"/>
      <c r="CMG198" s="82"/>
      <c r="CMH198" s="82"/>
      <c r="CMI198" s="184"/>
      <c r="CMJ198" s="92"/>
      <c r="CMK198" s="92"/>
      <c r="CML198" s="184"/>
      <c r="CMM198" s="184"/>
      <c r="CMN198" s="93"/>
      <c r="CMO198" s="93"/>
      <c r="CMP198" s="185"/>
      <c r="CMQ198" s="82"/>
      <c r="CMR198" s="186"/>
      <c r="CMS198" s="82"/>
      <c r="CMT198" s="187"/>
      <c r="CMU198" s="82"/>
      <c r="CMV198" s="82"/>
      <c r="CMW198" s="82"/>
      <c r="CMX198" s="82"/>
      <c r="CMY198" s="184"/>
      <c r="CMZ198" s="92"/>
      <c r="CNA198" s="92"/>
      <c r="CNB198" s="184"/>
      <c r="CNC198" s="184"/>
      <c r="CND198" s="93"/>
      <c r="CNE198" s="93"/>
      <c r="CNF198" s="185"/>
      <c r="CNG198" s="82"/>
      <c r="CNH198" s="186"/>
      <c r="CNI198" s="82"/>
      <c r="CNJ198" s="187"/>
      <c r="CNK198" s="82"/>
      <c r="CNL198" s="82"/>
      <c r="CNM198" s="82"/>
      <c r="CNN198" s="82"/>
      <c r="CNO198" s="184"/>
      <c r="CNP198" s="92"/>
      <c r="CNQ198" s="92"/>
      <c r="CNR198" s="184"/>
      <c r="CNS198" s="184"/>
      <c r="CNT198" s="93"/>
      <c r="CNU198" s="93"/>
      <c r="CNV198" s="185"/>
      <c r="CNW198" s="82"/>
      <c r="CNX198" s="186"/>
      <c r="CNY198" s="82"/>
      <c r="CNZ198" s="187"/>
      <c r="COA198" s="82"/>
      <c r="COB198" s="82"/>
      <c r="COC198" s="82"/>
      <c r="COD198" s="82"/>
      <c r="COE198" s="184"/>
      <c r="COF198" s="92"/>
      <c r="COG198" s="92"/>
      <c r="COH198" s="184"/>
      <c r="COI198" s="184"/>
      <c r="COJ198" s="93"/>
      <c r="COK198" s="93"/>
      <c r="COL198" s="185"/>
      <c r="COM198" s="82"/>
      <c r="CON198" s="186"/>
      <c r="COO198" s="82"/>
      <c r="COP198" s="187"/>
      <c r="COQ198" s="82"/>
      <c r="COR198" s="82"/>
      <c r="COS198" s="82"/>
      <c r="COT198" s="82"/>
      <c r="COU198" s="184"/>
      <c r="COV198" s="92"/>
      <c r="COW198" s="92"/>
      <c r="COX198" s="184"/>
      <c r="COY198" s="184"/>
      <c r="COZ198" s="93"/>
      <c r="CPA198" s="93"/>
      <c r="CPB198" s="185"/>
      <c r="CPC198" s="82"/>
      <c r="CPD198" s="186"/>
      <c r="CPE198" s="82"/>
      <c r="CPF198" s="187"/>
      <c r="CPG198" s="82"/>
      <c r="CPH198" s="82"/>
      <c r="CPI198" s="82"/>
      <c r="CPJ198" s="82"/>
      <c r="CPK198" s="184"/>
      <c r="CPL198" s="92"/>
      <c r="CPM198" s="92"/>
      <c r="CPN198" s="184"/>
      <c r="CPO198" s="184"/>
      <c r="CPP198" s="93"/>
      <c r="CPQ198" s="93"/>
      <c r="CPR198" s="185"/>
      <c r="CPS198" s="82"/>
      <c r="CPT198" s="186"/>
      <c r="CPU198" s="82"/>
      <c r="CPV198" s="187"/>
      <c r="CPW198" s="82"/>
      <c r="CPX198" s="82"/>
      <c r="CPY198" s="82"/>
      <c r="CPZ198" s="82"/>
      <c r="CQA198" s="184"/>
      <c r="CQB198" s="92"/>
      <c r="CQC198" s="92"/>
      <c r="CQD198" s="184"/>
      <c r="CQE198" s="184"/>
      <c r="CQF198" s="93"/>
      <c r="CQG198" s="93"/>
      <c r="CQH198" s="185"/>
      <c r="CQI198" s="82"/>
      <c r="CQJ198" s="186"/>
      <c r="CQK198" s="82"/>
      <c r="CQL198" s="187"/>
      <c r="CQM198" s="82"/>
      <c r="CQN198" s="82"/>
      <c r="CQO198" s="82"/>
      <c r="CQP198" s="82"/>
      <c r="CQQ198" s="184"/>
      <c r="CQR198" s="92"/>
      <c r="CQS198" s="92"/>
      <c r="CQT198" s="184"/>
      <c r="CQU198" s="184"/>
      <c r="CQV198" s="93"/>
      <c r="CQW198" s="93"/>
      <c r="CQX198" s="185"/>
      <c r="CQY198" s="82"/>
      <c r="CQZ198" s="186"/>
      <c r="CRA198" s="82"/>
      <c r="CRB198" s="187"/>
      <c r="CRC198" s="82"/>
      <c r="CRD198" s="82"/>
      <c r="CRE198" s="82"/>
      <c r="CRF198" s="82"/>
      <c r="CRG198" s="184"/>
      <c r="CRH198" s="92"/>
      <c r="CRI198" s="92"/>
      <c r="CRJ198" s="184"/>
      <c r="CRK198" s="184"/>
      <c r="CRL198" s="93"/>
      <c r="CRM198" s="93"/>
      <c r="CRN198" s="185"/>
      <c r="CRO198" s="82"/>
      <c r="CRP198" s="186"/>
      <c r="CRQ198" s="82"/>
      <c r="CRR198" s="187"/>
      <c r="CRS198" s="82"/>
      <c r="CRT198" s="82"/>
      <c r="CRU198" s="82"/>
      <c r="CRV198" s="82"/>
      <c r="CRW198" s="184"/>
      <c r="CRX198" s="92"/>
      <c r="CRY198" s="92"/>
      <c r="CRZ198" s="184"/>
      <c r="CSA198" s="184"/>
      <c r="CSB198" s="93"/>
      <c r="CSC198" s="93"/>
      <c r="CSD198" s="185"/>
      <c r="CSE198" s="82"/>
      <c r="CSF198" s="186"/>
      <c r="CSG198" s="82"/>
      <c r="CSH198" s="187"/>
      <c r="CSI198" s="82"/>
      <c r="CSJ198" s="82"/>
      <c r="CSK198" s="82"/>
      <c r="CSL198" s="82"/>
      <c r="CSM198" s="184"/>
      <c r="CSN198" s="92"/>
      <c r="CSO198" s="92"/>
      <c r="CSP198" s="184"/>
      <c r="CSQ198" s="184"/>
      <c r="CSR198" s="93"/>
      <c r="CSS198" s="93"/>
      <c r="CST198" s="185"/>
      <c r="CSU198" s="82"/>
      <c r="CSV198" s="186"/>
      <c r="CSW198" s="82"/>
      <c r="CSX198" s="187"/>
      <c r="CSY198" s="82"/>
      <c r="CSZ198" s="82"/>
      <c r="CTA198" s="82"/>
      <c r="CTB198" s="82"/>
      <c r="CTC198" s="184"/>
      <c r="CTD198" s="92"/>
      <c r="CTE198" s="92"/>
      <c r="CTF198" s="184"/>
      <c r="CTG198" s="184"/>
      <c r="CTH198" s="93"/>
      <c r="CTI198" s="93"/>
      <c r="CTJ198" s="185"/>
      <c r="CTK198" s="82"/>
      <c r="CTL198" s="186"/>
      <c r="CTM198" s="82"/>
      <c r="CTN198" s="187"/>
      <c r="CTO198" s="82"/>
      <c r="CTP198" s="82"/>
      <c r="CTQ198" s="82"/>
      <c r="CTR198" s="82"/>
      <c r="CTS198" s="184"/>
      <c r="CTT198" s="92"/>
      <c r="CTU198" s="92"/>
      <c r="CTV198" s="184"/>
      <c r="CTW198" s="184"/>
      <c r="CTX198" s="93"/>
      <c r="CTY198" s="93"/>
      <c r="CTZ198" s="185"/>
      <c r="CUA198" s="82"/>
      <c r="CUB198" s="186"/>
      <c r="CUC198" s="82"/>
      <c r="CUD198" s="187"/>
      <c r="CUE198" s="82"/>
      <c r="CUF198" s="82"/>
      <c r="CUG198" s="82"/>
      <c r="CUH198" s="82"/>
      <c r="CUI198" s="184"/>
      <c r="CUJ198" s="92"/>
      <c r="CUK198" s="92"/>
      <c r="CUL198" s="184"/>
      <c r="CUM198" s="184"/>
      <c r="CUN198" s="93"/>
      <c r="CUO198" s="93"/>
      <c r="CUP198" s="185"/>
      <c r="CUQ198" s="82"/>
      <c r="CUR198" s="186"/>
      <c r="CUS198" s="82"/>
      <c r="CUT198" s="187"/>
      <c r="CUU198" s="82"/>
      <c r="CUV198" s="82"/>
      <c r="CUW198" s="82"/>
      <c r="CUX198" s="82"/>
      <c r="CUY198" s="184"/>
      <c r="CUZ198" s="92"/>
      <c r="CVA198" s="92"/>
      <c r="CVB198" s="184"/>
      <c r="CVC198" s="184"/>
      <c r="CVD198" s="93"/>
      <c r="CVE198" s="93"/>
      <c r="CVF198" s="185"/>
      <c r="CVG198" s="82"/>
      <c r="CVH198" s="186"/>
      <c r="CVI198" s="82"/>
      <c r="CVJ198" s="187"/>
      <c r="CVK198" s="82"/>
      <c r="CVL198" s="82"/>
      <c r="CVM198" s="82"/>
      <c r="CVN198" s="82"/>
      <c r="CVO198" s="184"/>
      <c r="CVP198" s="92"/>
      <c r="CVQ198" s="92"/>
      <c r="CVR198" s="184"/>
      <c r="CVS198" s="184"/>
      <c r="CVT198" s="93"/>
      <c r="CVU198" s="93"/>
      <c r="CVV198" s="185"/>
      <c r="CVW198" s="82"/>
      <c r="CVX198" s="186"/>
      <c r="CVY198" s="82"/>
      <c r="CVZ198" s="187"/>
      <c r="CWA198" s="82"/>
      <c r="CWB198" s="82"/>
      <c r="CWC198" s="82"/>
      <c r="CWD198" s="82"/>
      <c r="CWE198" s="184"/>
      <c r="CWF198" s="92"/>
      <c r="CWG198" s="92"/>
      <c r="CWH198" s="184"/>
      <c r="CWI198" s="184"/>
      <c r="CWJ198" s="93"/>
      <c r="CWK198" s="93"/>
      <c r="CWL198" s="185"/>
      <c r="CWM198" s="82"/>
      <c r="CWN198" s="186"/>
      <c r="CWO198" s="82"/>
      <c r="CWP198" s="187"/>
      <c r="CWQ198" s="82"/>
      <c r="CWR198" s="82"/>
      <c r="CWS198" s="82"/>
      <c r="CWT198" s="82"/>
      <c r="CWU198" s="184"/>
      <c r="CWV198" s="92"/>
      <c r="CWW198" s="92"/>
      <c r="CWX198" s="184"/>
      <c r="CWY198" s="184"/>
      <c r="CWZ198" s="93"/>
      <c r="CXA198" s="93"/>
      <c r="CXB198" s="185"/>
      <c r="CXC198" s="82"/>
      <c r="CXD198" s="186"/>
      <c r="CXE198" s="82"/>
      <c r="CXF198" s="187"/>
      <c r="CXG198" s="82"/>
      <c r="CXH198" s="82"/>
      <c r="CXI198" s="82"/>
      <c r="CXJ198" s="82"/>
      <c r="CXK198" s="184"/>
      <c r="CXL198" s="92"/>
      <c r="CXM198" s="92"/>
      <c r="CXN198" s="184"/>
      <c r="CXO198" s="184"/>
      <c r="CXP198" s="93"/>
      <c r="CXQ198" s="93"/>
      <c r="CXR198" s="185"/>
      <c r="CXS198" s="82"/>
      <c r="CXT198" s="186"/>
      <c r="CXU198" s="82"/>
      <c r="CXV198" s="187"/>
      <c r="CXW198" s="82"/>
      <c r="CXX198" s="82"/>
      <c r="CXY198" s="82"/>
      <c r="CXZ198" s="82"/>
      <c r="CYA198" s="184"/>
      <c r="CYB198" s="92"/>
      <c r="CYC198" s="92"/>
      <c r="CYD198" s="184"/>
      <c r="CYE198" s="184"/>
      <c r="CYF198" s="93"/>
      <c r="CYG198" s="93"/>
      <c r="CYH198" s="185"/>
      <c r="CYI198" s="82"/>
      <c r="CYJ198" s="186"/>
      <c r="CYK198" s="82"/>
      <c r="CYL198" s="187"/>
      <c r="CYM198" s="82"/>
      <c r="CYN198" s="82"/>
      <c r="CYO198" s="82"/>
      <c r="CYP198" s="82"/>
      <c r="CYQ198" s="184"/>
      <c r="CYR198" s="92"/>
      <c r="CYS198" s="92"/>
      <c r="CYT198" s="184"/>
      <c r="CYU198" s="184"/>
      <c r="CYV198" s="93"/>
      <c r="CYW198" s="93"/>
      <c r="CYX198" s="185"/>
      <c r="CYY198" s="82"/>
      <c r="CYZ198" s="186"/>
      <c r="CZA198" s="82"/>
      <c r="CZB198" s="187"/>
      <c r="CZC198" s="82"/>
      <c r="CZD198" s="82"/>
      <c r="CZE198" s="82"/>
      <c r="CZF198" s="82"/>
      <c r="CZG198" s="184"/>
      <c r="CZH198" s="92"/>
      <c r="CZI198" s="92"/>
      <c r="CZJ198" s="184"/>
      <c r="CZK198" s="184"/>
      <c r="CZL198" s="93"/>
      <c r="CZM198" s="93"/>
      <c r="CZN198" s="185"/>
      <c r="CZO198" s="82"/>
      <c r="CZP198" s="186"/>
      <c r="CZQ198" s="82"/>
      <c r="CZR198" s="187"/>
      <c r="CZS198" s="82"/>
      <c r="CZT198" s="82"/>
      <c r="CZU198" s="82"/>
      <c r="CZV198" s="82"/>
      <c r="CZW198" s="184"/>
      <c r="CZX198" s="92"/>
      <c r="CZY198" s="92"/>
      <c r="CZZ198" s="184"/>
      <c r="DAA198" s="184"/>
      <c r="DAB198" s="93"/>
      <c r="DAC198" s="93"/>
      <c r="DAD198" s="185"/>
      <c r="DAE198" s="82"/>
      <c r="DAF198" s="186"/>
      <c r="DAG198" s="82"/>
      <c r="DAH198" s="187"/>
      <c r="DAI198" s="82"/>
      <c r="DAJ198" s="82"/>
      <c r="DAK198" s="82"/>
      <c r="DAL198" s="82"/>
      <c r="DAM198" s="184"/>
      <c r="DAN198" s="92"/>
      <c r="DAO198" s="92"/>
      <c r="DAP198" s="184"/>
      <c r="DAQ198" s="184"/>
      <c r="DAR198" s="93"/>
      <c r="DAS198" s="93"/>
      <c r="DAT198" s="185"/>
      <c r="DAU198" s="82"/>
      <c r="DAV198" s="186"/>
      <c r="DAW198" s="82"/>
      <c r="DAX198" s="187"/>
      <c r="DAY198" s="82"/>
      <c r="DAZ198" s="82"/>
      <c r="DBA198" s="82"/>
      <c r="DBB198" s="82"/>
      <c r="DBC198" s="184"/>
      <c r="DBD198" s="92"/>
      <c r="DBE198" s="92"/>
      <c r="DBF198" s="184"/>
      <c r="DBG198" s="184"/>
      <c r="DBH198" s="93"/>
      <c r="DBI198" s="93"/>
      <c r="DBJ198" s="185"/>
      <c r="DBK198" s="82"/>
      <c r="DBL198" s="186"/>
      <c r="DBM198" s="82"/>
      <c r="DBN198" s="187"/>
      <c r="DBO198" s="82"/>
      <c r="DBP198" s="82"/>
      <c r="DBQ198" s="82"/>
      <c r="DBR198" s="82"/>
      <c r="DBS198" s="184"/>
      <c r="DBT198" s="92"/>
      <c r="DBU198" s="92"/>
      <c r="DBV198" s="184"/>
      <c r="DBW198" s="184"/>
      <c r="DBX198" s="93"/>
      <c r="DBY198" s="93"/>
      <c r="DBZ198" s="185"/>
      <c r="DCA198" s="82"/>
      <c r="DCB198" s="186"/>
      <c r="DCC198" s="82"/>
      <c r="DCD198" s="187"/>
      <c r="DCE198" s="82"/>
      <c r="DCF198" s="82"/>
      <c r="DCG198" s="82"/>
      <c r="DCH198" s="82"/>
      <c r="DCI198" s="184"/>
      <c r="DCJ198" s="92"/>
      <c r="DCK198" s="92"/>
      <c r="DCL198" s="184"/>
      <c r="DCM198" s="184"/>
      <c r="DCN198" s="93"/>
      <c r="DCO198" s="93"/>
      <c r="DCP198" s="185"/>
      <c r="DCQ198" s="82"/>
      <c r="DCR198" s="186"/>
      <c r="DCS198" s="82"/>
      <c r="DCT198" s="187"/>
      <c r="DCU198" s="82"/>
      <c r="DCV198" s="82"/>
      <c r="DCW198" s="82"/>
      <c r="DCX198" s="82"/>
      <c r="DCY198" s="184"/>
      <c r="DCZ198" s="92"/>
      <c r="DDA198" s="92"/>
      <c r="DDB198" s="184"/>
      <c r="DDC198" s="184"/>
      <c r="DDD198" s="93"/>
      <c r="DDE198" s="93"/>
      <c r="DDF198" s="185"/>
      <c r="DDG198" s="82"/>
      <c r="DDH198" s="186"/>
      <c r="DDI198" s="82"/>
      <c r="DDJ198" s="187"/>
      <c r="DDK198" s="82"/>
      <c r="DDL198" s="82"/>
      <c r="DDM198" s="82"/>
      <c r="DDN198" s="82"/>
      <c r="DDO198" s="184"/>
      <c r="DDP198" s="92"/>
      <c r="DDQ198" s="92"/>
      <c r="DDR198" s="184"/>
      <c r="DDS198" s="184"/>
      <c r="DDT198" s="93"/>
      <c r="DDU198" s="93"/>
      <c r="DDV198" s="185"/>
      <c r="DDW198" s="82"/>
      <c r="DDX198" s="186"/>
      <c r="DDY198" s="82"/>
      <c r="DDZ198" s="187"/>
      <c r="DEA198" s="82"/>
      <c r="DEB198" s="82"/>
      <c r="DEC198" s="82"/>
      <c r="DED198" s="82"/>
      <c r="DEE198" s="184"/>
      <c r="DEF198" s="92"/>
      <c r="DEG198" s="92"/>
      <c r="DEH198" s="184"/>
      <c r="DEI198" s="184"/>
      <c r="DEJ198" s="93"/>
      <c r="DEK198" s="93"/>
      <c r="DEL198" s="185"/>
      <c r="DEM198" s="82"/>
      <c r="DEN198" s="186"/>
      <c r="DEO198" s="82"/>
      <c r="DEP198" s="187"/>
      <c r="DEQ198" s="82"/>
      <c r="DER198" s="82"/>
      <c r="DES198" s="82"/>
      <c r="DET198" s="82"/>
      <c r="DEU198" s="184"/>
      <c r="DEV198" s="92"/>
      <c r="DEW198" s="92"/>
      <c r="DEX198" s="184"/>
      <c r="DEY198" s="184"/>
      <c r="DEZ198" s="93"/>
      <c r="DFA198" s="93"/>
      <c r="DFB198" s="185"/>
      <c r="DFC198" s="82"/>
      <c r="DFD198" s="186"/>
      <c r="DFE198" s="82"/>
      <c r="DFF198" s="187"/>
      <c r="DFG198" s="82"/>
      <c r="DFH198" s="82"/>
      <c r="DFI198" s="82"/>
      <c r="DFJ198" s="82"/>
      <c r="DFK198" s="184"/>
      <c r="DFL198" s="92"/>
      <c r="DFM198" s="92"/>
      <c r="DFN198" s="184"/>
      <c r="DFO198" s="184"/>
      <c r="DFP198" s="93"/>
      <c r="DFQ198" s="93"/>
      <c r="DFR198" s="185"/>
      <c r="DFS198" s="82"/>
      <c r="DFT198" s="186"/>
      <c r="DFU198" s="82"/>
      <c r="DFV198" s="187"/>
      <c r="DFW198" s="82"/>
      <c r="DFX198" s="82"/>
      <c r="DFY198" s="82"/>
      <c r="DFZ198" s="82"/>
      <c r="DGA198" s="184"/>
      <c r="DGB198" s="92"/>
      <c r="DGC198" s="92"/>
      <c r="DGD198" s="184"/>
      <c r="DGE198" s="184"/>
      <c r="DGF198" s="93"/>
      <c r="DGG198" s="93"/>
      <c r="DGH198" s="185"/>
      <c r="DGI198" s="82"/>
      <c r="DGJ198" s="186"/>
      <c r="DGK198" s="82"/>
      <c r="DGL198" s="187"/>
      <c r="DGM198" s="82"/>
      <c r="DGN198" s="82"/>
      <c r="DGO198" s="82"/>
      <c r="DGP198" s="82"/>
      <c r="DGQ198" s="184"/>
      <c r="DGR198" s="92"/>
      <c r="DGS198" s="92"/>
      <c r="DGT198" s="184"/>
      <c r="DGU198" s="184"/>
      <c r="DGV198" s="93"/>
      <c r="DGW198" s="93"/>
      <c r="DGX198" s="185"/>
      <c r="DGY198" s="82"/>
      <c r="DGZ198" s="186"/>
      <c r="DHA198" s="82"/>
      <c r="DHB198" s="187"/>
      <c r="DHC198" s="82"/>
      <c r="DHD198" s="82"/>
      <c r="DHE198" s="82"/>
      <c r="DHF198" s="82"/>
      <c r="DHG198" s="184"/>
      <c r="DHH198" s="92"/>
      <c r="DHI198" s="92"/>
      <c r="DHJ198" s="184"/>
      <c r="DHK198" s="184"/>
      <c r="DHL198" s="93"/>
      <c r="DHM198" s="93"/>
      <c r="DHN198" s="185"/>
      <c r="DHO198" s="82"/>
      <c r="DHP198" s="186"/>
      <c r="DHQ198" s="82"/>
      <c r="DHR198" s="187"/>
      <c r="DHS198" s="82"/>
      <c r="DHT198" s="82"/>
      <c r="DHU198" s="82"/>
      <c r="DHV198" s="82"/>
      <c r="DHW198" s="184"/>
      <c r="DHX198" s="92"/>
      <c r="DHY198" s="92"/>
      <c r="DHZ198" s="184"/>
      <c r="DIA198" s="184"/>
      <c r="DIB198" s="93"/>
      <c r="DIC198" s="93"/>
      <c r="DID198" s="185"/>
      <c r="DIE198" s="82"/>
      <c r="DIF198" s="186"/>
      <c r="DIG198" s="82"/>
      <c r="DIH198" s="187"/>
      <c r="DII198" s="82"/>
      <c r="DIJ198" s="82"/>
      <c r="DIK198" s="82"/>
      <c r="DIL198" s="82"/>
      <c r="DIM198" s="184"/>
      <c r="DIN198" s="92"/>
      <c r="DIO198" s="92"/>
      <c r="DIP198" s="184"/>
      <c r="DIQ198" s="184"/>
      <c r="DIR198" s="93"/>
      <c r="DIS198" s="93"/>
      <c r="DIT198" s="185"/>
      <c r="DIU198" s="82"/>
      <c r="DIV198" s="186"/>
      <c r="DIW198" s="82"/>
      <c r="DIX198" s="187"/>
      <c r="DIY198" s="82"/>
      <c r="DIZ198" s="82"/>
      <c r="DJA198" s="82"/>
      <c r="DJB198" s="82"/>
      <c r="DJC198" s="184"/>
      <c r="DJD198" s="92"/>
      <c r="DJE198" s="92"/>
      <c r="DJF198" s="184"/>
      <c r="DJG198" s="184"/>
      <c r="DJH198" s="93"/>
      <c r="DJI198" s="93"/>
      <c r="DJJ198" s="185"/>
      <c r="DJK198" s="82"/>
      <c r="DJL198" s="186"/>
      <c r="DJM198" s="82"/>
      <c r="DJN198" s="187"/>
      <c r="DJO198" s="82"/>
      <c r="DJP198" s="82"/>
      <c r="DJQ198" s="82"/>
      <c r="DJR198" s="82"/>
      <c r="DJS198" s="184"/>
      <c r="DJT198" s="92"/>
      <c r="DJU198" s="92"/>
      <c r="DJV198" s="184"/>
      <c r="DJW198" s="184"/>
      <c r="DJX198" s="93"/>
      <c r="DJY198" s="93"/>
      <c r="DJZ198" s="185"/>
      <c r="DKA198" s="82"/>
      <c r="DKB198" s="186"/>
      <c r="DKC198" s="82"/>
      <c r="DKD198" s="187"/>
      <c r="DKE198" s="82"/>
      <c r="DKF198" s="82"/>
      <c r="DKG198" s="82"/>
      <c r="DKH198" s="82"/>
      <c r="DKI198" s="184"/>
      <c r="DKJ198" s="92"/>
      <c r="DKK198" s="92"/>
      <c r="DKL198" s="184"/>
      <c r="DKM198" s="184"/>
      <c r="DKN198" s="93"/>
      <c r="DKO198" s="93"/>
      <c r="DKP198" s="185"/>
      <c r="DKQ198" s="82"/>
      <c r="DKR198" s="186"/>
      <c r="DKS198" s="82"/>
      <c r="DKT198" s="187"/>
      <c r="DKU198" s="82"/>
      <c r="DKV198" s="82"/>
      <c r="DKW198" s="82"/>
      <c r="DKX198" s="82"/>
      <c r="DKY198" s="184"/>
      <c r="DKZ198" s="92"/>
      <c r="DLA198" s="92"/>
      <c r="DLB198" s="184"/>
      <c r="DLC198" s="184"/>
      <c r="DLD198" s="93"/>
      <c r="DLE198" s="93"/>
      <c r="DLF198" s="185"/>
      <c r="DLG198" s="82"/>
      <c r="DLH198" s="186"/>
      <c r="DLI198" s="82"/>
      <c r="DLJ198" s="187"/>
      <c r="DLK198" s="82"/>
      <c r="DLL198" s="82"/>
      <c r="DLM198" s="82"/>
      <c r="DLN198" s="82"/>
      <c r="DLO198" s="184"/>
      <c r="DLP198" s="92"/>
      <c r="DLQ198" s="92"/>
      <c r="DLR198" s="184"/>
      <c r="DLS198" s="184"/>
      <c r="DLT198" s="93"/>
      <c r="DLU198" s="93"/>
      <c r="DLV198" s="185"/>
      <c r="DLW198" s="82"/>
      <c r="DLX198" s="186"/>
      <c r="DLY198" s="82"/>
      <c r="DLZ198" s="187"/>
      <c r="DMA198" s="82"/>
      <c r="DMB198" s="82"/>
      <c r="DMC198" s="82"/>
      <c r="DMD198" s="82"/>
      <c r="DME198" s="184"/>
      <c r="DMF198" s="92"/>
      <c r="DMG198" s="92"/>
      <c r="DMH198" s="184"/>
      <c r="DMI198" s="184"/>
      <c r="DMJ198" s="93"/>
      <c r="DMK198" s="93"/>
      <c r="DML198" s="185"/>
      <c r="DMM198" s="82"/>
      <c r="DMN198" s="186"/>
      <c r="DMO198" s="82"/>
      <c r="DMP198" s="187"/>
      <c r="DMQ198" s="82"/>
      <c r="DMR198" s="82"/>
      <c r="DMS198" s="82"/>
      <c r="DMT198" s="82"/>
      <c r="DMU198" s="184"/>
      <c r="DMV198" s="92"/>
      <c r="DMW198" s="92"/>
      <c r="DMX198" s="184"/>
      <c r="DMY198" s="184"/>
      <c r="DMZ198" s="93"/>
      <c r="DNA198" s="93"/>
      <c r="DNB198" s="185"/>
      <c r="DNC198" s="82"/>
      <c r="DND198" s="186"/>
      <c r="DNE198" s="82"/>
      <c r="DNF198" s="187"/>
      <c r="DNG198" s="82"/>
      <c r="DNH198" s="82"/>
      <c r="DNI198" s="82"/>
      <c r="DNJ198" s="82"/>
      <c r="DNK198" s="184"/>
      <c r="DNL198" s="92"/>
      <c r="DNM198" s="92"/>
      <c r="DNN198" s="184"/>
      <c r="DNO198" s="184"/>
      <c r="DNP198" s="93"/>
      <c r="DNQ198" s="93"/>
      <c r="DNR198" s="185"/>
      <c r="DNS198" s="82"/>
      <c r="DNT198" s="186"/>
      <c r="DNU198" s="82"/>
      <c r="DNV198" s="187"/>
      <c r="DNW198" s="82"/>
      <c r="DNX198" s="82"/>
      <c r="DNY198" s="82"/>
      <c r="DNZ198" s="82"/>
      <c r="DOA198" s="184"/>
      <c r="DOB198" s="92"/>
      <c r="DOC198" s="92"/>
      <c r="DOD198" s="184"/>
      <c r="DOE198" s="184"/>
      <c r="DOF198" s="93"/>
      <c r="DOG198" s="93"/>
      <c r="DOH198" s="185"/>
      <c r="DOI198" s="82"/>
      <c r="DOJ198" s="186"/>
      <c r="DOK198" s="82"/>
      <c r="DOL198" s="187"/>
      <c r="DOM198" s="82"/>
      <c r="DON198" s="82"/>
      <c r="DOO198" s="82"/>
      <c r="DOP198" s="82"/>
      <c r="DOQ198" s="184"/>
      <c r="DOR198" s="92"/>
      <c r="DOS198" s="92"/>
      <c r="DOT198" s="184"/>
      <c r="DOU198" s="184"/>
      <c r="DOV198" s="93"/>
      <c r="DOW198" s="93"/>
      <c r="DOX198" s="185"/>
      <c r="DOY198" s="82"/>
      <c r="DOZ198" s="186"/>
      <c r="DPA198" s="82"/>
      <c r="DPB198" s="187"/>
      <c r="DPC198" s="82"/>
      <c r="DPD198" s="82"/>
      <c r="DPE198" s="82"/>
      <c r="DPF198" s="82"/>
      <c r="DPG198" s="184"/>
      <c r="DPH198" s="92"/>
      <c r="DPI198" s="92"/>
      <c r="DPJ198" s="184"/>
      <c r="DPK198" s="184"/>
      <c r="DPL198" s="93"/>
      <c r="DPM198" s="93"/>
      <c r="DPN198" s="185"/>
      <c r="DPO198" s="82"/>
      <c r="DPP198" s="186"/>
      <c r="DPQ198" s="82"/>
      <c r="DPR198" s="187"/>
      <c r="DPS198" s="82"/>
      <c r="DPT198" s="82"/>
      <c r="DPU198" s="82"/>
      <c r="DPV198" s="82"/>
      <c r="DPW198" s="184"/>
      <c r="DPX198" s="92"/>
      <c r="DPY198" s="92"/>
      <c r="DPZ198" s="184"/>
      <c r="DQA198" s="184"/>
      <c r="DQB198" s="93"/>
      <c r="DQC198" s="93"/>
      <c r="DQD198" s="185"/>
      <c r="DQE198" s="82"/>
      <c r="DQF198" s="186"/>
      <c r="DQG198" s="82"/>
      <c r="DQH198" s="187"/>
      <c r="DQI198" s="82"/>
      <c r="DQJ198" s="82"/>
      <c r="DQK198" s="82"/>
      <c r="DQL198" s="82"/>
      <c r="DQM198" s="184"/>
      <c r="DQN198" s="92"/>
      <c r="DQO198" s="92"/>
      <c r="DQP198" s="184"/>
      <c r="DQQ198" s="184"/>
      <c r="DQR198" s="93"/>
      <c r="DQS198" s="93"/>
      <c r="DQT198" s="185"/>
      <c r="DQU198" s="82"/>
      <c r="DQV198" s="186"/>
      <c r="DQW198" s="82"/>
      <c r="DQX198" s="187"/>
      <c r="DQY198" s="82"/>
      <c r="DQZ198" s="82"/>
      <c r="DRA198" s="82"/>
      <c r="DRB198" s="82"/>
      <c r="DRC198" s="184"/>
      <c r="DRD198" s="92"/>
      <c r="DRE198" s="92"/>
      <c r="DRF198" s="184"/>
      <c r="DRG198" s="184"/>
      <c r="DRH198" s="93"/>
      <c r="DRI198" s="93"/>
      <c r="DRJ198" s="185"/>
      <c r="DRK198" s="82"/>
      <c r="DRL198" s="186"/>
      <c r="DRM198" s="82"/>
      <c r="DRN198" s="187"/>
      <c r="DRO198" s="82"/>
      <c r="DRP198" s="82"/>
      <c r="DRQ198" s="82"/>
      <c r="DRR198" s="82"/>
      <c r="DRS198" s="184"/>
      <c r="DRT198" s="92"/>
      <c r="DRU198" s="92"/>
      <c r="DRV198" s="184"/>
      <c r="DRW198" s="184"/>
      <c r="DRX198" s="93"/>
      <c r="DRY198" s="93"/>
      <c r="DRZ198" s="185"/>
      <c r="DSA198" s="82"/>
      <c r="DSB198" s="186"/>
      <c r="DSC198" s="82"/>
      <c r="DSD198" s="187"/>
      <c r="DSE198" s="82"/>
      <c r="DSF198" s="82"/>
      <c r="DSG198" s="82"/>
      <c r="DSH198" s="82"/>
      <c r="DSI198" s="184"/>
      <c r="DSJ198" s="92"/>
      <c r="DSK198" s="92"/>
      <c r="DSL198" s="184"/>
      <c r="DSM198" s="184"/>
      <c r="DSN198" s="93"/>
      <c r="DSO198" s="93"/>
      <c r="DSP198" s="185"/>
      <c r="DSQ198" s="82"/>
      <c r="DSR198" s="186"/>
      <c r="DSS198" s="82"/>
      <c r="DST198" s="187"/>
      <c r="DSU198" s="82"/>
      <c r="DSV198" s="82"/>
      <c r="DSW198" s="82"/>
      <c r="DSX198" s="82"/>
      <c r="DSY198" s="184"/>
      <c r="DSZ198" s="92"/>
      <c r="DTA198" s="92"/>
      <c r="DTB198" s="184"/>
      <c r="DTC198" s="184"/>
      <c r="DTD198" s="93"/>
      <c r="DTE198" s="93"/>
      <c r="DTF198" s="185"/>
      <c r="DTG198" s="82"/>
      <c r="DTH198" s="186"/>
      <c r="DTI198" s="82"/>
      <c r="DTJ198" s="187"/>
      <c r="DTK198" s="82"/>
      <c r="DTL198" s="82"/>
      <c r="DTM198" s="82"/>
      <c r="DTN198" s="82"/>
      <c r="DTO198" s="184"/>
      <c r="DTP198" s="92"/>
      <c r="DTQ198" s="92"/>
      <c r="DTR198" s="184"/>
      <c r="DTS198" s="184"/>
      <c r="DTT198" s="93"/>
      <c r="DTU198" s="93"/>
      <c r="DTV198" s="185"/>
      <c r="DTW198" s="82"/>
      <c r="DTX198" s="186"/>
      <c r="DTY198" s="82"/>
      <c r="DTZ198" s="187"/>
      <c r="DUA198" s="82"/>
      <c r="DUB198" s="82"/>
      <c r="DUC198" s="82"/>
      <c r="DUD198" s="82"/>
      <c r="DUE198" s="184"/>
      <c r="DUF198" s="92"/>
      <c r="DUG198" s="92"/>
      <c r="DUH198" s="184"/>
      <c r="DUI198" s="184"/>
      <c r="DUJ198" s="93"/>
      <c r="DUK198" s="93"/>
      <c r="DUL198" s="185"/>
      <c r="DUM198" s="82"/>
      <c r="DUN198" s="186"/>
      <c r="DUO198" s="82"/>
      <c r="DUP198" s="187"/>
      <c r="DUQ198" s="82"/>
      <c r="DUR198" s="82"/>
      <c r="DUS198" s="82"/>
      <c r="DUT198" s="82"/>
      <c r="DUU198" s="184"/>
      <c r="DUV198" s="92"/>
      <c r="DUW198" s="92"/>
      <c r="DUX198" s="184"/>
      <c r="DUY198" s="184"/>
      <c r="DUZ198" s="93"/>
      <c r="DVA198" s="93"/>
      <c r="DVB198" s="185"/>
      <c r="DVC198" s="82"/>
      <c r="DVD198" s="186"/>
      <c r="DVE198" s="82"/>
      <c r="DVF198" s="187"/>
      <c r="DVG198" s="82"/>
      <c r="DVH198" s="82"/>
      <c r="DVI198" s="82"/>
      <c r="DVJ198" s="82"/>
      <c r="DVK198" s="184"/>
      <c r="DVL198" s="92"/>
      <c r="DVM198" s="92"/>
      <c r="DVN198" s="184"/>
      <c r="DVO198" s="184"/>
      <c r="DVP198" s="93"/>
      <c r="DVQ198" s="93"/>
      <c r="DVR198" s="185"/>
      <c r="DVS198" s="82"/>
      <c r="DVT198" s="186"/>
      <c r="DVU198" s="82"/>
      <c r="DVV198" s="187"/>
      <c r="DVW198" s="82"/>
      <c r="DVX198" s="82"/>
      <c r="DVY198" s="82"/>
      <c r="DVZ198" s="82"/>
      <c r="DWA198" s="184"/>
      <c r="DWB198" s="92"/>
      <c r="DWC198" s="92"/>
      <c r="DWD198" s="184"/>
      <c r="DWE198" s="184"/>
      <c r="DWF198" s="93"/>
      <c r="DWG198" s="93"/>
      <c r="DWH198" s="185"/>
      <c r="DWI198" s="82"/>
      <c r="DWJ198" s="186"/>
      <c r="DWK198" s="82"/>
      <c r="DWL198" s="187"/>
      <c r="DWM198" s="82"/>
      <c r="DWN198" s="82"/>
      <c r="DWO198" s="82"/>
      <c r="DWP198" s="82"/>
      <c r="DWQ198" s="184"/>
      <c r="DWR198" s="92"/>
      <c r="DWS198" s="92"/>
      <c r="DWT198" s="184"/>
      <c r="DWU198" s="184"/>
      <c r="DWV198" s="93"/>
      <c r="DWW198" s="93"/>
      <c r="DWX198" s="185"/>
      <c r="DWY198" s="82"/>
      <c r="DWZ198" s="186"/>
      <c r="DXA198" s="82"/>
      <c r="DXB198" s="187"/>
      <c r="DXC198" s="82"/>
      <c r="DXD198" s="82"/>
      <c r="DXE198" s="82"/>
      <c r="DXF198" s="82"/>
      <c r="DXG198" s="184"/>
      <c r="DXH198" s="92"/>
      <c r="DXI198" s="92"/>
      <c r="DXJ198" s="184"/>
      <c r="DXK198" s="184"/>
      <c r="DXL198" s="93"/>
      <c r="DXM198" s="93"/>
      <c r="DXN198" s="185"/>
      <c r="DXO198" s="82"/>
      <c r="DXP198" s="186"/>
      <c r="DXQ198" s="82"/>
      <c r="DXR198" s="187"/>
      <c r="DXS198" s="82"/>
      <c r="DXT198" s="82"/>
      <c r="DXU198" s="82"/>
      <c r="DXV198" s="82"/>
      <c r="DXW198" s="184"/>
      <c r="DXX198" s="92"/>
      <c r="DXY198" s="92"/>
      <c r="DXZ198" s="184"/>
      <c r="DYA198" s="184"/>
      <c r="DYB198" s="93"/>
      <c r="DYC198" s="93"/>
      <c r="DYD198" s="185"/>
      <c r="DYE198" s="82"/>
      <c r="DYF198" s="186"/>
      <c r="DYG198" s="82"/>
      <c r="DYH198" s="187"/>
      <c r="DYI198" s="82"/>
      <c r="DYJ198" s="82"/>
      <c r="DYK198" s="82"/>
      <c r="DYL198" s="82"/>
      <c r="DYM198" s="184"/>
      <c r="DYN198" s="92"/>
      <c r="DYO198" s="92"/>
      <c r="DYP198" s="184"/>
      <c r="DYQ198" s="184"/>
      <c r="DYR198" s="93"/>
      <c r="DYS198" s="93"/>
      <c r="DYT198" s="185"/>
      <c r="DYU198" s="82"/>
      <c r="DYV198" s="186"/>
      <c r="DYW198" s="82"/>
      <c r="DYX198" s="187"/>
      <c r="DYY198" s="82"/>
      <c r="DYZ198" s="82"/>
      <c r="DZA198" s="82"/>
      <c r="DZB198" s="82"/>
      <c r="DZC198" s="184"/>
      <c r="DZD198" s="92"/>
      <c r="DZE198" s="92"/>
      <c r="DZF198" s="184"/>
      <c r="DZG198" s="184"/>
      <c r="DZH198" s="93"/>
      <c r="DZI198" s="93"/>
      <c r="DZJ198" s="185"/>
      <c r="DZK198" s="82"/>
      <c r="DZL198" s="186"/>
      <c r="DZM198" s="82"/>
      <c r="DZN198" s="187"/>
      <c r="DZO198" s="82"/>
      <c r="DZP198" s="82"/>
      <c r="DZQ198" s="82"/>
      <c r="DZR198" s="82"/>
      <c r="DZS198" s="184"/>
      <c r="DZT198" s="92"/>
      <c r="DZU198" s="92"/>
      <c r="DZV198" s="184"/>
      <c r="DZW198" s="184"/>
      <c r="DZX198" s="93"/>
      <c r="DZY198" s="93"/>
      <c r="DZZ198" s="185"/>
      <c r="EAA198" s="82"/>
      <c r="EAB198" s="186"/>
      <c r="EAC198" s="82"/>
      <c r="EAD198" s="187"/>
      <c r="EAE198" s="82"/>
      <c r="EAF198" s="82"/>
      <c r="EAG198" s="82"/>
      <c r="EAH198" s="82"/>
      <c r="EAI198" s="184"/>
      <c r="EAJ198" s="92"/>
      <c r="EAK198" s="92"/>
      <c r="EAL198" s="184"/>
      <c r="EAM198" s="184"/>
      <c r="EAN198" s="93"/>
      <c r="EAO198" s="93"/>
      <c r="EAP198" s="185"/>
      <c r="EAQ198" s="82"/>
      <c r="EAR198" s="186"/>
      <c r="EAS198" s="82"/>
      <c r="EAT198" s="187"/>
      <c r="EAU198" s="82"/>
      <c r="EAV198" s="82"/>
      <c r="EAW198" s="82"/>
      <c r="EAX198" s="82"/>
      <c r="EAY198" s="184"/>
      <c r="EAZ198" s="92"/>
      <c r="EBA198" s="92"/>
      <c r="EBB198" s="184"/>
      <c r="EBC198" s="184"/>
      <c r="EBD198" s="93"/>
      <c r="EBE198" s="93"/>
      <c r="EBF198" s="185"/>
      <c r="EBG198" s="82"/>
      <c r="EBH198" s="186"/>
      <c r="EBI198" s="82"/>
      <c r="EBJ198" s="187"/>
      <c r="EBK198" s="82"/>
      <c r="EBL198" s="82"/>
      <c r="EBM198" s="82"/>
      <c r="EBN198" s="82"/>
      <c r="EBO198" s="184"/>
      <c r="EBP198" s="92"/>
      <c r="EBQ198" s="92"/>
      <c r="EBR198" s="184"/>
      <c r="EBS198" s="184"/>
      <c r="EBT198" s="93"/>
      <c r="EBU198" s="93"/>
      <c r="EBV198" s="185"/>
      <c r="EBW198" s="82"/>
      <c r="EBX198" s="186"/>
      <c r="EBY198" s="82"/>
      <c r="EBZ198" s="187"/>
      <c r="ECA198" s="82"/>
      <c r="ECB198" s="82"/>
      <c r="ECC198" s="82"/>
      <c r="ECD198" s="82"/>
      <c r="ECE198" s="184"/>
      <c r="ECF198" s="92"/>
      <c r="ECG198" s="92"/>
      <c r="ECH198" s="184"/>
      <c r="ECI198" s="184"/>
      <c r="ECJ198" s="93"/>
      <c r="ECK198" s="93"/>
      <c r="ECL198" s="185"/>
      <c r="ECM198" s="82"/>
      <c r="ECN198" s="186"/>
      <c r="ECO198" s="82"/>
      <c r="ECP198" s="187"/>
      <c r="ECQ198" s="82"/>
      <c r="ECR198" s="82"/>
      <c r="ECS198" s="82"/>
      <c r="ECT198" s="82"/>
      <c r="ECU198" s="184"/>
      <c r="ECV198" s="92"/>
      <c r="ECW198" s="92"/>
      <c r="ECX198" s="184"/>
      <c r="ECY198" s="184"/>
      <c r="ECZ198" s="93"/>
      <c r="EDA198" s="93"/>
      <c r="EDB198" s="185"/>
      <c r="EDC198" s="82"/>
      <c r="EDD198" s="186"/>
      <c r="EDE198" s="82"/>
      <c r="EDF198" s="187"/>
      <c r="EDG198" s="82"/>
      <c r="EDH198" s="82"/>
      <c r="EDI198" s="82"/>
      <c r="EDJ198" s="82"/>
      <c r="EDK198" s="184"/>
      <c r="EDL198" s="92"/>
      <c r="EDM198" s="92"/>
      <c r="EDN198" s="184"/>
      <c r="EDO198" s="184"/>
      <c r="EDP198" s="93"/>
      <c r="EDQ198" s="93"/>
      <c r="EDR198" s="185"/>
      <c r="EDS198" s="82"/>
      <c r="EDT198" s="186"/>
      <c r="EDU198" s="82"/>
      <c r="EDV198" s="187"/>
      <c r="EDW198" s="82"/>
      <c r="EDX198" s="82"/>
      <c r="EDY198" s="82"/>
      <c r="EDZ198" s="82"/>
      <c r="EEA198" s="184"/>
      <c r="EEB198" s="92"/>
      <c r="EEC198" s="92"/>
      <c r="EED198" s="184"/>
      <c r="EEE198" s="184"/>
      <c r="EEF198" s="93"/>
      <c r="EEG198" s="93"/>
      <c r="EEH198" s="185"/>
      <c r="EEI198" s="82"/>
      <c r="EEJ198" s="186"/>
      <c r="EEK198" s="82"/>
      <c r="EEL198" s="187"/>
      <c r="EEM198" s="82"/>
      <c r="EEN198" s="82"/>
      <c r="EEO198" s="82"/>
      <c r="EEP198" s="82"/>
      <c r="EEQ198" s="184"/>
      <c r="EER198" s="92"/>
      <c r="EES198" s="92"/>
      <c r="EET198" s="184"/>
      <c r="EEU198" s="184"/>
      <c r="EEV198" s="93"/>
      <c r="EEW198" s="93"/>
      <c r="EEX198" s="185"/>
      <c r="EEY198" s="82"/>
      <c r="EEZ198" s="186"/>
      <c r="EFA198" s="82"/>
      <c r="EFB198" s="187"/>
      <c r="EFC198" s="82"/>
      <c r="EFD198" s="82"/>
      <c r="EFE198" s="82"/>
      <c r="EFF198" s="82"/>
      <c r="EFG198" s="184"/>
      <c r="EFH198" s="92"/>
      <c r="EFI198" s="92"/>
      <c r="EFJ198" s="184"/>
      <c r="EFK198" s="184"/>
      <c r="EFL198" s="93"/>
      <c r="EFM198" s="93"/>
      <c r="EFN198" s="185"/>
      <c r="EFO198" s="82"/>
      <c r="EFP198" s="186"/>
      <c r="EFQ198" s="82"/>
      <c r="EFR198" s="187"/>
      <c r="EFS198" s="82"/>
      <c r="EFT198" s="82"/>
      <c r="EFU198" s="82"/>
      <c r="EFV198" s="82"/>
      <c r="EFW198" s="184"/>
      <c r="EFX198" s="92"/>
      <c r="EFY198" s="92"/>
      <c r="EFZ198" s="184"/>
      <c r="EGA198" s="184"/>
      <c r="EGB198" s="93"/>
      <c r="EGC198" s="93"/>
      <c r="EGD198" s="185"/>
      <c r="EGE198" s="82"/>
      <c r="EGF198" s="186"/>
      <c r="EGG198" s="82"/>
      <c r="EGH198" s="187"/>
      <c r="EGI198" s="82"/>
      <c r="EGJ198" s="82"/>
      <c r="EGK198" s="82"/>
      <c r="EGL198" s="82"/>
      <c r="EGM198" s="184"/>
      <c r="EGN198" s="92"/>
      <c r="EGO198" s="92"/>
      <c r="EGP198" s="184"/>
      <c r="EGQ198" s="184"/>
      <c r="EGR198" s="93"/>
      <c r="EGS198" s="93"/>
      <c r="EGT198" s="185"/>
      <c r="EGU198" s="82"/>
      <c r="EGV198" s="186"/>
      <c r="EGW198" s="82"/>
      <c r="EGX198" s="187"/>
      <c r="EGY198" s="82"/>
      <c r="EGZ198" s="82"/>
      <c r="EHA198" s="82"/>
      <c r="EHB198" s="82"/>
      <c r="EHC198" s="184"/>
      <c r="EHD198" s="92"/>
      <c r="EHE198" s="92"/>
      <c r="EHF198" s="184"/>
      <c r="EHG198" s="184"/>
      <c r="EHH198" s="93"/>
      <c r="EHI198" s="93"/>
      <c r="EHJ198" s="185"/>
      <c r="EHK198" s="82"/>
      <c r="EHL198" s="186"/>
      <c r="EHM198" s="82"/>
      <c r="EHN198" s="187"/>
      <c r="EHO198" s="82"/>
      <c r="EHP198" s="82"/>
      <c r="EHQ198" s="82"/>
      <c r="EHR198" s="82"/>
      <c r="EHS198" s="184"/>
      <c r="EHT198" s="92"/>
      <c r="EHU198" s="92"/>
      <c r="EHV198" s="184"/>
      <c r="EHW198" s="184"/>
      <c r="EHX198" s="93"/>
      <c r="EHY198" s="93"/>
      <c r="EHZ198" s="185"/>
      <c r="EIA198" s="82"/>
      <c r="EIB198" s="186"/>
      <c r="EIC198" s="82"/>
      <c r="EID198" s="187"/>
      <c r="EIE198" s="82"/>
      <c r="EIF198" s="82"/>
      <c r="EIG198" s="82"/>
      <c r="EIH198" s="82"/>
      <c r="EII198" s="184"/>
      <c r="EIJ198" s="92"/>
      <c r="EIK198" s="92"/>
      <c r="EIL198" s="184"/>
      <c r="EIM198" s="184"/>
      <c r="EIN198" s="93"/>
      <c r="EIO198" s="93"/>
      <c r="EIP198" s="185"/>
      <c r="EIQ198" s="82"/>
      <c r="EIR198" s="186"/>
      <c r="EIS198" s="82"/>
      <c r="EIT198" s="187"/>
      <c r="EIU198" s="82"/>
      <c r="EIV198" s="82"/>
      <c r="EIW198" s="82"/>
      <c r="EIX198" s="82"/>
      <c r="EIY198" s="184"/>
      <c r="EIZ198" s="92"/>
      <c r="EJA198" s="92"/>
      <c r="EJB198" s="184"/>
      <c r="EJC198" s="184"/>
      <c r="EJD198" s="93"/>
      <c r="EJE198" s="93"/>
      <c r="EJF198" s="185"/>
      <c r="EJG198" s="82"/>
      <c r="EJH198" s="186"/>
      <c r="EJI198" s="82"/>
      <c r="EJJ198" s="187"/>
      <c r="EJK198" s="82"/>
      <c r="EJL198" s="82"/>
      <c r="EJM198" s="82"/>
      <c r="EJN198" s="82"/>
      <c r="EJO198" s="184"/>
      <c r="EJP198" s="92"/>
      <c r="EJQ198" s="92"/>
      <c r="EJR198" s="184"/>
      <c r="EJS198" s="184"/>
      <c r="EJT198" s="93"/>
      <c r="EJU198" s="93"/>
      <c r="EJV198" s="185"/>
      <c r="EJW198" s="82"/>
      <c r="EJX198" s="186"/>
      <c r="EJY198" s="82"/>
      <c r="EJZ198" s="187"/>
      <c r="EKA198" s="82"/>
      <c r="EKB198" s="82"/>
      <c r="EKC198" s="82"/>
      <c r="EKD198" s="82"/>
      <c r="EKE198" s="184"/>
      <c r="EKF198" s="92"/>
      <c r="EKG198" s="92"/>
      <c r="EKH198" s="184"/>
      <c r="EKI198" s="184"/>
      <c r="EKJ198" s="93"/>
      <c r="EKK198" s="93"/>
      <c r="EKL198" s="185"/>
      <c r="EKM198" s="82"/>
      <c r="EKN198" s="186"/>
      <c r="EKO198" s="82"/>
      <c r="EKP198" s="187"/>
      <c r="EKQ198" s="82"/>
      <c r="EKR198" s="82"/>
      <c r="EKS198" s="82"/>
      <c r="EKT198" s="82"/>
      <c r="EKU198" s="184"/>
      <c r="EKV198" s="92"/>
      <c r="EKW198" s="92"/>
      <c r="EKX198" s="184"/>
      <c r="EKY198" s="184"/>
      <c r="EKZ198" s="93"/>
      <c r="ELA198" s="93"/>
      <c r="ELB198" s="185"/>
      <c r="ELC198" s="82"/>
      <c r="ELD198" s="186"/>
      <c r="ELE198" s="82"/>
      <c r="ELF198" s="187"/>
      <c r="ELG198" s="82"/>
      <c r="ELH198" s="82"/>
      <c r="ELI198" s="82"/>
      <c r="ELJ198" s="82"/>
      <c r="ELK198" s="184"/>
      <c r="ELL198" s="92"/>
      <c r="ELM198" s="92"/>
      <c r="ELN198" s="184"/>
      <c r="ELO198" s="184"/>
      <c r="ELP198" s="93"/>
      <c r="ELQ198" s="93"/>
      <c r="ELR198" s="185"/>
      <c r="ELS198" s="82"/>
      <c r="ELT198" s="186"/>
      <c r="ELU198" s="82"/>
      <c r="ELV198" s="187"/>
      <c r="ELW198" s="82"/>
      <c r="ELX198" s="82"/>
      <c r="ELY198" s="82"/>
      <c r="ELZ198" s="82"/>
      <c r="EMA198" s="184"/>
      <c r="EMB198" s="92"/>
      <c r="EMC198" s="92"/>
      <c r="EMD198" s="184"/>
      <c r="EME198" s="184"/>
      <c r="EMF198" s="93"/>
      <c r="EMG198" s="93"/>
      <c r="EMH198" s="185"/>
      <c r="EMI198" s="82"/>
      <c r="EMJ198" s="186"/>
      <c r="EMK198" s="82"/>
      <c r="EML198" s="187"/>
      <c r="EMM198" s="82"/>
      <c r="EMN198" s="82"/>
      <c r="EMO198" s="82"/>
      <c r="EMP198" s="82"/>
      <c r="EMQ198" s="184"/>
      <c r="EMR198" s="92"/>
      <c r="EMS198" s="92"/>
      <c r="EMT198" s="184"/>
      <c r="EMU198" s="184"/>
      <c r="EMV198" s="93"/>
      <c r="EMW198" s="93"/>
      <c r="EMX198" s="185"/>
      <c r="EMY198" s="82"/>
      <c r="EMZ198" s="186"/>
      <c r="ENA198" s="82"/>
      <c r="ENB198" s="187"/>
      <c r="ENC198" s="82"/>
      <c r="END198" s="82"/>
      <c r="ENE198" s="82"/>
      <c r="ENF198" s="82"/>
      <c r="ENG198" s="184"/>
      <c r="ENH198" s="92"/>
      <c r="ENI198" s="92"/>
      <c r="ENJ198" s="184"/>
      <c r="ENK198" s="184"/>
      <c r="ENL198" s="93"/>
      <c r="ENM198" s="93"/>
      <c r="ENN198" s="185"/>
      <c r="ENO198" s="82"/>
      <c r="ENP198" s="186"/>
      <c r="ENQ198" s="82"/>
      <c r="ENR198" s="187"/>
      <c r="ENS198" s="82"/>
      <c r="ENT198" s="82"/>
      <c r="ENU198" s="82"/>
      <c r="ENV198" s="82"/>
      <c r="ENW198" s="184"/>
      <c r="ENX198" s="92"/>
      <c r="ENY198" s="92"/>
      <c r="ENZ198" s="184"/>
      <c r="EOA198" s="184"/>
      <c r="EOB198" s="93"/>
      <c r="EOC198" s="93"/>
      <c r="EOD198" s="185"/>
      <c r="EOE198" s="82"/>
      <c r="EOF198" s="186"/>
      <c r="EOG198" s="82"/>
      <c r="EOH198" s="187"/>
      <c r="EOI198" s="82"/>
      <c r="EOJ198" s="82"/>
      <c r="EOK198" s="82"/>
      <c r="EOL198" s="82"/>
      <c r="EOM198" s="184"/>
      <c r="EON198" s="92"/>
      <c r="EOO198" s="92"/>
      <c r="EOP198" s="184"/>
      <c r="EOQ198" s="184"/>
      <c r="EOR198" s="93"/>
      <c r="EOS198" s="93"/>
      <c r="EOT198" s="185"/>
      <c r="EOU198" s="82"/>
      <c r="EOV198" s="186"/>
      <c r="EOW198" s="82"/>
      <c r="EOX198" s="187"/>
      <c r="EOY198" s="82"/>
      <c r="EOZ198" s="82"/>
      <c r="EPA198" s="82"/>
      <c r="EPB198" s="82"/>
      <c r="EPC198" s="184"/>
      <c r="EPD198" s="92"/>
      <c r="EPE198" s="92"/>
      <c r="EPF198" s="184"/>
      <c r="EPG198" s="184"/>
      <c r="EPH198" s="93"/>
      <c r="EPI198" s="93"/>
      <c r="EPJ198" s="185"/>
      <c r="EPK198" s="82"/>
      <c r="EPL198" s="186"/>
      <c r="EPM198" s="82"/>
      <c r="EPN198" s="187"/>
      <c r="EPO198" s="82"/>
      <c r="EPP198" s="82"/>
      <c r="EPQ198" s="82"/>
      <c r="EPR198" s="82"/>
      <c r="EPS198" s="184"/>
      <c r="EPT198" s="92"/>
      <c r="EPU198" s="92"/>
      <c r="EPV198" s="184"/>
      <c r="EPW198" s="184"/>
      <c r="EPX198" s="93"/>
      <c r="EPY198" s="93"/>
      <c r="EPZ198" s="185"/>
      <c r="EQA198" s="82"/>
      <c r="EQB198" s="186"/>
      <c r="EQC198" s="82"/>
      <c r="EQD198" s="187"/>
      <c r="EQE198" s="82"/>
      <c r="EQF198" s="82"/>
      <c r="EQG198" s="82"/>
      <c r="EQH198" s="82"/>
      <c r="EQI198" s="184"/>
      <c r="EQJ198" s="92"/>
      <c r="EQK198" s="92"/>
      <c r="EQL198" s="184"/>
      <c r="EQM198" s="184"/>
      <c r="EQN198" s="93"/>
      <c r="EQO198" s="93"/>
      <c r="EQP198" s="185"/>
      <c r="EQQ198" s="82"/>
      <c r="EQR198" s="186"/>
      <c r="EQS198" s="82"/>
      <c r="EQT198" s="187"/>
      <c r="EQU198" s="82"/>
      <c r="EQV198" s="82"/>
      <c r="EQW198" s="82"/>
      <c r="EQX198" s="82"/>
      <c r="EQY198" s="184"/>
      <c r="EQZ198" s="92"/>
      <c r="ERA198" s="92"/>
      <c r="ERB198" s="184"/>
      <c r="ERC198" s="184"/>
      <c r="ERD198" s="93"/>
      <c r="ERE198" s="93"/>
      <c r="ERF198" s="185"/>
      <c r="ERG198" s="82"/>
      <c r="ERH198" s="186"/>
      <c r="ERI198" s="82"/>
      <c r="ERJ198" s="187"/>
      <c r="ERK198" s="82"/>
      <c r="ERL198" s="82"/>
      <c r="ERM198" s="82"/>
      <c r="ERN198" s="82"/>
      <c r="ERO198" s="184"/>
      <c r="ERP198" s="92"/>
      <c r="ERQ198" s="92"/>
      <c r="ERR198" s="184"/>
      <c r="ERS198" s="184"/>
      <c r="ERT198" s="93"/>
      <c r="ERU198" s="93"/>
      <c r="ERV198" s="185"/>
      <c r="ERW198" s="82"/>
      <c r="ERX198" s="186"/>
      <c r="ERY198" s="82"/>
      <c r="ERZ198" s="187"/>
      <c r="ESA198" s="82"/>
      <c r="ESB198" s="82"/>
      <c r="ESC198" s="82"/>
      <c r="ESD198" s="82"/>
      <c r="ESE198" s="184"/>
      <c r="ESF198" s="92"/>
      <c r="ESG198" s="92"/>
      <c r="ESH198" s="184"/>
      <c r="ESI198" s="184"/>
      <c r="ESJ198" s="93"/>
      <c r="ESK198" s="93"/>
      <c r="ESL198" s="185"/>
      <c r="ESM198" s="82"/>
      <c r="ESN198" s="186"/>
      <c r="ESO198" s="82"/>
      <c r="ESP198" s="187"/>
      <c r="ESQ198" s="82"/>
      <c r="ESR198" s="82"/>
      <c r="ESS198" s="82"/>
      <c r="EST198" s="82"/>
      <c r="ESU198" s="184"/>
      <c r="ESV198" s="92"/>
      <c r="ESW198" s="92"/>
      <c r="ESX198" s="184"/>
      <c r="ESY198" s="184"/>
      <c r="ESZ198" s="93"/>
      <c r="ETA198" s="93"/>
      <c r="ETB198" s="185"/>
      <c r="ETC198" s="82"/>
      <c r="ETD198" s="186"/>
      <c r="ETE198" s="82"/>
      <c r="ETF198" s="187"/>
      <c r="ETG198" s="82"/>
      <c r="ETH198" s="82"/>
      <c r="ETI198" s="82"/>
      <c r="ETJ198" s="82"/>
      <c r="ETK198" s="184"/>
      <c r="ETL198" s="92"/>
      <c r="ETM198" s="92"/>
      <c r="ETN198" s="184"/>
      <c r="ETO198" s="184"/>
      <c r="ETP198" s="93"/>
      <c r="ETQ198" s="93"/>
      <c r="ETR198" s="185"/>
      <c r="ETS198" s="82"/>
      <c r="ETT198" s="186"/>
      <c r="ETU198" s="82"/>
      <c r="ETV198" s="187"/>
      <c r="ETW198" s="82"/>
      <c r="ETX198" s="82"/>
      <c r="ETY198" s="82"/>
      <c r="ETZ198" s="82"/>
      <c r="EUA198" s="184"/>
      <c r="EUB198" s="92"/>
      <c r="EUC198" s="92"/>
      <c r="EUD198" s="184"/>
      <c r="EUE198" s="184"/>
      <c r="EUF198" s="93"/>
      <c r="EUG198" s="93"/>
      <c r="EUH198" s="185"/>
      <c r="EUI198" s="82"/>
      <c r="EUJ198" s="186"/>
      <c r="EUK198" s="82"/>
      <c r="EUL198" s="187"/>
      <c r="EUM198" s="82"/>
      <c r="EUN198" s="82"/>
      <c r="EUO198" s="82"/>
      <c r="EUP198" s="82"/>
      <c r="EUQ198" s="184"/>
      <c r="EUR198" s="92"/>
      <c r="EUS198" s="92"/>
      <c r="EUT198" s="184"/>
      <c r="EUU198" s="184"/>
      <c r="EUV198" s="93"/>
      <c r="EUW198" s="93"/>
      <c r="EUX198" s="185"/>
      <c r="EUY198" s="82"/>
      <c r="EUZ198" s="186"/>
      <c r="EVA198" s="82"/>
      <c r="EVB198" s="187"/>
      <c r="EVC198" s="82"/>
      <c r="EVD198" s="82"/>
      <c r="EVE198" s="82"/>
      <c r="EVF198" s="82"/>
      <c r="EVG198" s="184"/>
      <c r="EVH198" s="92"/>
      <c r="EVI198" s="92"/>
      <c r="EVJ198" s="184"/>
      <c r="EVK198" s="184"/>
      <c r="EVL198" s="93"/>
      <c r="EVM198" s="93"/>
      <c r="EVN198" s="185"/>
      <c r="EVO198" s="82"/>
      <c r="EVP198" s="186"/>
      <c r="EVQ198" s="82"/>
      <c r="EVR198" s="187"/>
      <c r="EVS198" s="82"/>
      <c r="EVT198" s="82"/>
      <c r="EVU198" s="82"/>
      <c r="EVV198" s="82"/>
      <c r="EVW198" s="184"/>
      <c r="EVX198" s="92"/>
      <c r="EVY198" s="92"/>
      <c r="EVZ198" s="184"/>
      <c r="EWA198" s="184"/>
      <c r="EWB198" s="93"/>
      <c r="EWC198" s="93"/>
      <c r="EWD198" s="185"/>
      <c r="EWE198" s="82"/>
      <c r="EWF198" s="186"/>
      <c r="EWG198" s="82"/>
      <c r="EWH198" s="187"/>
      <c r="EWI198" s="82"/>
      <c r="EWJ198" s="82"/>
      <c r="EWK198" s="82"/>
      <c r="EWL198" s="82"/>
      <c r="EWM198" s="184"/>
      <c r="EWN198" s="92"/>
      <c r="EWO198" s="92"/>
      <c r="EWP198" s="184"/>
      <c r="EWQ198" s="184"/>
      <c r="EWR198" s="93"/>
      <c r="EWS198" s="93"/>
      <c r="EWT198" s="185"/>
      <c r="EWU198" s="82"/>
      <c r="EWV198" s="186"/>
      <c r="EWW198" s="82"/>
      <c r="EWX198" s="187"/>
      <c r="EWY198" s="82"/>
      <c r="EWZ198" s="82"/>
      <c r="EXA198" s="82"/>
      <c r="EXB198" s="82"/>
      <c r="EXC198" s="184"/>
      <c r="EXD198" s="92"/>
      <c r="EXE198" s="92"/>
      <c r="EXF198" s="184"/>
      <c r="EXG198" s="184"/>
      <c r="EXH198" s="93"/>
      <c r="EXI198" s="93"/>
      <c r="EXJ198" s="185"/>
      <c r="EXK198" s="82"/>
      <c r="EXL198" s="186"/>
      <c r="EXM198" s="82"/>
      <c r="EXN198" s="187"/>
      <c r="EXO198" s="82"/>
      <c r="EXP198" s="82"/>
      <c r="EXQ198" s="82"/>
      <c r="EXR198" s="82"/>
      <c r="EXS198" s="184"/>
      <c r="EXT198" s="92"/>
      <c r="EXU198" s="92"/>
      <c r="EXV198" s="184"/>
      <c r="EXW198" s="184"/>
      <c r="EXX198" s="93"/>
      <c r="EXY198" s="93"/>
      <c r="EXZ198" s="185"/>
      <c r="EYA198" s="82"/>
      <c r="EYB198" s="186"/>
      <c r="EYC198" s="82"/>
      <c r="EYD198" s="187"/>
      <c r="EYE198" s="82"/>
      <c r="EYF198" s="82"/>
      <c r="EYG198" s="82"/>
      <c r="EYH198" s="82"/>
      <c r="EYI198" s="184"/>
      <c r="EYJ198" s="92"/>
      <c r="EYK198" s="92"/>
      <c r="EYL198" s="184"/>
      <c r="EYM198" s="184"/>
      <c r="EYN198" s="93"/>
      <c r="EYO198" s="93"/>
      <c r="EYP198" s="185"/>
      <c r="EYQ198" s="82"/>
      <c r="EYR198" s="186"/>
      <c r="EYS198" s="82"/>
      <c r="EYT198" s="187"/>
      <c r="EYU198" s="82"/>
      <c r="EYV198" s="82"/>
      <c r="EYW198" s="82"/>
      <c r="EYX198" s="82"/>
      <c r="EYY198" s="184"/>
      <c r="EYZ198" s="92"/>
      <c r="EZA198" s="92"/>
      <c r="EZB198" s="184"/>
      <c r="EZC198" s="184"/>
      <c r="EZD198" s="93"/>
      <c r="EZE198" s="93"/>
      <c r="EZF198" s="185"/>
      <c r="EZG198" s="82"/>
      <c r="EZH198" s="186"/>
      <c r="EZI198" s="82"/>
      <c r="EZJ198" s="187"/>
      <c r="EZK198" s="82"/>
      <c r="EZL198" s="82"/>
      <c r="EZM198" s="82"/>
      <c r="EZN198" s="82"/>
      <c r="EZO198" s="184"/>
      <c r="EZP198" s="92"/>
      <c r="EZQ198" s="92"/>
      <c r="EZR198" s="184"/>
      <c r="EZS198" s="184"/>
      <c r="EZT198" s="93"/>
      <c r="EZU198" s="93"/>
      <c r="EZV198" s="185"/>
      <c r="EZW198" s="82"/>
      <c r="EZX198" s="186"/>
      <c r="EZY198" s="82"/>
      <c r="EZZ198" s="187"/>
      <c r="FAA198" s="82"/>
      <c r="FAB198" s="82"/>
      <c r="FAC198" s="82"/>
      <c r="FAD198" s="82"/>
      <c r="FAE198" s="184"/>
      <c r="FAF198" s="92"/>
      <c r="FAG198" s="92"/>
      <c r="FAH198" s="184"/>
      <c r="FAI198" s="184"/>
      <c r="FAJ198" s="93"/>
      <c r="FAK198" s="93"/>
      <c r="FAL198" s="185"/>
      <c r="FAM198" s="82"/>
      <c r="FAN198" s="186"/>
      <c r="FAO198" s="82"/>
      <c r="FAP198" s="187"/>
      <c r="FAQ198" s="82"/>
      <c r="FAR198" s="82"/>
      <c r="FAS198" s="82"/>
      <c r="FAT198" s="82"/>
      <c r="FAU198" s="184"/>
      <c r="FAV198" s="92"/>
      <c r="FAW198" s="92"/>
      <c r="FAX198" s="184"/>
      <c r="FAY198" s="184"/>
      <c r="FAZ198" s="93"/>
      <c r="FBA198" s="93"/>
      <c r="FBB198" s="185"/>
      <c r="FBC198" s="82"/>
      <c r="FBD198" s="186"/>
      <c r="FBE198" s="82"/>
      <c r="FBF198" s="187"/>
      <c r="FBG198" s="82"/>
      <c r="FBH198" s="82"/>
      <c r="FBI198" s="82"/>
      <c r="FBJ198" s="82"/>
      <c r="FBK198" s="184"/>
      <c r="FBL198" s="92"/>
      <c r="FBM198" s="92"/>
      <c r="FBN198" s="184"/>
      <c r="FBO198" s="184"/>
      <c r="FBP198" s="93"/>
      <c r="FBQ198" s="93"/>
      <c r="FBR198" s="185"/>
      <c r="FBS198" s="82"/>
      <c r="FBT198" s="186"/>
      <c r="FBU198" s="82"/>
      <c r="FBV198" s="187"/>
      <c r="FBW198" s="82"/>
      <c r="FBX198" s="82"/>
      <c r="FBY198" s="82"/>
      <c r="FBZ198" s="82"/>
      <c r="FCA198" s="184"/>
      <c r="FCB198" s="92"/>
      <c r="FCC198" s="92"/>
      <c r="FCD198" s="184"/>
      <c r="FCE198" s="184"/>
      <c r="FCF198" s="93"/>
      <c r="FCG198" s="93"/>
      <c r="FCH198" s="185"/>
      <c r="FCI198" s="82"/>
      <c r="FCJ198" s="186"/>
      <c r="FCK198" s="82"/>
      <c r="FCL198" s="187"/>
      <c r="FCM198" s="82"/>
      <c r="FCN198" s="82"/>
      <c r="FCO198" s="82"/>
      <c r="FCP198" s="82"/>
      <c r="FCQ198" s="184"/>
      <c r="FCR198" s="92"/>
      <c r="FCS198" s="92"/>
      <c r="FCT198" s="184"/>
      <c r="FCU198" s="184"/>
      <c r="FCV198" s="93"/>
      <c r="FCW198" s="93"/>
      <c r="FCX198" s="185"/>
      <c r="FCY198" s="82"/>
      <c r="FCZ198" s="186"/>
      <c r="FDA198" s="82"/>
      <c r="FDB198" s="187"/>
      <c r="FDC198" s="82"/>
      <c r="FDD198" s="82"/>
      <c r="FDE198" s="82"/>
      <c r="FDF198" s="82"/>
      <c r="FDG198" s="184"/>
      <c r="FDH198" s="92"/>
      <c r="FDI198" s="92"/>
      <c r="FDJ198" s="184"/>
      <c r="FDK198" s="184"/>
      <c r="FDL198" s="93"/>
      <c r="FDM198" s="93"/>
      <c r="FDN198" s="185"/>
      <c r="FDO198" s="82"/>
      <c r="FDP198" s="186"/>
      <c r="FDQ198" s="82"/>
      <c r="FDR198" s="187"/>
      <c r="FDS198" s="82"/>
      <c r="FDT198" s="82"/>
      <c r="FDU198" s="82"/>
      <c r="FDV198" s="82"/>
      <c r="FDW198" s="184"/>
      <c r="FDX198" s="92"/>
      <c r="FDY198" s="92"/>
      <c r="FDZ198" s="184"/>
      <c r="FEA198" s="184"/>
      <c r="FEB198" s="93"/>
      <c r="FEC198" s="93"/>
      <c r="FED198" s="185"/>
      <c r="FEE198" s="82"/>
      <c r="FEF198" s="186"/>
      <c r="FEG198" s="82"/>
      <c r="FEH198" s="187"/>
      <c r="FEI198" s="82"/>
      <c r="FEJ198" s="82"/>
      <c r="FEK198" s="82"/>
      <c r="FEL198" s="82"/>
      <c r="FEM198" s="184"/>
      <c r="FEN198" s="92"/>
      <c r="FEO198" s="92"/>
      <c r="FEP198" s="184"/>
      <c r="FEQ198" s="184"/>
      <c r="FER198" s="93"/>
      <c r="FES198" s="93"/>
      <c r="FET198" s="185"/>
      <c r="FEU198" s="82"/>
      <c r="FEV198" s="186"/>
      <c r="FEW198" s="82"/>
      <c r="FEX198" s="187"/>
      <c r="FEY198" s="82"/>
      <c r="FEZ198" s="82"/>
      <c r="FFA198" s="82"/>
      <c r="FFB198" s="82"/>
      <c r="FFC198" s="184"/>
      <c r="FFD198" s="92"/>
      <c r="FFE198" s="92"/>
      <c r="FFF198" s="184"/>
      <c r="FFG198" s="184"/>
      <c r="FFH198" s="93"/>
      <c r="FFI198" s="93"/>
      <c r="FFJ198" s="185"/>
      <c r="FFK198" s="82"/>
      <c r="FFL198" s="186"/>
      <c r="FFM198" s="82"/>
      <c r="FFN198" s="187"/>
      <c r="FFO198" s="82"/>
      <c r="FFP198" s="82"/>
      <c r="FFQ198" s="82"/>
      <c r="FFR198" s="82"/>
      <c r="FFS198" s="184"/>
      <c r="FFT198" s="92"/>
      <c r="FFU198" s="92"/>
      <c r="FFV198" s="184"/>
      <c r="FFW198" s="184"/>
      <c r="FFX198" s="93"/>
      <c r="FFY198" s="93"/>
      <c r="FFZ198" s="185"/>
      <c r="FGA198" s="82"/>
      <c r="FGB198" s="186"/>
      <c r="FGC198" s="82"/>
      <c r="FGD198" s="187"/>
      <c r="FGE198" s="82"/>
      <c r="FGF198" s="82"/>
      <c r="FGG198" s="82"/>
      <c r="FGH198" s="82"/>
      <c r="FGI198" s="184"/>
      <c r="FGJ198" s="92"/>
      <c r="FGK198" s="92"/>
      <c r="FGL198" s="184"/>
      <c r="FGM198" s="184"/>
      <c r="FGN198" s="93"/>
      <c r="FGO198" s="93"/>
      <c r="FGP198" s="185"/>
      <c r="FGQ198" s="82"/>
      <c r="FGR198" s="186"/>
      <c r="FGS198" s="82"/>
      <c r="FGT198" s="187"/>
      <c r="FGU198" s="82"/>
      <c r="FGV198" s="82"/>
      <c r="FGW198" s="82"/>
      <c r="FGX198" s="82"/>
      <c r="FGY198" s="184"/>
      <c r="FGZ198" s="92"/>
      <c r="FHA198" s="92"/>
      <c r="FHB198" s="184"/>
      <c r="FHC198" s="184"/>
      <c r="FHD198" s="93"/>
      <c r="FHE198" s="93"/>
      <c r="FHF198" s="185"/>
      <c r="FHG198" s="82"/>
      <c r="FHH198" s="186"/>
      <c r="FHI198" s="82"/>
      <c r="FHJ198" s="187"/>
      <c r="FHK198" s="82"/>
      <c r="FHL198" s="82"/>
      <c r="FHM198" s="82"/>
      <c r="FHN198" s="82"/>
      <c r="FHO198" s="184"/>
      <c r="FHP198" s="92"/>
      <c r="FHQ198" s="92"/>
      <c r="FHR198" s="184"/>
      <c r="FHS198" s="184"/>
      <c r="FHT198" s="93"/>
      <c r="FHU198" s="93"/>
      <c r="FHV198" s="185"/>
      <c r="FHW198" s="82"/>
      <c r="FHX198" s="186"/>
      <c r="FHY198" s="82"/>
      <c r="FHZ198" s="187"/>
      <c r="FIA198" s="82"/>
      <c r="FIB198" s="82"/>
      <c r="FIC198" s="82"/>
      <c r="FID198" s="82"/>
      <c r="FIE198" s="184"/>
      <c r="FIF198" s="92"/>
      <c r="FIG198" s="92"/>
      <c r="FIH198" s="184"/>
      <c r="FII198" s="184"/>
      <c r="FIJ198" s="93"/>
      <c r="FIK198" s="93"/>
      <c r="FIL198" s="185"/>
      <c r="FIM198" s="82"/>
      <c r="FIN198" s="186"/>
      <c r="FIO198" s="82"/>
      <c r="FIP198" s="187"/>
      <c r="FIQ198" s="82"/>
      <c r="FIR198" s="82"/>
      <c r="FIS198" s="82"/>
      <c r="FIT198" s="82"/>
      <c r="FIU198" s="184"/>
      <c r="FIV198" s="92"/>
      <c r="FIW198" s="92"/>
      <c r="FIX198" s="184"/>
      <c r="FIY198" s="184"/>
      <c r="FIZ198" s="93"/>
      <c r="FJA198" s="93"/>
      <c r="FJB198" s="185"/>
      <c r="FJC198" s="82"/>
      <c r="FJD198" s="186"/>
      <c r="FJE198" s="82"/>
      <c r="FJF198" s="187"/>
      <c r="FJG198" s="82"/>
      <c r="FJH198" s="82"/>
      <c r="FJI198" s="82"/>
      <c r="FJJ198" s="82"/>
      <c r="FJK198" s="184"/>
      <c r="FJL198" s="92"/>
      <c r="FJM198" s="92"/>
      <c r="FJN198" s="184"/>
      <c r="FJO198" s="184"/>
      <c r="FJP198" s="93"/>
      <c r="FJQ198" s="93"/>
      <c r="FJR198" s="185"/>
      <c r="FJS198" s="82"/>
      <c r="FJT198" s="186"/>
      <c r="FJU198" s="82"/>
      <c r="FJV198" s="187"/>
      <c r="FJW198" s="82"/>
      <c r="FJX198" s="82"/>
      <c r="FJY198" s="82"/>
      <c r="FJZ198" s="82"/>
      <c r="FKA198" s="184"/>
      <c r="FKB198" s="92"/>
      <c r="FKC198" s="92"/>
      <c r="FKD198" s="184"/>
      <c r="FKE198" s="184"/>
      <c r="FKF198" s="93"/>
      <c r="FKG198" s="93"/>
      <c r="FKH198" s="185"/>
      <c r="FKI198" s="82"/>
      <c r="FKJ198" s="186"/>
      <c r="FKK198" s="82"/>
      <c r="FKL198" s="187"/>
      <c r="FKM198" s="82"/>
      <c r="FKN198" s="82"/>
      <c r="FKO198" s="82"/>
      <c r="FKP198" s="82"/>
      <c r="FKQ198" s="184"/>
      <c r="FKR198" s="92"/>
      <c r="FKS198" s="92"/>
      <c r="FKT198" s="184"/>
      <c r="FKU198" s="184"/>
      <c r="FKV198" s="93"/>
      <c r="FKW198" s="93"/>
      <c r="FKX198" s="185"/>
      <c r="FKY198" s="82"/>
      <c r="FKZ198" s="186"/>
      <c r="FLA198" s="82"/>
      <c r="FLB198" s="187"/>
      <c r="FLC198" s="82"/>
      <c r="FLD198" s="82"/>
      <c r="FLE198" s="82"/>
      <c r="FLF198" s="82"/>
      <c r="FLG198" s="184"/>
      <c r="FLH198" s="92"/>
      <c r="FLI198" s="92"/>
      <c r="FLJ198" s="184"/>
      <c r="FLK198" s="184"/>
      <c r="FLL198" s="93"/>
      <c r="FLM198" s="93"/>
      <c r="FLN198" s="185"/>
      <c r="FLO198" s="82"/>
      <c r="FLP198" s="186"/>
      <c r="FLQ198" s="82"/>
      <c r="FLR198" s="187"/>
      <c r="FLS198" s="82"/>
      <c r="FLT198" s="82"/>
      <c r="FLU198" s="82"/>
      <c r="FLV198" s="82"/>
      <c r="FLW198" s="184"/>
      <c r="FLX198" s="92"/>
      <c r="FLY198" s="92"/>
      <c r="FLZ198" s="184"/>
      <c r="FMA198" s="184"/>
      <c r="FMB198" s="93"/>
      <c r="FMC198" s="93"/>
      <c r="FMD198" s="185"/>
      <c r="FME198" s="82"/>
      <c r="FMF198" s="186"/>
      <c r="FMG198" s="82"/>
      <c r="FMH198" s="187"/>
      <c r="FMI198" s="82"/>
      <c r="FMJ198" s="82"/>
      <c r="FMK198" s="82"/>
      <c r="FML198" s="82"/>
      <c r="FMM198" s="184"/>
      <c r="FMN198" s="92"/>
      <c r="FMO198" s="92"/>
      <c r="FMP198" s="184"/>
      <c r="FMQ198" s="184"/>
      <c r="FMR198" s="93"/>
      <c r="FMS198" s="93"/>
      <c r="FMT198" s="185"/>
      <c r="FMU198" s="82"/>
      <c r="FMV198" s="186"/>
      <c r="FMW198" s="82"/>
      <c r="FMX198" s="187"/>
      <c r="FMY198" s="82"/>
      <c r="FMZ198" s="82"/>
      <c r="FNA198" s="82"/>
      <c r="FNB198" s="82"/>
      <c r="FNC198" s="184"/>
      <c r="FND198" s="92"/>
      <c r="FNE198" s="92"/>
      <c r="FNF198" s="184"/>
      <c r="FNG198" s="184"/>
      <c r="FNH198" s="93"/>
      <c r="FNI198" s="93"/>
      <c r="FNJ198" s="185"/>
      <c r="FNK198" s="82"/>
      <c r="FNL198" s="186"/>
      <c r="FNM198" s="82"/>
      <c r="FNN198" s="187"/>
      <c r="FNO198" s="82"/>
      <c r="FNP198" s="82"/>
      <c r="FNQ198" s="82"/>
      <c r="FNR198" s="82"/>
      <c r="FNS198" s="184"/>
      <c r="FNT198" s="92"/>
      <c r="FNU198" s="92"/>
      <c r="FNV198" s="184"/>
      <c r="FNW198" s="184"/>
      <c r="FNX198" s="93"/>
      <c r="FNY198" s="93"/>
      <c r="FNZ198" s="185"/>
      <c r="FOA198" s="82"/>
      <c r="FOB198" s="186"/>
      <c r="FOC198" s="82"/>
      <c r="FOD198" s="187"/>
      <c r="FOE198" s="82"/>
      <c r="FOF198" s="82"/>
      <c r="FOG198" s="82"/>
      <c r="FOH198" s="82"/>
      <c r="FOI198" s="184"/>
      <c r="FOJ198" s="92"/>
      <c r="FOK198" s="92"/>
      <c r="FOL198" s="184"/>
      <c r="FOM198" s="184"/>
      <c r="FON198" s="93"/>
      <c r="FOO198" s="93"/>
      <c r="FOP198" s="185"/>
      <c r="FOQ198" s="82"/>
      <c r="FOR198" s="186"/>
      <c r="FOS198" s="82"/>
      <c r="FOT198" s="187"/>
      <c r="FOU198" s="82"/>
      <c r="FOV198" s="82"/>
      <c r="FOW198" s="82"/>
      <c r="FOX198" s="82"/>
      <c r="FOY198" s="184"/>
      <c r="FOZ198" s="92"/>
      <c r="FPA198" s="92"/>
      <c r="FPB198" s="184"/>
      <c r="FPC198" s="184"/>
      <c r="FPD198" s="93"/>
      <c r="FPE198" s="93"/>
      <c r="FPF198" s="185"/>
      <c r="FPG198" s="82"/>
      <c r="FPH198" s="186"/>
      <c r="FPI198" s="82"/>
      <c r="FPJ198" s="187"/>
      <c r="FPK198" s="82"/>
      <c r="FPL198" s="82"/>
      <c r="FPM198" s="82"/>
      <c r="FPN198" s="82"/>
      <c r="FPO198" s="184"/>
      <c r="FPP198" s="92"/>
      <c r="FPQ198" s="92"/>
      <c r="FPR198" s="184"/>
      <c r="FPS198" s="184"/>
      <c r="FPT198" s="93"/>
      <c r="FPU198" s="93"/>
      <c r="FPV198" s="185"/>
      <c r="FPW198" s="82"/>
      <c r="FPX198" s="186"/>
      <c r="FPY198" s="82"/>
      <c r="FPZ198" s="187"/>
      <c r="FQA198" s="82"/>
      <c r="FQB198" s="82"/>
      <c r="FQC198" s="82"/>
      <c r="FQD198" s="82"/>
      <c r="FQE198" s="184"/>
      <c r="FQF198" s="92"/>
      <c r="FQG198" s="92"/>
      <c r="FQH198" s="184"/>
      <c r="FQI198" s="184"/>
      <c r="FQJ198" s="93"/>
      <c r="FQK198" s="93"/>
      <c r="FQL198" s="185"/>
      <c r="FQM198" s="82"/>
      <c r="FQN198" s="186"/>
      <c r="FQO198" s="82"/>
      <c r="FQP198" s="187"/>
      <c r="FQQ198" s="82"/>
      <c r="FQR198" s="82"/>
      <c r="FQS198" s="82"/>
      <c r="FQT198" s="82"/>
      <c r="FQU198" s="184"/>
      <c r="FQV198" s="92"/>
      <c r="FQW198" s="92"/>
      <c r="FQX198" s="184"/>
      <c r="FQY198" s="184"/>
      <c r="FQZ198" s="93"/>
      <c r="FRA198" s="93"/>
      <c r="FRB198" s="185"/>
      <c r="FRC198" s="82"/>
      <c r="FRD198" s="186"/>
      <c r="FRE198" s="82"/>
      <c r="FRF198" s="187"/>
      <c r="FRG198" s="82"/>
      <c r="FRH198" s="82"/>
      <c r="FRI198" s="82"/>
      <c r="FRJ198" s="82"/>
      <c r="FRK198" s="184"/>
      <c r="FRL198" s="92"/>
      <c r="FRM198" s="92"/>
      <c r="FRN198" s="184"/>
      <c r="FRO198" s="184"/>
      <c r="FRP198" s="93"/>
      <c r="FRQ198" s="93"/>
      <c r="FRR198" s="185"/>
      <c r="FRS198" s="82"/>
      <c r="FRT198" s="186"/>
      <c r="FRU198" s="82"/>
      <c r="FRV198" s="187"/>
      <c r="FRW198" s="82"/>
      <c r="FRX198" s="82"/>
      <c r="FRY198" s="82"/>
      <c r="FRZ198" s="82"/>
      <c r="FSA198" s="184"/>
      <c r="FSB198" s="92"/>
      <c r="FSC198" s="92"/>
      <c r="FSD198" s="184"/>
      <c r="FSE198" s="184"/>
      <c r="FSF198" s="93"/>
      <c r="FSG198" s="93"/>
      <c r="FSH198" s="185"/>
      <c r="FSI198" s="82"/>
      <c r="FSJ198" s="186"/>
      <c r="FSK198" s="82"/>
      <c r="FSL198" s="187"/>
      <c r="FSM198" s="82"/>
      <c r="FSN198" s="82"/>
      <c r="FSO198" s="82"/>
      <c r="FSP198" s="82"/>
      <c r="FSQ198" s="184"/>
      <c r="FSR198" s="92"/>
      <c r="FSS198" s="92"/>
      <c r="FST198" s="184"/>
      <c r="FSU198" s="184"/>
      <c r="FSV198" s="93"/>
      <c r="FSW198" s="93"/>
      <c r="FSX198" s="185"/>
      <c r="FSY198" s="82"/>
      <c r="FSZ198" s="186"/>
      <c r="FTA198" s="82"/>
      <c r="FTB198" s="187"/>
      <c r="FTC198" s="82"/>
      <c r="FTD198" s="82"/>
      <c r="FTE198" s="82"/>
      <c r="FTF198" s="82"/>
      <c r="FTG198" s="184"/>
      <c r="FTH198" s="92"/>
      <c r="FTI198" s="92"/>
      <c r="FTJ198" s="184"/>
      <c r="FTK198" s="184"/>
      <c r="FTL198" s="93"/>
      <c r="FTM198" s="93"/>
      <c r="FTN198" s="185"/>
      <c r="FTO198" s="82"/>
      <c r="FTP198" s="186"/>
      <c r="FTQ198" s="82"/>
      <c r="FTR198" s="187"/>
      <c r="FTS198" s="82"/>
      <c r="FTT198" s="82"/>
      <c r="FTU198" s="82"/>
      <c r="FTV198" s="82"/>
      <c r="FTW198" s="184"/>
      <c r="FTX198" s="92"/>
      <c r="FTY198" s="92"/>
      <c r="FTZ198" s="184"/>
      <c r="FUA198" s="184"/>
      <c r="FUB198" s="93"/>
      <c r="FUC198" s="93"/>
      <c r="FUD198" s="185"/>
      <c r="FUE198" s="82"/>
      <c r="FUF198" s="186"/>
      <c r="FUG198" s="82"/>
      <c r="FUH198" s="187"/>
      <c r="FUI198" s="82"/>
      <c r="FUJ198" s="82"/>
      <c r="FUK198" s="82"/>
      <c r="FUL198" s="82"/>
      <c r="FUM198" s="184"/>
      <c r="FUN198" s="92"/>
      <c r="FUO198" s="92"/>
      <c r="FUP198" s="184"/>
      <c r="FUQ198" s="184"/>
      <c r="FUR198" s="93"/>
      <c r="FUS198" s="93"/>
      <c r="FUT198" s="185"/>
      <c r="FUU198" s="82"/>
      <c r="FUV198" s="186"/>
      <c r="FUW198" s="82"/>
      <c r="FUX198" s="187"/>
      <c r="FUY198" s="82"/>
      <c r="FUZ198" s="82"/>
      <c r="FVA198" s="82"/>
      <c r="FVB198" s="82"/>
      <c r="FVC198" s="184"/>
      <c r="FVD198" s="92"/>
      <c r="FVE198" s="92"/>
      <c r="FVF198" s="184"/>
      <c r="FVG198" s="184"/>
      <c r="FVH198" s="93"/>
      <c r="FVI198" s="93"/>
      <c r="FVJ198" s="185"/>
      <c r="FVK198" s="82"/>
      <c r="FVL198" s="186"/>
      <c r="FVM198" s="82"/>
      <c r="FVN198" s="187"/>
      <c r="FVO198" s="82"/>
      <c r="FVP198" s="82"/>
      <c r="FVQ198" s="82"/>
      <c r="FVR198" s="82"/>
      <c r="FVS198" s="184"/>
      <c r="FVT198" s="92"/>
      <c r="FVU198" s="92"/>
      <c r="FVV198" s="184"/>
      <c r="FVW198" s="184"/>
      <c r="FVX198" s="93"/>
      <c r="FVY198" s="93"/>
      <c r="FVZ198" s="185"/>
      <c r="FWA198" s="82"/>
      <c r="FWB198" s="186"/>
      <c r="FWC198" s="82"/>
      <c r="FWD198" s="187"/>
      <c r="FWE198" s="82"/>
      <c r="FWF198" s="82"/>
      <c r="FWG198" s="82"/>
      <c r="FWH198" s="82"/>
      <c r="FWI198" s="184"/>
      <c r="FWJ198" s="92"/>
      <c r="FWK198" s="92"/>
      <c r="FWL198" s="184"/>
      <c r="FWM198" s="184"/>
      <c r="FWN198" s="93"/>
      <c r="FWO198" s="93"/>
      <c r="FWP198" s="185"/>
      <c r="FWQ198" s="82"/>
      <c r="FWR198" s="186"/>
      <c r="FWS198" s="82"/>
      <c r="FWT198" s="187"/>
      <c r="FWU198" s="82"/>
      <c r="FWV198" s="82"/>
      <c r="FWW198" s="82"/>
      <c r="FWX198" s="82"/>
      <c r="FWY198" s="184"/>
      <c r="FWZ198" s="92"/>
      <c r="FXA198" s="92"/>
      <c r="FXB198" s="184"/>
      <c r="FXC198" s="184"/>
      <c r="FXD198" s="93"/>
      <c r="FXE198" s="93"/>
      <c r="FXF198" s="185"/>
      <c r="FXG198" s="82"/>
      <c r="FXH198" s="186"/>
      <c r="FXI198" s="82"/>
      <c r="FXJ198" s="187"/>
      <c r="FXK198" s="82"/>
      <c r="FXL198" s="82"/>
      <c r="FXM198" s="82"/>
      <c r="FXN198" s="82"/>
      <c r="FXO198" s="184"/>
      <c r="FXP198" s="92"/>
      <c r="FXQ198" s="92"/>
      <c r="FXR198" s="184"/>
      <c r="FXS198" s="184"/>
      <c r="FXT198" s="93"/>
      <c r="FXU198" s="93"/>
      <c r="FXV198" s="185"/>
      <c r="FXW198" s="82"/>
      <c r="FXX198" s="186"/>
      <c r="FXY198" s="82"/>
      <c r="FXZ198" s="187"/>
      <c r="FYA198" s="82"/>
      <c r="FYB198" s="82"/>
      <c r="FYC198" s="82"/>
      <c r="FYD198" s="82"/>
      <c r="FYE198" s="184"/>
      <c r="FYF198" s="92"/>
      <c r="FYG198" s="92"/>
      <c r="FYH198" s="184"/>
      <c r="FYI198" s="184"/>
      <c r="FYJ198" s="93"/>
      <c r="FYK198" s="93"/>
      <c r="FYL198" s="185"/>
      <c r="FYM198" s="82"/>
      <c r="FYN198" s="186"/>
      <c r="FYO198" s="82"/>
      <c r="FYP198" s="187"/>
      <c r="FYQ198" s="82"/>
      <c r="FYR198" s="82"/>
      <c r="FYS198" s="82"/>
      <c r="FYT198" s="82"/>
      <c r="FYU198" s="184"/>
      <c r="FYV198" s="92"/>
      <c r="FYW198" s="92"/>
      <c r="FYX198" s="184"/>
      <c r="FYY198" s="184"/>
      <c r="FYZ198" s="93"/>
      <c r="FZA198" s="93"/>
      <c r="FZB198" s="185"/>
      <c r="FZC198" s="82"/>
      <c r="FZD198" s="186"/>
      <c r="FZE198" s="82"/>
      <c r="FZF198" s="187"/>
      <c r="FZG198" s="82"/>
      <c r="FZH198" s="82"/>
      <c r="FZI198" s="82"/>
      <c r="FZJ198" s="82"/>
      <c r="FZK198" s="184"/>
      <c r="FZL198" s="92"/>
      <c r="FZM198" s="92"/>
      <c r="FZN198" s="184"/>
      <c r="FZO198" s="184"/>
      <c r="FZP198" s="93"/>
      <c r="FZQ198" s="93"/>
      <c r="FZR198" s="185"/>
      <c r="FZS198" s="82"/>
      <c r="FZT198" s="186"/>
      <c r="FZU198" s="82"/>
      <c r="FZV198" s="187"/>
      <c r="FZW198" s="82"/>
      <c r="FZX198" s="82"/>
      <c r="FZY198" s="82"/>
      <c r="FZZ198" s="82"/>
      <c r="GAA198" s="184"/>
      <c r="GAB198" s="92"/>
      <c r="GAC198" s="92"/>
      <c r="GAD198" s="184"/>
      <c r="GAE198" s="184"/>
      <c r="GAF198" s="93"/>
      <c r="GAG198" s="93"/>
      <c r="GAH198" s="185"/>
      <c r="GAI198" s="82"/>
      <c r="GAJ198" s="186"/>
      <c r="GAK198" s="82"/>
      <c r="GAL198" s="187"/>
      <c r="GAM198" s="82"/>
      <c r="GAN198" s="82"/>
      <c r="GAO198" s="82"/>
      <c r="GAP198" s="82"/>
      <c r="GAQ198" s="184"/>
      <c r="GAR198" s="92"/>
      <c r="GAS198" s="92"/>
      <c r="GAT198" s="184"/>
      <c r="GAU198" s="184"/>
      <c r="GAV198" s="93"/>
      <c r="GAW198" s="93"/>
      <c r="GAX198" s="185"/>
      <c r="GAY198" s="82"/>
      <c r="GAZ198" s="186"/>
      <c r="GBA198" s="82"/>
      <c r="GBB198" s="187"/>
      <c r="GBC198" s="82"/>
      <c r="GBD198" s="82"/>
      <c r="GBE198" s="82"/>
      <c r="GBF198" s="82"/>
      <c r="GBG198" s="184"/>
      <c r="GBH198" s="92"/>
      <c r="GBI198" s="92"/>
      <c r="GBJ198" s="184"/>
      <c r="GBK198" s="184"/>
      <c r="GBL198" s="93"/>
      <c r="GBM198" s="93"/>
      <c r="GBN198" s="185"/>
      <c r="GBO198" s="82"/>
      <c r="GBP198" s="186"/>
      <c r="GBQ198" s="82"/>
      <c r="GBR198" s="187"/>
      <c r="GBS198" s="82"/>
      <c r="GBT198" s="82"/>
      <c r="GBU198" s="82"/>
      <c r="GBV198" s="82"/>
      <c r="GBW198" s="184"/>
      <c r="GBX198" s="92"/>
      <c r="GBY198" s="92"/>
      <c r="GBZ198" s="184"/>
      <c r="GCA198" s="184"/>
      <c r="GCB198" s="93"/>
      <c r="GCC198" s="93"/>
      <c r="GCD198" s="185"/>
      <c r="GCE198" s="82"/>
      <c r="GCF198" s="186"/>
      <c r="GCG198" s="82"/>
      <c r="GCH198" s="187"/>
      <c r="GCI198" s="82"/>
      <c r="GCJ198" s="82"/>
      <c r="GCK198" s="82"/>
      <c r="GCL198" s="82"/>
      <c r="GCM198" s="184"/>
      <c r="GCN198" s="92"/>
      <c r="GCO198" s="92"/>
      <c r="GCP198" s="184"/>
      <c r="GCQ198" s="184"/>
      <c r="GCR198" s="93"/>
      <c r="GCS198" s="93"/>
      <c r="GCT198" s="185"/>
      <c r="GCU198" s="82"/>
      <c r="GCV198" s="186"/>
      <c r="GCW198" s="82"/>
      <c r="GCX198" s="187"/>
      <c r="GCY198" s="82"/>
      <c r="GCZ198" s="82"/>
      <c r="GDA198" s="82"/>
      <c r="GDB198" s="82"/>
      <c r="GDC198" s="184"/>
      <c r="GDD198" s="92"/>
      <c r="GDE198" s="92"/>
      <c r="GDF198" s="184"/>
      <c r="GDG198" s="184"/>
      <c r="GDH198" s="93"/>
      <c r="GDI198" s="93"/>
      <c r="GDJ198" s="185"/>
      <c r="GDK198" s="82"/>
      <c r="GDL198" s="186"/>
      <c r="GDM198" s="82"/>
      <c r="GDN198" s="187"/>
      <c r="GDO198" s="82"/>
      <c r="GDP198" s="82"/>
      <c r="GDQ198" s="82"/>
      <c r="GDR198" s="82"/>
      <c r="GDS198" s="184"/>
      <c r="GDT198" s="92"/>
      <c r="GDU198" s="92"/>
      <c r="GDV198" s="184"/>
      <c r="GDW198" s="184"/>
      <c r="GDX198" s="93"/>
      <c r="GDY198" s="93"/>
      <c r="GDZ198" s="185"/>
      <c r="GEA198" s="82"/>
      <c r="GEB198" s="186"/>
      <c r="GEC198" s="82"/>
      <c r="GED198" s="187"/>
      <c r="GEE198" s="82"/>
      <c r="GEF198" s="82"/>
      <c r="GEG198" s="82"/>
      <c r="GEH198" s="82"/>
      <c r="GEI198" s="184"/>
      <c r="GEJ198" s="92"/>
      <c r="GEK198" s="92"/>
      <c r="GEL198" s="184"/>
      <c r="GEM198" s="184"/>
      <c r="GEN198" s="93"/>
      <c r="GEO198" s="93"/>
      <c r="GEP198" s="185"/>
      <c r="GEQ198" s="82"/>
      <c r="GER198" s="186"/>
      <c r="GES198" s="82"/>
      <c r="GET198" s="187"/>
      <c r="GEU198" s="82"/>
      <c r="GEV198" s="82"/>
      <c r="GEW198" s="82"/>
      <c r="GEX198" s="82"/>
      <c r="GEY198" s="184"/>
      <c r="GEZ198" s="92"/>
      <c r="GFA198" s="92"/>
      <c r="GFB198" s="184"/>
      <c r="GFC198" s="184"/>
      <c r="GFD198" s="93"/>
      <c r="GFE198" s="93"/>
      <c r="GFF198" s="185"/>
      <c r="GFG198" s="82"/>
      <c r="GFH198" s="186"/>
      <c r="GFI198" s="82"/>
      <c r="GFJ198" s="187"/>
      <c r="GFK198" s="82"/>
      <c r="GFL198" s="82"/>
      <c r="GFM198" s="82"/>
      <c r="GFN198" s="82"/>
      <c r="GFO198" s="184"/>
      <c r="GFP198" s="92"/>
      <c r="GFQ198" s="92"/>
      <c r="GFR198" s="184"/>
      <c r="GFS198" s="184"/>
      <c r="GFT198" s="93"/>
      <c r="GFU198" s="93"/>
      <c r="GFV198" s="185"/>
      <c r="GFW198" s="82"/>
      <c r="GFX198" s="186"/>
      <c r="GFY198" s="82"/>
      <c r="GFZ198" s="187"/>
      <c r="GGA198" s="82"/>
      <c r="GGB198" s="82"/>
      <c r="GGC198" s="82"/>
      <c r="GGD198" s="82"/>
      <c r="GGE198" s="184"/>
      <c r="GGF198" s="92"/>
      <c r="GGG198" s="92"/>
      <c r="GGH198" s="184"/>
      <c r="GGI198" s="184"/>
      <c r="GGJ198" s="93"/>
      <c r="GGK198" s="93"/>
      <c r="GGL198" s="185"/>
      <c r="GGM198" s="82"/>
      <c r="GGN198" s="186"/>
      <c r="GGO198" s="82"/>
      <c r="GGP198" s="187"/>
      <c r="GGQ198" s="82"/>
      <c r="GGR198" s="82"/>
      <c r="GGS198" s="82"/>
      <c r="GGT198" s="82"/>
      <c r="GGU198" s="184"/>
      <c r="GGV198" s="92"/>
      <c r="GGW198" s="92"/>
      <c r="GGX198" s="184"/>
      <c r="GGY198" s="184"/>
      <c r="GGZ198" s="93"/>
      <c r="GHA198" s="93"/>
      <c r="GHB198" s="185"/>
      <c r="GHC198" s="82"/>
      <c r="GHD198" s="186"/>
      <c r="GHE198" s="82"/>
      <c r="GHF198" s="187"/>
      <c r="GHG198" s="82"/>
      <c r="GHH198" s="82"/>
      <c r="GHI198" s="82"/>
      <c r="GHJ198" s="82"/>
      <c r="GHK198" s="184"/>
      <c r="GHL198" s="92"/>
      <c r="GHM198" s="92"/>
      <c r="GHN198" s="184"/>
      <c r="GHO198" s="184"/>
      <c r="GHP198" s="93"/>
      <c r="GHQ198" s="93"/>
      <c r="GHR198" s="185"/>
      <c r="GHS198" s="82"/>
      <c r="GHT198" s="186"/>
      <c r="GHU198" s="82"/>
      <c r="GHV198" s="187"/>
      <c r="GHW198" s="82"/>
      <c r="GHX198" s="82"/>
      <c r="GHY198" s="82"/>
      <c r="GHZ198" s="82"/>
      <c r="GIA198" s="184"/>
      <c r="GIB198" s="92"/>
      <c r="GIC198" s="92"/>
      <c r="GID198" s="184"/>
      <c r="GIE198" s="184"/>
      <c r="GIF198" s="93"/>
      <c r="GIG198" s="93"/>
      <c r="GIH198" s="185"/>
      <c r="GII198" s="82"/>
      <c r="GIJ198" s="186"/>
      <c r="GIK198" s="82"/>
      <c r="GIL198" s="187"/>
      <c r="GIM198" s="82"/>
      <c r="GIN198" s="82"/>
      <c r="GIO198" s="82"/>
      <c r="GIP198" s="82"/>
      <c r="GIQ198" s="184"/>
      <c r="GIR198" s="92"/>
      <c r="GIS198" s="92"/>
      <c r="GIT198" s="184"/>
      <c r="GIU198" s="184"/>
      <c r="GIV198" s="93"/>
      <c r="GIW198" s="93"/>
      <c r="GIX198" s="185"/>
      <c r="GIY198" s="82"/>
      <c r="GIZ198" s="186"/>
      <c r="GJA198" s="82"/>
      <c r="GJB198" s="187"/>
      <c r="GJC198" s="82"/>
      <c r="GJD198" s="82"/>
      <c r="GJE198" s="82"/>
      <c r="GJF198" s="82"/>
      <c r="GJG198" s="184"/>
      <c r="GJH198" s="92"/>
      <c r="GJI198" s="92"/>
      <c r="GJJ198" s="184"/>
      <c r="GJK198" s="184"/>
      <c r="GJL198" s="93"/>
      <c r="GJM198" s="93"/>
      <c r="GJN198" s="185"/>
      <c r="GJO198" s="82"/>
      <c r="GJP198" s="186"/>
      <c r="GJQ198" s="82"/>
      <c r="GJR198" s="187"/>
      <c r="GJS198" s="82"/>
      <c r="GJT198" s="82"/>
      <c r="GJU198" s="82"/>
      <c r="GJV198" s="82"/>
      <c r="GJW198" s="184"/>
      <c r="GJX198" s="92"/>
      <c r="GJY198" s="92"/>
      <c r="GJZ198" s="184"/>
      <c r="GKA198" s="184"/>
      <c r="GKB198" s="93"/>
      <c r="GKC198" s="93"/>
      <c r="GKD198" s="185"/>
      <c r="GKE198" s="82"/>
      <c r="GKF198" s="186"/>
      <c r="GKG198" s="82"/>
      <c r="GKH198" s="187"/>
      <c r="GKI198" s="82"/>
      <c r="GKJ198" s="82"/>
      <c r="GKK198" s="82"/>
      <c r="GKL198" s="82"/>
      <c r="GKM198" s="184"/>
      <c r="GKN198" s="92"/>
      <c r="GKO198" s="92"/>
      <c r="GKP198" s="184"/>
      <c r="GKQ198" s="184"/>
      <c r="GKR198" s="93"/>
      <c r="GKS198" s="93"/>
      <c r="GKT198" s="185"/>
      <c r="GKU198" s="82"/>
      <c r="GKV198" s="186"/>
      <c r="GKW198" s="82"/>
      <c r="GKX198" s="187"/>
      <c r="GKY198" s="82"/>
      <c r="GKZ198" s="82"/>
      <c r="GLA198" s="82"/>
      <c r="GLB198" s="82"/>
      <c r="GLC198" s="184"/>
      <c r="GLD198" s="92"/>
      <c r="GLE198" s="92"/>
      <c r="GLF198" s="184"/>
      <c r="GLG198" s="184"/>
      <c r="GLH198" s="93"/>
      <c r="GLI198" s="93"/>
      <c r="GLJ198" s="185"/>
      <c r="GLK198" s="82"/>
      <c r="GLL198" s="186"/>
      <c r="GLM198" s="82"/>
      <c r="GLN198" s="187"/>
      <c r="GLO198" s="82"/>
      <c r="GLP198" s="82"/>
      <c r="GLQ198" s="82"/>
      <c r="GLR198" s="82"/>
      <c r="GLS198" s="184"/>
      <c r="GLT198" s="92"/>
      <c r="GLU198" s="92"/>
      <c r="GLV198" s="184"/>
      <c r="GLW198" s="184"/>
      <c r="GLX198" s="93"/>
      <c r="GLY198" s="93"/>
      <c r="GLZ198" s="185"/>
      <c r="GMA198" s="82"/>
      <c r="GMB198" s="186"/>
      <c r="GMC198" s="82"/>
      <c r="GMD198" s="187"/>
      <c r="GME198" s="82"/>
      <c r="GMF198" s="82"/>
      <c r="GMG198" s="82"/>
      <c r="GMH198" s="82"/>
      <c r="GMI198" s="184"/>
      <c r="GMJ198" s="92"/>
      <c r="GMK198" s="92"/>
      <c r="GML198" s="184"/>
      <c r="GMM198" s="184"/>
      <c r="GMN198" s="93"/>
      <c r="GMO198" s="93"/>
      <c r="GMP198" s="185"/>
      <c r="GMQ198" s="82"/>
      <c r="GMR198" s="186"/>
      <c r="GMS198" s="82"/>
      <c r="GMT198" s="187"/>
      <c r="GMU198" s="82"/>
      <c r="GMV198" s="82"/>
      <c r="GMW198" s="82"/>
      <c r="GMX198" s="82"/>
      <c r="GMY198" s="184"/>
      <c r="GMZ198" s="92"/>
      <c r="GNA198" s="92"/>
      <c r="GNB198" s="184"/>
      <c r="GNC198" s="184"/>
      <c r="GND198" s="93"/>
      <c r="GNE198" s="93"/>
      <c r="GNF198" s="185"/>
      <c r="GNG198" s="82"/>
      <c r="GNH198" s="186"/>
      <c r="GNI198" s="82"/>
      <c r="GNJ198" s="187"/>
      <c r="GNK198" s="82"/>
      <c r="GNL198" s="82"/>
      <c r="GNM198" s="82"/>
      <c r="GNN198" s="82"/>
      <c r="GNO198" s="184"/>
      <c r="GNP198" s="92"/>
      <c r="GNQ198" s="92"/>
      <c r="GNR198" s="184"/>
      <c r="GNS198" s="184"/>
      <c r="GNT198" s="93"/>
      <c r="GNU198" s="93"/>
      <c r="GNV198" s="185"/>
      <c r="GNW198" s="82"/>
      <c r="GNX198" s="186"/>
      <c r="GNY198" s="82"/>
      <c r="GNZ198" s="187"/>
      <c r="GOA198" s="82"/>
      <c r="GOB198" s="82"/>
      <c r="GOC198" s="82"/>
      <c r="GOD198" s="82"/>
      <c r="GOE198" s="184"/>
      <c r="GOF198" s="92"/>
      <c r="GOG198" s="92"/>
      <c r="GOH198" s="184"/>
      <c r="GOI198" s="184"/>
      <c r="GOJ198" s="93"/>
      <c r="GOK198" s="93"/>
      <c r="GOL198" s="185"/>
      <c r="GOM198" s="82"/>
      <c r="GON198" s="186"/>
      <c r="GOO198" s="82"/>
      <c r="GOP198" s="187"/>
      <c r="GOQ198" s="82"/>
      <c r="GOR198" s="82"/>
      <c r="GOS198" s="82"/>
      <c r="GOT198" s="82"/>
      <c r="GOU198" s="184"/>
      <c r="GOV198" s="92"/>
      <c r="GOW198" s="92"/>
      <c r="GOX198" s="184"/>
      <c r="GOY198" s="184"/>
      <c r="GOZ198" s="93"/>
      <c r="GPA198" s="93"/>
      <c r="GPB198" s="185"/>
      <c r="GPC198" s="82"/>
      <c r="GPD198" s="186"/>
      <c r="GPE198" s="82"/>
      <c r="GPF198" s="187"/>
      <c r="GPG198" s="82"/>
      <c r="GPH198" s="82"/>
      <c r="GPI198" s="82"/>
      <c r="GPJ198" s="82"/>
      <c r="GPK198" s="184"/>
      <c r="GPL198" s="92"/>
      <c r="GPM198" s="92"/>
      <c r="GPN198" s="184"/>
      <c r="GPO198" s="184"/>
      <c r="GPP198" s="93"/>
      <c r="GPQ198" s="93"/>
      <c r="GPR198" s="185"/>
      <c r="GPS198" s="82"/>
      <c r="GPT198" s="186"/>
      <c r="GPU198" s="82"/>
      <c r="GPV198" s="187"/>
      <c r="GPW198" s="82"/>
      <c r="GPX198" s="82"/>
      <c r="GPY198" s="82"/>
      <c r="GPZ198" s="82"/>
      <c r="GQA198" s="184"/>
      <c r="GQB198" s="92"/>
      <c r="GQC198" s="92"/>
      <c r="GQD198" s="184"/>
      <c r="GQE198" s="184"/>
      <c r="GQF198" s="93"/>
      <c r="GQG198" s="93"/>
      <c r="GQH198" s="185"/>
      <c r="GQI198" s="82"/>
      <c r="GQJ198" s="186"/>
      <c r="GQK198" s="82"/>
      <c r="GQL198" s="187"/>
      <c r="GQM198" s="82"/>
      <c r="GQN198" s="82"/>
      <c r="GQO198" s="82"/>
      <c r="GQP198" s="82"/>
      <c r="GQQ198" s="184"/>
      <c r="GQR198" s="92"/>
      <c r="GQS198" s="92"/>
      <c r="GQT198" s="184"/>
      <c r="GQU198" s="184"/>
      <c r="GQV198" s="93"/>
      <c r="GQW198" s="93"/>
      <c r="GQX198" s="185"/>
      <c r="GQY198" s="82"/>
      <c r="GQZ198" s="186"/>
      <c r="GRA198" s="82"/>
      <c r="GRB198" s="187"/>
      <c r="GRC198" s="82"/>
      <c r="GRD198" s="82"/>
      <c r="GRE198" s="82"/>
      <c r="GRF198" s="82"/>
      <c r="GRG198" s="184"/>
      <c r="GRH198" s="92"/>
      <c r="GRI198" s="92"/>
      <c r="GRJ198" s="184"/>
      <c r="GRK198" s="184"/>
      <c r="GRL198" s="93"/>
      <c r="GRM198" s="93"/>
      <c r="GRN198" s="185"/>
      <c r="GRO198" s="82"/>
      <c r="GRP198" s="186"/>
      <c r="GRQ198" s="82"/>
      <c r="GRR198" s="187"/>
      <c r="GRS198" s="82"/>
      <c r="GRT198" s="82"/>
      <c r="GRU198" s="82"/>
      <c r="GRV198" s="82"/>
      <c r="GRW198" s="184"/>
      <c r="GRX198" s="92"/>
      <c r="GRY198" s="92"/>
      <c r="GRZ198" s="184"/>
      <c r="GSA198" s="184"/>
      <c r="GSB198" s="93"/>
      <c r="GSC198" s="93"/>
      <c r="GSD198" s="185"/>
      <c r="GSE198" s="82"/>
      <c r="GSF198" s="186"/>
      <c r="GSG198" s="82"/>
      <c r="GSH198" s="187"/>
      <c r="GSI198" s="82"/>
      <c r="GSJ198" s="82"/>
      <c r="GSK198" s="82"/>
      <c r="GSL198" s="82"/>
      <c r="GSM198" s="184"/>
      <c r="GSN198" s="92"/>
      <c r="GSO198" s="92"/>
      <c r="GSP198" s="184"/>
      <c r="GSQ198" s="184"/>
      <c r="GSR198" s="93"/>
      <c r="GSS198" s="93"/>
      <c r="GST198" s="185"/>
      <c r="GSU198" s="82"/>
      <c r="GSV198" s="186"/>
      <c r="GSW198" s="82"/>
      <c r="GSX198" s="187"/>
      <c r="GSY198" s="82"/>
      <c r="GSZ198" s="82"/>
      <c r="GTA198" s="82"/>
      <c r="GTB198" s="82"/>
      <c r="GTC198" s="184"/>
      <c r="GTD198" s="92"/>
      <c r="GTE198" s="92"/>
      <c r="GTF198" s="184"/>
      <c r="GTG198" s="184"/>
      <c r="GTH198" s="93"/>
      <c r="GTI198" s="93"/>
      <c r="GTJ198" s="185"/>
      <c r="GTK198" s="82"/>
      <c r="GTL198" s="186"/>
      <c r="GTM198" s="82"/>
      <c r="GTN198" s="187"/>
      <c r="GTO198" s="82"/>
      <c r="GTP198" s="82"/>
      <c r="GTQ198" s="82"/>
      <c r="GTR198" s="82"/>
      <c r="GTS198" s="184"/>
      <c r="GTT198" s="92"/>
      <c r="GTU198" s="92"/>
      <c r="GTV198" s="184"/>
      <c r="GTW198" s="184"/>
      <c r="GTX198" s="93"/>
      <c r="GTY198" s="93"/>
      <c r="GTZ198" s="185"/>
      <c r="GUA198" s="82"/>
      <c r="GUB198" s="186"/>
      <c r="GUC198" s="82"/>
      <c r="GUD198" s="187"/>
      <c r="GUE198" s="82"/>
      <c r="GUF198" s="82"/>
      <c r="GUG198" s="82"/>
      <c r="GUH198" s="82"/>
      <c r="GUI198" s="184"/>
      <c r="GUJ198" s="92"/>
      <c r="GUK198" s="92"/>
      <c r="GUL198" s="184"/>
      <c r="GUM198" s="184"/>
      <c r="GUN198" s="93"/>
      <c r="GUO198" s="93"/>
      <c r="GUP198" s="185"/>
      <c r="GUQ198" s="82"/>
      <c r="GUR198" s="186"/>
      <c r="GUS198" s="82"/>
      <c r="GUT198" s="187"/>
      <c r="GUU198" s="82"/>
      <c r="GUV198" s="82"/>
      <c r="GUW198" s="82"/>
      <c r="GUX198" s="82"/>
      <c r="GUY198" s="184"/>
      <c r="GUZ198" s="92"/>
      <c r="GVA198" s="92"/>
      <c r="GVB198" s="184"/>
      <c r="GVC198" s="184"/>
      <c r="GVD198" s="93"/>
      <c r="GVE198" s="93"/>
      <c r="GVF198" s="185"/>
      <c r="GVG198" s="82"/>
      <c r="GVH198" s="186"/>
      <c r="GVI198" s="82"/>
      <c r="GVJ198" s="187"/>
      <c r="GVK198" s="82"/>
      <c r="GVL198" s="82"/>
      <c r="GVM198" s="82"/>
      <c r="GVN198" s="82"/>
      <c r="GVO198" s="184"/>
      <c r="GVP198" s="92"/>
      <c r="GVQ198" s="92"/>
      <c r="GVR198" s="184"/>
      <c r="GVS198" s="184"/>
      <c r="GVT198" s="93"/>
      <c r="GVU198" s="93"/>
      <c r="GVV198" s="185"/>
      <c r="GVW198" s="82"/>
      <c r="GVX198" s="186"/>
      <c r="GVY198" s="82"/>
      <c r="GVZ198" s="187"/>
      <c r="GWA198" s="82"/>
      <c r="GWB198" s="82"/>
      <c r="GWC198" s="82"/>
      <c r="GWD198" s="82"/>
      <c r="GWE198" s="184"/>
      <c r="GWF198" s="92"/>
      <c r="GWG198" s="92"/>
      <c r="GWH198" s="184"/>
      <c r="GWI198" s="184"/>
      <c r="GWJ198" s="93"/>
      <c r="GWK198" s="93"/>
      <c r="GWL198" s="185"/>
      <c r="GWM198" s="82"/>
      <c r="GWN198" s="186"/>
      <c r="GWO198" s="82"/>
      <c r="GWP198" s="187"/>
      <c r="GWQ198" s="82"/>
      <c r="GWR198" s="82"/>
      <c r="GWS198" s="82"/>
      <c r="GWT198" s="82"/>
      <c r="GWU198" s="184"/>
      <c r="GWV198" s="92"/>
      <c r="GWW198" s="92"/>
      <c r="GWX198" s="184"/>
      <c r="GWY198" s="184"/>
      <c r="GWZ198" s="93"/>
      <c r="GXA198" s="93"/>
      <c r="GXB198" s="185"/>
      <c r="GXC198" s="82"/>
      <c r="GXD198" s="186"/>
      <c r="GXE198" s="82"/>
      <c r="GXF198" s="187"/>
      <c r="GXG198" s="82"/>
      <c r="GXH198" s="82"/>
      <c r="GXI198" s="82"/>
      <c r="GXJ198" s="82"/>
      <c r="GXK198" s="184"/>
      <c r="GXL198" s="92"/>
      <c r="GXM198" s="92"/>
      <c r="GXN198" s="184"/>
      <c r="GXO198" s="184"/>
      <c r="GXP198" s="93"/>
      <c r="GXQ198" s="93"/>
      <c r="GXR198" s="185"/>
      <c r="GXS198" s="82"/>
      <c r="GXT198" s="186"/>
      <c r="GXU198" s="82"/>
      <c r="GXV198" s="187"/>
      <c r="GXW198" s="82"/>
      <c r="GXX198" s="82"/>
      <c r="GXY198" s="82"/>
      <c r="GXZ198" s="82"/>
      <c r="GYA198" s="184"/>
      <c r="GYB198" s="92"/>
      <c r="GYC198" s="92"/>
      <c r="GYD198" s="184"/>
      <c r="GYE198" s="184"/>
      <c r="GYF198" s="93"/>
      <c r="GYG198" s="93"/>
      <c r="GYH198" s="185"/>
      <c r="GYI198" s="82"/>
      <c r="GYJ198" s="186"/>
      <c r="GYK198" s="82"/>
      <c r="GYL198" s="187"/>
      <c r="GYM198" s="82"/>
      <c r="GYN198" s="82"/>
      <c r="GYO198" s="82"/>
      <c r="GYP198" s="82"/>
      <c r="GYQ198" s="184"/>
      <c r="GYR198" s="92"/>
      <c r="GYS198" s="92"/>
      <c r="GYT198" s="184"/>
      <c r="GYU198" s="184"/>
      <c r="GYV198" s="93"/>
      <c r="GYW198" s="93"/>
      <c r="GYX198" s="185"/>
      <c r="GYY198" s="82"/>
      <c r="GYZ198" s="186"/>
      <c r="GZA198" s="82"/>
      <c r="GZB198" s="187"/>
      <c r="GZC198" s="82"/>
      <c r="GZD198" s="82"/>
      <c r="GZE198" s="82"/>
      <c r="GZF198" s="82"/>
      <c r="GZG198" s="184"/>
      <c r="GZH198" s="92"/>
      <c r="GZI198" s="92"/>
      <c r="GZJ198" s="184"/>
      <c r="GZK198" s="184"/>
      <c r="GZL198" s="93"/>
      <c r="GZM198" s="93"/>
      <c r="GZN198" s="185"/>
      <c r="GZO198" s="82"/>
      <c r="GZP198" s="186"/>
      <c r="GZQ198" s="82"/>
      <c r="GZR198" s="187"/>
      <c r="GZS198" s="82"/>
      <c r="GZT198" s="82"/>
      <c r="GZU198" s="82"/>
      <c r="GZV198" s="82"/>
      <c r="GZW198" s="184"/>
      <c r="GZX198" s="92"/>
      <c r="GZY198" s="92"/>
      <c r="GZZ198" s="184"/>
      <c r="HAA198" s="184"/>
      <c r="HAB198" s="93"/>
      <c r="HAC198" s="93"/>
      <c r="HAD198" s="185"/>
      <c r="HAE198" s="82"/>
      <c r="HAF198" s="186"/>
      <c r="HAG198" s="82"/>
      <c r="HAH198" s="187"/>
      <c r="HAI198" s="82"/>
      <c r="HAJ198" s="82"/>
      <c r="HAK198" s="82"/>
      <c r="HAL198" s="82"/>
      <c r="HAM198" s="184"/>
      <c r="HAN198" s="92"/>
      <c r="HAO198" s="92"/>
      <c r="HAP198" s="184"/>
      <c r="HAQ198" s="184"/>
      <c r="HAR198" s="93"/>
      <c r="HAS198" s="93"/>
      <c r="HAT198" s="185"/>
      <c r="HAU198" s="82"/>
      <c r="HAV198" s="186"/>
      <c r="HAW198" s="82"/>
      <c r="HAX198" s="187"/>
      <c r="HAY198" s="82"/>
      <c r="HAZ198" s="82"/>
      <c r="HBA198" s="82"/>
      <c r="HBB198" s="82"/>
      <c r="HBC198" s="184"/>
      <c r="HBD198" s="92"/>
      <c r="HBE198" s="92"/>
      <c r="HBF198" s="184"/>
      <c r="HBG198" s="184"/>
      <c r="HBH198" s="93"/>
      <c r="HBI198" s="93"/>
      <c r="HBJ198" s="185"/>
      <c r="HBK198" s="82"/>
      <c r="HBL198" s="186"/>
      <c r="HBM198" s="82"/>
      <c r="HBN198" s="187"/>
      <c r="HBO198" s="82"/>
      <c r="HBP198" s="82"/>
      <c r="HBQ198" s="82"/>
      <c r="HBR198" s="82"/>
      <c r="HBS198" s="184"/>
      <c r="HBT198" s="92"/>
      <c r="HBU198" s="92"/>
      <c r="HBV198" s="184"/>
      <c r="HBW198" s="184"/>
      <c r="HBX198" s="93"/>
      <c r="HBY198" s="93"/>
      <c r="HBZ198" s="185"/>
      <c r="HCA198" s="82"/>
      <c r="HCB198" s="186"/>
      <c r="HCC198" s="82"/>
      <c r="HCD198" s="187"/>
      <c r="HCE198" s="82"/>
      <c r="HCF198" s="82"/>
      <c r="HCG198" s="82"/>
      <c r="HCH198" s="82"/>
      <c r="HCI198" s="184"/>
      <c r="HCJ198" s="92"/>
      <c r="HCK198" s="92"/>
      <c r="HCL198" s="184"/>
      <c r="HCM198" s="184"/>
      <c r="HCN198" s="93"/>
      <c r="HCO198" s="93"/>
      <c r="HCP198" s="185"/>
      <c r="HCQ198" s="82"/>
      <c r="HCR198" s="186"/>
      <c r="HCS198" s="82"/>
      <c r="HCT198" s="187"/>
      <c r="HCU198" s="82"/>
      <c r="HCV198" s="82"/>
      <c r="HCW198" s="82"/>
      <c r="HCX198" s="82"/>
      <c r="HCY198" s="184"/>
      <c r="HCZ198" s="92"/>
      <c r="HDA198" s="92"/>
      <c r="HDB198" s="184"/>
      <c r="HDC198" s="184"/>
      <c r="HDD198" s="93"/>
      <c r="HDE198" s="93"/>
      <c r="HDF198" s="185"/>
      <c r="HDG198" s="82"/>
      <c r="HDH198" s="186"/>
      <c r="HDI198" s="82"/>
      <c r="HDJ198" s="187"/>
      <c r="HDK198" s="82"/>
      <c r="HDL198" s="82"/>
      <c r="HDM198" s="82"/>
      <c r="HDN198" s="82"/>
      <c r="HDO198" s="184"/>
      <c r="HDP198" s="92"/>
      <c r="HDQ198" s="92"/>
      <c r="HDR198" s="184"/>
      <c r="HDS198" s="184"/>
      <c r="HDT198" s="93"/>
      <c r="HDU198" s="93"/>
      <c r="HDV198" s="185"/>
      <c r="HDW198" s="82"/>
      <c r="HDX198" s="186"/>
      <c r="HDY198" s="82"/>
      <c r="HDZ198" s="187"/>
      <c r="HEA198" s="82"/>
      <c r="HEB198" s="82"/>
      <c r="HEC198" s="82"/>
      <c r="HED198" s="82"/>
      <c r="HEE198" s="184"/>
      <c r="HEF198" s="92"/>
      <c r="HEG198" s="92"/>
      <c r="HEH198" s="184"/>
      <c r="HEI198" s="184"/>
      <c r="HEJ198" s="93"/>
      <c r="HEK198" s="93"/>
      <c r="HEL198" s="185"/>
      <c r="HEM198" s="82"/>
      <c r="HEN198" s="186"/>
      <c r="HEO198" s="82"/>
      <c r="HEP198" s="187"/>
      <c r="HEQ198" s="82"/>
      <c r="HER198" s="82"/>
      <c r="HES198" s="82"/>
      <c r="HET198" s="82"/>
      <c r="HEU198" s="184"/>
      <c r="HEV198" s="92"/>
      <c r="HEW198" s="92"/>
      <c r="HEX198" s="184"/>
      <c r="HEY198" s="184"/>
      <c r="HEZ198" s="93"/>
      <c r="HFA198" s="93"/>
      <c r="HFB198" s="185"/>
      <c r="HFC198" s="82"/>
      <c r="HFD198" s="186"/>
      <c r="HFE198" s="82"/>
      <c r="HFF198" s="187"/>
      <c r="HFG198" s="82"/>
      <c r="HFH198" s="82"/>
      <c r="HFI198" s="82"/>
      <c r="HFJ198" s="82"/>
      <c r="HFK198" s="184"/>
      <c r="HFL198" s="92"/>
      <c r="HFM198" s="92"/>
      <c r="HFN198" s="184"/>
      <c r="HFO198" s="184"/>
      <c r="HFP198" s="93"/>
      <c r="HFQ198" s="93"/>
      <c r="HFR198" s="185"/>
      <c r="HFS198" s="82"/>
      <c r="HFT198" s="186"/>
      <c r="HFU198" s="82"/>
      <c r="HFV198" s="187"/>
      <c r="HFW198" s="82"/>
      <c r="HFX198" s="82"/>
      <c r="HFY198" s="82"/>
      <c r="HFZ198" s="82"/>
      <c r="HGA198" s="184"/>
      <c r="HGB198" s="92"/>
      <c r="HGC198" s="92"/>
      <c r="HGD198" s="184"/>
      <c r="HGE198" s="184"/>
      <c r="HGF198" s="93"/>
      <c r="HGG198" s="93"/>
      <c r="HGH198" s="185"/>
      <c r="HGI198" s="82"/>
      <c r="HGJ198" s="186"/>
      <c r="HGK198" s="82"/>
      <c r="HGL198" s="187"/>
      <c r="HGM198" s="82"/>
      <c r="HGN198" s="82"/>
      <c r="HGO198" s="82"/>
      <c r="HGP198" s="82"/>
      <c r="HGQ198" s="184"/>
      <c r="HGR198" s="92"/>
      <c r="HGS198" s="92"/>
      <c r="HGT198" s="184"/>
      <c r="HGU198" s="184"/>
      <c r="HGV198" s="93"/>
      <c r="HGW198" s="93"/>
      <c r="HGX198" s="185"/>
      <c r="HGY198" s="82"/>
      <c r="HGZ198" s="186"/>
      <c r="HHA198" s="82"/>
      <c r="HHB198" s="187"/>
      <c r="HHC198" s="82"/>
      <c r="HHD198" s="82"/>
      <c r="HHE198" s="82"/>
      <c r="HHF198" s="82"/>
      <c r="HHG198" s="184"/>
      <c r="HHH198" s="92"/>
      <c r="HHI198" s="92"/>
      <c r="HHJ198" s="184"/>
      <c r="HHK198" s="184"/>
      <c r="HHL198" s="93"/>
      <c r="HHM198" s="93"/>
      <c r="HHN198" s="185"/>
      <c r="HHO198" s="82"/>
      <c r="HHP198" s="186"/>
      <c r="HHQ198" s="82"/>
      <c r="HHR198" s="187"/>
      <c r="HHS198" s="82"/>
      <c r="HHT198" s="82"/>
      <c r="HHU198" s="82"/>
      <c r="HHV198" s="82"/>
      <c r="HHW198" s="184"/>
      <c r="HHX198" s="92"/>
      <c r="HHY198" s="92"/>
      <c r="HHZ198" s="184"/>
      <c r="HIA198" s="184"/>
      <c r="HIB198" s="93"/>
      <c r="HIC198" s="93"/>
      <c r="HID198" s="185"/>
      <c r="HIE198" s="82"/>
      <c r="HIF198" s="186"/>
      <c r="HIG198" s="82"/>
      <c r="HIH198" s="187"/>
      <c r="HII198" s="82"/>
      <c r="HIJ198" s="82"/>
      <c r="HIK198" s="82"/>
      <c r="HIL198" s="82"/>
      <c r="HIM198" s="184"/>
      <c r="HIN198" s="92"/>
      <c r="HIO198" s="92"/>
      <c r="HIP198" s="184"/>
      <c r="HIQ198" s="184"/>
      <c r="HIR198" s="93"/>
      <c r="HIS198" s="93"/>
      <c r="HIT198" s="185"/>
      <c r="HIU198" s="82"/>
      <c r="HIV198" s="186"/>
      <c r="HIW198" s="82"/>
      <c r="HIX198" s="187"/>
      <c r="HIY198" s="82"/>
      <c r="HIZ198" s="82"/>
      <c r="HJA198" s="82"/>
      <c r="HJB198" s="82"/>
      <c r="HJC198" s="184"/>
      <c r="HJD198" s="92"/>
      <c r="HJE198" s="92"/>
      <c r="HJF198" s="184"/>
      <c r="HJG198" s="184"/>
      <c r="HJH198" s="93"/>
      <c r="HJI198" s="93"/>
      <c r="HJJ198" s="185"/>
      <c r="HJK198" s="82"/>
      <c r="HJL198" s="186"/>
      <c r="HJM198" s="82"/>
      <c r="HJN198" s="187"/>
      <c r="HJO198" s="82"/>
      <c r="HJP198" s="82"/>
      <c r="HJQ198" s="82"/>
      <c r="HJR198" s="82"/>
      <c r="HJS198" s="184"/>
      <c r="HJT198" s="92"/>
      <c r="HJU198" s="92"/>
      <c r="HJV198" s="184"/>
      <c r="HJW198" s="184"/>
      <c r="HJX198" s="93"/>
      <c r="HJY198" s="93"/>
      <c r="HJZ198" s="185"/>
      <c r="HKA198" s="82"/>
      <c r="HKB198" s="186"/>
      <c r="HKC198" s="82"/>
      <c r="HKD198" s="187"/>
      <c r="HKE198" s="82"/>
      <c r="HKF198" s="82"/>
      <c r="HKG198" s="82"/>
      <c r="HKH198" s="82"/>
      <c r="HKI198" s="184"/>
      <c r="HKJ198" s="92"/>
      <c r="HKK198" s="92"/>
      <c r="HKL198" s="184"/>
      <c r="HKM198" s="184"/>
      <c r="HKN198" s="93"/>
      <c r="HKO198" s="93"/>
      <c r="HKP198" s="185"/>
      <c r="HKQ198" s="82"/>
      <c r="HKR198" s="186"/>
      <c r="HKS198" s="82"/>
      <c r="HKT198" s="187"/>
      <c r="HKU198" s="82"/>
      <c r="HKV198" s="82"/>
      <c r="HKW198" s="82"/>
      <c r="HKX198" s="82"/>
      <c r="HKY198" s="184"/>
      <c r="HKZ198" s="92"/>
      <c r="HLA198" s="92"/>
      <c r="HLB198" s="184"/>
      <c r="HLC198" s="184"/>
      <c r="HLD198" s="93"/>
      <c r="HLE198" s="93"/>
      <c r="HLF198" s="185"/>
      <c r="HLG198" s="82"/>
      <c r="HLH198" s="186"/>
      <c r="HLI198" s="82"/>
      <c r="HLJ198" s="187"/>
      <c r="HLK198" s="82"/>
      <c r="HLL198" s="82"/>
      <c r="HLM198" s="82"/>
      <c r="HLN198" s="82"/>
      <c r="HLO198" s="184"/>
      <c r="HLP198" s="92"/>
      <c r="HLQ198" s="92"/>
      <c r="HLR198" s="184"/>
      <c r="HLS198" s="184"/>
      <c r="HLT198" s="93"/>
      <c r="HLU198" s="93"/>
      <c r="HLV198" s="185"/>
      <c r="HLW198" s="82"/>
      <c r="HLX198" s="186"/>
      <c r="HLY198" s="82"/>
      <c r="HLZ198" s="187"/>
      <c r="HMA198" s="82"/>
      <c r="HMB198" s="82"/>
      <c r="HMC198" s="82"/>
      <c r="HMD198" s="82"/>
      <c r="HME198" s="184"/>
      <c r="HMF198" s="92"/>
      <c r="HMG198" s="92"/>
      <c r="HMH198" s="184"/>
      <c r="HMI198" s="184"/>
      <c r="HMJ198" s="93"/>
      <c r="HMK198" s="93"/>
      <c r="HML198" s="185"/>
      <c r="HMM198" s="82"/>
      <c r="HMN198" s="186"/>
      <c r="HMO198" s="82"/>
      <c r="HMP198" s="187"/>
      <c r="HMQ198" s="82"/>
      <c r="HMR198" s="82"/>
      <c r="HMS198" s="82"/>
      <c r="HMT198" s="82"/>
      <c r="HMU198" s="184"/>
      <c r="HMV198" s="92"/>
      <c r="HMW198" s="92"/>
      <c r="HMX198" s="184"/>
      <c r="HMY198" s="184"/>
      <c r="HMZ198" s="93"/>
      <c r="HNA198" s="93"/>
      <c r="HNB198" s="185"/>
      <c r="HNC198" s="82"/>
      <c r="HND198" s="186"/>
      <c r="HNE198" s="82"/>
      <c r="HNF198" s="187"/>
      <c r="HNG198" s="82"/>
      <c r="HNH198" s="82"/>
      <c r="HNI198" s="82"/>
      <c r="HNJ198" s="82"/>
      <c r="HNK198" s="184"/>
      <c r="HNL198" s="92"/>
      <c r="HNM198" s="92"/>
      <c r="HNN198" s="184"/>
      <c r="HNO198" s="184"/>
      <c r="HNP198" s="93"/>
      <c r="HNQ198" s="93"/>
      <c r="HNR198" s="185"/>
      <c r="HNS198" s="82"/>
      <c r="HNT198" s="186"/>
      <c r="HNU198" s="82"/>
      <c r="HNV198" s="187"/>
      <c r="HNW198" s="82"/>
      <c r="HNX198" s="82"/>
      <c r="HNY198" s="82"/>
      <c r="HNZ198" s="82"/>
      <c r="HOA198" s="184"/>
      <c r="HOB198" s="92"/>
      <c r="HOC198" s="92"/>
      <c r="HOD198" s="184"/>
      <c r="HOE198" s="184"/>
      <c r="HOF198" s="93"/>
      <c r="HOG198" s="93"/>
      <c r="HOH198" s="185"/>
      <c r="HOI198" s="82"/>
      <c r="HOJ198" s="186"/>
      <c r="HOK198" s="82"/>
      <c r="HOL198" s="187"/>
      <c r="HOM198" s="82"/>
      <c r="HON198" s="82"/>
      <c r="HOO198" s="82"/>
      <c r="HOP198" s="82"/>
      <c r="HOQ198" s="184"/>
      <c r="HOR198" s="92"/>
      <c r="HOS198" s="92"/>
      <c r="HOT198" s="184"/>
      <c r="HOU198" s="184"/>
      <c r="HOV198" s="93"/>
      <c r="HOW198" s="93"/>
      <c r="HOX198" s="185"/>
      <c r="HOY198" s="82"/>
      <c r="HOZ198" s="186"/>
      <c r="HPA198" s="82"/>
      <c r="HPB198" s="187"/>
      <c r="HPC198" s="82"/>
      <c r="HPD198" s="82"/>
      <c r="HPE198" s="82"/>
      <c r="HPF198" s="82"/>
      <c r="HPG198" s="184"/>
      <c r="HPH198" s="92"/>
      <c r="HPI198" s="92"/>
      <c r="HPJ198" s="184"/>
      <c r="HPK198" s="184"/>
      <c r="HPL198" s="93"/>
      <c r="HPM198" s="93"/>
      <c r="HPN198" s="185"/>
      <c r="HPO198" s="82"/>
      <c r="HPP198" s="186"/>
      <c r="HPQ198" s="82"/>
      <c r="HPR198" s="187"/>
      <c r="HPS198" s="82"/>
      <c r="HPT198" s="82"/>
      <c r="HPU198" s="82"/>
      <c r="HPV198" s="82"/>
      <c r="HPW198" s="184"/>
      <c r="HPX198" s="92"/>
      <c r="HPY198" s="92"/>
      <c r="HPZ198" s="184"/>
      <c r="HQA198" s="184"/>
      <c r="HQB198" s="93"/>
      <c r="HQC198" s="93"/>
      <c r="HQD198" s="185"/>
      <c r="HQE198" s="82"/>
      <c r="HQF198" s="186"/>
      <c r="HQG198" s="82"/>
      <c r="HQH198" s="187"/>
      <c r="HQI198" s="82"/>
      <c r="HQJ198" s="82"/>
      <c r="HQK198" s="82"/>
      <c r="HQL198" s="82"/>
      <c r="HQM198" s="184"/>
      <c r="HQN198" s="92"/>
      <c r="HQO198" s="92"/>
      <c r="HQP198" s="184"/>
      <c r="HQQ198" s="184"/>
      <c r="HQR198" s="93"/>
      <c r="HQS198" s="93"/>
      <c r="HQT198" s="185"/>
      <c r="HQU198" s="82"/>
      <c r="HQV198" s="186"/>
      <c r="HQW198" s="82"/>
      <c r="HQX198" s="187"/>
      <c r="HQY198" s="82"/>
      <c r="HQZ198" s="82"/>
      <c r="HRA198" s="82"/>
      <c r="HRB198" s="82"/>
      <c r="HRC198" s="184"/>
      <c r="HRD198" s="92"/>
      <c r="HRE198" s="92"/>
      <c r="HRF198" s="184"/>
      <c r="HRG198" s="184"/>
      <c r="HRH198" s="93"/>
      <c r="HRI198" s="93"/>
      <c r="HRJ198" s="185"/>
      <c r="HRK198" s="82"/>
      <c r="HRL198" s="186"/>
      <c r="HRM198" s="82"/>
      <c r="HRN198" s="187"/>
      <c r="HRO198" s="82"/>
      <c r="HRP198" s="82"/>
      <c r="HRQ198" s="82"/>
      <c r="HRR198" s="82"/>
      <c r="HRS198" s="184"/>
      <c r="HRT198" s="92"/>
      <c r="HRU198" s="92"/>
      <c r="HRV198" s="184"/>
      <c r="HRW198" s="184"/>
      <c r="HRX198" s="93"/>
      <c r="HRY198" s="93"/>
      <c r="HRZ198" s="185"/>
      <c r="HSA198" s="82"/>
      <c r="HSB198" s="186"/>
      <c r="HSC198" s="82"/>
      <c r="HSD198" s="187"/>
      <c r="HSE198" s="82"/>
      <c r="HSF198" s="82"/>
      <c r="HSG198" s="82"/>
      <c r="HSH198" s="82"/>
      <c r="HSI198" s="184"/>
      <c r="HSJ198" s="92"/>
      <c r="HSK198" s="92"/>
      <c r="HSL198" s="184"/>
      <c r="HSM198" s="184"/>
      <c r="HSN198" s="93"/>
      <c r="HSO198" s="93"/>
      <c r="HSP198" s="185"/>
      <c r="HSQ198" s="82"/>
      <c r="HSR198" s="186"/>
      <c r="HSS198" s="82"/>
      <c r="HST198" s="187"/>
      <c r="HSU198" s="82"/>
      <c r="HSV198" s="82"/>
      <c r="HSW198" s="82"/>
      <c r="HSX198" s="82"/>
      <c r="HSY198" s="184"/>
      <c r="HSZ198" s="92"/>
      <c r="HTA198" s="92"/>
      <c r="HTB198" s="184"/>
      <c r="HTC198" s="184"/>
      <c r="HTD198" s="93"/>
      <c r="HTE198" s="93"/>
      <c r="HTF198" s="185"/>
      <c r="HTG198" s="82"/>
      <c r="HTH198" s="186"/>
      <c r="HTI198" s="82"/>
      <c r="HTJ198" s="187"/>
      <c r="HTK198" s="82"/>
      <c r="HTL198" s="82"/>
      <c r="HTM198" s="82"/>
      <c r="HTN198" s="82"/>
      <c r="HTO198" s="184"/>
      <c r="HTP198" s="92"/>
      <c r="HTQ198" s="92"/>
      <c r="HTR198" s="184"/>
      <c r="HTS198" s="184"/>
      <c r="HTT198" s="93"/>
      <c r="HTU198" s="93"/>
      <c r="HTV198" s="185"/>
      <c r="HTW198" s="82"/>
      <c r="HTX198" s="186"/>
      <c r="HTY198" s="82"/>
      <c r="HTZ198" s="187"/>
      <c r="HUA198" s="82"/>
      <c r="HUB198" s="82"/>
      <c r="HUC198" s="82"/>
      <c r="HUD198" s="82"/>
      <c r="HUE198" s="184"/>
      <c r="HUF198" s="92"/>
      <c r="HUG198" s="92"/>
      <c r="HUH198" s="184"/>
      <c r="HUI198" s="184"/>
      <c r="HUJ198" s="93"/>
      <c r="HUK198" s="93"/>
      <c r="HUL198" s="185"/>
      <c r="HUM198" s="82"/>
      <c r="HUN198" s="186"/>
      <c r="HUO198" s="82"/>
      <c r="HUP198" s="187"/>
      <c r="HUQ198" s="82"/>
      <c r="HUR198" s="82"/>
      <c r="HUS198" s="82"/>
      <c r="HUT198" s="82"/>
      <c r="HUU198" s="184"/>
      <c r="HUV198" s="92"/>
      <c r="HUW198" s="92"/>
      <c r="HUX198" s="184"/>
      <c r="HUY198" s="184"/>
      <c r="HUZ198" s="93"/>
      <c r="HVA198" s="93"/>
      <c r="HVB198" s="185"/>
      <c r="HVC198" s="82"/>
      <c r="HVD198" s="186"/>
      <c r="HVE198" s="82"/>
      <c r="HVF198" s="187"/>
      <c r="HVG198" s="82"/>
      <c r="HVH198" s="82"/>
      <c r="HVI198" s="82"/>
      <c r="HVJ198" s="82"/>
      <c r="HVK198" s="184"/>
      <c r="HVL198" s="92"/>
      <c r="HVM198" s="92"/>
      <c r="HVN198" s="184"/>
      <c r="HVO198" s="184"/>
      <c r="HVP198" s="93"/>
      <c r="HVQ198" s="93"/>
      <c r="HVR198" s="185"/>
      <c r="HVS198" s="82"/>
      <c r="HVT198" s="186"/>
      <c r="HVU198" s="82"/>
      <c r="HVV198" s="187"/>
      <c r="HVW198" s="82"/>
      <c r="HVX198" s="82"/>
      <c r="HVY198" s="82"/>
      <c r="HVZ198" s="82"/>
      <c r="HWA198" s="184"/>
      <c r="HWB198" s="92"/>
      <c r="HWC198" s="92"/>
      <c r="HWD198" s="184"/>
      <c r="HWE198" s="184"/>
      <c r="HWF198" s="93"/>
      <c r="HWG198" s="93"/>
      <c r="HWH198" s="185"/>
      <c r="HWI198" s="82"/>
      <c r="HWJ198" s="186"/>
      <c r="HWK198" s="82"/>
      <c r="HWL198" s="187"/>
      <c r="HWM198" s="82"/>
      <c r="HWN198" s="82"/>
      <c r="HWO198" s="82"/>
      <c r="HWP198" s="82"/>
      <c r="HWQ198" s="184"/>
      <c r="HWR198" s="92"/>
      <c r="HWS198" s="92"/>
      <c r="HWT198" s="184"/>
      <c r="HWU198" s="184"/>
      <c r="HWV198" s="93"/>
      <c r="HWW198" s="93"/>
      <c r="HWX198" s="185"/>
      <c r="HWY198" s="82"/>
      <c r="HWZ198" s="186"/>
      <c r="HXA198" s="82"/>
      <c r="HXB198" s="187"/>
      <c r="HXC198" s="82"/>
      <c r="HXD198" s="82"/>
      <c r="HXE198" s="82"/>
      <c r="HXF198" s="82"/>
      <c r="HXG198" s="184"/>
      <c r="HXH198" s="92"/>
      <c r="HXI198" s="92"/>
      <c r="HXJ198" s="184"/>
      <c r="HXK198" s="184"/>
      <c r="HXL198" s="93"/>
      <c r="HXM198" s="93"/>
      <c r="HXN198" s="185"/>
      <c r="HXO198" s="82"/>
      <c r="HXP198" s="186"/>
      <c r="HXQ198" s="82"/>
      <c r="HXR198" s="187"/>
      <c r="HXS198" s="82"/>
      <c r="HXT198" s="82"/>
      <c r="HXU198" s="82"/>
      <c r="HXV198" s="82"/>
      <c r="HXW198" s="184"/>
      <c r="HXX198" s="92"/>
      <c r="HXY198" s="92"/>
      <c r="HXZ198" s="184"/>
      <c r="HYA198" s="184"/>
      <c r="HYB198" s="93"/>
      <c r="HYC198" s="93"/>
      <c r="HYD198" s="185"/>
      <c r="HYE198" s="82"/>
      <c r="HYF198" s="186"/>
      <c r="HYG198" s="82"/>
      <c r="HYH198" s="187"/>
      <c r="HYI198" s="82"/>
      <c r="HYJ198" s="82"/>
      <c r="HYK198" s="82"/>
      <c r="HYL198" s="82"/>
      <c r="HYM198" s="184"/>
      <c r="HYN198" s="92"/>
      <c r="HYO198" s="92"/>
      <c r="HYP198" s="184"/>
      <c r="HYQ198" s="184"/>
      <c r="HYR198" s="93"/>
      <c r="HYS198" s="93"/>
      <c r="HYT198" s="185"/>
      <c r="HYU198" s="82"/>
      <c r="HYV198" s="186"/>
      <c r="HYW198" s="82"/>
      <c r="HYX198" s="187"/>
      <c r="HYY198" s="82"/>
      <c r="HYZ198" s="82"/>
      <c r="HZA198" s="82"/>
      <c r="HZB198" s="82"/>
      <c r="HZC198" s="184"/>
      <c r="HZD198" s="92"/>
      <c r="HZE198" s="92"/>
      <c r="HZF198" s="184"/>
      <c r="HZG198" s="184"/>
      <c r="HZH198" s="93"/>
      <c r="HZI198" s="93"/>
      <c r="HZJ198" s="185"/>
      <c r="HZK198" s="82"/>
      <c r="HZL198" s="186"/>
      <c r="HZM198" s="82"/>
      <c r="HZN198" s="187"/>
      <c r="HZO198" s="82"/>
      <c r="HZP198" s="82"/>
      <c r="HZQ198" s="82"/>
      <c r="HZR198" s="82"/>
      <c r="HZS198" s="184"/>
      <c r="HZT198" s="92"/>
      <c r="HZU198" s="92"/>
      <c r="HZV198" s="184"/>
      <c r="HZW198" s="184"/>
      <c r="HZX198" s="93"/>
      <c r="HZY198" s="93"/>
      <c r="HZZ198" s="185"/>
      <c r="IAA198" s="82"/>
      <c r="IAB198" s="186"/>
      <c r="IAC198" s="82"/>
      <c r="IAD198" s="187"/>
      <c r="IAE198" s="82"/>
      <c r="IAF198" s="82"/>
      <c r="IAG198" s="82"/>
      <c r="IAH198" s="82"/>
      <c r="IAI198" s="184"/>
      <c r="IAJ198" s="92"/>
      <c r="IAK198" s="92"/>
      <c r="IAL198" s="184"/>
      <c r="IAM198" s="184"/>
      <c r="IAN198" s="93"/>
      <c r="IAO198" s="93"/>
      <c r="IAP198" s="185"/>
      <c r="IAQ198" s="82"/>
      <c r="IAR198" s="186"/>
      <c r="IAS198" s="82"/>
      <c r="IAT198" s="187"/>
      <c r="IAU198" s="82"/>
      <c r="IAV198" s="82"/>
      <c r="IAW198" s="82"/>
      <c r="IAX198" s="82"/>
      <c r="IAY198" s="184"/>
      <c r="IAZ198" s="92"/>
      <c r="IBA198" s="92"/>
      <c r="IBB198" s="184"/>
      <c r="IBC198" s="184"/>
      <c r="IBD198" s="93"/>
      <c r="IBE198" s="93"/>
      <c r="IBF198" s="185"/>
      <c r="IBG198" s="82"/>
      <c r="IBH198" s="186"/>
      <c r="IBI198" s="82"/>
      <c r="IBJ198" s="187"/>
      <c r="IBK198" s="82"/>
      <c r="IBL198" s="82"/>
      <c r="IBM198" s="82"/>
      <c r="IBN198" s="82"/>
      <c r="IBO198" s="184"/>
      <c r="IBP198" s="92"/>
      <c r="IBQ198" s="92"/>
      <c r="IBR198" s="184"/>
      <c r="IBS198" s="184"/>
      <c r="IBT198" s="93"/>
      <c r="IBU198" s="93"/>
      <c r="IBV198" s="185"/>
      <c r="IBW198" s="82"/>
      <c r="IBX198" s="186"/>
      <c r="IBY198" s="82"/>
      <c r="IBZ198" s="187"/>
      <c r="ICA198" s="82"/>
      <c r="ICB198" s="82"/>
      <c r="ICC198" s="82"/>
      <c r="ICD198" s="82"/>
      <c r="ICE198" s="184"/>
      <c r="ICF198" s="92"/>
      <c r="ICG198" s="92"/>
      <c r="ICH198" s="184"/>
      <c r="ICI198" s="184"/>
      <c r="ICJ198" s="93"/>
      <c r="ICK198" s="93"/>
      <c r="ICL198" s="185"/>
      <c r="ICM198" s="82"/>
      <c r="ICN198" s="186"/>
      <c r="ICO198" s="82"/>
      <c r="ICP198" s="187"/>
      <c r="ICQ198" s="82"/>
      <c r="ICR198" s="82"/>
      <c r="ICS198" s="82"/>
      <c r="ICT198" s="82"/>
      <c r="ICU198" s="184"/>
      <c r="ICV198" s="92"/>
      <c r="ICW198" s="92"/>
      <c r="ICX198" s="184"/>
      <c r="ICY198" s="184"/>
      <c r="ICZ198" s="93"/>
      <c r="IDA198" s="93"/>
      <c r="IDB198" s="185"/>
      <c r="IDC198" s="82"/>
      <c r="IDD198" s="186"/>
      <c r="IDE198" s="82"/>
      <c r="IDF198" s="187"/>
      <c r="IDG198" s="82"/>
      <c r="IDH198" s="82"/>
      <c r="IDI198" s="82"/>
      <c r="IDJ198" s="82"/>
      <c r="IDK198" s="184"/>
      <c r="IDL198" s="92"/>
      <c r="IDM198" s="92"/>
      <c r="IDN198" s="184"/>
      <c r="IDO198" s="184"/>
      <c r="IDP198" s="93"/>
      <c r="IDQ198" s="93"/>
      <c r="IDR198" s="185"/>
      <c r="IDS198" s="82"/>
      <c r="IDT198" s="186"/>
      <c r="IDU198" s="82"/>
      <c r="IDV198" s="187"/>
      <c r="IDW198" s="82"/>
      <c r="IDX198" s="82"/>
      <c r="IDY198" s="82"/>
      <c r="IDZ198" s="82"/>
      <c r="IEA198" s="184"/>
      <c r="IEB198" s="92"/>
      <c r="IEC198" s="92"/>
      <c r="IED198" s="184"/>
      <c r="IEE198" s="184"/>
      <c r="IEF198" s="93"/>
      <c r="IEG198" s="93"/>
      <c r="IEH198" s="185"/>
      <c r="IEI198" s="82"/>
      <c r="IEJ198" s="186"/>
      <c r="IEK198" s="82"/>
      <c r="IEL198" s="187"/>
      <c r="IEM198" s="82"/>
      <c r="IEN198" s="82"/>
      <c r="IEO198" s="82"/>
      <c r="IEP198" s="82"/>
      <c r="IEQ198" s="184"/>
      <c r="IER198" s="92"/>
      <c r="IES198" s="92"/>
      <c r="IET198" s="184"/>
      <c r="IEU198" s="184"/>
      <c r="IEV198" s="93"/>
      <c r="IEW198" s="93"/>
      <c r="IEX198" s="185"/>
      <c r="IEY198" s="82"/>
      <c r="IEZ198" s="186"/>
      <c r="IFA198" s="82"/>
      <c r="IFB198" s="187"/>
      <c r="IFC198" s="82"/>
      <c r="IFD198" s="82"/>
      <c r="IFE198" s="82"/>
      <c r="IFF198" s="82"/>
      <c r="IFG198" s="184"/>
      <c r="IFH198" s="92"/>
      <c r="IFI198" s="92"/>
      <c r="IFJ198" s="184"/>
      <c r="IFK198" s="184"/>
      <c r="IFL198" s="93"/>
      <c r="IFM198" s="93"/>
      <c r="IFN198" s="185"/>
      <c r="IFO198" s="82"/>
      <c r="IFP198" s="186"/>
      <c r="IFQ198" s="82"/>
      <c r="IFR198" s="187"/>
      <c r="IFS198" s="82"/>
      <c r="IFT198" s="82"/>
      <c r="IFU198" s="82"/>
      <c r="IFV198" s="82"/>
      <c r="IFW198" s="184"/>
      <c r="IFX198" s="92"/>
      <c r="IFY198" s="92"/>
      <c r="IFZ198" s="184"/>
      <c r="IGA198" s="184"/>
      <c r="IGB198" s="93"/>
      <c r="IGC198" s="93"/>
      <c r="IGD198" s="185"/>
      <c r="IGE198" s="82"/>
      <c r="IGF198" s="186"/>
      <c r="IGG198" s="82"/>
      <c r="IGH198" s="187"/>
      <c r="IGI198" s="82"/>
      <c r="IGJ198" s="82"/>
      <c r="IGK198" s="82"/>
      <c r="IGL198" s="82"/>
      <c r="IGM198" s="184"/>
      <c r="IGN198" s="92"/>
      <c r="IGO198" s="92"/>
      <c r="IGP198" s="184"/>
      <c r="IGQ198" s="184"/>
      <c r="IGR198" s="93"/>
      <c r="IGS198" s="93"/>
      <c r="IGT198" s="185"/>
      <c r="IGU198" s="82"/>
      <c r="IGV198" s="186"/>
      <c r="IGW198" s="82"/>
      <c r="IGX198" s="187"/>
      <c r="IGY198" s="82"/>
      <c r="IGZ198" s="82"/>
      <c r="IHA198" s="82"/>
      <c r="IHB198" s="82"/>
      <c r="IHC198" s="184"/>
      <c r="IHD198" s="92"/>
      <c r="IHE198" s="92"/>
      <c r="IHF198" s="184"/>
      <c r="IHG198" s="184"/>
      <c r="IHH198" s="93"/>
      <c r="IHI198" s="93"/>
      <c r="IHJ198" s="185"/>
      <c r="IHK198" s="82"/>
      <c r="IHL198" s="186"/>
      <c r="IHM198" s="82"/>
      <c r="IHN198" s="187"/>
      <c r="IHO198" s="82"/>
      <c r="IHP198" s="82"/>
      <c r="IHQ198" s="82"/>
      <c r="IHR198" s="82"/>
      <c r="IHS198" s="184"/>
      <c r="IHT198" s="92"/>
      <c r="IHU198" s="92"/>
      <c r="IHV198" s="184"/>
      <c r="IHW198" s="184"/>
      <c r="IHX198" s="93"/>
      <c r="IHY198" s="93"/>
      <c r="IHZ198" s="185"/>
      <c r="IIA198" s="82"/>
      <c r="IIB198" s="186"/>
      <c r="IIC198" s="82"/>
      <c r="IID198" s="187"/>
      <c r="IIE198" s="82"/>
      <c r="IIF198" s="82"/>
      <c r="IIG198" s="82"/>
      <c r="IIH198" s="82"/>
      <c r="III198" s="184"/>
      <c r="IIJ198" s="92"/>
      <c r="IIK198" s="92"/>
      <c r="IIL198" s="184"/>
      <c r="IIM198" s="184"/>
      <c r="IIN198" s="93"/>
      <c r="IIO198" s="93"/>
      <c r="IIP198" s="185"/>
      <c r="IIQ198" s="82"/>
      <c r="IIR198" s="186"/>
      <c r="IIS198" s="82"/>
      <c r="IIT198" s="187"/>
      <c r="IIU198" s="82"/>
      <c r="IIV198" s="82"/>
      <c r="IIW198" s="82"/>
      <c r="IIX198" s="82"/>
      <c r="IIY198" s="184"/>
      <c r="IIZ198" s="92"/>
      <c r="IJA198" s="92"/>
      <c r="IJB198" s="184"/>
      <c r="IJC198" s="184"/>
      <c r="IJD198" s="93"/>
      <c r="IJE198" s="93"/>
      <c r="IJF198" s="185"/>
      <c r="IJG198" s="82"/>
      <c r="IJH198" s="186"/>
      <c r="IJI198" s="82"/>
      <c r="IJJ198" s="187"/>
      <c r="IJK198" s="82"/>
      <c r="IJL198" s="82"/>
      <c r="IJM198" s="82"/>
      <c r="IJN198" s="82"/>
      <c r="IJO198" s="184"/>
      <c r="IJP198" s="92"/>
      <c r="IJQ198" s="92"/>
      <c r="IJR198" s="184"/>
      <c r="IJS198" s="184"/>
      <c r="IJT198" s="93"/>
      <c r="IJU198" s="93"/>
      <c r="IJV198" s="185"/>
      <c r="IJW198" s="82"/>
      <c r="IJX198" s="186"/>
      <c r="IJY198" s="82"/>
      <c r="IJZ198" s="187"/>
      <c r="IKA198" s="82"/>
      <c r="IKB198" s="82"/>
      <c r="IKC198" s="82"/>
      <c r="IKD198" s="82"/>
      <c r="IKE198" s="184"/>
      <c r="IKF198" s="92"/>
      <c r="IKG198" s="92"/>
      <c r="IKH198" s="184"/>
      <c r="IKI198" s="184"/>
      <c r="IKJ198" s="93"/>
      <c r="IKK198" s="93"/>
      <c r="IKL198" s="185"/>
      <c r="IKM198" s="82"/>
      <c r="IKN198" s="186"/>
      <c r="IKO198" s="82"/>
      <c r="IKP198" s="187"/>
      <c r="IKQ198" s="82"/>
      <c r="IKR198" s="82"/>
      <c r="IKS198" s="82"/>
      <c r="IKT198" s="82"/>
      <c r="IKU198" s="184"/>
      <c r="IKV198" s="92"/>
      <c r="IKW198" s="92"/>
      <c r="IKX198" s="184"/>
      <c r="IKY198" s="184"/>
      <c r="IKZ198" s="93"/>
      <c r="ILA198" s="93"/>
      <c r="ILB198" s="185"/>
      <c r="ILC198" s="82"/>
      <c r="ILD198" s="186"/>
      <c r="ILE198" s="82"/>
      <c r="ILF198" s="187"/>
      <c r="ILG198" s="82"/>
      <c r="ILH198" s="82"/>
      <c r="ILI198" s="82"/>
      <c r="ILJ198" s="82"/>
      <c r="ILK198" s="184"/>
      <c r="ILL198" s="92"/>
      <c r="ILM198" s="92"/>
      <c r="ILN198" s="184"/>
      <c r="ILO198" s="184"/>
      <c r="ILP198" s="93"/>
      <c r="ILQ198" s="93"/>
      <c r="ILR198" s="185"/>
      <c r="ILS198" s="82"/>
      <c r="ILT198" s="186"/>
      <c r="ILU198" s="82"/>
      <c r="ILV198" s="187"/>
      <c r="ILW198" s="82"/>
      <c r="ILX198" s="82"/>
      <c r="ILY198" s="82"/>
      <c r="ILZ198" s="82"/>
      <c r="IMA198" s="184"/>
      <c r="IMB198" s="92"/>
      <c r="IMC198" s="92"/>
      <c r="IMD198" s="184"/>
      <c r="IME198" s="184"/>
      <c r="IMF198" s="93"/>
      <c r="IMG198" s="93"/>
      <c r="IMH198" s="185"/>
      <c r="IMI198" s="82"/>
      <c r="IMJ198" s="186"/>
      <c r="IMK198" s="82"/>
      <c r="IML198" s="187"/>
      <c r="IMM198" s="82"/>
      <c r="IMN198" s="82"/>
      <c r="IMO198" s="82"/>
      <c r="IMP198" s="82"/>
      <c r="IMQ198" s="184"/>
      <c r="IMR198" s="92"/>
      <c r="IMS198" s="92"/>
      <c r="IMT198" s="184"/>
      <c r="IMU198" s="184"/>
      <c r="IMV198" s="93"/>
      <c r="IMW198" s="93"/>
      <c r="IMX198" s="185"/>
      <c r="IMY198" s="82"/>
      <c r="IMZ198" s="186"/>
      <c r="INA198" s="82"/>
      <c r="INB198" s="187"/>
      <c r="INC198" s="82"/>
      <c r="IND198" s="82"/>
      <c r="INE198" s="82"/>
      <c r="INF198" s="82"/>
      <c r="ING198" s="184"/>
      <c r="INH198" s="92"/>
      <c r="INI198" s="92"/>
      <c r="INJ198" s="184"/>
      <c r="INK198" s="184"/>
      <c r="INL198" s="93"/>
      <c r="INM198" s="93"/>
      <c r="INN198" s="185"/>
      <c r="INO198" s="82"/>
      <c r="INP198" s="186"/>
      <c r="INQ198" s="82"/>
      <c r="INR198" s="187"/>
      <c r="INS198" s="82"/>
      <c r="INT198" s="82"/>
      <c r="INU198" s="82"/>
      <c r="INV198" s="82"/>
      <c r="INW198" s="184"/>
      <c r="INX198" s="92"/>
      <c r="INY198" s="92"/>
      <c r="INZ198" s="184"/>
      <c r="IOA198" s="184"/>
      <c r="IOB198" s="93"/>
      <c r="IOC198" s="93"/>
      <c r="IOD198" s="185"/>
      <c r="IOE198" s="82"/>
      <c r="IOF198" s="186"/>
      <c r="IOG198" s="82"/>
      <c r="IOH198" s="187"/>
      <c r="IOI198" s="82"/>
      <c r="IOJ198" s="82"/>
      <c r="IOK198" s="82"/>
      <c r="IOL198" s="82"/>
      <c r="IOM198" s="184"/>
      <c r="ION198" s="92"/>
      <c r="IOO198" s="92"/>
      <c r="IOP198" s="184"/>
      <c r="IOQ198" s="184"/>
      <c r="IOR198" s="93"/>
      <c r="IOS198" s="93"/>
      <c r="IOT198" s="185"/>
      <c r="IOU198" s="82"/>
      <c r="IOV198" s="186"/>
      <c r="IOW198" s="82"/>
      <c r="IOX198" s="187"/>
      <c r="IOY198" s="82"/>
      <c r="IOZ198" s="82"/>
      <c r="IPA198" s="82"/>
      <c r="IPB198" s="82"/>
      <c r="IPC198" s="184"/>
      <c r="IPD198" s="92"/>
      <c r="IPE198" s="92"/>
      <c r="IPF198" s="184"/>
      <c r="IPG198" s="184"/>
      <c r="IPH198" s="93"/>
      <c r="IPI198" s="93"/>
      <c r="IPJ198" s="185"/>
      <c r="IPK198" s="82"/>
      <c r="IPL198" s="186"/>
      <c r="IPM198" s="82"/>
      <c r="IPN198" s="187"/>
      <c r="IPO198" s="82"/>
      <c r="IPP198" s="82"/>
      <c r="IPQ198" s="82"/>
      <c r="IPR198" s="82"/>
      <c r="IPS198" s="184"/>
      <c r="IPT198" s="92"/>
      <c r="IPU198" s="92"/>
      <c r="IPV198" s="184"/>
      <c r="IPW198" s="184"/>
      <c r="IPX198" s="93"/>
      <c r="IPY198" s="93"/>
      <c r="IPZ198" s="185"/>
      <c r="IQA198" s="82"/>
      <c r="IQB198" s="186"/>
      <c r="IQC198" s="82"/>
      <c r="IQD198" s="187"/>
      <c r="IQE198" s="82"/>
      <c r="IQF198" s="82"/>
      <c r="IQG198" s="82"/>
      <c r="IQH198" s="82"/>
      <c r="IQI198" s="184"/>
      <c r="IQJ198" s="92"/>
      <c r="IQK198" s="92"/>
      <c r="IQL198" s="184"/>
      <c r="IQM198" s="184"/>
      <c r="IQN198" s="93"/>
      <c r="IQO198" s="93"/>
      <c r="IQP198" s="185"/>
      <c r="IQQ198" s="82"/>
      <c r="IQR198" s="186"/>
      <c r="IQS198" s="82"/>
      <c r="IQT198" s="187"/>
      <c r="IQU198" s="82"/>
      <c r="IQV198" s="82"/>
      <c r="IQW198" s="82"/>
      <c r="IQX198" s="82"/>
      <c r="IQY198" s="184"/>
      <c r="IQZ198" s="92"/>
      <c r="IRA198" s="92"/>
      <c r="IRB198" s="184"/>
      <c r="IRC198" s="184"/>
      <c r="IRD198" s="93"/>
      <c r="IRE198" s="93"/>
      <c r="IRF198" s="185"/>
      <c r="IRG198" s="82"/>
      <c r="IRH198" s="186"/>
      <c r="IRI198" s="82"/>
      <c r="IRJ198" s="187"/>
      <c r="IRK198" s="82"/>
      <c r="IRL198" s="82"/>
      <c r="IRM198" s="82"/>
      <c r="IRN198" s="82"/>
      <c r="IRO198" s="184"/>
      <c r="IRP198" s="92"/>
      <c r="IRQ198" s="92"/>
      <c r="IRR198" s="184"/>
      <c r="IRS198" s="184"/>
      <c r="IRT198" s="93"/>
      <c r="IRU198" s="93"/>
      <c r="IRV198" s="185"/>
      <c r="IRW198" s="82"/>
      <c r="IRX198" s="186"/>
      <c r="IRY198" s="82"/>
      <c r="IRZ198" s="187"/>
      <c r="ISA198" s="82"/>
      <c r="ISB198" s="82"/>
      <c r="ISC198" s="82"/>
      <c r="ISD198" s="82"/>
      <c r="ISE198" s="184"/>
      <c r="ISF198" s="92"/>
      <c r="ISG198" s="92"/>
      <c r="ISH198" s="184"/>
      <c r="ISI198" s="184"/>
      <c r="ISJ198" s="93"/>
      <c r="ISK198" s="93"/>
      <c r="ISL198" s="185"/>
      <c r="ISM198" s="82"/>
      <c r="ISN198" s="186"/>
      <c r="ISO198" s="82"/>
      <c r="ISP198" s="187"/>
      <c r="ISQ198" s="82"/>
      <c r="ISR198" s="82"/>
      <c r="ISS198" s="82"/>
      <c r="IST198" s="82"/>
      <c r="ISU198" s="184"/>
      <c r="ISV198" s="92"/>
      <c r="ISW198" s="92"/>
      <c r="ISX198" s="184"/>
      <c r="ISY198" s="184"/>
      <c r="ISZ198" s="93"/>
      <c r="ITA198" s="93"/>
      <c r="ITB198" s="185"/>
      <c r="ITC198" s="82"/>
      <c r="ITD198" s="186"/>
      <c r="ITE198" s="82"/>
      <c r="ITF198" s="187"/>
      <c r="ITG198" s="82"/>
      <c r="ITH198" s="82"/>
      <c r="ITI198" s="82"/>
      <c r="ITJ198" s="82"/>
      <c r="ITK198" s="184"/>
      <c r="ITL198" s="92"/>
      <c r="ITM198" s="92"/>
      <c r="ITN198" s="184"/>
      <c r="ITO198" s="184"/>
      <c r="ITP198" s="93"/>
      <c r="ITQ198" s="93"/>
      <c r="ITR198" s="185"/>
      <c r="ITS198" s="82"/>
      <c r="ITT198" s="186"/>
      <c r="ITU198" s="82"/>
      <c r="ITV198" s="187"/>
      <c r="ITW198" s="82"/>
      <c r="ITX198" s="82"/>
      <c r="ITY198" s="82"/>
      <c r="ITZ198" s="82"/>
      <c r="IUA198" s="184"/>
      <c r="IUB198" s="92"/>
      <c r="IUC198" s="92"/>
      <c r="IUD198" s="184"/>
      <c r="IUE198" s="184"/>
      <c r="IUF198" s="93"/>
      <c r="IUG198" s="93"/>
      <c r="IUH198" s="185"/>
      <c r="IUI198" s="82"/>
      <c r="IUJ198" s="186"/>
      <c r="IUK198" s="82"/>
      <c r="IUL198" s="187"/>
      <c r="IUM198" s="82"/>
      <c r="IUN198" s="82"/>
      <c r="IUO198" s="82"/>
      <c r="IUP198" s="82"/>
      <c r="IUQ198" s="184"/>
      <c r="IUR198" s="92"/>
      <c r="IUS198" s="92"/>
      <c r="IUT198" s="184"/>
      <c r="IUU198" s="184"/>
      <c r="IUV198" s="93"/>
      <c r="IUW198" s="93"/>
      <c r="IUX198" s="185"/>
      <c r="IUY198" s="82"/>
      <c r="IUZ198" s="186"/>
      <c r="IVA198" s="82"/>
      <c r="IVB198" s="187"/>
      <c r="IVC198" s="82"/>
      <c r="IVD198" s="82"/>
      <c r="IVE198" s="82"/>
      <c r="IVF198" s="82"/>
      <c r="IVG198" s="184"/>
      <c r="IVH198" s="92"/>
      <c r="IVI198" s="92"/>
      <c r="IVJ198" s="184"/>
      <c r="IVK198" s="184"/>
      <c r="IVL198" s="93"/>
      <c r="IVM198" s="93"/>
      <c r="IVN198" s="185"/>
      <c r="IVO198" s="82"/>
      <c r="IVP198" s="186"/>
      <c r="IVQ198" s="82"/>
      <c r="IVR198" s="187"/>
      <c r="IVS198" s="82"/>
      <c r="IVT198" s="82"/>
      <c r="IVU198" s="82"/>
      <c r="IVV198" s="82"/>
      <c r="IVW198" s="184"/>
      <c r="IVX198" s="92"/>
      <c r="IVY198" s="92"/>
      <c r="IVZ198" s="184"/>
      <c r="IWA198" s="184"/>
      <c r="IWB198" s="93"/>
      <c r="IWC198" s="93"/>
      <c r="IWD198" s="185"/>
      <c r="IWE198" s="82"/>
      <c r="IWF198" s="186"/>
      <c r="IWG198" s="82"/>
      <c r="IWH198" s="187"/>
      <c r="IWI198" s="82"/>
      <c r="IWJ198" s="82"/>
      <c r="IWK198" s="82"/>
      <c r="IWL198" s="82"/>
      <c r="IWM198" s="184"/>
      <c r="IWN198" s="92"/>
      <c r="IWO198" s="92"/>
      <c r="IWP198" s="184"/>
      <c r="IWQ198" s="184"/>
      <c r="IWR198" s="93"/>
      <c r="IWS198" s="93"/>
      <c r="IWT198" s="185"/>
      <c r="IWU198" s="82"/>
      <c r="IWV198" s="186"/>
      <c r="IWW198" s="82"/>
      <c r="IWX198" s="187"/>
      <c r="IWY198" s="82"/>
      <c r="IWZ198" s="82"/>
      <c r="IXA198" s="82"/>
      <c r="IXB198" s="82"/>
      <c r="IXC198" s="184"/>
      <c r="IXD198" s="92"/>
      <c r="IXE198" s="92"/>
      <c r="IXF198" s="184"/>
      <c r="IXG198" s="184"/>
      <c r="IXH198" s="93"/>
      <c r="IXI198" s="93"/>
      <c r="IXJ198" s="185"/>
      <c r="IXK198" s="82"/>
      <c r="IXL198" s="186"/>
      <c r="IXM198" s="82"/>
      <c r="IXN198" s="187"/>
      <c r="IXO198" s="82"/>
      <c r="IXP198" s="82"/>
      <c r="IXQ198" s="82"/>
      <c r="IXR198" s="82"/>
      <c r="IXS198" s="184"/>
      <c r="IXT198" s="92"/>
      <c r="IXU198" s="92"/>
      <c r="IXV198" s="184"/>
      <c r="IXW198" s="184"/>
      <c r="IXX198" s="93"/>
      <c r="IXY198" s="93"/>
      <c r="IXZ198" s="185"/>
      <c r="IYA198" s="82"/>
      <c r="IYB198" s="186"/>
      <c r="IYC198" s="82"/>
      <c r="IYD198" s="187"/>
      <c r="IYE198" s="82"/>
      <c r="IYF198" s="82"/>
      <c r="IYG198" s="82"/>
      <c r="IYH198" s="82"/>
      <c r="IYI198" s="184"/>
      <c r="IYJ198" s="92"/>
      <c r="IYK198" s="92"/>
      <c r="IYL198" s="184"/>
      <c r="IYM198" s="184"/>
      <c r="IYN198" s="93"/>
      <c r="IYO198" s="93"/>
      <c r="IYP198" s="185"/>
      <c r="IYQ198" s="82"/>
      <c r="IYR198" s="186"/>
      <c r="IYS198" s="82"/>
      <c r="IYT198" s="187"/>
      <c r="IYU198" s="82"/>
      <c r="IYV198" s="82"/>
      <c r="IYW198" s="82"/>
      <c r="IYX198" s="82"/>
      <c r="IYY198" s="184"/>
      <c r="IYZ198" s="92"/>
      <c r="IZA198" s="92"/>
      <c r="IZB198" s="184"/>
      <c r="IZC198" s="184"/>
      <c r="IZD198" s="93"/>
      <c r="IZE198" s="93"/>
      <c r="IZF198" s="185"/>
      <c r="IZG198" s="82"/>
      <c r="IZH198" s="186"/>
      <c r="IZI198" s="82"/>
      <c r="IZJ198" s="187"/>
      <c r="IZK198" s="82"/>
      <c r="IZL198" s="82"/>
      <c r="IZM198" s="82"/>
      <c r="IZN198" s="82"/>
      <c r="IZO198" s="184"/>
      <c r="IZP198" s="92"/>
      <c r="IZQ198" s="92"/>
      <c r="IZR198" s="184"/>
      <c r="IZS198" s="184"/>
      <c r="IZT198" s="93"/>
      <c r="IZU198" s="93"/>
      <c r="IZV198" s="185"/>
      <c r="IZW198" s="82"/>
      <c r="IZX198" s="186"/>
      <c r="IZY198" s="82"/>
      <c r="IZZ198" s="187"/>
      <c r="JAA198" s="82"/>
      <c r="JAB198" s="82"/>
      <c r="JAC198" s="82"/>
      <c r="JAD198" s="82"/>
      <c r="JAE198" s="184"/>
      <c r="JAF198" s="92"/>
      <c r="JAG198" s="92"/>
      <c r="JAH198" s="184"/>
      <c r="JAI198" s="184"/>
      <c r="JAJ198" s="93"/>
      <c r="JAK198" s="93"/>
      <c r="JAL198" s="185"/>
      <c r="JAM198" s="82"/>
      <c r="JAN198" s="186"/>
      <c r="JAO198" s="82"/>
      <c r="JAP198" s="187"/>
      <c r="JAQ198" s="82"/>
      <c r="JAR198" s="82"/>
      <c r="JAS198" s="82"/>
      <c r="JAT198" s="82"/>
      <c r="JAU198" s="184"/>
      <c r="JAV198" s="92"/>
      <c r="JAW198" s="92"/>
      <c r="JAX198" s="184"/>
      <c r="JAY198" s="184"/>
      <c r="JAZ198" s="93"/>
      <c r="JBA198" s="93"/>
      <c r="JBB198" s="185"/>
      <c r="JBC198" s="82"/>
      <c r="JBD198" s="186"/>
      <c r="JBE198" s="82"/>
      <c r="JBF198" s="187"/>
      <c r="JBG198" s="82"/>
      <c r="JBH198" s="82"/>
      <c r="JBI198" s="82"/>
      <c r="JBJ198" s="82"/>
      <c r="JBK198" s="184"/>
      <c r="JBL198" s="92"/>
      <c r="JBM198" s="92"/>
      <c r="JBN198" s="184"/>
      <c r="JBO198" s="184"/>
      <c r="JBP198" s="93"/>
      <c r="JBQ198" s="93"/>
      <c r="JBR198" s="185"/>
      <c r="JBS198" s="82"/>
      <c r="JBT198" s="186"/>
      <c r="JBU198" s="82"/>
      <c r="JBV198" s="187"/>
      <c r="JBW198" s="82"/>
      <c r="JBX198" s="82"/>
      <c r="JBY198" s="82"/>
      <c r="JBZ198" s="82"/>
      <c r="JCA198" s="184"/>
      <c r="JCB198" s="92"/>
      <c r="JCC198" s="92"/>
      <c r="JCD198" s="184"/>
      <c r="JCE198" s="184"/>
      <c r="JCF198" s="93"/>
      <c r="JCG198" s="93"/>
      <c r="JCH198" s="185"/>
      <c r="JCI198" s="82"/>
      <c r="JCJ198" s="186"/>
      <c r="JCK198" s="82"/>
      <c r="JCL198" s="187"/>
      <c r="JCM198" s="82"/>
      <c r="JCN198" s="82"/>
      <c r="JCO198" s="82"/>
      <c r="JCP198" s="82"/>
      <c r="JCQ198" s="184"/>
      <c r="JCR198" s="92"/>
      <c r="JCS198" s="92"/>
      <c r="JCT198" s="184"/>
      <c r="JCU198" s="184"/>
      <c r="JCV198" s="93"/>
      <c r="JCW198" s="93"/>
      <c r="JCX198" s="185"/>
      <c r="JCY198" s="82"/>
      <c r="JCZ198" s="186"/>
      <c r="JDA198" s="82"/>
      <c r="JDB198" s="187"/>
      <c r="JDC198" s="82"/>
      <c r="JDD198" s="82"/>
      <c r="JDE198" s="82"/>
      <c r="JDF198" s="82"/>
      <c r="JDG198" s="184"/>
      <c r="JDH198" s="92"/>
      <c r="JDI198" s="92"/>
      <c r="JDJ198" s="184"/>
      <c r="JDK198" s="184"/>
      <c r="JDL198" s="93"/>
      <c r="JDM198" s="93"/>
      <c r="JDN198" s="185"/>
      <c r="JDO198" s="82"/>
      <c r="JDP198" s="186"/>
      <c r="JDQ198" s="82"/>
      <c r="JDR198" s="187"/>
      <c r="JDS198" s="82"/>
      <c r="JDT198" s="82"/>
      <c r="JDU198" s="82"/>
      <c r="JDV198" s="82"/>
      <c r="JDW198" s="184"/>
      <c r="JDX198" s="92"/>
      <c r="JDY198" s="92"/>
      <c r="JDZ198" s="184"/>
      <c r="JEA198" s="184"/>
      <c r="JEB198" s="93"/>
      <c r="JEC198" s="93"/>
      <c r="JED198" s="185"/>
      <c r="JEE198" s="82"/>
      <c r="JEF198" s="186"/>
      <c r="JEG198" s="82"/>
      <c r="JEH198" s="187"/>
      <c r="JEI198" s="82"/>
      <c r="JEJ198" s="82"/>
      <c r="JEK198" s="82"/>
      <c r="JEL198" s="82"/>
      <c r="JEM198" s="184"/>
      <c r="JEN198" s="92"/>
      <c r="JEO198" s="92"/>
      <c r="JEP198" s="184"/>
      <c r="JEQ198" s="184"/>
      <c r="JER198" s="93"/>
      <c r="JES198" s="93"/>
      <c r="JET198" s="185"/>
      <c r="JEU198" s="82"/>
      <c r="JEV198" s="186"/>
      <c r="JEW198" s="82"/>
      <c r="JEX198" s="187"/>
      <c r="JEY198" s="82"/>
      <c r="JEZ198" s="82"/>
      <c r="JFA198" s="82"/>
      <c r="JFB198" s="82"/>
      <c r="JFC198" s="184"/>
      <c r="JFD198" s="92"/>
      <c r="JFE198" s="92"/>
      <c r="JFF198" s="184"/>
      <c r="JFG198" s="184"/>
      <c r="JFH198" s="93"/>
      <c r="JFI198" s="93"/>
      <c r="JFJ198" s="185"/>
      <c r="JFK198" s="82"/>
      <c r="JFL198" s="186"/>
      <c r="JFM198" s="82"/>
      <c r="JFN198" s="187"/>
      <c r="JFO198" s="82"/>
      <c r="JFP198" s="82"/>
      <c r="JFQ198" s="82"/>
      <c r="JFR198" s="82"/>
      <c r="JFS198" s="184"/>
      <c r="JFT198" s="92"/>
      <c r="JFU198" s="92"/>
      <c r="JFV198" s="184"/>
      <c r="JFW198" s="184"/>
      <c r="JFX198" s="93"/>
      <c r="JFY198" s="93"/>
      <c r="JFZ198" s="185"/>
      <c r="JGA198" s="82"/>
      <c r="JGB198" s="186"/>
      <c r="JGC198" s="82"/>
      <c r="JGD198" s="187"/>
      <c r="JGE198" s="82"/>
      <c r="JGF198" s="82"/>
      <c r="JGG198" s="82"/>
      <c r="JGH198" s="82"/>
      <c r="JGI198" s="184"/>
      <c r="JGJ198" s="92"/>
      <c r="JGK198" s="92"/>
      <c r="JGL198" s="184"/>
      <c r="JGM198" s="184"/>
      <c r="JGN198" s="93"/>
      <c r="JGO198" s="93"/>
      <c r="JGP198" s="185"/>
      <c r="JGQ198" s="82"/>
      <c r="JGR198" s="186"/>
      <c r="JGS198" s="82"/>
      <c r="JGT198" s="187"/>
      <c r="JGU198" s="82"/>
      <c r="JGV198" s="82"/>
      <c r="JGW198" s="82"/>
      <c r="JGX198" s="82"/>
      <c r="JGY198" s="184"/>
      <c r="JGZ198" s="92"/>
      <c r="JHA198" s="92"/>
      <c r="JHB198" s="184"/>
      <c r="JHC198" s="184"/>
      <c r="JHD198" s="93"/>
      <c r="JHE198" s="93"/>
      <c r="JHF198" s="185"/>
      <c r="JHG198" s="82"/>
      <c r="JHH198" s="186"/>
      <c r="JHI198" s="82"/>
      <c r="JHJ198" s="187"/>
      <c r="JHK198" s="82"/>
      <c r="JHL198" s="82"/>
      <c r="JHM198" s="82"/>
      <c r="JHN198" s="82"/>
      <c r="JHO198" s="184"/>
      <c r="JHP198" s="92"/>
      <c r="JHQ198" s="92"/>
      <c r="JHR198" s="184"/>
      <c r="JHS198" s="184"/>
      <c r="JHT198" s="93"/>
      <c r="JHU198" s="93"/>
      <c r="JHV198" s="185"/>
      <c r="JHW198" s="82"/>
      <c r="JHX198" s="186"/>
      <c r="JHY198" s="82"/>
      <c r="JHZ198" s="187"/>
      <c r="JIA198" s="82"/>
      <c r="JIB198" s="82"/>
      <c r="JIC198" s="82"/>
      <c r="JID198" s="82"/>
      <c r="JIE198" s="184"/>
      <c r="JIF198" s="92"/>
      <c r="JIG198" s="92"/>
      <c r="JIH198" s="184"/>
      <c r="JII198" s="184"/>
      <c r="JIJ198" s="93"/>
      <c r="JIK198" s="93"/>
      <c r="JIL198" s="185"/>
      <c r="JIM198" s="82"/>
      <c r="JIN198" s="186"/>
      <c r="JIO198" s="82"/>
      <c r="JIP198" s="187"/>
      <c r="JIQ198" s="82"/>
      <c r="JIR198" s="82"/>
      <c r="JIS198" s="82"/>
      <c r="JIT198" s="82"/>
      <c r="JIU198" s="184"/>
      <c r="JIV198" s="92"/>
      <c r="JIW198" s="92"/>
      <c r="JIX198" s="184"/>
      <c r="JIY198" s="184"/>
      <c r="JIZ198" s="93"/>
      <c r="JJA198" s="93"/>
      <c r="JJB198" s="185"/>
      <c r="JJC198" s="82"/>
      <c r="JJD198" s="186"/>
      <c r="JJE198" s="82"/>
      <c r="JJF198" s="187"/>
      <c r="JJG198" s="82"/>
      <c r="JJH198" s="82"/>
      <c r="JJI198" s="82"/>
      <c r="JJJ198" s="82"/>
      <c r="JJK198" s="184"/>
      <c r="JJL198" s="92"/>
      <c r="JJM198" s="92"/>
      <c r="JJN198" s="184"/>
      <c r="JJO198" s="184"/>
      <c r="JJP198" s="93"/>
      <c r="JJQ198" s="93"/>
      <c r="JJR198" s="185"/>
      <c r="JJS198" s="82"/>
      <c r="JJT198" s="186"/>
      <c r="JJU198" s="82"/>
      <c r="JJV198" s="187"/>
      <c r="JJW198" s="82"/>
      <c r="JJX198" s="82"/>
      <c r="JJY198" s="82"/>
      <c r="JJZ198" s="82"/>
      <c r="JKA198" s="184"/>
      <c r="JKB198" s="92"/>
      <c r="JKC198" s="92"/>
      <c r="JKD198" s="184"/>
      <c r="JKE198" s="184"/>
      <c r="JKF198" s="93"/>
      <c r="JKG198" s="93"/>
      <c r="JKH198" s="185"/>
      <c r="JKI198" s="82"/>
      <c r="JKJ198" s="186"/>
      <c r="JKK198" s="82"/>
      <c r="JKL198" s="187"/>
      <c r="JKM198" s="82"/>
      <c r="JKN198" s="82"/>
      <c r="JKO198" s="82"/>
      <c r="JKP198" s="82"/>
      <c r="JKQ198" s="184"/>
      <c r="JKR198" s="92"/>
      <c r="JKS198" s="92"/>
      <c r="JKT198" s="184"/>
      <c r="JKU198" s="184"/>
      <c r="JKV198" s="93"/>
      <c r="JKW198" s="93"/>
      <c r="JKX198" s="185"/>
      <c r="JKY198" s="82"/>
      <c r="JKZ198" s="186"/>
      <c r="JLA198" s="82"/>
      <c r="JLB198" s="187"/>
      <c r="JLC198" s="82"/>
      <c r="JLD198" s="82"/>
      <c r="JLE198" s="82"/>
      <c r="JLF198" s="82"/>
      <c r="JLG198" s="184"/>
      <c r="JLH198" s="92"/>
      <c r="JLI198" s="92"/>
      <c r="JLJ198" s="184"/>
      <c r="JLK198" s="184"/>
      <c r="JLL198" s="93"/>
      <c r="JLM198" s="93"/>
      <c r="JLN198" s="185"/>
      <c r="JLO198" s="82"/>
      <c r="JLP198" s="186"/>
      <c r="JLQ198" s="82"/>
      <c r="JLR198" s="187"/>
      <c r="JLS198" s="82"/>
      <c r="JLT198" s="82"/>
      <c r="JLU198" s="82"/>
      <c r="JLV198" s="82"/>
      <c r="JLW198" s="184"/>
      <c r="JLX198" s="92"/>
      <c r="JLY198" s="92"/>
      <c r="JLZ198" s="184"/>
      <c r="JMA198" s="184"/>
      <c r="JMB198" s="93"/>
      <c r="JMC198" s="93"/>
      <c r="JMD198" s="185"/>
      <c r="JME198" s="82"/>
      <c r="JMF198" s="186"/>
      <c r="JMG198" s="82"/>
      <c r="JMH198" s="187"/>
      <c r="JMI198" s="82"/>
      <c r="JMJ198" s="82"/>
      <c r="JMK198" s="82"/>
      <c r="JML198" s="82"/>
      <c r="JMM198" s="184"/>
      <c r="JMN198" s="92"/>
      <c r="JMO198" s="92"/>
      <c r="JMP198" s="184"/>
      <c r="JMQ198" s="184"/>
      <c r="JMR198" s="93"/>
      <c r="JMS198" s="93"/>
      <c r="JMT198" s="185"/>
      <c r="JMU198" s="82"/>
      <c r="JMV198" s="186"/>
      <c r="JMW198" s="82"/>
      <c r="JMX198" s="187"/>
      <c r="JMY198" s="82"/>
      <c r="JMZ198" s="82"/>
      <c r="JNA198" s="82"/>
      <c r="JNB198" s="82"/>
      <c r="JNC198" s="184"/>
      <c r="JND198" s="92"/>
      <c r="JNE198" s="92"/>
      <c r="JNF198" s="184"/>
      <c r="JNG198" s="184"/>
      <c r="JNH198" s="93"/>
      <c r="JNI198" s="93"/>
      <c r="JNJ198" s="185"/>
      <c r="JNK198" s="82"/>
      <c r="JNL198" s="186"/>
      <c r="JNM198" s="82"/>
      <c r="JNN198" s="187"/>
      <c r="JNO198" s="82"/>
      <c r="JNP198" s="82"/>
      <c r="JNQ198" s="82"/>
      <c r="JNR198" s="82"/>
      <c r="JNS198" s="184"/>
      <c r="JNT198" s="92"/>
      <c r="JNU198" s="92"/>
      <c r="JNV198" s="184"/>
      <c r="JNW198" s="184"/>
      <c r="JNX198" s="93"/>
      <c r="JNY198" s="93"/>
      <c r="JNZ198" s="185"/>
      <c r="JOA198" s="82"/>
      <c r="JOB198" s="186"/>
      <c r="JOC198" s="82"/>
      <c r="JOD198" s="187"/>
      <c r="JOE198" s="82"/>
      <c r="JOF198" s="82"/>
      <c r="JOG198" s="82"/>
      <c r="JOH198" s="82"/>
      <c r="JOI198" s="184"/>
      <c r="JOJ198" s="92"/>
      <c r="JOK198" s="92"/>
      <c r="JOL198" s="184"/>
      <c r="JOM198" s="184"/>
      <c r="JON198" s="93"/>
      <c r="JOO198" s="93"/>
      <c r="JOP198" s="185"/>
      <c r="JOQ198" s="82"/>
      <c r="JOR198" s="186"/>
      <c r="JOS198" s="82"/>
      <c r="JOT198" s="187"/>
      <c r="JOU198" s="82"/>
      <c r="JOV198" s="82"/>
      <c r="JOW198" s="82"/>
      <c r="JOX198" s="82"/>
      <c r="JOY198" s="184"/>
      <c r="JOZ198" s="92"/>
      <c r="JPA198" s="92"/>
      <c r="JPB198" s="184"/>
      <c r="JPC198" s="184"/>
      <c r="JPD198" s="93"/>
      <c r="JPE198" s="93"/>
      <c r="JPF198" s="185"/>
      <c r="JPG198" s="82"/>
      <c r="JPH198" s="186"/>
      <c r="JPI198" s="82"/>
      <c r="JPJ198" s="187"/>
      <c r="JPK198" s="82"/>
      <c r="JPL198" s="82"/>
      <c r="JPM198" s="82"/>
      <c r="JPN198" s="82"/>
      <c r="JPO198" s="184"/>
      <c r="JPP198" s="92"/>
      <c r="JPQ198" s="92"/>
      <c r="JPR198" s="184"/>
      <c r="JPS198" s="184"/>
      <c r="JPT198" s="93"/>
      <c r="JPU198" s="93"/>
      <c r="JPV198" s="185"/>
      <c r="JPW198" s="82"/>
      <c r="JPX198" s="186"/>
      <c r="JPY198" s="82"/>
      <c r="JPZ198" s="187"/>
      <c r="JQA198" s="82"/>
      <c r="JQB198" s="82"/>
      <c r="JQC198" s="82"/>
      <c r="JQD198" s="82"/>
      <c r="JQE198" s="184"/>
      <c r="JQF198" s="92"/>
      <c r="JQG198" s="92"/>
      <c r="JQH198" s="184"/>
      <c r="JQI198" s="184"/>
      <c r="JQJ198" s="93"/>
      <c r="JQK198" s="93"/>
      <c r="JQL198" s="185"/>
      <c r="JQM198" s="82"/>
      <c r="JQN198" s="186"/>
      <c r="JQO198" s="82"/>
      <c r="JQP198" s="187"/>
      <c r="JQQ198" s="82"/>
      <c r="JQR198" s="82"/>
      <c r="JQS198" s="82"/>
      <c r="JQT198" s="82"/>
      <c r="JQU198" s="184"/>
      <c r="JQV198" s="92"/>
      <c r="JQW198" s="92"/>
      <c r="JQX198" s="184"/>
      <c r="JQY198" s="184"/>
      <c r="JQZ198" s="93"/>
      <c r="JRA198" s="93"/>
      <c r="JRB198" s="185"/>
      <c r="JRC198" s="82"/>
      <c r="JRD198" s="186"/>
      <c r="JRE198" s="82"/>
      <c r="JRF198" s="187"/>
      <c r="JRG198" s="82"/>
      <c r="JRH198" s="82"/>
      <c r="JRI198" s="82"/>
      <c r="JRJ198" s="82"/>
      <c r="JRK198" s="184"/>
      <c r="JRL198" s="92"/>
      <c r="JRM198" s="92"/>
      <c r="JRN198" s="184"/>
      <c r="JRO198" s="184"/>
      <c r="JRP198" s="93"/>
      <c r="JRQ198" s="93"/>
      <c r="JRR198" s="185"/>
      <c r="JRS198" s="82"/>
      <c r="JRT198" s="186"/>
      <c r="JRU198" s="82"/>
      <c r="JRV198" s="187"/>
      <c r="JRW198" s="82"/>
      <c r="JRX198" s="82"/>
      <c r="JRY198" s="82"/>
      <c r="JRZ198" s="82"/>
      <c r="JSA198" s="184"/>
      <c r="JSB198" s="92"/>
      <c r="JSC198" s="92"/>
      <c r="JSD198" s="184"/>
      <c r="JSE198" s="184"/>
      <c r="JSF198" s="93"/>
      <c r="JSG198" s="93"/>
      <c r="JSH198" s="185"/>
      <c r="JSI198" s="82"/>
      <c r="JSJ198" s="186"/>
      <c r="JSK198" s="82"/>
      <c r="JSL198" s="187"/>
      <c r="JSM198" s="82"/>
      <c r="JSN198" s="82"/>
      <c r="JSO198" s="82"/>
      <c r="JSP198" s="82"/>
      <c r="JSQ198" s="184"/>
      <c r="JSR198" s="92"/>
      <c r="JSS198" s="92"/>
      <c r="JST198" s="184"/>
      <c r="JSU198" s="184"/>
      <c r="JSV198" s="93"/>
      <c r="JSW198" s="93"/>
      <c r="JSX198" s="185"/>
      <c r="JSY198" s="82"/>
      <c r="JSZ198" s="186"/>
      <c r="JTA198" s="82"/>
      <c r="JTB198" s="187"/>
      <c r="JTC198" s="82"/>
      <c r="JTD198" s="82"/>
      <c r="JTE198" s="82"/>
      <c r="JTF198" s="82"/>
      <c r="JTG198" s="184"/>
      <c r="JTH198" s="92"/>
      <c r="JTI198" s="92"/>
      <c r="JTJ198" s="184"/>
      <c r="JTK198" s="184"/>
      <c r="JTL198" s="93"/>
      <c r="JTM198" s="93"/>
      <c r="JTN198" s="185"/>
      <c r="JTO198" s="82"/>
      <c r="JTP198" s="186"/>
      <c r="JTQ198" s="82"/>
      <c r="JTR198" s="187"/>
      <c r="JTS198" s="82"/>
      <c r="JTT198" s="82"/>
      <c r="JTU198" s="82"/>
      <c r="JTV198" s="82"/>
      <c r="JTW198" s="184"/>
      <c r="JTX198" s="92"/>
      <c r="JTY198" s="92"/>
      <c r="JTZ198" s="184"/>
      <c r="JUA198" s="184"/>
      <c r="JUB198" s="93"/>
      <c r="JUC198" s="93"/>
      <c r="JUD198" s="185"/>
      <c r="JUE198" s="82"/>
      <c r="JUF198" s="186"/>
      <c r="JUG198" s="82"/>
      <c r="JUH198" s="187"/>
      <c r="JUI198" s="82"/>
      <c r="JUJ198" s="82"/>
      <c r="JUK198" s="82"/>
      <c r="JUL198" s="82"/>
      <c r="JUM198" s="184"/>
      <c r="JUN198" s="92"/>
      <c r="JUO198" s="92"/>
      <c r="JUP198" s="184"/>
      <c r="JUQ198" s="184"/>
      <c r="JUR198" s="93"/>
      <c r="JUS198" s="93"/>
      <c r="JUT198" s="185"/>
      <c r="JUU198" s="82"/>
      <c r="JUV198" s="186"/>
      <c r="JUW198" s="82"/>
      <c r="JUX198" s="187"/>
      <c r="JUY198" s="82"/>
      <c r="JUZ198" s="82"/>
      <c r="JVA198" s="82"/>
      <c r="JVB198" s="82"/>
      <c r="JVC198" s="184"/>
      <c r="JVD198" s="92"/>
      <c r="JVE198" s="92"/>
      <c r="JVF198" s="184"/>
      <c r="JVG198" s="184"/>
      <c r="JVH198" s="93"/>
      <c r="JVI198" s="93"/>
      <c r="JVJ198" s="185"/>
      <c r="JVK198" s="82"/>
      <c r="JVL198" s="186"/>
      <c r="JVM198" s="82"/>
      <c r="JVN198" s="187"/>
      <c r="JVO198" s="82"/>
      <c r="JVP198" s="82"/>
      <c r="JVQ198" s="82"/>
      <c r="JVR198" s="82"/>
      <c r="JVS198" s="184"/>
      <c r="JVT198" s="92"/>
      <c r="JVU198" s="92"/>
      <c r="JVV198" s="184"/>
      <c r="JVW198" s="184"/>
      <c r="JVX198" s="93"/>
      <c r="JVY198" s="93"/>
      <c r="JVZ198" s="185"/>
      <c r="JWA198" s="82"/>
      <c r="JWB198" s="186"/>
      <c r="JWC198" s="82"/>
      <c r="JWD198" s="187"/>
      <c r="JWE198" s="82"/>
      <c r="JWF198" s="82"/>
      <c r="JWG198" s="82"/>
      <c r="JWH198" s="82"/>
      <c r="JWI198" s="184"/>
      <c r="JWJ198" s="92"/>
      <c r="JWK198" s="92"/>
      <c r="JWL198" s="184"/>
      <c r="JWM198" s="184"/>
      <c r="JWN198" s="93"/>
      <c r="JWO198" s="93"/>
      <c r="JWP198" s="185"/>
      <c r="JWQ198" s="82"/>
      <c r="JWR198" s="186"/>
      <c r="JWS198" s="82"/>
      <c r="JWT198" s="187"/>
      <c r="JWU198" s="82"/>
      <c r="JWV198" s="82"/>
      <c r="JWW198" s="82"/>
      <c r="JWX198" s="82"/>
      <c r="JWY198" s="184"/>
      <c r="JWZ198" s="92"/>
      <c r="JXA198" s="92"/>
      <c r="JXB198" s="184"/>
      <c r="JXC198" s="184"/>
      <c r="JXD198" s="93"/>
      <c r="JXE198" s="93"/>
      <c r="JXF198" s="185"/>
      <c r="JXG198" s="82"/>
      <c r="JXH198" s="186"/>
      <c r="JXI198" s="82"/>
      <c r="JXJ198" s="187"/>
      <c r="JXK198" s="82"/>
      <c r="JXL198" s="82"/>
      <c r="JXM198" s="82"/>
      <c r="JXN198" s="82"/>
      <c r="JXO198" s="184"/>
      <c r="JXP198" s="92"/>
      <c r="JXQ198" s="92"/>
      <c r="JXR198" s="184"/>
      <c r="JXS198" s="184"/>
      <c r="JXT198" s="93"/>
      <c r="JXU198" s="93"/>
      <c r="JXV198" s="185"/>
      <c r="JXW198" s="82"/>
      <c r="JXX198" s="186"/>
      <c r="JXY198" s="82"/>
      <c r="JXZ198" s="187"/>
      <c r="JYA198" s="82"/>
      <c r="JYB198" s="82"/>
      <c r="JYC198" s="82"/>
      <c r="JYD198" s="82"/>
      <c r="JYE198" s="184"/>
      <c r="JYF198" s="92"/>
      <c r="JYG198" s="92"/>
      <c r="JYH198" s="184"/>
      <c r="JYI198" s="184"/>
      <c r="JYJ198" s="93"/>
      <c r="JYK198" s="93"/>
      <c r="JYL198" s="185"/>
      <c r="JYM198" s="82"/>
      <c r="JYN198" s="186"/>
      <c r="JYO198" s="82"/>
      <c r="JYP198" s="187"/>
      <c r="JYQ198" s="82"/>
      <c r="JYR198" s="82"/>
      <c r="JYS198" s="82"/>
      <c r="JYT198" s="82"/>
      <c r="JYU198" s="184"/>
      <c r="JYV198" s="92"/>
      <c r="JYW198" s="92"/>
      <c r="JYX198" s="184"/>
      <c r="JYY198" s="184"/>
      <c r="JYZ198" s="93"/>
      <c r="JZA198" s="93"/>
      <c r="JZB198" s="185"/>
      <c r="JZC198" s="82"/>
      <c r="JZD198" s="186"/>
      <c r="JZE198" s="82"/>
      <c r="JZF198" s="187"/>
      <c r="JZG198" s="82"/>
      <c r="JZH198" s="82"/>
      <c r="JZI198" s="82"/>
      <c r="JZJ198" s="82"/>
      <c r="JZK198" s="184"/>
      <c r="JZL198" s="92"/>
      <c r="JZM198" s="92"/>
      <c r="JZN198" s="184"/>
      <c r="JZO198" s="184"/>
      <c r="JZP198" s="93"/>
      <c r="JZQ198" s="93"/>
      <c r="JZR198" s="185"/>
      <c r="JZS198" s="82"/>
      <c r="JZT198" s="186"/>
      <c r="JZU198" s="82"/>
      <c r="JZV198" s="187"/>
      <c r="JZW198" s="82"/>
      <c r="JZX198" s="82"/>
      <c r="JZY198" s="82"/>
      <c r="JZZ198" s="82"/>
      <c r="KAA198" s="184"/>
      <c r="KAB198" s="92"/>
      <c r="KAC198" s="92"/>
      <c r="KAD198" s="184"/>
      <c r="KAE198" s="184"/>
      <c r="KAF198" s="93"/>
      <c r="KAG198" s="93"/>
      <c r="KAH198" s="185"/>
      <c r="KAI198" s="82"/>
      <c r="KAJ198" s="186"/>
      <c r="KAK198" s="82"/>
      <c r="KAL198" s="187"/>
      <c r="KAM198" s="82"/>
      <c r="KAN198" s="82"/>
      <c r="KAO198" s="82"/>
      <c r="KAP198" s="82"/>
      <c r="KAQ198" s="184"/>
      <c r="KAR198" s="92"/>
      <c r="KAS198" s="92"/>
      <c r="KAT198" s="184"/>
      <c r="KAU198" s="184"/>
      <c r="KAV198" s="93"/>
      <c r="KAW198" s="93"/>
      <c r="KAX198" s="185"/>
      <c r="KAY198" s="82"/>
      <c r="KAZ198" s="186"/>
      <c r="KBA198" s="82"/>
      <c r="KBB198" s="187"/>
      <c r="KBC198" s="82"/>
      <c r="KBD198" s="82"/>
      <c r="KBE198" s="82"/>
      <c r="KBF198" s="82"/>
      <c r="KBG198" s="184"/>
      <c r="KBH198" s="92"/>
      <c r="KBI198" s="92"/>
      <c r="KBJ198" s="184"/>
      <c r="KBK198" s="184"/>
      <c r="KBL198" s="93"/>
      <c r="KBM198" s="93"/>
      <c r="KBN198" s="185"/>
      <c r="KBO198" s="82"/>
      <c r="KBP198" s="186"/>
      <c r="KBQ198" s="82"/>
      <c r="KBR198" s="187"/>
      <c r="KBS198" s="82"/>
      <c r="KBT198" s="82"/>
      <c r="KBU198" s="82"/>
      <c r="KBV198" s="82"/>
      <c r="KBW198" s="184"/>
      <c r="KBX198" s="92"/>
      <c r="KBY198" s="92"/>
      <c r="KBZ198" s="184"/>
      <c r="KCA198" s="184"/>
      <c r="KCB198" s="93"/>
      <c r="KCC198" s="93"/>
      <c r="KCD198" s="185"/>
      <c r="KCE198" s="82"/>
      <c r="KCF198" s="186"/>
      <c r="KCG198" s="82"/>
      <c r="KCH198" s="187"/>
      <c r="KCI198" s="82"/>
      <c r="KCJ198" s="82"/>
      <c r="KCK198" s="82"/>
      <c r="KCL198" s="82"/>
      <c r="KCM198" s="184"/>
      <c r="KCN198" s="92"/>
      <c r="KCO198" s="92"/>
      <c r="KCP198" s="184"/>
      <c r="KCQ198" s="184"/>
      <c r="KCR198" s="93"/>
      <c r="KCS198" s="93"/>
      <c r="KCT198" s="185"/>
      <c r="KCU198" s="82"/>
      <c r="KCV198" s="186"/>
      <c r="KCW198" s="82"/>
      <c r="KCX198" s="187"/>
      <c r="KCY198" s="82"/>
      <c r="KCZ198" s="82"/>
      <c r="KDA198" s="82"/>
      <c r="KDB198" s="82"/>
      <c r="KDC198" s="184"/>
      <c r="KDD198" s="92"/>
      <c r="KDE198" s="92"/>
      <c r="KDF198" s="184"/>
      <c r="KDG198" s="184"/>
      <c r="KDH198" s="93"/>
      <c r="KDI198" s="93"/>
      <c r="KDJ198" s="185"/>
      <c r="KDK198" s="82"/>
      <c r="KDL198" s="186"/>
      <c r="KDM198" s="82"/>
      <c r="KDN198" s="187"/>
      <c r="KDO198" s="82"/>
      <c r="KDP198" s="82"/>
      <c r="KDQ198" s="82"/>
      <c r="KDR198" s="82"/>
      <c r="KDS198" s="184"/>
      <c r="KDT198" s="92"/>
      <c r="KDU198" s="92"/>
      <c r="KDV198" s="184"/>
      <c r="KDW198" s="184"/>
      <c r="KDX198" s="93"/>
      <c r="KDY198" s="93"/>
      <c r="KDZ198" s="185"/>
      <c r="KEA198" s="82"/>
      <c r="KEB198" s="186"/>
      <c r="KEC198" s="82"/>
      <c r="KED198" s="187"/>
      <c r="KEE198" s="82"/>
      <c r="KEF198" s="82"/>
      <c r="KEG198" s="82"/>
      <c r="KEH198" s="82"/>
      <c r="KEI198" s="184"/>
      <c r="KEJ198" s="92"/>
      <c r="KEK198" s="92"/>
      <c r="KEL198" s="184"/>
      <c r="KEM198" s="184"/>
      <c r="KEN198" s="93"/>
      <c r="KEO198" s="93"/>
      <c r="KEP198" s="185"/>
      <c r="KEQ198" s="82"/>
      <c r="KER198" s="186"/>
      <c r="KES198" s="82"/>
      <c r="KET198" s="187"/>
      <c r="KEU198" s="82"/>
      <c r="KEV198" s="82"/>
      <c r="KEW198" s="82"/>
      <c r="KEX198" s="82"/>
      <c r="KEY198" s="184"/>
      <c r="KEZ198" s="92"/>
      <c r="KFA198" s="92"/>
      <c r="KFB198" s="184"/>
      <c r="KFC198" s="184"/>
      <c r="KFD198" s="93"/>
      <c r="KFE198" s="93"/>
      <c r="KFF198" s="185"/>
      <c r="KFG198" s="82"/>
      <c r="KFH198" s="186"/>
      <c r="KFI198" s="82"/>
      <c r="KFJ198" s="187"/>
      <c r="KFK198" s="82"/>
      <c r="KFL198" s="82"/>
      <c r="KFM198" s="82"/>
      <c r="KFN198" s="82"/>
      <c r="KFO198" s="184"/>
      <c r="KFP198" s="92"/>
      <c r="KFQ198" s="92"/>
      <c r="KFR198" s="184"/>
      <c r="KFS198" s="184"/>
      <c r="KFT198" s="93"/>
      <c r="KFU198" s="93"/>
      <c r="KFV198" s="185"/>
      <c r="KFW198" s="82"/>
      <c r="KFX198" s="186"/>
      <c r="KFY198" s="82"/>
      <c r="KFZ198" s="187"/>
      <c r="KGA198" s="82"/>
      <c r="KGB198" s="82"/>
      <c r="KGC198" s="82"/>
      <c r="KGD198" s="82"/>
      <c r="KGE198" s="184"/>
      <c r="KGF198" s="92"/>
      <c r="KGG198" s="92"/>
      <c r="KGH198" s="184"/>
      <c r="KGI198" s="184"/>
      <c r="KGJ198" s="93"/>
      <c r="KGK198" s="93"/>
      <c r="KGL198" s="185"/>
      <c r="KGM198" s="82"/>
      <c r="KGN198" s="186"/>
      <c r="KGO198" s="82"/>
      <c r="KGP198" s="187"/>
      <c r="KGQ198" s="82"/>
      <c r="KGR198" s="82"/>
      <c r="KGS198" s="82"/>
      <c r="KGT198" s="82"/>
      <c r="KGU198" s="184"/>
      <c r="KGV198" s="92"/>
      <c r="KGW198" s="92"/>
      <c r="KGX198" s="184"/>
      <c r="KGY198" s="184"/>
      <c r="KGZ198" s="93"/>
      <c r="KHA198" s="93"/>
      <c r="KHB198" s="185"/>
      <c r="KHC198" s="82"/>
      <c r="KHD198" s="186"/>
      <c r="KHE198" s="82"/>
      <c r="KHF198" s="187"/>
      <c r="KHG198" s="82"/>
      <c r="KHH198" s="82"/>
      <c r="KHI198" s="82"/>
      <c r="KHJ198" s="82"/>
      <c r="KHK198" s="184"/>
      <c r="KHL198" s="92"/>
      <c r="KHM198" s="92"/>
      <c r="KHN198" s="184"/>
      <c r="KHO198" s="184"/>
      <c r="KHP198" s="93"/>
      <c r="KHQ198" s="93"/>
      <c r="KHR198" s="185"/>
      <c r="KHS198" s="82"/>
      <c r="KHT198" s="186"/>
      <c r="KHU198" s="82"/>
      <c r="KHV198" s="187"/>
      <c r="KHW198" s="82"/>
      <c r="KHX198" s="82"/>
      <c r="KHY198" s="82"/>
      <c r="KHZ198" s="82"/>
      <c r="KIA198" s="184"/>
      <c r="KIB198" s="92"/>
      <c r="KIC198" s="92"/>
      <c r="KID198" s="184"/>
      <c r="KIE198" s="184"/>
      <c r="KIF198" s="93"/>
      <c r="KIG198" s="93"/>
      <c r="KIH198" s="185"/>
      <c r="KII198" s="82"/>
      <c r="KIJ198" s="186"/>
      <c r="KIK198" s="82"/>
      <c r="KIL198" s="187"/>
      <c r="KIM198" s="82"/>
      <c r="KIN198" s="82"/>
      <c r="KIO198" s="82"/>
      <c r="KIP198" s="82"/>
      <c r="KIQ198" s="184"/>
      <c r="KIR198" s="92"/>
      <c r="KIS198" s="92"/>
      <c r="KIT198" s="184"/>
      <c r="KIU198" s="184"/>
      <c r="KIV198" s="93"/>
      <c r="KIW198" s="93"/>
      <c r="KIX198" s="185"/>
      <c r="KIY198" s="82"/>
      <c r="KIZ198" s="186"/>
      <c r="KJA198" s="82"/>
      <c r="KJB198" s="187"/>
      <c r="KJC198" s="82"/>
      <c r="KJD198" s="82"/>
      <c r="KJE198" s="82"/>
      <c r="KJF198" s="82"/>
      <c r="KJG198" s="184"/>
      <c r="KJH198" s="92"/>
      <c r="KJI198" s="92"/>
      <c r="KJJ198" s="184"/>
      <c r="KJK198" s="184"/>
      <c r="KJL198" s="93"/>
      <c r="KJM198" s="93"/>
      <c r="KJN198" s="185"/>
      <c r="KJO198" s="82"/>
      <c r="KJP198" s="186"/>
      <c r="KJQ198" s="82"/>
      <c r="KJR198" s="187"/>
      <c r="KJS198" s="82"/>
      <c r="KJT198" s="82"/>
      <c r="KJU198" s="82"/>
      <c r="KJV198" s="82"/>
      <c r="KJW198" s="184"/>
      <c r="KJX198" s="92"/>
      <c r="KJY198" s="92"/>
      <c r="KJZ198" s="184"/>
      <c r="KKA198" s="184"/>
      <c r="KKB198" s="93"/>
      <c r="KKC198" s="93"/>
      <c r="KKD198" s="185"/>
      <c r="KKE198" s="82"/>
      <c r="KKF198" s="186"/>
      <c r="KKG198" s="82"/>
      <c r="KKH198" s="187"/>
      <c r="KKI198" s="82"/>
      <c r="KKJ198" s="82"/>
      <c r="KKK198" s="82"/>
      <c r="KKL198" s="82"/>
      <c r="KKM198" s="184"/>
      <c r="KKN198" s="92"/>
      <c r="KKO198" s="92"/>
      <c r="KKP198" s="184"/>
      <c r="KKQ198" s="184"/>
      <c r="KKR198" s="93"/>
      <c r="KKS198" s="93"/>
      <c r="KKT198" s="185"/>
      <c r="KKU198" s="82"/>
      <c r="KKV198" s="186"/>
      <c r="KKW198" s="82"/>
      <c r="KKX198" s="187"/>
      <c r="KKY198" s="82"/>
      <c r="KKZ198" s="82"/>
      <c r="KLA198" s="82"/>
      <c r="KLB198" s="82"/>
      <c r="KLC198" s="184"/>
      <c r="KLD198" s="92"/>
      <c r="KLE198" s="92"/>
      <c r="KLF198" s="184"/>
      <c r="KLG198" s="184"/>
      <c r="KLH198" s="93"/>
      <c r="KLI198" s="93"/>
      <c r="KLJ198" s="185"/>
      <c r="KLK198" s="82"/>
      <c r="KLL198" s="186"/>
      <c r="KLM198" s="82"/>
      <c r="KLN198" s="187"/>
      <c r="KLO198" s="82"/>
      <c r="KLP198" s="82"/>
      <c r="KLQ198" s="82"/>
      <c r="KLR198" s="82"/>
      <c r="KLS198" s="184"/>
      <c r="KLT198" s="92"/>
      <c r="KLU198" s="92"/>
      <c r="KLV198" s="184"/>
      <c r="KLW198" s="184"/>
      <c r="KLX198" s="93"/>
      <c r="KLY198" s="93"/>
      <c r="KLZ198" s="185"/>
      <c r="KMA198" s="82"/>
      <c r="KMB198" s="186"/>
      <c r="KMC198" s="82"/>
      <c r="KMD198" s="187"/>
      <c r="KME198" s="82"/>
      <c r="KMF198" s="82"/>
      <c r="KMG198" s="82"/>
      <c r="KMH198" s="82"/>
      <c r="KMI198" s="184"/>
      <c r="KMJ198" s="92"/>
      <c r="KMK198" s="92"/>
      <c r="KML198" s="184"/>
      <c r="KMM198" s="184"/>
      <c r="KMN198" s="93"/>
      <c r="KMO198" s="93"/>
      <c r="KMP198" s="185"/>
      <c r="KMQ198" s="82"/>
      <c r="KMR198" s="186"/>
      <c r="KMS198" s="82"/>
      <c r="KMT198" s="187"/>
      <c r="KMU198" s="82"/>
      <c r="KMV198" s="82"/>
      <c r="KMW198" s="82"/>
      <c r="KMX198" s="82"/>
      <c r="KMY198" s="184"/>
      <c r="KMZ198" s="92"/>
      <c r="KNA198" s="92"/>
      <c r="KNB198" s="184"/>
      <c r="KNC198" s="184"/>
      <c r="KND198" s="93"/>
      <c r="KNE198" s="93"/>
      <c r="KNF198" s="185"/>
      <c r="KNG198" s="82"/>
      <c r="KNH198" s="186"/>
      <c r="KNI198" s="82"/>
      <c r="KNJ198" s="187"/>
      <c r="KNK198" s="82"/>
      <c r="KNL198" s="82"/>
      <c r="KNM198" s="82"/>
      <c r="KNN198" s="82"/>
      <c r="KNO198" s="184"/>
      <c r="KNP198" s="92"/>
      <c r="KNQ198" s="92"/>
      <c r="KNR198" s="184"/>
      <c r="KNS198" s="184"/>
      <c r="KNT198" s="93"/>
      <c r="KNU198" s="93"/>
      <c r="KNV198" s="185"/>
      <c r="KNW198" s="82"/>
      <c r="KNX198" s="186"/>
      <c r="KNY198" s="82"/>
      <c r="KNZ198" s="187"/>
      <c r="KOA198" s="82"/>
      <c r="KOB198" s="82"/>
      <c r="KOC198" s="82"/>
      <c r="KOD198" s="82"/>
      <c r="KOE198" s="184"/>
      <c r="KOF198" s="92"/>
      <c r="KOG198" s="92"/>
      <c r="KOH198" s="184"/>
      <c r="KOI198" s="184"/>
      <c r="KOJ198" s="93"/>
      <c r="KOK198" s="93"/>
      <c r="KOL198" s="185"/>
      <c r="KOM198" s="82"/>
      <c r="KON198" s="186"/>
      <c r="KOO198" s="82"/>
      <c r="KOP198" s="187"/>
      <c r="KOQ198" s="82"/>
      <c r="KOR198" s="82"/>
      <c r="KOS198" s="82"/>
      <c r="KOT198" s="82"/>
      <c r="KOU198" s="184"/>
      <c r="KOV198" s="92"/>
      <c r="KOW198" s="92"/>
      <c r="KOX198" s="184"/>
      <c r="KOY198" s="184"/>
      <c r="KOZ198" s="93"/>
      <c r="KPA198" s="93"/>
      <c r="KPB198" s="185"/>
      <c r="KPC198" s="82"/>
      <c r="KPD198" s="186"/>
      <c r="KPE198" s="82"/>
      <c r="KPF198" s="187"/>
      <c r="KPG198" s="82"/>
      <c r="KPH198" s="82"/>
      <c r="KPI198" s="82"/>
      <c r="KPJ198" s="82"/>
      <c r="KPK198" s="184"/>
      <c r="KPL198" s="92"/>
      <c r="KPM198" s="92"/>
      <c r="KPN198" s="184"/>
      <c r="KPO198" s="184"/>
      <c r="KPP198" s="93"/>
      <c r="KPQ198" s="93"/>
      <c r="KPR198" s="185"/>
      <c r="KPS198" s="82"/>
      <c r="KPT198" s="186"/>
      <c r="KPU198" s="82"/>
      <c r="KPV198" s="187"/>
      <c r="KPW198" s="82"/>
      <c r="KPX198" s="82"/>
      <c r="KPY198" s="82"/>
      <c r="KPZ198" s="82"/>
      <c r="KQA198" s="184"/>
      <c r="KQB198" s="92"/>
      <c r="KQC198" s="92"/>
      <c r="KQD198" s="184"/>
      <c r="KQE198" s="184"/>
      <c r="KQF198" s="93"/>
      <c r="KQG198" s="93"/>
      <c r="KQH198" s="185"/>
      <c r="KQI198" s="82"/>
      <c r="KQJ198" s="186"/>
      <c r="KQK198" s="82"/>
      <c r="KQL198" s="187"/>
      <c r="KQM198" s="82"/>
      <c r="KQN198" s="82"/>
      <c r="KQO198" s="82"/>
      <c r="KQP198" s="82"/>
      <c r="KQQ198" s="184"/>
      <c r="KQR198" s="92"/>
      <c r="KQS198" s="92"/>
      <c r="KQT198" s="184"/>
      <c r="KQU198" s="184"/>
      <c r="KQV198" s="93"/>
      <c r="KQW198" s="93"/>
      <c r="KQX198" s="185"/>
      <c r="KQY198" s="82"/>
      <c r="KQZ198" s="186"/>
      <c r="KRA198" s="82"/>
      <c r="KRB198" s="187"/>
      <c r="KRC198" s="82"/>
      <c r="KRD198" s="82"/>
      <c r="KRE198" s="82"/>
      <c r="KRF198" s="82"/>
      <c r="KRG198" s="184"/>
      <c r="KRH198" s="92"/>
      <c r="KRI198" s="92"/>
      <c r="KRJ198" s="184"/>
      <c r="KRK198" s="184"/>
      <c r="KRL198" s="93"/>
      <c r="KRM198" s="93"/>
      <c r="KRN198" s="185"/>
      <c r="KRO198" s="82"/>
      <c r="KRP198" s="186"/>
      <c r="KRQ198" s="82"/>
      <c r="KRR198" s="187"/>
      <c r="KRS198" s="82"/>
      <c r="KRT198" s="82"/>
      <c r="KRU198" s="82"/>
      <c r="KRV198" s="82"/>
      <c r="KRW198" s="184"/>
      <c r="KRX198" s="92"/>
      <c r="KRY198" s="92"/>
      <c r="KRZ198" s="184"/>
      <c r="KSA198" s="184"/>
      <c r="KSB198" s="93"/>
      <c r="KSC198" s="93"/>
      <c r="KSD198" s="185"/>
      <c r="KSE198" s="82"/>
      <c r="KSF198" s="186"/>
      <c r="KSG198" s="82"/>
      <c r="KSH198" s="187"/>
      <c r="KSI198" s="82"/>
      <c r="KSJ198" s="82"/>
      <c r="KSK198" s="82"/>
      <c r="KSL198" s="82"/>
      <c r="KSM198" s="184"/>
      <c r="KSN198" s="92"/>
      <c r="KSO198" s="92"/>
      <c r="KSP198" s="184"/>
      <c r="KSQ198" s="184"/>
      <c r="KSR198" s="93"/>
      <c r="KSS198" s="93"/>
      <c r="KST198" s="185"/>
      <c r="KSU198" s="82"/>
      <c r="KSV198" s="186"/>
      <c r="KSW198" s="82"/>
      <c r="KSX198" s="187"/>
      <c r="KSY198" s="82"/>
      <c r="KSZ198" s="82"/>
      <c r="KTA198" s="82"/>
      <c r="KTB198" s="82"/>
      <c r="KTC198" s="184"/>
      <c r="KTD198" s="92"/>
      <c r="KTE198" s="92"/>
      <c r="KTF198" s="184"/>
      <c r="KTG198" s="184"/>
      <c r="KTH198" s="93"/>
      <c r="KTI198" s="93"/>
      <c r="KTJ198" s="185"/>
      <c r="KTK198" s="82"/>
      <c r="KTL198" s="186"/>
      <c r="KTM198" s="82"/>
      <c r="KTN198" s="187"/>
      <c r="KTO198" s="82"/>
      <c r="KTP198" s="82"/>
      <c r="KTQ198" s="82"/>
      <c r="KTR198" s="82"/>
      <c r="KTS198" s="184"/>
      <c r="KTT198" s="92"/>
      <c r="KTU198" s="92"/>
      <c r="KTV198" s="184"/>
      <c r="KTW198" s="184"/>
      <c r="KTX198" s="93"/>
      <c r="KTY198" s="93"/>
      <c r="KTZ198" s="185"/>
      <c r="KUA198" s="82"/>
      <c r="KUB198" s="186"/>
      <c r="KUC198" s="82"/>
      <c r="KUD198" s="187"/>
      <c r="KUE198" s="82"/>
      <c r="KUF198" s="82"/>
      <c r="KUG198" s="82"/>
      <c r="KUH198" s="82"/>
      <c r="KUI198" s="184"/>
      <c r="KUJ198" s="92"/>
      <c r="KUK198" s="92"/>
      <c r="KUL198" s="184"/>
      <c r="KUM198" s="184"/>
      <c r="KUN198" s="93"/>
      <c r="KUO198" s="93"/>
      <c r="KUP198" s="185"/>
      <c r="KUQ198" s="82"/>
      <c r="KUR198" s="186"/>
      <c r="KUS198" s="82"/>
      <c r="KUT198" s="187"/>
      <c r="KUU198" s="82"/>
      <c r="KUV198" s="82"/>
      <c r="KUW198" s="82"/>
      <c r="KUX198" s="82"/>
      <c r="KUY198" s="184"/>
      <c r="KUZ198" s="92"/>
      <c r="KVA198" s="92"/>
      <c r="KVB198" s="184"/>
      <c r="KVC198" s="184"/>
      <c r="KVD198" s="93"/>
      <c r="KVE198" s="93"/>
      <c r="KVF198" s="185"/>
      <c r="KVG198" s="82"/>
      <c r="KVH198" s="186"/>
      <c r="KVI198" s="82"/>
      <c r="KVJ198" s="187"/>
      <c r="KVK198" s="82"/>
      <c r="KVL198" s="82"/>
      <c r="KVM198" s="82"/>
      <c r="KVN198" s="82"/>
      <c r="KVO198" s="184"/>
      <c r="KVP198" s="92"/>
      <c r="KVQ198" s="92"/>
      <c r="KVR198" s="184"/>
      <c r="KVS198" s="184"/>
      <c r="KVT198" s="93"/>
      <c r="KVU198" s="93"/>
      <c r="KVV198" s="185"/>
      <c r="KVW198" s="82"/>
      <c r="KVX198" s="186"/>
      <c r="KVY198" s="82"/>
      <c r="KVZ198" s="187"/>
      <c r="KWA198" s="82"/>
      <c r="KWB198" s="82"/>
      <c r="KWC198" s="82"/>
      <c r="KWD198" s="82"/>
      <c r="KWE198" s="184"/>
      <c r="KWF198" s="92"/>
      <c r="KWG198" s="92"/>
      <c r="KWH198" s="184"/>
      <c r="KWI198" s="184"/>
      <c r="KWJ198" s="93"/>
      <c r="KWK198" s="93"/>
      <c r="KWL198" s="185"/>
      <c r="KWM198" s="82"/>
      <c r="KWN198" s="186"/>
      <c r="KWO198" s="82"/>
      <c r="KWP198" s="187"/>
      <c r="KWQ198" s="82"/>
      <c r="KWR198" s="82"/>
      <c r="KWS198" s="82"/>
      <c r="KWT198" s="82"/>
      <c r="KWU198" s="184"/>
      <c r="KWV198" s="92"/>
      <c r="KWW198" s="92"/>
      <c r="KWX198" s="184"/>
      <c r="KWY198" s="184"/>
      <c r="KWZ198" s="93"/>
      <c r="KXA198" s="93"/>
      <c r="KXB198" s="185"/>
      <c r="KXC198" s="82"/>
      <c r="KXD198" s="186"/>
      <c r="KXE198" s="82"/>
      <c r="KXF198" s="187"/>
      <c r="KXG198" s="82"/>
      <c r="KXH198" s="82"/>
      <c r="KXI198" s="82"/>
      <c r="KXJ198" s="82"/>
      <c r="KXK198" s="184"/>
      <c r="KXL198" s="92"/>
      <c r="KXM198" s="92"/>
      <c r="KXN198" s="184"/>
      <c r="KXO198" s="184"/>
      <c r="KXP198" s="93"/>
      <c r="KXQ198" s="93"/>
      <c r="KXR198" s="185"/>
      <c r="KXS198" s="82"/>
      <c r="KXT198" s="186"/>
      <c r="KXU198" s="82"/>
      <c r="KXV198" s="187"/>
      <c r="KXW198" s="82"/>
      <c r="KXX198" s="82"/>
      <c r="KXY198" s="82"/>
      <c r="KXZ198" s="82"/>
      <c r="KYA198" s="184"/>
      <c r="KYB198" s="92"/>
      <c r="KYC198" s="92"/>
      <c r="KYD198" s="184"/>
      <c r="KYE198" s="184"/>
      <c r="KYF198" s="93"/>
      <c r="KYG198" s="93"/>
      <c r="KYH198" s="185"/>
      <c r="KYI198" s="82"/>
      <c r="KYJ198" s="186"/>
      <c r="KYK198" s="82"/>
      <c r="KYL198" s="187"/>
      <c r="KYM198" s="82"/>
      <c r="KYN198" s="82"/>
      <c r="KYO198" s="82"/>
      <c r="KYP198" s="82"/>
      <c r="KYQ198" s="184"/>
      <c r="KYR198" s="92"/>
      <c r="KYS198" s="92"/>
      <c r="KYT198" s="184"/>
      <c r="KYU198" s="184"/>
      <c r="KYV198" s="93"/>
      <c r="KYW198" s="93"/>
      <c r="KYX198" s="185"/>
      <c r="KYY198" s="82"/>
      <c r="KYZ198" s="186"/>
      <c r="KZA198" s="82"/>
      <c r="KZB198" s="187"/>
      <c r="KZC198" s="82"/>
      <c r="KZD198" s="82"/>
      <c r="KZE198" s="82"/>
      <c r="KZF198" s="82"/>
      <c r="KZG198" s="184"/>
      <c r="KZH198" s="92"/>
      <c r="KZI198" s="92"/>
      <c r="KZJ198" s="184"/>
      <c r="KZK198" s="184"/>
      <c r="KZL198" s="93"/>
      <c r="KZM198" s="93"/>
      <c r="KZN198" s="185"/>
      <c r="KZO198" s="82"/>
      <c r="KZP198" s="186"/>
      <c r="KZQ198" s="82"/>
      <c r="KZR198" s="187"/>
      <c r="KZS198" s="82"/>
      <c r="KZT198" s="82"/>
      <c r="KZU198" s="82"/>
      <c r="KZV198" s="82"/>
      <c r="KZW198" s="184"/>
      <c r="KZX198" s="92"/>
      <c r="KZY198" s="92"/>
      <c r="KZZ198" s="184"/>
      <c r="LAA198" s="184"/>
      <c r="LAB198" s="93"/>
      <c r="LAC198" s="93"/>
      <c r="LAD198" s="185"/>
      <c r="LAE198" s="82"/>
      <c r="LAF198" s="186"/>
      <c r="LAG198" s="82"/>
      <c r="LAH198" s="187"/>
      <c r="LAI198" s="82"/>
      <c r="LAJ198" s="82"/>
      <c r="LAK198" s="82"/>
      <c r="LAL198" s="82"/>
      <c r="LAM198" s="184"/>
      <c r="LAN198" s="92"/>
      <c r="LAO198" s="92"/>
      <c r="LAP198" s="184"/>
      <c r="LAQ198" s="184"/>
      <c r="LAR198" s="93"/>
      <c r="LAS198" s="93"/>
      <c r="LAT198" s="185"/>
      <c r="LAU198" s="82"/>
      <c r="LAV198" s="186"/>
      <c r="LAW198" s="82"/>
      <c r="LAX198" s="187"/>
      <c r="LAY198" s="82"/>
      <c r="LAZ198" s="82"/>
      <c r="LBA198" s="82"/>
      <c r="LBB198" s="82"/>
      <c r="LBC198" s="184"/>
      <c r="LBD198" s="92"/>
      <c r="LBE198" s="92"/>
      <c r="LBF198" s="184"/>
      <c r="LBG198" s="184"/>
      <c r="LBH198" s="93"/>
      <c r="LBI198" s="93"/>
      <c r="LBJ198" s="185"/>
      <c r="LBK198" s="82"/>
      <c r="LBL198" s="186"/>
      <c r="LBM198" s="82"/>
      <c r="LBN198" s="187"/>
      <c r="LBO198" s="82"/>
      <c r="LBP198" s="82"/>
      <c r="LBQ198" s="82"/>
      <c r="LBR198" s="82"/>
      <c r="LBS198" s="184"/>
      <c r="LBT198" s="92"/>
      <c r="LBU198" s="92"/>
      <c r="LBV198" s="184"/>
      <c r="LBW198" s="184"/>
      <c r="LBX198" s="93"/>
      <c r="LBY198" s="93"/>
      <c r="LBZ198" s="185"/>
      <c r="LCA198" s="82"/>
      <c r="LCB198" s="186"/>
      <c r="LCC198" s="82"/>
      <c r="LCD198" s="187"/>
      <c r="LCE198" s="82"/>
      <c r="LCF198" s="82"/>
      <c r="LCG198" s="82"/>
      <c r="LCH198" s="82"/>
      <c r="LCI198" s="184"/>
      <c r="LCJ198" s="92"/>
      <c r="LCK198" s="92"/>
      <c r="LCL198" s="184"/>
      <c r="LCM198" s="184"/>
      <c r="LCN198" s="93"/>
      <c r="LCO198" s="93"/>
      <c r="LCP198" s="185"/>
      <c r="LCQ198" s="82"/>
      <c r="LCR198" s="186"/>
      <c r="LCS198" s="82"/>
      <c r="LCT198" s="187"/>
      <c r="LCU198" s="82"/>
      <c r="LCV198" s="82"/>
      <c r="LCW198" s="82"/>
      <c r="LCX198" s="82"/>
      <c r="LCY198" s="184"/>
      <c r="LCZ198" s="92"/>
      <c r="LDA198" s="92"/>
      <c r="LDB198" s="184"/>
      <c r="LDC198" s="184"/>
      <c r="LDD198" s="93"/>
      <c r="LDE198" s="93"/>
      <c r="LDF198" s="185"/>
      <c r="LDG198" s="82"/>
      <c r="LDH198" s="186"/>
      <c r="LDI198" s="82"/>
      <c r="LDJ198" s="187"/>
      <c r="LDK198" s="82"/>
      <c r="LDL198" s="82"/>
      <c r="LDM198" s="82"/>
      <c r="LDN198" s="82"/>
      <c r="LDO198" s="184"/>
      <c r="LDP198" s="92"/>
      <c r="LDQ198" s="92"/>
      <c r="LDR198" s="184"/>
      <c r="LDS198" s="184"/>
      <c r="LDT198" s="93"/>
      <c r="LDU198" s="93"/>
      <c r="LDV198" s="185"/>
      <c r="LDW198" s="82"/>
      <c r="LDX198" s="186"/>
      <c r="LDY198" s="82"/>
      <c r="LDZ198" s="187"/>
      <c r="LEA198" s="82"/>
      <c r="LEB198" s="82"/>
      <c r="LEC198" s="82"/>
      <c r="LED198" s="82"/>
      <c r="LEE198" s="184"/>
      <c r="LEF198" s="92"/>
      <c r="LEG198" s="92"/>
      <c r="LEH198" s="184"/>
      <c r="LEI198" s="184"/>
      <c r="LEJ198" s="93"/>
      <c r="LEK198" s="93"/>
      <c r="LEL198" s="185"/>
      <c r="LEM198" s="82"/>
      <c r="LEN198" s="186"/>
      <c r="LEO198" s="82"/>
      <c r="LEP198" s="187"/>
      <c r="LEQ198" s="82"/>
      <c r="LER198" s="82"/>
      <c r="LES198" s="82"/>
      <c r="LET198" s="82"/>
      <c r="LEU198" s="184"/>
      <c r="LEV198" s="92"/>
      <c r="LEW198" s="92"/>
      <c r="LEX198" s="184"/>
      <c r="LEY198" s="184"/>
      <c r="LEZ198" s="93"/>
      <c r="LFA198" s="93"/>
      <c r="LFB198" s="185"/>
      <c r="LFC198" s="82"/>
      <c r="LFD198" s="186"/>
      <c r="LFE198" s="82"/>
      <c r="LFF198" s="187"/>
      <c r="LFG198" s="82"/>
      <c r="LFH198" s="82"/>
      <c r="LFI198" s="82"/>
      <c r="LFJ198" s="82"/>
      <c r="LFK198" s="184"/>
      <c r="LFL198" s="92"/>
      <c r="LFM198" s="92"/>
      <c r="LFN198" s="184"/>
      <c r="LFO198" s="184"/>
      <c r="LFP198" s="93"/>
      <c r="LFQ198" s="93"/>
      <c r="LFR198" s="185"/>
      <c r="LFS198" s="82"/>
      <c r="LFT198" s="186"/>
      <c r="LFU198" s="82"/>
      <c r="LFV198" s="187"/>
      <c r="LFW198" s="82"/>
      <c r="LFX198" s="82"/>
      <c r="LFY198" s="82"/>
      <c r="LFZ198" s="82"/>
      <c r="LGA198" s="184"/>
      <c r="LGB198" s="92"/>
      <c r="LGC198" s="92"/>
      <c r="LGD198" s="184"/>
      <c r="LGE198" s="184"/>
      <c r="LGF198" s="93"/>
      <c r="LGG198" s="93"/>
      <c r="LGH198" s="185"/>
      <c r="LGI198" s="82"/>
      <c r="LGJ198" s="186"/>
      <c r="LGK198" s="82"/>
      <c r="LGL198" s="187"/>
      <c r="LGM198" s="82"/>
      <c r="LGN198" s="82"/>
      <c r="LGO198" s="82"/>
      <c r="LGP198" s="82"/>
      <c r="LGQ198" s="184"/>
      <c r="LGR198" s="92"/>
      <c r="LGS198" s="92"/>
      <c r="LGT198" s="184"/>
      <c r="LGU198" s="184"/>
      <c r="LGV198" s="93"/>
      <c r="LGW198" s="93"/>
      <c r="LGX198" s="185"/>
      <c r="LGY198" s="82"/>
      <c r="LGZ198" s="186"/>
      <c r="LHA198" s="82"/>
      <c r="LHB198" s="187"/>
      <c r="LHC198" s="82"/>
      <c r="LHD198" s="82"/>
      <c r="LHE198" s="82"/>
      <c r="LHF198" s="82"/>
      <c r="LHG198" s="184"/>
      <c r="LHH198" s="92"/>
      <c r="LHI198" s="92"/>
      <c r="LHJ198" s="184"/>
      <c r="LHK198" s="184"/>
      <c r="LHL198" s="93"/>
      <c r="LHM198" s="93"/>
      <c r="LHN198" s="185"/>
      <c r="LHO198" s="82"/>
      <c r="LHP198" s="186"/>
      <c r="LHQ198" s="82"/>
      <c r="LHR198" s="187"/>
      <c r="LHS198" s="82"/>
      <c r="LHT198" s="82"/>
      <c r="LHU198" s="82"/>
      <c r="LHV198" s="82"/>
      <c r="LHW198" s="184"/>
      <c r="LHX198" s="92"/>
      <c r="LHY198" s="92"/>
      <c r="LHZ198" s="184"/>
      <c r="LIA198" s="184"/>
      <c r="LIB198" s="93"/>
      <c r="LIC198" s="93"/>
      <c r="LID198" s="185"/>
      <c r="LIE198" s="82"/>
      <c r="LIF198" s="186"/>
      <c r="LIG198" s="82"/>
      <c r="LIH198" s="187"/>
      <c r="LII198" s="82"/>
      <c r="LIJ198" s="82"/>
      <c r="LIK198" s="82"/>
      <c r="LIL198" s="82"/>
      <c r="LIM198" s="184"/>
      <c r="LIN198" s="92"/>
      <c r="LIO198" s="92"/>
      <c r="LIP198" s="184"/>
      <c r="LIQ198" s="184"/>
      <c r="LIR198" s="93"/>
      <c r="LIS198" s="93"/>
      <c r="LIT198" s="185"/>
      <c r="LIU198" s="82"/>
      <c r="LIV198" s="186"/>
      <c r="LIW198" s="82"/>
      <c r="LIX198" s="187"/>
      <c r="LIY198" s="82"/>
      <c r="LIZ198" s="82"/>
      <c r="LJA198" s="82"/>
      <c r="LJB198" s="82"/>
      <c r="LJC198" s="184"/>
      <c r="LJD198" s="92"/>
      <c r="LJE198" s="92"/>
      <c r="LJF198" s="184"/>
      <c r="LJG198" s="184"/>
      <c r="LJH198" s="93"/>
      <c r="LJI198" s="93"/>
      <c r="LJJ198" s="185"/>
      <c r="LJK198" s="82"/>
      <c r="LJL198" s="186"/>
      <c r="LJM198" s="82"/>
      <c r="LJN198" s="187"/>
      <c r="LJO198" s="82"/>
      <c r="LJP198" s="82"/>
      <c r="LJQ198" s="82"/>
      <c r="LJR198" s="82"/>
      <c r="LJS198" s="184"/>
      <c r="LJT198" s="92"/>
      <c r="LJU198" s="92"/>
      <c r="LJV198" s="184"/>
      <c r="LJW198" s="184"/>
      <c r="LJX198" s="93"/>
      <c r="LJY198" s="93"/>
      <c r="LJZ198" s="185"/>
      <c r="LKA198" s="82"/>
      <c r="LKB198" s="186"/>
      <c r="LKC198" s="82"/>
      <c r="LKD198" s="187"/>
      <c r="LKE198" s="82"/>
      <c r="LKF198" s="82"/>
      <c r="LKG198" s="82"/>
      <c r="LKH198" s="82"/>
      <c r="LKI198" s="184"/>
      <c r="LKJ198" s="92"/>
      <c r="LKK198" s="92"/>
      <c r="LKL198" s="184"/>
      <c r="LKM198" s="184"/>
      <c r="LKN198" s="93"/>
      <c r="LKO198" s="93"/>
      <c r="LKP198" s="185"/>
      <c r="LKQ198" s="82"/>
      <c r="LKR198" s="186"/>
      <c r="LKS198" s="82"/>
      <c r="LKT198" s="187"/>
      <c r="LKU198" s="82"/>
      <c r="LKV198" s="82"/>
      <c r="LKW198" s="82"/>
      <c r="LKX198" s="82"/>
      <c r="LKY198" s="184"/>
      <c r="LKZ198" s="92"/>
      <c r="LLA198" s="92"/>
      <c r="LLB198" s="184"/>
      <c r="LLC198" s="184"/>
      <c r="LLD198" s="93"/>
      <c r="LLE198" s="93"/>
      <c r="LLF198" s="185"/>
      <c r="LLG198" s="82"/>
      <c r="LLH198" s="186"/>
      <c r="LLI198" s="82"/>
      <c r="LLJ198" s="187"/>
      <c r="LLK198" s="82"/>
      <c r="LLL198" s="82"/>
      <c r="LLM198" s="82"/>
      <c r="LLN198" s="82"/>
      <c r="LLO198" s="184"/>
      <c r="LLP198" s="92"/>
      <c r="LLQ198" s="92"/>
      <c r="LLR198" s="184"/>
      <c r="LLS198" s="184"/>
      <c r="LLT198" s="93"/>
      <c r="LLU198" s="93"/>
      <c r="LLV198" s="185"/>
      <c r="LLW198" s="82"/>
      <c r="LLX198" s="186"/>
      <c r="LLY198" s="82"/>
      <c r="LLZ198" s="187"/>
      <c r="LMA198" s="82"/>
      <c r="LMB198" s="82"/>
      <c r="LMC198" s="82"/>
      <c r="LMD198" s="82"/>
      <c r="LME198" s="184"/>
      <c r="LMF198" s="92"/>
      <c r="LMG198" s="92"/>
      <c r="LMH198" s="184"/>
      <c r="LMI198" s="184"/>
      <c r="LMJ198" s="93"/>
      <c r="LMK198" s="93"/>
      <c r="LML198" s="185"/>
      <c r="LMM198" s="82"/>
      <c r="LMN198" s="186"/>
      <c r="LMO198" s="82"/>
      <c r="LMP198" s="187"/>
      <c r="LMQ198" s="82"/>
      <c r="LMR198" s="82"/>
      <c r="LMS198" s="82"/>
      <c r="LMT198" s="82"/>
      <c r="LMU198" s="184"/>
      <c r="LMV198" s="92"/>
      <c r="LMW198" s="92"/>
      <c r="LMX198" s="184"/>
      <c r="LMY198" s="184"/>
      <c r="LMZ198" s="93"/>
      <c r="LNA198" s="93"/>
      <c r="LNB198" s="185"/>
      <c r="LNC198" s="82"/>
      <c r="LND198" s="186"/>
      <c r="LNE198" s="82"/>
      <c r="LNF198" s="187"/>
      <c r="LNG198" s="82"/>
      <c r="LNH198" s="82"/>
      <c r="LNI198" s="82"/>
      <c r="LNJ198" s="82"/>
      <c r="LNK198" s="184"/>
      <c r="LNL198" s="92"/>
      <c r="LNM198" s="92"/>
      <c r="LNN198" s="184"/>
      <c r="LNO198" s="184"/>
      <c r="LNP198" s="93"/>
      <c r="LNQ198" s="93"/>
      <c r="LNR198" s="185"/>
      <c r="LNS198" s="82"/>
      <c r="LNT198" s="186"/>
      <c r="LNU198" s="82"/>
      <c r="LNV198" s="187"/>
      <c r="LNW198" s="82"/>
      <c r="LNX198" s="82"/>
      <c r="LNY198" s="82"/>
      <c r="LNZ198" s="82"/>
      <c r="LOA198" s="184"/>
      <c r="LOB198" s="92"/>
      <c r="LOC198" s="92"/>
      <c r="LOD198" s="184"/>
      <c r="LOE198" s="184"/>
      <c r="LOF198" s="93"/>
      <c r="LOG198" s="93"/>
      <c r="LOH198" s="185"/>
      <c r="LOI198" s="82"/>
      <c r="LOJ198" s="186"/>
      <c r="LOK198" s="82"/>
      <c r="LOL198" s="187"/>
      <c r="LOM198" s="82"/>
      <c r="LON198" s="82"/>
      <c r="LOO198" s="82"/>
      <c r="LOP198" s="82"/>
      <c r="LOQ198" s="184"/>
      <c r="LOR198" s="92"/>
      <c r="LOS198" s="92"/>
      <c r="LOT198" s="184"/>
      <c r="LOU198" s="184"/>
      <c r="LOV198" s="93"/>
      <c r="LOW198" s="93"/>
      <c r="LOX198" s="185"/>
      <c r="LOY198" s="82"/>
      <c r="LOZ198" s="186"/>
      <c r="LPA198" s="82"/>
      <c r="LPB198" s="187"/>
      <c r="LPC198" s="82"/>
      <c r="LPD198" s="82"/>
      <c r="LPE198" s="82"/>
      <c r="LPF198" s="82"/>
      <c r="LPG198" s="184"/>
      <c r="LPH198" s="92"/>
      <c r="LPI198" s="92"/>
      <c r="LPJ198" s="184"/>
      <c r="LPK198" s="184"/>
      <c r="LPL198" s="93"/>
      <c r="LPM198" s="93"/>
      <c r="LPN198" s="185"/>
      <c r="LPO198" s="82"/>
      <c r="LPP198" s="186"/>
      <c r="LPQ198" s="82"/>
      <c r="LPR198" s="187"/>
      <c r="LPS198" s="82"/>
      <c r="LPT198" s="82"/>
      <c r="LPU198" s="82"/>
      <c r="LPV198" s="82"/>
      <c r="LPW198" s="184"/>
      <c r="LPX198" s="92"/>
      <c r="LPY198" s="92"/>
      <c r="LPZ198" s="184"/>
      <c r="LQA198" s="184"/>
      <c r="LQB198" s="93"/>
      <c r="LQC198" s="93"/>
      <c r="LQD198" s="185"/>
      <c r="LQE198" s="82"/>
      <c r="LQF198" s="186"/>
      <c r="LQG198" s="82"/>
      <c r="LQH198" s="187"/>
      <c r="LQI198" s="82"/>
      <c r="LQJ198" s="82"/>
      <c r="LQK198" s="82"/>
      <c r="LQL198" s="82"/>
      <c r="LQM198" s="184"/>
      <c r="LQN198" s="92"/>
      <c r="LQO198" s="92"/>
      <c r="LQP198" s="184"/>
      <c r="LQQ198" s="184"/>
      <c r="LQR198" s="93"/>
      <c r="LQS198" s="93"/>
      <c r="LQT198" s="185"/>
      <c r="LQU198" s="82"/>
      <c r="LQV198" s="186"/>
      <c r="LQW198" s="82"/>
      <c r="LQX198" s="187"/>
      <c r="LQY198" s="82"/>
      <c r="LQZ198" s="82"/>
      <c r="LRA198" s="82"/>
      <c r="LRB198" s="82"/>
      <c r="LRC198" s="184"/>
      <c r="LRD198" s="92"/>
      <c r="LRE198" s="92"/>
      <c r="LRF198" s="184"/>
      <c r="LRG198" s="184"/>
      <c r="LRH198" s="93"/>
      <c r="LRI198" s="93"/>
      <c r="LRJ198" s="185"/>
      <c r="LRK198" s="82"/>
      <c r="LRL198" s="186"/>
      <c r="LRM198" s="82"/>
      <c r="LRN198" s="187"/>
      <c r="LRO198" s="82"/>
      <c r="LRP198" s="82"/>
      <c r="LRQ198" s="82"/>
      <c r="LRR198" s="82"/>
      <c r="LRS198" s="184"/>
      <c r="LRT198" s="92"/>
      <c r="LRU198" s="92"/>
      <c r="LRV198" s="184"/>
      <c r="LRW198" s="184"/>
      <c r="LRX198" s="93"/>
      <c r="LRY198" s="93"/>
      <c r="LRZ198" s="185"/>
      <c r="LSA198" s="82"/>
      <c r="LSB198" s="186"/>
      <c r="LSC198" s="82"/>
      <c r="LSD198" s="187"/>
      <c r="LSE198" s="82"/>
      <c r="LSF198" s="82"/>
      <c r="LSG198" s="82"/>
      <c r="LSH198" s="82"/>
      <c r="LSI198" s="184"/>
      <c r="LSJ198" s="92"/>
      <c r="LSK198" s="92"/>
      <c r="LSL198" s="184"/>
      <c r="LSM198" s="184"/>
      <c r="LSN198" s="93"/>
      <c r="LSO198" s="93"/>
      <c r="LSP198" s="185"/>
      <c r="LSQ198" s="82"/>
      <c r="LSR198" s="186"/>
      <c r="LSS198" s="82"/>
      <c r="LST198" s="187"/>
      <c r="LSU198" s="82"/>
      <c r="LSV198" s="82"/>
      <c r="LSW198" s="82"/>
      <c r="LSX198" s="82"/>
      <c r="LSY198" s="184"/>
      <c r="LSZ198" s="92"/>
      <c r="LTA198" s="92"/>
      <c r="LTB198" s="184"/>
      <c r="LTC198" s="184"/>
      <c r="LTD198" s="93"/>
      <c r="LTE198" s="93"/>
      <c r="LTF198" s="185"/>
      <c r="LTG198" s="82"/>
      <c r="LTH198" s="186"/>
      <c r="LTI198" s="82"/>
      <c r="LTJ198" s="187"/>
      <c r="LTK198" s="82"/>
      <c r="LTL198" s="82"/>
      <c r="LTM198" s="82"/>
      <c r="LTN198" s="82"/>
      <c r="LTO198" s="184"/>
      <c r="LTP198" s="92"/>
      <c r="LTQ198" s="92"/>
      <c r="LTR198" s="184"/>
      <c r="LTS198" s="184"/>
      <c r="LTT198" s="93"/>
      <c r="LTU198" s="93"/>
      <c r="LTV198" s="185"/>
      <c r="LTW198" s="82"/>
      <c r="LTX198" s="186"/>
      <c r="LTY198" s="82"/>
      <c r="LTZ198" s="187"/>
      <c r="LUA198" s="82"/>
      <c r="LUB198" s="82"/>
      <c r="LUC198" s="82"/>
      <c r="LUD198" s="82"/>
      <c r="LUE198" s="184"/>
      <c r="LUF198" s="92"/>
      <c r="LUG198" s="92"/>
      <c r="LUH198" s="184"/>
      <c r="LUI198" s="184"/>
      <c r="LUJ198" s="93"/>
      <c r="LUK198" s="93"/>
      <c r="LUL198" s="185"/>
      <c r="LUM198" s="82"/>
      <c r="LUN198" s="186"/>
      <c r="LUO198" s="82"/>
      <c r="LUP198" s="187"/>
      <c r="LUQ198" s="82"/>
      <c r="LUR198" s="82"/>
      <c r="LUS198" s="82"/>
      <c r="LUT198" s="82"/>
      <c r="LUU198" s="184"/>
      <c r="LUV198" s="92"/>
      <c r="LUW198" s="92"/>
      <c r="LUX198" s="184"/>
      <c r="LUY198" s="184"/>
      <c r="LUZ198" s="93"/>
      <c r="LVA198" s="93"/>
      <c r="LVB198" s="185"/>
      <c r="LVC198" s="82"/>
      <c r="LVD198" s="186"/>
      <c r="LVE198" s="82"/>
      <c r="LVF198" s="187"/>
      <c r="LVG198" s="82"/>
      <c r="LVH198" s="82"/>
      <c r="LVI198" s="82"/>
      <c r="LVJ198" s="82"/>
      <c r="LVK198" s="184"/>
      <c r="LVL198" s="92"/>
      <c r="LVM198" s="92"/>
      <c r="LVN198" s="184"/>
      <c r="LVO198" s="184"/>
      <c r="LVP198" s="93"/>
      <c r="LVQ198" s="93"/>
      <c r="LVR198" s="185"/>
      <c r="LVS198" s="82"/>
      <c r="LVT198" s="186"/>
      <c r="LVU198" s="82"/>
      <c r="LVV198" s="187"/>
      <c r="LVW198" s="82"/>
      <c r="LVX198" s="82"/>
      <c r="LVY198" s="82"/>
      <c r="LVZ198" s="82"/>
      <c r="LWA198" s="184"/>
      <c r="LWB198" s="92"/>
      <c r="LWC198" s="92"/>
      <c r="LWD198" s="184"/>
      <c r="LWE198" s="184"/>
      <c r="LWF198" s="93"/>
      <c r="LWG198" s="93"/>
      <c r="LWH198" s="185"/>
      <c r="LWI198" s="82"/>
      <c r="LWJ198" s="186"/>
      <c r="LWK198" s="82"/>
      <c r="LWL198" s="187"/>
      <c r="LWM198" s="82"/>
      <c r="LWN198" s="82"/>
      <c r="LWO198" s="82"/>
      <c r="LWP198" s="82"/>
      <c r="LWQ198" s="184"/>
      <c r="LWR198" s="92"/>
      <c r="LWS198" s="92"/>
      <c r="LWT198" s="184"/>
      <c r="LWU198" s="184"/>
      <c r="LWV198" s="93"/>
      <c r="LWW198" s="93"/>
      <c r="LWX198" s="185"/>
      <c r="LWY198" s="82"/>
      <c r="LWZ198" s="186"/>
      <c r="LXA198" s="82"/>
      <c r="LXB198" s="187"/>
      <c r="LXC198" s="82"/>
      <c r="LXD198" s="82"/>
      <c r="LXE198" s="82"/>
      <c r="LXF198" s="82"/>
      <c r="LXG198" s="184"/>
      <c r="LXH198" s="92"/>
      <c r="LXI198" s="92"/>
      <c r="LXJ198" s="184"/>
      <c r="LXK198" s="184"/>
      <c r="LXL198" s="93"/>
      <c r="LXM198" s="93"/>
      <c r="LXN198" s="185"/>
      <c r="LXO198" s="82"/>
      <c r="LXP198" s="186"/>
      <c r="LXQ198" s="82"/>
      <c r="LXR198" s="187"/>
      <c r="LXS198" s="82"/>
      <c r="LXT198" s="82"/>
      <c r="LXU198" s="82"/>
      <c r="LXV198" s="82"/>
      <c r="LXW198" s="184"/>
      <c r="LXX198" s="92"/>
      <c r="LXY198" s="92"/>
      <c r="LXZ198" s="184"/>
      <c r="LYA198" s="184"/>
      <c r="LYB198" s="93"/>
      <c r="LYC198" s="93"/>
      <c r="LYD198" s="185"/>
      <c r="LYE198" s="82"/>
      <c r="LYF198" s="186"/>
      <c r="LYG198" s="82"/>
      <c r="LYH198" s="187"/>
      <c r="LYI198" s="82"/>
      <c r="LYJ198" s="82"/>
      <c r="LYK198" s="82"/>
      <c r="LYL198" s="82"/>
      <c r="LYM198" s="184"/>
      <c r="LYN198" s="92"/>
      <c r="LYO198" s="92"/>
      <c r="LYP198" s="184"/>
      <c r="LYQ198" s="184"/>
      <c r="LYR198" s="93"/>
      <c r="LYS198" s="93"/>
      <c r="LYT198" s="185"/>
      <c r="LYU198" s="82"/>
      <c r="LYV198" s="186"/>
      <c r="LYW198" s="82"/>
      <c r="LYX198" s="187"/>
      <c r="LYY198" s="82"/>
      <c r="LYZ198" s="82"/>
      <c r="LZA198" s="82"/>
      <c r="LZB198" s="82"/>
      <c r="LZC198" s="184"/>
      <c r="LZD198" s="92"/>
      <c r="LZE198" s="92"/>
      <c r="LZF198" s="184"/>
      <c r="LZG198" s="184"/>
      <c r="LZH198" s="93"/>
      <c r="LZI198" s="93"/>
      <c r="LZJ198" s="185"/>
      <c r="LZK198" s="82"/>
      <c r="LZL198" s="186"/>
      <c r="LZM198" s="82"/>
      <c r="LZN198" s="187"/>
      <c r="LZO198" s="82"/>
      <c r="LZP198" s="82"/>
      <c r="LZQ198" s="82"/>
      <c r="LZR198" s="82"/>
      <c r="LZS198" s="184"/>
      <c r="LZT198" s="92"/>
      <c r="LZU198" s="92"/>
      <c r="LZV198" s="184"/>
      <c r="LZW198" s="184"/>
      <c r="LZX198" s="93"/>
      <c r="LZY198" s="93"/>
      <c r="LZZ198" s="185"/>
      <c r="MAA198" s="82"/>
      <c r="MAB198" s="186"/>
      <c r="MAC198" s="82"/>
      <c r="MAD198" s="187"/>
      <c r="MAE198" s="82"/>
      <c r="MAF198" s="82"/>
      <c r="MAG198" s="82"/>
      <c r="MAH198" s="82"/>
      <c r="MAI198" s="184"/>
      <c r="MAJ198" s="92"/>
      <c r="MAK198" s="92"/>
      <c r="MAL198" s="184"/>
      <c r="MAM198" s="184"/>
      <c r="MAN198" s="93"/>
      <c r="MAO198" s="93"/>
      <c r="MAP198" s="185"/>
      <c r="MAQ198" s="82"/>
      <c r="MAR198" s="186"/>
      <c r="MAS198" s="82"/>
      <c r="MAT198" s="187"/>
      <c r="MAU198" s="82"/>
      <c r="MAV198" s="82"/>
      <c r="MAW198" s="82"/>
      <c r="MAX198" s="82"/>
      <c r="MAY198" s="184"/>
      <c r="MAZ198" s="92"/>
      <c r="MBA198" s="92"/>
      <c r="MBB198" s="184"/>
      <c r="MBC198" s="184"/>
      <c r="MBD198" s="93"/>
      <c r="MBE198" s="93"/>
      <c r="MBF198" s="185"/>
      <c r="MBG198" s="82"/>
      <c r="MBH198" s="186"/>
      <c r="MBI198" s="82"/>
      <c r="MBJ198" s="187"/>
      <c r="MBK198" s="82"/>
      <c r="MBL198" s="82"/>
      <c r="MBM198" s="82"/>
      <c r="MBN198" s="82"/>
      <c r="MBO198" s="184"/>
      <c r="MBP198" s="92"/>
      <c r="MBQ198" s="92"/>
      <c r="MBR198" s="184"/>
      <c r="MBS198" s="184"/>
      <c r="MBT198" s="93"/>
      <c r="MBU198" s="93"/>
      <c r="MBV198" s="185"/>
      <c r="MBW198" s="82"/>
      <c r="MBX198" s="186"/>
      <c r="MBY198" s="82"/>
      <c r="MBZ198" s="187"/>
      <c r="MCA198" s="82"/>
      <c r="MCB198" s="82"/>
      <c r="MCC198" s="82"/>
      <c r="MCD198" s="82"/>
      <c r="MCE198" s="184"/>
      <c r="MCF198" s="92"/>
      <c r="MCG198" s="92"/>
      <c r="MCH198" s="184"/>
      <c r="MCI198" s="184"/>
      <c r="MCJ198" s="93"/>
      <c r="MCK198" s="93"/>
      <c r="MCL198" s="185"/>
      <c r="MCM198" s="82"/>
      <c r="MCN198" s="186"/>
      <c r="MCO198" s="82"/>
      <c r="MCP198" s="187"/>
      <c r="MCQ198" s="82"/>
      <c r="MCR198" s="82"/>
      <c r="MCS198" s="82"/>
      <c r="MCT198" s="82"/>
      <c r="MCU198" s="184"/>
      <c r="MCV198" s="92"/>
      <c r="MCW198" s="92"/>
      <c r="MCX198" s="184"/>
      <c r="MCY198" s="184"/>
      <c r="MCZ198" s="93"/>
      <c r="MDA198" s="93"/>
      <c r="MDB198" s="185"/>
      <c r="MDC198" s="82"/>
      <c r="MDD198" s="186"/>
      <c r="MDE198" s="82"/>
      <c r="MDF198" s="187"/>
      <c r="MDG198" s="82"/>
      <c r="MDH198" s="82"/>
      <c r="MDI198" s="82"/>
      <c r="MDJ198" s="82"/>
      <c r="MDK198" s="184"/>
      <c r="MDL198" s="92"/>
      <c r="MDM198" s="92"/>
      <c r="MDN198" s="184"/>
      <c r="MDO198" s="184"/>
      <c r="MDP198" s="93"/>
      <c r="MDQ198" s="93"/>
      <c r="MDR198" s="185"/>
      <c r="MDS198" s="82"/>
      <c r="MDT198" s="186"/>
      <c r="MDU198" s="82"/>
      <c r="MDV198" s="187"/>
      <c r="MDW198" s="82"/>
      <c r="MDX198" s="82"/>
      <c r="MDY198" s="82"/>
      <c r="MDZ198" s="82"/>
      <c r="MEA198" s="184"/>
      <c r="MEB198" s="92"/>
      <c r="MEC198" s="92"/>
      <c r="MED198" s="184"/>
      <c r="MEE198" s="184"/>
      <c r="MEF198" s="93"/>
      <c r="MEG198" s="93"/>
      <c r="MEH198" s="185"/>
      <c r="MEI198" s="82"/>
      <c r="MEJ198" s="186"/>
      <c r="MEK198" s="82"/>
      <c r="MEL198" s="187"/>
      <c r="MEM198" s="82"/>
      <c r="MEN198" s="82"/>
      <c r="MEO198" s="82"/>
      <c r="MEP198" s="82"/>
      <c r="MEQ198" s="184"/>
      <c r="MER198" s="92"/>
      <c r="MES198" s="92"/>
      <c r="MET198" s="184"/>
      <c r="MEU198" s="184"/>
      <c r="MEV198" s="93"/>
      <c r="MEW198" s="93"/>
      <c r="MEX198" s="185"/>
      <c r="MEY198" s="82"/>
      <c r="MEZ198" s="186"/>
      <c r="MFA198" s="82"/>
      <c r="MFB198" s="187"/>
      <c r="MFC198" s="82"/>
      <c r="MFD198" s="82"/>
      <c r="MFE198" s="82"/>
      <c r="MFF198" s="82"/>
      <c r="MFG198" s="184"/>
      <c r="MFH198" s="92"/>
      <c r="MFI198" s="92"/>
      <c r="MFJ198" s="184"/>
      <c r="MFK198" s="184"/>
      <c r="MFL198" s="93"/>
      <c r="MFM198" s="93"/>
      <c r="MFN198" s="185"/>
      <c r="MFO198" s="82"/>
      <c r="MFP198" s="186"/>
      <c r="MFQ198" s="82"/>
      <c r="MFR198" s="187"/>
      <c r="MFS198" s="82"/>
      <c r="MFT198" s="82"/>
      <c r="MFU198" s="82"/>
      <c r="MFV198" s="82"/>
      <c r="MFW198" s="184"/>
      <c r="MFX198" s="92"/>
      <c r="MFY198" s="92"/>
      <c r="MFZ198" s="184"/>
      <c r="MGA198" s="184"/>
      <c r="MGB198" s="93"/>
      <c r="MGC198" s="93"/>
      <c r="MGD198" s="185"/>
      <c r="MGE198" s="82"/>
      <c r="MGF198" s="186"/>
      <c r="MGG198" s="82"/>
      <c r="MGH198" s="187"/>
      <c r="MGI198" s="82"/>
      <c r="MGJ198" s="82"/>
      <c r="MGK198" s="82"/>
      <c r="MGL198" s="82"/>
      <c r="MGM198" s="184"/>
      <c r="MGN198" s="92"/>
      <c r="MGO198" s="92"/>
      <c r="MGP198" s="184"/>
      <c r="MGQ198" s="184"/>
      <c r="MGR198" s="93"/>
      <c r="MGS198" s="93"/>
      <c r="MGT198" s="185"/>
      <c r="MGU198" s="82"/>
      <c r="MGV198" s="186"/>
      <c r="MGW198" s="82"/>
      <c r="MGX198" s="187"/>
      <c r="MGY198" s="82"/>
      <c r="MGZ198" s="82"/>
      <c r="MHA198" s="82"/>
      <c r="MHB198" s="82"/>
      <c r="MHC198" s="184"/>
      <c r="MHD198" s="92"/>
      <c r="MHE198" s="92"/>
      <c r="MHF198" s="184"/>
      <c r="MHG198" s="184"/>
      <c r="MHH198" s="93"/>
      <c r="MHI198" s="93"/>
      <c r="MHJ198" s="185"/>
      <c r="MHK198" s="82"/>
      <c r="MHL198" s="186"/>
      <c r="MHM198" s="82"/>
      <c r="MHN198" s="187"/>
      <c r="MHO198" s="82"/>
      <c r="MHP198" s="82"/>
      <c r="MHQ198" s="82"/>
      <c r="MHR198" s="82"/>
      <c r="MHS198" s="184"/>
      <c r="MHT198" s="92"/>
      <c r="MHU198" s="92"/>
      <c r="MHV198" s="184"/>
      <c r="MHW198" s="184"/>
      <c r="MHX198" s="93"/>
      <c r="MHY198" s="93"/>
      <c r="MHZ198" s="185"/>
      <c r="MIA198" s="82"/>
      <c r="MIB198" s="186"/>
      <c r="MIC198" s="82"/>
      <c r="MID198" s="187"/>
      <c r="MIE198" s="82"/>
      <c r="MIF198" s="82"/>
      <c r="MIG198" s="82"/>
      <c r="MIH198" s="82"/>
      <c r="MII198" s="184"/>
      <c r="MIJ198" s="92"/>
      <c r="MIK198" s="92"/>
      <c r="MIL198" s="184"/>
      <c r="MIM198" s="184"/>
      <c r="MIN198" s="93"/>
      <c r="MIO198" s="93"/>
      <c r="MIP198" s="185"/>
      <c r="MIQ198" s="82"/>
      <c r="MIR198" s="186"/>
      <c r="MIS198" s="82"/>
      <c r="MIT198" s="187"/>
      <c r="MIU198" s="82"/>
      <c r="MIV198" s="82"/>
      <c r="MIW198" s="82"/>
      <c r="MIX198" s="82"/>
      <c r="MIY198" s="184"/>
      <c r="MIZ198" s="92"/>
      <c r="MJA198" s="92"/>
      <c r="MJB198" s="184"/>
      <c r="MJC198" s="184"/>
      <c r="MJD198" s="93"/>
      <c r="MJE198" s="93"/>
      <c r="MJF198" s="185"/>
      <c r="MJG198" s="82"/>
      <c r="MJH198" s="186"/>
      <c r="MJI198" s="82"/>
      <c r="MJJ198" s="187"/>
      <c r="MJK198" s="82"/>
      <c r="MJL198" s="82"/>
      <c r="MJM198" s="82"/>
      <c r="MJN198" s="82"/>
      <c r="MJO198" s="184"/>
      <c r="MJP198" s="92"/>
      <c r="MJQ198" s="92"/>
      <c r="MJR198" s="184"/>
      <c r="MJS198" s="184"/>
      <c r="MJT198" s="93"/>
      <c r="MJU198" s="93"/>
      <c r="MJV198" s="185"/>
      <c r="MJW198" s="82"/>
      <c r="MJX198" s="186"/>
      <c r="MJY198" s="82"/>
      <c r="MJZ198" s="187"/>
      <c r="MKA198" s="82"/>
      <c r="MKB198" s="82"/>
      <c r="MKC198" s="82"/>
      <c r="MKD198" s="82"/>
      <c r="MKE198" s="184"/>
      <c r="MKF198" s="92"/>
      <c r="MKG198" s="92"/>
      <c r="MKH198" s="184"/>
      <c r="MKI198" s="184"/>
      <c r="MKJ198" s="93"/>
      <c r="MKK198" s="93"/>
      <c r="MKL198" s="185"/>
      <c r="MKM198" s="82"/>
      <c r="MKN198" s="186"/>
      <c r="MKO198" s="82"/>
      <c r="MKP198" s="187"/>
      <c r="MKQ198" s="82"/>
      <c r="MKR198" s="82"/>
      <c r="MKS198" s="82"/>
      <c r="MKT198" s="82"/>
      <c r="MKU198" s="184"/>
      <c r="MKV198" s="92"/>
      <c r="MKW198" s="92"/>
      <c r="MKX198" s="184"/>
      <c r="MKY198" s="184"/>
      <c r="MKZ198" s="93"/>
      <c r="MLA198" s="93"/>
      <c r="MLB198" s="185"/>
      <c r="MLC198" s="82"/>
      <c r="MLD198" s="186"/>
      <c r="MLE198" s="82"/>
      <c r="MLF198" s="187"/>
      <c r="MLG198" s="82"/>
      <c r="MLH198" s="82"/>
      <c r="MLI198" s="82"/>
      <c r="MLJ198" s="82"/>
      <c r="MLK198" s="184"/>
      <c r="MLL198" s="92"/>
      <c r="MLM198" s="92"/>
      <c r="MLN198" s="184"/>
      <c r="MLO198" s="184"/>
      <c r="MLP198" s="93"/>
      <c r="MLQ198" s="93"/>
      <c r="MLR198" s="185"/>
      <c r="MLS198" s="82"/>
      <c r="MLT198" s="186"/>
      <c r="MLU198" s="82"/>
      <c r="MLV198" s="187"/>
      <c r="MLW198" s="82"/>
      <c r="MLX198" s="82"/>
      <c r="MLY198" s="82"/>
      <c r="MLZ198" s="82"/>
      <c r="MMA198" s="184"/>
      <c r="MMB198" s="92"/>
      <c r="MMC198" s="92"/>
      <c r="MMD198" s="184"/>
      <c r="MME198" s="184"/>
      <c r="MMF198" s="93"/>
      <c r="MMG198" s="93"/>
      <c r="MMH198" s="185"/>
      <c r="MMI198" s="82"/>
      <c r="MMJ198" s="186"/>
      <c r="MMK198" s="82"/>
      <c r="MML198" s="187"/>
      <c r="MMM198" s="82"/>
      <c r="MMN198" s="82"/>
      <c r="MMO198" s="82"/>
      <c r="MMP198" s="82"/>
      <c r="MMQ198" s="184"/>
      <c r="MMR198" s="92"/>
      <c r="MMS198" s="92"/>
      <c r="MMT198" s="184"/>
      <c r="MMU198" s="184"/>
      <c r="MMV198" s="93"/>
      <c r="MMW198" s="93"/>
      <c r="MMX198" s="185"/>
      <c r="MMY198" s="82"/>
      <c r="MMZ198" s="186"/>
      <c r="MNA198" s="82"/>
      <c r="MNB198" s="187"/>
      <c r="MNC198" s="82"/>
      <c r="MND198" s="82"/>
      <c r="MNE198" s="82"/>
      <c r="MNF198" s="82"/>
      <c r="MNG198" s="184"/>
      <c r="MNH198" s="92"/>
      <c r="MNI198" s="92"/>
      <c r="MNJ198" s="184"/>
      <c r="MNK198" s="184"/>
      <c r="MNL198" s="93"/>
      <c r="MNM198" s="93"/>
      <c r="MNN198" s="185"/>
      <c r="MNO198" s="82"/>
      <c r="MNP198" s="186"/>
      <c r="MNQ198" s="82"/>
      <c r="MNR198" s="187"/>
      <c r="MNS198" s="82"/>
      <c r="MNT198" s="82"/>
      <c r="MNU198" s="82"/>
      <c r="MNV198" s="82"/>
      <c r="MNW198" s="184"/>
      <c r="MNX198" s="92"/>
      <c r="MNY198" s="92"/>
      <c r="MNZ198" s="184"/>
      <c r="MOA198" s="184"/>
      <c r="MOB198" s="93"/>
      <c r="MOC198" s="93"/>
      <c r="MOD198" s="185"/>
      <c r="MOE198" s="82"/>
      <c r="MOF198" s="186"/>
      <c r="MOG198" s="82"/>
      <c r="MOH198" s="187"/>
      <c r="MOI198" s="82"/>
      <c r="MOJ198" s="82"/>
      <c r="MOK198" s="82"/>
      <c r="MOL198" s="82"/>
      <c r="MOM198" s="184"/>
      <c r="MON198" s="92"/>
      <c r="MOO198" s="92"/>
      <c r="MOP198" s="184"/>
      <c r="MOQ198" s="184"/>
      <c r="MOR198" s="93"/>
      <c r="MOS198" s="93"/>
      <c r="MOT198" s="185"/>
      <c r="MOU198" s="82"/>
      <c r="MOV198" s="186"/>
      <c r="MOW198" s="82"/>
      <c r="MOX198" s="187"/>
      <c r="MOY198" s="82"/>
      <c r="MOZ198" s="82"/>
      <c r="MPA198" s="82"/>
      <c r="MPB198" s="82"/>
      <c r="MPC198" s="184"/>
      <c r="MPD198" s="92"/>
      <c r="MPE198" s="92"/>
      <c r="MPF198" s="184"/>
      <c r="MPG198" s="184"/>
      <c r="MPH198" s="93"/>
      <c r="MPI198" s="93"/>
      <c r="MPJ198" s="185"/>
      <c r="MPK198" s="82"/>
      <c r="MPL198" s="186"/>
      <c r="MPM198" s="82"/>
      <c r="MPN198" s="187"/>
      <c r="MPO198" s="82"/>
      <c r="MPP198" s="82"/>
      <c r="MPQ198" s="82"/>
      <c r="MPR198" s="82"/>
      <c r="MPS198" s="184"/>
      <c r="MPT198" s="92"/>
      <c r="MPU198" s="92"/>
      <c r="MPV198" s="184"/>
      <c r="MPW198" s="184"/>
      <c r="MPX198" s="93"/>
      <c r="MPY198" s="93"/>
      <c r="MPZ198" s="185"/>
      <c r="MQA198" s="82"/>
      <c r="MQB198" s="186"/>
      <c r="MQC198" s="82"/>
      <c r="MQD198" s="187"/>
      <c r="MQE198" s="82"/>
      <c r="MQF198" s="82"/>
      <c r="MQG198" s="82"/>
      <c r="MQH198" s="82"/>
      <c r="MQI198" s="184"/>
      <c r="MQJ198" s="92"/>
      <c r="MQK198" s="92"/>
      <c r="MQL198" s="184"/>
      <c r="MQM198" s="184"/>
      <c r="MQN198" s="93"/>
      <c r="MQO198" s="93"/>
      <c r="MQP198" s="185"/>
      <c r="MQQ198" s="82"/>
      <c r="MQR198" s="186"/>
      <c r="MQS198" s="82"/>
      <c r="MQT198" s="187"/>
      <c r="MQU198" s="82"/>
      <c r="MQV198" s="82"/>
      <c r="MQW198" s="82"/>
      <c r="MQX198" s="82"/>
      <c r="MQY198" s="184"/>
      <c r="MQZ198" s="92"/>
      <c r="MRA198" s="92"/>
      <c r="MRB198" s="184"/>
      <c r="MRC198" s="184"/>
      <c r="MRD198" s="93"/>
      <c r="MRE198" s="93"/>
      <c r="MRF198" s="185"/>
      <c r="MRG198" s="82"/>
      <c r="MRH198" s="186"/>
      <c r="MRI198" s="82"/>
      <c r="MRJ198" s="187"/>
      <c r="MRK198" s="82"/>
      <c r="MRL198" s="82"/>
      <c r="MRM198" s="82"/>
      <c r="MRN198" s="82"/>
      <c r="MRO198" s="184"/>
      <c r="MRP198" s="92"/>
      <c r="MRQ198" s="92"/>
      <c r="MRR198" s="184"/>
      <c r="MRS198" s="184"/>
      <c r="MRT198" s="93"/>
      <c r="MRU198" s="93"/>
      <c r="MRV198" s="185"/>
      <c r="MRW198" s="82"/>
      <c r="MRX198" s="186"/>
      <c r="MRY198" s="82"/>
      <c r="MRZ198" s="187"/>
      <c r="MSA198" s="82"/>
      <c r="MSB198" s="82"/>
      <c r="MSC198" s="82"/>
      <c r="MSD198" s="82"/>
      <c r="MSE198" s="184"/>
      <c r="MSF198" s="92"/>
      <c r="MSG198" s="92"/>
      <c r="MSH198" s="184"/>
      <c r="MSI198" s="184"/>
      <c r="MSJ198" s="93"/>
      <c r="MSK198" s="93"/>
      <c r="MSL198" s="185"/>
      <c r="MSM198" s="82"/>
      <c r="MSN198" s="186"/>
      <c r="MSO198" s="82"/>
      <c r="MSP198" s="187"/>
      <c r="MSQ198" s="82"/>
      <c r="MSR198" s="82"/>
      <c r="MSS198" s="82"/>
      <c r="MST198" s="82"/>
      <c r="MSU198" s="184"/>
      <c r="MSV198" s="92"/>
      <c r="MSW198" s="92"/>
      <c r="MSX198" s="184"/>
      <c r="MSY198" s="184"/>
      <c r="MSZ198" s="93"/>
      <c r="MTA198" s="93"/>
      <c r="MTB198" s="185"/>
      <c r="MTC198" s="82"/>
      <c r="MTD198" s="186"/>
      <c r="MTE198" s="82"/>
      <c r="MTF198" s="187"/>
      <c r="MTG198" s="82"/>
      <c r="MTH198" s="82"/>
      <c r="MTI198" s="82"/>
      <c r="MTJ198" s="82"/>
      <c r="MTK198" s="184"/>
      <c r="MTL198" s="92"/>
      <c r="MTM198" s="92"/>
      <c r="MTN198" s="184"/>
      <c r="MTO198" s="184"/>
      <c r="MTP198" s="93"/>
      <c r="MTQ198" s="93"/>
      <c r="MTR198" s="185"/>
      <c r="MTS198" s="82"/>
      <c r="MTT198" s="186"/>
      <c r="MTU198" s="82"/>
      <c r="MTV198" s="187"/>
      <c r="MTW198" s="82"/>
      <c r="MTX198" s="82"/>
      <c r="MTY198" s="82"/>
      <c r="MTZ198" s="82"/>
      <c r="MUA198" s="184"/>
      <c r="MUB198" s="92"/>
      <c r="MUC198" s="92"/>
      <c r="MUD198" s="184"/>
      <c r="MUE198" s="184"/>
      <c r="MUF198" s="93"/>
      <c r="MUG198" s="93"/>
      <c r="MUH198" s="185"/>
      <c r="MUI198" s="82"/>
      <c r="MUJ198" s="186"/>
      <c r="MUK198" s="82"/>
      <c r="MUL198" s="187"/>
      <c r="MUM198" s="82"/>
      <c r="MUN198" s="82"/>
      <c r="MUO198" s="82"/>
      <c r="MUP198" s="82"/>
      <c r="MUQ198" s="184"/>
      <c r="MUR198" s="92"/>
      <c r="MUS198" s="92"/>
      <c r="MUT198" s="184"/>
      <c r="MUU198" s="184"/>
      <c r="MUV198" s="93"/>
      <c r="MUW198" s="93"/>
      <c r="MUX198" s="185"/>
      <c r="MUY198" s="82"/>
      <c r="MUZ198" s="186"/>
      <c r="MVA198" s="82"/>
      <c r="MVB198" s="187"/>
      <c r="MVC198" s="82"/>
      <c r="MVD198" s="82"/>
      <c r="MVE198" s="82"/>
      <c r="MVF198" s="82"/>
      <c r="MVG198" s="184"/>
      <c r="MVH198" s="92"/>
      <c r="MVI198" s="92"/>
      <c r="MVJ198" s="184"/>
      <c r="MVK198" s="184"/>
      <c r="MVL198" s="93"/>
      <c r="MVM198" s="93"/>
      <c r="MVN198" s="185"/>
      <c r="MVO198" s="82"/>
      <c r="MVP198" s="186"/>
      <c r="MVQ198" s="82"/>
      <c r="MVR198" s="187"/>
      <c r="MVS198" s="82"/>
      <c r="MVT198" s="82"/>
      <c r="MVU198" s="82"/>
      <c r="MVV198" s="82"/>
      <c r="MVW198" s="184"/>
      <c r="MVX198" s="92"/>
      <c r="MVY198" s="92"/>
      <c r="MVZ198" s="184"/>
      <c r="MWA198" s="184"/>
      <c r="MWB198" s="93"/>
      <c r="MWC198" s="93"/>
      <c r="MWD198" s="185"/>
      <c r="MWE198" s="82"/>
      <c r="MWF198" s="186"/>
      <c r="MWG198" s="82"/>
      <c r="MWH198" s="187"/>
      <c r="MWI198" s="82"/>
      <c r="MWJ198" s="82"/>
      <c r="MWK198" s="82"/>
      <c r="MWL198" s="82"/>
      <c r="MWM198" s="184"/>
      <c r="MWN198" s="92"/>
      <c r="MWO198" s="92"/>
      <c r="MWP198" s="184"/>
      <c r="MWQ198" s="184"/>
      <c r="MWR198" s="93"/>
      <c r="MWS198" s="93"/>
      <c r="MWT198" s="185"/>
      <c r="MWU198" s="82"/>
      <c r="MWV198" s="186"/>
      <c r="MWW198" s="82"/>
      <c r="MWX198" s="187"/>
      <c r="MWY198" s="82"/>
      <c r="MWZ198" s="82"/>
      <c r="MXA198" s="82"/>
      <c r="MXB198" s="82"/>
      <c r="MXC198" s="184"/>
      <c r="MXD198" s="92"/>
      <c r="MXE198" s="92"/>
      <c r="MXF198" s="184"/>
      <c r="MXG198" s="184"/>
      <c r="MXH198" s="93"/>
      <c r="MXI198" s="93"/>
      <c r="MXJ198" s="185"/>
      <c r="MXK198" s="82"/>
      <c r="MXL198" s="186"/>
      <c r="MXM198" s="82"/>
      <c r="MXN198" s="187"/>
      <c r="MXO198" s="82"/>
      <c r="MXP198" s="82"/>
      <c r="MXQ198" s="82"/>
      <c r="MXR198" s="82"/>
      <c r="MXS198" s="184"/>
      <c r="MXT198" s="92"/>
      <c r="MXU198" s="92"/>
      <c r="MXV198" s="184"/>
      <c r="MXW198" s="184"/>
      <c r="MXX198" s="93"/>
      <c r="MXY198" s="93"/>
      <c r="MXZ198" s="185"/>
      <c r="MYA198" s="82"/>
      <c r="MYB198" s="186"/>
      <c r="MYC198" s="82"/>
      <c r="MYD198" s="187"/>
      <c r="MYE198" s="82"/>
      <c r="MYF198" s="82"/>
      <c r="MYG198" s="82"/>
      <c r="MYH198" s="82"/>
      <c r="MYI198" s="184"/>
      <c r="MYJ198" s="92"/>
      <c r="MYK198" s="92"/>
      <c r="MYL198" s="184"/>
      <c r="MYM198" s="184"/>
      <c r="MYN198" s="93"/>
      <c r="MYO198" s="93"/>
      <c r="MYP198" s="185"/>
      <c r="MYQ198" s="82"/>
      <c r="MYR198" s="186"/>
      <c r="MYS198" s="82"/>
      <c r="MYT198" s="187"/>
      <c r="MYU198" s="82"/>
      <c r="MYV198" s="82"/>
      <c r="MYW198" s="82"/>
      <c r="MYX198" s="82"/>
      <c r="MYY198" s="184"/>
      <c r="MYZ198" s="92"/>
      <c r="MZA198" s="92"/>
      <c r="MZB198" s="184"/>
      <c r="MZC198" s="184"/>
      <c r="MZD198" s="93"/>
      <c r="MZE198" s="93"/>
      <c r="MZF198" s="185"/>
      <c r="MZG198" s="82"/>
      <c r="MZH198" s="186"/>
      <c r="MZI198" s="82"/>
      <c r="MZJ198" s="187"/>
      <c r="MZK198" s="82"/>
      <c r="MZL198" s="82"/>
      <c r="MZM198" s="82"/>
      <c r="MZN198" s="82"/>
      <c r="MZO198" s="184"/>
      <c r="MZP198" s="92"/>
      <c r="MZQ198" s="92"/>
      <c r="MZR198" s="184"/>
      <c r="MZS198" s="184"/>
      <c r="MZT198" s="93"/>
      <c r="MZU198" s="93"/>
      <c r="MZV198" s="185"/>
      <c r="MZW198" s="82"/>
      <c r="MZX198" s="186"/>
      <c r="MZY198" s="82"/>
      <c r="MZZ198" s="187"/>
      <c r="NAA198" s="82"/>
      <c r="NAB198" s="82"/>
      <c r="NAC198" s="82"/>
      <c r="NAD198" s="82"/>
      <c r="NAE198" s="184"/>
      <c r="NAF198" s="92"/>
      <c r="NAG198" s="92"/>
      <c r="NAH198" s="184"/>
      <c r="NAI198" s="184"/>
      <c r="NAJ198" s="93"/>
      <c r="NAK198" s="93"/>
      <c r="NAL198" s="185"/>
      <c r="NAM198" s="82"/>
      <c r="NAN198" s="186"/>
      <c r="NAO198" s="82"/>
      <c r="NAP198" s="187"/>
      <c r="NAQ198" s="82"/>
      <c r="NAR198" s="82"/>
      <c r="NAS198" s="82"/>
      <c r="NAT198" s="82"/>
      <c r="NAU198" s="184"/>
      <c r="NAV198" s="92"/>
      <c r="NAW198" s="92"/>
      <c r="NAX198" s="184"/>
      <c r="NAY198" s="184"/>
      <c r="NAZ198" s="93"/>
      <c r="NBA198" s="93"/>
      <c r="NBB198" s="185"/>
      <c r="NBC198" s="82"/>
      <c r="NBD198" s="186"/>
      <c r="NBE198" s="82"/>
      <c r="NBF198" s="187"/>
      <c r="NBG198" s="82"/>
      <c r="NBH198" s="82"/>
      <c r="NBI198" s="82"/>
      <c r="NBJ198" s="82"/>
      <c r="NBK198" s="184"/>
      <c r="NBL198" s="92"/>
      <c r="NBM198" s="92"/>
      <c r="NBN198" s="184"/>
      <c r="NBO198" s="184"/>
      <c r="NBP198" s="93"/>
      <c r="NBQ198" s="93"/>
      <c r="NBR198" s="185"/>
      <c r="NBS198" s="82"/>
      <c r="NBT198" s="186"/>
      <c r="NBU198" s="82"/>
      <c r="NBV198" s="187"/>
      <c r="NBW198" s="82"/>
      <c r="NBX198" s="82"/>
      <c r="NBY198" s="82"/>
      <c r="NBZ198" s="82"/>
      <c r="NCA198" s="184"/>
      <c r="NCB198" s="92"/>
      <c r="NCC198" s="92"/>
      <c r="NCD198" s="184"/>
      <c r="NCE198" s="184"/>
      <c r="NCF198" s="93"/>
      <c r="NCG198" s="93"/>
      <c r="NCH198" s="185"/>
      <c r="NCI198" s="82"/>
      <c r="NCJ198" s="186"/>
      <c r="NCK198" s="82"/>
      <c r="NCL198" s="187"/>
      <c r="NCM198" s="82"/>
      <c r="NCN198" s="82"/>
      <c r="NCO198" s="82"/>
      <c r="NCP198" s="82"/>
      <c r="NCQ198" s="184"/>
      <c r="NCR198" s="92"/>
      <c r="NCS198" s="92"/>
      <c r="NCT198" s="184"/>
      <c r="NCU198" s="184"/>
      <c r="NCV198" s="93"/>
      <c r="NCW198" s="93"/>
      <c r="NCX198" s="185"/>
      <c r="NCY198" s="82"/>
      <c r="NCZ198" s="186"/>
      <c r="NDA198" s="82"/>
      <c r="NDB198" s="187"/>
      <c r="NDC198" s="82"/>
      <c r="NDD198" s="82"/>
      <c r="NDE198" s="82"/>
      <c r="NDF198" s="82"/>
      <c r="NDG198" s="184"/>
      <c r="NDH198" s="92"/>
      <c r="NDI198" s="92"/>
      <c r="NDJ198" s="184"/>
      <c r="NDK198" s="184"/>
      <c r="NDL198" s="93"/>
      <c r="NDM198" s="93"/>
      <c r="NDN198" s="185"/>
      <c r="NDO198" s="82"/>
      <c r="NDP198" s="186"/>
      <c r="NDQ198" s="82"/>
      <c r="NDR198" s="187"/>
      <c r="NDS198" s="82"/>
      <c r="NDT198" s="82"/>
      <c r="NDU198" s="82"/>
      <c r="NDV198" s="82"/>
      <c r="NDW198" s="184"/>
      <c r="NDX198" s="92"/>
      <c r="NDY198" s="92"/>
      <c r="NDZ198" s="184"/>
      <c r="NEA198" s="184"/>
      <c r="NEB198" s="93"/>
      <c r="NEC198" s="93"/>
      <c r="NED198" s="185"/>
      <c r="NEE198" s="82"/>
      <c r="NEF198" s="186"/>
      <c r="NEG198" s="82"/>
      <c r="NEH198" s="187"/>
      <c r="NEI198" s="82"/>
      <c r="NEJ198" s="82"/>
      <c r="NEK198" s="82"/>
      <c r="NEL198" s="82"/>
      <c r="NEM198" s="184"/>
      <c r="NEN198" s="92"/>
      <c r="NEO198" s="92"/>
      <c r="NEP198" s="184"/>
      <c r="NEQ198" s="184"/>
      <c r="NER198" s="93"/>
      <c r="NES198" s="93"/>
      <c r="NET198" s="185"/>
      <c r="NEU198" s="82"/>
      <c r="NEV198" s="186"/>
      <c r="NEW198" s="82"/>
      <c r="NEX198" s="187"/>
      <c r="NEY198" s="82"/>
      <c r="NEZ198" s="82"/>
      <c r="NFA198" s="82"/>
      <c r="NFB198" s="82"/>
      <c r="NFC198" s="184"/>
      <c r="NFD198" s="92"/>
      <c r="NFE198" s="92"/>
      <c r="NFF198" s="184"/>
      <c r="NFG198" s="184"/>
      <c r="NFH198" s="93"/>
      <c r="NFI198" s="93"/>
      <c r="NFJ198" s="185"/>
      <c r="NFK198" s="82"/>
      <c r="NFL198" s="186"/>
      <c r="NFM198" s="82"/>
      <c r="NFN198" s="187"/>
      <c r="NFO198" s="82"/>
      <c r="NFP198" s="82"/>
      <c r="NFQ198" s="82"/>
      <c r="NFR198" s="82"/>
      <c r="NFS198" s="184"/>
      <c r="NFT198" s="92"/>
      <c r="NFU198" s="92"/>
      <c r="NFV198" s="184"/>
      <c r="NFW198" s="184"/>
      <c r="NFX198" s="93"/>
      <c r="NFY198" s="93"/>
      <c r="NFZ198" s="185"/>
      <c r="NGA198" s="82"/>
      <c r="NGB198" s="186"/>
      <c r="NGC198" s="82"/>
      <c r="NGD198" s="187"/>
      <c r="NGE198" s="82"/>
      <c r="NGF198" s="82"/>
      <c r="NGG198" s="82"/>
      <c r="NGH198" s="82"/>
      <c r="NGI198" s="184"/>
      <c r="NGJ198" s="92"/>
      <c r="NGK198" s="92"/>
      <c r="NGL198" s="184"/>
      <c r="NGM198" s="184"/>
      <c r="NGN198" s="93"/>
      <c r="NGO198" s="93"/>
      <c r="NGP198" s="185"/>
      <c r="NGQ198" s="82"/>
      <c r="NGR198" s="186"/>
      <c r="NGS198" s="82"/>
      <c r="NGT198" s="187"/>
      <c r="NGU198" s="82"/>
      <c r="NGV198" s="82"/>
      <c r="NGW198" s="82"/>
      <c r="NGX198" s="82"/>
      <c r="NGY198" s="184"/>
      <c r="NGZ198" s="92"/>
      <c r="NHA198" s="92"/>
      <c r="NHB198" s="184"/>
      <c r="NHC198" s="184"/>
      <c r="NHD198" s="93"/>
      <c r="NHE198" s="93"/>
      <c r="NHF198" s="185"/>
      <c r="NHG198" s="82"/>
      <c r="NHH198" s="186"/>
      <c r="NHI198" s="82"/>
      <c r="NHJ198" s="187"/>
      <c r="NHK198" s="82"/>
      <c r="NHL198" s="82"/>
      <c r="NHM198" s="82"/>
      <c r="NHN198" s="82"/>
      <c r="NHO198" s="184"/>
      <c r="NHP198" s="92"/>
      <c r="NHQ198" s="92"/>
      <c r="NHR198" s="184"/>
      <c r="NHS198" s="184"/>
      <c r="NHT198" s="93"/>
      <c r="NHU198" s="93"/>
      <c r="NHV198" s="185"/>
      <c r="NHW198" s="82"/>
      <c r="NHX198" s="186"/>
      <c r="NHY198" s="82"/>
      <c r="NHZ198" s="187"/>
      <c r="NIA198" s="82"/>
      <c r="NIB198" s="82"/>
      <c r="NIC198" s="82"/>
      <c r="NID198" s="82"/>
      <c r="NIE198" s="184"/>
      <c r="NIF198" s="92"/>
      <c r="NIG198" s="92"/>
      <c r="NIH198" s="184"/>
      <c r="NII198" s="184"/>
      <c r="NIJ198" s="93"/>
      <c r="NIK198" s="93"/>
      <c r="NIL198" s="185"/>
      <c r="NIM198" s="82"/>
      <c r="NIN198" s="186"/>
      <c r="NIO198" s="82"/>
      <c r="NIP198" s="187"/>
      <c r="NIQ198" s="82"/>
      <c r="NIR198" s="82"/>
      <c r="NIS198" s="82"/>
      <c r="NIT198" s="82"/>
      <c r="NIU198" s="184"/>
      <c r="NIV198" s="92"/>
      <c r="NIW198" s="92"/>
      <c r="NIX198" s="184"/>
      <c r="NIY198" s="184"/>
      <c r="NIZ198" s="93"/>
      <c r="NJA198" s="93"/>
      <c r="NJB198" s="185"/>
      <c r="NJC198" s="82"/>
      <c r="NJD198" s="186"/>
      <c r="NJE198" s="82"/>
      <c r="NJF198" s="187"/>
      <c r="NJG198" s="82"/>
      <c r="NJH198" s="82"/>
      <c r="NJI198" s="82"/>
      <c r="NJJ198" s="82"/>
      <c r="NJK198" s="184"/>
      <c r="NJL198" s="92"/>
      <c r="NJM198" s="92"/>
      <c r="NJN198" s="184"/>
      <c r="NJO198" s="184"/>
      <c r="NJP198" s="93"/>
      <c r="NJQ198" s="93"/>
      <c r="NJR198" s="185"/>
      <c r="NJS198" s="82"/>
      <c r="NJT198" s="186"/>
      <c r="NJU198" s="82"/>
      <c r="NJV198" s="187"/>
      <c r="NJW198" s="82"/>
      <c r="NJX198" s="82"/>
      <c r="NJY198" s="82"/>
      <c r="NJZ198" s="82"/>
      <c r="NKA198" s="184"/>
      <c r="NKB198" s="92"/>
      <c r="NKC198" s="92"/>
      <c r="NKD198" s="184"/>
      <c r="NKE198" s="184"/>
      <c r="NKF198" s="93"/>
      <c r="NKG198" s="93"/>
      <c r="NKH198" s="185"/>
      <c r="NKI198" s="82"/>
      <c r="NKJ198" s="186"/>
      <c r="NKK198" s="82"/>
      <c r="NKL198" s="187"/>
      <c r="NKM198" s="82"/>
      <c r="NKN198" s="82"/>
      <c r="NKO198" s="82"/>
      <c r="NKP198" s="82"/>
      <c r="NKQ198" s="184"/>
      <c r="NKR198" s="92"/>
      <c r="NKS198" s="92"/>
      <c r="NKT198" s="184"/>
      <c r="NKU198" s="184"/>
      <c r="NKV198" s="93"/>
      <c r="NKW198" s="93"/>
      <c r="NKX198" s="185"/>
      <c r="NKY198" s="82"/>
      <c r="NKZ198" s="186"/>
      <c r="NLA198" s="82"/>
      <c r="NLB198" s="187"/>
      <c r="NLC198" s="82"/>
      <c r="NLD198" s="82"/>
      <c r="NLE198" s="82"/>
      <c r="NLF198" s="82"/>
      <c r="NLG198" s="184"/>
      <c r="NLH198" s="92"/>
      <c r="NLI198" s="92"/>
      <c r="NLJ198" s="184"/>
      <c r="NLK198" s="184"/>
      <c r="NLL198" s="93"/>
      <c r="NLM198" s="93"/>
      <c r="NLN198" s="185"/>
      <c r="NLO198" s="82"/>
      <c r="NLP198" s="186"/>
      <c r="NLQ198" s="82"/>
      <c r="NLR198" s="187"/>
      <c r="NLS198" s="82"/>
      <c r="NLT198" s="82"/>
      <c r="NLU198" s="82"/>
      <c r="NLV198" s="82"/>
      <c r="NLW198" s="184"/>
      <c r="NLX198" s="92"/>
      <c r="NLY198" s="92"/>
      <c r="NLZ198" s="184"/>
      <c r="NMA198" s="184"/>
      <c r="NMB198" s="93"/>
      <c r="NMC198" s="93"/>
      <c r="NMD198" s="185"/>
      <c r="NME198" s="82"/>
      <c r="NMF198" s="186"/>
      <c r="NMG198" s="82"/>
      <c r="NMH198" s="187"/>
      <c r="NMI198" s="82"/>
      <c r="NMJ198" s="82"/>
      <c r="NMK198" s="82"/>
      <c r="NML198" s="82"/>
      <c r="NMM198" s="184"/>
      <c r="NMN198" s="92"/>
      <c r="NMO198" s="92"/>
      <c r="NMP198" s="184"/>
      <c r="NMQ198" s="184"/>
      <c r="NMR198" s="93"/>
      <c r="NMS198" s="93"/>
      <c r="NMT198" s="185"/>
      <c r="NMU198" s="82"/>
      <c r="NMV198" s="186"/>
      <c r="NMW198" s="82"/>
      <c r="NMX198" s="187"/>
      <c r="NMY198" s="82"/>
      <c r="NMZ198" s="82"/>
      <c r="NNA198" s="82"/>
      <c r="NNB198" s="82"/>
      <c r="NNC198" s="184"/>
      <c r="NND198" s="92"/>
      <c r="NNE198" s="92"/>
      <c r="NNF198" s="184"/>
      <c r="NNG198" s="184"/>
      <c r="NNH198" s="93"/>
      <c r="NNI198" s="93"/>
      <c r="NNJ198" s="185"/>
      <c r="NNK198" s="82"/>
      <c r="NNL198" s="186"/>
      <c r="NNM198" s="82"/>
      <c r="NNN198" s="187"/>
      <c r="NNO198" s="82"/>
      <c r="NNP198" s="82"/>
      <c r="NNQ198" s="82"/>
      <c r="NNR198" s="82"/>
      <c r="NNS198" s="184"/>
      <c r="NNT198" s="92"/>
      <c r="NNU198" s="92"/>
      <c r="NNV198" s="184"/>
      <c r="NNW198" s="184"/>
      <c r="NNX198" s="93"/>
      <c r="NNY198" s="93"/>
      <c r="NNZ198" s="185"/>
      <c r="NOA198" s="82"/>
      <c r="NOB198" s="186"/>
      <c r="NOC198" s="82"/>
      <c r="NOD198" s="187"/>
      <c r="NOE198" s="82"/>
      <c r="NOF198" s="82"/>
      <c r="NOG198" s="82"/>
      <c r="NOH198" s="82"/>
      <c r="NOI198" s="184"/>
      <c r="NOJ198" s="92"/>
      <c r="NOK198" s="92"/>
      <c r="NOL198" s="184"/>
      <c r="NOM198" s="184"/>
      <c r="NON198" s="93"/>
      <c r="NOO198" s="93"/>
      <c r="NOP198" s="185"/>
      <c r="NOQ198" s="82"/>
      <c r="NOR198" s="186"/>
      <c r="NOS198" s="82"/>
      <c r="NOT198" s="187"/>
      <c r="NOU198" s="82"/>
      <c r="NOV198" s="82"/>
      <c r="NOW198" s="82"/>
      <c r="NOX198" s="82"/>
      <c r="NOY198" s="184"/>
      <c r="NOZ198" s="92"/>
      <c r="NPA198" s="92"/>
      <c r="NPB198" s="184"/>
      <c r="NPC198" s="184"/>
      <c r="NPD198" s="93"/>
      <c r="NPE198" s="93"/>
      <c r="NPF198" s="185"/>
      <c r="NPG198" s="82"/>
      <c r="NPH198" s="186"/>
      <c r="NPI198" s="82"/>
      <c r="NPJ198" s="187"/>
      <c r="NPK198" s="82"/>
      <c r="NPL198" s="82"/>
      <c r="NPM198" s="82"/>
      <c r="NPN198" s="82"/>
      <c r="NPO198" s="184"/>
      <c r="NPP198" s="92"/>
      <c r="NPQ198" s="92"/>
      <c r="NPR198" s="184"/>
      <c r="NPS198" s="184"/>
      <c r="NPT198" s="93"/>
      <c r="NPU198" s="93"/>
      <c r="NPV198" s="185"/>
      <c r="NPW198" s="82"/>
      <c r="NPX198" s="186"/>
      <c r="NPY198" s="82"/>
      <c r="NPZ198" s="187"/>
      <c r="NQA198" s="82"/>
      <c r="NQB198" s="82"/>
      <c r="NQC198" s="82"/>
      <c r="NQD198" s="82"/>
      <c r="NQE198" s="184"/>
      <c r="NQF198" s="92"/>
      <c r="NQG198" s="92"/>
      <c r="NQH198" s="184"/>
      <c r="NQI198" s="184"/>
      <c r="NQJ198" s="93"/>
      <c r="NQK198" s="93"/>
      <c r="NQL198" s="185"/>
      <c r="NQM198" s="82"/>
      <c r="NQN198" s="186"/>
      <c r="NQO198" s="82"/>
      <c r="NQP198" s="187"/>
      <c r="NQQ198" s="82"/>
      <c r="NQR198" s="82"/>
      <c r="NQS198" s="82"/>
      <c r="NQT198" s="82"/>
      <c r="NQU198" s="184"/>
      <c r="NQV198" s="92"/>
      <c r="NQW198" s="92"/>
      <c r="NQX198" s="184"/>
      <c r="NQY198" s="184"/>
      <c r="NQZ198" s="93"/>
      <c r="NRA198" s="93"/>
      <c r="NRB198" s="185"/>
      <c r="NRC198" s="82"/>
      <c r="NRD198" s="186"/>
      <c r="NRE198" s="82"/>
      <c r="NRF198" s="187"/>
      <c r="NRG198" s="82"/>
      <c r="NRH198" s="82"/>
      <c r="NRI198" s="82"/>
      <c r="NRJ198" s="82"/>
      <c r="NRK198" s="184"/>
      <c r="NRL198" s="92"/>
      <c r="NRM198" s="92"/>
      <c r="NRN198" s="184"/>
      <c r="NRO198" s="184"/>
      <c r="NRP198" s="93"/>
      <c r="NRQ198" s="93"/>
      <c r="NRR198" s="185"/>
      <c r="NRS198" s="82"/>
      <c r="NRT198" s="186"/>
      <c r="NRU198" s="82"/>
      <c r="NRV198" s="187"/>
      <c r="NRW198" s="82"/>
      <c r="NRX198" s="82"/>
      <c r="NRY198" s="82"/>
      <c r="NRZ198" s="82"/>
      <c r="NSA198" s="184"/>
      <c r="NSB198" s="92"/>
      <c r="NSC198" s="92"/>
      <c r="NSD198" s="184"/>
      <c r="NSE198" s="184"/>
      <c r="NSF198" s="93"/>
      <c r="NSG198" s="93"/>
      <c r="NSH198" s="185"/>
      <c r="NSI198" s="82"/>
      <c r="NSJ198" s="186"/>
      <c r="NSK198" s="82"/>
      <c r="NSL198" s="187"/>
      <c r="NSM198" s="82"/>
      <c r="NSN198" s="82"/>
      <c r="NSO198" s="82"/>
      <c r="NSP198" s="82"/>
      <c r="NSQ198" s="184"/>
      <c r="NSR198" s="92"/>
      <c r="NSS198" s="92"/>
      <c r="NST198" s="184"/>
      <c r="NSU198" s="184"/>
      <c r="NSV198" s="93"/>
      <c r="NSW198" s="93"/>
      <c r="NSX198" s="185"/>
      <c r="NSY198" s="82"/>
      <c r="NSZ198" s="186"/>
      <c r="NTA198" s="82"/>
      <c r="NTB198" s="187"/>
      <c r="NTC198" s="82"/>
      <c r="NTD198" s="82"/>
      <c r="NTE198" s="82"/>
      <c r="NTF198" s="82"/>
      <c r="NTG198" s="184"/>
      <c r="NTH198" s="92"/>
      <c r="NTI198" s="92"/>
      <c r="NTJ198" s="184"/>
      <c r="NTK198" s="184"/>
      <c r="NTL198" s="93"/>
      <c r="NTM198" s="93"/>
      <c r="NTN198" s="185"/>
      <c r="NTO198" s="82"/>
      <c r="NTP198" s="186"/>
      <c r="NTQ198" s="82"/>
      <c r="NTR198" s="187"/>
      <c r="NTS198" s="82"/>
      <c r="NTT198" s="82"/>
      <c r="NTU198" s="82"/>
      <c r="NTV198" s="82"/>
      <c r="NTW198" s="184"/>
      <c r="NTX198" s="92"/>
      <c r="NTY198" s="92"/>
      <c r="NTZ198" s="184"/>
      <c r="NUA198" s="184"/>
      <c r="NUB198" s="93"/>
      <c r="NUC198" s="93"/>
      <c r="NUD198" s="185"/>
      <c r="NUE198" s="82"/>
      <c r="NUF198" s="186"/>
      <c r="NUG198" s="82"/>
      <c r="NUH198" s="187"/>
      <c r="NUI198" s="82"/>
      <c r="NUJ198" s="82"/>
      <c r="NUK198" s="82"/>
      <c r="NUL198" s="82"/>
      <c r="NUM198" s="184"/>
      <c r="NUN198" s="92"/>
      <c r="NUO198" s="92"/>
      <c r="NUP198" s="184"/>
      <c r="NUQ198" s="184"/>
      <c r="NUR198" s="93"/>
      <c r="NUS198" s="93"/>
      <c r="NUT198" s="185"/>
      <c r="NUU198" s="82"/>
      <c r="NUV198" s="186"/>
      <c r="NUW198" s="82"/>
      <c r="NUX198" s="187"/>
      <c r="NUY198" s="82"/>
      <c r="NUZ198" s="82"/>
      <c r="NVA198" s="82"/>
      <c r="NVB198" s="82"/>
      <c r="NVC198" s="184"/>
      <c r="NVD198" s="92"/>
      <c r="NVE198" s="92"/>
      <c r="NVF198" s="184"/>
      <c r="NVG198" s="184"/>
      <c r="NVH198" s="93"/>
      <c r="NVI198" s="93"/>
      <c r="NVJ198" s="185"/>
      <c r="NVK198" s="82"/>
      <c r="NVL198" s="186"/>
      <c r="NVM198" s="82"/>
      <c r="NVN198" s="187"/>
      <c r="NVO198" s="82"/>
      <c r="NVP198" s="82"/>
      <c r="NVQ198" s="82"/>
      <c r="NVR198" s="82"/>
      <c r="NVS198" s="184"/>
      <c r="NVT198" s="92"/>
      <c r="NVU198" s="92"/>
      <c r="NVV198" s="184"/>
      <c r="NVW198" s="184"/>
      <c r="NVX198" s="93"/>
      <c r="NVY198" s="93"/>
      <c r="NVZ198" s="185"/>
      <c r="NWA198" s="82"/>
      <c r="NWB198" s="186"/>
      <c r="NWC198" s="82"/>
      <c r="NWD198" s="187"/>
      <c r="NWE198" s="82"/>
      <c r="NWF198" s="82"/>
      <c r="NWG198" s="82"/>
      <c r="NWH198" s="82"/>
      <c r="NWI198" s="184"/>
      <c r="NWJ198" s="92"/>
      <c r="NWK198" s="92"/>
      <c r="NWL198" s="184"/>
      <c r="NWM198" s="184"/>
      <c r="NWN198" s="93"/>
      <c r="NWO198" s="93"/>
      <c r="NWP198" s="185"/>
      <c r="NWQ198" s="82"/>
      <c r="NWR198" s="186"/>
      <c r="NWS198" s="82"/>
      <c r="NWT198" s="187"/>
      <c r="NWU198" s="82"/>
      <c r="NWV198" s="82"/>
      <c r="NWW198" s="82"/>
      <c r="NWX198" s="82"/>
      <c r="NWY198" s="184"/>
      <c r="NWZ198" s="92"/>
      <c r="NXA198" s="92"/>
      <c r="NXB198" s="184"/>
      <c r="NXC198" s="184"/>
      <c r="NXD198" s="93"/>
      <c r="NXE198" s="93"/>
      <c r="NXF198" s="185"/>
      <c r="NXG198" s="82"/>
      <c r="NXH198" s="186"/>
      <c r="NXI198" s="82"/>
      <c r="NXJ198" s="187"/>
      <c r="NXK198" s="82"/>
      <c r="NXL198" s="82"/>
      <c r="NXM198" s="82"/>
      <c r="NXN198" s="82"/>
      <c r="NXO198" s="184"/>
      <c r="NXP198" s="92"/>
      <c r="NXQ198" s="92"/>
      <c r="NXR198" s="184"/>
      <c r="NXS198" s="184"/>
      <c r="NXT198" s="93"/>
      <c r="NXU198" s="93"/>
      <c r="NXV198" s="185"/>
      <c r="NXW198" s="82"/>
      <c r="NXX198" s="186"/>
      <c r="NXY198" s="82"/>
      <c r="NXZ198" s="187"/>
      <c r="NYA198" s="82"/>
      <c r="NYB198" s="82"/>
      <c r="NYC198" s="82"/>
      <c r="NYD198" s="82"/>
      <c r="NYE198" s="184"/>
      <c r="NYF198" s="92"/>
      <c r="NYG198" s="92"/>
      <c r="NYH198" s="184"/>
      <c r="NYI198" s="184"/>
      <c r="NYJ198" s="93"/>
      <c r="NYK198" s="93"/>
      <c r="NYL198" s="185"/>
      <c r="NYM198" s="82"/>
      <c r="NYN198" s="186"/>
      <c r="NYO198" s="82"/>
      <c r="NYP198" s="187"/>
      <c r="NYQ198" s="82"/>
      <c r="NYR198" s="82"/>
      <c r="NYS198" s="82"/>
      <c r="NYT198" s="82"/>
      <c r="NYU198" s="184"/>
      <c r="NYV198" s="92"/>
      <c r="NYW198" s="92"/>
      <c r="NYX198" s="184"/>
      <c r="NYY198" s="184"/>
      <c r="NYZ198" s="93"/>
      <c r="NZA198" s="93"/>
      <c r="NZB198" s="185"/>
      <c r="NZC198" s="82"/>
      <c r="NZD198" s="186"/>
      <c r="NZE198" s="82"/>
      <c r="NZF198" s="187"/>
      <c r="NZG198" s="82"/>
      <c r="NZH198" s="82"/>
      <c r="NZI198" s="82"/>
      <c r="NZJ198" s="82"/>
      <c r="NZK198" s="184"/>
      <c r="NZL198" s="92"/>
      <c r="NZM198" s="92"/>
      <c r="NZN198" s="184"/>
      <c r="NZO198" s="184"/>
      <c r="NZP198" s="93"/>
      <c r="NZQ198" s="93"/>
      <c r="NZR198" s="185"/>
      <c r="NZS198" s="82"/>
      <c r="NZT198" s="186"/>
      <c r="NZU198" s="82"/>
      <c r="NZV198" s="187"/>
      <c r="NZW198" s="82"/>
      <c r="NZX198" s="82"/>
      <c r="NZY198" s="82"/>
      <c r="NZZ198" s="82"/>
      <c r="OAA198" s="184"/>
      <c r="OAB198" s="92"/>
      <c r="OAC198" s="92"/>
      <c r="OAD198" s="184"/>
      <c r="OAE198" s="184"/>
      <c r="OAF198" s="93"/>
      <c r="OAG198" s="93"/>
      <c r="OAH198" s="185"/>
      <c r="OAI198" s="82"/>
      <c r="OAJ198" s="186"/>
      <c r="OAK198" s="82"/>
      <c r="OAL198" s="187"/>
      <c r="OAM198" s="82"/>
      <c r="OAN198" s="82"/>
      <c r="OAO198" s="82"/>
      <c r="OAP198" s="82"/>
      <c r="OAQ198" s="184"/>
      <c r="OAR198" s="92"/>
      <c r="OAS198" s="92"/>
      <c r="OAT198" s="184"/>
      <c r="OAU198" s="184"/>
      <c r="OAV198" s="93"/>
      <c r="OAW198" s="93"/>
      <c r="OAX198" s="185"/>
      <c r="OAY198" s="82"/>
      <c r="OAZ198" s="186"/>
      <c r="OBA198" s="82"/>
      <c r="OBB198" s="187"/>
      <c r="OBC198" s="82"/>
      <c r="OBD198" s="82"/>
      <c r="OBE198" s="82"/>
      <c r="OBF198" s="82"/>
      <c r="OBG198" s="184"/>
      <c r="OBH198" s="92"/>
      <c r="OBI198" s="92"/>
      <c r="OBJ198" s="184"/>
      <c r="OBK198" s="184"/>
      <c r="OBL198" s="93"/>
      <c r="OBM198" s="93"/>
      <c r="OBN198" s="185"/>
      <c r="OBO198" s="82"/>
      <c r="OBP198" s="186"/>
      <c r="OBQ198" s="82"/>
      <c r="OBR198" s="187"/>
      <c r="OBS198" s="82"/>
      <c r="OBT198" s="82"/>
      <c r="OBU198" s="82"/>
      <c r="OBV198" s="82"/>
      <c r="OBW198" s="184"/>
      <c r="OBX198" s="92"/>
      <c r="OBY198" s="92"/>
      <c r="OBZ198" s="184"/>
      <c r="OCA198" s="184"/>
      <c r="OCB198" s="93"/>
      <c r="OCC198" s="93"/>
      <c r="OCD198" s="185"/>
      <c r="OCE198" s="82"/>
      <c r="OCF198" s="186"/>
      <c r="OCG198" s="82"/>
      <c r="OCH198" s="187"/>
      <c r="OCI198" s="82"/>
      <c r="OCJ198" s="82"/>
      <c r="OCK198" s="82"/>
      <c r="OCL198" s="82"/>
      <c r="OCM198" s="184"/>
      <c r="OCN198" s="92"/>
      <c r="OCO198" s="92"/>
      <c r="OCP198" s="184"/>
      <c r="OCQ198" s="184"/>
      <c r="OCR198" s="93"/>
      <c r="OCS198" s="93"/>
      <c r="OCT198" s="185"/>
      <c r="OCU198" s="82"/>
      <c r="OCV198" s="186"/>
      <c r="OCW198" s="82"/>
      <c r="OCX198" s="187"/>
      <c r="OCY198" s="82"/>
      <c r="OCZ198" s="82"/>
      <c r="ODA198" s="82"/>
      <c r="ODB198" s="82"/>
      <c r="ODC198" s="184"/>
      <c r="ODD198" s="92"/>
      <c r="ODE198" s="92"/>
      <c r="ODF198" s="184"/>
      <c r="ODG198" s="184"/>
      <c r="ODH198" s="93"/>
      <c r="ODI198" s="93"/>
      <c r="ODJ198" s="185"/>
      <c r="ODK198" s="82"/>
      <c r="ODL198" s="186"/>
      <c r="ODM198" s="82"/>
      <c r="ODN198" s="187"/>
      <c r="ODO198" s="82"/>
      <c r="ODP198" s="82"/>
      <c r="ODQ198" s="82"/>
      <c r="ODR198" s="82"/>
      <c r="ODS198" s="184"/>
      <c r="ODT198" s="92"/>
      <c r="ODU198" s="92"/>
      <c r="ODV198" s="184"/>
      <c r="ODW198" s="184"/>
      <c r="ODX198" s="93"/>
      <c r="ODY198" s="93"/>
      <c r="ODZ198" s="185"/>
      <c r="OEA198" s="82"/>
      <c r="OEB198" s="186"/>
      <c r="OEC198" s="82"/>
      <c r="OED198" s="187"/>
      <c r="OEE198" s="82"/>
      <c r="OEF198" s="82"/>
      <c r="OEG198" s="82"/>
      <c r="OEH198" s="82"/>
      <c r="OEI198" s="184"/>
      <c r="OEJ198" s="92"/>
      <c r="OEK198" s="92"/>
      <c r="OEL198" s="184"/>
      <c r="OEM198" s="184"/>
      <c r="OEN198" s="93"/>
      <c r="OEO198" s="93"/>
      <c r="OEP198" s="185"/>
      <c r="OEQ198" s="82"/>
      <c r="OER198" s="186"/>
      <c r="OES198" s="82"/>
      <c r="OET198" s="187"/>
      <c r="OEU198" s="82"/>
      <c r="OEV198" s="82"/>
      <c r="OEW198" s="82"/>
      <c r="OEX198" s="82"/>
      <c r="OEY198" s="184"/>
      <c r="OEZ198" s="92"/>
      <c r="OFA198" s="92"/>
      <c r="OFB198" s="184"/>
      <c r="OFC198" s="184"/>
      <c r="OFD198" s="93"/>
      <c r="OFE198" s="93"/>
      <c r="OFF198" s="185"/>
      <c r="OFG198" s="82"/>
      <c r="OFH198" s="186"/>
      <c r="OFI198" s="82"/>
      <c r="OFJ198" s="187"/>
      <c r="OFK198" s="82"/>
      <c r="OFL198" s="82"/>
      <c r="OFM198" s="82"/>
      <c r="OFN198" s="82"/>
      <c r="OFO198" s="184"/>
      <c r="OFP198" s="92"/>
      <c r="OFQ198" s="92"/>
      <c r="OFR198" s="184"/>
      <c r="OFS198" s="184"/>
      <c r="OFT198" s="93"/>
      <c r="OFU198" s="93"/>
      <c r="OFV198" s="185"/>
      <c r="OFW198" s="82"/>
      <c r="OFX198" s="186"/>
      <c r="OFY198" s="82"/>
      <c r="OFZ198" s="187"/>
      <c r="OGA198" s="82"/>
      <c r="OGB198" s="82"/>
      <c r="OGC198" s="82"/>
      <c r="OGD198" s="82"/>
      <c r="OGE198" s="184"/>
      <c r="OGF198" s="92"/>
      <c r="OGG198" s="92"/>
      <c r="OGH198" s="184"/>
      <c r="OGI198" s="184"/>
      <c r="OGJ198" s="93"/>
      <c r="OGK198" s="93"/>
      <c r="OGL198" s="185"/>
      <c r="OGM198" s="82"/>
      <c r="OGN198" s="186"/>
      <c r="OGO198" s="82"/>
      <c r="OGP198" s="187"/>
      <c r="OGQ198" s="82"/>
      <c r="OGR198" s="82"/>
      <c r="OGS198" s="82"/>
      <c r="OGT198" s="82"/>
      <c r="OGU198" s="184"/>
      <c r="OGV198" s="92"/>
      <c r="OGW198" s="92"/>
      <c r="OGX198" s="184"/>
      <c r="OGY198" s="184"/>
      <c r="OGZ198" s="93"/>
      <c r="OHA198" s="93"/>
      <c r="OHB198" s="185"/>
      <c r="OHC198" s="82"/>
      <c r="OHD198" s="186"/>
      <c r="OHE198" s="82"/>
      <c r="OHF198" s="187"/>
      <c r="OHG198" s="82"/>
      <c r="OHH198" s="82"/>
      <c r="OHI198" s="82"/>
      <c r="OHJ198" s="82"/>
      <c r="OHK198" s="184"/>
      <c r="OHL198" s="92"/>
      <c r="OHM198" s="92"/>
      <c r="OHN198" s="184"/>
      <c r="OHO198" s="184"/>
      <c r="OHP198" s="93"/>
      <c r="OHQ198" s="93"/>
      <c r="OHR198" s="185"/>
      <c r="OHS198" s="82"/>
      <c r="OHT198" s="186"/>
      <c r="OHU198" s="82"/>
      <c r="OHV198" s="187"/>
      <c r="OHW198" s="82"/>
      <c r="OHX198" s="82"/>
      <c r="OHY198" s="82"/>
      <c r="OHZ198" s="82"/>
      <c r="OIA198" s="184"/>
      <c r="OIB198" s="92"/>
      <c r="OIC198" s="92"/>
      <c r="OID198" s="184"/>
      <c r="OIE198" s="184"/>
      <c r="OIF198" s="93"/>
      <c r="OIG198" s="93"/>
      <c r="OIH198" s="185"/>
      <c r="OII198" s="82"/>
      <c r="OIJ198" s="186"/>
      <c r="OIK198" s="82"/>
      <c r="OIL198" s="187"/>
      <c r="OIM198" s="82"/>
      <c r="OIN198" s="82"/>
      <c r="OIO198" s="82"/>
      <c r="OIP198" s="82"/>
      <c r="OIQ198" s="184"/>
      <c r="OIR198" s="92"/>
      <c r="OIS198" s="92"/>
      <c r="OIT198" s="184"/>
      <c r="OIU198" s="184"/>
      <c r="OIV198" s="93"/>
      <c r="OIW198" s="93"/>
      <c r="OIX198" s="185"/>
      <c r="OIY198" s="82"/>
      <c r="OIZ198" s="186"/>
      <c r="OJA198" s="82"/>
      <c r="OJB198" s="187"/>
      <c r="OJC198" s="82"/>
      <c r="OJD198" s="82"/>
      <c r="OJE198" s="82"/>
      <c r="OJF198" s="82"/>
      <c r="OJG198" s="184"/>
      <c r="OJH198" s="92"/>
      <c r="OJI198" s="92"/>
      <c r="OJJ198" s="184"/>
      <c r="OJK198" s="184"/>
      <c r="OJL198" s="93"/>
      <c r="OJM198" s="93"/>
      <c r="OJN198" s="185"/>
      <c r="OJO198" s="82"/>
      <c r="OJP198" s="186"/>
      <c r="OJQ198" s="82"/>
      <c r="OJR198" s="187"/>
      <c r="OJS198" s="82"/>
      <c r="OJT198" s="82"/>
      <c r="OJU198" s="82"/>
      <c r="OJV198" s="82"/>
      <c r="OJW198" s="184"/>
      <c r="OJX198" s="92"/>
      <c r="OJY198" s="92"/>
      <c r="OJZ198" s="184"/>
      <c r="OKA198" s="184"/>
      <c r="OKB198" s="93"/>
      <c r="OKC198" s="93"/>
      <c r="OKD198" s="185"/>
      <c r="OKE198" s="82"/>
      <c r="OKF198" s="186"/>
      <c r="OKG198" s="82"/>
      <c r="OKH198" s="187"/>
      <c r="OKI198" s="82"/>
      <c r="OKJ198" s="82"/>
      <c r="OKK198" s="82"/>
      <c r="OKL198" s="82"/>
      <c r="OKM198" s="184"/>
      <c r="OKN198" s="92"/>
      <c r="OKO198" s="92"/>
      <c r="OKP198" s="184"/>
      <c r="OKQ198" s="184"/>
      <c r="OKR198" s="93"/>
      <c r="OKS198" s="93"/>
      <c r="OKT198" s="185"/>
      <c r="OKU198" s="82"/>
      <c r="OKV198" s="186"/>
      <c r="OKW198" s="82"/>
      <c r="OKX198" s="187"/>
      <c r="OKY198" s="82"/>
      <c r="OKZ198" s="82"/>
      <c r="OLA198" s="82"/>
      <c r="OLB198" s="82"/>
      <c r="OLC198" s="184"/>
      <c r="OLD198" s="92"/>
      <c r="OLE198" s="92"/>
      <c r="OLF198" s="184"/>
      <c r="OLG198" s="184"/>
      <c r="OLH198" s="93"/>
      <c r="OLI198" s="93"/>
      <c r="OLJ198" s="185"/>
      <c r="OLK198" s="82"/>
      <c r="OLL198" s="186"/>
      <c r="OLM198" s="82"/>
      <c r="OLN198" s="187"/>
      <c r="OLO198" s="82"/>
      <c r="OLP198" s="82"/>
      <c r="OLQ198" s="82"/>
      <c r="OLR198" s="82"/>
      <c r="OLS198" s="184"/>
      <c r="OLT198" s="92"/>
      <c r="OLU198" s="92"/>
      <c r="OLV198" s="184"/>
      <c r="OLW198" s="184"/>
      <c r="OLX198" s="93"/>
      <c r="OLY198" s="93"/>
      <c r="OLZ198" s="185"/>
      <c r="OMA198" s="82"/>
      <c r="OMB198" s="186"/>
      <c r="OMC198" s="82"/>
      <c r="OMD198" s="187"/>
      <c r="OME198" s="82"/>
      <c r="OMF198" s="82"/>
      <c r="OMG198" s="82"/>
      <c r="OMH198" s="82"/>
      <c r="OMI198" s="184"/>
      <c r="OMJ198" s="92"/>
      <c r="OMK198" s="92"/>
      <c r="OML198" s="184"/>
      <c r="OMM198" s="184"/>
      <c r="OMN198" s="93"/>
      <c r="OMO198" s="93"/>
      <c r="OMP198" s="185"/>
      <c r="OMQ198" s="82"/>
      <c r="OMR198" s="186"/>
      <c r="OMS198" s="82"/>
      <c r="OMT198" s="187"/>
      <c r="OMU198" s="82"/>
      <c r="OMV198" s="82"/>
      <c r="OMW198" s="82"/>
      <c r="OMX198" s="82"/>
      <c r="OMY198" s="184"/>
      <c r="OMZ198" s="92"/>
      <c r="ONA198" s="92"/>
      <c r="ONB198" s="184"/>
      <c r="ONC198" s="184"/>
      <c r="OND198" s="93"/>
      <c r="ONE198" s="93"/>
      <c r="ONF198" s="185"/>
      <c r="ONG198" s="82"/>
      <c r="ONH198" s="186"/>
      <c r="ONI198" s="82"/>
      <c r="ONJ198" s="187"/>
      <c r="ONK198" s="82"/>
      <c r="ONL198" s="82"/>
      <c r="ONM198" s="82"/>
      <c r="ONN198" s="82"/>
      <c r="ONO198" s="184"/>
      <c r="ONP198" s="92"/>
      <c r="ONQ198" s="92"/>
      <c r="ONR198" s="184"/>
      <c r="ONS198" s="184"/>
      <c r="ONT198" s="93"/>
      <c r="ONU198" s="93"/>
      <c r="ONV198" s="185"/>
      <c r="ONW198" s="82"/>
      <c r="ONX198" s="186"/>
      <c r="ONY198" s="82"/>
      <c r="ONZ198" s="187"/>
      <c r="OOA198" s="82"/>
      <c r="OOB198" s="82"/>
      <c r="OOC198" s="82"/>
      <c r="OOD198" s="82"/>
      <c r="OOE198" s="184"/>
      <c r="OOF198" s="92"/>
      <c r="OOG198" s="92"/>
      <c r="OOH198" s="184"/>
      <c r="OOI198" s="184"/>
      <c r="OOJ198" s="93"/>
      <c r="OOK198" s="93"/>
      <c r="OOL198" s="185"/>
      <c r="OOM198" s="82"/>
      <c r="OON198" s="186"/>
      <c r="OOO198" s="82"/>
      <c r="OOP198" s="187"/>
      <c r="OOQ198" s="82"/>
      <c r="OOR198" s="82"/>
      <c r="OOS198" s="82"/>
      <c r="OOT198" s="82"/>
      <c r="OOU198" s="184"/>
      <c r="OOV198" s="92"/>
      <c r="OOW198" s="92"/>
      <c r="OOX198" s="184"/>
      <c r="OOY198" s="184"/>
      <c r="OOZ198" s="93"/>
      <c r="OPA198" s="93"/>
      <c r="OPB198" s="185"/>
      <c r="OPC198" s="82"/>
      <c r="OPD198" s="186"/>
      <c r="OPE198" s="82"/>
      <c r="OPF198" s="187"/>
      <c r="OPG198" s="82"/>
      <c r="OPH198" s="82"/>
      <c r="OPI198" s="82"/>
      <c r="OPJ198" s="82"/>
      <c r="OPK198" s="184"/>
      <c r="OPL198" s="92"/>
      <c r="OPM198" s="92"/>
      <c r="OPN198" s="184"/>
      <c r="OPO198" s="184"/>
      <c r="OPP198" s="93"/>
      <c r="OPQ198" s="93"/>
      <c r="OPR198" s="185"/>
      <c r="OPS198" s="82"/>
      <c r="OPT198" s="186"/>
      <c r="OPU198" s="82"/>
      <c r="OPV198" s="187"/>
      <c r="OPW198" s="82"/>
      <c r="OPX198" s="82"/>
      <c r="OPY198" s="82"/>
      <c r="OPZ198" s="82"/>
      <c r="OQA198" s="184"/>
      <c r="OQB198" s="92"/>
      <c r="OQC198" s="92"/>
      <c r="OQD198" s="184"/>
      <c r="OQE198" s="184"/>
      <c r="OQF198" s="93"/>
      <c r="OQG198" s="93"/>
      <c r="OQH198" s="185"/>
      <c r="OQI198" s="82"/>
      <c r="OQJ198" s="186"/>
      <c r="OQK198" s="82"/>
      <c r="OQL198" s="187"/>
      <c r="OQM198" s="82"/>
      <c r="OQN198" s="82"/>
      <c r="OQO198" s="82"/>
      <c r="OQP198" s="82"/>
      <c r="OQQ198" s="184"/>
      <c r="OQR198" s="92"/>
      <c r="OQS198" s="92"/>
      <c r="OQT198" s="184"/>
      <c r="OQU198" s="184"/>
      <c r="OQV198" s="93"/>
      <c r="OQW198" s="93"/>
      <c r="OQX198" s="185"/>
      <c r="OQY198" s="82"/>
      <c r="OQZ198" s="186"/>
      <c r="ORA198" s="82"/>
      <c r="ORB198" s="187"/>
      <c r="ORC198" s="82"/>
      <c r="ORD198" s="82"/>
      <c r="ORE198" s="82"/>
      <c r="ORF198" s="82"/>
      <c r="ORG198" s="184"/>
      <c r="ORH198" s="92"/>
      <c r="ORI198" s="92"/>
      <c r="ORJ198" s="184"/>
      <c r="ORK198" s="184"/>
      <c r="ORL198" s="93"/>
      <c r="ORM198" s="93"/>
      <c r="ORN198" s="185"/>
      <c r="ORO198" s="82"/>
      <c r="ORP198" s="186"/>
      <c r="ORQ198" s="82"/>
      <c r="ORR198" s="187"/>
      <c r="ORS198" s="82"/>
      <c r="ORT198" s="82"/>
      <c r="ORU198" s="82"/>
      <c r="ORV198" s="82"/>
      <c r="ORW198" s="184"/>
      <c r="ORX198" s="92"/>
      <c r="ORY198" s="92"/>
      <c r="ORZ198" s="184"/>
      <c r="OSA198" s="184"/>
      <c r="OSB198" s="93"/>
      <c r="OSC198" s="93"/>
      <c r="OSD198" s="185"/>
      <c r="OSE198" s="82"/>
      <c r="OSF198" s="186"/>
      <c r="OSG198" s="82"/>
      <c r="OSH198" s="187"/>
      <c r="OSI198" s="82"/>
      <c r="OSJ198" s="82"/>
      <c r="OSK198" s="82"/>
      <c r="OSL198" s="82"/>
      <c r="OSM198" s="184"/>
      <c r="OSN198" s="92"/>
      <c r="OSO198" s="92"/>
      <c r="OSP198" s="184"/>
      <c r="OSQ198" s="184"/>
      <c r="OSR198" s="93"/>
      <c r="OSS198" s="93"/>
      <c r="OST198" s="185"/>
      <c r="OSU198" s="82"/>
      <c r="OSV198" s="186"/>
      <c r="OSW198" s="82"/>
      <c r="OSX198" s="187"/>
      <c r="OSY198" s="82"/>
      <c r="OSZ198" s="82"/>
      <c r="OTA198" s="82"/>
      <c r="OTB198" s="82"/>
      <c r="OTC198" s="184"/>
      <c r="OTD198" s="92"/>
      <c r="OTE198" s="92"/>
      <c r="OTF198" s="184"/>
      <c r="OTG198" s="184"/>
      <c r="OTH198" s="93"/>
      <c r="OTI198" s="93"/>
      <c r="OTJ198" s="185"/>
      <c r="OTK198" s="82"/>
      <c r="OTL198" s="186"/>
      <c r="OTM198" s="82"/>
      <c r="OTN198" s="187"/>
      <c r="OTO198" s="82"/>
      <c r="OTP198" s="82"/>
      <c r="OTQ198" s="82"/>
      <c r="OTR198" s="82"/>
      <c r="OTS198" s="184"/>
      <c r="OTT198" s="92"/>
      <c r="OTU198" s="92"/>
      <c r="OTV198" s="184"/>
      <c r="OTW198" s="184"/>
      <c r="OTX198" s="93"/>
      <c r="OTY198" s="93"/>
      <c r="OTZ198" s="185"/>
      <c r="OUA198" s="82"/>
      <c r="OUB198" s="186"/>
      <c r="OUC198" s="82"/>
      <c r="OUD198" s="187"/>
      <c r="OUE198" s="82"/>
      <c r="OUF198" s="82"/>
      <c r="OUG198" s="82"/>
      <c r="OUH198" s="82"/>
      <c r="OUI198" s="184"/>
      <c r="OUJ198" s="92"/>
      <c r="OUK198" s="92"/>
      <c r="OUL198" s="184"/>
      <c r="OUM198" s="184"/>
      <c r="OUN198" s="93"/>
      <c r="OUO198" s="93"/>
      <c r="OUP198" s="185"/>
      <c r="OUQ198" s="82"/>
      <c r="OUR198" s="186"/>
      <c r="OUS198" s="82"/>
      <c r="OUT198" s="187"/>
      <c r="OUU198" s="82"/>
      <c r="OUV198" s="82"/>
      <c r="OUW198" s="82"/>
      <c r="OUX198" s="82"/>
      <c r="OUY198" s="184"/>
      <c r="OUZ198" s="92"/>
      <c r="OVA198" s="92"/>
      <c r="OVB198" s="184"/>
      <c r="OVC198" s="184"/>
      <c r="OVD198" s="93"/>
      <c r="OVE198" s="93"/>
      <c r="OVF198" s="185"/>
      <c r="OVG198" s="82"/>
      <c r="OVH198" s="186"/>
      <c r="OVI198" s="82"/>
      <c r="OVJ198" s="187"/>
      <c r="OVK198" s="82"/>
      <c r="OVL198" s="82"/>
      <c r="OVM198" s="82"/>
      <c r="OVN198" s="82"/>
      <c r="OVO198" s="184"/>
      <c r="OVP198" s="92"/>
      <c r="OVQ198" s="92"/>
      <c r="OVR198" s="184"/>
      <c r="OVS198" s="184"/>
      <c r="OVT198" s="93"/>
      <c r="OVU198" s="93"/>
      <c r="OVV198" s="185"/>
      <c r="OVW198" s="82"/>
      <c r="OVX198" s="186"/>
      <c r="OVY198" s="82"/>
      <c r="OVZ198" s="187"/>
      <c r="OWA198" s="82"/>
      <c r="OWB198" s="82"/>
      <c r="OWC198" s="82"/>
      <c r="OWD198" s="82"/>
      <c r="OWE198" s="184"/>
      <c r="OWF198" s="92"/>
      <c r="OWG198" s="92"/>
      <c r="OWH198" s="184"/>
      <c r="OWI198" s="184"/>
      <c r="OWJ198" s="93"/>
      <c r="OWK198" s="93"/>
      <c r="OWL198" s="185"/>
      <c r="OWM198" s="82"/>
      <c r="OWN198" s="186"/>
      <c r="OWO198" s="82"/>
      <c r="OWP198" s="187"/>
      <c r="OWQ198" s="82"/>
      <c r="OWR198" s="82"/>
      <c r="OWS198" s="82"/>
      <c r="OWT198" s="82"/>
      <c r="OWU198" s="184"/>
      <c r="OWV198" s="92"/>
      <c r="OWW198" s="92"/>
      <c r="OWX198" s="184"/>
      <c r="OWY198" s="184"/>
      <c r="OWZ198" s="93"/>
      <c r="OXA198" s="93"/>
      <c r="OXB198" s="185"/>
      <c r="OXC198" s="82"/>
      <c r="OXD198" s="186"/>
      <c r="OXE198" s="82"/>
      <c r="OXF198" s="187"/>
      <c r="OXG198" s="82"/>
      <c r="OXH198" s="82"/>
      <c r="OXI198" s="82"/>
      <c r="OXJ198" s="82"/>
      <c r="OXK198" s="184"/>
      <c r="OXL198" s="92"/>
      <c r="OXM198" s="92"/>
      <c r="OXN198" s="184"/>
      <c r="OXO198" s="184"/>
      <c r="OXP198" s="93"/>
      <c r="OXQ198" s="93"/>
      <c r="OXR198" s="185"/>
      <c r="OXS198" s="82"/>
      <c r="OXT198" s="186"/>
      <c r="OXU198" s="82"/>
      <c r="OXV198" s="187"/>
      <c r="OXW198" s="82"/>
      <c r="OXX198" s="82"/>
      <c r="OXY198" s="82"/>
      <c r="OXZ198" s="82"/>
      <c r="OYA198" s="184"/>
      <c r="OYB198" s="92"/>
      <c r="OYC198" s="92"/>
      <c r="OYD198" s="184"/>
      <c r="OYE198" s="184"/>
      <c r="OYF198" s="93"/>
      <c r="OYG198" s="93"/>
      <c r="OYH198" s="185"/>
      <c r="OYI198" s="82"/>
      <c r="OYJ198" s="186"/>
      <c r="OYK198" s="82"/>
      <c r="OYL198" s="187"/>
      <c r="OYM198" s="82"/>
      <c r="OYN198" s="82"/>
      <c r="OYO198" s="82"/>
      <c r="OYP198" s="82"/>
      <c r="OYQ198" s="184"/>
      <c r="OYR198" s="92"/>
      <c r="OYS198" s="92"/>
      <c r="OYT198" s="184"/>
      <c r="OYU198" s="184"/>
      <c r="OYV198" s="93"/>
      <c r="OYW198" s="93"/>
      <c r="OYX198" s="185"/>
      <c r="OYY198" s="82"/>
      <c r="OYZ198" s="186"/>
      <c r="OZA198" s="82"/>
      <c r="OZB198" s="187"/>
      <c r="OZC198" s="82"/>
      <c r="OZD198" s="82"/>
      <c r="OZE198" s="82"/>
      <c r="OZF198" s="82"/>
      <c r="OZG198" s="184"/>
      <c r="OZH198" s="92"/>
      <c r="OZI198" s="92"/>
      <c r="OZJ198" s="184"/>
      <c r="OZK198" s="184"/>
      <c r="OZL198" s="93"/>
      <c r="OZM198" s="93"/>
      <c r="OZN198" s="185"/>
      <c r="OZO198" s="82"/>
      <c r="OZP198" s="186"/>
      <c r="OZQ198" s="82"/>
      <c r="OZR198" s="187"/>
      <c r="OZS198" s="82"/>
      <c r="OZT198" s="82"/>
      <c r="OZU198" s="82"/>
      <c r="OZV198" s="82"/>
      <c r="OZW198" s="184"/>
      <c r="OZX198" s="92"/>
      <c r="OZY198" s="92"/>
      <c r="OZZ198" s="184"/>
      <c r="PAA198" s="184"/>
      <c r="PAB198" s="93"/>
      <c r="PAC198" s="93"/>
      <c r="PAD198" s="185"/>
      <c r="PAE198" s="82"/>
      <c r="PAF198" s="186"/>
      <c r="PAG198" s="82"/>
      <c r="PAH198" s="187"/>
      <c r="PAI198" s="82"/>
      <c r="PAJ198" s="82"/>
      <c r="PAK198" s="82"/>
      <c r="PAL198" s="82"/>
      <c r="PAM198" s="184"/>
      <c r="PAN198" s="92"/>
      <c r="PAO198" s="92"/>
      <c r="PAP198" s="184"/>
      <c r="PAQ198" s="184"/>
      <c r="PAR198" s="93"/>
      <c r="PAS198" s="93"/>
      <c r="PAT198" s="185"/>
      <c r="PAU198" s="82"/>
      <c r="PAV198" s="186"/>
      <c r="PAW198" s="82"/>
      <c r="PAX198" s="187"/>
      <c r="PAY198" s="82"/>
      <c r="PAZ198" s="82"/>
      <c r="PBA198" s="82"/>
      <c r="PBB198" s="82"/>
      <c r="PBC198" s="184"/>
      <c r="PBD198" s="92"/>
      <c r="PBE198" s="92"/>
      <c r="PBF198" s="184"/>
      <c r="PBG198" s="184"/>
      <c r="PBH198" s="93"/>
      <c r="PBI198" s="93"/>
      <c r="PBJ198" s="185"/>
      <c r="PBK198" s="82"/>
      <c r="PBL198" s="186"/>
      <c r="PBM198" s="82"/>
      <c r="PBN198" s="187"/>
      <c r="PBO198" s="82"/>
      <c r="PBP198" s="82"/>
      <c r="PBQ198" s="82"/>
      <c r="PBR198" s="82"/>
      <c r="PBS198" s="184"/>
      <c r="PBT198" s="92"/>
      <c r="PBU198" s="92"/>
      <c r="PBV198" s="184"/>
      <c r="PBW198" s="184"/>
      <c r="PBX198" s="93"/>
      <c r="PBY198" s="93"/>
      <c r="PBZ198" s="185"/>
      <c r="PCA198" s="82"/>
      <c r="PCB198" s="186"/>
      <c r="PCC198" s="82"/>
      <c r="PCD198" s="187"/>
      <c r="PCE198" s="82"/>
      <c r="PCF198" s="82"/>
      <c r="PCG198" s="82"/>
      <c r="PCH198" s="82"/>
      <c r="PCI198" s="184"/>
      <c r="PCJ198" s="92"/>
      <c r="PCK198" s="92"/>
      <c r="PCL198" s="184"/>
      <c r="PCM198" s="184"/>
      <c r="PCN198" s="93"/>
      <c r="PCO198" s="93"/>
      <c r="PCP198" s="185"/>
      <c r="PCQ198" s="82"/>
      <c r="PCR198" s="186"/>
      <c r="PCS198" s="82"/>
      <c r="PCT198" s="187"/>
      <c r="PCU198" s="82"/>
      <c r="PCV198" s="82"/>
      <c r="PCW198" s="82"/>
      <c r="PCX198" s="82"/>
      <c r="PCY198" s="184"/>
      <c r="PCZ198" s="92"/>
      <c r="PDA198" s="92"/>
      <c r="PDB198" s="184"/>
      <c r="PDC198" s="184"/>
      <c r="PDD198" s="93"/>
      <c r="PDE198" s="93"/>
      <c r="PDF198" s="185"/>
      <c r="PDG198" s="82"/>
      <c r="PDH198" s="186"/>
      <c r="PDI198" s="82"/>
      <c r="PDJ198" s="187"/>
      <c r="PDK198" s="82"/>
      <c r="PDL198" s="82"/>
      <c r="PDM198" s="82"/>
      <c r="PDN198" s="82"/>
      <c r="PDO198" s="184"/>
      <c r="PDP198" s="92"/>
      <c r="PDQ198" s="92"/>
      <c r="PDR198" s="184"/>
      <c r="PDS198" s="184"/>
      <c r="PDT198" s="93"/>
      <c r="PDU198" s="93"/>
      <c r="PDV198" s="185"/>
      <c r="PDW198" s="82"/>
      <c r="PDX198" s="186"/>
      <c r="PDY198" s="82"/>
      <c r="PDZ198" s="187"/>
      <c r="PEA198" s="82"/>
      <c r="PEB198" s="82"/>
      <c r="PEC198" s="82"/>
      <c r="PED198" s="82"/>
      <c r="PEE198" s="184"/>
      <c r="PEF198" s="92"/>
      <c r="PEG198" s="92"/>
      <c r="PEH198" s="184"/>
      <c r="PEI198" s="184"/>
      <c r="PEJ198" s="93"/>
      <c r="PEK198" s="93"/>
      <c r="PEL198" s="185"/>
      <c r="PEM198" s="82"/>
      <c r="PEN198" s="186"/>
      <c r="PEO198" s="82"/>
      <c r="PEP198" s="187"/>
      <c r="PEQ198" s="82"/>
      <c r="PER198" s="82"/>
      <c r="PES198" s="82"/>
      <c r="PET198" s="82"/>
      <c r="PEU198" s="184"/>
      <c r="PEV198" s="92"/>
      <c r="PEW198" s="92"/>
      <c r="PEX198" s="184"/>
      <c r="PEY198" s="184"/>
      <c r="PEZ198" s="93"/>
      <c r="PFA198" s="93"/>
      <c r="PFB198" s="185"/>
      <c r="PFC198" s="82"/>
      <c r="PFD198" s="186"/>
      <c r="PFE198" s="82"/>
      <c r="PFF198" s="187"/>
      <c r="PFG198" s="82"/>
      <c r="PFH198" s="82"/>
      <c r="PFI198" s="82"/>
      <c r="PFJ198" s="82"/>
      <c r="PFK198" s="184"/>
      <c r="PFL198" s="92"/>
      <c r="PFM198" s="92"/>
      <c r="PFN198" s="184"/>
      <c r="PFO198" s="184"/>
      <c r="PFP198" s="93"/>
      <c r="PFQ198" s="93"/>
      <c r="PFR198" s="185"/>
      <c r="PFS198" s="82"/>
      <c r="PFT198" s="186"/>
      <c r="PFU198" s="82"/>
      <c r="PFV198" s="187"/>
      <c r="PFW198" s="82"/>
      <c r="PFX198" s="82"/>
      <c r="PFY198" s="82"/>
      <c r="PFZ198" s="82"/>
      <c r="PGA198" s="184"/>
      <c r="PGB198" s="92"/>
      <c r="PGC198" s="92"/>
      <c r="PGD198" s="184"/>
      <c r="PGE198" s="184"/>
      <c r="PGF198" s="93"/>
      <c r="PGG198" s="93"/>
      <c r="PGH198" s="185"/>
      <c r="PGI198" s="82"/>
      <c r="PGJ198" s="186"/>
      <c r="PGK198" s="82"/>
      <c r="PGL198" s="187"/>
      <c r="PGM198" s="82"/>
      <c r="PGN198" s="82"/>
      <c r="PGO198" s="82"/>
      <c r="PGP198" s="82"/>
      <c r="PGQ198" s="184"/>
      <c r="PGR198" s="92"/>
      <c r="PGS198" s="92"/>
      <c r="PGT198" s="184"/>
      <c r="PGU198" s="184"/>
      <c r="PGV198" s="93"/>
      <c r="PGW198" s="93"/>
      <c r="PGX198" s="185"/>
      <c r="PGY198" s="82"/>
      <c r="PGZ198" s="186"/>
      <c r="PHA198" s="82"/>
      <c r="PHB198" s="187"/>
      <c r="PHC198" s="82"/>
      <c r="PHD198" s="82"/>
      <c r="PHE198" s="82"/>
      <c r="PHF198" s="82"/>
      <c r="PHG198" s="184"/>
      <c r="PHH198" s="92"/>
      <c r="PHI198" s="92"/>
      <c r="PHJ198" s="184"/>
      <c r="PHK198" s="184"/>
      <c r="PHL198" s="93"/>
      <c r="PHM198" s="93"/>
      <c r="PHN198" s="185"/>
      <c r="PHO198" s="82"/>
      <c r="PHP198" s="186"/>
      <c r="PHQ198" s="82"/>
      <c r="PHR198" s="187"/>
      <c r="PHS198" s="82"/>
      <c r="PHT198" s="82"/>
      <c r="PHU198" s="82"/>
      <c r="PHV198" s="82"/>
      <c r="PHW198" s="184"/>
      <c r="PHX198" s="92"/>
      <c r="PHY198" s="92"/>
      <c r="PHZ198" s="184"/>
      <c r="PIA198" s="184"/>
      <c r="PIB198" s="93"/>
      <c r="PIC198" s="93"/>
      <c r="PID198" s="185"/>
      <c r="PIE198" s="82"/>
      <c r="PIF198" s="186"/>
      <c r="PIG198" s="82"/>
      <c r="PIH198" s="187"/>
      <c r="PII198" s="82"/>
      <c r="PIJ198" s="82"/>
      <c r="PIK198" s="82"/>
      <c r="PIL198" s="82"/>
      <c r="PIM198" s="184"/>
      <c r="PIN198" s="92"/>
      <c r="PIO198" s="92"/>
      <c r="PIP198" s="184"/>
      <c r="PIQ198" s="184"/>
      <c r="PIR198" s="93"/>
      <c r="PIS198" s="93"/>
      <c r="PIT198" s="185"/>
      <c r="PIU198" s="82"/>
      <c r="PIV198" s="186"/>
      <c r="PIW198" s="82"/>
      <c r="PIX198" s="187"/>
      <c r="PIY198" s="82"/>
      <c r="PIZ198" s="82"/>
      <c r="PJA198" s="82"/>
      <c r="PJB198" s="82"/>
      <c r="PJC198" s="184"/>
      <c r="PJD198" s="92"/>
      <c r="PJE198" s="92"/>
      <c r="PJF198" s="184"/>
      <c r="PJG198" s="184"/>
      <c r="PJH198" s="93"/>
      <c r="PJI198" s="93"/>
      <c r="PJJ198" s="185"/>
      <c r="PJK198" s="82"/>
      <c r="PJL198" s="186"/>
      <c r="PJM198" s="82"/>
      <c r="PJN198" s="187"/>
      <c r="PJO198" s="82"/>
      <c r="PJP198" s="82"/>
      <c r="PJQ198" s="82"/>
      <c r="PJR198" s="82"/>
      <c r="PJS198" s="184"/>
      <c r="PJT198" s="92"/>
      <c r="PJU198" s="92"/>
      <c r="PJV198" s="184"/>
      <c r="PJW198" s="184"/>
      <c r="PJX198" s="93"/>
      <c r="PJY198" s="93"/>
      <c r="PJZ198" s="185"/>
      <c r="PKA198" s="82"/>
      <c r="PKB198" s="186"/>
      <c r="PKC198" s="82"/>
      <c r="PKD198" s="187"/>
      <c r="PKE198" s="82"/>
      <c r="PKF198" s="82"/>
      <c r="PKG198" s="82"/>
      <c r="PKH198" s="82"/>
      <c r="PKI198" s="184"/>
      <c r="PKJ198" s="92"/>
      <c r="PKK198" s="92"/>
      <c r="PKL198" s="184"/>
      <c r="PKM198" s="184"/>
      <c r="PKN198" s="93"/>
      <c r="PKO198" s="93"/>
      <c r="PKP198" s="185"/>
      <c r="PKQ198" s="82"/>
      <c r="PKR198" s="186"/>
      <c r="PKS198" s="82"/>
      <c r="PKT198" s="187"/>
      <c r="PKU198" s="82"/>
      <c r="PKV198" s="82"/>
      <c r="PKW198" s="82"/>
      <c r="PKX198" s="82"/>
      <c r="PKY198" s="184"/>
      <c r="PKZ198" s="92"/>
      <c r="PLA198" s="92"/>
      <c r="PLB198" s="184"/>
      <c r="PLC198" s="184"/>
      <c r="PLD198" s="93"/>
      <c r="PLE198" s="93"/>
      <c r="PLF198" s="185"/>
      <c r="PLG198" s="82"/>
      <c r="PLH198" s="186"/>
      <c r="PLI198" s="82"/>
      <c r="PLJ198" s="187"/>
      <c r="PLK198" s="82"/>
      <c r="PLL198" s="82"/>
      <c r="PLM198" s="82"/>
      <c r="PLN198" s="82"/>
      <c r="PLO198" s="184"/>
      <c r="PLP198" s="92"/>
      <c r="PLQ198" s="92"/>
      <c r="PLR198" s="184"/>
      <c r="PLS198" s="184"/>
      <c r="PLT198" s="93"/>
      <c r="PLU198" s="93"/>
      <c r="PLV198" s="185"/>
      <c r="PLW198" s="82"/>
      <c r="PLX198" s="186"/>
      <c r="PLY198" s="82"/>
      <c r="PLZ198" s="187"/>
      <c r="PMA198" s="82"/>
      <c r="PMB198" s="82"/>
      <c r="PMC198" s="82"/>
      <c r="PMD198" s="82"/>
      <c r="PME198" s="184"/>
      <c r="PMF198" s="92"/>
      <c r="PMG198" s="92"/>
      <c r="PMH198" s="184"/>
      <c r="PMI198" s="184"/>
      <c r="PMJ198" s="93"/>
      <c r="PMK198" s="93"/>
      <c r="PML198" s="185"/>
      <c r="PMM198" s="82"/>
      <c r="PMN198" s="186"/>
      <c r="PMO198" s="82"/>
      <c r="PMP198" s="187"/>
      <c r="PMQ198" s="82"/>
      <c r="PMR198" s="82"/>
      <c r="PMS198" s="82"/>
      <c r="PMT198" s="82"/>
      <c r="PMU198" s="184"/>
      <c r="PMV198" s="92"/>
      <c r="PMW198" s="92"/>
      <c r="PMX198" s="184"/>
      <c r="PMY198" s="184"/>
      <c r="PMZ198" s="93"/>
      <c r="PNA198" s="93"/>
      <c r="PNB198" s="185"/>
      <c r="PNC198" s="82"/>
      <c r="PND198" s="186"/>
      <c r="PNE198" s="82"/>
      <c r="PNF198" s="187"/>
      <c r="PNG198" s="82"/>
      <c r="PNH198" s="82"/>
      <c r="PNI198" s="82"/>
      <c r="PNJ198" s="82"/>
      <c r="PNK198" s="184"/>
      <c r="PNL198" s="92"/>
      <c r="PNM198" s="92"/>
      <c r="PNN198" s="184"/>
      <c r="PNO198" s="184"/>
      <c r="PNP198" s="93"/>
      <c r="PNQ198" s="93"/>
      <c r="PNR198" s="185"/>
      <c r="PNS198" s="82"/>
      <c r="PNT198" s="186"/>
      <c r="PNU198" s="82"/>
      <c r="PNV198" s="187"/>
      <c r="PNW198" s="82"/>
      <c r="PNX198" s="82"/>
      <c r="PNY198" s="82"/>
      <c r="PNZ198" s="82"/>
      <c r="POA198" s="184"/>
      <c r="POB198" s="92"/>
      <c r="POC198" s="92"/>
      <c r="POD198" s="184"/>
      <c r="POE198" s="184"/>
      <c r="POF198" s="93"/>
      <c r="POG198" s="93"/>
      <c r="POH198" s="185"/>
      <c r="POI198" s="82"/>
      <c r="POJ198" s="186"/>
      <c r="POK198" s="82"/>
      <c r="POL198" s="187"/>
      <c r="POM198" s="82"/>
      <c r="PON198" s="82"/>
      <c r="POO198" s="82"/>
      <c r="POP198" s="82"/>
      <c r="POQ198" s="184"/>
      <c r="POR198" s="92"/>
      <c r="POS198" s="92"/>
      <c r="POT198" s="184"/>
      <c r="POU198" s="184"/>
      <c r="POV198" s="93"/>
      <c r="POW198" s="93"/>
      <c r="POX198" s="185"/>
      <c r="POY198" s="82"/>
      <c r="POZ198" s="186"/>
      <c r="PPA198" s="82"/>
      <c r="PPB198" s="187"/>
      <c r="PPC198" s="82"/>
      <c r="PPD198" s="82"/>
      <c r="PPE198" s="82"/>
      <c r="PPF198" s="82"/>
      <c r="PPG198" s="184"/>
      <c r="PPH198" s="92"/>
      <c r="PPI198" s="92"/>
      <c r="PPJ198" s="184"/>
      <c r="PPK198" s="184"/>
      <c r="PPL198" s="93"/>
      <c r="PPM198" s="93"/>
      <c r="PPN198" s="185"/>
      <c r="PPO198" s="82"/>
      <c r="PPP198" s="186"/>
      <c r="PPQ198" s="82"/>
      <c r="PPR198" s="187"/>
      <c r="PPS198" s="82"/>
      <c r="PPT198" s="82"/>
      <c r="PPU198" s="82"/>
      <c r="PPV198" s="82"/>
      <c r="PPW198" s="184"/>
      <c r="PPX198" s="92"/>
      <c r="PPY198" s="92"/>
      <c r="PPZ198" s="184"/>
      <c r="PQA198" s="184"/>
      <c r="PQB198" s="93"/>
      <c r="PQC198" s="93"/>
      <c r="PQD198" s="185"/>
      <c r="PQE198" s="82"/>
      <c r="PQF198" s="186"/>
      <c r="PQG198" s="82"/>
      <c r="PQH198" s="187"/>
      <c r="PQI198" s="82"/>
      <c r="PQJ198" s="82"/>
      <c r="PQK198" s="82"/>
      <c r="PQL198" s="82"/>
      <c r="PQM198" s="184"/>
      <c r="PQN198" s="92"/>
      <c r="PQO198" s="92"/>
      <c r="PQP198" s="184"/>
      <c r="PQQ198" s="184"/>
      <c r="PQR198" s="93"/>
      <c r="PQS198" s="93"/>
      <c r="PQT198" s="185"/>
      <c r="PQU198" s="82"/>
      <c r="PQV198" s="186"/>
      <c r="PQW198" s="82"/>
      <c r="PQX198" s="187"/>
      <c r="PQY198" s="82"/>
      <c r="PQZ198" s="82"/>
      <c r="PRA198" s="82"/>
      <c r="PRB198" s="82"/>
      <c r="PRC198" s="184"/>
      <c r="PRD198" s="92"/>
      <c r="PRE198" s="92"/>
      <c r="PRF198" s="184"/>
      <c r="PRG198" s="184"/>
      <c r="PRH198" s="93"/>
      <c r="PRI198" s="93"/>
      <c r="PRJ198" s="185"/>
      <c r="PRK198" s="82"/>
      <c r="PRL198" s="186"/>
      <c r="PRM198" s="82"/>
      <c r="PRN198" s="187"/>
      <c r="PRO198" s="82"/>
      <c r="PRP198" s="82"/>
      <c r="PRQ198" s="82"/>
      <c r="PRR198" s="82"/>
      <c r="PRS198" s="184"/>
      <c r="PRT198" s="92"/>
      <c r="PRU198" s="92"/>
      <c r="PRV198" s="184"/>
      <c r="PRW198" s="184"/>
      <c r="PRX198" s="93"/>
      <c r="PRY198" s="93"/>
      <c r="PRZ198" s="185"/>
      <c r="PSA198" s="82"/>
      <c r="PSB198" s="186"/>
      <c r="PSC198" s="82"/>
      <c r="PSD198" s="187"/>
      <c r="PSE198" s="82"/>
      <c r="PSF198" s="82"/>
      <c r="PSG198" s="82"/>
      <c r="PSH198" s="82"/>
      <c r="PSI198" s="184"/>
      <c r="PSJ198" s="92"/>
      <c r="PSK198" s="92"/>
      <c r="PSL198" s="184"/>
      <c r="PSM198" s="184"/>
      <c r="PSN198" s="93"/>
      <c r="PSO198" s="93"/>
      <c r="PSP198" s="185"/>
      <c r="PSQ198" s="82"/>
      <c r="PSR198" s="186"/>
      <c r="PSS198" s="82"/>
      <c r="PST198" s="187"/>
      <c r="PSU198" s="82"/>
      <c r="PSV198" s="82"/>
      <c r="PSW198" s="82"/>
      <c r="PSX198" s="82"/>
      <c r="PSY198" s="184"/>
      <c r="PSZ198" s="92"/>
      <c r="PTA198" s="92"/>
      <c r="PTB198" s="184"/>
      <c r="PTC198" s="184"/>
      <c r="PTD198" s="93"/>
      <c r="PTE198" s="93"/>
      <c r="PTF198" s="185"/>
      <c r="PTG198" s="82"/>
      <c r="PTH198" s="186"/>
      <c r="PTI198" s="82"/>
      <c r="PTJ198" s="187"/>
      <c r="PTK198" s="82"/>
      <c r="PTL198" s="82"/>
      <c r="PTM198" s="82"/>
      <c r="PTN198" s="82"/>
      <c r="PTO198" s="184"/>
      <c r="PTP198" s="92"/>
      <c r="PTQ198" s="92"/>
      <c r="PTR198" s="184"/>
      <c r="PTS198" s="184"/>
      <c r="PTT198" s="93"/>
      <c r="PTU198" s="93"/>
      <c r="PTV198" s="185"/>
      <c r="PTW198" s="82"/>
      <c r="PTX198" s="186"/>
      <c r="PTY198" s="82"/>
      <c r="PTZ198" s="187"/>
      <c r="PUA198" s="82"/>
      <c r="PUB198" s="82"/>
      <c r="PUC198" s="82"/>
      <c r="PUD198" s="82"/>
      <c r="PUE198" s="184"/>
      <c r="PUF198" s="92"/>
      <c r="PUG198" s="92"/>
      <c r="PUH198" s="184"/>
      <c r="PUI198" s="184"/>
      <c r="PUJ198" s="93"/>
      <c r="PUK198" s="93"/>
      <c r="PUL198" s="185"/>
      <c r="PUM198" s="82"/>
      <c r="PUN198" s="186"/>
      <c r="PUO198" s="82"/>
      <c r="PUP198" s="187"/>
      <c r="PUQ198" s="82"/>
      <c r="PUR198" s="82"/>
      <c r="PUS198" s="82"/>
      <c r="PUT198" s="82"/>
      <c r="PUU198" s="184"/>
      <c r="PUV198" s="92"/>
      <c r="PUW198" s="92"/>
      <c r="PUX198" s="184"/>
      <c r="PUY198" s="184"/>
      <c r="PUZ198" s="93"/>
      <c r="PVA198" s="93"/>
      <c r="PVB198" s="185"/>
      <c r="PVC198" s="82"/>
      <c r="PVD198" s="186"/>
      <c r="PVE198" s="82"/>
      <c r="PVF198" s="187"/>
      <c r="PVG198" s="82"/>
      <c r="PVH198" s="82"/>
      <c r="PVI198" s="82"/>
      <c r="PVJ198" s="82"/>
      <c r="PVK198" s="184"/>
      <c r="PVL198" s="92"/>
      <c r="PVM198" s="92"/>
      <c r="PVN198" s="184"/>
      <c r="PVO198" s="184"/>
      <c r="PVP198" s="93"/>
      <c r="PVQ198" s="93"/>
      <c r="PVR198" s="185"/>
      <c r="PVS198" s="82"/>
      <c r="PVT198" s="186"/>
      <c r="PVU198" s="82"/>
      <c r="PVV198" s="187"/>
      <c r="PVW198" s="82"/>
      <c r="PVX198" s="82"/>
      <c r="PVY198" s="82"/>
      <c r="PVZ198" s="82"/>
      <c r="PWA198" s="184"/>
      <c r="PWB198" s="92"/>
      <c r="PWC198" s="92"/>
      <c r="PWD198" s="184"/>
      <c r="PWE198" s="184"/>
      <c r="PWF198" s="93"/>
      <c r="PWG198" s="93"/>
      <c r="PWH198" s="185"/>
      <c r="PWI198" s="82"/>
      <c r="PWJ198" s="186"/>
      <c r="PWK198" s="82"/>
      <c r="PWL198" s="187"/>
      <c r="PWM198" s="82"/>
      <c r="PWN198" s="82"/>
      <c r="PWO198" s="82"/>
      <c r="PWP198" s="82"/>
      <c r="PWQ198" s="184"/>
      <c r="PWR198" s="92"/>
      <c r="PWS198" s="92"/>
      <c r="PWT198" s="184"/>
      <c r="PWU198" s="184"/>
      <c r="PWV198" s="93"/>
      <c r="PWW198" s="93"/>
      <c r="PWX198" s="185"/>
      <c r="PWY198" s="82"/>
      <c r="PWZ198" s="186"/>
      <c r="PXA198" s="82"/>
      <c r="PXB198" s="187"/>
      <c r="PXC198" s="82"/>
      <c r="PXD198" s="82"/>
      <c r="PXE198" s="82"/>
      <c r="PXF198" s="82"/>
      <c r="PXG198" s="184"/>
      <c r="PXH198" s="92"/>
      <c r="PXI198" s="92"/>
      <c r="PXJ198" s="184"/>
      <c r="PXK198" s="184"/>
      <c r="PXL198" s="93"/>
      <c r="PXM198" s="93"/>
      <c r="PXN198" s="185"/>
      <c r="PXO198" s="82"/>
      <c r="PXP198" s="186"/>
      <c r="PXQ198" s="82"/>
      <c r="PXR198" s="187"/>
      <c r="PXS198" s="82"/>
      <c r="PXT198" s="82"/>
      <c r="PXU198" s="82"/>
      <c r="PXV198" s="82"/>
      <c r="PXW198" s="184"/>
      <c r="PXX198" s="92"/>
      <c r="PXY198" s="92"/>
      <c r="PXZ198" s="184"/>
      <c r="PYA198" s="184"/>
      <c r="PYB198" s="93"/>
      <c r="PYC198" s="93"/>
      <c r="PYD198" s="185"/>
      <c r="PYE198" s="82"/>
      <c r="PYF198" s="186"/>
      <c r="PYG198" s="82"/>
      <c r="PYH198" s="187"/>
      <c r="PYI198" s="82"/>
      <c r="PYJ198" s="82"/>
      <c r="PYK198" s="82"/>
      <c r="PYL198" s="82"/>
      <c r="PYM198" s="184"/>
      <c r="PYN198" s="92"/>
      <c r="PYO198" s="92"/>
      <c r="PYP198" s="184"/>
      <c r="PYQ198" s="184"/>
      <c r="PYR198" s="93"/>
      <c r="PYS198" s="93"/>
      <c r="PYT198" s="185"/>
      <c r="PYU198" s="82"/>
      <c r="PYV198" s="186"/>
      <c r="PYW198" s="82"/>
      <c r="PYX198" s="187"/>
      <c r="PYY198" s="82"/>
      <c r="PYZ198" s="82"/>
      <c r="PZA198" s="82"/>
      <c r="PZB198" s="82"/>
      <c r="PZC198" s="184"/>
      <c r="PZD198" s="92"/>
      <c r="PZE198" s="92"/>
      <c r="PZF198" s="184"/>
      <c r="PZG198" s="184"/>
      <c r="PZH198" s="93"/>
      <c r="PZI198" s="93"/>
      <c r="PZJ198" s="185"/>
      <c r="PZK198" s="82"/>
      <c r="PZL198" s="186"/>
      <c r="PZM198" s="82"/>
      <c r="PZN198" s="187"/>
      <c r="PZO198" s="82"/>
      <c r="PZP198" s="82"/>
      <c r="PZQ198" s="82"/>
      <c r="PZR198" s="82"/>
      <c r="PZS198" s="184"/>
      <c r="PZT198" s="92"/>
      <c r="PZU198" s="92"/>
      <c r="PZV198" s="184"/>
      <c r="PZW198" s="184"/>
      <c r="PZX198" s="93"/>
      <c r="PZY198" s="93"/>
      <c r="PZZ198" s="185"/>
      <c r="QAA198" s="82"/>
      <c r="QAB198" s="186"/>
      <c r="QAC198" s="82"/>
      <c r="QAD198" s="187"/>
      <c r="QAE198" s="82"/>
      <c r="QAF198" s="82"/>
      <c r="QAG198" s="82"/>
      <c r="QAH198" s="82"/>
      <c r="QAI198" s="184"/>
      <c r="QAJ198" s="92"/>
      <c r="QAK198" s="92"/>
      <c r="QAL198" s="184"/>
      <c r="QAM198" s="184"/>
      <c r="QAN198" s="93"/>
      <c r="QAO198" s="93"/>
      <c r="QAP198" s="185"/>
      <c r="QAQ198" s="82"/>
      <c r="QAR198" s="186"/>
      <c r="QAS198" s="82"/>
      <c r="QAT198" s="187"/>
      <c r="QAU198" s="82"/>
      <c r="QAV198" s="82"/>
      <c r="QAW198" s="82"/>
      <c r="QAX198" s="82"/>
      <c r="QAY198" s="184"/>
      <c r="QAZ198" s="92"/>
      <c r="QBA198" s="92"/>
      <c r="QBB198" s="184"/>
      <c r="QBC198" s="184"/>
      <c r="QBD198" s="93"/>
      <c r="QBE198" s="93"/>
      <c r="QBF198" s="185"/>
      <c r="QBG198" s="82"/>
      <c r="QBH198" s="186"/>
      <c r="QBI198" s="82"/>
      <c r="QBJ198" s="187"/>
      <c r="QBK198" s="82"/>
      <c r="QBL198" s="82"/>
      <c r="QBM198" s="82"/>
      <c r="QBN198" s="82"/>
      <c r="QBO198" s="184"/>
      <c r="QBP198" s="92"/>
      <c r="QBQ198" s="92"/>
      <c r="QBR198" s="184"/>
      <c r="QBS198" s="184"/>
      <c r="QBT198" s="93"/>
      <c r="QBU198" s="93"/>
      <c r="QBV198" s="185"/>
      <c r="QBW198" s="82"/>
      <c r="QBX198" s="186"/>
      <c r="QBY198" s="82"/>
      <c r="QBZ198" s="187"/>
      <c r="QCA198" s="82"/>
      <c r="QCB198" s="82"/>
      <c r="QCC198" s="82"/>
      <c r="QCD198" s="82"/>
      <c r="QCE198" s="184"/>
      <c r="QCF198" s="92"/>
      <c r="QCG198" s="92"/>
      <c r="QCH198" s="184"/>
      <c r="QCI198" s="184"/>
      <c r="QCJ198" s="93"/>
      <c r="QCK198" s="93"/>
      <c r="QCL198" s="185"/>
      <c r="QCM198" s="82"/>
      <c r="QCN198" s="186"/>
      <c r="QCO198" s="82"/>
      <c r="QCP198" s="187"/>
      <c r="QCQ198" s="82"/>
      <c r="QCR198" s="82"/>
      <c r="QCS198" s="82"/>
      <c r="QCT198" s="82"/>
      <c r="QCU198" s="184"/>
      <c r="QCV198" s="92"/>
      <c r="QCW198" s="92"/>
      <c r="QCX198" s="184"/>
      <c r="QCY198" s="184"/>
      <c r="QCZ198" s="93"/>
      <c r="QDA198" s="93"/>
      <c r="QDB198" s="185"/>
      <c r="QDC198" s="82"/>
      <c r="QDD198" s="186"/>
      <c r="QDE198" s="82"/>
      <c r="QDF198" s="187"/>
      <c r="QDG198" s="82"/>
      <c r="QDH198" s="82"/>
      <c r="QDI198" s="82"/>
      <c r="QDJ198" s="82"/>
      <c r="QDK198" s="184"/>
      <c r="QDL198" s="92"/>
      <c r="QDM198" s="92"/>
      <c r="QDN198" s="184"/>
      <c r="QDO198" s="184"/>
      <c r="QDP198" s="93"/>
      <c r="QDQ198" s="93"/>
      <c r="QDR198" s="185"/>
      <c r="QDS198" s="82"/>
      <c r="QDT198" s="186"/>
      <c r="QDU198" s="82"/>
      <c r="QDV198" s="187"/>
      <c r="QDW198" s="82"/>
      <c r="QDX198" s="82"/>
      <c r="QDY198" s="82"/>
      <c r="QDZ198" s="82"/>
      <c r="QEA198" s="184"/>
      <c r="QEB198" s="92"/>
      <c r="QEC198" s="92"/>
      <c r="QED198" s="184"/>
      <c r="QEE198" s="184"/>
      <c r="QEF198" s="93"/>
      <c r="QEG198" s="93"/>
      <c r="QEH198" s="185"/>
      <c r="QEI198" s="82"/>
      <c r="QEJ198" s="186"/>
      <c r="QEK198" s="82"/>
      <c r="QEL198" s="187"/>
      <c r="QEM198" s="82"/>
      <c r="QEN198" s="82"/>
      <c r="QEO198" s="82"/>
      <c r="QEP198" s="82"/>
      <c r="QEQ198" s="184"/>
      <c r="QER198" s="92"/>
      <c r="QES198" s="92"/>
      <c r="QET198" s="184"/>
      <c r="QEU198" s="184"/>
      <c r="QEV198" s="93"/>
      <c r="QEW198" s="93"/>
      <c r="QEX198" s="185"/>
      <c r="QEY198" s="82"/>
      <c r="QEZ198" s="186"/>
      <c r="QFA198" s="82"/>
      <c r="QFB198" s="187"/>
      <c r="QFC198" s="82"/>
      <c r="QFD198" s="82"/>
      <c r="QFE198" s="82"/>
      <c r="QFF198" s="82"/>
      <c r="QFG198" s="184"/>
      <c r="QFH198" s="92"/>
      <c r="QFI198" s="92"/>
      <c r="QFJ198" s="184"/>
      <c r="QFK198" s="184"/>
      <c r="QFL198" s="93"/>
      <c r="QFM198" s="93"/>
      <c r="QFN198" s="185"/>
      <c r="QFO198" s="82"/>
      <c r="QFP198" s="186"/>
      <c r="QFQ198" s="82"/>
      <c r="QFR198" s="187"/>
      <c r="QFS198" s="82"/>
      <c r="QFT198" s="82"/>
      <c r="QFU198" s="82"/>
      <c r="QFV198" s="82"/>
      <c r="QFW198" s="184"/>
      <c r="QFX198" s="92"/>
      <c r="QFY198" s="92"/>
      <c r="QFZ198" s="184"/>
      <c r="QGA198" s="184"/>
      <c r="QGB198" s="93"/>
      <c r="QGC198" s="93"/>
      <c r="QGD198" s="185"/>
      <c r="QGE198" s="82"/>
      <c r="QGF198" s="186"/>
      <c r="QGG198" s="82"/>
      <c r="QGH198" s="187"/>
      <c r="QGI198" s="82"/>
      <c r="QGJ198" s="82"/>
      <c r="QGK198" s="82"/>
      <c r="QGL198" s="82"/>
      <c r="QGM198" s="184"/>
      <c r="QGN198" s="92"/>
      <c r="QGO198" s="92"/>
      <c r="QGP198" s="184"/>
      <c r="QGQ198" s="184"/>
      <c r="QGR198" s="93"/>
      <c r="QGS198" s="93"/>
      <c r="QGT198" s="185"/>
      <c r="QGU198" s="82"/>
      <c r="QGV198" s="186"/>
      <c r="QGW198" s="82"/>
      <c r="QGX198" s="187"/>
      <c r="QGY198" s="82"/>
      <c r="QGZ198" s="82"/>
      <c r="QHA198" s="82"/>
      <c r="QHB198" s="82"/>
      <c r="QHC198" s="184"/>
      <c r="QHD198" s="92"/>
      <c r="QHE198" s="92"/>
      <c r="QHF198" s="184"/>
      <c r="QHG198" s="184"/>
      <c r="QHH198" s="93"/>
      <c r="QHI198" s="93"/>
      <c r="QHJ198" s="185"/>
      <c r="QHK198" s="82"/>
      <c r="QHL198" s="186"/>
      <c r="QHM198" s="82"/>
      <c r="QHN198" s="187"/>
      <c r="QHO198" s="82"/>
      <c r="QHP198" s="82"/>
      <c r="QHQ198" s="82"/>
      <c r="QHR198" s="82"/>
      <c r="QHS198" s="184"/>
      <c r="QHT198" s="92"/>
      <c r="QHU198" s="92"/>
      <c r="QHV198" s="184"/>
      <c r="QHW198" s="184"/>
      <c r="QHX198" s="93"/>
      <c r="QHY198" s="93"/>
      <c r="QHZ198" s="185"/>
      <c r="QIA198" s="82"/>
      <c r="QIB198" s="186"/>
      <c r="QIC198" s="82"/>
      <c r="QID198" s="187"/>
      <c r="QIE198" s="82"/>
      <c r="QIF198" s="82"/>
      <c r="QIG198" s="82"/>
      <c r="QIH198" s="82"/>
      <c r="QII198" s="184"/>
      <c r="QIJ198" s="92"/>
      <c r="QIK198" s="92"/>
      <c r="QIL198" s="184"/>
      <c r="QIM198" s="184"/>
      <c r="QIN198" s="93"/>
      <c r="QIO198" s="93"/>
      <c r="QIP198" s="185"/>
      <c r="QIQ198" s="82"/>
      <c r="QIR198" s="186"/>
      <c r="QIS198" s="82"/>
      <c r="QIT198" s="187"/>
      <c r="QIU198" s="82"/>
      <c r="QIV198" s="82"/>
      <c r="QIW198" s="82"/>
      <c r="QIX198" s="82"/>
      <c r="QIY198" s="184"/>
      <c r="QIZ198" s="92"/>
      <c r="QJA198" s="92"/>
      <c r="QJB198" s="184"/>
      <c r="QJC198" s="184"/>
      <c r="QJD198" s="93"/>
      <c r="QJE198" s="93"/>
      <c r="QJF198" s="185"/>
      <c r="QJG198" s="82"/>
      <c r="QJH198" s="186"/>
      <c r="QJI198" s="82"/>
      <c r="QJJ198" s="187"/>
      <c r="QJK198" s="82"/>
      <c r="QJL198" s="82"/>
      <c r="QJM198" s="82"/>
      <c r="QJN198" s="82"/>
      <c r="QJO198" s="184"/>
      <c r="QJP198" s="92"/>
      <c r="QJQ198" s="92"/>
      <c r="QJR198" s="184"/>
      <c r="QJS198" s="184"/>
      <c r="QJT198" s="93"/>
      <c r="QJU198" s="93"/>
      <c r="QJV198" s="185"/>
      <c r="QJW198" s="82"/>
      <c r="QJX198" s="186"/>
      <c r="QJY198" s="82"/>
      <c r="QJZ198" s="187"/>
      <c r="QKA198" s="82"/>
      <c r="QKB198" s="82"/>
      <c r="QKC198" s="82"/>
      <c r="QKD198" s="82"/>
      <c r="QKE198" s="184"/>
      <c r="QKF198" s="92"/>
      <c r="QKG198" s="92"/>
      <c r="QKH198" s="184"/>
      <c r="QKI198" s="184"/>
      <c r="QKJ198" s="93"/>
      <c r="QKK198" s="93"/>
      <c r="QKL198" s="185"/>
      <c r="QKM198" s="82"/>
      <c r="QKN198" s="186"/>
      <c r="QKO198" s="82"/>
      <c r="QKP198" s="187"/>
      <c r="QKQ198" s="82"/>
      <c r="QKR198" s="82"/>
      <c r="QKS198" s="82"/>
      <c r="QKT198" s="82"/>
      <c r="QKU198" s="184"/>
      <c r="QKV198" s="92"/>
      <c r="QKW198" s="92"/>
      <c r="QKX198" s="184"/>
      <c r="QKY198" s="184"/>
      <c r="QKZ198" s="93"/>
      <c r="QLA198" s="93"/>
      <c r="QLB198" s="185"/>
      <c r="QLC198" s="82"/>
      <c r="QLD198" s="186"/>
      <c r="QLE198" s="82"/>
      <c r="QLF198" s="187"/>
      <c r="QLG198" s="82"/>
      <c r="QLH198" s="82"/>
      <c r="QLI198" s="82"/>
      <c r="QLJ198" s="82"/>
      <c r="QLK198" s="184"/>
      <c r="QLL198" s="92"/>
      <c r="QLM198" s="92"/>
      <c r="QLN198" s="184"/>
      <c r="QLO198" s="184"/>
      <c r="QLP198" s="93"/>
      <c r="QLQ198" s="93"/>
      <c r="QLR198" s="185"/>
      <c r="QLS198" s="82"/>
      <c r="QLT198" s="186"/>
      <c r="QLU198" s="82"/>
      <c r="QLV198" s="187"/>
      <c r="QLW198" s="82"/>
      <c r="QLX198" s="82"/>
      <c r="QLY198" s="82"/>
      <c r="QLZ198" s="82"/>
      <c r="QMA198" s="184"/>
      <c r="QMB198" s="92"/>
      <c r="QMC198" s="92"/>
      <c r="QMD198" s="184"/>
      <c r="QME198" s="184"/>
      <c r="QMF198" s="93"/>
      <c r="QMG198" s="93"/>
      <c r="QMH198" s="185"/>
      <c r="QMI198" s="82"/>
      <c r="QMJ198" s="186"/>
      <c r="QMK198" s="82"/>
      <c r="QML198" s="187"/>
      <c r="QMM198" s="82"/>
      <c r="QMN198" s="82"/>
      <c r="QMO198" s="82"/>
      <c r="QMP198" s="82"/>
      <c r="QMQ198" s="184"/>
      <c r="QMR198" s="92"/>
      <c r="QMS198" s="92"/>
      <c r="QMT198" s="184"/>
      <c r="QMU198" s="184"/>
      <c r="QMV198" s="93"/>
      <c r="QMW198" s="93"/>
      <c r="QMX198" s="185"/>
      <c r="QMY198" s="82"/>
      <c r="QMZ198" s="186"/>
      <c r="QNA198" s="82"/>
      <c r="QNB198" s="187"/>
      <c r="QNC198" s="82"/>
      <c r="QND198" s="82"/>
      <c r="QNE198" s="82"/>
      <c r="QNF198" s="82"/>
      <c r="QNG198" s="184"/>
      <c r="QNH198" s="92"/>
      <c r="QNI198" s="92"/>
      <c r="QNJ198" s="184"/>
      <c r="QNK198" s="184"/>
      <c r="QNL198" s="93"/>
      <c r="QNM198" s="93"/>
      <c r="QNN198" s="185"/>
      <c r="QNO198" s="82"/>
      <c r="QNP198" s="186"/>
      <c r="QNQ198" s="82"/>
      <c r="QNR198" s="187"/>
      <c r="QNS198" s="82"/>
      <c r="QNT198" s="82"/>
      <c r="QNU198" s="82"/>
      <c r="QNV198" s="82"/>
      <c r="QNW198" s="184"/>
      <c r="QNX198" s="92"/>
      <c r="QNY198" s="92"/>
      <c r="QNZ198" s="184"/>
      <c r="QOA198" s="184"/>
      <c r="QOB198" s="93"/>
      <c r="QOC198" s="93"/>
      <c r="QOD198" s="185"/>
      <c r="QOE198" s="82"/>
      <c r="QOF198" s="186"/>
      <c r="QOG198" s="82"/>
      <c r="QOH198" s="187"/>
      <c r="QOI198" s="82"/>
      <c r="QOJ198" s="82"/>
      <c r="QOK198" s="82"/>
      <c r="QOL198" s="82"/>
      <c r="QOM198" s="184"/>
      <c r="QON198" s="92"/>
      <c r="QOO198" s="92"/>
      <c r="QOP198" s="184"/>
      <c r="QOQ198" s="184"/>
      <c r="QOR198" s="93"/>
      <c r="QOS198" s="93"/>
      <c r="QOT198" s="185"/>
      <c r="QOU198" s="82"/>
      <c r="QOV198" s="186"/>
      <c r="QOW198" s="82"/>
      <c r="QOX198" s="187"/>
      <c r="QOY198" s="82"/>
      <c r="QOZ198" s="82"/>
      <c r="QPA198" s="82"/>
      <c r="QPB198" s="82"/>
      <c r="QPC198" s="184"/>
      <c r="QPD198" s="92"/>
      <c r="QPE198" s="92"/>
      <c r="QPF198" s="184"/>
      <c r="QPG198" s="184"/>
      <c r="QPH198" s="93"/>
      <c r="QPI198" s="93"/>
      <c r="QPJ198" s="185"/>
      <c r="QPK198" s="82"/>
      <c r="QPL198" s="186"/>
      <c r="QPM198" s="82"/>
      <c r="QPN198" s="187"/>
      <c r="QPO198" s="82"/>
      <c r="QPP198" s="82"/>
      <c r="QPQ198" s="82"/>
      <c r="QPR198" s="82"/>
      <c r="QPS198" s="184"/>
      <c r="QPT198" s="92"/>
      <c r="QPU198" s="92"/>
      <c r="QPV198" s="184"/>
      <c r="QPW198" s="184"/>
      <c r="QPX198" s="93"/>
      <c r="QPY198" s="93"/>
      <c r="QPZ198" s="185"/>
      <c r="QQA198" s="82"/>
      <c r="QQB198" s="186"/>
      <c r="QQC198" s="82"/>
      <c r="QQD198" s="187"/>
      <c r="QQE198" s="82"/>
      <c r="QQF198" s="82"/>
      <c r="QQG198" s="82"/>
      <c r="QQH198" s="82"/>
      <c r="QQI198" s="184"/>
      <c r="QQJ198" s="92"/>
      <c r="QQK198" s="92"/>
      <c r="QQL198" s="184"/>
      <c r="QQM198" s="184"/>
      <c r="QQN198" s="93"/>
      <c r="QQO198" s="93"/>
      <c r="QQP198" s="185"/>
      <c r="QQQ198" s="82"/>
      <c r="QQR198" s="186"/>
      <c r="QQS198" s="82"/>
      <c r="QQT198" s="187"/>
      <c r="QQU198" s="82"/>
      <c r="QQV198" s="82"/>
      <c r="QQW198" s="82"/>
      <c r="QQX198" s="82"/>
      <c r="QQY198" s="184"/>
      <c r="QQZ198" s="92"/>
      <c r="QRA198" s="92"/>
      <c r="QRB198" s="184"/>
      <c r="QRC198" s="184"/>
      <c r="QRD198" s="93"/>
      <c r="QRE198" s="93"/>
      <c r="QRF198" s="185"/>
      <c r="QRG198" s="82"/>
      <c r="QRH198" s="186"/>
      <c r="QRI198" s="82"/>
      <c r="QRJ198" s="187"/>
      <c r="QRK198" s="82"/>
      <c r="QRL198" s="82"/>
      <c r="QRM198" s="82"/>
      <c r="QRN198" s="82"/>
      <c r="QRO198" s="184"/>
      <c r="QRP198" s="92"/>
      <c r="QRQ198" s="92"/>
      <c r="QRR198" s="184"/>
      <c r="QRS198" s="184"/>
      <c r="QRT198" s="93"/>
      <c r="QRU198" s="93"/>
      <c r="QRV198" s="185"/>
      <c r="QRW198" s="82"/>
      <c r="QRX198" s="186"/>
      <c r="QRY198" s="82"/>
      <c r="QRZ198" s="187"/>
      <c r="QSA198" s="82"/>
      <c r="QSB198" s="82"/>
      <c r="QSC198" s="82"/>
      <c r="QSD198" s="82"/>
      <c r="QSE198" s="184"/>
      <c r="QSF198" s="92"/>
      <c r="QSG198" s="92"/>
      <c r="QSH198" s="184"/>
      <c r="QSI198" s="184"/>
      <c r="QSJ198" s="93"/>
      <c r="QSK198" s="93"/>
      <c r="QSL198" s="185"/>
      <c r="QSM198" s="82"/>
      <c r="QSN198" s="186"/>
      <c r="QSO198" s="82"/>
      <c r="QSP198" s="187"/>
      <c r="QSQ198" s="82"/>
      <c r="QSR198" s="82"/>
      <c r="QSS198" s="82"/>
      <c r="QST198" s="82"/>
      <c r="QSU198" s="184"/>
      <c r="QSV198" s="92"/>
      <c r="QSW198" s="92"/>
      <c r="QSX198" s="184"/>
      <c r="QSY198" s="184"/>
      <c r="QSZ198" s="93"/>
      <c r="QTA198" s="93"/>
      <c r="QTB198" s="185"/>
      <c r="QTC198" s="82"/>
      <c r="QTD198" s="186"/>
      <c r="QTE198" s="82"/>
      <c r="QTF198" s="187"/>
      <c r="QTG198" s="82"/>
      <c r="QTH198" s="82"/>
      <c r="QTI198" s="82"/>
      <c r="QTJ198" s="82"/>
      <c r="QTK198" s="184"/>
      <c r="QTL198" s="92"/>
      <c r="QTM198" s="92"/>
      <c r="QTN198" s="184"/>
      <c r="QTO198" s="184"/>
      <c r="QTP198" s="93"/>
      <c r="QTQ198" s="93"/>
      <c r="QTR198" s="185"/>
      <c r="QTS198" s="82"/>
      <c r="QTT198" s="186"/>
      <c r="QTU198" s="82"/>
      <c r="QTV198" s="187"/>
      <c r="QTW198" s="82"/>
      <c r="QTX198" s="82"/>
      <c r="QTY198" s="82"/>
      <c r="QTZ198" s="82"/>
      <c r="QUA198" s="184"/>
      <c r="QUB198" s="92"/>
      <c r="QUC198" s="92"/>
      <c r="QUD198" s="184"/>
      <c r="QUE198" s="184"/>
      <c r="QUF198" s="93"/>
      <c r="QUG198" s="93"/>
      <c r="QUH198" s="185"/>
      <c r="QUI198" s="82"/>
      <c r="QUJ198" s="186"/>
      <c r="QUK198" s="82"/>
      <c r="QUL198" s="187"/>
      <c r="QUM198" s="82"/>
      <c r="QUN198" s="82"/>
      <c r="QUO198" s="82"/>
      <c r="QUP198" s="82"/>
      <c r="QUQ198" s="184"/>
      <c r="QUR198" s="92"/>
      <c r="QUS198" s="92"/>
      <c r="QUT198" s="184"/>
      <c r="QUU198" s="184"/>
      <c r="QUV198" s="93"/>
      <c r="QUW198" s="93"/>
      <c r="QUX198" s="185"/>
      <c r="QUY198" s="82"/>
      <c r="QUZ198" s="186"/>
      <c r="QVA198" s="82"/>
      <c r="QVB198" s="187"/>
      <c r="QVC198" s="82"/>
      <c r="QVD198" s="82"/>
      <c r="QVE198" s="82"/>
      <c r="QVF198" s="82"/>
      <c r="QVG198" s="184"/>
      <c r="QVH198" s="92"/>
      <c r="QVI198" s="92"/>
      <c r="QVJ198" s="184"/>
      <c r="QVK198" s="184"/>
      <c r="QVL198" s="93"/>
      <c r="QVM198" s="93"/>
      <c r="QVN198" s="185"/>
      <c r="QVO198" s="82"/>
      <c r="QVP198" s="186"/>
      <c r="QVQ198" s="82"/>
      <c r="QVR198" s="187"/>
      <c r="QVS198" s="82"/>
      <c r="QVT198" s="82"/>
      <c r="QVU198" s="82"/>
      <c r="QVV198" s="82"/>
      <c r="QVW198" s="184"/>
      <c r="QVX198" s="92"/>
      <c r="QVY198" s="92"/>
      <c r="QVZ198" s="184"/>
      <c r="QWA198" s="184"/>
      <c r="QWB198" s="93"/>
      <c r="QWC198" s="93"/>
      <c r="QWD198" s="185"/>
      <c r="QWE198" s="82"/>
      <c r="QWF198" s="186"/>
      <c r="QWG198" s="82"/>
      <c r="QWH198" s="187"/>
      <c r="QWI198" s="82"/>
      <c r="QWJ198" s="82"/>
      <c r="QWK198" s="82"/>
      <c r="QWL198" s="82"/>
      <c r="QWM198" s="184"/>
      <c r="QWN198" s="92"/>
      <c r="QWO198" s="92"/>
      <c r="QWP198" s="184"/>
      <c r="QWQ198" s="184"/>
      <c r="QWR198" s="93"/>
      <c r="QWS198" s="93"/>
      <c r="QWT198" s="185"/>
      <c r="QWU198" s="82"/>
      <c r="QWV198" s="186"/>
      <c r="QWW198" s="82"/>
      <c r="QWX198" s="187"/>
      <c r="QWY198" s="82"/>
      <c r="QWZ198" s="82"/>
      <c r="QXA198" s="82"/>
      <c r="QXB198" s="82"/>
      <c r="QXC198" s="184"/>
      <c r="QXD198" s="92"/>
      <c r="QXE198" s="92"/>
      <c r="QXF198" s="184"/>
      <c r="QXG198" s="184"/>
      <c r="QXH198" s="93"/>
      <c r="QXI198" s="93"/>
      <c r="QXJ198" s="185"/>
      <c r="QXK198" s="82"/>
      <c r="QXL198" s="186"/>
      <c r="QXM198" s="82"/>
      <c r="QXN198" s="187"/>
      <c r="QXO198" s="82"/>
      <c r="QXP198" s="82"/>
      <c r="QXQ198" s="82"/>
      <c r="QXR198" s="82"/>
      <c r="QXS198" s="184"/>
      <c r="QXT198" s="92"/>
      <c r="QXU198" s="92"/>
      <c r="QXV198" s="184"/>
      <c r="QXW198" s="184"/>
      <c r="QXX198" s="93"/>
      <c r="QXY198" s="93"/>
      <c r="QXZ198" s="185"/>
      <c r="QYA198" s="82"/>
      <c r="QYB198" s="186"/>
      <c r="QYC198" s="82"/>
      <c r="QYD198" s="187"/>
      <c r="QYE198" s="82"/>
      <c r="QYF198" s="82"/>
      <c r="QYG198" s="82"/>
      <c r="QYH198" s="82"/>
      <c r="QYI198" s="184"/>
      <c r="QYJ198" s="92"/>
      <c r="QYK198" s="92"/>
      <c r="QYL198" s="184"/>
      <c r="QYM198" s="184"/>
      <c r="QYN198" s="93"/>
      <c r="QYO198" s="93"/>
      <c r="QYP198" s="185"/>
      <c r="QYQ198" s="82"/>
      <c r="QYR198" s="186"/>
      <c r="QYS198" s="82"/>
      <c r="QYT198" s="187"/>
      <c r="QYU198" s="82"/>
      <c r="QYV198" s="82"/>
      <c r="QYW198" s="82"/>
      <c r="QYX198" s="82"/>
      <c r="QYY198" s="184"/>
      <c r="QYZ198" s="92"/>
      <c r="QZA198" s="92"/>
      <c r="QZB198" s="184"/>
      <c r="QZC198" s="184"/>
      <c r="QZD198" s="93"/>
      <c r="QZE198" s="93"/>
      <c r="QZF198" s="185"/>
      <c r="QZG198" s="82"/>
      <c r="QZH198" s="186"/>
      <c r="QZI198" s="82"/>
      <c r="QZJ198" s="187"/>
      <c r="QZK198" s="82"/>
      <c r="QZL198" s="82"/>
      <c r="QZM198" s="82"/>
      <c r="QZN198" s="82"/>
      <c r="QZO198" s="184"/>
      <c r="QZP198" s="92"/>
      <c r="QZQ198" s="92"/>
      <c r="QZR198" s="184"/>
      <c r="QZS198" s="184"/>
      <c r="QZT198" s="93"/>
      <c r="QZU198" s="93"/>
      <c r="QZV198" s="185"/>
      <c r="QZW198" s="82"/>
      <c r="QZX198" s="186"/>
      <c r="QZY198" s="82"/>
      <c r="QZZ198" s="187"/>
      <c r="RAA198" s="82"/>
      <c r="RAB198" s="82"/>
      <c r="RAC198" s="82"/>
      <c r="RAD198" s="82"/>
      <c r="RAE198" s="184"/>
      <c r="RAF198" s="92"/>
      <c r="RAG198" s="92"/>
      <c r="RAH198" s="184"/>
      <c r="RAI198" s="184"/>
      <c r="RAJ198" s="93"/>
      <c r="RAK198" s="93"/>
      <c r="RAL198" s="185"/>
      <c r="RAM198" s="82"/>
      <c r="RAN198" s="186"/>
      <c r="RAO198" s="82"/>
      <c r="RAP198" s="187"/>
      <c r="RAQ198" s="82"/>
      <c r="RAR198" s="82"/>
      <c r="RAS198" s="82"/>
      <c r="RAT198" s="82"/>
      <c r="RAU198" s="184"/>
      <c r="RAV198" s="92"/>
      <c r="RAW198" s="92"/>
      <c r="RAX198" s="184"/>
      <c r="RAY198" s="184"/>
      <c r="RAZ198" s="93"/>
      <c r="RBA198" s="93"/>
      <c r="RBB198" s="185"/>
      <c r="RBC198" s="82"/>
      <c r="RBD198" s="186"/>
      <c r="RBE198" s="82"/>
      <c r="RBF198" s="187"/>
      <c r="RBG198" s="82"/>
      <c r="RBH198" s="82"/>
      <c r="RBI198" s="82"/>
      <c r="RBJ198" s="82"/>
      <c r="RBK198" s="184"/>
      <c r="RBL198" s="92"/>
      <c r="RBM198" s="92"/>
      <c r="RBN198" s="184"/>
      <c r="RBO198" s="184"/>
      <c r="RBP198" s="93"/>
      <c r="RBQ198" s="93"/>
      <c r="RBR198" s="185"/>
      <c r="RBS198" s="82"/>
      <c r="RBT198" s="186"/>
      <c r="RBU198" s="82"/>
      <c r="RBV198" s="187"/>
      <c r="RBW198" s="82"/>
      <c r="RBX198" s="82"/>
      <c r="RBY198" s="82"/>
      <c r="RBZ198" s="82"/>
      <c r="RCA198" s="184"/>
      <c r="RCB198" s="92"/>
      <c r="RCC198" s="92"/>
      <c r="RCD198" s="184"/>
      <c r="RCE198" s="184"/>
      <c r="RCF198" s="93"/>
      <c r="RCG198" s="93"/>
      <c r="RCH198" s="185"/>
      <c r="RCI198" s="82"/>
      <c r="RCJ198" s="186"/>
      <c r="RCK198" s="82"/>
      <c r="RCL198" s="187"/>
      <c r="RCM198" s="82"/>
      <c r="RCN198" s="82"/>
      <c r="RCO198" s="82"/>
      <c r="RCP198" s="82"/>
      <c r="RCQ198" s="184"/>
      <c r="RCR198" s="92"/>
      <c r="RCS198" s="92"/>
      <c r="RCT198" s="184"/>
      <c r="RCU198" s="184"/>
      <c r="RCV198" s="93"/>
      <c r="RCW198" s="93"/>
      <c r="RCX198" s="185"/>
      <c r="RCY198" s="82"/>
      <c r="RCZ198" s="186"/>
      <c r="RDA198" s="82"/>
      <c r="RDB198" s="187"/>
      <c r="RDC198" s="82"/>
      <c r="RDD198" s="82"/>
      <c r="RDE198" s="82"/>
      <c r="RDF198" s="82"/>
      <c r="RDG198" s="184"/>
      <c r="RDH198" s="92"/>
      <c r="RDI198" s="92"/>
      <c r="RDJ198" s="184"/>
      <c r="RDK198" s="184"/>
      <c r="RDL198" s="93"/>
      <c r="RDM198" s="93"/>
      <c r="RDN198" s="185"/>
      <c r="RDO198" s="82"/>
      <c r="RDP198" s="186"/>
      <c r="RDQ198" s="82"/>
      <c r="RDR198" s="187"/>
      <c r="RDS198" s="82"/>
      <c r="RDT198" s="82"/>
      <c r="RDU198" s="82"/>
      <c r="RDV198" s="82"/>
      <c r="RDW198" s="184"/>
      <c r="RDX198" s="92"/>
      <c r="RDY198" s="92"/>
      <c r="RDZ198" s="184"/>
      <c r="REA198" s="184"/>
      <c r="REB198" s="93"/>
      <c r="REC198" s="93"/>
      <c r="RED198" s="185"/>
      <c r="REE198" s="82"/>
      <c r="REF198" s="186"/>
      <c r="REG198" s="82"/>
      <c r="REH198" s="187"/>
      <c r="REI198" s="82"/>
      <c r="REJ198" s="82"/>
      <c r="REK198" s="82"/>
      <c r="REL198" s="82"/>
      <c r="REM198" s="184"/>
      <c r="REN198" s="92"/>
      <c r="REO198" s="92"/>
      <c r="REP198" s="184"/>
      <c r="REQ198" s="184"/>
      <c r="RER198" s="93"/>
      <c r="RES198" s="93"/>
      <c r="RET198" s="185"/>
      <c r="REU198" s="82"/>
      <c r="REV198" s="186"/>
      <c r="REW198" s="82"/>
      <c r="REX198" s="187"/>
      <c r="REY198" s="82"/>
      <c r="REZ198" s="82"/>
      <c r="RFA198" s="82"/>
      <c r="RFB198" s="82"/>
      <c r="RFC198" s="184"/>
      <c r="RFD198" s="92"/>
      <c r="RFE198" s="92"/>
      <c r="RFF198" s="184"/>
      <c r="RFG198" s="184"/>
      <c r="RFH198" s="93"/>
      <c r="RFI198" s="93"/>
      <c r="RFJ198" s="185"/>
      <c r="RFK198" s="82"/>
      <c r="RFL198" s="186"/>
      <c r="RFM198" s="82"/>
      <c r="RFN198" s="187"/>
      <c r="RFO198" s="82"/>
      <c r="RFP198" s="82"/>
      <c r="RFQ198" s="82"/>
      <c r="RFR198" s="82"/>
      <c r="RFS198" s="184"/>
      <c r="RFT198" s="92"/>
      <c r="RFU198" s="92"/>
      <c r="RFV198" s="184"/>
      <c r="RFW198" s="184"/>
      <c r="RFX198" s="93"/>
      <c r="RFY198" s="93"/>
      <c r="RFZ198" s="185"/>
      <c r="RGA198" s="82"/>
      <c r="RGB198" s="186"/>
      <c r="RGC198" s="82"/>
      <c r="RGD198" s="187"/>
      <c r="RGE198" s="82"/>
      <c r="RGF198" s="82"/>
      <c r="RGG198" s="82"/>
      <c r="RGH198" s="82"/>
      <c r="RGI198" s="184"/>
      <c r="RGJ198" s="92"/>
      <c r="RGK198" s="92"/>
      <c r="RGL198" s="184"/>
      <c r="RGM198" s="184"/>
      <c r="RGN198" s="93"/>
      <c r="RGO198" s="93"/>
      <c r="RGP198" s="185"/>
      <c r="RGQ198" s="82"/>
      <c r="RGR198" s="186"/>
      <c r="RGS198" s="82"/>
      <c r="RGT198" s="187"/>
      <c r="RGU198" s="82"/>
      <c r="RGV198" s="82"/>
      <c r="RGW198" s="82"/>
      <c r="RGX198" s="82"/>
      <c r="RGY198" s="184"/>
      <c r="RGZ198" s="92"/>
      <c r="RHA198" s="92"/>
      <c r="RHB198" s="184"/>
      <c r="RHC198" s="184"/>
      <c r="RHD198" s="93"/>
      <c r="RHE198" s="93"/>
      <c r="RHF198" s="185"/>
      <c r="RHG198" s="82"/>
      <c r="RHH198" s="186"/>
      <c r="RHI198" s="82"/>
      <c r="RHJ198" s="187"/>
      <c r="RHK198" s="82"/>
      <c r="RHL198" s="82"/>
      <c r="RHM198" s="82"/>
      <c r="RHN198" s="82"/>
      <c r="RHO198" s="184"/>
      <c r="RHP198" s="92"/>
      <c r="RHQ198" s="92"/>
      <c r="RHR198" s="184"/>
      <c r="RHS198" s="184"/>
      <c r="RHT198" s="93"/>
      <c r="RHU198" s="93"/>
      <c r="RHV198" s="185"/>
      <c r="RHW198" s="82"/>
      <c r="RHX198" s="186"/>
      <c r="RHY198" s="82"/>
      <c r="RHZ198" s="187"/>
      <c r="RIA198" s="82"/>
      <c r="RIB198" s="82"/>
      <c r="RIC198" s="82"/>
      <c r="RID198" s="82"/>
      <c r="RIE198" s="184"/>
      <c r="RIF198" s="92"/>
      <c r="RIG198" s="92"/>
      <c r="RIH198" s="184"/>
      <c r="RII198" s="184"/>
      <c r="RIJ198" s="93"/>
      <c r="RIK198" s="93"/>
      <c r="RIL198" s="185"/>
      <c r="RIM198" s="82"/>
      <c r="RIN198" s="186"/>
      <c r="RIO198" s="82"/>
      <c r="RIP198" s="187"/>
      <c r="RIQ198" s="82"/>
      <c r="RIR198" s="82"/>
      <c r="RIS198" s="82"/>
      <c r="RIT198" s="82"/>
      <c r="RIU198" s="184"/>
      <c r="RIV198" s="92"/>
      <c r="RIW198" s="92"/>
      <c r="RIX198" s="184"/>
      <c r="RIY198" s="184"/>
      <c r="RIZ198" s="93"/>
      <c r="RJA198" s="93"/>
      <c r="RJB198" s="185"/>
      <c r="RJC198" s="82"/>
      <c r="RJD198" s="186"/>
      <c r="RJE198" s="82"/>
      <c r="RJF198" s="187"/>
      <c r="RJG198" s="82"/>
      <c r="RJH198" s="82"/>
      <c r="RJI198" s="82"/>
      <c r="RJJ198" s="82"/>
      <c r="RJK198" s="184"/>
      <c r="RJL198" s="92"/>
      <c r="RJM198" s="92"/>
      <c r="RJN198" s="184"/>
      <c r="RJO198" s="184"/>
      <c r="RJP198" s="93"/>
      <c r="RJQ198" s="93"/>
      <c r="RJR198" s="185"/>
      <c r="RJS198" s="82"/>
      <c r="RJT198" s="186"/>
      <c r="RJU198" s="82"/>
      <c r="RJV198" s="187"/>
      <c r="RJW198" s="82"/>
      <c r="RJX198" s="82"/>
      <c r="RJY198" s="82"/>
      <c r="RJZ198" s="82"/>
      <c r="RKA198" s="184"/>
      <c r="RKB198" s="92"/>
      <c r="RKC198" s="92"/>
      <c r="RKD198" s="184"/>
      <c r="RKE198" s="184"/>
      <c r="RKF198" s="93"/>
      <c r="RKG198" s="93"/>
      <c r="RKH198" s="185"/>
      <c r="RKI198" s="82"/>
      <c r="RKJ198" s="186"/>
      <c r="RKK198" s="82"/>
      <c r="RKL198" s="187"/>
      <c r="RKM198" s="82"/>
      <c r="RKN198" s="82"/>
      <c r="RKO198" s="82"/>
      <c r="RKP198" s="82"/>
      <c r="RKQ198" s="184"/>
      <c r="RKR198" s="92"/>
      <c r="RKS198" s="92"/>
      <c r="RKT198" s="184"/>
      <c r="RKU198" s="184"/>
      <c r="RKV198" s="93"/>
      <c r="RKW198" s="93"/>
      <c r="RKX198" s="185"/>
      <c r="RKY198" s="82"/>
      <c r="RKZ198" s="186"/>
      <c r="RLA198" s="82"/>
      <c r="RLB198" s="187"/>
      <c r="RLC198" s="82"/>
      <c r="RLD198" s="82"/>
      <c r="RLE198" s="82"/>
      <c r="RLF198" s="82"/>
      <c r="RLG198" s="184"/>
      <c r="RLH198" s="92"/>
      <c r="RLI198" s="92"/>
      <c r="RLJ198" s="184"/>
      <c r="RLK198" s="184"/>
      <c r="RLL198" s="93"/>
      <c r="RLM198" s="93"/>
      <c r="RLN198" s="185"/>
      <c r="RLO198" s="82"/>
      <c r="RLP198" s="186"/>
      <c r="RLQ198" s="82"/>
      <c r="RLR198" s="187"/>
      <c r="RLS198" s="82"/>
      <c r="RLT198" s="82"/>
      <c r="RLU198" s="82"/>
      <c r="RLV198" s="82"/>
      <c r="RLW198" s="184"/>
      <c r="RLX198" s="92"/>
      <c r="RLY198" s="92"/>
      <c r="RLZ198" s="184"/>
      <c r="RMA198" s="184"/>
      <c r="RMB198" s="93"/>
      <c r="RMC198" s="93"/>
      <c r="RMD198" s="185"/>
      <c r="RME198" s="82"/>
      <c r="RMF198" s="186"/>
      <c r="RMG198" s="82"/>
      <c r="RMH198" s="187"/>
      <c r="RMI198" s="82"/>
      <c r="RMJ198" s="82"/>
      <c r="RMK198" s="82"/>
      <c r="RML198" s="82"/>
      <c r="RMM198" s="184"/>
      <c r="RMN198" s="92"/>
      <c r="RMO198" s="92"/>
      <c r="RMP198" s="184"/>
      <c r="RMQ198" s="184"/>
      <c r="RMR198" s="93"/>
      <c r="RMS198" s="93"/>
      <c r="RMT198" s="185"/>
      <c r="RMU198" s="82"/>
      <c r="RMV198" s="186"/>
      <c r="RMW198" s="82"/>
      <c r="RMX198" s="187"/>
      <c r="RMY198" s="82"/>
      <c r="RMZ198" s="82"/>
      <c r="RNA198" s="82"/>
      <c r="RNB198" s="82"/>
      <c r="RNC198" s="184"/>
      <c r="RND198" s="92"/>
      <c r="RNE198" s="92"/>
      <c r="RNF198" s="184"/>
      <c r="RNG198" s="184"/>
      <c r="RNH198" s="93"/>
      <c r="RNI198" s="93"/>
      <c r="RNJ198" s="185"/>
      <c r="RNK198" s="82"/>
      <c r="RNL198" s="186"/>
      <c r="RNM198" s="82"/>
      <c r="RNN198" s="187"/>
      <c r="RNO198" s="82"/>
      <c r="RNP198" s="82"/>
      <c r="RNQ198" s="82"/>
      <c r="RNR198" s="82"/>
      <c r="RNS198" s="184"/>
      <c r="RNT198" s="92"/>
      <c r="RNU198" s="92"/>
      <c r="RNV198" s="184"/>
      <c r="RNW198" s="184"/>
      <c r="RNX198" s="93"/>
      <c r="RNY198" s="93"/>
      <c r="RNZ198" s="185"/>
      <c r="ROA198" s="82"/>
      <c r="ROB198" s="186"/>
      <c r="ROC198" s="82"/>
      <c r="ROD198" s="187"/>
      <c r="ROE198" s="82"/>
      <c r="ROF198" s="82"/>
      <c r="ROG198" s="82"/>
      <c r="ROH198" s="82"/>
      <c r="ROI198" s="184"/>
      <c r="ROJ198" s="92"/>
      <c r="ROK198" s="92"/>
      <c r="ROL198" s="184"/>
      <c r="ROM198" s="184"/>
      <c r="RON198" s="93"/>
      <c r="ROO198" s="93"/>
      <c r="ROP198" s="185"/>
      <c r="ROQ198" s="82"/>
      <c r="ROR198" s="186"/>
      <c r="ROS198" s="82"/>
      <c r="ROT198" s="187"/>
      <c r="ROU198" s="82"/>
      <c r="ROV198" s="82"/>
      <c r="ROW198" s="82"/>
      <c r="ROX198" s="82"/>
      <c r="ROY198" s="184"/>
      <c r="ROZ198" s="92"/>
      <c r="RPA198" s="92"/>
      <c r="RPB198" s="184"/>
      <c r="RPC198" s="184"/>
      <c r="RPD198" s="93"/>
      <c r="RPE198" s="93"/>
      <c r="RPF198" s="185"/>
      <c r="RPG198" s="82"/>
      <c r="RPH198" s="186"/>
      <c r="RPI198" s="82"/>
      <c r="RPJ198" s="187"/>
      <c r="RPK198" s="82"/>
      <c r="RPL198" s="82"/>
      <c r="RPM198" s="82"/>
      <c r="RPN198" s="82"/>
      <c r="RPO198" s="184"/>
      <c r="RPP198" s="92"/>
      <c r="RPQ198" s="92"/>
      <c r="RPR198" s="184"/>
      <c r="RPS198" s="184"/>
      <c r="RPT198" s="93"/>
      <c r="RPU198" s="93"/>
      <c r="RPV198" s="185"/>
      <c r="RPW198" s="82"/>
      <c r="RPX198" s="186"/>
      <c r="RPY198" s="82"/>
      <c r="RPZ198" s="187"/>
      <c r="RQA198" s="82"/>
      <c r="RQB198" s="82"/>
      <c r="RQC198" s="82"/>
      <c r="RQD198" s="82"/>
      <c r="RQE198" s="184"/>
      <c r="RQF198" s="92"/>
      <c r="RQG198" s="92"/>
      <c r="RQH198" s="184"/>
      <c r="RQI198" s="184"/>
      <c r="RQJ198" s="93"/>
      <c r="RQK198" s="93"/>
      <c r="RQL198" s="185"/>
      <c r="RQM198" s="82"/>
      <c r="RQN198" s="186"/>
      <c r="RQO198" s="82"/>
      <c r="RQP198" s="187"/>
      <c r="RQQ198" s="82"/>
      <c r="RQR198" s="82"/>
      <c r="RQS198" s="82"/>
      <c r="RQT198" s="82"/>
      <c r="RQU198" s="184"/>
      <c r="RQV198" s="92"/>
      <c r="RQW198" s="92"/>
      <c r="RQX198" s="184"/>
      <c r="RQY198" s="184"/>
      <c r="RQZ198" s="93"/>
      <c r="RRA198" s="93"/>
      <c r="RRB198" s="185"/>
      <c r="RRC198" s="82"/>
      <c r="RRD198" s="186"/>
      <c r="RRE198" s="82"/>
      <c r="RRF198" s="187"/>
      <c r="RRG198" s="82"/>
      <c r="RRH198" s="82"/>
      <c r="RRI198" s="82"/>
      <c r="RRJ198" s="82"/>
      <c r="RRK198" s="184"/>
      <c r="RRL198" s="92"/>
      <c r="RRM198" s="92"/>
      <c r="RRN198" s="184"/>
      <c r="RRO198" s="184"/>
      <c r="RRP198" s="93"/>
      <c r="RRQ198" s="93"/>
      <c r="RRR198" s="185"/>
      <c r="RRS198" s="82"/>
      <c r="RRT198" s="186"/>
      <c r="RRU198" s="82"/>
      <c r="RRV198" s="187"/>
      <c r="RRW198" s="82"/>
      <c r="RRX198" s="82"/>
      <c r="RRY198" s="82"/>
      <c r="RRZ198" s="82"/>
      <c r="RSA198" s="184"/>
      <c r="RSB198" s="92"/>
      <c r="RSC198" s="92"/>
      <c r="RSD198" s="184"/>
      <c r="RSE198" s="184"/>
      <c r="RSF198" s="93"/>
      <c r="RSG198" s="93"/>
      <c r="RSH198" s="185"/>
      <c r="RSI198" s="82"/>
      <c r="RSJ198" s="186"/>
      <c r="RSK198" s="82"/>
      <c r="RSL198" s="187"/>
      <c r="RSM198" s="82"/>
      <c r="RSN198" s="82"/>
      <c r="RSO198" s="82"/>
      <c r="RSP198" s="82"/>
      <c r="RSQ198" s="184"/>
      <c r="RSR198" s="92"/>
      <c r="RSS198" s="92"/>
      <c r="RST198" s="184"/>
      <c r="RSU198" s="184"/>
      <c r="RSV198" s="93"/>
      <c r="RSW198" s="93"/>
      <c r="RSX198" s="185"/>
      <c r="RSY198" s="82"/>
      <c r="RSZ198" s="186"/>
      <c r="RTA198" s="82"/>
      <c r="RTB198" s="187"/>
      <c r="RTC198" s="82"/>
      <c r="RTD198" s="82"/>
      <c r="RTE198" s="82"/>
      <c r="RTF198" s="82"/>
      <c r="RTG198" s="184"/>
      <c r="RTH198" s="92"/>
      <c r="RTI198" s="92"/>
      <c r="RTJ198" s="184"/>
      <c r="RTK198" s="184"/>
      <c r="RTL198" s="93"/>
      <c r="RTM198" s="93"/>
      <c r="RTN198" s="185"/>
      <c r="RTO198" s="82"/>
      <c r="RTP198" s="186"/>
      <c r="RTQ198" s="82"/>
      <c r="RTR198" s="187"/>
      <c r="RTS198" s="82"/>
      <c r="RTT198" s="82"/>
      <c r="RTU198" s="82"/>
      <c r="RTV198" s="82"/>
      <c r="RTW198" s="184"/>
      <c r="RTX198" s="92"/>
      <c r="RTY198" s="92"/>
      <c r="RTZ198" s="184"/>
      <c r="RUA198" s="184"/>
      <c r="RUB198" s="93"/>
      <c r="RUC198" s="93"/>
      <c r="RUD198" s="185"/>
      <c r="RUE198" s="82"/>
      <c r="RUF198" s="186"/>
      <c r="RUG198" s="82"/>
      <c r="RUH198" s="187"/>
      <c r="RUI198" s="82"/>
      <c r="RUJ198" s="82"/>
      <c r="RUK198" s="82"/>
      <c r="RUL198" s="82"/>
      <c r="RUM198" s="184"/>
      <c r="RUN198" s="92"/>
      <c r="RUO198" s="92"/>
      <c r="RUP198" s="184"/>
      <c r="RUQ198" s="184"/>
      <c r="RUR198" s="93"/>
      <c r="RUS198" s="93"/>
      <c r="RUT198" s="185"/>
      <c r="RUU198" s="82"/>
      <c r="RUV198" s="186"/>
      <c r="RUW198" s="82"/>
      <c r="RUX198" s="187"/>
      <c r="RUY198" s="82"/>
      <c r="RUZ198" s="82"/>
      <c r="RVA198" s="82"/>
      <c r="RVB198" s="82"/>
      <c r="RVC198" s="184"/>
      <c r="RVD198" s="92"/>
      <c r="RVE198" s="92"/>
      <c r="RVF198" s="184"/>
      <c r="RVG198" s="184"/>
      <c r="RVH198" s="93"/>
      <c r="RVI198" s="93"/>
      <c r="RVJ198" s="185"/>
      <c r="RVK198" s="82"/>
      <c r="RVL198" s="186"/>
      <c r="RVM198" s="82"/>
      <c r="RVN198" s="187"/>
      <c r="RVO198" s="82"/>
      <c r="RVP198" s="82"/>
      <c r="RVQ198" s="82"/>
      <c r="RVR198" s="82"/>
      <c r="RVS198" s="184"/>
      <c r="RVT198" s="92"/>
      <c r="RVU198" s="92"/>
      <c r="RVV198" s="184"/>
      <c r="RVW198" s="184"/>
      <c r="RVX198" s="93"/>
      <c r="RVY198" s="93"/>
      <c r="RVZ198" s="185"/>
      <c r="RWA198" s="82"/>
      <c r="RWB198" s="186"/>
      <c r="RWC198" s="82"/>
      <c r="RWD198" s="187"/>
      <c r="RWE198" s="82"/>
      <c r="RWF198" s="82"/>
      <c r="RWG198" s="82"/>
      <c r="RWH198" s="82"/>
      <c r="RWI198" s="184"/>
      <c r="RWJ198" s="92"/>
      <c r="RWK198" s="92"/>
      <c r="RWL198" s="184"/>
      <c r="RWM198" s="184"/>
      <c r="RWN198" s="93"/>
      <c r="RWO198" s="93"/>
      <c r="RWP198" s="185"/>
      <c r="RWQ198" s="82"/>
      <c r="RWR198" s="186"/>
      <c r="RWS198" s="82"/>
      <c r="RWT198" s="187"/>
      <c r="RWU198" s="82"/>
      <c r="RWV198" s="82"/>
      <c r="RWW198" s="82"/>
      <c r="RWX198" s="82"/>
      <c r="RWY198" s="184"/>
      <c r="RWZ198" s="92"/>
      <c r="RXA198" s="92"/>
      <c r="RXB198" s="184"/>
      <c r="RXC198" s="184"/>
      <c r="RXD198" s="93"/>
      <c r="RXE198" s="93"/>
      <c r="RXF198" s="185"/>
      <c r="RXG198" s="82"/>
      <c r="RXH198" s="186"/>
      <c r="RXI198" s="82"/>
      <c r="RXJ198" s="187"/>
      <c r="RXK198" s="82"/>
      <c r="RXL198" s="82"/>
      <c r="RXM198" s="82"/>
      <c r="RXN198" s="82"/>
      <c r="RXO198" s="184"/>
      <c r="RXP198" s="92"/>
      <c r="RXQ198" s="92"/>
      <c r="RXR198" s="184"/>
      <c r="RXS198" s="184"/>
      <c r="RXT198" s="93"/>
      <c r="RXU198" s="93"/>
      <c r="RXV198" s="185"/>
      <c r="RXW198" s="82"/>
      <c r="RXX198" s="186"/>
      <c r="RXY198" s="82"/>
      <c r="RXZ198" s="187"/>
      <c r="RYA198" s="82"/>
      <c r="RYB198" s="82"/>
      <c r="RYC198" s="82"/>
      <c r="RYD198" s="82"/>
      <c r="RYE198" s="184"/>
      <c r="RYF198" s="92"/>
      <c r="RYG198" s="92"/>
      <c r="RYH198" s="184"/>
      <c r="RYI198" s="184"/>
      <c r="RYJ198" s="93"/>
      <c r="RYK198" s="93"/>
      <c r="RYL198" s="185"/>
      <c r="RYM198" s="82"/>
      <c r="RYN198" s="186"/>
      <c r="RYO198" s="82"/>
      <c r="RYP198" s="187"/>
      <c r="RYQ198" s="82"/>
      <c r="RYR198" s="82"/>
      <c r="RYS198" s="82"/>
      <c r="RYT198" s="82"/>
      <c r="RYU198" s="184"/>
      <c r="RYV198" s="92"/>
      <c r="RYW198" s="92"/>
      <c r="RYX198" s="184"/>
      <c r="RYY198" s="184"/>
      <c r="RYZ198" s="93"/>
      <c r="RZA198" s="93"/>
      <c r="RZB198" s="185"/>
      <c r="RZC198" s="82"/>
      <c r="RZD198" s="186"/>
      <c r="RZE198" s="82"/>
      <c r="RZF198" s="187"/>
      <c r="RZG198" s="82"/>
      <c r="RZH198" s="82"/>
      <c r="RZI198" s="82"/>
      <c r="RZJ198" s="82"/>
      <c r="RZK198" s="184"/>
      <c r="RZL198" s="92"/>
      <c r="RZM198" s="92"/>
      <c r="RZN198" s="184"/>
      <c r="RZO198" s="184"/>
      <c r="RZP198" s="93"/>
      <c r="RZQ198" s="93"/>
      <c r="RZR198" s="185"/>
      <c r="RZS198" s="82"/>
      <c r="RZT198" s="186"/>
      <c r="RZU198" s="82"/>
      <c r="RZV198" s="187"/>
      <c r="RZW198" s="82"/>
      <c r="RZX198" s="82"/>
      <c r="RZY198" s="82"/>
      <c r="RZZ198" s="82"/>
      <c r="SAA198" s="184"/>
      <c r="SAB198" s="92"/>
      <c r="SAC198" s="92"/>
      <c r="SAD198" s="184"/>
      <c r="SAE198" s="184"/>
      <c r="SAF198" s="93"/>
      <c r="SAG198" s="93"/>
      <c r="SAH198" s="185"/>
      <c r="SAI198" s="82"/>
      <c r="SAJ198" s="186"/>
      <c r="SAK198" s="82"/>
      <c r="SAL198" s="187"/>
      <c r="SAM198" s="82"/>
      <c r="SAN198" s="82"/>
      <c r="SAO198" s="82"/>
      <c r="SAP198" s="82"/>
      <c r="SAQ198" s="184"/>
      <c r="SAR198" s="92"/>
      <c r="SAS198" s="92"/>
      <c r="SAT198" s="184"/>
      <c r="SAU198" s="184"/>
      <c r="SAV198" s="93"/>
      <c r="SAW198" s="93"/>
      <c r="SAX198" s="185"/>
      <c r="SAY198" s="82"/>
      <c r="SAZ198" s="186"/>
      <c r="SBA198" s="82"/>
      <c r="SBB198" s="187"/>
      <c r="SBC198" s="82"/>
      <c r="SBD198" s="82"/>
      <c r="SBE198" s="82"/>
      <c r="SBF198" s="82"/>
      <c r="SBG198" s="184"/>
      <c r="SBH198" s="92"/>
      <c r="SBI198" s="92"/>
      <c r="SBJ198" s="184"/>
      <c r="SBK198" s="184"/>
      <c r="SBL198" s="93"/>
      <c r="SBM198" s="93"/>
      <c r="SBN198" s="185"/>
      <c r="SBO198" s="82"/>
      <c r="SBP198" s="186"/>
      <c r="SBQ198" s="82"/>
      <c r="SBR198" s="187"/>
      <c r="SBS198" s="82"/>
      <c r="SBT198" s="82"/>
      <c r="SBU198" s="82"/>
      <c r="SBV198" s="82"/>
      <c r="SBW198" s="184"/>
      <c r="SBX198" s="92"/>
      <c r="SBY198" s="92"/>
      <c r="SBZ198" s="184"/>
      <c r="SCA198" s="184"/>
      <c r="SCB198" s="93"/>
      <c r="SCC198" s="93"/>
      <c r="SCD198" s="185"/>
      <c r="SCE198" s="82"/>
      <c r="SCF198" s="186"/>
      <c r="SCG198" s="82"/>
      <c r="SCH198" s="187"/>
      <c r="SCI198" s="82"/>
      <c r="SCJ198" s="82"/>
      <c r="SCK198" s="82"/>
      <c r="SCL198" s="82"/>
      <c r="SCM198" s="184"/>
      <c r="SCN198" s="92"/>
      <c r="SCO198" s="92"/>
      <c r="SCP198" s="184"/>
      <c r="SCQ198" s="184"/>
      <c r="SCR198" s="93"/>
      <c r="SCS198" s="93"/>
      <c r="SCT198" s="185"/>
      <c r="SCU198" s="82"/>
      <c r="SCV198" s="186"/>
      <c r="SCW198" s="82"/>
      <c r="SCX198" s="187"/>
      <c r="SCY198" s="82"/>
      <c r="SCZ198" s="82"/>
      <c r="SDA198" s="82"/>
      <c r="SDB198" s="82"/>
      <c r="SDC198" s="184"/>
      <c r="SDD198" s="92"/>
      <c r="SDE198" s="92"/>
      <c r="SDF198" s="184"/>
      <c r="SDG198" s="184"/>
      <c r="SDH198" s="93"/>
      <c r="SDI198" s="93"/>
      <c r="SDJ198" s="185"/>
      <c r="SDK198" s="82"/>
      <c r="SDL198" s="186"/>
      <c r="SDM198" s="82"/>
      <c r="SDN198" s="187"/>
      <c r="SDO198" s="82"/>
      <c r="SDP198" s="82"/>
      <c r="SDQ198" s="82"/>
      <c r="SDR198" s="82"/>
      <c r="SDS198" s="184"/>
      <c r="SDT198" s="92"/>
      <c r="SDU198" s="92"/>
      <c r="SDV198" s="184"/>
      <c r="SDW198" s="184"/>
      <c r="SDX198" s="93"/>
      <c r="SDY198" s="93"/>
      <c r="SDZ198" s="185"/>
      <c r="SEA198" s="82"/>
      <c r="SEB198" s="186"/>
      <c r="SEC198" s="82"/>
      <c r="SED198" s="187"/>
      <c r="SEE198" s="82"/>
      <c r="SEF198" s="82"/>
      <c r="SEG198" s="82"/>
      <c r="SEH198" s="82"/>
      <c r="SEI198" s="184"/>
      <c r="SEJ198" s="92"/>
      <c r="SEK198" s="92"/>
      <c r="SEL198" s="184"/>
      <c r="SEM198" s="184"/>
      <c r="SEN198" s="93"/>
      <c r="SEO198" s="93"/>
      <c r="SEP198" s="185"/>
      <c r="SEQ198" s="82"/>
      <c r="SER198" s="186"/>
      <c r="SES198" s="82"/>
      <c r="SET198" s="187"/>
      <c r="SEU198" s="82"/>
      <c r="SEV198" s="82"/>
      <c r="SEW198" s="82"/>
      <c r="SEX198" s="82"/>
      <c r="SEY198" s="184"/>
      <c r="SEZ198" s="92"/>
      <c r="SFA198" s="92"/>
      <c r="SFB198" s="184"/>
      <c r="SFC198" s="184"/>
      <c r="SFD198" s="93"/>
      <c r="SFE198" s="93"/>
      <c r="SFF198" s="185"/>
      <c r="SFG198" s="82"/>
      <c r="SFH198" s="186"/>
      <c r="SFI198" s="82"/>
      <c r="SFJ198" s="187"/>
      <c r="SFK198" s="82"/>
      <c r="SFL198" s="82"/>
      <c r="SFM198" s="82"/>
      <c r="SFN198" s="82"/>
      <c r="SFO198" s="184"/>
      <c r="SFP198" s="92"/>
      <c r="SFQ198" s="92"/>
      <c r="SFR198" s="184"/>
      <c r="SFS198" s="184"/>
      <c r="SFT198" s="93"/>
      <c r="SFU198" s="93"/>
      <c r="SFV198" s="185"/>
      <c r="SFW198" s="82"/>
      <c r="SFX198" s="186"/>
      <c r="SFY198" s="82"/>
      <c r="SFZ198" s="187"/>
      <c r="SGA198" s="82"/>
      <c r="SGB198" s="82"/>
      <c r="SGC198" s="82"/>
      <c r="SGD198" s="82"/>
      <c r="SGE198" s="184"/>
      <c r="SGF198" s="92"/>
      <c r="SGG198" s="92"/>
      <c r="SGH198" s="184"/>
      <c r="SGI198" s="184"/>
      <c r="SGJ198" s="93"/>
      <c r="SGK198" s="93"/>
      <c r="SGL198" s="185"/>
      <c r="SGM198" s="82"/>
      <c r="SGN198" s="186"/>
      <c r="SGO198" s="82"/>
      <c r="SGP198" s="187"/>
      <c r="SGQ198" s="82"/>
      <c r="SGR198" s="82"/>
      <c r="SGS198" s="82"/>
      <c r="SGT198" s="82"/>
      <c r="SGU198" s="184"/>
      <c r="SGV198" s="92"/>
      <c r="SGW198" s="92"/>
      <c r="SGX198" s="184"/>
      <c r="SGY198" s="184"/>
      <c r="SGZ198" s="93"/>
      <c r="SHA198" s="93"/>
      <c r="SHB198" s="185"/>
      <c r="SHC198" s="82"/>
      <c r="SHD198" s="186"/>
      <c r="SHE198" s="82"/>
      <c r="SHF198" s="187"/>
      <c r="SHG198" s="82"/>
      <c r="SHH198" s="82"/>
      <c r="SHI198" s="82"/>
      <c r="SHJ198" s="82"/>
      <c r="SHK198" s="184"/>
      <c r="SHL198" s="92"/>
      <c r="SHM198" s="92"/>
      <c r="SHN198" s="184"/>
      <c r="SHO198" s="184"/>
      <c r="SHP198" s="93"/>
      <c r="SHQ198" s="93"/>
      <c r="SHR198" s="185"/>
      <c r="SHS198" s="82"/>
      <c r="SHT198" s="186"/>
      <c r="SHU198" s="82"/>
      <c r="SHV198" s="187"/>
      <c r="SHW198" s="82"/>
      <c r="SHX198" s="82"/>
      <c r="SHY198" s="82"/>
      <c r="SHZ198" s="82"/>
      <c r="SIA198" s="184"/>
      <c r="SIB198" s="92"/>
      <c r="SIC198" s="92"/>
      <c r="SID198" s="184"/>
      <c r="SIE198" s="184"/>
      <c r="SIF198" s="93"/>
      <c r="SIG198" s="93"/>
      <c r="SIH198" s="185"/>
      <c r="SII198" s="82"/>
      <c r="SIJ198" s="186"/>
      <c r="SIK198" s="82"/>
      <c r="SIL198" s="187"/>
      <c r="SIM198" s="82"/>
      <c r="SIN198" s="82"/>
      <c r="SIO198" s="82"/>
      <c r="SIP198" s="82"/>
      <c r="SIQ198" s="184"/>
      <c r="SIR198" s="92"/>
      <c r="SIS198" s="92"/>
      <c r="SIT198" s="184"/>
      <c r="SIU198" s="184"/>
      <c r="SIV198" s="93"/>
      <c r="SIW198" s="93"/>
      <c r="SIX198" s="185"/>
      <c r="SIY198" s="82"/>
      <c r="SIZ198" s="186"/>
      <c r="SJA198" s="82"/>
      <c r="SJB198" s="187"/>
      <c r="SJC198" s="82"/>
      <c r="SJD198" s="82"/>
      <c r="SJE198" s="82"/>
      <c r="SJF198" s="82"/>
      <c r="SJG198" s="184"/>
      <c r="SJH198" s="92"/>
      <c r="SJI198" s="92"/>
      <c r="SJJ198" s="184"/>
      <c r="SJK198" s="184"/>
      <c r="SJL198" s="93"/>
      <c r="SJM198" s="93"/>
      <c r="SJN198" s="185"/>
      <c r="SJO198" s="82"/>
      <c r="SJP198" s="186"/>
      <c r="SJQ198" s="82"/>
      <c r="SJR198" s="187"/>
      <c r="SJS198" s="82"/>
      <c r="SJT198" s="82"/>
      <c r="SJU198" s="82"/>
      <c r="SJV198" s="82"/>
      <c r="SJW198" s="184"/>
      <c r="SJX198" s="92"/>
      <c r="SJY198" s="92"/>
      <c r="SJZ198" s="184"/>
      <c r="SKA198" s="184"/>
      <c r="SKB198" s="93"/>
      <c r="SKC198" s="93"/>
      <c r="SKD198" s="185"/>
      <c r="SKE198" s="82"/>
      <c r="SKF198" s="186"/>
      <c r="SKG198" s="82"/>
      <c r="SKH198" s="187"/>
      <c r="SKI198" s="82"/>
      <c r="SKJ198" s="82"/>
      <c r="SKK198" s="82"/>
      <c r="SKL198" s="82"/>
      <c r="SKM198" s="184"/>
      <c r="SKN198" s="92"/>
      <c r="SKO198" s="92"/>
      <c r="SKP198" s="184"/>
      <c r="SKQ198" s="184"/>
      <c r="SKR198" s="93"/>
      <c r="SKS198" s="93"/>
      <c r="SKT198" s="185"/>
      <c r="SKU198" s="82"/>
      <c r="SKV198" s="186"/>
      <c r="SKW198" s="82"/>
      <c r="SKX198" s="187"/>
      <c r="SKY198" s="82"/>
      <c r="SKZ198" s="82"/>
      <c r="SLA198" s="82"/>
      <c r="SLB198" s="82"/>
      <c r="SLC198" s="184"/>
      <c r="SLD198" s="92"/>
      <c r="SLE198" s="92"/>
      <c r="SLF198" s="184"/>
      <c r="SLG198" s="184"/>
      <c r="SLH198" s="93"/>
      <c r="SLI198" s="93"/>
      <c r="SLJ198" s="185"/>
      <c r="SLK198" s="82"/>
      <c r="SLL198" s="186"/>
      <c r="SLM198" s="82"/>
      <c r="SLN198" s="187"/>
      <c r="SLO198" s="82"/>
      <c r="SLP198" s="82"/>
      <c r="SLQ198" s="82"/>
      <c r="SLR198" s="82"/>
      <c r="SLS198" s="184"/>
      <c r="SLT198" s="92"/>
      <c r="SLU198" s="92"/>
      <c r="SLV198" s="184"/>
      <c r="SLW198" s="184"/>
      <c r="SLX198" s="93"/>
      <c r="SLY198" s="93"/>
      <c r="SLZ198" s="185"/>
      <c r="SMA198" s="82"/>
      <c r="SMB198" s="186"/>
      <c r="SMC198" s="82"/>
      <c r="SMD198" s="187"/>
      <c r="SME198" s="82"/>
      <c r="SMF198" s="82"/>
      <c r="SMG198" s="82"/>
      <c r="SMH198" s="82"/>
      <c r="SMI198" s="184"/>
      <c r="SMJ198" s="92"/>
      <c r="SMK198" s="92"/>
      <c r="SML198" s="184"/>
      <c r="SMM198" s="184"/>
      <c r="SMN198" s="93"/>
      <c r="SMO198" s="93"/>
      <c r="SMP198" s="185"/>
      <c r="SMQ198" s="82"/>
      <c r="SMR198" s="186"/>
      <c r="SMS198" s="82"/>
      <c r="SMT198" s="187"/>
      <c r="SMU198" s="82"/>
      <c r="SMV198" s="82"/>
      <c r="SMW198" s="82"/>
      <c r="SMX198" s="82"/>
      <c r="SMY198" s="184"/>
      <c r="SMZ198" s="92"/>
      <c r="SNA198" s="92"/>
      <c r="SNB198" s="184"/>
      <c r="SNC198" s="184"/>
      <c r="SND198" s="93"/>
      <c r="SNE198" s="93"/>
      <c r="SNF198" s="185"/>
      <c r="SNG198" s="82"/>
      <c r="SNH198" s="186"/>
      <c r="SNI198" s="82"/>
      <c r="SNJ198" s="187"/>
      <c r="SNK198" s="82"/>
      <c r="SNL198" s="82"/>
      <c r="SNM198" s="82"/>
      <c r="SNN198" s="82"/>
      <c r="SNO198" s="184"/>
      <c r="SNP198" s="92"/>
      <c r="SNQ198" s="92"/>
      <c r="SNR198" s="184"/>
      <c r="SNS198" s="184"/>
      <c r="SNT198" s="93"/>
      <c r="SNU198" s="93"/>
      <c r="SNV198" s="185"/>
      <c r="SNW198" s="82"/>
      <c r="SNX198" s="186"/>
      <c r="SNY198" s="82"/>
      <c r="SNZ198" s="187"/>
      <c r="SOA198" s="82"/>
      <c r="SOB198" s="82"/>
      <c r="SOC198" s="82"/>
      <c r="SOD198" s="82"/>
      <c r="SOE198" s="184"/>
      <c r="SOF198" s="92"/>
      <c r="SOG198" s="92"/>
      <c r="SOH198" s="184"/>
      <c r="SOI198" s="184"/>
      <c r="SOJ198" s="93"/>
      <c r="SOK198" s="93"/>
      <c r="SOL198" s="185"/>
      <c r="SOM198" s="82"/>
      <c r="SON198" s="186"/>
      <c r="SOO198" s="82"/>
      <c r="SOP198" s="187"/>
      <c r="SOQ198" s="82"/>
      <c r="SOR198" s="82"/>
      <c r="SOS198" s="82"/>
      <c r="SOT198" s="82"/>
      <c r="SOU198" s="184"/>
      <c r="SOV198" s="92"/>
      <c r="SOW198" s="92"/>
      <c r="SOX198" s="184"/>
      <c r="SOY198" s="184"/>
      <c r="SOZ198" s="93"/>
      <c r="SPA198" s="93"/>
      <c r="SPB198" s="185"/>
      <c r="SPC198" s="82"/>
      <c r="SPD198" s="186"/>
      <c r="SPE198" s="82"/>
      <c r="SPF198" s="187"/>
      <c r="SPG198" s="82"/>
      <c r="SPH198" s="82"/>
      <c r="SPI198" s="82"/>
      <c r="SPJ198" s="82"/>
      <c r="SPK198" s="184"/>
      <c r="SPL198" s="92"/>
      <c r="SPM198" s="92"/>
      <c r="SPN198" s="184"/>
      <c r="SPO198" s="184"/>
      <c r="SPP198" s="93"/>
      <c r="SPQ198" s="93"/>
      <c r="SPR198" s="185"/>
      <c r="SPS198" s="82"/>
      <c r="SPT198" s="186"/>
      <c r="SPU198" s="82"/>
      <c r="SPV198" s="187"/>
      <c r="SPW198" s="82"/>
      <c r="SPX198" s="82"/>
      <c r="SPY198" s="82"/>
      <c r="SPZ198" s="82"/>
      <c r="SQA198" s="184"/>
      <c r="SQB198" s="92"/>
      <c r="SQC198" s="92"/>
      <c r="SQD198" s="184"/>
      <c r="SQE198" s="184"/>
      <c r="SQF198" s="93"/>
      <c r="SQG198" s="93"/>
      <c r="SQH198" s="185"/>
      <c r="SQI198" s="82"/>
      <c r="SQJ198" s="186"/>
      <c r="SQK198" s="82"/>
      <c r="SQL198" s="187"/>
      <c r="SQM198" s="82"/>
      <c r="SQN198" s="82"/>
      <c r="SQO198" s="82"/>
      <c r="SQP198" s="82"/>
      <c r="SQQ198" s="184"/>
      <c r="SQR198" s="92"/>
      <c r="SQS198" s="92"/>
      <c r="SQT198" s="184"/>
      <c r="SQU198" s="184"/>
      <c r="SQV198" s="93"/>
      <c r="SQW198" s="93"/>
      <c r="SQX198" s="185"/>
      <c r="SQY198" s="82"/>
      <c r="SQZ198" s="186"/>
      <c r="SRA198" s="82"/>
      <c r="SRB198" s="187"/>
      <c r="SRC198" s="82"/>
      <c r="SRD198" s="82"/>
      <c r="SRE198" s="82"/>
      <c r="SRF198" s="82"/>
      <c r="SRG198" s="184"/>
      <c r="SRH198" s="92"/>
      <c r="SRI198" s="92"/>
      <c r="SRJ198" s="184"/>
      <c r="SRK198" s="184"/>
      <c r="SRL198" s="93"/>
      <c r="SRM198" s="93"/>
      <c r="SRN198" s="185"/>
      <c r="SRO198" s="82"/>
      <c r="SRP198" s="186"/>
      <c r="SRQ198" s="82"/>
      <c r="SRR198" s="187"/>
      <c r="SRS198" s="82"/>
      <c r="SRT198" s="82"/>
      <c r="SRU198" s="82"/>
      <c r="SRV198" s="82"/>
      <c r="SRW198" s="184"/>
      <c r="SRX198" s="92"/>
      <c r="SRY198" s="92"/>
      <c r="SRZ198" s="184"/>
      <c r="SSA198" s="184"/>
      <c r="SSB198" s="93"/>
      <c r="SSC198" s="93"/>
      <c r="SSD198" s="185"/>
      <c r="SSE198" s="82"/>
      <c r="SSF198" s="186"/>
      <c r="SSG198" s="82"/>
      <c r="SSH198" s="187"/>
      <c r="SSI198" s="82"/>
      <c r="SSJ198" s="82"/>
      <c r="SSK198" s="82"/>
      <c r="SSL198" s="82"/>
      <c r="SSM198" s="184"/>
      <c r="SSN198" s="92"/>
      <c r="SSO198" s="92"/>
      <c r="SSP198" s="184"/>
      <c r="SSQ198" s="184"/>
      <c r="SSR198" s="93"/>
      <c r="SSS198" s="93"/>
      <c r="SST198" s="185"/>
      <c r="SSU198" s="82"/>
      <c r="SSV198" s="186"/>
      <c r="SSW198" s="82"/>
      <c r="SSX198" s="187"/>
      <c r="SSY198" s="82"/>
      <c r="SSZ198" s="82"/>
      <c r="STA198" s="82"/>
      <c r="STB198" s="82"/>
      <c r="STC198" s="184"/>
      <c r="STD198" s="92"/>
      <c r="STE198" s="92"/>
      <c r="STF198" s="184"/>
      <c r="STG198" s="184"/>
      <c r="STH198" s="93"/>
      <c r="STI198" s="93"/>
      <c r="STJ198" s="185"/>
      <c r="STK198" s="82"/>
      <c r="STL198" s="186"/>
      <c r="STM198" s="82"/>
      <c r="STN198" s="187"/>
      <c r="STO198" s="82"/>
      <c r="STP198" s="82"/>
      <c r="STQ198" s="82"/>
      <c r="STR198" s="82"/>
      <c r="STS198" s="184"/>
      <c r="STT198" s="92"/>
      <c r="STU198" s="92"/>
      <c r="STV198" s="184"/>
      <c r="STW198" s="184"/>
      <c r="STX198" s="93"/>
      <c r="STY198" s="93"/>
      <c r="STZ198" s="185"/>
      <c r="SUA198" s="82"/>
      <c r="SUB198" s="186"/>
      <c r="SUC198" s="82"/>
      <c r="SUD198" s="187"/>
      <c r="SUE198" s="82"/>
      <c r="SUF198" s="82"/>
      <c r="SUG198" s="82"/>
      <c r="SUH198" s="82"/>
      <c r="SUI198" s="184"/>
      <c r="SUJ198" s="92"/>
      <c r="SUK198" s="92"/>
      <c r="SUL198" s="184"/>
      <c r="SUM198" s="184"/>
      <c r="SUN198" s="93"/>
      <c r="SUO198" s="93"/>
      <c r="SUP198" s="185"/>
      <c r="SUQ198" s="82"/>
      <c r="SUR198" s="186"/>
      <c r="SUS198" s="82"/>
      <c r="SUT198" s="187"/>
      <c r="SUU198" s="82"/>
      <c r="SUV198" s="82"/>
      <c r="SUW198" s="82"/>
      <c r="SUX198" s="82"/>
      <c r="SUY198" s="184"/>
      <c r="SUZ198" s="92"/>
      <c r="SVA198" s="92"/>
      <c r="SVB198" s="184"/>
      <c r="SVC198" s="184"/>
      <c r="SVD198" s="93"/>
      <c r="SVE198" s="93"/>
      <c r="SVF198" s="185"/>
      <c r="SVG198" s="82"/>
      <c r="SVH198" s="186"/>
      <c r="SVI198" s="82"/>
      <c r="SVJ198" s="187"/>
      <c r="SVK198" s="82"/>
      <c r="SVL198" s="82"/>
      <c r="SVM198" s="82"/>
      <c r="SVN198" s="82"/>
      <c r="SVO198" s="184"/>
      <c r="SVP198" s="92"/>
      <c r="SVQ198" s="92"/>
      <c r="SVR198" s="184"/>
      <c r="SVS198" s="184"/>
      <c r="SVT198" s="93"/>
      <c r="SVU198" s="93"/>
      <c r="SVV198" s="185"/>
      <c r="SVW198" s="82"/>
      <c r="SVX198" s="186"/>
      <c r="SVY198" s="82"/>
      <c r="SVZ198" s="187"/>
      <c r="SWA198" s="82"/>
      <c r="SWB198" s="82"/>
      <c r="SWC198" s="82"/>
      <c r="SWD198" s="82"/>
      <c r="SWE198" s="184"/>
      <c r="SWF198" s="92"/>
      <c r="SWG198" s="92"/>
      <c r="SWH198" s="184"/>
      <c r="SWI198" s="184"/>
      <c r="SWJ198" s="93"/>
      <c r="SWK198" s="93"/>
      <c r="SWL198" s="185"/>
      <c r="SWM198" s="82"/>
      <c r="SWN198" s="186"/>
      <c r="SWO198" s="82"/>
      <c r="SWP198" s="187"/>
      <c r="SWQ198" s="82"/>
      <c r="SWR198" s="82"/>
      <c r="SWS198" s="82"/>
      <c r="SWT198" s="82"/>
      <c r="SWU198" s="184"/>
      <c r="SWV198" s="92"/>
      <c r="SWW198" s="92"/>
      <c r="SWX198" s="184"/>
      <c r="SWY198" s="184"/>
      <c r="SWZ198" s="93"/>
      <c r="SXA198" s="93"/>
      <c r="SXB198" s="185"/>
      <c r="SXC198" s="82"/>
      <c r="SXD198" s="186"/>
      <c r="SXE198" s="82"/>
      <c r="SXF198" s="187"/>
      <c r="SXG198" s="82"/>
      <c r="SXH198" s="82"/>
      <c r="SXI198" s="82"/>
      <c r="SXJ198" s="82"/>
      <c r="SXK198" s="184"/>
      <c r="SXL198" s="92"/>
      <c r="SXM198" s="92"/>
      <c r="SXN198" s="184"/>
      <c r="SXO198" s="184"/>
      <c r="SXP198" s="93"/>
      <c r="SXQ198" s="93"/>
      <c r="SXR198" s="185"/>
      <c r="SXS198" s="82"/>
      <c r="SXT198" s="186"/>
      <c r="SXU198" s="82"/>
      <c r="SXV198" s="187"/>
      <c r="SXW198" s="82"/>
      <c r="SXX198" s="82"/>
      <c r="SXY198" s="82"/>
      <c r="SXZ198" s="82"/>
      <c r="SYA198" s="184"/>
      <c r="SYB198" s="92"/>
      <c r="SYC198" s="92"/>
      <c r="SYD198" s="184"/>
      <c r="SYE198" s="184"/>
      <c r="SYF198" s="93"/>
      <c r="SYG198" s="93"/>
      <c r="SYH198" s="185"/>
      <c r="SYI198" s="82"/>
      <c r="SYJ198" s="186"/>
      <c r="SYK198" s="82"/>
      <c r="SYL198" s="187"/>
      <c r="SYM198" s="82"/>
      <c r="SYN198" s="82"/>
      <c r="SYO198" s="82"/>
      <c r="SYP198" s="82"/>
      <c r="SYQ198" s="184"/>
      <c r="SYR198" s="92"/>
      <c r="SYS198" s="92"/>
      <c r="SYT198" s="184"/>
      <c r="SYU198" s="184"/>
      <c r="SYV198" s="93"/>
      <c r="SYW198" s="93"/>
      <c r="SYX198" s="185"/>
      <c r="SYY198" s="82"/>
      <c r="SYZ198" s="186"/>
      <c r="SZA198" s="82"/>
      <c r="SZB198" s="187"/>
      <c r="SZC198" s="82"/>
      <c r="SZD198" s="82"/>
      <c r="SZE198" s="82"/>
      <c r="SZF198" s="82"/>
      <c r="SZG198" s="184"/>
      <c r="SZH198" s="92"/>
      <c r="SZI198" s="92"/>
      <c r="SZJ198" s="184"/>
      <c r="SZK198" s="184"/>
      <c r="SZL198" s="93"/>
      <c r="SZM198" s="93"/>
      <c r="SZN198" s="185"/>
      <c r="SZO198" s="82"/>
      <c r="SZP198" s="186"/>
      <c r="SZQ198" s="82"/>
      <c r="SZR198" s="187"/>
      <c r="SZS198" s="82"/>
      <c r="SZT198" s="82"/>
      <c r="SZU198" s="82"/>
      <c r="SZV198" s="82"/>
      <c r="SZW198" s="184"/>
      <c r="SZX198" s="92"/>
      <c r="SZY198" s="92"/>
      <c r="SZZ198" s="184"/>
      <c r="TAA198" s="184"/>
      <c r="TAB198" s="93"/>
      <c r="TAC198" s="93"/>
      <c r="TAD198" s="185"/>
      <c r="TAE198" s="82"/>
      <c r="TAF198" s="186"/>
      <c r="TAG198" s="82"/>
      <c r="TAH198" s="187"/>
      <c r="TAI198" s="82"/>
      <c r="TAJ198" s="82"/>
      <c r="TAK198" s="82"/>
      <c r="TAL198" s="82"/>
      <c r="TAM198" s="184"/>
      <c r="TAN198" s="92"/>
      <c r="TAO198" s="92"/>
      <c r="TAP198" s="184"/>
      <c r="TAQ198" s="184"/>
      <c r="TAR198" s="93"/>
      <c r="TAS198" s="93"/>
      <c r="TAT198" s="185"/>
      <c r="TAU198" s="82"/>
      <c r="TAV198" s="186"/>
      <c r="TAW198" s="82"/>
      <c r="TAX198" s="187"/>
      <c r="TAY198" s="82"/>
      <c r="TAZ198" s="82"/>
      <c r="TBA198" s="82"/>
      <c r="TBB198" s="82"/>
      <c r="TBC198" s="184"/>
      <c r="TBD198" s="92"/>
      <c r="TBE198" s="92"/>
      <c r="TBF198" s="184"/>
      <c r="TBG198" s="184"/>
      <c r="TBH198" s="93"/>
      <c r="TBI198" s="93"/>
      <c r="TBJ198" s="185"/>
      <c r="TBK198" s="82"/>
      <c r="TBL198" s="186"/>
      <c r="TBM198" s="82"/>
      <c r="TBN198" s="187"/>
      <c r="TBO198" s="82"/>
      <c r="TBP198" s="82"/>
      <c r="TBQ198" s="82"/>
      <c r="TBR198" s="82"/>
      <c r="TBS198" s="184"/>
      <c r="TBT198" s="92"/>
      <c r="TBU198" s="92"/>
      <c r="TBV198" s="184"/>
      <c r="TBW198" s="184"/>
      <c r="TBX198" s="93"/>
      <c r="TBY198" s="93"/>
      <c r="TBZ198" s="185"/>
      <c r="TCA198" s="82"/>
      <c r="TCB198" s="186"/>
      <c r="TCC198" s="82"/>
      <c r="TCD198" s="187"/>
      <c r="TCE198" s="82"/>
      <c r="TCF198" s="82"/>
      <c r="TCG198" s="82"/>
      <c r="TCH198" s="82"/>
      <c r="TCI198" s="184"/>
      <c r="TCJ198" s="92"/>
      <c r="TCK198" s="92"/>
      <c r="TCL198" s="184"/>
      <c r="TCM198" s="184"/>
      <c r="TCN198" s="93"/>
      <c r="TCO198" s="93"/>
      <c r="TCP198" s="185"/>
      <c r="TCQ198" s="82"/>
      <c r="TCR198" s="186"/>
      <c r="TCS198" s="82"/>
      <c r="TCT198" s="187"/>
      <c r="TCU198" s="82"/>
      <c r="TCV198" s="82"/>
      <c r="TCW198" s="82"/>
      <c r="TCX198" s="82"/>
      <c r="TCY198" s="184"/>
      <c r="TCZ198" s="92"/>
      <c r="TDA198" s="92"/>
      <c r="TDB198" s="184"/>
      <c r="TDC198" s="184"/>
      <c r="TDD198" s="93"/>
      <c r="TDE198" s="93"/>
      <c r="TDF198" s="185"/>
      <c r="TDG198" s="82"/>
      <c r="TDH198" s="186"/>
      <c r="TDI198" s="82"/>
      <c r="TDJ198" s="187"/>
      <c r="TDK198" s="82"/>
      <c r="TDL198" s="82"/>
      <c r="TDM198" s="82"/>
      <c r="TDN198" s="82"/>
      <c r="TDO198" s="184"/>
      <c r="TDP198" s="92"/>
      <c r="TDQ198" s="92"/>
      <c r="TDR198" s="184"/>
      <c r="TDS198" s="184"/>
      <c r="TDT198" s="93"/>
      <c r="TDU198" s="93"/>
      <c r="TDV198" s="185"/>
      <c r="TDW198" s="82"/>
      <c r="TDX198" s="186"/>
      <c r="TDY198" s="82"/>
      <c r="TDZ198" s="187"/>
      <c r="TEA198" s="82"/>
      <c r="TEB198" s="82"/>
      <c r="TEC198" s="82"/>
      <c r="TED198" s="82"/>
      <c r="TEE198" s="184"/>
      <c r="TEF198" s="92"/>
      <c r="TEG198" s="92"/>
      <c r="TEH198" s="184"/>
      <c r="TEI198" s="184"/>
      <c r="TEJ198" s="93"/>
      <c r="TEK198" s="93"/>
      <c r="TEL198" s="185"/>
      <c r="TEM198" s="82"/>
      <c r="TEN198" s="186"/>
      <c r="TEO198" s="82"/>
      <c r="TEP198" s="187"/>
      <c r="TEQ198" s="82"/>
      <c r="TER198" s="82"/>
      <c r="TES198" s="82"/>
      <c r="TET198" s="82"/>
      <c r="TEU198" s="184"/>
      <c r="TEV198" s="92"/>
      <c r="TEW198" s="92"/>
      <c r="TEX198" s="184"/>
      <c r="TEY198" s="184"/>
      <c r="TEZ198" s="93"/>
      <c r="TFA198" s="93"/>
      <c r="TFB198" s="185"/>
      <c r="TFC198" s="82"/>
      <c r="TFD198" s="186"/>
      <c r="TFE198" s="82"/>
      <c r="TFF198" s="187"/>
      <c r="TFG198" s="82"/>
      <c r="TFH198" s="82"/>
      <c r="TFI198" s="82"/>
      <c r="TFJ198" s="82"/>
      <c r="TFK198" s="184"/>
      <c r="TFL198" s="92"/>
      <c r="TFM198" s="92"/>
      <c r="TFN198" s="184"/>
      <c r="TFO198" s="184"/>
      <c r="TFP198" s="93"/>
      <c r="TFQ198" s="93"/>
      <c r="TFR198" s="185"/>
      <c r="TFS198" s="82"/>
      <c r="TFT198" s="186"/>
      <c r="TFU198" s="82"/>
      <c r="TFV198" s="187"/>
      <c r="TFW198" s="82"/>
      <c r="TFX198" s="82"/>
      <c r="TFY198" s="82"/>
      <c r="TFZ198" s="82"/>
      <c r="TGA198" s="184"/>
      <c r="TGB198" s="92"/>
      <c r="TGC198" s="92"/>
      <c r="TGD198" s="184"/>
      <c r="TGE198" s="184"/>
      <c r="TGF198" s="93"/>
      <c r="TGG198" s="93"/>
      <c r="TGH198" s="185"/>
      <c r="TGI198" s="82"/>
      <c r="TGJ198" s="186"/>
      <c r="TGK198" s="82"/>
      <c r="TGL198" s="187"/>
      <c r="TGM198" s="82"/>
      <c r="TGN198" s="82"/>
      <c r="TGO198" s="82"/>
      <c r="TGP198" s="82"/>
      <c r="TGQ198" s="184"/>
      <c r="TGR198" s="92"/>
      <c r="TGS198" s="92"/>
      <c r="TGT198" s="184"/>
      <c r="TGU198" s="184"/>
      <c r="TGV198" s="93"/>
      <c r="TGW198" s="93"/>
      <c r="TGX198" s="185"/>
      <c r="TGY198" s="82"/>
      <c r="TGZ198" s="186"/>
      <c r="THA198" s="82"/>
      <c r="THB198" s="187"/>
      <c r="THC198" s="82"/>
      <c r="THD198" s="82"/>
      <c r="THE198" s="82"/>
      <c r="THF198" s="82"/>
      <c r="THG198" s="184"/>
      <c r="THH198" s="92"/>
      <c r="THI198" s="92"/>
      <c r="THJ198" s="184"/>
      <c r="THK198" s="184"/>
      <c r="THL198" s="93"/>
      <c r="THM198" s="93"/>
      <c r="THN198" s="185"/>
      <c r="THO198" s="82"/>
      <c r="THP198" s="186"/>
      <c r="THQ198" s="82"/>
      <c r="THR198" s="187"/>
      <c r="THS198" s="82"/>
      <c r="THT198" s="82"/>
      <c r="THU198" s="82"/>
      <c r="THV198" s="82"/>
      <c r="THW198" s="184"/>
      <c r="THX198" s="92"/>
      <c r="THY198" s="92"/>
      <c r="THZ198" s="184"/>
      <c r="TIA198" s="184"/>
      <c r="TIB198" s="93"/>
      <c r="TIC198" s="93"/>
      <c r="TID198" s="185"/>
      <c r="TIE198" s="82"/>
      <c r="TIF198" s="186"/>
      <c r="TIG198" s="82"/>
      <c r="TIH198" s="187"/>
      <c r="TII198" s="82"/>
      <c r="TIJ198" s="82"/>
      <c r="TIK198" s="82"/>
      <c r="TIL198" s="82"/>
      <c r="TIM198" s="184"/>
      <c r="TIN198" s="92"/>
      <c r="TIO198" s="92"/>
      <c r="TIP198" s="184"/>
      <c r="TIQ198" s="184"/>
      <c r="TIR198" s="93"/>
      <c r="TIS198" s="93"/>
      <c r="TIT198" s="185"/>
      <c r="TIU198" s="82"/>
      <c r="TIV198" s="186"/>
      <c r="TIW198" s="82"/>
      <c r="TIX198" s="187"/>
      <c r="TIY198" s="82"/>
      <c r="TIZ198" s="82"/>
      <c r="TJA198" s="82"/>
      <c r="TJB198" s="82"/>
      <c r="TJC198" s="184"/>
      <c r="TJD198" s="92"/>
      <c r="TJE198" s="92"/>
      <c r="TJF198" s="184"/>
      <c r="TJG198" s="184"/>
      <c r="TJH198" s="93"/>
      <c r="TJI198" s="93"/>
      <c r="TJJ198" s="185"/>
      <c r="TJK198" s="82"/>
      <c r="TJL198" s="186"/>
      <c r="TJM198" s="82"/>
      <c r="TJN198" s="187"/>
      <c r="TJO198" s="82"/>
      <c r="TJP198" s="82"/>
      <c r="TJQ198" s="82"/>
      <c r="TJR198" s="82"/>
      <c r="TJS198" s="184"/>
      <c r="TJT198" s="92"/>
      <c r="TJU198" s="92"/>
      <c r="TJV198" s="184"/>
      <c r="TJW198" s="184"/>
      <c r="TJX198" s="93"/>
      <c r="TJY198" s="93"/>
      <c r="TJZ198" s="185"/>
      <c r="TKA198" s="82"/>
      <c r="TKB198" s="186"/>
      <c r="TKC198" s="82"/>
      <c r="TKD198" s="187"/>
      <c r="TKE198" s="82"/>
      <c r="TKF198" s="82"/>
      <c r="TKG198" s="82"/>
      <c r="TKH198" s="82"/>
      <c r="TKI198" s="184"/>
      <c r="TKJ198" s="92"/>
      <c r="TKK198" s="92"/>
      <c r="TKL198" s="184"/>
      <c r="TKM198" s="184"/>
      <c r="TKN198" s="93"/>
      <c r="TKO198" s="93"/>
      <c r="TKP198" s="185"/>
      <c r="TKQ198" s="82"/>
      <c r="TKR198" s="186"/>
      <c r="TKS198" s="82"/>
      <c r="TKT198" s="187"/>
      <c r="TKU198" s="82"/>
      <c r="TKV198" s="82"/>
      <c r="TKW198" s="82"/>
      <c r="TKX198" s="82"/>
      <c r="TKY198" s="184"/>
      <c r="TKZ198" s="92"/>
      <c r="TLA198" s="92"/>
      <c r="TLB198" s="184"/>
      <c r="TLC198" s="184"/>
      <c r="TLD198" s="93"/>
      <c r="TLE198" s="93"/>
      <c r="TLF198" s="185"/>
      <c r="TLG198" s="82"/>
      <c r="TLH198" s="186"/>
      <c r="TLI198" s="82"/>
      <c r="TLJ198" s="187"/>
      <c r="TLK198" s="82"/>
      <c r="TLL198" s="82"/>
      <c r="TLM198" s="82"/>
      <c r="TLN198" s="82"/>
      <c r="TLO198" s="184"/>
      <c r="TLP198" s="92"/>
      <c r="TLQ198" s="92"/>
      <c r="TLR198" s="184"/>
      <c r="TLS198" s="184"/>
      <c r="TLT198" s="93"/>
      <c r="TLU198" s="93"/>
      <c r="TLV198" s="185"/>
      <c r="TLW198" s="82"/>
      <c r="TLX198" s="186"/>
      <c r="TLY198" s="82"/>
      <c r="TLZ198" s="187"/>
      <c r="TMA198" s="82"/>
      <c r="TMB198" s="82"/>
      <c r="TMC198" s="82"/>
      <c r="TMD198" s="82"/>
      <c r="TME198" s="184"/>
      <c r="TMF198" s="92"/>
      <c r="TMG198" s="92"/>
      <c r="TMH198" s="184"/>
      <c r="TMI198" s="184"/>
      <c r="TMJ198" s="93"/>
      <c r="TMK198" s="93"/>
      <c r="TML198" s="185"/>
      <c r="TMM198" s="82"/>
      <c r="TMN198" s="186"/>
      <c r="TMO198" s="82"/>
      <c r="TMP198" s="187"/>
      <c r="TMQ198" s="82"/>
      <c r="TMR198" s="82"/>
      <c r="TMS198" s="82"/>
      <c r="TMT198" s="82"/>
      <c r="TMU198" s="184"/>
      <c r="TMV198" s="92"/>
      <c r="TMW198" s="92"/>
      <c r="TMX198" s="184"/>
      <c r="TMY198" s="184"/>
      <c r="TMZ198" s="93"/>
      <c r="TNA198" s="93"/>
      <c r="TNB198" s="185"/>
      <c r="TNC198" s="82"/>
      <c r="TND198" s="186"/>
      <c r="TNE198" s="82"/>
      <c r="TNF198" s="187"/>
      <c r="TNG198" s="82"/>
      <c r="TNH198" s="82"/>
      <c r="TNI198" s="82"/>
      <c r="TNJ198" s="82"/>
      <c r="TNK198" s="184"/>
      <c r="TNL198" s="92"/>
      <c r="TNM198" s="92"/>
      <c r="TNN198" s="184"/>
      <c r="TNO198" s="184"/>
      <c r="TNP198" s="93"/>
      <c r="TNQ198" s="93"/>
      <c r="TNR198" s="185"/>
      <c r="TNS198" s="82"/>
      <c r="TNT198" s="186"/>
      <c r="TNU198" s="82"/>
      <c r="TNV198" s="187"/>
      <c r="TNW198" s="82"/>
      <c r="TNX198" s="82"/>
      <c r="TNY198" s="82"/>
      <c r="TNZ198" s="82"/>
      <c r="TOA198" s="184"/>
      <c r="TOB198" s="92"/>
      <c r="TOC198" s="92"/>
      <c r="TOD198" s="184"/>
      <c r="TOE198" s="184"/>
      <c r="TOF198" s="93"/>
      <c r="TOG198" s="93"/>
      <c r="TOH198" s="185"/>
      <c r="TOI198" s="82"/>
      <c r="TOJ198" s="186"/>
      <c r="TOK198" s="82"/>
      <c r="TOL198" s="187"/>
      <c r="TOM198" s="82"/>
      <c r="TON198" s="82"/>
      <c r="TOO198" s="82"/>
      <c r="TOP198" s="82"/>
      <c r="TOQ198" s="184"/>
      <c r="TOR198" s="92"/>
      <c r="TOS198" s="92"/>
      <c r="TOT198" s="184"/>
      <c r="TOU198" s="184"/>
      <c r="TOV198" s="93"/>
      <c r="TOW198" s="93"/>
      <c r="TOX198" s="185"/>
      <c r="TOY198" s="82"/>
      <c r="TOZ198" s="186"/>
      <c r="TPA198" s="82"/>
      <c r="TPB198" s="187"/>
      <c r="TPC198" s="82"/>
      <c r="TPD198" s="82"/>
      <c r="TPE198" s="82"/>
      <c r="TPF198" s="82"/>
      <c r="TPG198" s="184"/>
      <c r="TPH198" s="92"/>
      <c r="TPI198" s="92"/>
      <c r="TPJ198" s="184"/>
      <c r="TPK198" s="184"/>
      <c r="TPL198" s="93"/>
      <c r="TPM198" s="93"/>
      <c r="TPN198" s="185"/>
      <c r="TPO198" s="82"/>
      <c r="TPP198" s="186"/>
      <c r="TPQ198" s="82"/>
      <c r="TPR198" s="187"/>
      <c r="TPS198" s="82"/>
      <c r="TPT198" s="82"/>
      <c r="TPU198" s="82"/>
      <c r="TPV198" s="82"/>
      <c r="TPW198" s="184"/>
      <c r="TPX198" s="92"/>
      <c r="TPY198" s="92"/>
      <c r="TPZ198" s="184"/>
      <c r="TQA198" s="184"/>
      <c r="TQB198" s="93"/>
      <c r="TQC198" s="93"/>
      <c r="TQD198" s="185"/>
      <c r="TQE198" s="82"/>
      <c r="TQF198" s="186"/>
      <c r="TQG198" s="82"/>
      <c r="TQH198" s="187"/>
      <c r="TQI198" s="82"/>
      <c r="TQJ198" s="82"/>
      <c r="TQK198" s="82"/>
      <c r="TQL198" s="82"/>
      <c r="TQM198" s="184"/>
      <c r="TQN198" s="92"/>
      <c r="TQO198" s="92"/>
      <c r="TQP198" s="184"/>
      <c r="TQQ198" s="184"/>
      <c r="TQR198" s="93"/>
      <c r="TQS198" s="93"/>
      <c r="TQT198" s="185"/>
      <c r="TQU198" s="82"/>
      <c r="TQV198" s="186"/>
      <c r="TQW198" s="82"/>
      <c r="TQX198" s="187"/>
      <c r="TQY198" s="82"/>
      <c r="TQZ198" s="82"/>
      <c r="TRA198" s="82"/>
      <c r="TRB198" s="82"/>
      <c r="TRC198" s="184"/>
      <c r="TRD198" s="92"/>
      <c r="TRE198" s="92"/>
      <c r="TRF198" s="184"/>
      <c r="TRG198" s="184"/>
      <c r="TRH198" s="93"/>
      <c r="TRI198" s="93"/>
      <c r="TRJ198" s="185"/>
      <c r="TRK198" s="82"/>
      <c r="TRL198" s="186"/>
      <c r="TRM198" s="82"/>
      <c r="TRN198" s="187"/>
      <c r="TRO198" s="82"/>
      <c r="TRP198" s="82"/>
      <c r="TRQ198" s="82"/>
      <c r="TRR198" s="82"/>
      <c r="TRS198" s="184"/>
      <c r="TRT198" s="92"/>
      <c r="TRU198" s="92"/>
      <c r="TRV198" s="184"/>
      <c r="TRW198" s="184"/>
      <c r="TRX198" s="93"/>
      <c r="TRY198" s="93"/>
      <c r="TRZ198" s="185"/>
      <c r="TSA198" s="82"/>
      <c r="TSB198" s="186"/>
      <c r="TSC198" s="82"/>
      <c r="TSD198" s="187"/>
      <c r="TSE198" s="82"/>
      <c r="TSF198" s="82"/>
      <c r="TSG198" s="82"/>
      <c r="TSH198" s="82"/>
      <c r="TSI198" s="184"/>
      <c r="TSJ198" s="92"/>
      <c r="TSK198" s="92"/>
      <c r="TSL198" s="184"/>
      <c r="TSM198" s="184"/>
      <c r="TSN198" s="93"/>
      <c r="TSO198" s="93"/>
      <c r="TSP198" s="185"/>
      <c r="TSQ198" s="82"/>
      <c r="TSR198" s="186"/>
      <c r="TSS198" s="82"/>
      <c r="TST198" s="187"/>
      <c r="TSU198" s="82"/>
      <c r="TSV198" s="82"/>
      <c r="TSW198" s="82"/>
      <c r="TSX198" s="82"/>
      <c r="TSY198" s="184"/>
      <c r="TSZ198" s="92"/>
      <c r="TTA198" s="92"/>
      <c r="TTB198" s="184"/>
      <c r="TTC198" s="184"/>
      <c r="TTD198" s="93"/>
      <c r="TTE198" s="93"/>
      <c r="TTF198" s="185"/>
      <c r="TTG198" s="82"/>
      <c r="TTH198" s="186"/>
      <c r="TTI198" s="82"/>
      <c r="TTJ198" s="187"/>
      <c r="TTK198" s="82"/>
      <c r="TTL198" s="82"/>
      <c r="TTM198" s="82"/>
      <c r="TTN198" s="82"/>
      <c r="TTO198" s="184"/>
      <c r="TTP198" s="92"/>
      <c r="TTQ198" s="92"/>
      <c r="TTR198" s="184"/>
      <c r="TTS198" s="184"/>
      <c r="TTT198" s="93"/>
      <c r="TTU198" s="93"/>
      <c r="TTV198" s="185"/>
      <c r="TTW198" s="82"/>
      <c r="TTX198" s="186"/>
      <c r="TTY198" s="82"/>
      <c r="TTZ198" s="187"/>
      <c r="TUA198" s="82"/>
      <c r="TUB198" s="82"/>
      <c r="TUC198" s="82"/>
      <c r="TUD198" s="82"/>
      <c r="TUE198" s="184"/>
      <c r="TUF198" s="92"/>
      <c r="TUG198" s="92"/>
      <c r="TUH198" s="184"/>
      <c r="TUI198" s="184"/>
      <c r="TUJ198" s="93"/>
      <c r="TUK198" s="93"/>
      <c r="TUL198" s="185"/>
      <c r="TUM198" s="82"/>
      <c r="TUN198" s="186"/>
      <c r="TUO198" s="82"/>
      <c r="TUP198" s="187"/>
      <c r="TUQ198" s="82"/>
      <c r="TUR198" s="82"/>
      <c r="TUS198" s="82"/>
      <c r="TUT198" s="82"/>
      <c r="TUU198" s="184"/>
      <c r="TUV198" s="92"/>
      <c r="TUW198" s="92"/>
      <c r="TUX198" s="184"/>
      <c r="TUY198" s="184"/>
      <c r="TUZ198" s="93"/>
      <c r="TVA198" s="93"/>
      <c r="TVB198" s="185"/>
      <c r="TVC198" s="82"/>
      <c r="TVD198" s="186"/>
      <c r="TVE198" s="82"/>
      <c r="TVF198" s="187"/>
      <c r="TVG198" s="82"/>
      <c r="TVH198" s="82"/>
      <c r="TVI198" s="82"/>
      <c r="TVJ198" s="82"/>
      <c r="TVK198" s="184"/>
      <c r="TVL198" s="92"/>
      <c r="TVM198" s="92"/>
      <c r="TVN198" s="184"/>
      <c r="TVO198" s="184"/>
      <c r="TVP198" s="93"/>
      <c r="TVQ198" s="93"/>
      <c r="TVR198" s="185"/>
      <c r="TVS198" s="82"/>
      <c r="TVT198" s="186"/>
      <c r="TVU198" s="82"/>
      <c r="TVV198" s="187"/>
      <c r="TVW198" s="82"/>
      <c r="TVX198" s="82"/>
      <c r="TVY198" s="82"/>
      <c r="TVZ198" s="82"/>
      <c r="TWA198" s="184"/>
      <c r="TWB198" s="92"/>
      <c r="TWC198" s="92"/>
      <c r="TWD198" s="184"/>
      <c r="TWE198" s="184"/>
      <c r="TWF198" s="93"/>
      <c r="TWG198" s="93"/>
      <c r="TWH198" s="185"/>
      <c r="TWI198" s="82"/>
      <c r="TWJ198" s="186"/>
      <c r="TWK198" s="82"/>
      <c r="TWL198" s="187"/>
      <c r="TWM198" s="82"/>
      <c r="TWN198" s="82"/>
      <c r="TWO198" s="82"/>
      <c r="TWP198" s="82"/>
      <c r="TWQ198" s="184"/>
      <c r="TWR198" s="92"/>
      <c r="TWS198" s="92"/>
      <c r="TWT198" s="184"/>
      <c r="TWU198" s="184"/>
      <c r="TWV198" s="93"/>
      <c r="TWW198" s="93"/>
      <c r="TWX198" s="185"/>
      <c r="TWY198" s="82"/>
      <c r="TWZ198" s="186"/>
      <c r="TXA198" s="82"/>
      <c r="TXB198" s="187"/>
      <c r="TXC198" s="82"/>
      <c r="TXD198" s="82"/>
      <c r="TXE198" s="82"/>
      <c r="TXF198" s="82"/>
      <c r="TXG198" s="184"/>
      <c r="TXH198" s="92"/>
      <c r="TXI198" s="92"/>
      <c r="TXJ198" s="184"/>
      <c r="TXK198" s="184"/>
      <c r="TXL198" s="93"/>
      <c r="TXM198" s="93"/>
      <c r="TXN198" s="185"/>
      <c r="TXO198" s="82"/>
      <c r="TXP198" s="186"/>
      <c r="TXQ198" s="82"/>
      <c r="TXR198" s="187"/>
      <c r="TXS198" s="82"/>
      <c r="TXT198" s="82"/>
      <c r="TXU198" s="82"/>
      <c r="TXV198" s="82"/>
      <c r="TXW198" s="184"/>
      <c r="TXX198" s="92"/>
      <c r="TXY198" s="92"/>
      <c r="TXZ198" s="184"/>
      <c r="TYA198" s="184"/>
      <c r="TYB198" s="93"/>
      <c r="TYC198" s="93"/>
      <c r="TYD198" s="185"/>
      <c r="TYE198" s="82"/>
      <c r="TYF198" s="186"/>
      <c r="TYG198" s="82"/>
      <c r="TYH198" s="187"/>
      <c r="TYI198" s="82"/>
      <c r="TYJ198" s="82"/>
      <c r="TYK198" s="82"/>
      <c r="TYL198" s="82"/>
      <c r="TYM198" s="184"/>
      <c r="TYN198" s="92"/>
      <c r="TYO198" s="92"/>
      <c r="TYP198" s="184"/>
      <c r="TYQ198" s="184"/>
      <c r="TYR198" s="93"/>
      <c r="TYS198" s="93"/>
      <c r="TYT198" s="185"/>
      <c r="TYU198" s="82"/>
      <c r="TYV198" s="186"/>
      <c r="TYW198" s="82"/>
      <c r="TYX198" s="187"/>
      <c r="TYY198" s="82"/>
      <c r="TYZ198" s="82"/>
      <c r="TZA198" s="82"/>
      <c r="TZB198" s="82"/>
      <c r="TZC198" s="184"/>
      <c r="TZD198" s="92"/>
      <c r="TZE198" s="92"/>
      <c r="TZF198" s="184"/>
      <c r="TZG198" s="184"/>
      <c r="TZH198" s="93"/>
      <c r="TZI198" s="93"/>
      <c r="TZJ198" s="185"/>
      <c r="TZK198" s="82"/>
      <c r="TZL198" s="186"/>
      <c r="TZM198" s="82"/>
      <c r="TZN198" s="187"/>
      <c r="TZO198" s="82"/>
      <c r="TZP198" s="82"/>
      <c r="TZQ198" s="82"/>
      <c r="TZR198" s="82"/>
      <c r="TZS198" s="184"/>
      <c r="TZT198" s="92"/>
      <c r="TZU198" s="92"/>
      <c r="TZV198" s="184"/>
      <c r="TZW198" s="184"/>
      <c r="TZX198" s="93"/>
      <c r="TZY198" s="93"/>
      <c r="TZZ198" s="185"/>
      <c r="UAA198" s="82"/>
      <c r="UAB198" s="186"/>
      <c r="UAC198" s="82"/>
      <c r="UAD198" s="187"/>
      <c r="UAE198" s="82"/>
      <c r="UAF198" s="82"/>
      <c r="UAG198" s="82"/>
      <c r="UAH198" s="82"/>
      <c r="UAI198" s="184"/>
      <c r="UAJ198" s="92"/>
      <c r="UAK198" s="92"/>
      <c r="UAL198" s="184"/>
      <c r="UAM198" s="184"/>
      <c r="UAN198" s="93"/>
      <c r="UAO198" s="93"/>
      <c r="UAP198" s="185"/>
      <c r="UAQ198" s="82"/>
      <c r="UAR198" s="186"/>
      <c r="UAS198" s="82"/>
      <c r="UAT198" s="187"/>
      <c r="UAU198" s="82"/>
      <c r="UAV198" s="82"/>
      <c r="UAW198" s="82"/>
      <c r="UAX198" s="82"/>
      <c r="UAY198" s="184"/>
      <c r="UAZ198" s="92"/>
      <c r="UBA198" s="92"/>
      <c r="UBB198" s="184"/>
      <c r="UBC198" s="184"/>
      <c r="UBD198" s="93"/>
      <c r="UBE198" s="93"/>
      <c r="UBF198" s="185"/>
      <c r="UBG198" s="82"/>
      <c r="UBH198" s="186"/>
      <c r="UBI198" s="82"/>
      <c r="UBJ198" s="187"/>
      <c r="UBK198" s="82"/>
      <c r="UBL198" s="82"/>
      <c r="UBM198" s="82"/>
      <c r="UBN198" s="82"/>
      <c r="UBO198" s="184"/>
      <c r="UBP198" s="92"/>
      <c r="UBQ198" s="92"/>
      <c r="UBR198" s="184"/>
      <c r="UBS198" s="184"/>
      <c r="UBT198" s="93"/>
      <c r="UBU198" s="93"/>
      <c r="UBV198" s="185"/>
      <c r="UBW198" s="82"/>
      <c r="UBX198" s="186"/>
      <c r="UBY198" s="82"/>
      <c r="UBZ198" s="187"/>
      <c r="UCA198" s="82"/>
      <c r="UCB198" s="82"/>
      <c r="UCC198" s="82"/>
      <c r="UCD198" s="82"/>
      <c r="UCE198" s="184"/>
      <c r="UCF198" s="92"/>
      <c r="UCG198" s="92"/>
      <c r="UCH198" s="184"/>
      <c r="UCI198" s="184"/>
      <c r="UCJ198" s="93"/>
      <c r="UCK198" s="93"/>
      <c r="UCL198" s="185"/>
      <c r="UCM198" s="82"/>
      <c r="UCN198" s="186"/>
      <c r="UCO198" s="82"/>
      <c r="UCP198" s="187"/>
      <c r="UCQ198" s="82"/>
      <c r="UCR198" s="82"/>
      <c r="UCS198" s="82"/>
      <c r="UCT198" s="82"/>
      <c r="UCU198" s="184"/>
      <c r="UCV198" s="92"/>
      <c r="UCW198" s="92"/>
      <c r="UCX198" s="184"/>
      <c r="UCY198" s="184"/>
      <c r="UCZ198" s="93"/>
      <c r="UDA198" s="93"/>
      <c r="UDB198" s="185"/>
      <c r="UDC198" s="82"/>
      <c r="UDD198" s="186"/>
      <c r="UDE198" s="82"/>
      <c r="UDF198" s="187"/>
      <c r="UDG198" s="82"/>
      <c r="UDH198" s="82"/>
      <c r="UDI198" s="82"/>
      <c r="UDJ198" s="82"/>
      <c r="UDK198" s="184"/>
      <c r="UDL198" s="92"/>
      <c r="UDM198" s="92"/>
      <c r="UDN198" s="184"/>
      <c r="UDO198" s="184"/>
      <c r="UDP198" s="93"/>
      <c r="UDQ198" s="93"/>
      <c r="UDR198" s="185"/>
      <c r="UDS198" s="82"/>
      <c r="UDT198" s="186"/>
      <c r="UDU198" s="82"/>
      <c r="UDV198" s="187"/>
      <c r="UDW198" s="82"/>
      <c r="UDX198" s="82"/>
      <c r="UDY198" s="82"/>
      <c r="UDZ198" s="82"/>
      <c r="UEA198" s="184"/>
      <c r="UEB198" s="92"/>
      <c r="UEC198" s="92"/>
      <c r="UED198" s="184"/>
      <c r="UEE198" s="184"/>
      <c r="UEF198" s="93"/>
      <c r="UEG198" s="93"/>
      <c r="UEH198" s="185"/>
      <c r="UEI198" s="82"/>
      <c r="UEJ198" s="186"/>
      <c r="UEK198" s="82"/>
      <c r="UEL198" s="187"/>
      <c r="UEM198" s="82"/>
      <c r="UEN198" s="82"/>
      <c r="UEO198" s="82"/>
      <c r="UEP198" s="82"/>
      <c r="UEQ198" s="184"/>
      <c r="UER198" s="92"/>
      <c r="UES198" s="92"/>
      <c r="UET198" s="184"/>
      <c r="UEU198" s="184"/>
      <c r="UEV198" s="93"/>
      <c r="UEW198" s="93"/>
      <c r="UEX198" s="185"/>
      <c r="UEY198" s="82"/>
      <c r="UEZ198" s="186"/>
      <c r="UFA198" s="82"/>
      <c r="UFB198" s="187"/>
      <c r="UFC198" s="82"/>
      <c r="UFD198" s="82"/>
      <c r="UFE198" s="82"/>
      <c r="UFF198" s="82"/>
      <c r="UFG198" s="184"/>
      <c r="UFH198" s="92"/>
      <c r="UFI198" s="92"/>
      <c r="UFJ198" s="184"/>
      <c r="UFK198" s="184"/>
      <c r="UFL198" s="93"/>
      <c r="UFM198" s="93"/>
      <c r="UFN198" s="185"/>
      <c r="UFO198" s="82"/>
      <c r="UFP198" s="186"/>
      <c r="UFQ198" s="82"/>
      <c r="UFR198" s="187"/>
      <c r="UFS198" s="82"/>
      <c r="UFT198" s="82"/>
      <c r="UFU198" s="82"/>
      <c r="UFV198" s="82"/>
      <c r="UFW198" s="184"/>
      <c r="UFX198" s="92"/>
      <c r="UFY198" s="92"/>
      <c r="UFZ198" s="184"/>
      <c r="UGA198" s="184"/>
      <c r="UGB198" s="93"/>
      <c r="UGC198" s="93"/>
      <c r="UGD198" s="185"/>
      <c r="UGE198" s="82"/>
      <c r="UGF198" s="186"/>
      <c r="UGG198" s="82"/>
      <c r="UGH198" s="187"/>
      <c r="UGI198" s="82"/>
      <c r="UGJ198" s="82"/>
      <c r="UGK198" s="82"/>
      <c r="UGL198" s="82"/>
      <c r="UGM198" s="184"/>
      <c r="UGN198" s="92"/>
      <c r="UGO198" s="92"/>
      <c r="UGP198" s="184"/>
      <c r="UGQ198" s="184"/>
      <c r="UGR198" s="93"/>
      <c r="UGS198" s="93"/>
      <c r="UGT198" s="185"/>
      <c r="UGU198" s="82"/>
      <c r="UGV198" s="186"/>
      <c r="UGW198" s="82"/>
      <c r="UGX198" s="187"/>
      <c r="UGY198" s="82"/>
      <c r="UGZ198" s="82"/>
      <c r="UHA198" s="82"/>
      <c r="UHB198" s="82"/>
      <c r="UHC198" s="184"/>
      <c r="UHD198" s="92"/>
      <c r="UHE198" s="92"/>
      <c r="UHF198" s="184"/>
      <c r="UHG198" s="184"/>
      <c r="UHH198" s="93"/>
      <c r="UHI198" s="93"/>
      <c r="UHJ198" s="185"/>
      <c r="UHK198" s="82"/>
      <c r="UHL198" s="186"/>
      <c r="UHM198" s="82"/>
      <c r="UHN198" s="187"/>
      <c r="UHO198" s="82"/>
      <c r="UHP198" s="82"/>
      <c r="UHQ198" s="82"/>
      <c r="UHR198" s="82"/>
      <c r="UHS198" s="184"/>
      <c r="UHT198" s="92"/>
      <c r="UHU198" s="92"/>
      <c r="UHV198" s="184"/>
      <c r="UHW198" s="184"/>
      <c r="UHX198" s="93"/>
      <c r="UHY198" s="93"/>
      <c r="UHZ198" s="185"/>
      <c r="UIA198" s="82"/>
      <c r="UIB198" s="186"/>
      <c r="UIC198" s="82"/>
      <c r="UID198" s="187"/>
      <c r="UIE198" s="82"/>
      <c r="UIF198" s="82"/>
      <c r="UIG198" s="82"/>
      <c r="UIH198" s="82"/>
      <c r="UII198" s="184"/>
      <c r="UIJ198" s="92"/>
      <c r="UIK198" s="92"/>
      <c r="UIL198" s="184"/>
      <c r="UIM198" s="184"/>
      <c r="UIN198" s="93"/>
      <c r="UIO198" s="93"/>
      <c r="UIP198" s="185"/>
      <c r="UIQ198" s="82"/>
      <c r="UIR198" s="186"/>
      <c r="UIS198" s="82"/>
      <c r="UIT198" s="187"/>
      <c r="UIU198" s="82"/>
      <c r="UIV198" s="82"/>
      <c r="UIW198" s="82"/>
      <c r="UIX198" s="82"/>
      <c r="UIY198" s="184"/>
      <c r="UIZ198" s="92"/>
      <c r="UJA198" s="92"/>
      <c r="UJB198" s="184"/>
      <c r="UJC198" s="184"/>
      <c r="UJD198" s="93"/>
      <c r="UJE198" s="93"/>
      <c r="UJF198" s="185"/>
      <c r="UJG198" s="82"/>
      <c r="UJH198" s="186"/>
      <c r="UJI198" s="82"/>
      <c r="UJJ198" s="187"/>
      <c r="UJK198" s="82"/>
      <c r="UJL198" s="82"/>
      <c r="UJM198" s="82"/>
      <c r="UJN198" s="82"/>
      <c r="UJO198" s="184"/>
      <c r="UJP198" s="92"/>
      <c r="UJQ198" s="92"/>
      <c r="UJR198" s="184"/>
      <c r="UJS198" s="184"/>
      <c r="UJT198" s="93"/>
      <c r="UJU198" s="93"/>
      <c r="UJV198" s="185"/>
      <c r="UJW198" s="82"/>
      <c r="UJX198" s="186"/>
      <c r="UJY198" s="82"/>
      <c r="UJZ198" s="187"/>
      <c r="UKA198" s="82"/>
      <c r="UKB198" s="82"/>
      <c r="UKC198" s="82"/>
      <c r="UKD198" s="82"/>
      <c r="UKE198" s="184"/>
      <c r="UKF198" s="92"/>
      <c r="UKG198" s="92"/>
      <c r="UKH198" s="184"/>
      <c r="UKI198" s="184"/>
      <c r="UKJ198" s="93"/>
      <c r="UKK198" s="93"/>
      <c r="UKL198" s="185"/>
      <c r="UKM198" s="82"/>
      <c r="UKN198" s="186"/>
      <c r="UKO198" s="82"/>
      <c r="UKP198" s="187"/>
      <c r="UKQ198" s="82"/>
      <c r="UKR198" s="82"/>
      <c r="UKS198" s="82"/>
      <c r="UKT198" s="82"/>
      <c r="UKU198" s="184"/>
      <c r="UKV198" s="92"/>
      <c r="UKW198" s="92"/>
      <c r="UKX198" s="184"/>
      <c r="UKY198" s="184"/>
      <c r="UKZ198" s="93"/>
      <c r="ULA198" s="93"/>
      <c r="ULB198" s="185"/>
      <c r="ULC198" s="82"/>
      <c r="ULD198" s="186"/>
      <c r="ULE198" s="82"/>
      <c r="ULF198" s="187"/>
      <c r="ULG198" s="82"/>
      <c r="ULH198" s="82"/>
      <c r="ULI198" s="82"/>
      <c r="ULJ198" s="82"/>
      <c r="ULK198" s="184"/>
      <c r="ULL198" s="92"/>
      <c r="ULM198" s="92"/>
      <c r="ULN198" s="184"/>
      <c r="ULO198" s="184"/>
      <c r="ULP198" s="93"/>
      <c r="ULQ198" s="93"/>
      <c r="ULR198" s="185"/>
      <c r="ULS198" s="82"/>
      <c r="ULT198" s="186"/>
      <c r="ULU198" s="82"/>
      <c r="ULV198" s="187"/>
      <c r="ULW198" s="82"/>
      <c r="ULX198" s="82"/>
      <c r="ULY198" s="82"/>
      <c r="ULZ198" s="82"/>
      <c r="UMA198" s="184"/>
      <c r="UMB198" s="92"/>
      <c r="UMC198" s="92"/>
      <c r="UMD198" s="184"/>
      <c r="UME198" s="184"/>
      <c r="UMF198" s="93"/>
      <c r="UMG198" s="93"/>
      <c r="UMH198" s="185"/>
      <c r="UMI198" s="82"/>
      <c r="UMJ198" s="186"/>
      <c r="UMK198" s="82"/>
      <c r="UML198" s="187"/>
      <c r="UMM198" s="82"/>
      <c r="UMN198" s="82"/>
      <c r="UMO198" s="82"/>
      <c r="UMP198" s="82"/>
      <c r="UMQ198" s="184"/>
      <c r="UMR198" s="92"/>
      <c r="UMS198" s="92"/>
      <c r="UMT198" s="184"/>
      <c r="UMU198" s="184"/>
      <c r="UMV198" s="93"/>
      <c r="UMW198" s="93"/>
      <c r="UMX198" s="185"/>
      <c r="UMY198" s="82"/>
      <c r="UMZ198" s="186"/>
      <c r="UNA198" s="82"/>
      <c r="UNB198" s="187"/>
      <c r="UNC198" s="82"/>
      <c r="UND198" s="82"/>
      <c r="UNE198" s="82"/>
      <c r="UNF198" s="82"/>
      <c r="UNG198" s="184"/>
      <c r="UNH198" s="92"/>
      <c r="UNI198" s="92"/>
      <c r="UNJ198" s="184"/>
      <c r="UNK198" s="184"/>
      <c r="UNL198" s="93"/>
      <c r="UNM198" s="93"/>
      <c r="UNN198" s="185"/>
      <c r="UNO198" s="82"/>
      <c r="UNP198" s="186"/>
      <c r="UNQ198" s="82"/>
      <c r="UNR198" s="187"/>
      <c r="UNS198" s="82"/>
      <c r="UNT198" s="82"/>
      <c r="UNU198" s="82"/>
      <c r="UNV198" s="82"/>
      <c r="UNW198" s="184"/>
      <c r="UNX198" s="92"/>
      <c r="UNY198" s="92"/>
      <c r="UNZ198" s="184"/>
      <c r="UOA198" s="184"/>
      <c r="UOB198" s="93"/>
      <c r="UOC198" s="93"/>
      <c r="UOD198" s="185"/>
      <c r="UOE198" s="82"/>
      <c r="UOF198" s="186"/>
      <c r="UOG198" s="82"/>
      <c r="UOH198" s="187"/>
      <c r="UOI198" s="82"/>
      <c r="UOJ198" s="82"/>
      <c r="UOK198" s="82"/>
      <c r="UOL198" s="82"/>
      <c r="UOM198" s="184"/>
      <c r="UON198" s="92"/>
      <c r="UOO198" s="92"/>
      <c r="UOP198" s="184"/>
      <c r="UOQ198" s="184"/>
      <c r="UOR198" s="93"/>
      <c r="UOS198" s="93"/>
      <c r="UOT198" s="185"/>
      <c r="UOU198" s="82"/>
      <c r="UOV198" s="186"/>
      <c r="UOW198" s="82"/>
      <c r="UOX198" s="187"/>
      <c r="UOY198" s="82"/>
      <c r="UOZ198" s="82"/>
      <c r="UPA198" s="82"/>
      <c r="UPB198" s="82"/>
      <c r="UPC198" s="184"/>
      <c r="UPD198" s="92"/>
      <c r="UPE198" s="92"/>
      <c r="UPF198" s="184"/>
      <c r="UPG198" s="184"/>
      <c r="UPH198" s="93"/>
      <c r="UPI198" s="93"/>
      <c r="UPJ198" s="185"/>
      <c r="UPK198" s="82"/>
      <c r="UPL198" s="186"/>
      <c r="UPM198" s="82"/>
      <c r="UPN198" s="187"/>
      <c r="UPO198" s="82"/>
      <c r="UPP198" s="82"/>
      <c r="UPQ198" s="82"/>
      <c r="UPR198" s="82"/>
      <c r="UPS198" s="184"/>
      <c r="UPT198" s="92"/>
      <c r="UPU198" s="92"/>
      <c r="UPV198" s="184"/>
      <c r="UPW198" s="184"/>
      <c r="UPX198" s="93"/>
      <c r="UPY198" s="93"/>
      <c r="UPZ198" s="185"/>
      <c r="UQA198" s="82"/>
      <c r="UQB198" s="186"/>
      <c r="UQC198" s="82"/>
      <c r="UQD198" s="187"/>
      <c r="UQE198" s="82"/>
      <c r="UQF198" s="82"/>
      <c r="UQG198" s="82"/>
      <c r="UQH198" s="82"/>
      <c r="UQI198" s="184"/>
      <c r="UQJ198" s="92"/>
      <c r="UQK198" s="92"/>
      <c r="UQL198" s="184"/>
      <c r="UQM198" s="184"/>
      <c r="UQN198" s="93"/>
      <c r="UQO198" s="93"/>
      <c r="UQP198" s="185"/>
      <c r="UQQ198" s="82"/>
      <c r="UQR198" s="186"/>
      <c r="UQS198" s="82"/>
      <c r="UQT198" s="187"/>
      <c r="UQU198" s="82"/>
      <c r="UQV198" s="82"/>
      <c r="UQW198" s="82"/>
      <c r="UQX198" s="82"/>
      <c r="UQY198" s="184"/>
      <c r="UQZ198" s="92"/>
      <c r="URA198" s="92"/>
      <c r="URB198" s="184"/>
      <c r="URC198" s="184"/>
      <c r="URD198" s="93"/>
      <c r="URE198" s="93"/>
      <c r="URF198" s="185"/>
      <c r="URG198" s="82"/>
      <c r="URH198" s="186"/>
      <c r="URI198" s="82"/>
      <c r="URJ198" s="187"/>
      <c r="URK198" s="82"/>
      <c r="URL198" s="82"/>
      <c r="URM198" s="82"/>
      <c r="URN198" s="82"/>
      <c r="URO198" s="184"/>
      <c r="URP198" s="92"/>
      <c r="URQ198" s="92"/>
      <c r="URR198" s="184"/>
      <c r="URS198" s="184"/>
      <c r="URT198" s="93"/>
      <c r="URU198" s="93"/>
      <c r="URV198" s="185"/>
      <c r="URW198" s="82"/>
      <c r="URX198" s="186"/>
      <c r="URY198" s="82"/>
      <c r="URZ198" s="187"/>
      <c r="USA198" s="82"/>
      <c r="USB198" s="82"/>
      <c r="USC198" s="82"/>
      <c r="USD198" s="82"/>
      <c r="USE198" s="184"/>
      <c r="USF198" s="92"/>
      <c r="USG198" s="92"/>
      <c r="USH198" s="184"/>
      <c r="USI198" s="184"/>
      <c r="USJ198" s="93"/>
      <c r="USK198" s="93"/>
      <c r="USL198" s="185"/>
      <c r="USM198" s="82"/>
      <c r="USN198" s="186"/>
      <c r="USO198" s="82"/>
      <c r="USP198" s="187"/>
      <c r="USQ198" s="82"/>
      <c r="USR198" s="82"/>
      <c r="USS198" s="82"/>
      <c r="UST198" s="82"/>
      <c r="USU198" s="184"/>
      <c r="USV198" s="92"/>
      <c r="USW198" s="92"/>
      <c r="USX198" s="184"/>
      <c r="USY198" s="184"/>
      <c r="USZ198" s="93"/>
      <c r="UTA198" s="93"/>
      <c r="UTB198" s="185"/>
      <c r="UTC198" s="82"/>
      <c r="UTD198" s="186"/>
      <c r="UTE198" s="82"/>
      <c r="UTF198" s="187"/>
      <c r="UTG198" s="82"/>
      <c r="UTH198" s="82"/>
      <c r="UTI198" s="82"/>
      <c r="UTJ198" s="82"/>
      <c r="UTK198" s="184"/>
      <c r="UTL198" s="92"/>
      <c r="UTM198" s="92"/>
      <c r="UTN198" s="184"/>
      <c r="UTO198" s="184"/>
      <c r="UTP198" s="93"/>
      <c r="UTQ198" s="93"/>
      <c r="UTR198" s="185"/>
      <c r="UTS198" s="82"/>
      <c r="UTT198" s="186"/>
      <c r="UTU198" s="82"/>
      <c r="UTV198" s="187"/>
      <c r="UTW198" s="82"/>
      <c r="UTX198" s="82"/>
      <c r="UTY198" s="82"/>
      <c r="UTZ198" s="82"/>
      <c r="UUA198" s="184"/>
      <c r="UUB198" s="92"/>
      <c r="UUC198" s="92"/>
      <c r="UUD198" s="184"/>
      <c r="UUE198" s="184"/>
      <c r="UUF198" s="93"/>
      <c r="UUG198" s="93"/>
      <c r="UUH198" s="185"/>
      <c r="UUI198" s="82"/>
      <c r="UUJ198" s="186"/>
      <c r="UUK198" s="82"/>
      <c r="UUL198" s="187"/>
      <c r="UUM198" s="82"/>
      <c r="UUN198" s="82"/>
      <c r="UUO198" s="82"/>
      <c r="UUP198" s="82"/>
      <c r="UUQ198" s="184"/>
      <c r="UUR198" s="92"/>
      <c r="UUS198" s="92"/>
      <c r="UUT198" s="184"/>
      <c r="UUU198" s="184"/>
      <c r="UUV198" s="93"/>
      <c r="UUW198" s="93"/>
      <c r="UUX198" s="185"/>
      <c r="UUY198" s="82"/>
      <c r="UUZ198" s="186"/>
      <c r="UVA198" s="82"/>
      <c r="UVB198" s="187"/>
      <c r="UVC198" s="82"/>
      <c r="UVD198" s="82"/>
      <c r="UVE198" s="82"/>
      <c r="UVF198" s="82"/>
      <c r="UVG198" s="184"/>
      <c r="UVH198" s="92"/>
      <c r="UVI198" s="92"/>
      <c r="UVJ198" s="184"/>
      <c r="UVK198" s="184"/>
      <c r="UVL198" s="93"/>
      <c r="UVM198" s="93"/>
      <c r="UVN198" s="185"/>
      <c r="UVO198" s="82"/>
      <c r="UVP198" s="186"/>
      <c r="UVQ198" s="82"/>
      <c r="UVR198" s="187"/>
      <c r="UVS198" s="82"/>
      <c r="UVT198" s="82"/>
      <c r="UVU198" s="82"/>
      <c r="UVV198" s="82"/>
      <c r="UVW198" s="184"/>
      <c r="UVX198" s="92"/>
      <c r="UVY198" s="92"/>
      <c r="UVZ198" s="184"/>
      <c r="UWA198" s="184"/>
      <c r="UWB198" s="93"/>
      <c r="UWC198" s="93"/>
      <c r="UWD198" s="185"/>
      <c r="UWE198" s="82"/>
      <c r="UWF198" s="186"/>
      <c r="UWG198" s="82"/>
      <c r="UWH198" s="187"/>
      <c r="UWI198" s="82"/>
      <c r="UWJ198" s="82"/>
      <c r="UWK198" s="82"/>
      <c r="UWL198" s="82"/>
      <c r="UWM198" s="184"/>
      <c r="UWN198" s="92"/>
      <c r="UWO198" s="92"/>
      <c r="UWP198" s="184"/>
      <c r="UWQ198" s="184"/>
      <c r="UWR198" s="93"/>
      <c r="UWS198" s="93"/>
      <c r="UWT198" s="185"/>
      <c r="UWU198" s="82"/>
      <c r="UWV198" s="186"/>
      <c r="UWW198" s="82"/>
      <c r="UWX198" s="187"/>
      <c r="UWY198" s="82"/>
      <c r="UWZ198" s="82"/>
      <c r="UXA198" s="82"/>
      <c r="UXB198" s="82"/>
      <c r="UXC198" s="184"/>
      <c r="UXD198" s="92"/>
      <c r="UXE198" s="92"/>
      <c r="UXF198" s="184"/>
      <c r="UXG198" s="184"/>
      <c r="UXH198" s="93"/>
      <c r="UXI198" s="93"/>
      <c r="UXJ198" s="185"/>
      <c r="UXK198" s="82"/>
      <c r="UXL198" s="186"/>
      <c r="UXM198" s="82"/>
      <c r="UXN198" s="187"/>
      <c r="UXO198" s="82"/>
      <c r="UXP198" s="82"/>
      <c r="UXQ198" s="82"/>
      <c r="UXR198" s="82"/>
      <c r="UXS198" s="184"/>
      <c r="UXT198" s="92"/>
      <c r="UXU198" s="92"/>
      <c r="UXV198" s="184"/>
      <c r="UXW198" s="184"/>
      <c r="UXX198" s="93"/>
      <c r="UXY198" s="93"/>
      <c r="UXZ198" s="185"/>
      <c r="UYA198" s="82"/>
      <c r="UYB198" s="186"/>
      <c r="UYC198" s="82"/>
      <c r="UYD198" s="187"/>
      <c r="UYE198" s="82"/>
      <c r="UYF198" s="82"/>
      <c r="UYG198" s="82"/>
      <c r="UYH198" s="82"/>
      <c r="UYI198" s="184"/>
      <c r="UYJ198" s="92"/>
      <c r="UYK198" s="92"/>
      <c r="UYL198" s="184"/>
      <c r="UYM198" s="184"/>
      <c r="UYN198" s="93"/>
      <c r="UYO198" s="93"/>
      <c r="UYP198" s="185"/>
      <c r="UYQ198" s="82"/>
      <c r="UYR198" s="186"/>
      <c r="UYS198" s="82"/>
      <c r="UYT198" s="187"/>
      <c r="UYU198" s="82"/>
      <c r="UYV198" s="82"/>
      <c r="UYW198" s="82"/>
      <c r="UYX198" s="82"/>
      <c r="UYY198" s="184"/>
      <c r="UYZ198" s="92"/>
      <c r="UZA198" s="92"/>
      <c r="UZB198" s="184"/>
      <c r="UZC198" s="184"/>
      <c r="UZD198" s="93"/>
      <c r="UZE198" s="93"/>
      <c r="UZF198" s="185"/>
      <c r="UZG198" s="82"/>
      <c r="UZH198" s="186"/>
      <c r="UZI198" s="82"/>
      <c r="UZJ198" s="187"/>
      <c r="UZK198" s="82"/>
      <c r="UZL198" s="82"/>
      <c r="UZM198" s="82"/>
      <c r="UZN198" s="82"/>
      <c r="UZO198" s="184"/>
      <c r="UZP198" s="92"/>
      <c r="UZQ198" s="92"/>
      <c r="UZR198" s="184"/>
      <c r="UZS198" s="184"/>
      <c r="UZT198" s="93"/>
      <c r="UZU198" s="93"/>
      <c r="UZV198" s="185"/>
      <c r="UZW198" s="82"/>
      <c r="UZX198" s="186"/>
      <c r="UZY198" s="82"/>
      <c r="UZZ198" s="187"/>
      <c r="VAA198" s="82"/>
      <c r="VAB198" s="82"/>
      <c r="VAC198" s="82"/>
      <c r="VAD198" s="82"/>
      <c r="VAE198" s="184"/>
      <c r="VAF198" s="92"/>
      <c r="VAG198" s="92"/>
      <c r="VAH198" s="184"/>
      <c r="VAI198" s="184"/>
      <c r="VAJ198" s="93"/>
      <c r="VAK198" s="93"/>
      <c r="VAL198" s="185"/>
      <c r="VAM198" s="82"/>
      <c r="VAN198" s="186"/>
      <c r="VAO198" s="82"/>
      <c r="VAP198" s="187"/>
      <c r="VAQ198" s="82"/>
      <c r="VAR198" s="82"/>
      <c r="VAS198" s="82"/>
      <c r="VAT198" s="82"/>
      <c r="VAU198" s="184"/>
      <c r="VAV198" s="92"/>
      <c r="VAW198" s="92"/>
      <c r="VAX198" s="184"/>
      <c r="VAY198" s="184"/>
      <c r="VAZ198" s="93"/>
      <c r="VBA198" s="93"/>
      <c r="VBB198" s="185"/>
      <c r="VBC198" s="82"/>
      <c r="VBD198" s="186"/>
      <c r="VBE198" s="82"/>
      <c r="VBF198" s="187"/>
      <c r="VBG198" s="82"/>
      <c r="VBH198" s="82"/>
      <c r="VBI198" s="82"/>
      <c r="VBJ198" s="82"/>
      <c r="VBK198" s="184"/>
      <c r="VBL198" s="92"/>
      <c r="VBM198" s="92"/>
      <c r="VBN198" s="184"/>
      <c r="VBO198" s="184"/>
      <c r="VBP198" s="93"/>
      <c r="VBQ198" s="93"/>
      <c r="VBR198" s="185"/>
      <c r="VBS198" s="82"/>
      <c r="VBT198" s="186"/>
      <c r="VBU198" s="82"/>
      <c r="VBV198" s="187"/>
      <c r="VBW198" s="82"/>
      <c r="VBX198" s="82"/>
      <c r="VBY198" s="82"/>
      <c r="VBZ198" s="82"/>
      <c r="VCA198" s="184"/>
      <c r="VCB198" s="92"/>
      <c r="VCC198" s="92"/>
      <c r="VCD198" s="184"/>
      <c r="VCE198" s="184"/>
      <c r="VCF198" s="93"/>
      <c r="VCG198" s="93"/>
      <c r="VCH198" s="185"/>
      <c r="VCI198" s="82"/>
      <c r="VCJ198" s="186"/>
      <c r="VCK198" s="82"/>
      <c r="VCL198" s="187"/>
      <c r="VCM198" s="82"/>
      <c r="VCN198" s="82"/>
      <c r="VCO198" s="82"/>
      <c r="VCP198" s="82"/>
      <c r="VCQ198" s="184"/>
      <c r="VCR198" s="92"/>
      <c r="VCS198" s="92"/>
      <c r="VCT198" s="184"/>
      <c r="VCU198" s="184"/>
      <c r="VCV198" s="93"/>
      <c r="VCW198" s="93"/>
      <c r="VCX198" s="185"/>
      <c r="VCY198" s="82"/>
      <c r="VCZ198" s="186"/>
      <c r="VDA198" s="82"/>
      <c r="VDB198" s="187"/>
      <c r="VDC198" s="82"/>
      <c r="VDD198" s="82"/>
      <c r="VDE198" s="82"/>
      <c r="VDF198" s="82"/>
      <c r="VDG198" s="184"/>
      <c r="VDH198" s="92"/>
      <c r="VDI198" s="92"/>
      <c r="VDJ198" s="184"/>
      <c r="VDK198" s="184"/>
      <c r="VDL198" s="93"/>
      <c r="VDM198" s="93"/>
      <c r="VDN198" s="185"/>
      <c r="VDO198" s="82"/>
      <c r="VDP198" s="186"/>
      <c r="VDQ198" s="82"/>
      <c r="VDR198" s="187"/>
      <c r="VDS198" s="82"/>
      <c r="VDT198" s="82"/>
      <c r="VDU198" s="82"/>
      <c r="VDV198" s="82"/>
      <c r="VDW198" s="184"/>
      <c r="VDX198" s="92"/>
      <c r="VDY198" s="92"/>
      <c r="VDZ198" s="184"/>
      <c r="VEA198" s="184"/>
      <c r="VEB198" s="93"/>
      <c r="VEC198" s="93"/>
      <c r="VED198" s="185"/>
      <c r="VEE198" s="82"/>
      <c r="VEF198" s="186"/>
      <c r="VEG198" s="82"/>
      <c r="VEH198" s="187"/>
      <c r="VEI198" s="82"/>
      <c r="VEJ198" s="82"/>
      <c r="VEK198" s="82"/>
      <c r="VEL198" s="82"/>
      <c r="VEM198" s="184"/>
      <c r="VEN198" s="92"/>
      <c r="VEO198" s="92"/>
      <c r="VEP198" s="184"/>
      <c r="VEQ198" s="184"/>
      <c r="VER198" s="93"/>
      <c r="VES198" s="93"/>
      <c r="VET198" s="185"/>
      <c r="VEU198" s="82"/>
      <c r="VEV198" s="186"/>
      <c r="VEW198" s="82"/>
      <c r="VEX198" s="187"/>
      <c r="VEY198" s="82"/>
      <c r="VEZ198" s="82"/>
      <c r="VFA198" s="82"/>
      <c r="VFB198" s="82"/>
      <c r="VFC198" s="184"/>
      <c r="VFD198" s="92"/>
      <c r="VFE198" s="92"/>
      <c r="VFF198" s="184"/>
      <c r="VFG198" s="184"/>
      <c r="VFH198" s="93"/>
      <c r="VFI198" s="93"/>
      <c r="VFJ198" s="185"/>
      <c r="VFK198" s="82"/>
      <c r="VFL198" s="186"/>
      <c r="VFM198" s="82"/>
      <c r="VFN198" s="187"/>
      <c r="VFO198" s="82"/>
      <c r="VFP198" s="82"/>
      <c r="VFQ198" s="82"/>
      <c r="VFR198" s="82"/>
      <c r="VFS198" s="184"/>
      <c r="VFT198" s="92"/>
      <c r="VFU198" s="92"/>
      <c r="VFV198" s="184"/>
      <c r="VFW198" s="184"/>
      <c r="VFX198" s="93"/>
      <c r="VFY198" s="93"/>
      <c r="VFZ198" s="185"/>
      <c r="VGA198" s="82"/>
      <c r="VGB198" s="186"/>
      <c r="VGC198" s="82"/>
      <c r="VGD198" s="187"/>
      <c r="VGE198" s="82"/>
      <c r="VGF198" s="82"/>
      <c r="VGG198" s="82"/>
      <c r="VGH198" s="82"/>
      <c r="VGI198" s="184"/>
      <c r="VGJ198" s="92"/>
      <c r="VGK198" s="92"/>
      <c r="VGL198" s="184"/>
      <c r="VGM198" s="184"/>
      <c r="VGN198" s="93"/>
      <c r="VGO198" s="93"/>
      <c r="VGP198" s="185"/>
      <c r="VGQ198" s="82"/>
      <c r="VGR198" s="186"/>
      <c r="VGS198" s="82"/>
      <c r="VGT198" s="187"/>
      <c r="VGU198" s="82"/>
      <c r="VGV198" s="82"/>
      <c r="VGW198" s="82"/>
      <c r="VGX198" s="82"/>
      <c r="VGY198" s="184"/>
      <c r="VGZ198" s="92"/>
      <c r="VHA198" s="92"/>
      <c r="VHB198" s="184"/>
      <c r="VHC198" s="184"/>
      <c r="VHD198" s="93"/>
      <c r="VHE198" s="93"/>
      <c r="VHF198" s="185"/>
      <c r="VHG198" s="82"/>
      <c r="VHH198" s="186"/>
      <c r="VHI198" s="82"/>
      <c r="VHJ198" s="187"/>
      <c r="VHK198" s="82"/>
      <c r="VHL198" s="82"/>
      <c r="VHM198" s="82"/>
      <c r="VHN198" s="82"/>
      <c r="VHO198" s="184"/>
      <c r="VHP198" s="92"/>
      <c r="VHQ198" s="92"/>
      <c r="VHR198" s="184"/>
      <c r="VHS198" s="184"/>
      <c r="VHT198" s="93"/>
      <c r="VHU198" s="93"/>
      <c r="VHV198" s="185"/>
      <c r="VHW198" s="82"/>
      <c r="VHX198" s="186"/>
      <c r="VHY198" s="82"/>
      <c r="VHZ198" s="187"/>
      <c r="VIA198" s="82"/>
      <c r="VIB198" s="82"/>
      <c r="VIC198" s="82"/>
      <c r="VID198" s="82"/>
      <c r="VIE198" s="184"/>
      <c r="VIF198" s="92"/>
      <c r="VIG198" s="92"/>
      <c r="VIH198" s="184"/>
      <c r="VII198" s="184"/>
      <c r="VIJ198" s="93"/>
      <c r="VIK198" s="93"/>
      <c r="VIL198" s="185"/>
      <c r="VIM198" s="82"/>
      <c r="VIN198" s="186"/>
      <c r="VIO198" s="82"/>
      <c r="VIP198" s="187"/>
      <c r="VIQ198" s="82"/>
      <c r="VIR198" s="82"/>
      <c r="VIS198" s="82"/>
      <c r="VIT198" s="82"/>
      <c r="VIU198" s="184"/>
      <c r="VIV198" s="92"/>
      <c r="VIW198" s="92"/>
      <c r="VIX198" s="184"/>
      <c r="VIY198" s="184"/>
      <c r="VIZ198" s="93"/>
      <c r="VJA198" s="93"/>
      <c r="VJB198" s="185"/>
      <c r="VJC198" s="82"/>
      <c r="VJD198" s="186"/>
      <c r="VJE198" s="82"/>
      <c r="VJF198" s="187"/>
      <c r="VJG198" s="82"/>
      <c r="VJH198" s="82"/>
      <c r="VJI198" s="82"/>
      <c r="VJJ198" s="82"/>
      <c r="VJK198" s="184"/>
      <c r="VJL198" s="92"/>
      <c r="VJM198" s="92"/>
      <c r="VJN198" s="184"/>
      <c r="VJO198" s="184"/>
      <c r="VJP198" s="93"/>
      <c r="VJQ198" s="93"/>
      <c r="VJR198" s="185"/>
      <c r="VJS198" s="82"/>
      <c r="VJT198" s="186"/>
      <c r="VJU198" s="82"/>
      <c r="VJV198" s="187"/>
      <c r="VJW198" s="82"/>
      <c r="VJX198" s="82"/>
      <c r="VJY198" s="82"/>
      <c r="VJZ198" s="82"/>
      <c r="VKA198" s="184"/>
      <c r="VKB198" s="92"/>
      <c r="VKC198" s="92"/>
      <c r="VKD198" s="184"/>
      <c r="VKE198" s="184"/>
      <c r="VKF198" s="93"/>
      <c r="VKG198" s="93"/>
      <c r="VKH198" s="185"/>
      <c r="VKI198" s="82"/>
      <c r="VKJ198" s="186"/>
      <c r="VKK198" s="82"/>
      <c r="VKL198" s="187"/>
      <c r="VKM198" s="82"/>
      <c r="VKN198" s="82"/>
      <c r="VKO198" s="82"/>
      <c r="VKP198" s="82"/>
      <c r="VKQ198" s="184"/>
      <c r="VKR198" s="92"/>
      <c r="VKS198" s="92"/>
      <c r="VKT198" s="184"/>
      <c r="VKU198" s="184"/>
      <c r="VKV198" s="93"/>
      <c r="VKW198" s="93"/>
      <c r="VKX198" s="185"/>
      <c r="VKY198" s="82"/>
      <c r="VKZ198" s="186"/>
      <c r="VLA198" s="82"/>
      <c r="VLB198" s="187"/>
      <c r="VLC198" s="82"/>
      <c r="VLD198" s="82"/>
      <c r="VLE198" s="82"/>
      <c r="VLF198" s="82"/>
      <c r="VLG198" s="184"/>
      <c r="VLH198" s="92"/>
      <c r="VLI198" s="92"/>
      <c r="VLJ198" s="184"/>
      <c r="VLK198" s="184"/>
      <c r="VLL198" s="93"/>
      <c r="VLM198" s="93"/>
      <c r="VLN198" s="185"/>
      <c r="VLO198" s="82"/>
      <c r="VLP198" s="186"/>
      <c r="VLQ198" s="82"/>
      <c r="VLR198" s="187"/>
      <c r="VLS198" s="82"/>
      <c r="VLT198" s="82"/>
      <c r="VLU198" s="82"/>
      <c r="VLV198" s="82"/>
      <c r="VLW198" s="184"/>
      <c r="VLX198" s="92"/>
      <c r="VLY198" s="92"/>
      <c r="VLZ198" s="184"/>
      <c r="VMA198" s="184"/>
      <c r="VMB198" s="93"/>
      <c r="VMC198" s="93"/>
      <c r="VMD198" s="185"/>
      <c r="VME198" s="82"/>
      <c r="VMF198" s="186"/>
      <c r="VMG198" s="82"/>
      <c r="VMH198" s="187"/>
      <c r="VMI198" s="82"/>
      <c r="VMJ198" s="82"/>
      <c r="VMK198" s="82"/>
      <c r="VML198" s="82"/>
      <c r="VMM198" s="184"/>
      <c r="VMN198" s="92"/>
      <c r="VMO198" s="92"/>
      <c r="VMP198" s="184"/>
      <c r="VMQ198" s="184"/>
      <c r="VMR198" s="93"/>
      <c r="VMS198" s="93"/>
      <c r="VMT198" s="185"/>
      <c r="VMU198" s="82"/>
      <c r="VMV198" s="186"/>
      <c r="VMW198" s="82"/>
      <c r="VMX198" s="187"/>
      <c r="VMY198" s="82"/>
      <c r="VMZ198" s="82"/>
      <c r="VNA198" s="82"/>
      <c r="VNB198" s="82"/>
      <c r="VNC198" s="184"/>
      <c r="VND198" s="92"/>
      <c r="VNE198" s="92"/>
      <c r="VNF198" s="184"/>
      <c r="VNG198" s="184"/>
      <c r="VNH198" s="93"/>
      <c r="VNI198" s="93"/>
      <c r="VNJ198" s="185"/>
      <c r="VNK198" s="82"/>
      <c r="VNL198" s="186"/>
      <c r="VNM198" s="82"/>
      <c r="VNN198" s="187"/>
      <c r="VNO198" s="82"/>
      <c r="VNP198" s="82"/>
      <c r="VNQ198" s="82"/>
      <c r="VNR198" s="82"/>
      <c r="VNS198" s="184"/>
      <c r="VNT198" s="92"/>
      <c r="VNU198" s="92"/>
      <c r="VNV198" s="184"/>
      <c r="VNW198" s="184"/>
      <c r="VNX198" s="93"/>
      <c r="VNY198" s="93"/>
      <c r="VNZ198" s="185"/>
      <c r="VOA198" s="82"/>
      <c r="VOB198" s="186"/>
      <c r="VOC198" s="82"/>
      <c r="VOD198" s="187"/>
      <c r="VOE198" s="82"/>
      <c r="VOF198" s="82"/>
      <c r="VOG198" s="82"/>
      <c r="VOH198" s="82"/>
      <c r="VOI198" s="184"/>
      <c r="VOJ198" s="92"/>
      <c r="VOK198" s="92"/>
      <c r="VOL198" s="184"/>
      <c r="VOM198" s="184"/>
      <c r="VON198" s="93"/>
      <c r="VOO198" s="93"/>
      <c r="VOP198" s="185"/>
      <c r="VOQ198" s="82"/>
      <c r="VOR198" s="186"/>
      <c r="VOS198" s="82"/>
      <c r="VOT198" s="187"/>
      <c r="VOU198" s="82"/>
      <c r="VOV198" s="82"/>
      <c r="VOW198" s="82"/>
      <c r="VOX198" s="82"/>
      <c r="VOY198" s="184"/>
      <c r="VOZ198" s="92"/>
      <c r="VPA198" s="92"/>
      <c r="VPB198" s="184"/>
      <c r="VPC198" s="184"/>
      <c r="VPD198" s="93"/>
      <c r="VPE198" s="93"/>
      <c r="VPF198" s="185"/>
      <c r="VPG198" s="82"/>
      <c r="VPH198" s="186"/>
      <c r="VPI198" s="82"/>
      <c r="VPJ198" s="187"/>
      <c r="VPK198" s="82"/>
      <c r="VPL198" s="82"/>
      <c r="VPM198" s="82"/>
      <c r="VPN198" s="82"/>
      <c r="VPO198" s="184"/>
      <c r="VPP198" s="92"/>
      <c r="VPQ198" s="92"/>
      <c r="VPR198" s="184"/>
      <c r="VPS198" s="184"/>
      <c r="VPT198" s="93"/>
      <c r="VPU198" s="93"/>
      <c r="VPV198" s="185"/>
      <c r="VPW198" s="82"/>
      <c r="VPX198" s="186"/>
      <c r="VPY198" s="82"/>
      <c r="VPZ198" s="187"/>
      <c r="VQA198" s="82"/>
      <c r="VQB198" s="82"/>
      <c r="VQC198" s="82"/>
      <c r="VQD198" s="82"/>
      <c r="VQE198" s="184"/>
      <c r="VQF198" s="92"/>
      <c r="VQG198" s="92"/>
      <c r="VQH198" s="184"/>
      <c r="VQI198" s="184"/>
      <c r="VQJ198" s="93"/>
      <c r="VQK198" s="93"/>
      <c r="VQL198" s="185"/>
      <c r="VQM198" s="82"/>
      <c r="VQN198" s="186"/>
      <c r="VQO198" s="82"/>
      <c r="VQP198" s="187"/>
      <c r="VQQ198" s="82"/>
      <c r="VQR198" s="82"/>
      <c r="VQS198" s="82"/>
      <c r="VQT198" s="82"/>
      <c r="VQU198" s="184"/>
      <c r="VQV198" s="92"/>
      <c r="VQW198" s="92"/>
      <c r="VQX198" s="184"/>
      <c r="VQY198" s="184"/>
      <c r="VQZ198" s="93"/>
      <c r="VRA198" s="93"/>
      <c r="VRB198" s="185"/>
      <c r="VRC198" s="82"/>
      <c r="VRD198" s="186"/>
      <c r="VRE198" s="82"/>
      <c r="VRF198" s="187"/>
      <c r="VRG198" s="82"/>
      <c r="VRH198" s="82"/>
      <c r="VRI198" s="82"/>
      <c r="VRJ198" s="82"/>
      <c r="VRK198" s="184"/>
      <c r="VRL198" s="92"/>
      <c r="VRM198" s="92"/>
      <c r="VRN198" s="184"/>
      <c r="VRO198" s="184"/>
      <c r="VRP198" s="93"/>
      <c r="VRQ198" s="93"/>
      <c r="VRR198" s="185"/>
      <c r="VRS198" s="82"/>
      <c r="VRT198" s="186"/>
      <c r="VRU198" s="82"/>
      <c r="VRV198" s="187"/>
      <c r="VRW198" s="82"/>
      <c r="VRX198" s="82"/>
      <c r="VRY198" s="82"/>
      <c r="VRZ198" s="82"/>
      <c r="VSA198" s="184"/>
      <c r="VSB198" s="92"/>
      <c r="VSC198" s="92"/>
      <c r="VSD198" s="184"/>
      <c r="VSE198" s="184"/>
      <c r="VSF198" s="93"/>
      <c r="VSG198" s="93"/>
      <c r="VSH198" s="185"/>
      <c r="VSI198" s="82"/>
      <c r="VSJ198" s="186"/>
      <c r="VSK198" s="82"/>
      <c r="VSL198" s="187"/>
      <c r="VSM198" s="82"/>
      <c r="VSN198" s="82"/>
      <c r="VSO198" s="82"/>
      <c r="VSP198" s="82"/>
      <c r="VSQ198" s="184"/>
      <c r="VSR198" s="92"/>
      <c r="VSS198" s="92"/>
      <c r="VST198" s="184"/>
      <c r="VSU198" s="184"/>
      <c r="VSV198" s="93"/>
      <c r="VSW198" s="93"/>
      <c r="VSX198" s="185"/>
      <c r="VSY198" s="82"/>
      <c r="VSZ198" s="186"/>
      <c r="VTA198" s="82"/>
      <c r="VTB198" s="187"/>
      <c r="VTC198" s="82"/>
      <c r="VTD198" s="82"/>
      <c r="VTE198" s="82"/>
      <c r="VTF198" s="82"/>
      <c r="VTG198" s="184"/>
      <c r="VTH198" s="92"/>
      <c r="VTI198" s="92"/>
      <c r="VTJ198" s="184"/>
      <c r="VTK198" s="184"/>
      <c r="VTL198" s="93"/>
      <c r="VTM198" s="93"/>
      <c r="VTN198" s="185"/>
      <c r="VTO198" s="82"/>
      <c r="VTP198" s="186"/>
      <c r="VTQ198" s="82"/>
      <c r="VTR198" s="187"/>
      <c r="VTS198" s="82"/>
      <c r="VTT198" s="82"/>
      <c r="VTU198" s="82"/>
      <c r="VTV198" s="82"/>
      <c r="VTW198" s="184"/>
      <c r="VTX198" s="92"/>
      <c r="VTY198" s="92"/>
      <c r="VTZ198" s="184"/>
      <c r="VUA198" s="184"/>
      <c r="VUB198" s="93"/>
      <c r="VUC198" s="93"/>
      <c r="VUD198" s="185"/>
      <c r="VUE198" s="82"/>
      <c r="VUF198" s="186"/>
      <c r="VUG198" s="82"/>
      <c r="VUH198" s="187"/>
      <c r="VUI198" s="82"/>
      <c r="VUJ198" s="82"/>
      <c r="VUK198" s="82"/>
      <c r="VUL198" s="82"/>
      <c r="VUM198" s="184"/>
      <c r="VUN198" s="92"/>
      <c r="VUO198" s="92"/>
      <c r="VUP198" s="184"/>
      <c r="VUQ198" s="184"/>
      <c r="VUR198" s="93"/>
      <c r="VUS198" s="93"/>
      <c r="VUT198" s="185"/>
      <c r="VUU198" s="82"/>
      <c r="VUV198" s="186"/>
      <c r="VUW198" s="82"/>
      <c r="VUX198" s="187"/>
      <c r="VUY198" s="82"/>
      <c r="VUZ198" s="82"/>
      <c r="VVA198" s="82"/>
      <c r="VVB198" s="82"/>
      <c r="VVC198" s="184"/>
      <c r="VVD198" s="92"/>
      <c r="VVE198" s="92"/>
      <c r="VVF198" s="184"/>
      <c r="VVG198" s="184"/>
      <c r="VVH198" s="93"/>
      <c r="VVI198" s="93"/>
      <c r="VVJ198" s="185"/>
      <c r="VVK198" s="82"/>
      <c r="VVL198" s="186"/>
      <c r="VVM198" s="82"/>
      <c r="VVN198" s="187"/>
      <c r="VVO198" s="82"/>
      <c r="VVP198" s="82"/>
      <c r="VVQ198" s="82"/>
      <c r="VVR198" s="82"/>
      <c r="VVS198" s="184"/>
      <c r="VVT198" s="92"/>
      <c r="VVU198" s="92"/>
      <c r="VVV198" s="184"/>
      <c r="VVW198" s="184"/>
      <c r="VVX198" s="93"/>
      <c r="VVY198" s="93"/>
      <c r="VVZ198" s="185"/>
      <c r="VWA198" s="82"/>
      <c r="VWB198" s="186"/>
      <c r="VWC198" s="82"/>
      <c r="VWD198" s="187"/>
      <c r="VWE198" s="82"/>
      <c r="VWF198" s="82"/>
      <c r="VWG198" s="82"/>
      <c r="VWH198" s="82"/>
      <c r="VWI198" s="184"/>
      <c r="VWJ198" s="92"/>
      <c r="VWK198" s="92"/>
      <c r="VWL198" s="184"/>
      <c r="VWM198" s="184"/>
      <c r="VWN198" s="93"/>
      <c r="VWO198" s="93"/>
      <c r="VWP198" s="185"/>
      <c r="VWQ198" s="82"/>
      <c r="VWR198" s="186"/>
      <c r="VWS198" s="82"/>
      <c r="VWT198" s="187"/>
      <c r="VWU198" s="82"/>
      <c r="VWV198" s="82"/>
      <c r="VWW198" s="82"/>
      <c r="VWX198" s="82"/>
      <c r="VWY198" s="184"/>
      <c r="VWZ198" s="92"/>
      <c r="VXA198" s="92"/>
      <c r="VXB198" s="184"/>
      <c r="VXC198" s="184"/>
      <c r="VXD198" s="93"/>
      <c r="VXE198" s="93"/>
      <c r="VXF198" s="185"/>
      <c r="VXG198" s="82"/>
      <c r="VXH198" s="186"/>
      <c r="VXI198" s="82"/>
      <c r="VXJ198" s="187"/>
      <c r="VXK198" s="82"/>
      <c r="VXL198" s="82"/>
      <c r="VXM198" s="82"/>
      <c r="VXN198" s="82"/>
      <c r="VXO198" s="184"/>
      <c r="VXP198" s="92"/>
      <c r="VXQ198" s="92"/>
      <c r="VXR198" s="184"/>
      <c r="VXS198" s="184"/>
      <c r="VXT198" s="93"/>
      <c r="VXU198" s="93"/>
      <c r="VXV198" s="185"/>
      <c r="VXW198" s="82"/>
      <c r="VXX198" s="186"/>
      <c r="VXY198" s="82"/>
      <c r="VXZ198" s="187"/>
      <c r="VYA198" s="82"/>
      <c r="VYB198" s="82"/>
      <c r="VYC198" s="82"/>
      <c r="VYD198" s="82"/>
      <c r="VYE198" s="184"/>
      <c r="VYF198" s="92"/>
      <c r="VYG198" s="92"/>
      <c r="VYH198" s="184"/>
      <c r="VYI198" s="184"/>
      <c r="VYJ198" s="93"/>
      <c r="VYK198" s="93"/>
      <c r="VYL198" s="185"/>
      <c r="VYM198" s="82"/>
      <c r="VYN198" s="186"/>
      <c r="VYO198" s="82"/>
      <c r="VYP198" s="187"/>
      <c r="VYQ198" s="82"/>
      <c r="VYR198" s="82"/>
      <c r="VYS198" s="82"/>
      <c r="VYT198" s="82"/>
      <c r="VYU198" s="184"/>
      <c r="VYV198" s="92"/>
      <c r="VYW198" s="92"/>
      <c r="VYX198" s="184"/>
      <c r="VYY198" s="184"/>
      <c r="VYZ198" s="93"/>
      <c r="VZA198" s="93"/>
      <c r="VZB198" s="185"/>
      <c r="VZC198" s="82"/>
      <c r="VZD198" s="186"/>
      <c r="VZE198" s="82"/>
      <c r="VZF198" s="187"/>
      <c r="VZG198" s="82"/>
      <c r="VZH198" s="82"/>
      <c r="VZI198" s="82"/>
      <c r="VZJ198" s="82"/>
      <c r="VZK198" s="184"/>
      <c r="VZL198" s="92"/>
      <c r="VZM198" s="92"/>
      <c r="VZN198" s="184"/>
      <c r="VZO198" s="184"/>
      <c r="VZP198" s="93"/>
      <c r="VZQ198" s="93"/>
      <c r="VZR198" s="185"/>
      <c r="VZS198" s="82"/>
      <c r="VZT198" s="186"/>
      <c r="VZU198" s="82"/>
      <c r="VZV198" s="187"/>
      <c r="VZW198" s="82"/>
      <c r="VZX198" s="82"/>
      <c r="VZY198" s="82"/>
      <c r="VZZ198" s="82"/>
      <c r="WAA198" s="184"/>
      <c r="WAB198" s="92"/>
      <c r="WAC198" s="92"/>
      <c r="WAD198" s="184"/>
      <c r="WAE198" s="184"/>
      <c r="WAF198" s="93"/>
      <c r="WAG198" s="93"/>
      <c r="WAH198" s="185"/>
      <c r="WAI198" s="82"/>
      <c r="WAJ198" s="186"/>
      <c r="WAK198" s="82"/>
      <c r="WAL198" s="187"/>
      <c r="WAM198" s="82"/>
      <c r="WAN198" s="82"/>
      <c r="WAO198" s="82"/>
      <c r="WAP198" s="82"/>
      <c r="WAQ198" s="184"/>
      <c r="WAR198" s="92"/>
      <c r="WAS198" s="92"/>
      <c r="WAT198" s="184"/>
      <c r="WAU198" s="184"/>
      <c r="WAV198" s="93"/>
      <c r="WAW198" s="93"/>
      <c r="WAX198" s="185"/>
      <c r="WAY198" s="82"/>
      <c r="WAZ198" s="186"/>
      <c r="WBA198" s="82"/>
      <c r="WBB198" s="187"/>
      <c r="WBC198" s="82"/>
      <c r="WBD198" s="82"/>
      <c r="WBE198" s="82"/>
      <c r="WBF198" s="82"/>
      <c r="WBG198" s="184"/>
      <c r="WBH198" s="92"/>
      <c r="WBI198" s="92"/>
      <c r="WBJ198" s="184"/>
      <c r="WBK198" s="184"/>
      <c r="WBL198" s="93"/>
      <c r="WBM198" s="93"/>
      <c r="WBN198" s="185"/>
      <c r="WBO198" s="82"/>
      <c r="WBP198" s="186"/>
      <c r="WBQ198" s="82"/>
      <c r="WBR198" s="187"/>
      <c r="WBS198" s="82"/>
      <c r="WBT198" s="82"/>
      <c r="WBU198" s="82"/>
      <c r="WBV198" s="82"/>
      <c r="WBW198" s="184"/>
      <c r="WBX198" s="92"/>
      <c r="WBY198" s="92"/>
      <c r="WBZ198" s="184"/>
      <c r="WCA198" s="184"/>
      <c r="WCB198" s="93"/>
      <c r="WCC198" s="93"/>
      <c r="WCD198" s="185"/>
      <c r="WCE198" s="82"/>
      <c r="WCF198" s="186"/>
      <c r="WCG198" s="82"/>
      <c r="WCH198" s="187"/>
      <c r="WCI198" s="82"/>
      <c r="WCJ198" s="82"/>
      <c r="WCK198" s="82"/>
      <c r="WCL198" s="82"/>
      <c r="WCM198" s="184"/>
      <c r="WCN198" s="92"/>
      <c r="WCO198" s="92"/>
      <c r="WCP198" s="184"/>
      <c r="WCQ198" s="184"/>
      <c r="WCR198" s="93"/>
      <c r="WCS198" s="93"/>
      <c r="WCT198" s="185"/>
      <c r="WCU198" s="82"/>
      <c r="WCV198" s="186"/>
      <c r="WCW198" s="82"/>
      <c r="WCX198" s="187"/>
      <c r="WCY198" s="82"/>
      <c r="WCZ198" s="82"/>
      <c r="WDA198" s="82"/>
      <c r="WDB198" s="82"/>
      <c r="WDC198" s="184"/>
      <c r="WDD198" s="92"/>
      <c r="WDE198" s="92"/>
      <c r="WDF198" s="184"/>
      <c r="WDG198" s="184"/>
      <c r="WDH198" s="93"/>
      <c r="WDI198" s="93"/>
      <c r="WDJ198" s="185"/>
      <c r="WDK198" s="82"/>
      <c r="WDL198" s="186"/>
      <c r="WDM198" s="82"/>
      <c r="WDN198" s="187"/>
      <c r="WDO198" s="82"/>
      <c r="WDP198" s="82"/>
      <c r="WDQ198" s="82"/>
      <c r="WDR198" s="82"/>
      <c r="WDS198" s="184"/>
      <c r="WDT198" s="92"/>
      <c r="WDU198" s="92"/>
      <c r="WDV198" s="184"/>
      <c r="WDW198" s="184"/>
      <c r="WDX198" s="93"/>
      <c r="WDY198" s="93"/>
      <c r="WDZ198" s="185"/>
      <c r="WEA198" s="82"/>
      <c r="WEB198" s="186"/>
      <c r="WEC198" s="82"/>
      <c r="WED198" s="187"/>
      <c r="WEE198" s="82"/>
      <c r="WEF198" s="82"/>
      <c r="WEG198" s="82"/>
      <c r="WEH198" s="82"/>
      <c r="WEI198" s="184"/>
      <c r="WEJ198" s="92"/>
      <c r="WEK198" s="92"/>
      <c r="WEL198" s="184"/>
      <c r="WEM198" s="184"/>
      <c r="WEN198" s="93"/>
      <c r="WEO198" s="93"/>
      <c r="WEP198" s="185"/>
      <c r="WEQ198" s="82"/>
      <c r="WER198" s="186"/>
      <c r="WES198" s="82"/>
      <c r="WET198" s="187"/>
      <c r="WEU198" s="82"/>
      <c r="WEV198" s="82"/>
      <c r="WEW198" s="82"/>
      <c r="WEX198" s="82"/>
      <c r="WEY198" s="184"/>
      <c r="WEZ198" s="92"/>
      <c r="WFA198" s="92"/>
      <c r="WFB198" s="184"/>
      <c r="WFC198" s="184"/>
      <c r="WFD198" s="93"/>
      <c r="WFE198" s="93"/>
      <c r="WFF198" s="185"/>
      <c r="WFG198" s="82"/>
      <c r="WFH198" s="186"/>
      <c r="WFI198" s="82"/>
      <c r="WFJ198" s="187"/>
      <c r="WFK198" s="82"/>
      <c r="WFL198" s="82"/>
      <c r="WFM198" s="82"/>
      <c r="WFN198" s="82"/>
      <c r="WFO198" s="184"/>
      <c r="WFP198" s="92"/>
      <c r="WFQ198" s="92"/>
      <c r="WFR198" s="184"/>
      <c r="WFS198" s="184"/>
      <c r="WFT198" s="93"/>
      <c r="WFU198" s="93"/>
      <c r="WFV198" s="185"/>
      <c r="WFW198" s="82"/>
      <c r="WFX198" s="186"/>
      <c r="WFY198" s="82"/>
      <c r="WFZ198" s="187"/>
      <c r="WGA198" s="82"/>
      <c r="WGB198" s="82"/>
      <c r="WGC198" s="82"/>
      <c r="WGD198" s="82"/>
      <c r="WGE198" s="184"/>
      <c r="WGF198" s="92"/>
      <c r="WGG198" s="92"/>
      <c r="WGH198" s="184"/>
      <c r="WGI198" s="184"/>
      <c r="WGJ198" s="93"/>
      <c r="WGK198" s="93"/>
      <c r="WGL198" s="185"/>
      <c r="WGM198" s="82"/>
      <c r="WGN198" s="186"/>
      <c r="WGO198" s="82"/>
      <c r="WGP198" s="187"/>
      <c r="WGQ198" s="82"/>
      <c r="WGR198" s="82"/>
      <c r="WGS198" s="82"/>
      <c r="WGT198" s="82"/>
      <c r="WGU198" s="184"/>
      <c r="WGV198" s="92"/>
      <c r="WGW198" s="92"/>
      <c r="WGX198" s="184"/>
      <c r="WGY198" s="184"/>
      <c r="WGZ198" s="93"/>
      <c r="WHA198" s="93"/>
      <c r="WHB198" s="185"/>
      <c r="WHC198" s="82"/>
      <c r="WHD198" s="186"/>
      <c r="WHE198" s="82"/>
      <c r="WHF198" s="187"/>
      <c r="WHG198" s="82"/>
      <c r="WHH198" s="82"/>
      <c r="WHI198" s="82"/>
      <c r="WHJ198" s="82"/>
      <c r="WHK198" s="184"/>
      <c r="WHL198" s="92"/>
      <c r="WHM198" s="92"/>
      <c r="WHN198" s="184"/>
      <c r="WHO198" s="184"/>
      <c r="WHP198" s="93"/>
      <c r="WHQ198" s="93"/>
      <c r="WHR198" s="185"/>
      <c r="WHS198" s="82"/>
      <c r="WHT198" s="186"/>
      <c r="WHU198" s="82"/>
      <c r="WHV198" s="187"/>
      <c r="WHW198" s="82"/>
      <c r="WHX198" s="82"/>
      <c r="WHY198" s="82"/>
      <c r="WHZ198" s="82"/>
      <c r="WIA198" s="184"/>
      <c r="WIB198" s="92"/>
      <c r="WIC198" s="92"/>
      <c r="WID198" s="184"/>
      <c r="WIE198" s="184"/>
      <c r="WIF198" s="93"/>
      <c r="WIG198" s="93"/>
      <c r="WIH198" s="185"/>
      <c r="WII198" s="82"/>
      <c r="WIJ198" s="186"/>
      <c r="WIK198" s="82"/>
      <c r="WIL198" s="187"/>
      <c r="WIM198" s="82"/>
      <c r="WIN198" s="82"/>
      <c r="WIO198" s="82"/>
      <c r="WIP198" s="82"/>
      <c r="WIQ198" s="184"/>
      <c r="WIR198" s="92"/>
      <c r="WIS198" s="92"/>
      <c r="WIT198" s="184"/>
      <c r="WIU198" s="184"/>
      <c r="WIV198" s="93"/>
      <c r="WIW198" s="93"/>
      <c r="WIX198" s="185"/>
      <c r="WIY198" s="82"/>
      <c r="WIZ198" s="186"/>
      <c r="WJA198" s="82"/>
      <c r="WJB198" s="187"/>
      <c r="WJC198" s="82"/>
      <c r="WJD198" s="82"/>
      <c r="WJE198" s="82"/>
      <c r="WJF198" s="82"/>
      <c r="WJG198" s="184"/>
      <c r="WJH198" s="92"/>
      <c r="WJI198" s="92"/>
      <c r="WJJ198" s="184"/>
      <c r="WJK198" s="184"/>
      <c r="WJL198" s="93"/>
      <c r="WJM198" s="93"/>
      <c r="WJN198" s="185"/>
      <c r="WJO198" s="82"/>
      <c r="WJP198" s="186"/>
      <c r="WJQ198" s="82"/>
      <c r="WJR198" s="187"/>
      <c r="WJS198" s="82"/>
      <c r="WJT198" s="82"/>
      <c r="WJU198" s="82"/>
      <c r="WJV198" s="82"/>
      <c r="WJW198" s="184"/>
      <c r="WJX198" s="92"/>
      <c r="WJY198" s="92"/>
      <c r="WJZ198" s="184"/>
      <c r="WKA198" s="184"/>
      <c r="WKB198" s="93"/>
      <c r="WKC198" s="93"/>
      <c r="WKD198" s="185"/>
      <c r="WKE198" s="82"/>
      <c r="WKF198" s="186"/>
      <c r="WKG198" s="82"/>
      <c r="WKH198" s="187"/>
      <c r="WKI198" s="82"/>
      <c r="WKJ198" s="82"/>
      <c r="WKK198" s="82"/>
      <c r="WKL198" s="82"/>
      <c r="WKM198" s="184"/>
      <c r="WKN198" s="92"/>
      <c r="WKO198" s="92"/>
      <c r="WKP198" s="184"/>
      <c r="WKQ198" s="184"/>
      <c r="WKR198" s="93"/>
      <c r="WKS198" s="93"/>
      <c r="WKT198" s="185"/>
      <c r="WKU198" s="82"/>
      <c r="WKV198" s="186"/>
      <c r="WKW198" s="82"/>
      <c r="WKX198" s="187"/>
      <c r="WKY198" s="82"/>
      <c r="WKZ198" s="82"/>
      <c r="WLA198" s="82"/>
      <c r="WLB198" s="82"/>
      <c r="WLC198" s="184"/>
      <c r="WLD198" s="92"/>
      <c r="WLE198" s="92"/>
      <c r="WLF198" s="184"/>
      <c r="WLG198" s="184"/>
      <c r="WLH198" s="93"/>
      <c r="WLI198" s="93"/>
      <c r="WLJ198" s="185"/>
      <c r="WLK198" s="82"/>
      <c r="WLL198" s="186"/>
      <c r="WLM198" s="82"/>
      <c r="WLN198" s="187"/>
      <c r="WLO198" s="82"/>
      <c r="WLP198" s="82"/>
      <c r="WLQ198" s="82"/>
      <c r="WLR198" s="82"/>
      <c r="WLS198" s="184"/>
      <c r="WLT198" s="92"/>
      <c r="WLU198" s="92"/>
      <c r="WLV198" s="184"/>
      <c r="WLW198" s="184"/>
      <c r="WLX198" s="93"/>
      <c r="WLY198" s="93"/>
      <c r="WLZ198" s="185"/>
      <c r="WMA198" s="82"/>
      <c r="WMB198" s="186"/>
      <c r="WMC198" s="82"/>
      <c r="WMD198" s="187"/>
      <c r="WME198" s="82"/>
      <c r="WMF198" s="82"/>
      <c r="WMG198" s="82"/>
      <c r="WMH198" s="82"/>
      <c r="WMI198" s="184"/>
      <c r="WMJ198" s="92"/>
      <c r="WMK198" s="92"/>
      <c r="WML198" s="184"/>
      <c r="WMM198" s="184"/>
      <c r="WMN198" s="93"/>
      <c r="WMO198" s="93"/>
      <c r="WMP198" s="185"/>
      <c r="WMQ198" s="82"/>
      <c r="WMR198" s="186"/>
      <c r="WMS198" s="82"/>
      <c r="WMT198" s="187"/>
      <c r="WMU198" s="82"/>
      <c r="WMV198" s="82"/>
      <c r="WMW198" s="82"/>
      <c r="WMX198" s="82"/>
      <c r="WMY198" s="184"/>
      <c r="WMZ198" s="92"/>
      <c r="WNA198" s="92"/>
      <c r="WNB198" s="184"/>
      <c r="WNC198" s="184"/>
      <c r="WND198" s="93"/>
      <c r="WNE198" s="93"/>
      <c r="WNF198" s="185"/>
      <c r="WNG198" s="82"/>
      <c r="WNH198" s="186"/>
      <c r="WNI198" s="82"/>
      <c r="WNJ198" s="187"/>
      <c r="WNK198" s="82"/>
      <c r="WNL198" s="82"/>
      <c r="WNM198" s="82"/>
      <c r="WNN198" s="82"/>
      <c r="WNO198" s="184"/>
      <c r="WNP198" s="92"/>
      <c r="WNQ198" s="92"/>
      <c r="WNR198" s="184"/>
      <c r="WNS198" s="184"/>
      <c r="WNT198" s="93"/>
      <c r="WNU198" s="93"/>
      <c r="WNV198" s="185"/>
      <c r="WNW198" s="82"/>
      <c r="WNX198" s="186"/>
      <c r="WNY198" s="82"/>
      <c r="WNZ198" s="187"/>
      <c r="WOA198" s="82"/>
      <c r="WOB198" s="82"/>
      <c r="WOC198" s="82"/>
      <c r="WOD198" s="82"/>
      <c r="WOE198" s="184"/>
      <c r="WOF198" s="92"/>
      <c r="WOG198" s="92"/>
      <c r="WOH198" s="184"/>
      <c r="WOI198" s="184"/>
      <c r="WOJ198" s="93"/>
      <c r="WOK198" s="93"/>
      <c r="WOL198" s="185"/>
      <c r="WOM198" s="82"/>
      <c r="WON198" s="186"/>
      <c r="WOO198" s="82"/>
      <c r="WOP198" s="187"/>
      <c r="WOQ198" s="82"/>
      <c r="WOR198" s="82"/>
      <c r="WOS198" s="82"/>
      <c r="WOT198" s="82"/>
      <c r="WOU198" s="184"/>
      <c r="WOV198" s="92"/>
      <c r="WOW198" s="92"/>
      <c r="WOX198" s="184"/>
      <c r="WOY198" s="184"/>
      <c r="WOZ198" s="93"/>
      <c r="WPA198" s="93"/>
      <c r="WPB198" s="185"/>
      <c r="WPC198" s="82"/>
      <c r="WPD198" s="186"/>
      <c r="WPE198" s="82"/>
      <c r="WPF198" s="187"/>
      <c r="WPG198" s="82"/>
      <c r="WPH198" s="82"/>
      <c r="WPI198" s="82"/>
      <c r="WPJ198" s="82"/>
      <c r="WPK198" s="184"/>
      <c r="WPL198" s="92"/>
      <c r="WPM198" s="92"/>
      <c r="WPN198" s="184"/>
      <c r="WPO198" s="184"/>
      <c r="WPP198" s="93"/>
      <c r="WPQ198" s="93"/>
      <c r="WPR198" s="185"/>
      <c r="WPS198" s="82"/>
      <c r="WPT198" s="186"/>
      <c r="WPU198" s="82"/>
      <c r="WPV198" s="187"/>
      <c r="WPW198" s="82"/>
      <c r="WPX198" s="82"/>
      <c r="WPY198" s="82"/>
      <c r="WPZ198" s="82"/>
      <c r="WQA198" s="184"/>
      <c r="WQB198" s="92"/>
      <c r="WQC198" s="92"/>
      <c r="WQD198" s="184"/>
      <c r="WQE198" s="184"/>
      <c r="WQF198" s="93"/>
      <c r="WQG198" s="93"/>
      <c r="WQH198" s="185"/>
      <c r="WQI198" s="82"/>
      <c r="WQJ198" s="186"/>
      <c r="WQK198" s="82"/>
      <c r="WQL198" s="187"/>
      <c r="WQM198" s="82"/>
      <c r="WQN198" s="82"/>
      <c r="WQO198" s="82"/>
      <c r="WQP198" s="82"/>
      <c r="WQQ198" s="184"/>
      <c r="WQR198" s="92"/>
      <c r="WQS198" s="92"/>
      <c r="WQT198" s="184"/>
      <c r="WQU198" s="184"/>
      <c r="WQV198" s="93"/>
      <c r="WQW198" s="93"/>
      <c r="WQX198" s="185"/>
      <c r="WQY198" s="82"/>
      <c r="WQZ198" s="186"/>
      <c r="WRA198" s="82"/>
      <c r="WRB198" s="187"/>
      <c r="WRC198" s="82"/>
      <c r="WRD198" s="82"/>
      <c r="WRE198" s="82"/>
      <c r="WRF198" s="82"/>
      <c r="WRG198" s="184"/>
      <c r="WRH198" s="92"/>
      <c r="WRI198" s="92"/>
      <c r="WRJ198" s="184"/>
      <c r="WRK198" s="184"/>
      <c r="WRL198" s="93"/>
      <c r="WRM198" s="93"/>
      <c r="WRN198" s="185"/>
      <c r="WRO198" s="82"/>
      <c r="WRP198" s="186"/>
      <c r="WRQ198" s="82"/>
      <c r="WRR198" s="187"/>
      <c r="WRS198" s="82"/>
      <c r="WRT198" s="82"/>
      <c r="WRU198" s="82"/>
      <c r="WRV198" s="82"/>
      <c r="WRW198" s="184"/>
      <c r="WRX198" s="92"/>
      <c r="WRY198" s="92"/>
      <c r="WRZ198" s="184"/>
      <c r="WSA198" s="184"/>
      <c r="WSB198" s="93"/>
      <c r="WSC198" s="93"/>
      <c r="WSD198" s="185"/>
      <c r="WSE198" s="82"/>
      <c r="WSF198" s="186"/>
      <c r="WSG198" s="82"/>
      <c r="WSH198" s="187"/>
      <c r="WSI198" s="82"/>
      <c r="WSJ198" s="82"/>
      <c r="WSK198" s="82"/>
      <c r="WSL198" s="82"/>
      <c r="WSM198" s="184"/>
      <c r="WSN198" s="92"/>
      <c r="WSO198" s="92"/>
      <c r="WSP198" s="184"/>
      <c r="WSQ198" s="184"/>
      <c r="WSR198" s="93"/>
      <c r="WSS198" s="93"/>
      <c r="WST198" s="185"/>
      <c r="WSU198" s="82"/>
      <c r="WSV198" s="186"/>
      <c r="WSW198" s="82"/>
      <c r="WSX198" s="187"/>
      <c r="WSY198" s="82"/>
      <c r="WSZ198" s="82"/>
      <c r="WTA198" s="82"/>
      <c r="WTB198" s="82"/>
      <c r="WTC198" s="184"/>
      <c r="WTD198" s="92"/>
      <c r="WTE198" s="92"/>
      <c r="WTF198" s="184"/>
      <c r="WTG198" s="184"/>
      <c r="WTH198" s="93"/>
      <c r="WTI198" s="93"/>
      <c r="WTJ198" s="185"/>
      <c r="WTK198" s="82"/>
      <c r="WTL198" s="186"/>
      <c r="WTM198" s="82"/>
      <c r="WTN198" s="187"/>
      <c r="WTO198" s="82"/>
      <c r="WTP198" s="82"/>
      <c r="WTQ198" s="82"/>
      <c r="WTR198" s="82"/>
      <c r="WTS198" s="184"/>
      <c r="WTT198" s="92"/>
      <c r="WTU198" s="92"/>
      <c r="WTV198" s="184"/>
      <c r="WTW198" s="184"/>
      <c r="WTX198" s="93"/>
      <c r="WTY198" s="93"/>
      <c r="WTZ198" s="185"/>
      <c r="WUA198" s="82"/>
      <c r="WUB198" s="186"/>
      <c r="WUC198" s="82"/>
      <c r="WUD198" s="187"/>
      <c r="WUE198" s="82"/>
      <c r="WUF198" s="82"/>
      <c r="WUG198" s="82"/>
      <c r="WUH198" s="82"/>
      <c r="WUI198" s="184"/>
      <c r="WUJ198" s="92"/>
      <c r="WUK198" s="92"/>
      <c r="WUL198" s="184"/>
      <c r="WUM198" s="184"/>
      <c r="WUN198" s="93"/>
      <c r="WUO198" s="93"/>
      <c r="WUP198" s="185"/>
      <c r="WUQ198" s="82"/>
      <c r="WUR198" s="186"/>
      <c r="WUS198" s="82"/>
      <c r="WUT198" s="187"/>
      <c r="WUU198" s="82"/>
      <c r="WUV198" s="82"/>
      <c r="WUW198" s="82"/>
      <c r="WUX198" s="82"/>
      <c r="WUY198" s="184"/>
      <c r="WUZ198" s="92"/>
      <c r="WVA198" s="92"/>
      <c r="WVB198" s="184"/>
      <c r="WVC198" s="184"/>
      <c r="WVD198" s="93"/>
      <c r="WVE198" s="93"/>
      <c r="WVF198" s="185"/>
      <c r="WVG198" s="82"/>
      <c r="WVH198" s="186"/>
      <c r="WVI198" s="82"/>
      <c r="WVJ198" s="187"/>
      <c r="WVK198" s="82"/>
      <c r="WVL198" s="82"/>
      <c r="WVM198" s="82"/>
      <c r="WVN198" s="82"/>
      <c r="WVO198" s="184"/>
      <c r="WVP198" s="92"/>
      <c r="WVQ198" s="92"/>
      <c r="WVR198" s="184"/>
      <c r="WVS198" s="184"/>
      <c r="WVT198" s="93"/>
      <c r="WVU198" s="93"/>
      <c r="WVV198" s="185"/>
      <c r="WVW198" s="82"/>
      <c r="WVX198" s="186"/>
      <c r="WVY198" s="82"/>
      <c r="WVZ198" s="187"/>
      <c r="WWA198" s="82"/>
      <c r="WWB198" s="82"/>
      <c r="WWC198" s="82"/>
      <c r="WWD198" s="82"/>
      <c r="WWE198" s="184"/>
      <c r="WWF198" s="92"/>
      <c r="WWG198" s="92"/>
      <c r="WWH198" s="184"/>
      <c r="WWI198" s="184"/>
      <c r="WWJ198" s="93"/>
      <c r="WWK198" s="93"/>
      <c r="WWL198" s="185"/>
      <c r="WWM198" s="82"/>
      <c r="WWN198" s="186"/>
      <c r="WWO198" s="82"/>
      <c r="WWP198" s="187"/>
      <c r="WWQ198" s="82"/>
      <c r="WWR198" s="82"/>
      <c r="WWS198" s="82"/>
      <c r="WWT198" s="82"/>
      <c r="WWU198" s="184"/>
      <c r="WWV198" s="92"/>
      <c r="WWW198" s="92"/>
      <c r="WWX198" s="184"/>
      <c r="WWY198" s="184"/>
      <c r="WWZ198" s="93"/>
      <c r="WXA198" s="93"/>
      <c r="WXB198" s="185"/>
      <c r="WXC198" s="82"/>
      <c r="WXD198" s="186"/>
      <c r="WXE198" s="82"/>
      <c r="WXF198" s="187"/>
      <c r="WXG198" s="82"/>
      <c r="WXH198" s="82"/>
      <c r="WXI198" s="82"/>
      <c r="WXJ198" s="82"/>
      <c r="WXK198" s="184"/>
      <c r="WXL198" s="92"/>
      <c r="WXM198" s="92"/>
      <c r="WXN198" s="184"/>
      <c r="WXO198" s="184"/>
      <c r="WXP198" s="93"/>
      <c r="WXQ198" s="93"/>
      <c r="WXR198" s="185"/>
      <c r="WXS198" s="82"/>
      <c r="WXT198" s="186"/>
      <c r="WXU198" s="82"/>
      <c r="WXV198" s="187"/>
      <c r="WXW198" s="82"/>
      <c r="WXX198" s="82"/>
      <c r="WXY198" s="82"/>
      <c r="WXZ198" s="82"/>
      <c r="WYA198" s="184"/>
      <c r="WYB198" s="92"/>
      <c r="WYC198" s="92"/>
      <c r="WYD198" s="184"/>
      <c r="WYE198" s="184"/>
      <c r="WYF198" s="93"/>
      <c r="WYG198" s="93"/>
      <c r="WYH198" s="185"/>
      <c r="WYI198" s="82"/>
      <c r="WYJ198" s="186"/>
      <c r="WYK198" s="82"/>
      <c r="WYL198" s="187"/>
      <c r="WYM198" s="82"/>
      <c r="WYN198" s="82"/>
      <c r="WYO198" s="82"/>
      <c r="WYP198" s="82"/>
      <c r="WYQ198" s="184"/>
      <c r="WYR198" s="92"/>
      <c r="WYS198" s="92"/>
      <c r="WYT198" s="184"/>
      <c r="WYU198" s="184"/>
      <c r="WYV198" s="93"/>
      <c r="WYW198" s="93"/>
      <c r="WYX198" s="185"/>
      <c r="WYY198" s="82"/>
      <c r="WYZ198" s="186"/>
      <c r="WZA198" s="82"/>
      <c r="WZB198" s="187"/>
      <c r="WZC198" s="82"/>
      <c r="WZD198" s="82"/>
      <c r="WZE198" s="82"/>
      <c r="WZF198" s="82"/>
      <c r="WZG198" s="184"/>
      <c r="WZH198" s="92"/>
      <c r="WZI198" s="92"/>
      <c r="WZJ198" s="184"/>
      <c r="WZK198" s="184"/>
      <c r="WZL198" s="93"/>
      <c r="WZM198" s="93"/>
      <c r="WZN198" s="185"/>
      <c r="WZO198" s="82"/>
      <c r="WZP198" s="186"/>
      <c r="WZQ198" s="82"/>
      <c r="WZR198" s="187"/>
      <c r="WZS198" s="82"/>
      <c r="WZT198" s="82"/>
      <c r="WZU198" s="82"/>
      <c r="WZV198" s="82"/>
      <c r="WZW198" s="184"/>
      <c r="WZX198" s="92"/>
      <c r="WZY198" s="92"/>
      <c r="WZZ198" s="184"/>
      <c r="XAA198" s="184"/>
      <c r="XAB198" s="93"/>
      <c r="XAC198" s="93"/>
      <c r="XAD198" s="185"/>
      <c r="XAE198" s="82"/>
      <c r="XAF198" s="186"/>
      <c r="XAG198" s="82"/>
      <c r="XAH198" s="187"/>
      <c r="XAI198" s="82"/>
      <c r="XAJ198" s="82"/>
      <c r="XAK198" s="82"/>
      <c r="XAL198" s="82"/>
      <c r="XAM198" s="184"/>
      <c r="XAN198" s="92"/>
      <c r="XAO198" s="92"/>
      <c r="XAP198" s="184"/>
      <c r="XAQ198" s="184"/>
      <c r="XAR198" s="93"/>
      <c r="XAS198" s="93"/>
      <c r="XAT198" s="185"/>
      <c r="XAU198" s="82"/>
      <c r="XAV198" s="186"/>
      <c r="XAW198" s="82"/>
      <c r="XAX198" s="187"/>
      <c r="XAY198" s="82"/>
      <c r="XAZ198" s="82"/>
      <c r="XBA198" s="82"/>
      <c r="XBB198" s="82"/>
      <c r="XBC198" s="184"/>
      <c r="XBD198" s="92"/>
      <c r="XBE198" s="92"/>
      <c r="XBF198" s="184"/>
      <c r="XBG198" s="184"/>
      <c r="XBH198" s="93"/>
      <c r="XBI198" s="93"/>
      <c r="XBJ198" s="185"/>
      <c r="XBK198" s="82"/>
      <c r="XBL198" s="186"/>
      <c r="XBM198" s="82"/>
      <c r="XBN198" s="187"/>
      <c r="XBO198" s="82"/>
      <c r="XBP198" s="82"/>
      <c r="XBQ198" s="82"/>
      <c r="XBR198" s="82"/>
      <c r="XBS198" s="184"/>
      <c r="XBT198" s="92"/>
      <c r="XBU198" s="92"/>
      <c r="XBV198" s="184"/>
      <c r="XBW198" s="184"/>
      <c r="XBX198" s="93"/>
      <c r="XBY198" s="93"/>
      <c r="XBZ198" s="185"/>
      <c r="XCA198" s="82"/>
      <c r="XCB198" s="186"/>
      <c r="XCC198" s="82"/>
      <c r="XCD198" s="187"/>
      <c r="XCE198" s="82"/>
      <c r="XCF198" s="82"/>
      <c r="XCG198" s="82"/>
      <c r="XCH198" s="82"/>
      <c r="XCI198" s="184"/>
      <c r="XCJ198" s="92"/>
      <c r="XCK198" s="92"/>
      <c r="XCL198" s="184"/>
      <c r="XCM198" s="184"/>
      <c r="XCN198" s="93"/>
      <c r="XCO198" s="93"/>
      <c r="XCP198" s="185"/>
      <c r="XCQ198" s="82"/>
      <c r="XCR198" s="186"/>
      <c r="XCS198" s="82"/>
      <c r="XCT198" s="187"/>
      <c r="XCU198" s="82"/>
      <c r="XCV198" s="82"/>
      <c r="XCW198" s="82"/>
      <c r="XCX198" s="82"/>
      <c r="XCY198" s="184"/>
      <c r="XCZ198" s="92"/>
      <c r="XDA198" s="92"/>
      <c r="XDB198" s="184"/>
      <c r="XDC198" s="184"/>
      <c r="XDD198" s="93"/>
      <c r="XDE198" s="93"/>
      <c r="XDF198" s="185"/>
      <c r="XDG198" s="82"/>
      <c r="XDH198" s="186"/>
      <c r="XDI198" s="82"/>
      <c r="XDJ198" s="187"/>
      <c r="XDK198" s="82"/>
      <c r="XDL198" s="82"/>
      <c r="XDM198" s="82"/>
      <c r="XDN198" s="82"/>
      <c r="XDO198" s="184"/>
      <c r="XDP198" s="92"/>
      <c r="XDQ198" s="92"/>
      <c r="XDR198" s="184"/>
      <c r="XDS198" s="184"/>
      <c r="XDT198" s="93"/>
      <c r="XDU198" s="93"/>
      <c r="XDV198" s="185"/>
      <c r="XDW198" s="82"/>
      <c r="XDX198" s="186"/>
      <c r="XDY198" s="82"/>
      <c r="XDZ198" s="187"/>
      <c r="XEA198" s="82"/>
      <c r="XEB198" s="82"/>
      <c r="XEC198" s="82"/>
      <c r="XED198" s="82"/>
      <c r="XEE198" s="184"/>
      <c r="XEF198" s="92"/>
      <c r="XEG198" s="92"/>
      <c r="XEH198" s="184"/>
      <c r="XEI198" s="184"/>
      <c r="XEJ198" s="93"/>
      <c r="XEK198" s="93"/>
      <c r="XEL198" s="185"/>
      <c r="XEM198" s="82"/>
      <c r="XEN198" s="186"/>
      <c r="XEO198" s="82"/>
      <c r="XEP198" s="187"/>
      <c r="XEQ198" s="82"/>
      <c r="XER198" s="82"/>
      <c r="XES198" s="82"/>
      <c r="XET198" s="82"/>
      <c r="XEU198" s="184"/>
      <c r="XEV198" s="92"/>
      <c r="XEW198" s="92"/>
      <c r="XEX198" s="184"/>
      <c r="XEY198" s="184"/>
      <c r="XEZ198" s="93"/>
      <c r="XFA198" s="93"/>
      <c r="XFB198" s="185"/>
      <c r="XFC198" s="82"/>
      <c r="XFD198" s="186"/>
    </row>
    <row r="199" spans="1:16384" s="15" customFormat="1" ht="93" customHeight="1" x14ac:dyDescent="0.3">
      <c r="A199" s="1"/>
      <c r="B199" s="136">
        <v>81112500</v>
      </c>
      <c r="C199" s="137" t="s">
        <v>228</v>
      </c>
      <c r="D199" s="22">
        <v>5</v>
      </c>
      <c r="E199" s="22">
        <v>6</v>
      </c>
      <c r="F199" s="22">
        <v>12</v>
      </c>
      <c r="G199" s="22">
        <v>1</v>
      </c>
      <c r="H199" s="23">
        <v>0</v>
      </c>
      <c r="I199" s="24">
        <v>80000000</v>
      </c>
      <c r="J199" s="24">
        <f>+I199</f>
        <v>80000000</v>
      </c>
      <c r="K199" s="23">
        <v>0</v>
      </c>
      <c r="L199" s="23">
        <v>0</v>
      </c>
      <c r="M199" s="25" t="s">
        <v>58</v>
      </c>
      <c r="N199" s="25" t="s">
        <v>1</v>
      </c>
      <c r="O199" s="40" t="s">
        <v>231</v>
      </c>
      <c r="P199" s="22">
        <v>3228159899</v>
      </c>
      <c r="Q199" s="50" t="s">
        <v>232</v>
      </c>
      <c r="R199" s="12">
        <v>44984</v>
      </c>
      <c r="S199" s="13">
        <v>44984</v>
      </c>
      <c r="T199" s="14">
        <v>63721176</v>
      </c>
      <c r="U199" s="58" t="s">
        <v>390</v>
      </c>
      <c r="V199" s="17"/>
      <c r="W199" s="4"/>
      <c r="X199" s="4"/>
      <c r="Y199" s="4"/>
    </row>
    <row r="200" spans="1:16384" s="15" customFormat="1" ht="94.5" x14ac:dyDescent="0.3">
      <c r="A200" s="1"/>
      <c r="B200" s="136">
        <v>42293138</v>
      </c>
      <c r="C200" s="150" t="s">
        <v>179</v>
      </c>
      <c r="D200" s="22">
        <v>6</v>
      </c>
      <c r="E200" s="22">
        <v>6</v>
      </c>
      <c r="F200" s="22">
        <v>2</v>
      </c>
      <c r="G200" s="22">
        <v>1</v>
      </c>
      <c r="H200" s="23">
        <v>0</v>
      </c>
      <c r="I200" s="24">
        <f>120000000*F200</f>
        <v>240000000</v>
      </c>
      <c r="J200" s="24">
        <v>480000000</v>
      </c>
      <c r="K200" s="23">
        <v>0</v>
      </c>
      <c r="L200" s="23">
        <v>0</v>
      </c>
      <c r="M200" s="25" t="s">
        <v>58</v>
      </c>
      <c r="N200" s="25" t="s">
        <v>1</v>
      </c>
      <c r="O200" s="40" t="s">
        <v>180</v>
      </c>
      <c r="P200" s="22">
        <v>3132628447</v>
      </c>
      <c r="Q200" s="59" t="s">
        <v>181</v>
      </c>
      <c r="R200" s="12">
        <v>44938</v>
      </c>
      <c r="S200" s="13">
        <v>44938</v>
      </c>
      <c r="T200" s="14">
        <v>480000000</v>
      </c>
      <c r="U200" s="4"/>
      <c r="V200" s="17">
        <v>202320400014083</v>
      </c>
      <c r="W200" s="4"/>
      <c r="X200" s="4"/>
      <c r="Y200" s="4"/>
    </row>
    <row r="201" spans="1:16384" s="15" customFormat="1" ht="110.25" x14ac:dyDescent="0.2">
      <c r="A201" s="2"/>
      <c r="B201" s="22">
        <v>86101705</v>
      </c>
      <c r="C201" s="150" t="s">
        <v>391</v>
      </c>
      <c r="D201" s="22">
        <v>6</v>
      </c>
      <c r="E201" s="22">
        <v>6</v>
      </c>
      <c r="F201" s="22">
        <v>3</v>
      </c>
      <c r="G201" s="22">
        <v>1</v>
      </c>
      <c r="H201" s="53">
        <v>0</v>
      </c>
      <c r="I201" s="24">
        <v>93682170</v>
      </c>
      <c r="J201" s="24">
        <f t="shared" ref="J201:J213" si="2">+I201</f>
        <v>93682170</v>
      </c>
      <c r="K201" s="22">
        <v>0</v>
      </c>
      <c r="L201" s="22">
        <v>0</v>
      </c>
      <c r="M201" s="42" t="s">
        <v>58</v>
      </c>
      <c r="N201" s="25" t="s">
        <v>1</v>
      </c>
      <c r="O201" s="40" t="s">
        <v>199</v>
      </c>
      <c r="P201" s="22">
        <v>3004079411</v>
      </c>
      <c r="Q201" s="51" t="s">
        <v>201</v>
      </c>
      <c r="R201" s="54"/>
      <c r="S201" s="54"/>
      <c r="T201" s="55"/>
      <c r="V201" s="56"/>
    </row>
    <row r="202" spans="1:16384" s="15" customFormat="1" ht="81.75" customHeight="1" x14ac:dyDescent="0.2">
      <c r="A202" s="2"/>
      <c r="B202" s="22">
        <v>42294204</v>
      </c>
      <c r="C202" s="150" t="s">
        <v>392</v>
      </c>
      <c r="D202" s="22">
        <v>6</v>
      </c>
      <c r="E202" s="22">
        <v>6</v>
      </c>
      <c r="F202" s="22">
        <v>3</v>
      </c>
      <c r="G202" s="22">
        <v>1</v>
      </c>
      <c r="H202" s="53">
        <v>0</v>
      </c>
      <c r="I202" s="24">
        <v>24000000</v>
      </c>
      <c r="J202" s="24">
        <f t="shared" si="2"/>
        <v>24000000</v>
      </c>
      <c r="K202" s="22">
        <v>0</v>
      </c>
      <c r="L202" s="22">
        <v>0</v>
      </c>
      <c r="M202" s="42" t="s">
        <v>58</v>
      </c>
      <c r="N202" s="25" t="s">
        <v>1</v>
      </c>
      <c r="O202" s="25" t="s">
        <v>59</v>
      </c>
      <c r="P202" s="26">
        <v>3006589235</v>
      </c>
      <c r="Q202" s="141" t="s">
        <v>32</v>
      </c>
      <c r="R202" s="54"/>
      <c r="S202" s="54"/>
      <c r="T202" s="55"/>
      <c r="V202" s="56"/>
    </row>
    <row r="203" spans="1:16384" s="15" customFormat="1" ht="175.5" customHeight="1" x14ac:dyDescent="0.3">
      <c r="A203" s="1"/>
      <c r="B203" s="40" t="s">
        <v>466</v>
      </c>
      <c r="C203" s="137" t="s">
        <v>464</v>
      </c>
      <c r="D203" s="22">
        <v>10</v>
      </c>
      <c r="E203" s="22">
        <v>11</v>
      </c>
      <c r="F203" s="22">
        <v>2</v>
      </c>
      <c r="G203" s="22">
        <v>2</v>
      </c>
      <c r="H203" s="53">
        <v>0</v>
      </c>
      <c r="I203" s="24">
        <v>6496320</v>
      </c>
      <c r="J203" s="24">
        <f t="shared" si="2"/>
        <v>6496320</v>
      </c>
      <c r="K203" s="53">
        <v>0</v>
      </c>
      <c r="L203" s="53">
        <v>0</v>
      </c>
      <c r="M203" s="42" t="s">
        <v>58</v>
      </c>
      <c r="N203" s="25" t="s">
        <v>1</v>
      </c>
      <c r="O203" s="43" t="s">
        <v>276</v>
      </c>
      <c r="P203" s="26">
        <v>3219006435</v>
      </c>
      <c r="Q203" s="87" t="s">
        <v>277</v>
      </c>
      <c r="R203" s="64"/>
      <c r="S203" s="64"/>
      <c r="T203" s="65"/>
      <c r="U203" s="4"/>
      <c r="V203" s="17"/>
      <c r="W203" s="4"/>
      <c r="X203" s="4"/>
      <c r="Y203" s="4"/>
    </row>
    <row r="204" spans="1:16384" s="15" customFormat="1" ht="47.25" x14ac:dyDescent="0.2">
      <c r="A204" s="2"/>
      <c r="B204" s="149">
        <v>44121600</v>
      </c>
      <c r="C204" s="150" t="s">
        <v>394</v>
      </c>
      <c r="D204" s="22">
        <v>6</v>
      </c>
      <c r="E204" s="22">
        <v>7</v>
      </c>
      <c r="F204" s="22">
        <v>8</v>
      </c>
      <c r="G204" s="22">
        <v>1</v>
      </c>
      <c r="H204" s="53">
        <v>0</v>
      </c>
      <c r="I204" s="24">
        <v>9728601</v>
      </c>
      <c r="J204" s="24">
        <f t="shared" si="2"/>
        <v>9728601</v>
      </c>
      <c r="K204" s="22">
        <v>0</v>
      </c>
      <c r="L204" s="22">
        <v>0</v>
      </c>
      <c r="M204" s="42" t="s">
        <v>58</v>
      </c>
      <c r="N204" s="25" t="s">
        <v>1</v>
      </c>
      <c r="O204" s="42" t="s">
        <v>355</v>
      </c>
      <c r="P204" s="163" t="s">
        <v>362</v>
      </c>
      <c r="Q204" s="81" t="s">
        <v>361</v>
      </c>
      <c r="R204" s="54"/>
      <c r="S204" s="54"/>
      <c r="T204" s="55"/>
      <c r="V204" s="56"/>
    </row>
    <row r="205" spans="1:16384" s="15" customFormat="1" ht="125.25" customHeight="1" x14ac:dyDescent="0.3">
      <c r="A205" s="1"/>
      <c r="B205" s="22">
        <v>60105901</v>
      </c>
      <c r="C205" s="137" t="s">
        <v>465</v>
      </c>
      <c r="D205" s="22">
        <v>10</v>
      </c>
      <c r="E205" s="22">
        <v>11</v>
      </c>
      <c r="F205" s="22">
        <v>2</v>
      </c>
      <c r="G205" s="22">
        <v>2</v>
      </c>
      <c r="H205" s="53">
        <v>0</v>
      </c>
      <c r="I205" s="24">
        <v>10000000</v>
      </c>
      <c r="J205" s="24">
        <f t="shared" si="2"/>
        <v>10000000</v>
      </c>
      <c r="K205" s="53">
        <v>0</v>
      </c>
      <c r="L205" s="53">
        <v>0</v>
      </c>
      <c r="M205" s="42" t="s">
        <v>58</v>
      </c>
      <c r="N205" s="25" t="s">
        <v>1</v>
      </c>
      <c r="O205" s="40" t="s">
        <v>276</v>
      </c>
      <c r="P205" s="22">
        <v>3219006435</v>
      </c>
      <c r="Q205" s="84" t="s">
        <v>277</v>
      </c>
      <c r="R205" s="64"/>
      <c r="S205" s="64"/>
      <c r="T205" s="65"/>
      <c r="U205" s="4"/>
      <c r="V205" s="17"/>
      <c r="W205" s="4"/>
      <c r="X205" s="4"/>
      <c r="Y205" s="4"/>
    </row>
    <row r="206" spans="1:16384" s="15" customFormat="1" ht="75.75" customHeight="1" x14ac:dyDescent="0.3">
      <c r="A206" s="1"/>
      <c r="B206" s="148">
        <v>20102301</v>
      </c>
      <c r="C206" s="21" t="s">
        <v>126</v>
      </c>
      <c r="D206" s="37">
        <v>6</v>
      </c>
      <c r="E206" s="22">
        <v>7</v>
      </c>
      <c r="F206" s="22">
        <v>3</v>
      </c>
      <c r="G206" s="22">
        <v>1</v>
      </c>
      <c r="H206" s="23">
        <v>0</v>
      </c>
      <c r="I206" s="24">
        <v>2250000000</v>
      </c>
      <c r="J206" s="24">
        <f t="shared" si="2"/>
        <v>2250000000</v>
      </c>
      <c r="K206" s="23">
        <v>0</v>
      </c>
      <c r="L206" s="23">
        <v>0</v>
      </c>
      <c r="M206" s="25" t="s">
        <v>58</v>
      </c>
      <c r="N206" s="25" t="s">
        <v>1</v>
      </c>
      <c r="O206" s="25" t="s">
        <v>59</v>
      </c>
      <c r="P206" s="22">
        <v>3103207214</v>
      </c>
      <c r="Q206" s="50" t="s">
        <v>128</v>
      </c>
      <c r="R206" s="12">
        <v>44979</v>
      </c>
      <c r="S206" s="13">
        <v>44979</v>
      </c>
      <c r="T206" s="14">
        <v>2600000000</v>
      </c>
      <c r="U206" s="4"/>
      <c r="V206" s="17"/>
      <c r="W206" s="4"/>
      <c r="X206" s="4"/>
      <c r="Y206" s="4"/>
    </row>
    <row r="207" spans="1:16384" s="15" customFormat="1" ht="109.5" customHeight="1" x14ac:dyDescent="0.3">
      <c r="A207" s="1"/>
      <c r="B207" s="149">
        <v>44121600</v>
      </c>
      <c r="C207" s="21" t="s">
        <v>396</v>
      </c>
      <c r="D207" s="37">
        <v>6</v>
      </c>
      <c r="E207" s="22">
        <v>7</v>
      </c>
      <c r="F207" s="22">
        <v>3</v>
      </c>
      <c r="G207" s="22">
        <v>1</v>
      </c>
      <c r="H207" s="23">
        <v>0</v>
      </c>
      <c r="I207" s="24">
        <v>72103516</v>
      </c>
      <c r="J207" s="24">
        <f t="shared" si="2"/>
        <v>72103516</v>
      </c>
      <c r="K207" s="23">
        <v>0</v>
      </c>
      <c r="L207" s="23">
        <v>0</v>
      </c>
      <c r="M207" s="25" t="s">
        <v>58</v>
      </c>
      <c r="N207" s="25" t="s">
        <v>1</v>
      </c>
      <c r="O207" s="40" t="s">
        <v>199</v>
      </c>
      <c r="P207" s="22">
        <v>3004079415</v>
      </c>
      <c r="Q207" s="38" t="s">
        <v>201</v>
      </c>
      <c r="R207" s="12"/>
      <c r="S207" s="13"/>
      <c r="T207" s="14"/>
      <c r="U207" s="4"/>
      <c r="V207" s="17"/>
      <c r="W207" s="4"/>
      <c r="X207" s="4"/>
      <c r="Y207" s="4"/>
    </row>
    <row r="208" spans="1:16384" s="15" customFormat="1" ht="78.75" x14ac:dyDescent="0.2">
      <c r="A208" s="2"/>
      <c r="B208" s="40" t="s">
        <v>399</v>
      </c>
      <c r="C208" s="21" t="s">
        <v>407</v>
      </c>
      <c r="D208" s="37">
        <v>6</v>
      </c>
      <c r="E208" s="22">
        <v>7</v>
      </c>
      <c r="F208" s="22">
        <v>2</v>
      </c>
      <c r="G208" s="22">
        <v>1</v>
      </c>
      <c r="H208" s="23">
        <v>0</v>
      </c>
      <c r="I208" s="24">
        <v>81829600</v>
      </c>
      <c r="J208" s="24">
        <f t="shared" si="2"/>
        <v>81829600</v>
      </c>
      <c r="K208" s="23">
        <v>0</v>
      </c>
      <c r="L208" s="23">
        <v>0</v>
      </c>
      <c r="M208" s="25" t="s">
        <v>58</v>
      </c>
      <c r="N208" s="25" t="s">
        <v>1</v>
      </c>
      <c r="O208" s="25" t="s">
        <v>59</v>
      </c>
      <c r="P208" s="22">
        <v>3103207214</v>
      </c>
      <c r="Q208" s="50" t="s">
        <v>32</v>
      </c>
      <c r="R208" s="54"/>
      <c r="S208" s="54"/>
      <c r="T208" s="55"/>
      <c r="V208" s="56"/>
    </row>
    <row r="209" spans="1:25" s="15" customFormat="1" ht="63" x14ac:dyDescent="0.2">
      <c r="A209" s="2"/>
      <c r="B209" s="40" t="s">
        <v>398</v>
      </c>
      <c r="C209" s="21" t="s">
        <v>397</v>
      </c>
      <c r="D209" s="37">
        <v>6</v>
      </c>
      <c r="E209" s="22">
        <v>7</v>
      </c>
      <c r="F209" s="22">
        <v>2</v>
      </c>
      <c r="G209" s="22">
        <v>1</v>
      </c>
      <c r="H209" s="23">
        <v>0</v>
      </c>
      <c r="I209" s="24">
        <v>35521500</v>
      </c>
      <c r="J209" s="24">
        <f t="shared" si="2"/>
        <v>35521500</v>
      </c>
      <c r="K209" s="23">
        <v>0</v>
      </c>
      <c r="L209" s="23">
        <v>0</v>
      </c>
      <c r="M209" s="25" t="s">
        <v>58</v>
      </c>
      <c r="N209" s="25" t="s">
        <v>1</v>
      </c>
      <c r="O209" s="25" t="s">
        <v>59</v>
      </c>
      <c r="P209" s="22">
        <v>3103207214</v>
      </c>
      <c r="Q209" s="50" t="s">
        <v>32</v>
      </c>
      <c r="R209" s="54"/>
      <c r="S209" s="54"/>
      <c r="T209" s="55"/>
      <c r="V209" s="56"/>
    </row>
    <row r="210" spans="1:25" s="15" customFormat="1" ht="78.75" x14ac:dyDescent="0.2">
      <c r="A210" s="2"/>
      <c r="B210" s="22">
        <v>93131607</v>
      </c>
      <c r="C210" s="21" t="s">
        <v>400</v>
      </c>
      <c r="D210" s="22">
        <v>6</v>
      </c>
      <c r="E210" s="22">
        <v>6</v>
      </c>
      <c r="F210" s="22">
        <v>1</v>
      </c>
      <c r="G210" s="22">
        <v>1</v>
      </c>
      <c r="H210" s="85">
        <v>0</v>
      </c>
      <c r="I210" s="24">
        <v>840000000</v>
      </c>
      <c r="J210" s="24">
        <f t="shared" si="2"/>
        <v>840000000</v>
      </c>
      <c r="K210" s="22">
        <v>0</v>
      </c>
      <c r="L210" s="22">
        <v>0</v>
      </c>
      <c r="M210" s="42" t="s">
        <v>58</v>
      </c>
      <c r="N210" s="25" t="s">
        <v>1</v>
      </c>
      <c r="O210" s="40" t="s">
        <v>218</v>
      </c>
      <c r="P210" s="22">
        <v>3017600500</v>
      </c>
      <c r="Q210" s="188" t="s">
        <v>216</v>
      </c>
      <c r="R210" s="54"/>
      <c r="S210" s="54"/>
      <c r="T210" s="55"/>
      <c r="V210" s="56"/>
    </row>
    <row r="211" spans="1:25" s="15" customFormat="1" ht="78.75" x14ac:dyDescent="0.2">
      <c r="A211" s="2"/>
      <c r="B211" s="40" t="s">
        <v>371</v>
      </c>
      <c r="C211" s="21" t="s">
        <v>402</v>
      </c>
      <c r="D211" s="22">
        <v>6</v>
      </c>
      <c r="E211" s="22">
        <v>7</v>
      </c>
      <c r="F211" s="22">
        <v>3</v>
      </c>
      <c r="G211" s="22">
        <v>1</v>
      </c>
      <c r="H211" s="85">
        <v>0</v>
      </c>
      <c r="I211" s="24">
        <v>3515000</v>
      </c>
      <c r="J211" s="24">
        <f t="shared" si="2"/>
        <v>3515000</v>
      </c>
      <c r="K211" s="22">
        <v>0</v>
      </c>
      <c r="L211" s="22">
        <v>0</v>
      </c>
      <c r="M211" s="42" t="s">
        <v>58</v>
      </c>
      <c r="N211" s="25" t="s">
        <v>1</v>
      </c>
      <c r="O211" s="40" t="s">
        <v>276</v>
      </c>
      <c r="P211" s="22">
        <v>3219006435</v>
      </c>
      <c r="Q211" s="39" t="s">
        <v>277</v>
      </c>
      <c r="R211" s="54"/>
      <c r="S211" s="54"/>
      <c r="T211" s="55"/>
      <c r="V211" s="56"/>
    </row>
    <row r="212" spans="1:25" s="15" customFormat="1" ht="89.25" customHeight="1" x14ac:dyDescent="0.2">
      <c r="A212" s="2"/>
      <c r="B212" s="77" t="s">
        <v>408</v>
      </c>
      <c r="C212" s="189" t="s">
        <v>406</v>
      </c>
      <c r="D212" s="78">
        <v>6</v>
      </c>
      <c r="E212" s="78">
        <v>7</v>
      </c>
      <c r="F212" s="78">
        <v>2</v>
      </c>
      <c r="G212" s="78">
        <v>1</v>
      </c>
      <c r="H212" s="79">
        <v>0</v>
      </c>
      <c r="I212" s="24">
        <v>61954570</v>
      </c>
      <c r="J212" s="24">
        <f t="shared" si="2"/>
        <v>61954570</v>
      </c>
      <c r="K212" s="78">
        <v>0</v>
      </c>
      <c r="L212" s="78">
        <v>0</v>
      </c>
      <c r="M212" s="80" t="s">
        <v>58</v>
      </c>
      <c r="N212" s="25" t="s">
        <v>1</v>
      </c>
      <c r="O212" s="77" t="s">
        <v>59</v>
      </c>
      <c r="P212" s="78">
        <v>3103207214</v>
      </c>
      <c r="Q212" s="81" t="s">
        <v>32</v>
      </c>
      <c r="R212" s="54"/>
      <c r="S212" s="54"/>
      <c r="T212" s="55"/>
      <c r="V212" s="56"/>
    </row>
    <row r="213" spans="1:25" s="15" customFormat="1" ht="144" customHeight="1" x14ac:dyDescent="0.2">
      <c r="A213" s="2"/>
      <c r="B213" s="77">
        <v>76121900</v>
      </c>
      <c r="C213" s="189" t="s">
        <v>409</v>
      </c>
      <c r="D213" s="78">
        <v>6</v>
      </c>
      <c r="E213" s="78">
        <v>7</v>
      </c>
      <c r="F213" s="78">
        <v>2</v>
      </c>
      <c r="G213" s="78">
        <v>1</v>
      </c>
      <c r="H213" s="79">
        <v>0</v>
      </c>
      <c r="I213" s="24">
        <v>184000000</v>
      </c>
      <c r="J213" s="24">
        <f t="shared" si="2"/>
        <v>184000000</v>
      </c>
      <c r="K213" s="78">
        <v>0</v>
      </c>
      <c r="L213" s="78">
        <v>0</v>
      </c>
      <c r="M213" s="80" t="s">
        <v>58</v>
      </c>
      <c r="N213" s="25" t="s">
        <v>1</v>
      </c>
      <c r="O213" s="77" t="s">
        <v>59</v>
      </c>
      <c r="P213" s="78">
        <v>3103207214</v>
      </c>
      <c r="Q213" s="81" t="s">
        <v>60</v>
      </c>
      <c r="R213" s="54"/>
      <c r="S213" s="54"/>
      <c r="T213" s="55"/>
      <c r="V213" s="56"/>
    </row>
    <row r="214" spans="1:25" s="15" customFormat="1" ht="37.5" customHeight="1" x14ac:dyDescent="0.3">
      <c r="A214" s="1"/>
      <c r="B214" s="136" t="s">
        <v>239</v>
      </c>
      <c r="C214" s="21" t="s">
        <v>357</v>
      </c>
      <c r="D214" s="22">
        <v>6</v>
      </c>
      <c r="E214" s="22">
        <v>7</v>
      </c>
      <c r="F214" s="22">
        <v>3</v>
      </c>
      <c r="G214" s="22">
        <v>1</v>
      </c>
      <c r="H214" s="23">
        <v>0</v>
      </c>
      <c r="I214" s="24">
        <v>8458982</v>
      </c>
      <c r="J214" s="24">
        <v>8458982</v>
      </c>
      <c r="K214" s="23">
        <v>0</v>
      </c>
      <c r="L214" s="23">
        <v>0</v>
      </c>
      <c r="M214" s="25" t="s">
        <v>58</v>
      </c>
      <c r="N214" s="25" t="s">
        <v>1</v>
      </c>
      <c r="O214" s="40" t="s">
        <v>231</v>
      </c>
      <c r="P214" s="22">
        <v>3228159900</v>
      </c>
      <c r="Q214" s="41" t="s">
        <v>232</v>
      </c>
      <c r="R214" s="12">
        <v>44937</v>
      </c>
      <c r="S214" s="13">
        <v>44938</v>
      </c>
      <c r="T214" s="14">
        <v>8458928</v>
      </c>
      <c r="U214" s="4"/>
      <c r="V214" s="17"/>
      <c r="W214" s="4"/>
      <c r="X214" s="4"/>
      <c r="Y214" s="4"/>
    </row>
    <row r="215" spans="1:25" s="15" customFormat="1" ht="150" customHeight="1" x14ac:dyDescent="0.3">
      <c r="A215" s="1"/>
      <c r="B215" s="22">
        <v>91111603</v>
      </c>
      <c r="C215" s="137" t="s">
        <v>435</v>
      </c>
      <c r="D215" s="22">
        <v>8</v>
      </c>
      <c r="E215" s="22">
        <v>9</v>
      </c>
      <c r="F215" s="22">
        <v>1</v>
      </c>
      <c r="G215" s="22">
        <v>1</v>
      </c>
      <c r="H215" s="23">
        <v>0</v>
      </c>
      <c r="I215" s="24">
        <v>29166000</v>
      </c>
      <c r="J215" s="24">
        <f>+I215</f>
        <v>29166000</v>
      </c>
      <c r="K215" s="53">
        <v>0</v>
      </c>
      <c r="L215" s="53">
        <v>0</v>
      </c>
      <c r="M215" s="42" t="s">
        <v>58</v>
      </c>
      <c r="N215" s="25" t="s">
        <v>1</v>
      </c>
      <c r="O215" s="40" t="s">
        <v>276</v>
      </c>
      <c r="P215" s="22">
        <v>3219006435</v>
      </c>
      <c r="Q215" s="39" t="s">
        <v>277</v>
      </c>
      <c r="R215" s="64"/>
      <c r="S215" s="64"/>
      <c r="T215" s="65"/>
      <c r="U215" s="4"/>
      <c r="V215" s="17"/>
      <c r="W215" s="4"/>
      <c r="X215" s="4"/>
      <c r="Y215" s="4"/>
    </row>
    <row r="216" spans="1:25" s="15" customFormat="1" ht="75" x14ac:dyDescent="0.2">
      <c r="A216" s="2"/>
      <c r="B216" s="133" t="s">
        <v>415</v>
      </c>
      <c r="C216" s="21" t="s">
        <v>416</v>
      </c>
      <c r="D216" s="22">
        <v>7</v>
      </c>
      <c r="E216" s="22">
        <v>7</v>
      </c>
      <c r="F216" s="22">
        <v>45</v>
      </c>
      <c r="G216" s="22">
        <v>1</v>
      </c>
      <c r="H216" s="85">
        <v>0</v>
      </c>
      <c r="I216" s="24">
        <v>6789021</v>
      </c>
      <c r="J216" s="24">
        <f>+I216</f>
        <v>6789021</v>
      </c>
      <c r="K216" s="78">
        <v>0</v>
      </c>
      <c r="L216" s="78">
        <v>0</v>
      </c>
      <c r="M216" s="80" t="s">
        <v>58</v>
      </c>
      <c r="N216" s="25" t="s">
        <v>1</v>
      </c>
      <c r="O216" s="77" t="s">
        <v>59</v>
      </c>
      <c r="P216" s="78">
        <v>3103207214</v>
      </c>
      <c r="Q216" s="81" t="s">
        <v>60</v>
      </c>
      <c r="R216" s="54"/>
      <c r="S216" s="54"/>
      <c r="T216" s="55"/>
      <c r="V216" s="56"/>
    </row>
    <row r="217" spans="1:25" s="15" customFormat="1" ht="73.5" customHeight="1" x14ac:dyDescent="0.3">
      <c r="A217" s="1"/>
      <c r="B217" s="133">
        <v>80101500</v>
      </c>
      <c r="C217" s="21" t="s">
        <v>319</v>
      </c>
      <c r="D217" s="26">
        <v>2</v>
      </c>
      <c r="E217" s="26">
        <v>2</v>
      </c>
      <c r="F217" s="26">
        <v>10</v>
      </c>
      <c r="G217" s="26">
        <v>1</v>
      </c>
      <c r="H217" s="23">
        <v>0</v>
      </c>
      <c r="I217" s="34">
        <v>68722500</v>
      </c>
      <c r="J217" s="24">
        <v>68722500</v>
      </c>
      <c r="K217" s="23">
        <v>0</v>
      </c>
      <c r="L217" s="23">
        <v>0</v>
      </c>
      <c r="M217" s="25" t="s">
        <v>58</v>
      </c>
      <c r="N217" s="25" t="s">
        <v>1</v>
      </c>
      <c r="O217" s="42" t="s">
        <v>320</v>
      </c>
      <c r="P217" s="22">
        <v>3202341042</v>
      </c>
      <c r="Q217" s="38" t="s">
        <v>321</v>
      </c>
      <c r="R217" s="190"/>
      <c r="S217" s="190"/>
      <c r="T217" s="191"/>
      <c r="U217" s="4"/>
      <c r="V217" s="17"/>
      <c r="W217" s="4"/>
      <c r="X217" s="4"/>
      <c r="Y217" s="4"/>
    </row>
    <row r="218" spans="1:25" s="15" customFormat="1" ht="180" x14ac:dyDescent="0.2">
      <c r="A218" s="2"/>
      <c r="B218" s="133" t="s">
        <v>167</v>
      </c>
      <c r="C218" s="21" t="s">
        <v>356</v>
      </c>
      <c r="D218" s="26">
        <v>6</v>
      </c>
      <c r="E218" s="26">
        <v>7</v>
      </c>
      <c r="F218" s="26">
        <v>3</v>
      </c>
      <c r="G218" s="26">
        <v>1</v>
      </c>
      <c r="H218" s="23">
        <v>0</v>
      </c>
      <c r="I218" s="34">
        <v>934836175</v>
      </c>
      <c r="J218" s="24">
        <v>74662176</v>
      </c>
      <c r="K218" s="53">
        <v>0</v>
      </c>
      <c r="L218" s="53">
        <v>0</v>
      </c>
      <c r="M218" s="42" t="s">
        <v>58</v>
      </c>
      <c r="N218" s="25" t="s">
        <v>1</v>
      </c>
      <c r="O218" s="40" t="s">
        <v>180</v>
      </c>
      <c r="P218" s="22">
        <v>3132628447</v>
      </c>
      <c r="Q218" s="39" t="s">
        <v>181</v>
      </c>
      <c r="R218" s="175">
        <v>44985</v>
      </c>
      <c r="S218" s="173">
        <v>44991</v>
      </c>
      <c r="T218" s="174">
        <f>+I218</f>
        <v>934836175</v>
      </c>
      <c r="V218" s="56"/>
    </row>
    <row r="219" spans="1:25" s="15" customFormat="1" ht="60" x14ac:dyDescent="0.2">
      <c r="A219" s="2"/>
      <c r="B219" s="22">
        <v>43221503</v>
      </c>
      <c r="C219" s="21" t="s">
        <v>412</v>
      </c>
      <c r="D219" s="22">
        <v>7</v>
      </c>
      <c r="E219" s="22">
        <v>7</v>
      </c>
      <c r="F219" s="22">
        <v>1</v>
      </c>
      <c r="G219" s="26">
        <v>1</v>
      </c>
      <c r="H219" s="23">
        <v>0</v>
      </c>
      <c r="I219" s="34">
        <v>4500000</v>
      </c>
      <c r="J219" s="24">
        <f>+I219</f>
        <v>4500000</v>
      </c>
      <c r="K219" s="23">
        <v>0</v>
      </c>
      <c r="L219" s="23">
        <v>0</v>
      </c>
      <c r="M219" s="25" t="s">
        <v>58</v>
      </c>
      <c r="N219" s="25" t="s">
        <v>1</v>
      </c>
      <c r="O219" s="40" t="s">
        <v>231</v>
      </c>
      <c r="P219" s="22">
        <v>3228159899</v>
      </c>
      <c r="Q219" s="41" t="s">
        <v>232</v>
      </c>
      <c r="R219" s="54"/>
      <c r="S219" s="54"/>
      <c r="T219" s="55"/>
      <c r="V219" s="56"/>
    </row>
    <row r="220" spans="1:25" s="15" customFormat="1" ht="78.75" x14ac:dyDescent="0.2">
      <c r="A220" s="2"/>
      <c r="B220" s="22">
        <v>84111600</v>
      </c>
      <c r="C220" s="21" t="s">
        <v>413</v>
      </c>
      <c r="D220" s="22">
        <v>7</v>
      </c>
      <c r="E220" s="22">
        <v>7</v>
      </c>
      <c r="F220" s="22">
        <v>3</v>
      </c>
      <c r="G220" s="26">
        <v>1</v>
      </c>
      <c r="H220" s="23">
        <v>0</v>
      </c>
      <c r="I220" s="34">
        <v>15000000</v>
      </c>
      <c r="J220" s="24">
        <f>+I220</f>
        <v>15000000</v>
      </c>
      <c r="K220" s="23">
        <v>0</v>
      </c>
      <c r="L220" s="23">
        <v>0</v>
      </c>
      <c r="M220" s="25" t="s">
        <v>58</v>
      </c>
      <c r="N220" s="25" t="s">
        <v>1</v>
      </c>
      <c r="O220" s="40" t="s">
        <v>180</v>
      </c>
      <c r="P220" s="22">
        <v>3132628447</v>
      </c>
      <c r="Q220" s="39" t="s">
        <v>181</v>
      </c>
      <c r="R220" s="39" t="s">
        <v>181</v>
      </c>
      <c r="S220" s="54"/>
      <c r="T220" s="55"/>
      <c r="V220" s="56"/>
    </row>
    <row r="221" spans="1:25" s="15" customFormat="1" ht="75" customHeight="1" x14ac:dyDescent="0.2">
      <c r="A221" s="2"/>
      <c r="B221" s="22">
        <v>5113183</v>
      </c>
      <c r="C221" s="21" t="s">
        <v>414</v>
      </c>
      <c r="D221" s="22">
        <v>7</v>
      </c>
      <c r="E221" s="22">
        <v>7</v>
      </c>
      <c r="F221" s="22">
        <v>2</v>
      </c>
      <c r="G221" s="26">
        <v>1</v>
      </c>
      <c r="H221" s="23">
        <v>0</v>
      </c>
      <c r="I221" s="34">
        <v>14820752</v>
      </c>
      <c r="J221" s="24">
        <f>+I221</f>
        <v>14820752</v>
      </c>
      <c r="K221" s="23">
        <v>0</v>
      </c>
      <c r="L221" s="23">
        <v>0</v>
      </c>
      <c r="M221" s="25" t="s">
        <v>58</v>
      </c>
      <c r="N221" s="25" t="s">
        <v>1</v>
      </c>
      <c r="O221" s="40" t="s">
        <v>180</v>
      </c>
      <c r="P221" s="22">
        <v>3132628447</v>
      </c>
      <c r="Q221" s="39" t="s">
        <v>181</v>
      </c>
      <c r="R221" s="39"/>
      <c r="S221" s="54"/>
      <c r="T221" s="55"/>
      <c r="V221" s="56"/>
    </row>
    <row r="222" spans="1:25" s="15" customFormat="1" ht="48" customHeight="1" x14ac:dyDescent="0.3">
      <c r="A222" s="1"/>
      <c r="B222" s="133" t="s">
        <v>168</v>
      </c>
      <c r="C222" s="21" t="s">
        <v>169</v>
      </c>
      <c r="D222" s="26">
        <v>1</v>
      </c>
      <c r="E222" s="26">
        <v>2</v>
      </c>
      <c r="F222" s="26">
        <v>3</v>
      </c>
      <c r="G222" s="26">
        <v>1</v>
      </c>
      <c r="H222" s="23">
        <v>0</v>
      </c>
      <c r="I222" s="34">
        <v>83556380</v>
      </c>
      <c r="J222" s="24">
        <v>83559380</v>
      </c>
      <c r="K222" s="23">
        <v>0</v>
      </c>
      <c r="L222" s="23">
        <v>0</v>
      </c>
      <c r="M222" s="25" t="s">
        <v>58</v>
      </c>
      <c r="N222" s="25" t="s">
        <v>1</v>
      </c>
      <c r="O222" s="40" t="s">
        <v>180</v>
      </c>
      <c r="P222" s="22">
        <v>3132628447</v>
      </c>
      <c r="Q222" s="39" t="s">
        <v>181</v>
      </c>
      <c r="R222" s="64">
        <v>44956</v>
      </c>
      <c r="S222" s="64">
        <v>44956</v>
      </c>
      <c r="T222" s="65">
        <v>83559380</v>
      </c>
      <c r="U222" s="4"/>
      <c r="V222" s="17"/>
      <c r="W222" s="4"/>
      <c r="X222" s="4"/>
      <c r="Y222" s="4"/>
    </row>
    <row r="223" spans="1:25" s="15" customFormat="1" ht="94.5" x14ac:dyDescent="0.2">
      <c r="A223" s="2"/>
      <c r="B223" s="133">
        <v>42132200</v>
      </c>
      <c r="C223" s="21" t="s">
        <v>417</v>
      </c>
      <c r="D223" s="26">
        <v>7</v>
      </c>
      <c r="E223" s="26">
        <v>8</v>
      </c>
      <c r="F223" s="26">
        <v>1</v>
      </c>
      <c r="G223" s="26">
        <v>1</v>
      </c>
      <c r="H223" s="23">
        <v>0</v>
      </c>
      <c r="I223" s="34">
        <v>182629875</v>
      </c>
      <c r="J223" s="24">
        <f>+I223</f>
        <v>182629875</v>
      </c>
      <c r="K223" s="78">
        <v>0</v>
      </c>
      <c r="L223" s="78">
        <v>0</v>
      </c>
      <c r="M223" s="80" t="s">
        <v>58</v>
      </c>
      <c r="N223" s="25" t="s">
        <v>1</v>
      </c>
      <c r="O223" s="77" t="s">
        <v>59</v>
      </c>
      <c r="P223" s="78">
        <v>3103207214</v>
      </c>
      <c r="Q223" s="81" t="s">
        <v>88</v>
      </c>
      <c r="R223" s="175"/>
      <c r="S223" s="173"/>
      <c r="T223" s="174"/>
      <c r="V223" s="56"/>
    </row>
    <row r="224" spans="1:25" s="15" customFormat="1" ht="63" x14ac:dyDescent="0.2">
      <c r="A224" s="2"/>
      <c r="B224" s="133" t="s">
        <v>408</v>
      </c>
      <c r="C224" s="21" t="s">
        <v>418</v>
      </c>
      <c r="D224" s="26">
        <v>7</v>
      </c>
      <c r="E224" s="26">
        <v>8</v>
      </c>
      <c r="F224" s="26">
        <v>2</v>
      </c>
      <c r="G224" s="26">
        <v>1</v>
      </c>
      <c r="H224" s="23">
        <v>0</v>
      </c>
      <c r="I224" s="34">
        <v>30380700</v>
      </c>
      <c r="J224" s="24">
        <f>+I224</f>
        <v>30380700</v>
      </c>
      <c r="K224" s="78">
        <v>0</v>
      </c>
      <c r="L224" s="78">
        <v>0</v>
      </c>
      <c r="M224" s="80" t="s">
        <v>58</v>
      </c>
      <c r="N224" s="25" t="s">
        <v>1</v>
      </c>
      <c r="O224" s="77" t="s">
        <v>59</v>
      </c>
      <c r="P224" s="78">
        <v>3103207214</v>
      </c>
      <c r="Q224" s="81" t="s">
        <v>88</v>
      </c>
      <c r="R224" s="175"/>
      <c r="S224" s="173"/>
      <c r="T224" s="174"/>
      <c r="V224" s="56"/>
    </row>
    <row r="225" spans="1:25" s="15" customFormat="1" ht="87" customHeight="1" x14ac:dyDescent="0.2">
      <c r="A225" s="2"/>
      <c r="B225" s="133">
        <v>42132200</v>
      </c>
      <c r="C225" s="21" t="s">
        <v>419</v>
      </c>
      <c r="D225" s="26">
        <v>7</v>
      </c>
      <c r="E225" s="26">
        <v>8</v>
      </c>
      <c r="F225" s="26">
        <v>2</v>
      </c>
      <c r="G225" s="26">
        <v>1</v>
      </c>
      <c r="H225" s="23">
        <v>0</v>
      </c>
      <c r="I225" s="34">
        <v>150000000</v>
      </c>
      <c r="J225" s="24">
        <f>+I225</f>
        <v>150000000</v>
      </c>
      <c r="K225" s="78">
        <v>0</v>
      </c>
      <c r="L225" s="78">
        <v>0</v>
      </c>
      <c r="M225" s="80" t="s">
        <v>58</v>
      </c>
      <c r="N225" s="25" t="s">
        <v>1</v>
      </c>
      <c r="O225" s="77" t="s">
        <v>59</v>
      </c>
      <c r="P225" s="78">
        <v>3103207214</v>
      </c>
      <c r="Q225" s="81" t="s">
        <v>88</v>
      </c>
      <c r="R225" s="175"/>
      <c r="S225" s="173"/>
      <c r="T225" s="174"/>
      <c r="V225" s="56"/>
    </row>
    <row r="226" spans="1:25" s="15" customFormat="1" ht="60" x14ac:dyDescent="0.2">
      <c r="A226" s="2"/>
      <c r="B226" s="22">
        <v>42211500</v>
      </c>
      <c r="C226" s="21" t="s">
        <v>421</v>
      </c>
      <c r="D226" s="22">
        <v>7</v>
      </c>
      <c r="E226" s="22">
        <v>8</v>
      </c>
      <c r="F226" s="22">
        <v>6</v>
      </c>
      <c r="G226" s="22">
        <v>1</v>
      </c>
      <c r="H226" s="85">
        <v>0</v>
      </c>
      <c r="I226" s="24">
        <v>247730000</v>
      </c>
      <c r="J226" s="24">
        <f>+I226</f>
        <v>247730000</v>
      </c>
      <c r="K226" s="53">
        <v>0</v>
      </c>
      <c r="L226" s="53">
        <v>0</v>
      </c>
      <c r="M226" s="42" t="s">
        <v>58</v>
      </c>
      <c r="N226" s="25" t="s">
        <v>1</v>
      </c>
      <c r="O226" s="40" t="s">
        <v>276</v>
      </c>
      <c r="P226" s="22">
        <v>3219006435</v>
      </c>
      <c r="Q226" s="39" t="s">
        <v>277</v>
      </c>
      <c r="R226" s="54"/>
      <c r="S226" s="54"/>
      <c r="T226" s="55"/>
      <c r="V226" s="56"/>
    </row>
    <row r="227" spans="1:25" s="15" customFormat="1" ht="84" customHeight="1" x14ac:dyDescent="0.3">
      <c r="A227" s="1"/>
      <c r="B227" s="136" t="s">
        <v>97</v>
      </c>
      <c r="C227" s="21" t="s">
        <v>44</v>
      </c>
      <c r="D227" s="22">
        <v>1</v>
      </c>
      <c r="E227" s="22">
        <v>2</v>
      </c>
      <c r="F227" s="22">
        <v>4</v>
      </c>
      <c r="G227" s="22">
        <v>1</v>
      </c>
      <c r="H227" s="23">
        <v>0</v>
      </c>
      <c r="I227" s="24">
        <f>100000000*F227</f>
        <v>400000000</v>
      </c>
      <c r="J227" s="24">
        <f>100000000*G227</f>
        <v>100000000</v>
      </c>
      <c r="K227" s="23">
        <v>0</v>
      </c>
      <c r="L227" s="23">
        <v>0</v>
      </c>
      <c r="M227" s="25" t="s">
        <v>58</v>
      </c>
      <c r="N227" s="25" t="s">
        <v>1</v>
      </c>
      <c r="O227" s="25" t="s">
        <v>59</v>
      </c>
      <c r="P227" s="26">
        <v>3173759698</v>
      </c>
      <c r="Q227" s="35" t="s">
        <v>32</v>
      </c>
      <c r="R227" s="12">
        <v>44932</v>
      </c>
      <c r="S227" s="13">
        <v>44932</v>
      </c>
      <c r="T227" s="14">
        <v>400000000</v>
      </c>
      <c r="U227" s="4"/>
      <c r="V227" s="17"/>
      <c r="W227" s="4"/>
      <c r="X227" s="4"/>
      <c r="Y227" s="4"/>
    </row>
    <row r="228" spans="1:25" s="15" customFormat="1" ht="78.75" x14ac:dyDescent="0.3">
      <c r="A228" s="1"/>
      <c r="B228" s="133" t="s">
        <v>176</v>
      </c>
      <c r="C228" s="21" t="s">
        <v>177</v>
      </c>
      <c r="D228" s="22">
        <v>7</v>
      </c>
      <c r="E228" s="22">
        <v>8</v>
      </c>
      <c r="F228" s="22">
        <v>2</v>
      </c>
      <c r="G228" s="22">
        <v>1</v>
      </c>
      <c r="H228" s="23">
        <v>0</v>
      </c>
      <c r="I228" s="24">
        <v>540000000</v>
      </c>
      <c r="J228" s="24">
        <f t="shared" ref="J228:J240" si="3">+I228</f>
        <v>540000000</v>
      </c>
      <c r="K228" s="23">
        <v>0</v>
      </c>
      <c r="L228" s="23">
        <v>0</v>
      </c>
      <c r="M228" s="25" t="s">
        <v>58</v>
      </c>
      <c r="N228" s="25" t="s">
        <v>1</v>
      </c>
      <c r="O228" s="40" t="s">
        <v>180</v>
      </c>
      <c r="P228" s="22">
        <v>3132628447</v>
      </c>
      <c r="Q228" s="39" t="s">
        <v>181</v>
      </c>
      <c r="R228" s="18"/>
      <c r="S228" s="19"/>
      <c r="T228" s="14"/>
      <c r="U228" s="4"/>
      <c r="V228" s="17"/>
      <c r="W228" s="4"/>
      <c r="X228" s="4"/>
      <c r="Y228" s="4"/>
    </row>
    <row r="229" spans="1:25" s="15" customFormat="1" ht="94.5" x14ac:dyDescent="0.2">
      <c r="A229" s="2"/>
      <c r="B229" s="136">
        <v>42251600</v>
      </c>
      <c r="C229" s="137" t="s">
        <v>471</v>
      </c>
      <c r="D229" s="37">
        <v>10</v>
      </c>
      <c r="E229" s="22">
        <v>11</v>
      </c>
      <c r="F229" s="22">
        <v>2</v>
      </c>
      <c r="G229" s="22">
        <v>2</v>
      </c>
      <c r="H229" s="26">
        <v>0</v>
      </c>
      <c r="I229" s="24">
        <v>12500000</v>
      </c>
      <c r="J229" s="24">
        <f t="shared" si="3"/>
        <v>12500000</v>
      </c>
      <c r="K229" s="23">
        <v>0</v>
      </c>
      <c r="L229" s="23">
        <v>0</v>
      </c>
      <c r="M229" s="25" t="s">
        <v>58</v>
      </c>
      <c r="N229" s="25" t="s">
        <v>1</v>
      </c>
      <c r="O229" s="43" t="s">
        <v>276</v>
      </c>
      <c r="P229" s="22">
        <v>3219006435</v>
      </c>
      <c r="Q229" s="39" t="s">
        <v>277</v>
      </c>
      <c r="R229" s="88" t="s">
        <v>277</v>
      </c>
      <c r="S229" s="19"/>
      <c r="T229" s="90"/>
      <c r="V229" s="56"/>
    </row>
    <row r="230" spans="1:25" s="15" customFormat="1" ht="150" customHeight="1" x14ac:dyDescent="0.3">
      <c r="A230" s="1"/>
      <c r="B230" s="149" t="s">
        <v>381</v>
      </c>
      <c r="C230" s="137" t="s">
        <v>280</v>
      </c>
      <c r="D230" s="37">
        <v>7</v>
      </c>
      <c r="E230" s="22">
        <v>8</v>
      </c>
      <c r="F230" s="22">
        <v>3</v>
      </c>
      <c r="G230" s="22">
        <v>1</v>
      </c>
      <c r="H230" s="23">
        <v>0</v>
      </c>
      <c r="I230" s="24">
        <v>68862385</v>
      </c>
      <c r="J230" s="24">
        <f t="shared" si="3"/>
        <v>68862385</v>
      </c>
      <c r="K230" s="23">
        <v>0</v>
      </c>
      <c r="L230" s="23">
        <v>0</v>
      </c>
      <c r="M230" s="25" t="s">
        <v>58</v>
      </c>
      <c r="N230" s="25" t="s">
        <v>1</v>
      </c>
      <c r="O230" s="40" t="s">
        <v>199</v>
      </c>
      <c r="P230" s="22">
        <v>3004079412</v>
      </c>
      <c r="Q230" s="50" t="s">
        <v>201</v>
      </c>
      <c r="R230" s="12">
        <v>44951</v>
      </c>
      <c r="S230" s="13">
        <v>44951</v>
      </c>
      <c r="T230" s="14">
        <v>67720000</v>
      </c>
      <c r="U230" s="4"/>
      <c r="V230" s="17"/>
      <c r="W230" s="4"/>
      <c r="X230" s="4"/>
      <c r="Y230" s="4"/>
    </row>
    <row r="231" spans="1:25" s="15" customFormat="1" ht="180" x14ac:dyDescent="0.2">
      <c r="A231" s="82"/>
      <c r="B231" s="149" t="s">
        <v>167</v>
      </c>
      <c r="C231" s="21" t="s">
        <v>447</v>
      </c>
      <c r="D231" s="37">
        <v>9</v>
      </c>
      <c r="E231" s="22">
        <v>10</v>
      </c>
      <c r="F231" s="22">
        <v>1</v>
      </c>
      <c r="G231" s="22">
        <v>1</v>
      </c>
      <c r="H231" s="23">
        <v>0</v>
      </c>
      <c r="I231" s="24">
        <v>487895526</v>
      </c>
      <c r="J231" s="24">
        <f t="shared" si="3"/>
        <v>487895526</v>
      </c>
      <c r="K231" s="23">
        <v>0</v>
      </c>
      <c r="L231" s="23">
        <v>0</v>
      </c>
      <c r="M231" s="25" t="s">
        <v>58</v>
      </c>
      <c r="N231" s="25" t="s">
        <v>1</v>
      </c>
      <c r="O231" s="40" t="s">
        <v>180</v>
      </c>
      <c r="P231" s="22">
        <v>3132628447</v>
      </c>
      <c r="Q231" s="39" t="s">
        <v>181</v>
      </c>
      <c r="R231" s="94"/>
      <c r="S231" s="95"/>
      <c r="T231" s="90"/>
      <c r="V231" s="56"/>
    </row>
    <row r="232" spans="1:25" s="15" customFormat="1" ht="150" customHeight="1" x14ac:dyDescent="0.3">
      <c r="A232" s="1"/>
      <c r="B232" s="149">
        <v>85161505</v>
      </c>
      <c r="C232" s="137" t="s">
        <v>426</v>
      </c>
      <c r="D232" s="37">
        <v>7</v>
      </c>
      <c r="E232" s="22">
        <v>8</v>
      </c>
      <c r="F232" s="22">
        <v>2</v>
      </c>
      <c r="G232" s="22">
        <v>1</v>
      </c>
      <c r="H232" s="23">
        <v>0</v>
      </c>
      <c r="I232" s="24">
        <v>350493004</v>
      </c>
      <c r="J232" s="24">
        <f t="shared" si="3"/>
        <v>350493004</v>
      </c>
      <c r="K232" s="23">
        <v>0</v>
      </c>
      <c r="L232" s="23">
        <v>0</v>
      </c>
      <c r="M232" s="25" t="s">
        <v>58</v>
      </c>
      <c r="N232" s="25" t="s">
        <v>1</v>
      </c>
      <c r="O232" s="25" t="s">
        <v>59</v>
      </c>
      <c r="P232" s="22">
        <v>3006593051</v>
      </c>
      <c r="Q232" s="50" t="s">
        <v>32</v>
      </c>
      <c r="R232" s="12"/>
      <c r="S232" s="13"/>
      <c r="T232" s="14"/>
      <c r="U232" s="4"/>
      <c r="V232" s="17"/>
      <c r="W232" s="4"/>
      <c r="X232" s="4"/>
      <c r="Y232" s="4"/>
    </row>
    <row r="233" spans="1:25" s="15" customFormat="1" ht="95.25" customHeight="1" x14ac:dyDescent="0.3">
      <c r="A233" s="1"/>
      <c r="B233" s="149" t="s">
        <v>428</v>
      </c>
      <c r="C233" s="137" t="s">
        <v>427</v>
      </c>
      <c r="D233" s="37">
        <v>7</v>
      </c>
      <c r="E233" s="22">
        <v>8</v>
      </c>
      <c r="F233" s="22">
        <v>2</v>
      </c>
      <c r="G233" s="22">
        <v>1</v>
      </c>
      <c r="H233" s="23">
        <v>0</v>
      </c>
      <c r="I233" s="24">
        <v>249506996</v>
      </c>
      <c r="J233" s="24">
        <f t="shared" si="3"/>
        <v>249506996</v>
      </c>
      <c r="K233" s="23">
        <v>0</v>
      </c>
      <c r="L233" s="23">
        <v>0</v>
      </c>
      <c r="M233" s="25" t="s">
        <v>58</v>
      </c>
      <c r="N233" s="25" t="s">
        <v>1</v>
      </c>
      <c r="O233" s="25" t="s">
        <v>59</v>
      </c>
      <c r="P233" s="22">
        <v>3006593051</v>
      </c>
      <c r="Q233" s="50" t="s">
        <v>32</v>
      </c>
      <c r="R233" s="12"/>
      <c r="S233" s="13"/>
      <c r="T233" s="14"/>
      <c r="U233" s="4"/>
      <c r="V233" s="17"/>
      <c r="W233" s="4"/>
      <c r="X233" s="4"/>
      <c r="Y233" s="4"/>
    </row>
    <row r="234" spans="1:25" s="15" customFormat="1" ht="89.25" customHeight="1" x14ac:dyDescent="0.2">
      <c r="A234" s="2"/>
      <c r="B234" s="77" t="s">
        <v>408</v>
      </c>
      <c r="C234" s="189" t="s">
        <v>429</v>
      </c>
      <c r="D234" s="78">
        <v>8</v>
      </c>
      <c r="E234" s="78">
        <v>9</v>
      </c>
      <c r="F234" s="78">
        <v>2</v>
      </c>
      <c r="G234" s="78">
        <v>1</v>
      </c>
      <c r="H234" s="79">
        <v>0</v>
      </c>
      <c r="I234" s="24">
        <v>130000000</v>
      </c>
      <c r="J234" s="24">
        <f t="shared" si="3"/>
        <v>130000000</v>
      </c>
      <c r="K234" s="78">
        <v>0</v>
      </c>
      <c r="L234" s="78">
        <v>0</v>
      </c>
      <c r="M234" s="80" t="s">
        <v>58</v>
      </c>
      <c r="N234" s="25" t="s">
        <v>1</v>
      </c>
      <c r="O234" s="77" t="s">
        <v>59</v>
      </c>
      <c r="P234" s="78">
        <v>3103207214</v>
      </c>
      <c r="Q234" s="81" t="s">
        <v>32</v>
      </c>
      <c r="R234" s="54"/>
      <c r="S234" s="54"/>
      <c r="T234" s="55"/>
      <c r="V234" s="56"/>
    </row>
    <row r="235" spans="1:25" s="15" customFormat="1" ht="180" x14ac:dyDescent="0.2">
      <c r="A235" s="2"/>
      <c r="B235" s="133" t="s">
        <v>167</v>
      </c>
      <c r="C235" s="21" t="s">
        <v>356</v>
      </c>
      <c r="D235" s="22">
        <v>8</v>
      </c>
      <c r="E235" s="22">
        <v>9</v>
      </c>
      <c r="F235" s="22">
        <v>1</v>
      </c>
      <c r="G235" s="22">
        <v>1</v>
      </c>
      <c r="H235" s="23">
        <v>0</v>
      </c>
      <c r="I235" s="24">
        <v>566000000</v>
      </c>
      <c r="J235" s="24">
        <f t="shared" si="3"/>
        <v>566000000</v>
      </c>
      <c r="K235" s="23">
        <v>0</v>
      </c>
      <c r="L235" s="23">
        <v>0</v>
      </c>
      <c r="M235" s="25" t="s">
        <v>58</v>
      </c>
      <c r="N235" s="25" t="s">
        <v>1</v>
      </c>
      <c r="O235" s="40" t="s">
        <v>180</v>
      </c>
      <c r="P235" s="22">
        <v>3132628447</v>
      </c>
      <c r="Q235" s="39" t="s">
        <v>181</v>
      </c>
      <c r="R235" s="175">
        <v>44985</v>
      </c>
      <c r="S235" s="173">
        <v>44991</v>
      </c>
      <c r="T235" s="174">
        <f>+I235</f>
        <v>566000000</v>
      </c>
      <c r="V235" s="56"/>
    </row>
    <row r="236" spans="1:25" s="15" customFormat="1" ht="150" customHeight="1" x14ac:dyDescent="0.3">
      <c r="A236" s="1"/>
      <c r="B236" s="40" t="s">
        <v>431</v>
      </c>
      <c r="C236" s="137" t="s">
        <v>430</v>
      </c>
      <c r="D236" s="22">
        <v>8</v>
      </c>
      <c r="E236" s="22">
        <v>9</v>
      </c>
      <c r="F236" s="22">
        <v>3</v>
      </c>
      <c r="G236" s="22">
        <v>1</v>
      </c>
      <c r="H236" s="53">
        <v>0</v>
      </c>
      <c r="I236" s="24">
        <v>100000000</v>
      </c>
      <c r="J236" s="24">
        <f t="shared" si="3"/>
        <v>100000000</v>
      </c>
      <c r="K236" s="23">
        <v>0</v>
      </c>
      <c r="L236" s="23">
        <v>0</v>
      </c>
      <c r="M236" s="25" t="s">
        <v>58</v>
      </c>
      <c r="N236" s="25" t="s">
        <v>1</v>
      </c>
      <c r="O236" s="40" t="s">
        <v>199</v>
      </c>
      <c r="P236" s="22">
        <v>3004079411</v>
      </c>
      <c r="Q236" s="38" t="s">
        <v>201</v>
      </c>
      <c r="R236" s="64"/>
      <c r="S236" s="64"/>
      <c r="T236" s="65"/>
      <c r="U236" s="4"/>
      <c r="V236" s="17"/>
      <c r="W236" s="4"/>
      <c r="X236" s="4"/>
      <c r="Y236" s="4"/>
    </row>
    <row r="237" spans="1:25" s="15" customFormat="1" ht="150" customHeight="1" x14ac:dyDescent="0.3">
      <c r="A237" s="1"/>
      <c r="B237" s="136">
        <v>91111603</v>
      </c>
      <c r="C237" s="137" t="s">
        <v>435</v>
      </c>
      <c r="D237" s="22">
        <v>10</v>
      </c>
      <c r="E237" s="22">
        <v>11</v>
      </c>
      <c r="F237" s="22">
        <v>2</v>
      </c>
      <c r="G237" s="22">
        <v>1</v>
      </c>
      <c r="H237" s="53">
        <v>0</v>
      </c>
      <c r="I237" s="24">
        <v>29166000</v>
      </c>
      <c r="J237" s="24">
        <f t="shared" si="3"/>
        <v>29166000</v>
      </c>
      <c r="K237" s="53">
        <v>0</v>
      </c>
      <c r="L237" s="53">
        <v>0</v>
      </c>
      <c r="M237" s="42" t="s">
        <v>58</v>
      </c>
      <c r="N237" s="25" t="s">
        <v>1</v>
      </c>
      <c r="O237" s="40" t="s">
        <v>276</v>
      </c>
      <c r="P237" s="22">
        <v>3219006435</v>
      </c>
      <c r="Q237" s="39" t="s">
        <v>277</v>
      </c>
      <c r="R237" s="64"/>
      <c r="S237" s="64"/>
      <c r="T237" s="65"/>
      <c r="U237" s="4"/>
      <c r="V237" s="17"/>
      <c r="W237" s="4"/>
      <c r="X237" s="4"/>
      <c r="Y237" s="4"/>
    </row>
    <row r="238" spans="1:25" s="15" customFormat="1" ht="150" customHeight="1" x14ac:dyDescent="0.3">
      <c r="A238" s="1"/>
      <c r="B238" s="40">
        <v>85101508</v>
      </c>
      <c r="C238" s="137" t="s">
        <v>436</v>
      </c>
      <c r="D238" s="22">
        <v>8</v>
      </c>
      <c r="E238" s="22">
        <v>9</v>
      </c>
      <c r="F238" s="22">
        <v>7</v>
      </c>
      <c r="G238" s="22">
        <v>1</v>
      </c>
      <c r="H238" s="53">
        <v>0</v>
      </c>
      <c r="I238" s="24">
        <v>258883200</v>
      </c>
      <c r="J238" s="24">
        <f t="shared" si="3"/>
        <v>258883200</v>
      </c>
      <c r="K238" s="53">
        <v>0</v>
      </c>
      <c r="L238" s="53">
        <v>0</v>
      </c>
      <c r="M238" s="25" t="s">
        <v>58</v>
      </c>
      <c r="N238" s="25" t="s">
        <v>1</v>
      </c>
      <c r="O238" s="25" t="s">
        <v>306</v>
      </c>
      <c r="P238" s="22">
        <v>3124495810</v>
      </c>
      <c r="Q238" s="38" t="s">
        <v>307</v>
      </c>
      <c r="R238" s="64"/>
      <c r="S238" s="64"/>
      <c r="T238" s="65"/>
      <c r="U238" s="4"/>
      <c r="V238" s="17"/>
      <c r="W238" s="4"/>
      <c r="X238" s="4"/>
      <c r="Y238" s="4"/>
    </row>
    <row r="239" spans="1:25" s="15" customFormat="1" ht="78.75" x14ac:dyDescent="0.2">
      <c r="A239" s="2"/>
      <c r="B239" s="40" t="s">
        <v>371</v>
      </c>
      <c r="C239" s="21" t="s">
        <v>402</v>
      </c>
      <c r="D239" s="22">
        <v>8</v>
      </c>
      <c r="E239" s="22">
        <v>9</v>
      </c>
      <c r="F239" s="22">
        <v>1</v>
      </c>
      <c r="G239" s="22">
        <v>1</v>
      </c>
      <c r="H239" s="85">
        <v>0</v>
      </c>
      <c r="I239" s="24">
        <v>3515000</v>
      </c>
      <c r="J239" s="24">
        <f t="shared" si="3"/>
        <v>3515000</v>
      </c>
      <c r="K239" s="22">
        <v>0</v>
      </c>
      <c r="L239" s="22">
        <v>0</v>
      </c>
      <c r="M239" s="42" t="s">
        <v>58</v>
      </c>
      <c r="N239" s="25" t="s">
        <v>1</v>
      </c>
      <c r="O239" s="40" t="s">
        <v>276</v>
      </c>
      <c r="P239" s="22">
        <v>3219006435</v>
      </c>
      <c r="Q239" s="39" t="s">
        <v>277</v>
      </c>
      <c r="R239" s="54"/>
      <c r="S239" s="54"/>
      <c r="T239" s="55"/>
      <c r="V239" s="56"/>
    </row>
    <row r="240" spans="1:25" s="15" customFormat="1" ht="96" customHeight="1" x14ac:dyDescent="0.3">
      <c r="A240" s="1"/>
      <c r="B240" s="148">
        <v>44122000</v>
      </c>
      <c r="C240" s="137" t="s">
        <v>439</v>
      </c>
      <c r="D240" s="37">
        <v>8</v>
      </c>
      <c r="E240" s="22">
        <v>9</v>
      </c>
      <c r="F240" s="22">
        <v>2</v>
      </c>
      <c r="G240" s="22">
        <v>1</v>
      </c>
      <c r="H240" s="23">
        <v>0</v>
      </c>
      <c r="I240" s="24">
        <v>25710000</v>
      </c>
      <c r="J240" s="24">
        <f t="shared" si="3"/>
        <v>25710000</v>
      </c>
      <c r="K240" s="23">
        <v>0</v>
      </c>
      <c r="L240" s="23">
        <v>0</v>
      </c>
      <c r="M240" s="25" t="s">
        <v>58</v>
      </c>
      <c r="N240" s="25" t="s">
        <v>1</v>
      </c>
      <c r="O240" s="25" t="s">
        <v>59</v>
      </c>
      <c r="P240" s="22">
        <v>3043426182</v>
      </c>
      <c r="Q240" s="50" t="s">
        <v>80</v>
      </c>
      <c r="R240" s="12">
        <v>44930</v>
      </c>
      <c r="S240" s="13">
        <v>44930</v>
      </c>
      <c r="T240" s="14">
        <v>32000000</v>
      </c>
      <c r="U240" s="4"/>
      <c r="V240" s="17"/>
      <c r="W240" s="4"/>
      <c r="X240" s="4"/>
      <c r="Y240" s="4"/>
    </row>
    <row r="241" spans="1:16384" s="15" customFormat="1" ht="47.25" x14ac:dyDescent="0.2">
      <c r="A241" s="2"/>
      <c r="B241" s="77">
        <v>85161505</v>
      </c>
      <c r="C241" s="189" t="s">
        <v>403</v>
      </c>
      <c r="D241" s="78">
        <v>9</v>
      </c>
      <c r="E241" s="78">
        <v>10</v>
      </c>
      <c r="F241" s="78">
        <v>2</v>
      </c>
      <c r="G241" s="78">
        <v>1</v>
      </c>
      <c r="H241" s="79">
        <v>0</v>
      </c>
      <c r="I241" s="80" t="s">
        <v>404</v>
      </c>
      <c r="J241" s="80" t="s">
        <v>404</v>
      </c>
      <c r="K241" s="78">
        <v>0</v>
      </c>
      <c r="L241" s="78">
        <v>0</v>
      </c>
      <c r="M241" s="80" t="s">
        <v>58</v>
      </c>
      <c r="N241" s="25" t="s">
        <v>1</v>
      </c>
      <c r="O241" s="77" t="s">
        <v>59</v>
      </c>
      <c r="P241" s="78">
        <v>3103207214</v>
      </c>
      <c r="Q241" s="81" t="s">
        <v>32</v>
      </c>
      <c r="R241" s="54"/>
      <c r="S241" s="54"/>
      <c r="T241" s="55"/>
      <c r="V241" s="56"/>
    </row>
    <row r="242" spans="1:16384" s="15" customFormat="1" ht="96" customHeight="1" x14ac:dyDescent="0.3">
      <c r="A242" s="1"/>
      <c r="B242" s="77">
        <v>41103900</v>
      </c>
      <c r="C242" s="137" t="s">
        <v>440</v>
      </c>
      <c r="D242" s="37">
        <v>9</v>
      </c>
      <c r="E242" s="22">
        <v>10</v>
      </c>
      <c r="F242" s="22">
        <v>2</v>
      </c>
      <c r="G242" s="22">
        <v>1</v>
      </c>
      <c r="H242" s="23">
        <v>0</v>
      </c>
      <c r="I242" s="24">
        <v>7140000</v>
      </c>
      <c r="J242" s="24">
        <f>+I242</f>
        <v>7140000</v>
      </c>
      <c r="K242" s="78">
        <v>0</v>
      </c>
      <c r="L242" s="78">
        <v>0</v>
      </c>
      <c r="M242" s="25" t="s">
        <v>58</v>
      </c>
      <c r="N242" s="25" t="s">
        <v>1</v>
      </c>
      <c r="O242" s="25" t="s">
        <v>59</v>
      </c>
      <c r="P242" s="22">
        <v>3043426182</v>
      </c>
      <c r="Q242" s="81" t="s">
        <v>32</v>
      </c>
      <c r="R242" s="12"/>
      <c r="S242" s="13"/>
      <c r="T242" s="14"/>
      <c r="U242" s="4"/>
      <c r="V242" s="17"/>
      <c r="W242" s="4"/>
      <c r="X242" s="4"/>
      <c r="Y242" s="4"/>
    </row>
    <row r="243" spans="1:16384" s="15" customFormat="1" ht="140.25" customHeight="1" x14ac:dyDescent="0.3">
      <c r="A243" s="1"/>
      <c r="B243" s="148" t="s">
        <v>223</v>
      </c>
      <c r="C243" s="137" t="s">
        <v>224</v>
      </c>
      <c r="D243" s="37">
        <v>4</v>
      </c>
      <c r="E243" s="22">
        <v>5</v>
      </c>
      <c r="F243" s="22">
        <v>12</v>
      </c>
      <c r="G243" s="22">
        <v>1</v>
      </c>
      <c r="H243" s="23">
        <v>0</v>
      </c>
      <c r="I243" s="24">
        <v>706175245</v>
      </c>
      <c r="J243" s="24">
        <f>+I243</f>
        <v>706175245</v>
      </c>
      <c r="K243" s="53">
        <v>0</v>
      </c>
      <c r="L243" s="53">
        <v>0</v>
      </c>
      <c r="M243" s="25" t="s">
        <v>58</v>
      </c>
      <c r="N243" s="25" t="s">
        <v>1</v>
      </c>
      <c r="O243" s="43" t="s">
        <v>231</v>
      </c>
      <c r="P243" s="22">
        <v>3228159899</v>
      </c>
      <c r="Q243" s="86" t="s">
        <v>232</v>
      </c>
      <c r="R243" s="18"/>
      <c r="S243" s="19"/>
      <c r="T243" s="14"/>
      <c r="U243" s="4"/>
      <c r="V243" s="17"/>
      <c r="W243" s="4"/>
      <c r="X243" s="4"/>
      <c r="Y243" s="4"/>
    </row>
    <row r="244" spans="1:16384" s="15" customFormat="1" ht="96.75" customHeight="1" x14ac:dyDescent="0.3">
      <c r="A244" s="1"/>
      <c r="B244" s="133" t="s">
        <v>480</v>
      </c>
      <c r="C244" s="21" t="s">
        <v>358</v>
      </c>
      <c r="D244" s="22">
        <v>1</v>
      </c>
      <c r="E244" s="22">
        <v>2</v>
      </c>
      <c r="F244" s="22">
        <v>1</v>
      </c>
      <c r="G244" s="53">
        <v>1</v>
      </c>
      <c r="H244" s="53">
        <v>0</v>
      </c>
      <c r="I244" s="24">
        <v>63990500</v>
      </c>
      <c r="J244" s="24">
        <v>63990500</v>
      </c>
      <c r="K244" s="53">
        <v>0</v>
      </c>
      <c r="L244" s="53">
        <v>0</v>
      </c>
      <c r="M244" s="42" t="s">
        <v>58</v>
      </c>
      <c r="N244" s="25" t="s">
        <v>1</v>
      </c>
      <c r="O244" s="40" t="s">
        <v>180</v>
      </c>
      <c r="P244" s="22">
        <v>3132628447</v>
      </c>
      <c r="Q244" s="39" t="s">
        <v>181</v>
      </c>
      <c r="R244" s="10">
        <v>44942</v>
      </c>
      <c r="S244" s="157">
        <v>44942</v>
      </c>
      <c r="T244" s="166">
        <v>63990500</v>
      </c>
      <c r="U244" s="4"/>
      <c r="V244" s="17"/>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c r="JD244" s="4"/>
      <c r="JE244" s="4"/>
      <c r="JF244" s="4"/>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c r="KN244" s="4"/>
      <c r="KO244" s="4"/>
      <c r="KP244" s="4"/>
      <c r="KQ244" s="4"/>
      <c r="KR244" s="4"/>
      <c r="KS244" s="4"/>
      <c r="KT244" s="4"/>
      <c r="KU244" s="4"/>
      <c r="KV244" s="4"/>
      <c r="KW244" s="4"/>
      <c r="KX244" s="4"/>
      <c r="KY244" s="4"/>
      <c r="KZ244" s="4"/>
      <c r="LA244" s="4"/>
      <c r="LB244" s="4"/>
      <c r="LC244" s="4"/>
      <c r="LD244" s="4"/>
      <c r="LE244" s="4"/>
      <c r="LF244" s="4"/>
      <c r="LG244" s="4"/>
      <c r="LH244" s="4"/>
      <c r="LI244" s="4"/>
      <c r="LJ244" s="4"/>
      <c r="LK244" s="4"/>
      <c r="LL244" s="4"/>
      <c r="LM244" s="4"/>
      <c r="LN244" s="4"/>
      <c r="LO244" s="4"/>
      <c r="LP244" s="4"/>
      <c r="LQ244" s="4"/>
      <c r="LR244" s="4"/>
      <c r="LS244" s="4"/>
      <c r="LT244" s="4"/>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c r="NB244" s="4"/>
      <c r="NC244" s="4"/>
      <c r="ND244" s="4"/>
      <c r="NE244" s="4"/>
      <c r="NF244" s="4"/>
      <c r="NG244" s="4"/>
      <c r="NH244" s="4"/>
      <c r="NI244" s="4"/>
      <c r="NJ244" s="4"/>
      <c r="NK244" s="4"/>
      <c r="NL244" s="4"/>
      <c r="NM244" s="4"/>
      <c r="NN244" s="4"/>
      <c r="NO244" s="4"/>
      <c r="NP244" s="4"/>
      <c r="NQ244" s="4"/>
      <c r="NR244" s="4"/>
      <c r="NS244" s="4"/>
      <c r="NT244" s="4"/>
      <c r="NU244" s="4"/>
      <c r="NV244" s="4"/>
      <c r="NW244" s="4"/>
      <c r="NX244" s="4"/>
      <c r="NY244" s="4"/>
      <c r="NZ244" s="4"/>
      <c r="OA244" s="4"/>
      <c r="OB244" s="4"/>
      <c r="OC244" s="4"/>
      <c r="OD244" s="4"/>
      <c r="OE244" s="4"/>
      <c r="OF244" s="4"/>
      <c r="OG244" s="4"/>
      <c r="OH244" s="4"/>
      <c r="OI244" s="4"/>
      <c r="OJ244" s="4"/>
      <c r="OK244" s="4"/>
      <c r="OL244" s="4"/>
      <c r="OM244" s="4"/>
      <c r="ON244" s="4"/>
      <c r="OO244" s="4"/>
      <c r="OP244" s="4"/>
      <c r="OQ244" s="4"/>
      <c r="OR244" s="4"/>
      <c r="OS244" s="4"/>
      <c r="OT244" s="4"/>
      <c r="OU244" s="4"/>
      <c r="OV244" s="4"/>
      <c r="OW244" s="4"/>
      <c r="OX244" s="4"/>
      <c r="OY244" s="4"/>
      <c r="OZ244" s="4"/>
      <c r="PA244" s="4"/>
      <c r="PB244" s="4"/>
      <c r="PC244" s="4"/>
      <c r="PD244" s="4"/>
      <c r="PE244" s="4"/>
      <c r="PF244" s="4"/>
      <c r="PG244" s="4"/>
      <c r="PH244" s="4"/>
      <c r="PI244" s="4"/>
      <c r="PJ244" s="4"/>
      <c r="PK244" s="4"/>
      <c r="PL244" s="4"/>
      <c r="PM244" s="4"/>
      <c r="PN244" s="4"/>
      <c r="PO244" s="4"/>
      <c r="PP244" s="4"/>
      <c r="PQ244" s="4"/>
      <c r="PR244" s="4"/>
      <c r="PS244" s="4"/>
      <c r="PT244" s="4"/>
      <c r="PU244" s="4"/>
      <c r="PV244" s="4"/>
      <c r="PW244" s="4"/>
      <c r="PX244" s="4"/>
      <c r="PY244" s="4"/>
      <c r="PZ244" s="4"/>
      <c r="QA244" s="4"/>
      <c r="QB244" s="4"/>
      <c r="QC244" s="4"/>
      <c r="QD244" s="4"/>
      <c r="QE244" s="4"/>
      <c r="QF244" s="4"/>
      <c r="QG244" s="4"/>
      <c r="QH244" s="4"/>
      <c r="QI244" s="4"/>
      <c r="QJ244" s="4"/>
      <c r="QK244" s="4"/>
      <c r="QL244" s="4"/>
      <c r="QM244" s="4"/>
      <c r="QN244" s="4"/>
      <c r="QO244" s="4"/>
      <c r="QP244" s="4"/>
      <c r="QQ244" s="4"/>
      <c r="QR244" s="4"/>
      <c r="QS244" s="4"/>
      <c r="QT244" s="4"/>
      <c r="QU244" s="4"/>
      <c r="QV244" s="4"/>
      <c r="QW244" s="4"/>
      <c r="QX244" s="4"/>
      <c r="QY244" s="4"/>
      <c r="QZ244" s="4"/>
      <c r="RA244" s="4"/>
      <c r="RB244" s="4"/>
      <c r="RC244" s="4"/>
      <c r="RD244" s="4"/>
      <c r="RE244" s="4"/>
      <c r="RF244" s="4"/>
      <c r="RG244" s="4"/>
      <c r="RH244" s="4"/>
      <c r="RI244" s="4"/>
      <c r="RJ244" s="4"/>
      <c r="RK244" s="4"/>
      <c r="RL244" s="4"/>
      <c r="RM244" s="4"/>
      <c r="RN244" s="4"/>
      <c r="RO244" s="4"/>
      <c r="RP244" s="4"/>
      <c r="RQ244" s="4"/>
      <c r="RR244" s="4"/>
      <c r="RS244" s="4"/>
      <c r="RT244" s="4"/>
      <c r="RU244" s="4"/>
      <c r="RV244" s="4"/>
      <c r="RW244" s="4"/>
      <c r="RX244" s="4"/>
      <c r="RY244" s="4"/>
      <c r="RZ244" s="4"/>
      <c r="SA244" s="4"/>
      <c r="SB244" s="4"/>
      <c r="SC244" s="4"/>
      <c r="SD244" s="4"/>
      <c r="SE244" s="4"/>
      <c r="SF244" s="4"/>
      <c r="SG244" s="4"/>
      <c r="SH244" s="4"/>
      <c r="SI244" s="4"/>
      <c r="SJ244" s="4"/>
      <c r="SK244" s="4"/>
      <c r="SL244" s="4"/>
      <c r="SM244" s="4"/>
      <c r="SN244" s="4"/>
      <c r="SO244" s="4"/>
      <c r="SP244" s="4"/>
      <c r="SQ244" s="4"/>
      <c r="SR244" s="4"/>
      <c r="SS244" s="4"/>
      <c r="ST244" s="4"/>
      <c r="SU244" s="4"/>
      <c r="SV244" s="4"/>
      <c r="SW244" s="4"/>
      <c r="SX244" s="4"/>
      <c r="SY244" s="4"/>
      <c r="SZ244" s="4"/>
      <c r="TA244" s="4"/>
      <c r="TB244" s="4"/>
      <c r="TC244" s="4"/>
      <c r="TD244" s="4"/>
      <c r="TE244" s="4"/>
      <c r="TF244" s="4"/>
      <c r="TG244" s="4"/>
      <c r="TH244" s="4"/>
      <c r="TI244" s="4"/>
      <c r="TJ244" s="4"/>
      <c r="TK244" s="4"/>
      <c r="TL244" s="4"/>
      <c r="TM244" s="4"/>
      <c r="TN244" s="4"/>
      <c r="TO244" s="4"/>
      <c r="TP244" s="4"/>
      <c r="TQ244" s="4"/>
      <c r="TR244" s="4"/>
      <c r="TS244" s="4"/>
      <c r="TT244" s="4"/>
      <c r="TU244" s="4"/>
      <c r="TV244" s="4"/>
      <c r="TW244" s="4"/>
      <c r="TX244" s="4"/>
      <c r="TY244" s="4"/>
      <c r="TZ244" s="4"/>
      <c r="UA244" s="4"/>
      <c r="UB244" s="4"/>
      <c r="UC244" s="4"/>
      <c r="UD244" s="4"/>
      <c r="UE244" s="4"/>
      <c r="UF244" s="4"/>
      <c r="UG244" s="4"/>
      <c r="UH244" s="4"/>
      <c r="UI244" s="4"/>
      <c r="UJ244" s="4"/>
      <c r="UK244" s="4"/>
      <c r="UL244" s="4"/>
      <c r="UM244" s="4"/>
      <c r="UN244" s="4"/>
      <c r="UO244" s="4"/>
      <c r="UP244" s="4"/>
      <c r="UQ244" s="4"/>
      <c r="UR244" s="4"/>
      <c r="US244" s="4"/>
      <c r="UT244" s="4"/>
      <c r="UU244" s="4"/>
      <c r="UV244" s="4"/>
      <c r="UW244" s="4"/>
      <c r="UX244" s="4"/>
      <c r="UY244" s="4"/>
      <c r="UZ244" s="4"/>
      <c r="VA244" s="4"/>
      <c r="VB244" s="4"/>
      <c r="VC244" s="4"/>
      <c r="VD244" s="4"/>
      <c r="VE244" s="4"/>
      <c r="VF244" s="4"/>
      <c r="VG244" s="4"/>
      <c r="VH244" s="4"/>
      <c r="VI244" s="4"/>
      <c r="VJ244" s="4"/>
      <c r="VK244" s="4"/>
      <c r="VL244" s="4"/>
      <c r="VM244" s="4"/>
      <c r="VN244" s="4"/>
      <c r="VO244" s="4"/>
      <c r="VP244" s="4"/>
      <c r="VQ244" s="4"/>
      <c r="VR244" s="4"/>
      <c r="VS244" s="4"/>
      <c r="VT244" s="4"/>
      <c r="VU244" s="4"/>
      <c r="VV244" s="4"/>
      <c r="VW244" s="4"/>
      <c r="VX244" s="4"/>
      <c r="VY244" s="4"/>
      <c r="VZ244" s="4"/>
      <c r="WA244" s="4"/>
      <c r="WB244" s="4"/>
      <c r="WC244" s="4"/>
      <c r="WD244" s="4"/>
      <c r="WE244" s="4"/>
      <c r="WF244" s="4"/>
      <c r="WG244" s="4"/>
      <c r="WH244" s="4"/>
      <c r="WI244" s="4"/>
      <c r="WJ244" s="4"/>
      <c r="WK244" s="4"/>
      <c r="WL244" s="4"/>
      <c r="WM244" s="4"/>
      <c r="WN244" s="4"/>
      <c r="WO244" s="4"/>
      <c r="WP244" s="4"/>
      <c r="WQ244" s="4"/>
      <c r="WR244" s="4"/>
      <c r="WS244" s="4"/>
      <c r="WT244" s="4"/>
      <c r="WU244" s="4"/>
      <c r="WV244" s="4"/>
      <c r="WW244" s="4"/>
      <c r="WX244" s="4"/>
      <c r="WY244" s="4"/>
      <c r="WZ244" s="4"/>
      <c r="XA244" s="4"/>
      <c r="XB244" s="4"/>
      <c r="XC244" s="4"/>
      <c r="XD244" s="4"/>
      <c r="XE244" s="4"/>
      <c r="XF244" s="4"/>
      <c r="XG244" s="4"/>
      <c r="XH244" s="4"/>
      <c r="XI244" s="4"/>
      <c r="XJ244" s="4"/>
      <c r="XK244" s="4"/>
      <c r="XL244" s="4"/>
      <c r="XM244" s="4"/>
      <c r="XN244" s="4"/>
      <c r="XO244" s="4"/>
      <c r="XP244" s="4"/>
      <c r="XQ244" s="4"/>
      <c r="XR244" s="4"/>
      <c r="XS244" s="4"/>
      <c r="XT244" s="4"/>
      <c r="XU244" s="4"/>
      <c r="XV244" s="4"/>
      <c r="XW244" s="4"/>
      <c r="XX244" s="4"/>
      <c r="XY244" s="4"/>
      <c r="XZ244" s="4"/>
      <c r="YA244" s="4"/>
      <c r="YB244" s="4"/>
      <c r="YC244" s="4"/>
      <c r="YD244" s="4"/>
      <c r="YE244" s="4"/>
      <c r="YF244" s="4"/>
      <c r="YG244" s="4"/>
      <c r="YH244" s="4"/>
      <c r="YI244" s="4"/>
      <c r="YJ244" s="4"/>
      <c r="YK244" s="4"/>
      <c r="YL244" s="4"/>
      <c r="YM244" s="4"/>
      <c r="YN244" s="4"/>
      <c r="YO244" s="4"/>
      <c r="YP244" s="4"/>
      <c r="YQ244" s="4"/>
      <c r="YR244" s="4"/>
      <c r="YS244" s="4"/>
      <c r="YT244" s="4"/>
      <c r="YU244" s="4"/>
      <c r="YV244" s="4"/>
      <c r="YW244" s="4"/>
      <c r="YX244" s="4"/>
      <c r="YY244" s="4"/>
      <c r="YZ244" s="4"/>
      <c r="ZA244" s="4"/>
      <c r="ZB244" s="4"/>
      <c r="ZC244" s="4"/>
      <c r="ZD244" s="4"/>
      <c r="ZE244" s="4"/>
      <c r="ZF244" s="4"/>
      <c r="ZG244" s="4"/>
      <c r="ZH244" s="4"/>
      <c r="ZI244" s="4"/>
      <c r="ZJ244" s="4"/>
      <c r="ZK244" s="4"/>
      <c r="ZL244" s="4"/>
      <c r="ZM244" s="4"/>
      <c r="ZN244" s="4"/>
      <c r="ZO244" s="4"/>
      <c r="ZP244" s="4"/>
      <c r="ZQ244" s="4"/>
      <c r="ZR244" s="4"/>
      <c r="ZS244" s="4"/>
      <c r="ZT244" s="4"/>
      <c r="ZU244" s="4"/>
      <c r="ZV244" s="4"/>
      <c r="ZW244" s="4"/>
      <c r="ZX244" s="4"/>
      <c r="ZY244" s="4"/>
      <c r="ZZ244" s="4"/>
      <c r="AAA244" s="4"/>
      <c r="AAB244" s="4"/>
      <c r="AAC244" s="4"/>
      <c r="AAD244" s="4"/>
      <c r="AAE244" s="4"/>
      <c r="AAF244" s="4"/>
      <c r="AAG244" s="4"/>
      <c r="AAH244" s="4"/>
      <c r="AAI244" s="4"/>
      <c r="AAJ244" s="4"/>
      <c r="AAK244" s="4"/>
      <c r="AAL244" s="4"/>
      <c r="AAM244" s="4"/>
      <c r="AAN244" s="4"/>
      <c r="AAO244" s="4"/>
      <c r="AAP244" s="4"/>
      <c r="AAQ244" s="4"/>
      <c r="AAR244" s="4"/>
      <c r="AAS244" s="4"/>
      <c r="AAT244" s="4"/>
      <c r="AAU244" s="4"/>
      <c r="AAV244" s="4"/>
      <c r="AAW244" s="4"/>
      <c r="AAX244" s="4"/>
      <c r="AAY244" s="4"/>
      <c r="AAZ244" s="4"/>
      <c r="ABA244" s="4"/>
      <c r="ABB244" s="4"/>
      <c r="ABC244" s="4"/>
      <c r="ABD244" s="4"/>
      <c r="ABE244" s="4"/>
      <c r="ABF244" s="4"/>
      <c r="ABG244" s="4"/>
      <c r="ABH244" s="4"/>
      <c r="ABI244" s="4"/>
      <c r="ABJ244" s="4"/>
      <c r="ABK244" s="4"/>
      <c r="ABL244" s="4"/>
      <c r="ABM244" s="4"/>
      <c r="ABN244" s="4"/>
      <c r="ABO244" s="4"/>
      <c r="ABP244" s="4"/>
      <c r="ABQ244" s="4"/>
      <c r="ABR244" s="4"/>
      <c r="ABS244" s="4"/>
      <c r="ABT244" s="4"/>
      <c r="ABU244" s="4"/>
      <c r="ABV244" s="4"/>
      <c r="ABW244" s="4"/>
      <c r="ABX244" s="4"/>
      <c r="ABY244" s="4"/>
      <c r="ABZ244" s="4"/>
      <c r="ACA244" s="4"/>
      <c r="ACB244" s="4"/>
      <c r="ACC244" s="4"/>
      <c r="ACD244" s="4"/>
      <c r="ACE244" s="4"/>
      <c r="ACF244" s="4"/>
      <c r="ACG244" s="4"/>
      <c r="ACH244" s="4"/>
      <c r="ACI244" s="4"/>
      <c r="ACJ244" s="4"/>
      <c r="ACK244" s="4"/>
      <c r="ACL244" s="4"/>
      <c r="ACM244" s="4"/>
      <c r="ACN244" s="4"/>
      <c r="ACO244" s="4"/>
      <c r="ACP244" s="4"/>
      <c r="ACQ244" s="4"/>
      <c r="ACR244" s="4"/>
      <c r="ACS244" s="4"/>
      <c r="ACT244" s="4"/>
      <c r="ACU244" s="4"/>
      <c r="ACV244" s="4"/>
      <c r="ACW244" s="4"/>
      <c r="ACX244" s="4"/>
      <c r="ACY244" s="4"/>
      <c r="ACZ244" s="4"/>
      <c r="ADA244" s="4"/>
      <c r="ADB244" s="4"/>
      <c r="ADC244" s="4"/>
      <c r="ADD244" s="4"/>
      <c r="ADE244" s="4"/>
      <c r="ADF244" s="4"/>
      <c r="ADG244" s="4"/>
      <c r="ADH244" s="4"/>
      <c r="ADI244" s="4"/>
      <c r="ADJ244" s="4"/>
      <c r="ADK244" s="4"/>
      <c r="ADL244" s="4"/>
      <c r="ADM244" s="4"/>
      <c r="ADN244" s="4"/>
      <c r="ADO244" s="4"/>
      <c r="ADP244" s="4"/>
      <c r="ADQ244" s="4"/>
      <c r="ADR244" s="4"/>
      <c r="ADS244" s="4"/>
      <c r="ADT244" s="4"/>
      <c r="ADU244" s="4"/>
      <c r="ADV244" s="4"/>
      <c r="ADW244" s="4"/>
      <c r="ADX244" s="4"/>
      <c r="ADY244" s="4"/>
      <c r="ADZ244" s="4"/>
      <c r="AEA244" s="4"/>
      <c r="AEB244" s="4"/>
      <c r="AEC244" s="4"/>
      <c r="AED244" s="4"/>
      <c r="AEE244" s="4"/>
      <c r="AEF244" s="4"/>
      <c r="AEG244" s="4"/>
      <c r="AEH244" s="4"/>
      <c r="AEI244" s="4"/>
      <c r="AEJ244" s="4"/>
      <c r="AEK244" s="4"/>
      <c r="AEL244" s="4"/>
      <c r="AEM244" s="4"/>
      <c r="AEN244" s="4"/>
      <c r="AEO244" s="4"/>
      <c r="AEP244" s="4"/>
      <c r="AEQ244" s="4"/>
      <c r="AER244" s="4"/>
      <c r="AES244" s="4"/>
      <c r="AET244" s="4"/>
      <c r="AEU244" s="4"/>
      <c r="AEV244" s="4"/>
      <c r="AEW244" s="4"/>
      <c r="AEX244" s="4"/>
      <c r="AEY244" s="4"/>
      <c r="AEZ244" s="4"/>
      <c r="AFA244" s="4"/>
      <c r="AFB244" s="4"/>
      <c r="AFC244" s="4"/>
      <c r="AFD244" s="4"/>
      <c r="AFE244" s="4"/>
      <c r="AFF244" s="4"/>
      <c r="AFG244" s="4"/>
      <c r="AFH244" s="4"/>
      <c r="AFI244" s="4"/>
      <c r="AFJ244" s="4"/>
      <c r="AFK244" s="4"/>
      <c r="AFL244" s="4"/>
      <c r="AFM244" s="4"/>
      <c r="AFN244" s="4"/>
      <c r="AFO244" s="4"/>
      <c r="AFP244" s="4"/>
      <c r="AFQ244" s="4"/>
      <c r="AFR244" s="4"/>
      <c r="AFS244" s="4"/>
      <c r="AFT244" s="4"/>
      <c r="AFU244" s="4"/>
      <c r="AFV244" s="4"/>
      <c r="AFW244" s="4"/>
      <c r="AFX244" s="4"/>
      <c r="AFY244" s="4"/>
      <c r="AFZ244" s="4"/>
      <c r="AGA244" s="4"/>
      <c r="AGB244" s="4"/>
      <c r="AGC244" s="4"/>
      <c r="AGD244" s="4"/>
      <c r="AGE244" s="4"/>
      <c r="AGF244" s="4"/>
      <c r="AGG244" s="4"/>
      <c r="AGH244" s="4"/>
      <c r="AGI244" s="4"/>
      <c r="AGJ244" s="4"/>
      <c r="AGK244" s="4"/>
      <c r="AGL244" s="4"/>
      <c r="AGM244" s="4"/>
      <c r="AGN244" s="4"/>
      <c r="AGO244" s="4"/>
      <c r="AGP244" s="4"/>
      <c r="AGQ244" s="4"/>
      <c r="AGR244" s="4"/>
      <c r="AGS244" s="4"/>
      <c r="AGT244" s="4"/>
      <c r="AGU244" s="4"/>
      <c r="AGV244" s="4"/>
      <c r="AGW244" s="4"/>
      <c r="AGX244" s="4"/>
      <c r="AGY244" s="4"/>
      <c r="AGZ244" s="4"/>
      <c r="AHA244" s="4"/>
      <c r="AHB244" s="4"/>
      <c r="AHC244" s="4"/>
      <c r="AHD244" s="4"/>
      <c r="AHE244" s="4"/>
      <c r="AHF244" s="4"/>
      <c r="AHG244" s="4"/>
      <c r="AHH244" s="4"/>
      <c r="AHI244" s="4"/>
      <c r="AHJ244" s="4"/>
      <c r="AHK244" s="4"/>
      <c r="AHL244" s="4"/>
      <c r="AHM244" s="4"/>
      <c r="AHN244" s="4"/>
      <c r="AHO244" s="4"/>
      <c r="AHP244" s="4"/>
      <c r="AHQ244" s="4"/>
      <c r="AHR244" s="4"/>
      <c r="AHS244" s="4"/>
      <c r="AHT244" s="4"/>
      <c r="AHU244" s="4"/>
      <c r="AHV244" s="4"/>
      <c r="AHW244" s="4"/>
      <c r="AHX244" s="4"/>
      <c r="AHY244" s="4"/>
      <c r="AHZ244" s="4"/>
      <c r="AIA244" s="4"/>
      <c r="AIB244" s="4"/>
      <c r="AIC244" s="4"/>
      <c r="AID244" s="4"/>
      <c r="AIE244" s="4"/>
      <c r="AIF244" s="4"/>
      <c r="AIG244" s="4"/>
      <c r="AIH244" s="4"/>
      <c r="AII244" s="4"/>
      <c r="AIJ244" s="4"/>
      <c r="AIK244" s="4"/>
      <c r="AIL244" s="4"/>
      <c r="AIM244" s="4"/>
      <c r="AIN244" s="4"/>
      <c r="AIO244" s="4"/>
      <c r="AIP244" s="4"/>
      <c r="AIQ244" s="4"/>
      <c r="AIR244" s="4"/>
      <c r="AIS244" s="4"/>
      <c r="AIT244" s="4"/>
      <c r="AIU244" s="4"/>
      <c r="AIV244" s="4"/>
      <c r="AIW244" s="4"/>
      <c r="AIX244" s="4"/>
      <c r="AIY244" s="4"/>
      <c r="AIZ244" s="4"/>
      <c r="AJA244" s="4"/>
      <c r="AJB244" s="4"/>
      <c r="AJC244" s="4"/>
      <c r="AJD244" s="4"/>
      <c r="AJE244" s="4"/>
      <c r="AJF244" s="4"/>
      <c r="AJG244" s="4"/>
      <c r="AJH244" s="4"/>
      <c r="AJI244" s="4"/>
      <c r="AJJ244" s="4"/>
      <c r="AJK244" s="4"/>
      <c r="AJL244" s="4"/>
      <c r="AJM244" s="4"/>
      <c r="AJN244" s="4"/>
      <c r="AJO244" s="4"/>
      <c r="AJP244" s="4"/>
      <c r="AJQ244" s="4"/>
      <c r="AJR244" s="4"/>
      <c r="AJS244" s="4"/>
      <c r="AJT244" s="4"/>
      <c r="AJU244" s="4"/>
      <c r="AJV244" s="4"/>
      <c r="AJW244" s="4"/>
      <c r="AJX244" s="4"/>
      <c r="AJY244" s="4"/>
      <c r="AJZ244" s="4"/>
      <c r="AKA244" s="4"/>
      <c r="AKB244" s="4"/>
      <c r="AKC244" s="4"/>
      <c r="AKD244" s="4"/>
      <c r="AKE244" s="4"/>
      <c r="AKF244" s="4"/>
      <c r="AKG244" s="4"/>
      <c r="AKH244" s="4"/>
      <c r="AKI244" s="4"/>
      <c r="AKJ244" s="4"/>
      <c r="AKK244" s="4"/>
      <c r="AKL244" s="4"/>
      <c r="AKM244" s="4"/>
      <c r="AKN244" s="4"/>
      <c r="AKO244" s="4"/>
      <c r="AKP244" s="4"/>
      <c r="AKQ244" s="4"/>
      <c r="AKR244" s="4"/>
      <c r="AKS244" s="4"/>
      <c r="AKT244" s="4"/>
      <c r="AKU244" s="4"/>
      <c r="AKV244" s="4"/>
      <c r="AKW244" s="4"/>
      <c r="AKX244" s="4"/>
      <c r="AKY244" s="4"/>
      <c r="AKZ244" s="4"/>
      <c r="ALA244" s="4"/>
      <c r="ALB244" s="4"/>
      <c r="ALC244" s="4"/>
      <c r="ALD244" s="4"/>
      <c r="ALE244" s="4"/>
      <c r="ALF244" s="4"/>
      <c r="ALG244" s="4"/>
      <c r="ALH244" s="4"/>
      <c r="ALI244" s="4"/>
      <c r="ALJ244" s="4"/>
      <c r="ALK244" s="4"/>
      <c r="ALL244" s="4"/>
      <c r="ALM244" s="4"/>
      <c r="ALN244" s="4"/>
      <c r="ALO244" s="4"/>
      <c r="ALP244" s="4"/>
      <c r="ALQ244" s="4"/>
      <c r="ALR244" s="4"/>
      <c r="ALS244" s="4"/>
      <c r="ALT244" s="4"/>
      <c r="ALU244" s="4"/>
      <c r="ALV244" s="4"/>
      <c r="ALW244" s="4"/>
      <c r="ALX244" s="4"/>
      <c r="ALY244" s="4"/>
      <c r="ALZ244" s="4"/>
      <c r="AMA244" s="4"/>
      <c r="AMB244" s="4"/>
      <c r="AMC244" s="4"/>
      <c r="AMD244" s="4"/>
      <c r="AME244" s="4"/>
      <c r="AMF244" s="4"/>
      <c r="AMG244" s="4"/>
      <c r="AMH244" s="4"/>
      <c r="AMI244" s="4"/>
      <c r="AMJ244" s="4"/>
      <c r="AMK244" s="4"/>
      <c r="AML244" s="4"/>
      <c r="AMM244" s="4"/>
      <c r="AMN244" s="4"/>
      <c r="AMO244" s="4"/>
      <c r="AMP244" s="4"/>
      <c r="AMQ244" s="4"/>
      <c r="AMR244" s="4"/>
      <c r="AMS244" s="4"/>
      <c r="AMT244" s="4"/>
      <c r="AMU244" s="4"/>
      <c r="AMV244" s="4"/>
      <c r="AMW244" s="4"/>
      <c r="AMX244" s="4"/>
      <c r="AMY244" s="4"/>
      <c r="AMZ244" s="4"/>
      <c r="ANA244" s="4"/>
      <c r="ANB244" s="4"/>
      <c r="ANC244" s="4"/>
      <c r="AND244" s="4"/>
      <c r="ANE244" s="4"/>
      <c r="ANF244" s="4"/>
      <c r="ANG244" s="4"/>
      <c r="ANH244" s="4"/>
      <c r="ANI244" s="4"/>
      <c r="ANJ244" s="4"/>
      <c r="ANK244" s="4"/>
      <c r="ANL244" s="4"/>
      <c r="ANM244" s="4"/>
      <c r="ANN244" s="4"/>
      <c r="ANO244" s="4"/>
      <c r="ANP244" s="4"/>
      <c r="ANQ244" s="4"/>
      <c r="ANR244" s="4"/>
      <c r="ANS244" s="4"/>
      <c r="ANT244" s="158"/>
      <c r="ANU244" s="158"/>
      <c r="ANV244" s="158"/>
      <c r="ANW244" s="159"/>
      <c r="ANX244" s="9"/>
      <c r="ANY244" s="9"/>
      <c r="ANZ244" s="159"/>
      <c r="AOA244" s="159"/>
      <c r="AOB244" s="8"/>
      <c r="AOC244" s="8"/>
      <c r="AOD244" s="160"/>
      <c r="AOE244" s="158"/>
      <c r="AOF244" s="161"/>
      <c r="AOG244" s="162"/>
      <c r="AOH244" s="156"/>
      <c r="AOI244" s="158"/>
      <c r="AOJ244" s="158"/>
      <c r="AOK244" s="158"/>
      <c r="AOL244" s="158"/>
      <c r="AOM244" s="159"/>
      <c r="AON244" s="9"/>
      <c r="AOO244" s="9"/>
      <c r="AOP244" s="159"/>
      <c r="AOQ244" s="159"/>
      <c r="AOR244" s="8"/>
      <c r="AOS244" s="8"/>
      <c r="AOT244" s="160"/>
      <c r="AOU244" s="158"/>
      <c r="AOV244" s="161"/>
      <c r="AOW244" s="162"/>
      <c r="AOX244" s="156"/>
      <c r="AOY244" s="158"/>
      <c r="AOZ244" s="158"/>
      <c r="APA244" s="158"/>
      <c r="APB244" s="158"/>
      <c r="APC244" s="159"/>
      <c r="APD244" s="9"/>
      <c r="APE244" s="9"/>
      <c r="APF244" s="159"/>
      <c r="APG244" s="159"/>
      <c r="APH244" s="8"/>
      <c r="API244" s="8"/>
      <c r="APJ244" s="160"/>
      <c r="APK244" s="158"/>
      <c r="APL244" s="161"/>
      <c r="APM244" s="162"/>
      <c r="APN244" s="156"/>
      <c r="APO244" s="158"/>
      <c r="APP244" s="158"/>
      <c r="APQ244" s="158"/>
      <c r="APR244" s="158"/>
      <c r="APS244" s="159"/>
      <c r="APT244" s="9"/>
      <c r="APU244" s="9"/>
      <c r="APV244" s="159"/>
      <c r="APW244" s="159"/>
      <c r="APX244" s="8"/>
      <c r="APY244" s="8"/>
      <c r="APZ244" s="160"/>
      <c r="AQA244" s="158"/>
      <c r="AQB244" s="161"/>
      <c r="AQC244" s="162"/>
      <c r="AQD244" s="156"/>
      <c r="AQE244" s="158"/>
      <c r="AQF244" s="158"/>
      <c r="AQG244" s="158"/>
      <c r="AQH244" s="158"/>
      <c r="AQI244" s="159"/>
      <c r="AQJ244" s="9"/>
      <c r="AQK244" s="9"/>
      <c r="AQL244" s="159"/>
      <c r="AQM244" s="159"/>
      <c r="AQN244" s="8"/>
      <c r="AQO244" s="8"/>
      <c r="AQP244" s="160"/>
      <c r="AQQ244" s="158"/>
      <c r="AQR244" s="161"/>
      <c r="AQS244" s="162"/>
      <c r="AQT244" s="156"/>
      <c r="AQU244" s="158"/>
      <c r="AQV244" s="158"/>
      <c r="AQW244" s="158"/>
      <c r="AQX244" s="158"/>
      <c r="AQY244" s="159"/>
      <c r="AQZ244" s="9"/>
      <c r="ARA244" s="9"/>
      <c r="ARB244" s="159"/>
      <c r="ARC244" s="159"/>
      <c r="ARD244" s="8"/>
      <c r="ARE244" s="8"/>
      <c r="ARF244" s="160"/>
      <c r="ARG244" s="158"/>
      <c r="ARH244" s="161"/>
      <c r="ARI244" s="162"/>
      <c r="ARJ244" s="156"/>
      <c r="ARK244" s="158"/>
      <c r="ARL244" s="158"/>
      <c r="ARM244" s="158"/>
      <c r="ARN244" s="158"/>
      <c r="ARO244" s="159"/>
      <c r="ARP244" s="9"/>
      <c r="ARQ244" s="9"/>
      <c r="ARR244" s="159"/>
      <c r="ARS244" s="159"/>
      <c r="ART244" s="8"/>
      <c r="ARU244" s="8"/>
      <c r="ARV244" s="160"/>
      <c r="ARW244" s="158"/>
      <c r="ARX244" s="161"/>
      <c r="ARY244" s="162"/>
      <c r="ARZ244" s="156"/>
      <c r="ASA244" s="158"/>
      <c r="ASB244" s="158"/>
      <c r="ASC244" s="158"/>
      <c r="ASD244" s="158"/>
      <c r="ASE244" s="159"/>
      <c r="ASF244" s="9"/>
      <c r="ASG244" s="9"/>
      <c r="ASH244" s="159"/>
      <c r="ASI244" s="159"/>
      <c r="ASJ244" s="8"/>
      <c r="ASK244" s="8"/>
      <c r="ASL244" s="160"/>
      <c r="ASM244" s="158"/>
      <c r="ASN244" s="161"/>
      <c r="ASO244" s="162"/>
      <c r="ASP244" s="156"/>
      <c r="ASQ244" s="158"/>
      <c r="ASR244" s="158"/>
      <c r="ASS244" s="158"/>
      <c r="AST244" s="158"/>
      <c r="ASU244" s="159"/>
      <c r="ASV244" s="9"/>
      <c r="ASW244" s="9"/>
      <c r="ASX244" s="159"/>
      <c r="ASY244" s="159"/>
      <c r="ASZ244" s="8"/>
      <c r="ATA244" s="8"/>
      <c r="ATB244" s="160"/>
      <c r="ATC244" s="158"/>
      <c r="ATD244" s="161"/>
      <c r="ATE244" s="162"/>
      <c r="ATF244" s="156"/>
      <c r="ATG244" s="158"/>
      <c r="ATH244" s="158"/>
      <c r="ATI244" s="158"/>
      <c r="ATJ244" s="158"/>
      <c r="ATK244" s="159"/>
      <c r="ATL244" s="9"/>
      <c r="ATM244" s="9"/>
      <c r="ATN244" s="159"/>
      <c r="ATO244" s="159"/>
      <c r="ATP244" s="8"/>
      <c r="ATQ244" s="8"/>
      <c r="ATR244" s="160"/>
      <c r="ATS244" s="158"/>
      <c r="ATT244" s="161"/>
      <c r="ATU244" s="162"/>
      <c r="ATV244" s="156"/>
      <c r="ATW244" s="158"/>
      <c r="ATX244" s="158"/>
      <c r="ATY244" s="158"/>
      <c r="ATZ244" s="158"/>
      <c r="AUA244" s="159"/>
      <c r="AUB244" s="9"/>
      <c r="AUC244" s="9"/>
      <c r="AUD244" s="159"/>
      <c r="AUE244" s="159"/>
      <c r="AUF244" s="8"/>
      <c r="AUG244" s="8"/>
      <c r="AUH244" s="160"/>
      <c r="AUI244" s="158"/>
      <c r="AUJ244" s="161"/>
      <c r="AUK244" s="162"/>
      <c r="AUL244" s="156"/>
      <c r="AUM244" s="158"/>
      <c r="AUN244" s="158"/>
      <c r="AUO244" s="158"/>
      <c r="AUP244" s="158"/>
      <c r="AUQ244" s="159"/>
      <c r="AUR244" s="9"/>
      <c r="AUS244" s="9"/>
      <c r="AUT244" s="159"/>
      <c r="AUU244" s="159"/>
      <c r="AUV244" s="8"/>
      <c r="AUW244" s="8"/>
      <c r="AUX244" s="160"/>
      <c r="AUY244" s="158"/>
      <c r="AUZ244" s="161"/>
      <c r="AVA244" s="162"/>
      <c r="AVB244" s="156"/>
      <c r="AVC244" s="158"/>
      <c r="AVD244" s="158"/>
      <c r="AVE244" s="158"/>
      <c r="AVF244" s="158"/>
      <c r="AVG244" s="159"/>
      <c r="AVH244" s="9"/>
      <c r="AVI244" s="9"/>
      <c r="AVJ244" s="159"/>
      <c r="AVK244" s="159"/>
      <c r="AVL244" s="8"/>
      <c r="AVM244" s="8"/>
      <c r="AVN244" s="160"/>
      <c r="AVO244" s="158"/>
      <c r="AVP244" s="161"/>
      <c r="AVQ244" s="162"/>
      <c r="AVR244" s="156"/>
      <c r="AVS244" s="158"/>
      <c r="AVT244" s="158"/>
      <c r="AVU244" s="158"/>
      <c r="AVV244" s="158"/>
      <c r="AVW244" s="159"/>
      <c r="AVX244" s="9"/>
      <c r="AVY244" s="9"/>
      <c r="AVZ244" s="159"/>
      <c r="AWA244" s="159"/>
      <c r="AWB244" s="8"/>
      <c r="AWC244" s="8"/>
      <c r="AWD244" s="160"/>
      <c r="AWE244" s="158"/>
      <c r="AWF244" s="161"/>
      <c r="AWG244" s="162"/>
      <c r="AWH244" s="156"/>
      <c r="AWI244" s="158"/>
      <c r="AWJ244" s="158"/>
      <c r="AWK244" s="158"/>
      <c r="AWL244" s="158"/>
      <c r="AWM244" s="159"/>
      <c r="AWN244" s="9"/>
      <c r="AWO244" s="9"/>
      <c r="AWP244" s="159"/>
      <c r="AWQ244" s="159"/>
      <c r="AWR244" s="8"/>
      <c r="AWS244" s="8"/>
      <c r="AWT244" s="160"/>
      <c r="AWU244" s="158"/>
      <c r="AWV244" s="161"/>
      <c r="AWW244" s="162"/>
      <c r="AWX244" s="156"/>
      <c r="AWY244" s="158"/>
      <c r="AWZ244" s="158"/>
      <c r="AXA244" s="158"/>
      <c r="AXB244" s="158"/>
      <c r="AXC244" s="159"/>
      <c r="AXD244" s="9"/>
      <c r="AXE244" s="9"/>
      <c r="AXF244" s="159"/>
      <c r="AXG244" s="159"/>
      <c r="AXH244" s="8"/>
      <c r="AXI244" s="8"/>
      <c r="AXJ244" s="160"/>
      <c r="AXK244" s="158"/>
      <c r="AXL244" s="161"/>
      <c r="AXM244" s="162"/>
      <c r="AXN244" s="156"/>
      <c r="AXO244" s="158"/>
      <c r="AXP244" s="158"/>
      <c r="AXQ244" s="158"/>
      <c r="AXR244" s="158"/>
      <c r="AXS244" s="159"/>
      <c r="AXT244" s="9"/>
      <c r="AXU244" s="9"/>
      <c r="AXV244" s="159"/>
      <c r="AXW244" s="159"/>
      <c r="AXX244" s="8"/>
      <c r="AXY244" s="8"/>
      <c r="AXZ244" s="160"/>
      <c r="AYA244" s="158"/>
      <c r="AYB244" s="161"/>
      <c r="AYC244" s="162"/>
      <c r="AYD244" s="156"/>
      <c r="AYE244" s="158"/>
      <c r="AYF244" s="158"/>
      <c r="AYG244" s="158"/>
      <c r="AYH244" s="158"/>
      <c r="AYI244" s="159"/>
      <c r="AYJ244" s="9"/>
      <c r="AYK244" s="9"/>
      <c r="AYL244" s="159"/>
      <c r="AYM244" s="159"/>
      <c r="AYN244" s="8"/>
      <c r="AYO244" s="8"/>
      <c r="AYP244" s="160"/>
      <c r="AYQ244" s="158"/>
      <c r="AYR244" s="161"/>
      <c r="AYS244" s="162"/>
      <c r="AYT244" s="156"/>
      <c r="AYU244" s="158"/>
      <c r="AYV244" s="158"/>
      <c r="AYW244" s="158"/>
      <c r="AYX244" s="158"/>
      <c r="AYY244" s="159"/>
      <c r="AYZ244" s="9"/>
      <c r="AZA244" s="9"/>
      <c r="AZB244" s="159"/>
      <c r="AZC244" s="159"/>
      <c r="AZD244" s="8"/>
      <c r="AZE244" s="8"/>
      <c r="AZF244" s="160"/>
      <c r="AZG244" s="158"/>
      <c r="AZH244" s="161"/>
      <c r="AZI244" s="162"/>
      <c r="AZJ244" s="156"/>
      <c r="AZK244" s="158"/>
      <c r="AZL244" s="158"/>
      <c r="AZM244" s="158"/>
      <c r="AZN244" s="158"/>
      <c r="AZO244" s="159"/>
      <c r="AZP244" s="9"/>
      <c r="AZQ244" s="9"/>
      <c r="AZR244" s="159"/>
      <c r="AZS244" s="159"/>
      <c r="AZT244" s="8"/>
      <c r="AZU244" s="8"/>
      <c r="AZV244" s="160"/>
      <c r="AZW244" s="158"/>
      <c r="AZX244" s="161"/>
      <c r="AZY244" s="162"/>
      <c r="AZZ244" s="156"/>
      <c r="BAA244" s="158"/>
      <c r="BAB244" s="158"/>
      <c r="BAC244" s="158"/>
      <c r="BAD244" s="158"/>
      <c r="BAE244" s="159"/>
      <c r="BAF244" s="9"/>
      <c r="BAG244" s="9"/>
      <c r="BAH244" s="159"/>
      <c r="BAI244" s="159"/>
      <c r="BAJ244" s="8"/>
      <c r="BAK244" s="8"/>
      <c r="BAL244" s="160"/>
      <c r="BAM244" s="158"/>
      <c r="BAN244" s="161"/>
      <c r="BAO244" s="162"/>
      <c r="BAP244" s="156"/>
      <c r="BAQ244" s="158"/>
      <c r="BAR244" s="158"/>
      <c r="BAS244" s="158"/>
      <c r="BAT244" s="158"/>
      <c r="BAU244" s="159"/>
      <c r="BAV244" s="9"/>
      <c r="BAW244" s="9"/>
      <c r="BAX244" s="159"/>
      <c r="BAY244" s="159"/>
      <c r="BAZ244" s="8"/>
      <c r="BBA244" s="8"/>
      <c r="BBB244" s="160"/>
      <c r="BBC244" s="158"/>
      <c r="BBD244" s="161"/>
      <c r="BBE244" s="162"/>
      <c r="BBF244" s="156"/>
      <c r="BBG244" s="158"/>
      <c r="BBH244" s="158"/>
      <c r="BBI244" s="158"/>
      <c r="BBJ244" s="158"/>
      <c r="BBK244" s="159"/>
      <c r="BBL244" s="9"/>
      <c r="BBM244" s="9"/>
      <c r="BBN244" s="159"/>
      <c r="BBO244" s="159"/>
      <c r="BBP244" s="8"/>
      <c r="BBQ244" s="8"/>
      <c r="BBR244" s="160"/>
      <c r="BBS244" s="158"/>
      <c r="BBT244" s="161"/>
      <c r="BBU244" s="162"/>
      <c r="BBV244" s="156"/>
      <c r="BBW244" s="158"/>
      <c r="BBX244" s="158"/>
      <c r="BBY244" s="158"/>
      <c r="BBZ244" s="158"/>
      <c r="BCA244" s="159"/>
      <c r="BCB244" s="9"/>
      <c r="BCC244" s="9"/>
      <c r="BCD244" s="159"/>
      <c r="BCE244" s="159"/>
      <c r="BCF244" s="8"/>
      <c r="BCG244" s="8"/>
      <c r="BCH244" s="160"/>
      <c r="BCI244" s="158"/>
      <c r="BCJ244" s="161"/>
      <c r="BCK244" s="162"/>
      <c r="BCL244" s="156"/>
      <c r="BCM244" s="158"/>
      <c r="BCN244" s="158"/>
      <c r="BCO244" s="158"/>
      <c r="BCP244" s="158"/>
      <c r="BCQ244" s="159"/>
      <c r="BCR244" s="9"/>
      <c r="BCS244" s="9"/>
      <c r="BCT244" s="159"/>
      <c r="BCU244" s="159"/>
      <c r="BCV244" s="8"/>
      <c r="BCW244" s="8"/>
      <c r="BCX244" s="160"/>
      <c r="BCY244" s="158"/>
      <c r="BCZ244" s="161"/>
      <c r="BDA244" s="162"/>
      <c r="BDB244" s="156"/>
      <c r="BDC244" s="158"/>
      <c r="BDD244" s="158"/>
      <c r="BDE244" s="158"/>
      <c r="BDF244" s="158"/>
      <c r="BDG244" s="159"/>
      <c r="BDH244" s="9"/>
      <c r="BDI244" s="9"/>
      <c r="BDJ244" s="159"/>
      <c r="BDK244" s="159"/>
      <c r="BDL244" s="8"/>
      <c r="BDM244" s="8"/>
      <c r="BDN244" s="160"/>
      <c r="BDO244" s="158"/>
      <c r="BDP244" s="161"/>
      <c r="BDQ244" s="162"/>
      <c r="BDR244" s="156"/>
      <c r="BDS244" s="158"/>
      <c r="BDT244" s="158"/>
      <c r="BDU244" s="158"/>
      <c r="BDV244" s="158"/>
      <c r="BDW244" s="159"/>
      <c r="BDX244" s="9"/>
      <c r="BDY244" s="9"/>
      <c r="BDZ244" s="159"/>
      <c r="BEA244" s="159"/>
      <c r="BEB244" s="8"/>
      <c r="BEC244" s="8"/>
      <c r="BED244" s="160"/>
      <c r="BEE244" s="158"/>
      <c r="BEF244" s="161"/>
      <c r="BEG244" s="162"/>
      <c r="BEH244" s="156"/>
      <c r="BEI244" s="158"/>
      <c r="BEJ244" s="158"/>
      <c r="BEK244" s="158"/>
      <c r="BEL244" s="158"/>
      <c r="BEM244" s="159"/>
      <c r="BEN244" s="9"/>
      <c r="BEO244" s="9"/>
      <c r="BEP244" s="159"/>
      <c r="BEQ244" s="159"/>
      <c r="BER244" s="8"/>
      <c r="BES244" s="8"/>
      <c r="BET244" s="160"/>
      <c r="BEU244" s="158"/>
      <c r="BEV244" s="161"/>
      <c r="BEW244" s="162"/>
      <c r="BEX244" s="156"/>
      <c r="BEY244" s="158"/>
      <c r="BEZ244" s="158"/>
      <c r="BFA244" s="158"/>
      <c r="BFB244" s="158"/>
      <c r="BFC244" s="159"/>
      <c r="BFD244" s="9"/>
      <c r="BFE244" s="9"/>
      <c r="BFF244" s="159"/>
      <c r="BFG244" s="159"/>
      <c r="BFH244" s="8"/>
      <c r="BFI244" s="8"/>
      <c r="BFJ244" s="160"/>
      <c r="BFK244" s="158"/>
      <c r="BFL244" s="161"/>
      <c r="BFM244" s="162"/>
      <c r="BFN244" s="156"/>
      <c r="BFO244" s="158"/>
      <c r="BFP244" s="158"/>
      <c r="BFQ244" s="158"/>
      <c r="BFR244" s="158"/>
      <c r="BFS244" s="159"/>
      <c r="BFT244" s="9"/>
      <c r="BFU244" s="9"/>
      <c r="BFV244" s="159"/>
      <c r="BFW244" s="159"/>
      <c r="BFX244" s="8"/>
      <c r="BFY244" s="8"/>
      <c r="BFZ244" s="160"/>
      <c r="BGA244" s="158"/>
      <c r="BGB244" s="161"/>
      <c r="BGC244" s="162"/>
      <c r="BGD244" s="156"/>
      <c r="BGE244" s="158"/>
      <c r="BGF244" s="158"/>
      <c r="BGG244" s="158"/>
      <c r="BGH244" s="158"/>
      <c r="BGI244" s="159"/>
      <c r="BGJ244" s="9"/>
      <c r="BGK244" s="9"/>
      <c r="BGL244" s="159"/>
      <c r="BGM244" s="159"/>
      <c r="BGN244" s="8"/>
      <c r="BGO244" s="8"/>
      <c r="BGP244" s="160"/>
      <c r="BGQ244" s="158"/>
      <c r="BGR244" s="161"/>
      <c r="BGS244" s="162"/>
      <c r="BGT244" s="156"/>
      <c r="BGU244" s="158"/>
      <c r="BGV244" s="158"/>
      <c r="BGW244" s="158"/>
      <c r="BGX244" s="158"/>
      <c r="BGY244" s="159"/>
      <c r="BGZ244" s="9"/>
      <c r="BHA244" s="9"/>
      <c r="BHB244" s="159"/>
      <c r="BHC244" s="159"/>
      <c r="BHD244" s="8"/>
      <c r="BHE244" s="8"/>
      <c r="BHF244" s="160"/>
      <c r="BHG244" s="158"/>
      <c r="BHH244" s="161"/>
      <c r="BHI244" s="162"/>
      <c r="BHJ244" s="156"/>
      <c r="BHK244" s="158"/>
      <c r="BHL244" s="158"/>
      <c r="BHM244" s="158"/>
      <c r="BHN244" s="158"/>
      <c r="BHO244" s="159"/>
      <c r="BHP244" s="9"/>
      <c r="BHQ244" s="9"/>
      <c r="BHR244" s="159"/>
      <c r="BHS244" s="159"/>
      <c r="BHT244" s="8"/>
      <c r="BHU244" s="8"/>
      <c r="BHV244" s="160"/>
      <c r="BHW244" s="158"/>
      <c r="BHX244" s="161"/>
      <c r="BHY244" s="162"/>
      <c r="BHZ244" s="156"/>
      <c r="BIA244" s="158"/>
      <c r="BIB244" s="158"/>
      <c r="BIC244" s="158"/>
      <c r="BID244" s="158"/>
      <c r="BIE244" s="159"/>
      <c r="BIF244" s="9"/>
      <c r="BIG244" s="9"/>
      <c r="BIH244" s="159"/>
      <c r="BII244" s="159"/>
      <c r="BIJ244" s="8"/>
      <c r="BIK244" s="8"/>
      <c r="BIL244" s="160"/>
      <c r="BIM244" s="158"/>
      <c r="BIN244" s="161"/>
      <c r="BIO244" s="162"/>
      <c r="BIP244" s="156"/>
      <c r="BIQ244" s="158"/>
      <c r="BIR244" s="158"/>
      <c r="BIS244" s="158"/>
      <c r="BIT244" s="158"/>
      <c r="BIU244" s="159"/>
      <c r="BIV244" s="9"/>
      <c r="BIW244" s="9"/>
      <c r="BIX244" s="159"/>
      <c r="BIY244" s="159"/>
      <c r="BIZ244" s="8"/>
      <c r="BJA244" s="8"/>
      <c r="BJB244" s="160"/>
      <c r="BJC244" s="158"/>
      <c r="BJD244" s="161"/>
      <c r="BJE244" s="162"/>
      <c r="BJF244" s="156"/>
      <c r="BJG244" s="158"/>
      <c r="BJH244" s="158"/>
      <c r="BJI244" s="158"/>
      <c r="BJJ244" s="158"/>
      <c r="BJK244" s="159"/>
      <c r="BJL244" s="9"/>
      <c r="BJM244" s="9"/>
      <c r="BJN244" s="159"/>
      <c r="BJO244" s="159"/>
      <c r="BJP244" s="8"/>
      <c r="BJQ244" s="8"/>
      <c r="BJR244" s="160"/>
      <c r="BJS244" s="158"/>
      <c r="BJT244" s="161"/>
      <c r="BJU244" s="162"/>
      <c r="BJV244" s="156"/>
      <c r="BJW244" s="158"/>
      <c r="BJX244" s="158"/>
      <c r="BJY244" s="158"/>
      <c r="BJZ244" s="158"/>
      <c r="BKA244" s="159"/>
      <c r="BKB244" s="9"/>
      <c r="BKC244" s="9"/>
      <c r="BKD244" s="159"/>
      <c r="BKE244" s="159"/>
      <c r="BKF244" s="8"/>
      <c r="BKG244" s="8"/>
      <c r="BKH244" s="160"/>
      <c r="BKI244" s="158"/>
      <c r="BKJ244" s="161"/>
      <c r="BKK244" s="162"/>
      <c r="BKL244" s="156"/>
      <c r="BKM244" s="158"/>
      <c r="BKN244" s="158"/>
      <c r="BKO244" s="158"/>
      <c r="BKP244" s="158"/>
      <c r="BKQ244" s="159"/>
      <c r="BKR244" s="9"/>
      <c r="BKS244" s="9"/>
      <c r="BKT244" s="159"/>
      <c r="BKU244" s="159"/>
      <c r="BKV244" s="8"/>
      <c r="BKW244" s="8"/>
      <c r="BKX244" s="160"/>
      <c r="BKY244" s="158"/>
      <c r="BKZ244" s="161"/>
      <c r="BLA244" s="162"/>
      <c r="BLB244" s="156"/>
      <c r="BLC244" s="158"/>
      <c r="BLD244" s="158"/>
      <c r="BLE244" s="158"/>
      <c r="BLF244" s="158"/>
      <c r="BLG244" s="159"/>
      <c r="BLH244" s="9"/>
      <c r="BLI244" s="9"/>
      <c r="BLJ244" s="159"/>
      <c r="BLK244" s="159"/>
      <c r="BLL244" s="8"/>
      <c r="BLM244" s="8"/>
      <c r="BLN244" s="160"/>
      <c r="BLO244" s="158"/>
      <c r="BLP244" s="161"/>
      <c r="BLQ244" s="162"/>
      <c r="BLR244" s="156"/>
      <c r="BLS244" s="158"/>
      <c r="BLT244" s="158"/>
      <c r="BLU244" s="158"/>
      <c r="BLV244" s="158"/>
      <c r="BLW244" s="159"/>
      <c r="BLX244" s="9"/>
      <c r="BLY244" s="9"/>
      <c r="BLZ244" s="159"/>
      <c r="BMA244" s="159"/>
      <c r="BMB244" s="8"/>
      <c r="BMC244" s="8"/>
      <c r="BMD244" s="160"/>
      <c r="BME244" s="158"/>
      <c r="BMF244" s="161"/>
      <c r="BMG244" s="162"/>
      <c r="BMH244" s="156"/>
      <c r="BMI244" s="158"/>
      <c r="BMJ244" s="158"/>
      <c r="BMK244" s="158"/>
      <c r="BML244" s="158"/>
      <c r="BMM244" s="159"/>
      <c r="BMN244" s="9"/>
      <c r="BMO244" s="9"/>
      <c r="BMP244" s="159"/>
      <c r="BMQ244" s="159"/>
      <c r="BMR244" s="8"/>
      <c r="BMS244" s="8"/>
      <c r="BMT244" s="160"/>
      <c r="BMU244" s="158"/>
      <c r="BMV244" s="161"/>
      <c r="BMW244" s="162"/>
      <c r="BMX244" s="156"/>
      <c r="BMY244" s="158"/>
      <c r="BMZ244" s="158"/>
      <c r="BNA244" s="158"/>
      <c r="BNB244" s="158"/>
      <c r="BNC244" s="159"/>
      <c r="BND244" s="9"/>
      <c r="BNE244" s="9"/>
      <c r="BNF244" s="159"/>
      <c r="BNG244" s="159"/>
      <c r="BNH244" s="8"/>
      <c r="BNI244" s="8"/>
      <c r="BNJ244" s="160"/>
      <c r="BNK244" s="158"/>
      <c r="BNL244" s="161"/>
      <c r="BNM244" s="162"/>
      <c r="BNN244" s="156"/>
      <c r="BNO244" s="158"/>
      <c r="BNP244" s="158"/>
      <c r="BNQ244" s="158"/>
      <c r="BNR244" s="158"/>
      <c r="BNS244" s="159"/>
      <c r="BNT244" s="9"/>
      <c r="BNU244" s="9"/>
      <c r="BNV244" s="159"/>
      <c r="BNW244" s="159"/>
      <c r="BNX244" s="8"/>
      <c r="BNY244" s="8"/>
      <c r="BNZ244" s="160"/>
      <c r="BOA244" s="158"/>
      <c r="BOB244" s="161"/>
      <c r="BOC244" s="162"/>
      <c r="BOD244" s="156"/>
      <c r="BOE244" s="158"/>
      <c r="BOF244" s="158"/>
      <c r="BOG244" s="158"/>
      <c r="BOH244" s="158"/>
      <c r="BOI244" s="159"/>
      <c r="BOJ244" s="9"/>
      <c r="BOK244" s="9"/>
      <c r="BOL244" s="159"/>
      <c r="BOM244" s="159"/>
      <c r="BON244" s="8"/>
      <c r="BOO244" s="8"/>
      <c r="BOP244" s="160"/>
      <c r="BOQ244" s="158"/>
      <c r="BOR244" s="161"/>
      <c r="BOS244" s="162"/>
      <c r="BOT244" s="156"/>
      <c r="BOU244" s="158"/>
      <c r="BOV244" s="158"/>
      <c r="BOW244" s="158"/>
      <c r="BOX244" s="158"/>
      <c r="BOY244" s="159"/>
      <c r="BOZ244" s="9"/>
      <c r="BPA244" s="9"/>
      <c r="BPB244" s="159"/>
      <c r="BPC244" s="159"/>
      <c r="BPD244" s="8"/>
      <c r="BPE244" s="8"/>
      <c r="BPF244" s="160"/>
      <c r="BPG244" s="158"/>
      <c r="BPH244" s="161"/>
      <c r="BPI244" s="162"/>
      <c r="BPJ244" s="156"/>
      <c r="BPK244" s="158"/>
      <c r="BPL244" s="158"/>
      <c r="BPM244" s="158"/>
      <c r="BPN244" s="158"/>
      <c r="BPO244" s="159"/>
      <c r="BPP244" s="9"/>
      <c r="BPQ244" s="9"/>
      <c r="BPR244" s="159"/>
      <c r="BPS244" s="159"/>
      <c r="BPT244" s="8"/>
      <c r="BPU244" s="8"/>
      <c r="BPV244" s="160"/>
      <c r="BPW244" s="158"/>
      <c r="BPX244" s="161"/>
      <c r="BPY244" s="162"/>
      <c r="BPZ244" s="156"/>
      <c r="BQA244" s="158"/>
      <c r="BQB244" s="158"/>
      <c r="BQC244" s="158"/>
      <c r="BQD244" s="158"/>
      <c r="BQE244" s="159"/>
      <c r="BQF244" s="9"/>
      <c r="BQG244" s="9"/>
      <c r="BQH244" s="159"/>
      <c r="BQI244" s="159"/>
      <c r="BQJ244" s="8"/>
      <c r="BQK244" s="8"/>
      <c r="BQL244" s="160"/>
      <c r="BQM244" s="158"/>
      <c r="BQN244" s="161"/>
      <c r="BQO244" s="162"/>
      <c r="BQP244" s="156"/>
      <c r="BQQ244" s="158"/>
      <c r="BQR244" s="158"/>
      <c r="BQS244" s="158"/>
      <c r="BQT244" s="158"/>
      <c r="BQU244" s="159"/>
      <c r="BQV244" s="9"/>
      <c r="BQW244" s="9"/>
      <c r="BQX244" s="159"/>
      <c r="BQY244" s="159"/>
      <c r="BQZ244" s="8"/>
      <c r="BRA244" s="8"/>
      <c r="BRB244" s="160"/>
      <c r="BRC244" s="158"/>
      <c r="BRD244" s="161"/>
      <c r="BRE244" s="162"/>
      <c r="BRF244" s="156"/>
      <c r="BRG244" s="158"/>
      <c r="BRH244" s="158"/>
      <c r="BRI244" s="158"/>
      <c r="BRJ244" s="158"/>
      <c r="BRK244" s="159"/>
      <c r="BRL244" s="9"/>
      <c r="BRM244" s="9"/>
      <c r="BRN244" s="159"/>
      <c r="BRO244" s="159"/>
      <c r="BRP244" s="8"/>
      <c r="BRQ244" s="8"/>
      <c r="BRR244" s="160"/>
      <c r="BRS244" s="158"/>
      <c r="BRT244" s="161"/>
      <c r="BRU244" s="162"/>
      <c r="BRV244" s="156"/>
      <c r="BRW244" s="158"/>
      <c r="BRX244" s="158"/>
      <c r="BRY244" s="158"/>
      <c r="BRZ244" s="158"/>
      <c r="BSA244" s="159"/>
      <c r="BSB244" s="9"/>
      <c r="BSC244" s="9"/>
      <c r="BSD244" s="159"/>
      <c r="BSE244" s="159"/>
      <c r="BSF244" s="8"/>
      <c r="BSG244" s="8"/>
      <c r="BSH244" s="160"/>
      <c r="BSI244" s="158"/>
      <c r="BSJ244" s="161"/>
      <c r="BSK244" s="162"/>
      <c r="BSL244" s="156"/>
      <c r="BSM244" s="158"/>
      <c r="BSN244" s="158"/>
      <c r="BSO244" s="158"/>
      <c r="BSP244" s="158"/>
      <c r="BSQ244" s="159"/>
      <c r="BSR244" s="9"/>
      <c r="BSS244" s="9"/>
      <c r="BST244" s="159"/>
      <c r="BSU244" s="159"/>
      <c r="BSV244" s="8"/>
      <c r="BSW244" s="8"/>
      <c r="BSX244" s="160"/>
      <c r="BSY244" s="158"/>
      <c r="BSZ244" s="161"/>
      <c r="BTA244" s="162"/>
      <c r="BTB244" s="156"/>
      <c r="BTC244" s="158"/>
      <c r="BTD244" s="158"/>
      <c r="BTE244" s="158"/>
      <c r="BTF244" s="158"/>
      <c r="BTG244" s="159"/>
      <c r="BTH244" s="9"/>
      <c r="BTI244" s="9"/>
      <c r="BTJ244" s="159"/>
      <c r="BTK244" s="159"/>
      <c r="BTL244" s="8"/>
      <c r="BTM244" s="8"/>
      <c r="BTN244" s="160"/>
      <c r="BTO244" s="158"/>
      <c r="BTP244" s="161"/>
      <c r="BTQ244" s="162"/>
      <c r="BTR244" s="156"/>
      <c r="BTS244" s="158"/>
      <c r="BTT244" s="158"/>
      <c r="BTU244" s="158"/>
      <c r="BTV244" s="158"/>
      <c r="BTW244" s="159"/>
      <c r="BTX244" s="9"/>
      <c r="BTY244" s="9"/>
      <c r="BTZ244" s="159"/>
      <c r="BUA244" s="159"/>
      <c r="BUB244" s="8"/>
      <c r="BUC244" s="8"/>
      <c r="BUD244" s="160"/>
      <c r="BUE244" s="158"/>
      <c r="BUF244" s="161"/>
      <c r="BUG244" s="162"/>
      <c r="BUH244" s="156"/>
      <c r="BUI244" s="158"/>
      <c r="BUJ244" s="158"/>
      <c r="BUK244" s="158"/>
      <c r="BUL244" s="158"/>
      <c r="BUM244" s="159"/>
      <c r="BUN244" s="9"/>
      <c r="BUO244" s="9"/>
      <c r="BUP244" s="159"/>
      <c r="BUQ244" s="159"/>
      <c r="BUR244" s="8"/>
      <c r="BUS244" s="8"/>
      <c r="BUT244" s="160"/>
      <c r="BUU244" s="158"/>
      <c r="BUV244" s="161"/>
      <c r="BUW244" s="162"/>
      <c r="BUX244" s="156"/>
      <c r="BUY244" s="158"/>
      <c r="BUZ244" s="158"/>
      <c r="BVA244" s="158"/>
      <c r="BVB244" s="158"/>
      <c r="BVC244" s="159"/>
      <c r="BVD244" s="9"/>
      <c r="BVE244" s="9"/>
      <c r="BVF244" s="159"/>
      <c r="BVG244" s="159"/>
      <c r="BVH244" s="8"/>
      <c r="BVI244" s="8"/>
      <c r="BVJ244" s="160"/>
      <c r="BVK244" s="158"/>
      <c r="BVL244" s="161"/>
      <c r="BVM244" s="162"/>
      <c r="BVN244" s="156"/>
      <c r="BVO244" s="158"/>
      <c r="BVP244" s="158"/>
      <c r="BVQ244" s="158"/>
      <c r="BVR244" s="158"/>
      <c r="BVS244" s="159"/>
      <c r="BVT244" s="9"/>
      <c r="BVU244" s="9"/>
      <c r="BVV244" s="159"/>
      <c r="BVW244" s="159"/>
      <c r="BVX244" s="8"/>
      <c r="BVY244" s="8"/>
      <c r="BVZ244" s="160"/>
      <c r="BWA244" s="158"/>
      <c r="BWB244" s="161"/>
      <c r="BWC244" s="162"/>
      <c r="BWD244" s="156"/>
      <c r="BWE244" s="158"/>
      <c r="BWF244" s="158"/>
      <c r="BWG244" s="158"/>
      <c r="BWH244" s="158"/>
      <c r="BWI244" s="159"/>
      <c r="BWJ244" s="9"/>
      <c r="BWK244" s="9"/>
      <c r="BWL244" s="159"/>
      <c r="BWM244" s="159"/>
      <c r="BWN244" s="8"/>
      <c r="BWO244" s="8"/>
      <c r="BWP244" s="160"/>
      <c r="BWQ244" s="158"/>
      <c r="BWR244" s="161"/>
      <c r="BWS244" s="162"/>
      <c r="BWT244" s="156"/>
      <c r="BWU244" s="158"/>
      <c r="BWV244" s="158"/>
      <c r="BWW244" s="158"/>
      <c r="BWX244" s="158"/>
      <c r="BWY244" s="159"/>
      <c r="BWZ244" s="9"/>
      <c r="BXA244" s="9"/>
      <c r="BXB244" s="159"/>
      <c r="BXC244" s="159"/>
      <c r="BXD244" s="8"/>
      <c r="BXE244" s="8"/>
      <c r="BXF244" s="160"/>
      <c r="BXG244" s="158"/>
      <c r="BXH244" s="161"/>
      <c r="BXI244" s="162"/>
      <c r="BXJ244" s="156"/>
      <c r="BXK244" s="158"/>
      <c r="BXL244" s="158"/>
      <c r="BXM244" s="158"/>
      <c r="BXN244" s="158"/>
      <c r="BXO244" s="159"/>
      <c r="BXP244" s="9"/>
      <c r="BXQ244" s="9"/>
      <c r="BXR244" s="159"/>
      <c r="BXS244" s="159"/>
      <c r="BXT244" s="8"/>
      <c r="BXU244" s="8"/>
      <c r="BXV244" s="160"/>
      <c r="BXW244" s="158"/>
      <c r="BXX244" s="161"/>
      <c r="BXY244" s="162"/>
      <c r="BXZ244" s="156"/>
      <c r="BYA244" s="158"/>
      <c r="BYB244" s="158"/>
      <c r="BYC244" s="158"/>
      <c r="BYD244" s="158"/>
      <c r="BYE244" s="159"/>
      <c r="BYF244" s="9"/>
      <c r="BYG244" s="9"/>
      <c r="BYH244" s="159"/>
      <c r="BYI244" s="159"/>
      <c r="BYJ244" s="8"/>
      <c r="BYK244" s="8"/>
      <c r="BYL244" s="160"/>
      <c r="BYM244" s="158"/>
      <c r="BYN244" s="161"/>
      <c r="BYO244" s="162"/>
      <c r="BYP244" s="156"/>
      <c r="BYQ244" s="158"/>
      <c r="BYR244" s="158"/>
      <c r="BYS244" s="158"/>
      <c r="BYT244" s="158"/>
      <c r="BYU244" s="159"/>
      <c r="BYV244" s="9"/>
      <c r="BYW244" s="9"/>
      <c r="BYX244" s="159"/>
      <c r="BYY244" s="159"/>
      <c r="BYZ244" s="8"/>
      <c r="BZA244" s="8"/>
      <c r="BZB244" s="160"/>
      <c r="BZC244" s="158"/>
      <c r="BZD244" s="161"/>
      <c r="BZE244" s="162"/>
      <c r="BZF244" s="156"/>
      <c r="BZG244" s="158"/>
      <c r="BZH244" s="158"/>
      <c r="BZI244" s="158"/>
      <c r="BZJ244" s="158"/>
      <c r="BZK244" s="159"/>
      <c r="BZL244" s="9"/>
      <c r="BZM244" s="9"/>
      <c r="BZN244" s="159"/>
      <c r="BZO244" s="159"/>
      <c r="BZP244" s="8"/>
      <c r="BZQ244" s="8"/>
      <c r="BZR244" s="160"/>
      <c r="BZS244" s="158"/>
      <c r="BZT244" s="161"/>
      <c r="BZU244" s="162"/>
      <c r="BZV244" s="156"/>
      <c r="BZW244" s="158"/>
      <c r="BZX244" s="158"/>
      <c r="BZY244" s="158"/>
      <c r="BZZ244" s="158"/>
      <c r="CAA244" s="159"/>
      <c r="CAB244" s="9"/>
      <c r="CAC244" s="9"/>
      <c r="CAD244" s="159"/>
      <c r="CAE244" s="159"/>
      <c r="CAF244" s="8"/>
      <c r="CAG244" s="8"/>
      <c r="CAH244" s="160"/>
      <c r="CAI244" s="158"/>
      <c r="CAJ244" s="161"/>
      <c r="CAK244" s="162"/>
      <c r="CAL244" s="156"/>
      <c r="CAM244" s="158"/>
      <c r="CAN244" s="158"/>
      <c r="CAO244" s="158"/>
      <c r="CAP244" s="158"/>
      <c r="CAQ244" s="159"/>
      <c r="CAR244" s="9"/>
      <c r="CAS244" s="9"/>
      <c r="CAT244" s="159"/>
      <c r="CAU244" s="159"/>
      <c r="CAV244" s="8"/>
      <c r="CAW244" s="8"/>
      <c r="CAX244" s="160"/>
      <c r="CAY244" s="158"/>
      <c r="CAZ244" s="161"/>
      <c r="CBA244" s="162"/>
      <c r="CBB244" s="156"/>
      <c r="CBC244" s="158"/>
      <c r="CBD244" s="158"/>
      <c r="CBE244" s="158"/>
      <c r="CBF244" s="158"/>
      <c r="CBG244" s="159"/>
      <c r="CBH244" s="9"/>
      <c r="CBI244" s="9"/>
      <c r="CBJ244" s="159"/>
      <c r="CBK244" s="159"/>
      <c r="CBL244" s="8"/>
      <c r="CBM244" s="8"/>
      <c r="CBN244" s="160"/>
      <c r="CBO244" s="158"/>
      <c r="CBP244" s="161"/>
      <c r="CBQ244" s="162"/>
      <c r="CBR244" s="156"/>
      <c r="CBS244" s="158"/>
      <c r="CBT244" s="158"/>
      <c r="CBU244" s="158"/>
      <c r="CBV244" s="158"/>
      <c r="CBW244" s="159"/>
      <c r="CBX244" s="9"/>
      <c r="CBY244" s="9"/>
      <c r="CBZ244" s="159"/>
      <c r="CCA244" s="159"/>
      <c r="CCB244" s="8"/>
      <c r="CCC244" s="8"/>
      <c r="CCD244" s="160"/>
      <c r="CCE244" s="158"/>
      <c r="CCF244" s="161"/>
      <c r="CCG244" s="162"/>
      <c r="CCH244" s="156"/>
      <c r="CCI244" s="158"/>
      <c r="CCJ244" s="158"/>
      <c r="CCK244" s="158"/>
      <c r="CCL244" s="158"/>
      <c r="CCM244" s="159"/>
      <c r="CCN244" s="9"/>
      <c r="CCO244" s="9"/>
      <c r="CCP244" s="159"/>
      <c r="CCQ244" s="159"/>
      <c r="CCR244" s="8"/>
      <c r="CCS244" s="8"/>
      <c r="CCT244" s="160"/>
      <c r="CCU244" s="158"/>
      <c r="CCV244" s="161"/>
      <c r="CCW244" s="162"/>
      <c r="CCX244" s="156"/>
      <c r="CCY244" s="158"/>
      <c r="CCZ244" s="158"/>
      <c r="CDA244" s="158"/>
      <c r="CDB244" s="158"/>
      <c r="CDC244" s="159"/>
      <c r="CDD244" s="9"/>
      <c r="CDE244" s="9"/>
      <c r="CDF244" s="159"/>
      <c r="CDG244" s="159"/>
      <c r="CDH244" s="8"/>
      <c r="CDI244" s="8"/>
      <c r="CDJ244" s="160"/>
      <c r="CDK244" s="158"/>
      <c r="CDL244" s="161"/>
      <c r="CDM244" s="162"/>
      <c r="CDN244" s="156"/>
      <c r="CDO244" s="158"/>
      <c r="CDP244" s="158"/>
      <c r="CDQ244" s="158"/>
      <c r="CDR244" s="158"/>
      <c r="CDS244" s="159"/>
      <c r="CDT244" s="9"/>
      <c r="CDU244" s="9"/>
      <c r="CDV244" s="159"/>
      <c r="CDW244" s="159"/>
      <c r="CDX244" s="8"/>
      <c r="CDY244" s="8"/>
      <c r="CDZ244" s="160"/>
      <c r="CEA244" s="158"/>
      <c r="CEB244" s="161"/>
      <c r="CEC244" s="162"/>
      <c r="CED244" s="156"/>
      <c r="CEE244" s="158"/>
      <c r="CEF244" s="158"/>
      <c r="CEG244" s="158"/>
      <c r="CEH244" s="158"/>
      <c r="CEI244" s="159"/>
      <c r="CEJ244" s="9"/>
      <c r="CEK244" s="9"/>
      <c r="CEL244" s="159"/>
      <c r="CEM244" s="159"/>
      <c r="CEN244" s="8"/>
      <c r="CEO244" s="8"/>
      <c r="CEP244" s="160"/>
      <c r="CEQ244" s="158"/>
      <c r="CER244" s="161"/>
      <c r="CES244" s="162"/>
      <c r="CET244" s="156"/>
      <c r="CEU244" s="158"/>
      <c r="CEV244" s="158"/>
      <c r="CEW244" s="158"/>
      <c r="CEX244" s="158"/>
      <c r="CEY244" s="159"/>
      <c r="CEZ244" s="9"/>
      <c r="CFA244" s="9"/>
      <c r="CFB244" s="159"/>
      <c r="CFC244" s="159"/>
      <c r="CFD244" s="8"/>
      <c r="CFE244" s="8"/>
      <c r="CFF244" s="160"/>
      <c r="CFG244" s="158"/>
      <c r="CFH244" s="161"/>
      <c r="CFI244" s="162"/>
      <c r="CFJ244" s="156"/>
      <c r="CFK244" s="158"/>
      <c r="CFL244" s="158"/>
      <c r="CFM244" s="158"/>
      <c r="CFN244" s="158"/>
      <c r="CFO244" s="159"/>
      <c r="CFP244" s="9"/>
      <c r="CFQ244" s="9"/>
      <c r="CFR244" s="159"/>
      <c r="CFS244" s="159"/>
      <c r="CFT244" s="8"/>
      <c r="CFU244" s="8"/>
      <c r="CFV244" s="160"/>
      <c r="CFW244" s="158"/>
      <c r="CFX244" s="161"/>
      <c r="CFY244" s="162"/>
      <c r="CFZ244" s="156"/>
      <c r="CGA244" s="158"/>
      <c r="CGB244" s="158"/>
      <c r="CGC244" s="158"/>
      <c r="CGD244" s="158"/>
      <c r="CGE244" s="159"/>
      <c r="CGF244" s="9"/>
      <c r="CGG244" s="9"/>
      <c r="CGH244" s="159"/>
      <c r="CGI244" s="159"/>
      <c r="CGJ244" s="8"/>
      <c r="CGK244" s="8"/>
      <c r="CGL244" s="160"/>
      <c r="CGM244" s="158"/>
      <c r="CGN244" s="161"/>
      <c r="CGO244" s="162"/>
      <c r="CGP244" s="156"/>
      <c r="CGQ244" s="158"/>
      <c r="CGR244" s="158"/>
      <c r="CGS244" s="158"/>
      <c r="CGT244" s="158"/>
      <c r="CGU244" s="159"/>
      <c r="CGV244" s="9"/>
      <c r="CGW244" s="9"/>
      <c r="CGX244" s="159"/>
      <c r="CGY244" s="159"/>
      <c r="CGZ244" s="8"/>
      <c r="CHA244" s="8"/>
      <c r="CHB244" s="160"/>
      <c r="CHC244" s="158"/>
      <c r="CHD244" s="161"/>
      <c r="CHE244" s="162"/>
      <c r="CHF244" s="156"/>
      <c r="CHG244" s="158"/>
      <c r="CHH244" s="158"/>
      <c r="CHI244" s="158"/>
      <c r="CHJ244" s="158"/>
      <c r="CHK244" s="159"/>
      <c r="CHL244" s="9"/>
      <c r="CHM244" s="9"/>
      <c r="CHN244" s="159"/>
      <c r="CHO244" s="159"/>
      <c r="CHP244" s="8"/>
      <c r="CHQ244" s="8"/>
      <c r="CHR244" s="160"/>
      <c r="CHS244" s="158"/>
      <c r="CHT244" s="161"/>
      <c r="CHU244" s="162"/>
      <c r="CHV244" s="156"/>
      <c r="CHW244" s="158"/>
      <c r="CHX244" s="158"/>
      <c r="CHY244" s="158"/>
      <c r="CHZ244" s="158"/>
      <c r="CIA244" s="159"/>
      <c r="CIB244" s="9"/>
      <c r="CIC244" s="9"/>
      <c r="CID244" s="159"/>
      <c r="CIE244" s="159"/>
      <c r="CIF244" s="8"/>
      <c r="CIG244" s="8"/>
      <c r="CIH244" s="160"/>
      <c r="CII244" s="158"/>
      <c r="CIJ244" s="161"/>
      <c r="CIK244" s="162"/>
      <c r="CIL244" s="156"/>
      <c r="CIM244" s="158"/>
      <c r="CIN244" s="158"/>
      <c r="CIO244" s="158"/>
      <c r="CIP244" s="158"/>
      <c r="CIQ244" s="159"/>
      <c r="CIR244" s="9"/>
      <c r="CIS244" s="9"/>
      <c r="CIT244" s="159"/>
      <c r="CIU244" s="159"/>
      <c r="CIV244" s="8"/>
      <c r="CIW244" s="8"/>
      <c r="CIX244" s="160"/>
      <c r="CIY244" s="158"/>
      <c r="CIZ244" s="161"/>
      <c r="CJA244" s="162"/>
      <c r="CJB244" s="156"/>
      <c r="CJC244" s="158"/>
      <c r="CJD244" s="158"/>
      <c r="CJE244" s="158"/>
      <c r="CJF244" s="158"/>
      <c r="CJG244" s="159"/>
      <c r="CJH244" s="9"/>
      <c r="CJI244" s="9"/>
      <c r="CJJ244" s="159"/>
      <c r="CJK244" s="159"/>
      <c r="CJL244" s="8"/>
      <c r="CJM244" s="8"/>
      <c r="CJN244" s="160"/>
      <c r="CJO244" s="158"/>
      <c r="CJP244" s="161"/>
      <c r="CJQ244" s="162"/>
      <c r="CJR244" s="156"/>
      <c r="CJS244" s="158"/>
      <c r="CJT244" s="158"/>
      <c r="CJU244" s="158"/>
      <c r="CJV244" s="158"/>
      <c r="CJW244" s="159"/>
      <c r="CJX244" s="9"/>
      <c r="CJY244" s="9"/>
      <c r="CJZ244" s="159"/>
      <c r="CKA244" s="159"/>
      <c r="CKB244" s="8"/>
      <c r="CKC244" s="8"/>
      <c r="CKD244" s="160"/>
      <c r="CKE244" s="158"/>
      <c r="CKF244" s="161"/>
      <c r="CKG244" s="162"/>
      <c r="CKH244" s="156"/>
      <c r="CKI244" s="158"/>
      <c r="CKJ244" s="158"/>
      <c r="CKK244" s="158"/>
      <c r="CKL244" s="158"/>
      <c r="CKM244" s="159"/>
      <c r="CKN244" s="9"/>
      <c r="CKO244" s="9"/>
      <c r="CKP244" s="159"/>
      <c r="CKQ244" s="159"/>
      <c r="CKR244" s="8"/>
      <c r="CKS244" s="8"/>
      <c r="CKT244" s="160"/>
      <c r="CKU244" s="158"/>
      <c r="CKV244" s="161"/>
      <c r="CKW244" s="162"/>
      <c r="CKX244" s="156"/>
      <c r="CKY244" s="158"/>
      <c r="CKZ244" s="158"/>
      <c r="CLA244" s="158"/>
      <c r="CLB244" s="158"/>
      <c r="CLC244" s="159"/>
      <c r="CLD244" s="9"/>
      <c r="CLE244" s="9"/>
      <c r="CLF244" s="159"/>
      <c r="CLG244" s="159"/>
      <c r="CLH244" s="8"/>
      <c r="CLI244" s="8"/>
      <c r="CLJ244" s="160"/>
      <c r="CLK244" s="158"/>
      <c r="CLL244" s="161"/>
      <c r="CLM244" s="162"/>
      <c r="CLN244" s="156"/>
      <c r="CLO244" s="158"/>
      <c r="CLP244" s="158"/>
      <c r="CLQ244" s="158"/>
      <c r="CLR244" s="158"/>
      <c r="CLS244" s="159"/>
      <c r="CLT244" s="9"/>
      <c r="CLU244" s="9"/>
      <c r="CLV244" s="159"/>
      <c r="CLW244" s="159"/>
      <c r="CLX244" s="8"/>
      <c r="CLY244" s="8"/>
      <c r="CLZ244" s="160"/>
      <c r="CMA244" s="158"/>
      <c r="CMB244" s="161"/>
      <c r="CMC244" s="162"/>
      <c r="CMD244" s="156"/>
      <c r="CME244" s="158"/>
      <c r="CMF244" s="158"/>
      <c r="CMG244" s="158"/>
      <c r="CMH244" s="158"/>
      <c r="CMI244" s="159"/>
      <c r="CMJ244" s="9"/>
      <c r="CMK244" s="9"/>
      <c r="CML244" s="159"/>
      <c r="CMM244" s="159"/>
      <c r="CMN244" s="8"/>
      <c r="CMO244" s="8"/>
      <c r="CMP244" s="160"/>
      <c r="CMQ244" s="158"/>
      <c r="CMR244" s="161"/>
      <c r="CMS244" s="162"/>
      <c r="CMT244" s="156"/>
      <c r="CMU244" s="158"/>
      <c r="CMV244" s="158"/>
      <c r="CMW244" s="158"/>
      <c r="CMX244" s="158"/>
      <c r="CMY244" s="159"/>
      <c r="CMZ244" s="9"/>
      <c r="CNA244" s="9"/>
      <c r="CNB244" s="159"/>
      <c r="CNC244" s="159"/>
      <c r="CND244" s="8"/>
      <c r="CNE244" s="8"/>
      <c r="CNF244" s="160"/>
      <c r="CNG244" s="158"/>
      <c r="CNH244" s="161"/>
      <c r="CNI244" s="162"/>
      <c r="CNJ244" s="156"/>
      <c r="CNK244" s="158"/>
      <c r="CNL244" s="158"/>
      <c r="CNM244" s="158"/>
      <c r="CNN244" s="158"/>
      <c r="CNO244" s="159"/>
      <c r="CNP244" s="9"/>
      <c r="CNQ244" s="9"/>
      <c r="CNR244" s="159"/>
      <c r="CNS244" s="159"/>
      <c r="CNT244" s="8"/>
      <c r="CNU244" s="8"/>
      <c r="CNV244" s="160"/>
      <c r="CNW244" s="158"/>
      <c r="CNX244" s="161"/>
      <c r="CNY244" s="162"/>
      <c r="CNZ244" s="156"/>
      <c r="COA244" s="158"/>
      <c r="COB244" s="158"/>
      <c r="COC244" s="158"/>
      <c r="COD244" s="158"/>
      <c r="COE244" s="159"/>
      <c r="COF244" s="9"/>
      <c r="COG244" s="9"/>
      <c r="COH244" s="159"/>
      <c r="COI244" s="159"/>
      <c r="COJ244" s="8"/>
      <c r="COK244" s="8"/>
      <c r="COL244" s="160"/>
      <c r="COM244" s="158"/>
      <c r="CON244" s="161"/>
      <c r="COO244" s="162"/>
      <c r="COP244" s="156"/>
      <c r="COQ244" s="158"/>
      <c r="COR244" s="158"/>
      <c r="COS244" s="158"/>
      <c r="COT244" s="158"/>
      <c r="COU244" s="159"/>
      <c r="COV244" s="9"/>
      <c r="COW244" s="9"/>
      <c r="COX244" s="159"/>
      <c r="COY244" s="159"/>
      <c r="COZ244" s="8"/>
      <c r="CPA244" s="8"/>
      <c r="CPB244" s="160"/>
      <c r="CPC244" s="158"/>
      <c r="CPD244" s="161"/>
      <c r="CPE244" s="162"/>
      <c r="CPF244" s="156"/>
      <c r="CPG244" s="158"/>
      <c r="CPH244" s="158"/>
      <c r="CPI244" s="158"/>
      <c r="CPJ244" s="158"/>
      <c r="CPK244" s="159"/>
      <c r="CPL244" s="9"/>
      <c r="CPM244" s="9"/>
      <c r="CPN244" s="159"/>
      <c r="CPO244" s="159"/>
      <c r="CPP244" s="8"/>
      <c r="CPQ244" s="8"/>
      <c r="CPR244" s="160"/>
      <c r="CPS244" s="158"/>
      <c r="CPT244" s="161"/>
      <c r="CPU244" s="162"/>
      <c r="CPV244" s="156"/>
      <c r="CPW244" s="158"/>
      <c r="CPX244" s="158"/>
      <c r="CPY244" s="158"/>
      <c r="CPZ244" s="158"/>
      <c r="CQA244" s="159"/>
      <c r="CQB244" s="9"/>
      <c r="CQC244" s="9"/>
      <c r="CQD244" s="159"/>
      <c r="CQE244" s="159"/>
      <c r="CQF244" s="8"/>
      <c r="CQG244" s="8"/>
      <c r="CQH244" s="160"/>
      <c r="CQI244" s="158"/>
      <c r="CQJ244" s="161"/>
      <c r="CQK244" s="162"/>
      <c r="CQL244" s="156"/>
      <c r="CQM244" s="158"/>
      <c r="CQN244" s="158"/>
      <c r="CQO244" s="158"/>
      <c r="CQP244" s="158"/>
      <c r="CQQ244" s="159"/>
      <c r="CQR244" s="9"/>
      <c r="CQS244" s="9"/>
      <c r="CQT244" s="159"/>
      <c r="CQU244" s="159"/>
      <c r="CQV244" s="8"/>
      <c r="CQW244" s="8"/>
      <c r="CQX244" s="160"/>
      <c r="CQY244" s="158"/>
      <c r="CQZ244" s="161"/>
      <c r="CRA244" s="162"/>
      <c r="CRB244" s="156"/>
      <c r="CRC244" s="158"/>
      <c r="CRD244" s="158"/>
      <c r="CRE244" s="158"/>
      <c r="CRF244" s="158"/>
      <c r="CRG244" s="159"/>
      <c r="CRH244" s="9"/>
      <c r="CRI244" s="9"/>
      <c r="CRJ244" s="159"/>
      <c r="CRK244" s="159"/>
      <c r="CRL244" s="8"/>
      <c r="CRM244" s="8"/>
      <c r="CRN244" s="160"/>
      <c r="CRO244" s="158"/>
      <c r="CRP244" s="161"/>
      <c r="CRQ244" s="162"/>
      <c r="CRR244" s="156"/>
      <c r="CRS244" s="158"/>
      <c r="CRT244" s="158"/>
      <c r="CRU244" s="158"/>
      <c r="CRV244" s="158"/>
      <c r="CRW244" s="159"/>
      <c r="CRX244" s="9"/>
      <c r="CRY244" s="9"/>
      <c r="CRZ244" s="159"/>
      <c r="CSA244" s="159"/>
      <c r="CSB244" s="8"/>
      <c r="CSC244" s="8"/>
      <c r="CSD244" s="160"/>
      <c r="CSE244" s="158"/>
      <c r="CSF244" s="161"/>
      <c r="CSG244" s="162"/>
      <c r="CSH244" s="156"/>
      <c r="CSI244" s="158"/>
      <c r="CSJ244" s="158"/>
      <c r="CSK244" s="158"/>
      <c r="CSL244" s="158"/>
      <c r="CSM244" s="159"/>
      <c r="CSN244" s="9"/>
      <c r="CSO244" s="9"/>
      <c r="CSP244" s="159"/>
      <c r="CSQ244" s="159"/>
      <c r="CSR244" s="8"/>
      <c r="CSS244" s="8"/>
      <c r="CST244" s="160"/>
      <c r="CSU244" s="158"/>
      <c r="CSV244" s="161"/>
      <c r="CSW244" s="162"/>
      <c r="CSX244" s="156"/>
      <c r="CSY244" s="158"/>
      <c r="CSZ244" s="158"/>
      <c r="CTA244" s="158"/>
      <c r="CTB244" s="158"/>
      <c r="CTC244" s="159"/>
      <c r="CTD244" s="9"/>
      <c r="CTE244" s="9"/>
      <c r="CTF244" s="159"/>
      <c r="CTG244" s="159"/>
      <c r="CTH244" s="8"/>
      <c r="CTI244" s="8"/>
      <c r="CTJ244" s="160"/>
      <c r="CTK244" s="158"/>
      <c r="CTL244" s="161"/>
      <c r="CTM244" s="162"/>
      <c r="CTN244" s="156"/>
      <c r="CTO244" s="158"/>
      <c r="CTP244" s="158"/>
      <c r="CTQ244" s="158"/>
      <c r="CTR244" s="158"/>
      <c r="CTS244" s="159"/>
      <c r="CTT244" s="9"/>
      <c r="CTU244" s="9"/>
      <c r="CTV244" s="159"/>
      <c r="CTW244" s="159"/>
      <c r="CTX244" s="8"/>
      <c r="CTY244" s="8"/>
      <c r="CTZ244" s="160"/>
      <c r="CUA244" s="158"/>
      <c r="CUB244" s="161"/>
      <c r="CUC244" s="162"/>
      <c r="CUD244" s="156"/>
      <c r="CUE244" s="158"/>
      <c r="CUF244" s="158"/>
      <c r="CUG244" s="158"/>
      <c r="CUH244" s="158"/>
      <c r="CUI244" s="159"/>
      <c r="CUJ244" s="9"/>
      <c r="CUK244" s="9"/>
      <c r="CUL244" s="159"/>
      <c r="CUM244" s="159"/>
      <c r="CUN244" s="8"/>
      <c r="CUO244" s="8"/>
      <c r="CUP244" s="160"/>
      <c r="CUQ244" s="158"/>
      <c r="CUR244" s="161"/>
      <c r="CUS244" s="162"/>
      <c r="CUT244" s="156"/>
      <c r="CUU244" s="158"/>
      <c r="CUV244" s="158"/>
      <c r="CUW244" s="158"/>
      <c r="CUX244" s="158"/>
      <c r="CUY244" s="159"/>
      <c r="CUZ244" s="9"/>
      <c r="CVA244" s="9"/>
      <c r="CVB244" s="159"/>
      <c r="CVC244" s="159"/>
      <c r="CVD244" s="8"/>
      <c r="CVE244" s="8"/>
      <c r="CVF244" s="160"/>
      <c r="CVG244" s="158"/>
      <c r="CVH244" s="161"/>
      <c r="CVI244" s="162"/>
      <c r="CVJ244" s="156"/>
      <c r="CVK244" s="158"/>
      <c r="CVL244" s="158"/>
      <c r="CVM244" s="158"/>
      <c r="CVN244" s="158"/>
      <c r="CVO244" s="159"/>
      <c r="CVP244" s="9"/>
      <c r="CVQ244" s="9"/>
      <c r="CVR244" s="159"/>
      <c r="CVS244" s="159"/>
      <c r="CVT244" s="8"/>
      <c r="CVU244" s="8"/>
      <c r="CVV244" s="160"/>
      <c r="CVW244" s="158"/>
      <c r="CVX244" s="161"/>
      <c r="CVY244" s="162"/>
      <c r="CVZ244" s="156"/>
      <c r="CWA244" s="158"/>
      <c r="CWB244" s="158"/>
      <c r="CWC244" s="158"/>
      <c r="CWD244" s="158"/>
      <c r="CWE244" s="159"/>
      <c r="CWF244" s="9"/>
      <c r="CWG244" s="9"/>
      <c r="CWH244" s="159"/>
      <c r="CWI244" s="159"/>
      <c r="CWJ244" s="8"/>
      <c r="CWK244" s="8"/>
      <c r="CWL244" s="160"/>
      <c r="CWM244" s="158"/>
      <c r="CWN244" s="161"/>
      <c r="CWO244" s="162"/>
      <c r="CWP244" s="156"/>
      <c r="CWQ244" s="158"/>
      <c r="CWR244" s="158"/>
      <c r="CWS244" s="158"/>
      <c r="CWT244" s="158"/>
      <c r="CWU244" s="159"/>
      <c r="CWV244" s="9"/>
      <c r="CWW244" s="9"/>
      <c r="CWX244" s="159"/>
      <c r="CWY244" s="159"/>
      <c r="CWZ244" s="8"/>
      <c r="CXA244" s="8"/>
      <c r="CXB244" s="160"/>
      <c r="CXC244" s="158"/>
      <c r="CXD244" s="161"/>
      <c r="CXE244" s="162"/>
      <c r="CXF244" s="156"/>
      <c r="CXG244" s="158"/>
      <c r="CXH244" s="158"/>
      <c r="CXI244" s="158"/>
      <c r="CXJ244" s="158"/>
      <c r="CXK244" s="159"/>
      <c r="CXL244" s="9"/>
      <c r="CXM244" s="9"/>
      <c r="CXN244" s="159"/>
      <c r="CXO244" s="159"/>
      <c r="CXP244" s="8"/>
      <c r="CXQ244" s="8"/>
      <c r="CXR244" s="160"/>
      <c r="CXS244" s="158"/>
      <c r="CXT244" s="161"/>
      <c r="CXU244" s="162"/>
      <c r="CXV244" s="156"/>
      <c r="CXW244" s="158"/>
      <c r="CXX244" s="158"/>
      <c r="CXY244" s="158"/>
      <c r="CXZ244" s="158"/>
      <c r="CYA244" s="159"/>
      <c r="CYB244" s="9"/>
      <c r="CYC244" s="9"/>
      <c r="CYD244" s="159"/>
      <c r="CYE244" s="159"/>
      <c r="CYF244" s="8"/>
      <c r="CYG244" s="8"/>
      <c r="CYH244" s="160"/>
      <c r="CYI244" s="158"/>
      <c r="CYJ244" s="161"/>
      <c r="CYK244" s="162"/>
      <c r="CYL244" s="156"/>
      <c r="CYM244" s="158"/>
      <c r="CYN244" s="158"/>
      <c r="CYO244" s="158"/>
      <c r="CYP244" s="158"/>
      <c r="CYQ244" s="159"/>
      <c r="CYR244" s="9"/>
      <c r="CYS244" s="9"/>
      <c r="CYT244" s="159"/>
      <c r="CYU244" s="159"/>
      <c r="CYV244" s="8"/>
      <c r="CYW244" s="8"/>
      <c r="CYX244" s="160"/>
      <c r="CYY244" s="158"/>
      <c r="CYZ244" s="161"/>
      <c r="CZA244" s="162"/>
      <c r="CZB244" s="156"/>
      <c r="CZC244" s="158"/>
      <c r="CZD244" s="158"/>
      <c r="CZE244" s="158"/>
      <c r="CZF244" s="158"/>
      <c r="CZG244" s="159"/>
      <c r="CZH244" s="9"/>
      <c r="CZI244" s="9"/>
      <c r="CZJ244" s="159"/>
      <c r="CZK244" s="159"/>
      <c r="CZL244" s="8"/>
      <c r="CZM244" s="8"/>
      <c r="CZN244" s="160"/>
      <c r="CZO244" s="158"/>
      <c r="CZP244" s="161"/>
      <c r="CZQ244" s="162"/>
      <c r="CZR244" s="156"/>
      <c r="CZS244" s="158"/>
      <c r="CZT244" s="158"/>
      <c r="CZU244" s="158"/>
      <c r="CZV244" s="158"/>
      <c r="CZW244" s="159"/>
      <c r="CZX244" s="9"/>
      <c r="CZY244" s="9"/>
      <c r="CZZ244" s="159"/>
      <c r="DAA244" s="159"/>
      <c r="DAB244" s="8"/>
      <c r="DAC244" s="8"/>
      <c r="DAD244" s="160"/>
      <c r="DAE244" s="158"/>
      <c r="DAF244" s="161"/>
      <c r="DAG244" s="162"/>
      <c r="DAH244" s="156"/>
      <c r="DAI244" s="158"/>
      <c r="DAJ244" s="158"/>
      <c r="DAK244" s="158"/>
      <c r="DAL244" s="158"/>
      <c r="DAM244" s="159"/>
      <c r="DAN244" s="9"/>
      <c r="DAO244" s="9"/>
      <c r="DAP244" s="159"/>
      <c r="DAQ244" s="159"/>
      <c r="DAR244" s="8"/>
      <c r="DAS244" s="8"/>
      <c r="DAT244" s="160"/>
      <c r="DAU244" s="158"/>
      <c r="DAV244" s="161"/>
      <c r="DAW244" s="162"/>
      <c r="DAX244" s="156"/>
      <c r="DAY244" s="158"/>
      <c r="DAZ244" s="158"/>
      <c r="DBA244" s="158"/>
      <c r="DBB244" s="158"/>
      <c r="DBC244" s="159"/>
      <c r="DBD244" s="9"/>
      <c r="DBE244" s="9"/>
      <c r="DBF244" s="159"/>
      <c r="DBG244" s="159"/>
      <c r="DBH244" s="8"/>
      <c r="DBI244" s="8"/>
      <c r="DBJ244" s="160"/>
      <c r="DBK244" s="158"/>
      <c r="DBL244" s="161"/>
      <c r="DBM244" s="162"/>
      <c r="DBN244" s="156"/>
      <c r="DBO244" s="158"/>
      <c r="DBP244" s="158"/>
      <c r="DBQ244" s="158"/>
      <c r="DBR244" s="158"/>
      <c r="DBS244" s="159"/>
      <c r="DBT244" s="9"/>
      <c r="DBU244" s="9"/>
      <c r="DBV244" s="159"/>
      <c r="DBW244" s="159"/>
      <c r="DBX244" s="8"/>
      <c r="DBY244" s="8"/>
      <c r="DBZ244" s="160"/>
      <c r="DCA244" s="158"/>
      <c r="DCB244" s="161"/>
      <c r="DCC244" s="162"/>
      <c r="DCD244" s="156"/>
      <c r="DCE244" s="158"/>
      <c r="DCF244" s="158"/>
      <c r="DCG244" s="158"/>
      <c r="DCH244" s="158"/>
      <c r="DCI244" s="159"/>
      <c r="DCJ244" s="9"/>
      <c r="DCK244" s="9"/>
      <c r="DCL244" s="159"/>
      <c r="DCM244" s="159"/>
      <c r="DCN244" s="8"/>
      <c r="DCO244" s="8"/>
      <c r="DCP244" s="160"/>
      <c r="DCQ244" s="158"/>
      <c r="DCR244" s="161"/>
      <c r="DCS244" s="162"/>
      <c r="DCT244" s="156"/>
      <c r="DCU244" s="158"/>
      <c r="DCV244" s="158"/>
      <c r="DCW244" s="158"/>
      <c r="DCX244" s="158"/>
      <c r="DCY244" s="159"/>
      <c r="DCZ244" s="9"/>
      <c r="DDA244" s="9"/>
      <c r="DDB244" s="159"/>
      <c r="DDC244" s="159"/>
      <c r="DDD244" s="8"/>
      <c r="DDE244" s="8"/>
      <c r="DDF244" s="160"/>
      <c r="DDG244" s="158"/>
      <c r="DDH244" s="161"/>
      <c r="DDI244" s="162"/>
      <c r="DDJ244" s="156"/>
      <c r="DDK244" s="158"/>
      <c r="DDL244" s="158"/>
      <c r="DDM244" s="158"/>
      <c r="DDN244" s="158"/>
      <c r="DDO244" s="159"/>
      <c r="DDP244" s="9"/>
      <c r="DDQ244" s="9"/>
      <c r="DDR244" s="159"/>
      <c r="DDS244" s="159"/>
      <c r="DDT244" s="8"/>
      <c r="DDU244" s="8"/>
      <c r="DDV244" s="160"/>
      <c r="DDW244" s="158"/>
      <c r="DDX244" s="161"/>
      <c r="DDY244" s="162"/>
      <c r="DDZ244" s="156"/>
      <c r="DEA244" s="158"/>
      <c r="DEB244" s="158"/>
      <c r="DEC244" s="158"/>
      <c r="DED244" s="158"/>
      <c r="DEE244" s="159"/>
      <c r="DEF244" s="9"/>
      <c r="DEG244" s="9"/>
      <c r="DEH244" s="159"/>
      <c r="DEI244" s="159"/>
      <c r="DEJ244" s="8"/>
      <c r="DEK244" s="8"/>
      <c r="DEL244" s="160"/>
      <c r="DEM244" s="158"/>
      <c r="DEN244" s="161"/>
      <c r="DEO244" s="162"/>
      <c r="DEP244" s="156"/>
      <c r="DEQ244" s="158"/>
      <c r="DER244" s="158"/>
      <c r="DES244" s="158"/>
      <c r="DET244" s="158"/>
      <c r="DEU244" s="159"/>
      <c r="DEV244" s="9"/>
      <c r="DEW244" s="9"/>
      <c r="DEX244" s="159"/>
      <c r="DEY244" s="159"/>
      <c r="DEZ244" s="8"/>
      <c r="DFA244" s="8"/>
      <c r="DFB244" s="160"/>
      <c r="DFC244" s="158"/>
      <c r="DFD244" s="161"/>
      <c r="DFE244" s="162"/>
      <c r="DFF244" s="156"/>
      <c r="DFG244" s="158"/>
      <c r="DFH244" s="158"/>
      <c r="DFI244" s="158"/>
      <c r="DFJ244" s="158"/>
      <c r="DFK244" s="159"/>
      <c r="DFL244" s="9"/>
      <c r="DFM244" s="9"/>
      <c r="DFN244" s="159"/>
      <c r="DFO244" s="159"/>
      <c r="DFP244" s="8"/>
      <c r="DFQ244" s="8"/>
      <c r="DFR244" s="160"/>
      <c r="DFS244" s="158"/>
      <c r="DFT244" s="161"/>
      <c r="DFU244" s="162"/>
      <c r="DFV244" s="156"/>
      <c r="DFW244" s="158"/>
      <c r="DFX244" s="158"/>
      <c r="DFY244" s="158"/>
      <c r="DFZ244" s="158"/>
      <c r="DGA244" s="159"/>
      <c r="DGB244" s="9"/>
      <c r="DGC244" s="9"/>
      <c r="DGD244" s="159"/>
      <c r="DGE244" s="159"/>
      <c r="DGF244" s="8"/>
      <c r="DGG244" s="8"/>
      <c r="DGH244" s="160"/>
      <c r="DGI244" s="158"/>
      <c r="DGJ244" s="161"/>
      <c r="DGK244" s="162"/>
      <c r="DGL244" s="156"/>
      <c r="DGM244" s="158"/>
      <c r="DGN244" s="158"/>
      <c r="DGO244" s="158"/>
      <c r="DGP244" s="158"/>
      <c r="DGQ244" s="159"/>
      <c r="DGR244" s="9"/>
      <c r="DGS244" s="9"/>
      <c r="DGT244" s="159"/>
      <c r="DGU244" s="159"/>
      <c r="DGV244" s="8"/>
      <c r="DGW244" s="8"/>
      <c r="DGX244" s="160"/>
      <c r="DGY244" s="158"/>
      <c r="DGZ244" s="161"/>
      <c r="DHA244" s="162"/>
      <c r="DHB244" s="156"/>
      <c r="DHC244" s="158"/>
      <c r="DHD244" s="158"/>
      <c r="DHE244" s="158"/>
      <c r="DHF244" s="158"/>
      <c r="DHG244" s="159"/>
      <c r="DHH244" s="9"/>
      <c r="DHI244" s="9"/>
      <c r="DHJ244" s="159"/>
      <c r="DHK244" s="159"/>
      <c r="DHL244" s="8"/>
      <c r="DHM244" s="8"/>
      <c r="DHN244" s="160"/>
      <c r="DHO244" s="158"/>
      <c r="DHP244" s="161"/>
      <c r="DHQ244" s="162"/>
      <c r="DHR244" s="156"/>
      <c r="DHS244" s="158"/>
      <c r="DHT244" s="158"/>
      <c r="DHU244" s="158"/>
      <c r="DHV244" s="158"/>
      <c r="DHW244" s="159"/>
      <c r="DHX244" s="9"/>
      <c r="DHY244" s="9"/>
      <c r="DHZ244" s="159"/>
      <c r="DIA244" s="159"/>
      <c r="DIB244" s="8"/>
      <c r="DIC244" s="8"/>
      <c r="DID244" s="160"/>
      <c r="DIE244" s="158"/>
      <c r="DIF244" s="161"/>
      <c r="DIG244" s="162"/>
      <c r="DIH244" s="156"/>
      <c r="DII244" s="158"/>
      <c r="DIJ244" s="158"/>
      <c r="DIK244" s="158"/>
      <c r="DIL244" s="158"/>
      <c r="DIM244" s="159"/>
      <c r="DIN244" s="9"/>
      <c r="DIO244" s="9"/>
      <c r="DIP244" s="159"/>
      <c r="DIQ244" s="159"/>
      <c r="DIR244" s="8"/>
      <c r="DIS244" s="8"/>
      <c r="DIT244" s="160"/>
      <c r="DIU244" s="158"/>
      <c r="DIV244" s="161"/>
      <c r="DIW244" s="162"/>
      <c r="DIX244" s="156"/>
      <c r="DIY244" s="158"/>
      <c r="DIZ244" s="158"/>
      <c r="DJA244" s="158"/>
      <c r="DJB244" s="158"/>
      <c r="DJC244" s="159"/>
      <c r="DJD244" s="9"/>
      <c r="DJE244" s="9"/>
      <c r="DJF244" s="159"/>
      <c r="DJG244" s="159"/>
      <c r="DJH244" s="8"/>
      <c r="DJI244" s="8"/>
      <c r="DJJ244" s="160"/>
      <c r="DJK244" s="158"/>
      <c r="DJL244" s="161"/>
      <c r="DJM244" s="162"/>
      <c r="DJN244" s="156"/>
      <c r="DJO244" s="158"/>
      <c r="DJP244" s="158"/>
      <c r="DJQ244" s="158"/>
      <c r="DJR244" s="158"/>
      <c r="DJS244" s="159"/>
      <c r="DJT244" s="9"/>
      <c r="DJU244" s="9"/>
      <c r="DJV244" s="159"/>
      <c r="DJW244" s="159"/>
      <c r="DJX244" s="8"/>
      <c r="DJY244" s="8"/>
      <c r="DJZ244" s="160"/>
      <c r="DKA244" s="158"/>
      <c r="DKB244" s="161"/>
      <c r="DKC244" s="162"/>
      <c r="DKD244" s="156"/>
      <c r="DKE244" s="158"/>
      <c r="DKF244" s="158"/>
      <c r="DKG244" s="158"/>
      <c r="DKH244" s="158"/>
      <c r="DKI244" s="159"/>
      <c r="DKJ244" s="9"/>
      <c r="DKK244" s="9"/>
      <c r="DKL244" s="159"/>
      <c r="DKM244" s="159"/>
      <c r="DKN244" s="8"/>
      <c r="DKO244" s="8"/>
      <c r="DKP244" s="160"/>
      <c r="DKQ244" s="158"/>
      <c r="DKR244" s="161"/>
      <c r="DKS244" s="162"/>
      <c r="DKT244" s="156"/>
      <c r="DKU244" s="158"/>
      <c r="DKV244" s="158"/>
      <c r="DKW244" s="158"/>
      <c r="DKX244" s="158"/>
      <c r="DKY244" s="159"/>
      <c r="DKZ244" s="9"/>
      <c r="DLA244" s="9"/>
      <c r="DLB244" s="159"/>
      <c r="DLC244" s="159"/>
      <c r="DLD244" s="8"/>
      <c r="DLE244" s="8"/>
      <c r="DLF244" s="160"/>
      <c r="DLG244" s="158"/>
      <c r="DLH244" s="161"/>
      <c r="DLI244" s="162"/>
      <c r="DLJ244" s="156"/>
      <c r="DLK244" s="158"/>
      <c r="DLL244" s="158"/>
      <c r="DLM244" s="158"/>
      <c r="DLN244" s="158"/>
      <c r="DLO244" s="159"/>
      <c r="DLP244" s="9"/>
      <c r="DLQ244" s="9"/>
      <c r="DLR244" s="159"/>
      <c r="DLS244" s="159"/>
      <c r="DLT244" s="8"/>
      <c r="DLU244" s="8"/>
      <c r="DLV244" s="160"/>
      <c r="DLW244" s="158"/>
      <c r="DLX244" s="161"/>
      <c r="DLY244" s="162"/>
      <c r="DLZ244" s="156"/>
      <c r="DMA244" s="158"/>
      <c r="DMB244" s="158"/>
      <c r="DMC244" s="158"/>
      <c r="DMD244" s="158"/>
      <c r="DME244" s="159"/>
      <c r="DMF244" s="9"/>
      <c r="DMG244" s="9"/>
      <c r="DMH244" s="159"/>
      <c r="DMI244" s="159"/>
      <c r="DMJ244" s="8"/>
      <c r="DMK244" s="8"/>
      <c r="DML244" s="160"/>
      <c r="DMM244" s="158"/>
      <c r="DMN244" s="161"/>
      <c r="DMO244" s="162"/>
      <c r="DMP244" s="156"/>
      <c r="DMQ244" s="158"/>
      <c r="DMR244" s="158"/>
      <c r="DMS244" s="158"/>
      <c r="DMT244" s="158"/>
      <c r="DMU244" s="159"/>
      <c r="DMV244" s="9"/>
      <c r="DMW244" s="9"/>
      <c r="DMX244" s="159"/>
      <c r="DMY244" s="159"/>
      <c r="DMZ244" s="8"/>
      <c r="DNA244" s="8"/>
      <c r="DNB244" s="160"/>
      <c r="DNC244" s="158"/>
      <c r="DND244" s="161"/>
      <c r="DNE244" s="162"/>
      <c r="DNF244" s="156"/>
      <c r="DNG244" s="158"/>
      <c r="DNH244" s="158"/>
      <c r="DNI244" s="158"/>
      <c r="DNJ244" s="158"/>
      <c r="DNK244" s="159"/>
      <c r="DNL244" s="9"/>
      <c r="DNM244" s="9"/>
      <c r="DNN244" s="159"/>
      <c r="DNO244" s="159"/>
      <c r="DNP244" s="8"/>
      <c r="DNQ244" s="8"/>
      <c r="DNR244" s="160"/>
      <c r="DNS244" s="158"/>
      <c r="DNT244" s="161"/>
      <c r="DNU244" s="162"/>
      <c r="DNV244" s="156"/>
      <c r="DNW244" s="158"/>
      <c r="DNX244" s="158"/>
      <c r="DNY244" s="158"/>
      <c r="DNZ244" s="158"/>
      <c r="DOA244" s="159"/>
      <c r="DOB244" s="9"/>
      <c r="DOC244" s="9"/>
      <c r="DOD244" s="159"/>
      <c r="DOE244" s="159"/>
      <c r="DOF244" s="8"/>
      <c r="DOG244" s="8"/>
      <c r="DOH244" s="160"/>
      <c r="DOI244" s="158"/>
      <c r="DOJ244" s="161"/>
      <c r="DOK244" s="162"/>
      <c r="DOL244" s="156"/>
      <c r="DOM244" s="158"/>
      <c r="DON244" s="158"/>
      <c r="DOO244" s="158"/>
      <c r="DOP244" s="158"/>
      <c r="DOQ244" s="159"/>
      <c r="DOR244" s="9"/>
      <c r="DOS244" s="9"/>
      <c r="DOT244" s="159"/>
      <c r="DOU244" s="159"/>
      <c r="DOV244" s="8"/>
      <c r="DOW244" s="8"/>
      <c r="DOX244" s="160"/>
      <c r="DOY244" s="158"/>
      <c r="DOZ244" s="161"/>
      <c r="DPA244" s="162"/>
      <c r="DPB244" s="156"/>
      <c r="DPC244" s="158"/>
      <c r="DPD244" s="158"/>
      <c r="DPE244" s="158"/>
      <c r="DPF244" s="158"/>
      <c r="DPG244" s="159"/>
      <c r="DPH244" s="9"/>
      <c r="DPI244" s="9"/>
      <c r="DPJ244" s="159"/>
      <c r="DPK244" s="159"/>
      <c r="DPL244" s="8"/>
      <c r="DPM244" s="8"/>
      <c r="DPN244" s="160"/>
      <c r="DPO244" s="158"/>
      <c r="DPP244" s="161"/>
      <c r="DPQ244" s="162"/>
      <c r="DPR244" s="156"/>
      <c r="DPS244" s="158"/>
      <c r="DPT244" s="158"/>
      <c r="DPU244" s="158"/>
      <c r="DPV244" s="158"/>
      <c r="DPW244" s="159"/>
      <c r="DPX244" s="9"/>
      <c r="DPY244" s="9"/>
      <c r="DPZ244" s="159"/>
      <c r="DQA244" s="159"/>
      <c r="DQB244" s="8"/>
      <c r="DQC244" s="8"/>
      <c r="DQD244" s="160"/>
      <c r="DQE244" s="158"/>
      <c r="DQF244" s="161"/>
      <c r="DQG244" s="162"/>
      <c r="DQH244" s="156"/>
      <c r="DQI244" s="158"/>
      <c r="DQJ244" s="158"/>
      <c r="DQK244" s="158"/>
      <c r="DQL244" s="158"/>
      <c r="DQM244" s="159"/>
      <c r="DQN244" s="9"/>
      <c r="DQO244" s="9"/>
      <c r="DQP244" s="159"/>
      <c r="DQQ244" s="159"/>
      <c r="DQR244" s="8"/>
      <c r="DQS244" s="8"/>
      <c r="DQT244" s="160"/>
      <c r="DQU244" s="158"/>
      <c r="DQV244" s="161"/>
      <c r="DQW244" s="162"/>
      <c r="DQX244" s="156"/>
      <c r="DQY244" s="158"/>
      <c r="DQZ244" s="158"/>
      <c r="DRA244" s="158"/>
      <c r="DRB244" s="158"/>
      <c r="DRC244" s="159"/>
      <c r="DRD244" s="9"/>
      <c r="DRE244" s="9"/>
      <c r="DRF244" s="159"/>
      <c r="DRG244" s="159"/>
      <c r="DRH244" s="8"/>
      <c r="DRI244" s="8"/>
      <c r="DRJ244" s="160"/>
      <c r="DRK244" s="158"/>
      <c r="DRL244" s="161"/>
      <c r="DRM244" s="162"/>
      <c r="DRN244" s="156"/>
      <c r="DRO244" s="158"/>
      <c r="DRP244" s="158"/>
      <c r="DRQ244" s="158"/>
      <c r="DRR244" s="158"/>
      <c r="DRS244" s="159"/>
      <c r="DRT244" s="9"/>
      <c r="DRU244" s="9"/>
      <c r="DRV244" s="159"/>
      <c r="DRW244" s="159"/>
      <c r="DRX244" s="8"/>
      <c r="DRY244" s="8"/>
      <c r="DRZ244" s="160"/>
      <c r="DSA244" s="158"/>
      <c r="DSB244" s="161"/>
      <c r="DSC244" s="162"/>
      <c r="DSD244" s="156"/>
      <c r="DSE244" s="158"/>
      <c r="DSF244" s="158"/>
      <c r="DSG244" s="158"/>
      <c r="DSH244" s="158"/>
      <c r="DSI244" s="159"/>
      <c r="DSJ244" s="9"/>
      <c r="DSK244" s="9"/>
      <c r="DSL244" s="159"/>
      <c r="DSM244" s="159"/>
      <c r="DSN244" s="8"/>
      <c r="DSO244" s="8"/>
      <c r="DSP244" s="160"/>
      <c r="DSQ244" s="158"/>
      <c r="DSR244" s="161"/>
      <c r="DSS244" s="162"/>
      <c r="DST244" s="156"/>
      <c r="DSU244" s="158"/>
      <c r="DSV244" s="158"/>
      <c r="DSW244" s="158"/>
      <c r="DSX244" s="158"/>
      <c r="DSY244" s="159"/>
      <c r="DSZ244" s="9"/>
      <c r="DTA244" s="9"/>
      <c r="DTB244" s="159"/>
      <c r="DTC244" s="159"/>
      <c r="DTD244" s="8"/>
      <c r="DTE244" s="8"/>
      <c r="DTF244" s="160"/>
      <c r="DTG244" s="158"/>
      <c r="DTH244" s="161"/>
      <c r="DTI244" s="162"/>
      <c r="DTJ244" s="156"/>
      <c r="DTK244" s="158"/>
      <c r="DTL244" s="158"/>
      <c r="DTM244" s="158"/>
      <c r="DTN244" s="158"/>
      <c r="DTO244" s="159"/>
      <c r="DTP244" s="9"/>
      <c r="DTQ244" s="9"/>
      <c r="DTR244" s="159"/>
      <c r="DTS244" s="159"/>
      <c r="DTT244" s="8"/>
      <c r="DTU244" s="8"/>
      <c r="DTV244" s="160"/>
      <c r="DTW244" s="158"/>
      <c r="DTX244" s="161"/>
      <c r="DTY244" s="162"/>
      <c r="DTZ244" s="156"/>
      <c r="DUA244" s="158"/>
      <c r="DUB244" s="158"/>
      <c r="DUC244" s="158"/>
      <c r="DUD244" s="158"/>
      <c r="DUE244" s="159"/>
      <c r="DUF244" s="9"/>
      <c r="DUG244" s="9"/>
      <c r="DUH244" s="159"/>
      <c r="DUI244" s="159"/>
      <c r="DUJ244" s="8"/>
      <c r="DUK244" s="8"/>
      <c r="DUL244" s="160"/>
      <c r="DUM244" s="158"/>
      <c r="DUN244" s="161"/>
      <c r="DUO244" s="162"/>
      <c r="DUP244" s="156"/>
      <c r="DUQ244" s="158"/>
      <c r="DUR244" s="158"/>
      <c r="DUS244" s="158"/>
      <c r="DUT244" s="158"/>
      <c r="DUU244" s="159"/>
      <c r="DUV244" s="9"/>
      <c r="DUW244" s="9"/>
      <c r="DUX244" s="159"/>
      <c r="DUY244" s="159"/>
      <c r="DUZ244" s="8"/>
      <c r="DVA244" s="8"/>
      <c r="DVB244" s="160"/>
      <c r="DVC244" s="158"/>
      <c r="DVD244" s="161"/>
      <c r="DVE244" s="162"/>
      <c r="DVF244" s="156"/>
      <c r="DVG244" s="158"/>
      <c r="DVH244" s="158"/>
      <c r="DVI244" s="158"/>
      <c r="DVJ244" s="158"/>
      <c r="DVK244" s="159"/>
      <c r="DVL244" s="9"/>
      <c r="DVM244" s="9"/>
      <c r="DVN244" s="159"/>
      <c r="DVO244" s="159"/>
      <c r="DVP244" s="8"/>
      <c r="DVQ244" s="8"/>
      <c r="DVR244" s="160"/>
      <c r="DVS244" s="158"/>
      <c r="DVT244" s="161"/>
      <c r="DVU244" s="162"/>
      <c r="DVV244" s="156"/>
      <c r="DVW244" s="158"/>
      <c r="DVX244" s="158"/>
      <c r="DVY244" s="158"/>
      <c r="DVZ244" s="158"/>
      <c r="DWA244" s="159"/>
      <c r="DWB244" s="9"/>
      <c r="DWC244" s="9"/>
      <c r="DWD244" s="159"/>
      <c r="DWE244" s="159"/>
      <c r="DWF244" s="8"/>
      <c r="DWG244" s="8"/>
      <c r="DWH244" s="160"/>
      <c r="DWI244" s="158"/>
      <c r="DWJ244" s="161"/>
      <c r="DWK244" s="162"/>
      <c r="DWL244" s="156"/>
      <c r="DWM244" s="158"/>
      <c r="DWN244" s="158"/>
      <c r="DWO244" s="158"/>
      <c r="DWP244" s="158"/>
      <c r="DWQ244" s="159"/>
      <c r="DWR244" s="9"/>
      <c r="DWS244" s="9"/>
      <c r="DWT244" s="159"/>
      <c r="DWU244" s="159"/>
      <c r="DWV244" s="8"/>
      <c r="DWW244" s="8"/>
      <c r="DWX244" s="160"/>
      <c r="DWY244" s="158"/>
      <c r="DWZ244" s="161"/>
      <c r="DXA244" s="162"/>
      <c r="DXB244" s="156"/>
      <c r="DXC244" s="158"/>
      <c r="DXD244" s="158"/>
      <c r="DXE244" s="158"/>
      <c r="DXF244" s="158"/>
      <c r="DXG244" s="159"/>
      <c r="DXH244" s="9"/>
      <c r="DXI244" s="9"/>
      <c r="DXJ244" s="159"/>
      <c r="DXK244" s="159"/>
      <c r="DXL244" s="8"/>
      <c r="DXM244" s="8"/>
      <c r="DXN244" s="160"/>
      <c r="DXO244" s="158"/>
      <c r="DXP244" s="161"/>
      <c r="DXQ244" s="162"/>
      <c r="DXR244" s="156"/>
      <c r="DXS244" s="158"/>
      <c r="DXT244" s="158"/>
      <c r="DXU244" s="158"/>
      <c r="DXV244" s="158"/>
      <c r="DXW244" s="159"/>
      <c r="DXX244" s="9"/>
      <c r="DXY244" s="9"/>
      <c r="DXZ244" s="159"/>
      <c r="DYA244" s="159"/>
      <c r="DYB244" s="8"/>
      <c r="DYC244" s="8"/>
      <c r="DYD244" s="160"/>
      <c r="DYE244" s="158"/>
      <c r="DYF244" s="161"/>
      <c r="DYG244" s="162"/>
      <c r="DYH244" s="156"/>
      <c r="DYI244" s="158"/>
      <c r="DYJ244" s="158"/>
      <c r="DYK244" s="158"/>
      <c r="DYL244" s="158"/>
      <c r="DYM244" s="159"/>
      <c r="DYN244" s="9"/>
      <c r="DYO244" s="9"/>
      <c r="DYP244" s="159"/>
      <c r="DYQ244" s="159"/>
      <c r="DYR244" s="8"/>
      <c r="DYS244" s="8"/>
      <c r="DYT244" s="160"/>
      <c r="DYU244" s="158"/>
      <c r="DYV244" s="161"/>
      <c r="DYW244" s="162"/>
      <c r="DYX244" s="156"/>
      <c r="DYY244" s="158"/>
      <c r="DYZ244" s="158"/>
      <c r="DZA244" s="158"/>
      <c r="DZB244" s="158"/>
      <c r="DZC244" s="159"/>
      <c r="DZD244" s="9"/>
      <c r="DZE244" s="9"/>
      <c r="DZF244" s="159"/>
      <c r="DZG244" s="159"/>
      <c r="DZH244" s="8"/>
      <c r="DZI244" s="8"/>
      <c r="DZJ244" s="160"/>
      <c r="DZK244" s="158"/>
      <c r="DZL244" s="161"/>
      <c r="DZM244" s="162"/>
      <c r="DZN244" s="156"/>
      <c r="DZO244" s="158"/>
      <c r="DZP244" s="158"/>
      <c r="DZQ244" s="158"/>
      <c r="DZR244" s="158"/>
      <c r="DZS244" s="159"/>
      <c r="DZT244" s="9"/>
      <c r="DZU244" s="9"/>
      <c r="DZV244" s="159"/>
      <c r="DZW244" s="159"/>
      <c r="DZX244" s="8"/>
      <c r="DZY244" s="8"/>
      <c r="DZZ244" s="160"/>
      <c r="EAA244" s="158"/>
      <c r="EAB244" s="161"/>
      <c r="EAC244" s="162"/>
      <c r="EAD244" s="156"/>
      <c r="EAE244" s="158"/>
      <c r="EAF244" s="158"/>
      <c r="EAG244" s="158"/>
      <c r="EAH244" s="158"/>
      <c r="EAI244" s="159"/>
      <c r="EAJ244" s="9"/>
      <c r="EAK244" s="9"/>
      <c r="EAL244" s="159"/>
      <c r="EAM244" s="159"/>
      <c r="EAN244" s="8"/>
      <c r="EAO244" s="8"/>
      <c r="EAP244" s="160"/>
      <c r="EAQ244" s="158"/>
      <c r="EAR244" s="161"/>
      <c r="EAS244" s="162"/>
      <c r="EAT244" s="156"/>
      <c r="EAU244" s="158"/>
      <c r="EAV244" s="158"/>
      <c r="EAW244" s="158"/>
      <c r="EAX244" s="158"/>
      <c r="EAY244" s="159"/>
      <c r="EAZ244" s="9"/>
      <c r="EBA244" s="9"/>
      <c r="EBB244" s="159"/>
      <c r="EBC244" s="159"/>
      <c r="EBD244" s="8"/>
      <c r="EBE244" s="8"/>
      <c r="EBF244" s="160"/>
      <c r="EBG244" s="158"/>
      <c r="EBH244" s="161"/>
      <c r="EBI244" s="162"/>
      <c r="EBJ244" s="156"/>
      <c r="EBK244" s="158"/>
      <c r="EBL244" s="158"/>
      <c r="EBM244" s="158"/>
      <c r="EBN244" s="158"/>
      <c r="EBO244" s="159"/>
      <c r="EBP244" s="9"/>
      <c r="EBQ244" s="9"/>
      <c r="EBR244" s="159"/>
      <c r="EBS244" s="159"/>
      <c r="EBT244" s="8"/>
      <c r="EBU244" s="8"/>
      <c r="EBV244" s="160"/>
      <c r="EBW244" s="158"/>
      <c r="EBX244" s="161"/>
      <c r="EBY244" s="162"/>
      <c r="EBZ244" s="156"/>
      <c r="ECA244" s="158"/>
      <c r="ECB244" s="158"/>
      <c r="ECC244" s="158"/>
      <c r="ECD244" s="158"/>
      <c r="ECE244" s="159"/>
      <c r="ECF244" s="9"/>
      <c r="ECG244" s="9"/>
      <c r="ECH244" s="159"/>
      <c r="ECI244" s="159"/>
      <c r="ECJ244" s="8"/>
      <c r="ECK244" s="8"/>
      <c r="ECL244" s="160"/>
      <c r="ECM244" s="158"/>
      <c r="ECN244" s="161"/>
      <c r="ECO244" s="162"/>
      <c r="ECP244" s="156"/>
      <c r="ECQ244" s="158"/>
      <c r="ECR244" s="158"/>
      <c r="ECS244" s="158"/>
      <c r="ECT244" s="158"/>
      <c r="ECU244" s="159"/>
      <c r="ECV244" s="9"/>
      <c r="ECW244" s="9"/>
      <c r="ECX244" s="159"/>
      <c r="ECY244" s="159"/>
      <c r="ECZ244" s="8"/>
      <c r="EDA244" s="8"/>
      <c r="EDB244" s="160"/>
      <c r="EDC244" s="158"/>
      <c r="EDD244" s="161"/>
      <c r="EDE244" s="162"/>
      <c r="EDF244" s="156"/>
      <c r="EDG244" s="158"/>
      <c r="EDH244" s="158"/>
      <c r="EDI244" s="158"/>
      <c r="EDJ244" s="158"/>
      <c r="EDK244" s="159"/>
      <c r="EDL244" s="9"/>
      <c r="EDM244" s="9"/>
      <c r="EDN244" s="159"/>
      <c r="EDO244" s="159"/>
      <c r="EDP244" s="8"/>
      <c r="EDQ244" s="8"/>
      <c r="EDR244" s="160"/>
      <c r="EDS244" s="158"/>
      <c r="EDT244" s="161"/>
      <c r="EDU244" s="162"/>
      <c r="EDV244" s="156"/>
      <c r="EDW244" s="158"/>
      <c r="EDX244" s="158"/>
      <c r="EDY244" s="158"/>
      <c r="EDZ244" s="158"/>
      <c r="EEA244" s="159"/>
      <c r="EEB244" s="9"/>
      <c r="EEC244" s="9"/>
      <c r="EED244" s="159"/>
      <c r="EEE244" s="159"/>
      <c r="EEF244" s="8"/>
      <c r="EEG244" s="8"/>
      <c r="EEH244" s="160"/>
      <c r="EEI244" s="158"/>
      <c r="EEJ244" s="161"/>
      <c r="EEK244" s="162"/>
      <c r="EEL244" s="156"/>
      <c r="EEM244" s="158"/>
      <c r="EEN244" s="158"/>
      <c r="EEO244" s="158"/>
      <c r="EEP244" s="158"/>
      <c r="EEQ244" s="159"/>
      <c r="EER244" s="9"/>
      <c r="EES244" s="9"/>
      <c r="EET244" s="159"/>
      <c r="EEU244" s="159"/>
      <c r="EEV244" s="8"/>
      <c r="EEW244" s="8"/>
      <c r="EEX244" s="160"/>
      <c r="EEY244" s="158"/>
      <c r="EEZ244" s="161"/>
      <c r="EFA244" s="162"/>
      <c r="EFB244" s="156"/>
      <c r="EFC244" s="158"/>
      <c r="EFD244" s="158"/>
      <c r="EFE244" s="158"/>
      <c r="EFF244" s="158"/>
      <c r="EFG244" s="159"/>
      <c r="EFH244" s="9"/>
      <c r="EFI244" s="9"/>
      <c r="EFJ244" s="159"/>
      <c r="EFK244" s="159"/>
      <c r="EFL244" s="8"/>
      <c r="EFM244" s="8"/>
      <c r="EFN244" s="160"/>
      <c r="EFO244" s="158"/>
      <c r="EFP244" s="161"/>
      <c r="EFQ244" s="162"/>
      <c r="EFR244" s="156"/>
      <c r="EFS244" s="158"/>
      <c r="EFT244" s="158"/>
      <c r="EFU244" s="158"/>
      <c r="EFV244" s="158"/>
      <c r="EFW244" s="159"/>
      <c r="EFX244" s="9"/>
      <c r="EFY244" s="9"/>
      <c r="EFZ244" s="159"/>
      <c r="EGA244" s="159"/>
      <c r="EGB244" s="8"/>
      <c r="EGC244" s="8"/>
      <c r="EGD244" s="160"/>
      <c r="EGE244" s="158"/>
      <c r="EGF244" s="161"/>
      <c r="EGG244" s="162"/>
      <c r="EGH244" s="156"/>
      <c r="EGI244" s="158"/>
      <c r="EGJ244" s="158"/>
      <c r="EGK244" s="158"/>
      <c r="EGL244" s="158"/>
      <c r="EGM244" s="159"/>
      <c r="EGN244" s="9"/>
      <c r="EGO244" s="9"/>
      <c r="EGP244" s="159"/>
      <c r="EGQ244" s="159"/>
      <c r="EGR244" s="8"/>
      <c r="EGS244" s="8"/>
      <c r="EGT244" s="160"/>
      <c r="EGU244" s="158"/>
      <c r="EGV244" s="161"/>
      <c r="EGW244" s="162"/>
      <c r="EGX244" s="156"/>
      <c r="EGY244" s="158"/>
      <c r="EGZ244" s="158"/>
      <c r="EHA244" s="158"/>
      <c r="EHB244" s="158"/>
      <c r="EHC244" s="159"/>
      <c r="EHD244" s="9"/>
      <c r="EHE244" s="9"/>
      <c r="EHF244" s="159"/>
      <c r="EHG244" s="159"/>
      <c r="EHH244" s="8"/>
      <c r="EHI244" s="8"/>
      <c r="EHJ244" s="160"/>
      <c r="EHK244" s="158"/>
      <c r="EHL244" s="161"/>
      <c r="EHM244" s="162"/>
      <c r="EHN244" s="156"/>
      <c r="EHO244" s="158"/>
      <c r="EHP244" s="158"/>
      <c r="EHQ244" s="158"/>
      <c r="EHR244" s="158"/>
      <c r="EHS244" s="159"/>
      <c r="EHT244" s="9"/>
      <c r="EHU244" s="9"/>
      <c r="EHV244" s="159"/>
      <c r="EHW244" s="159"/>
      <c r="EHX244" s="8"/>
      <c r="EHY244" s="8"/>
      <c r="EHZ244" s="160"/>
      <c r="EIA244" s="158"/>
      <c r="EIB244" s="161"/>
      <c r="EIC244" s="162"/>
      <c r="EID244" s="156"/>
      <c r="EIE244" s="158"/>
      <c r="EIF244" s="158"/>
      <c r="EIG244" s="158"/>
      <c r="EIH244" s="158"/>
      <c r="EII244" s="159"/>
      <c r="EIJ244" s="9"/>
      <c r="EIK244" s="9"/>
      <c r="EIL244" s="159"/>
      <c r="EIM244" s="159"/>
      <c r="EIN244" s="8"/>
      <c r="EIO244" s="8"/>
      <c r="EIP244" s="160"/>
      <c r="EIQ244" s="158"/>
      <c r="EIR244" s="161"/>
      <c r="EIS244" s="162"/>
      <c r="EIT244" s="156"/>
      <c r="EIU244" s="158"/>
      <c r="EIV244" s="158"/>
      <c r="EIW244" s="158"/>
      <c r="EIX244" s="158"/>
      <c r="EIY244" s="159"/>
      <c r="EIZ244" s="9"/>
      <c r="EJA244" s="9"/>
      <c r="EJB244" s="159"/>
      <c r="EJC244" s="159"/>
      <c r="EJD244" s="8"/>
      <c r="EJE244" s="8"/>
      <c r="EJF244" s="160"/>
      <c r="EJG244" s="158"/>
      <c r="EJH244" s="161"/>
      <c r="EJI244" s="162"/>
      <c r="EJJ244" s="156"/>
      <c r="EJK244" s="158"/>
      <c r="EJL244" s="158"/>
      <c r="EJM244" s="158"/>
      <c r="EJN244" s="158"/>
      <c r="EJO244" s="159"/>
      <c r="EJP244" s="9"/>
      <c r="EJQ244" s="9"/>
      <c r="EJR244" s="159"/>
      <c r="EJS244" s="159"/>
      <c r="EJT244" s="8"/>
      <c r="EJU244" s="8"/>
      <c r="EJV244" s="160"/>
      <c r="EJW244" s="158"/>
      <c r="EJX244" s="161"/>
      <c r="EJY244" s="162"/>
      <c r="EJZ244" s="156"/>
      <c r="EKA244" s="158"/>
      <c r="EKB244" s="158"/>
      <c r="EKC244" s="158"/>
      <c r="EKD244" s="158"/>
      <c r="EKE244" s="159"/>
      <c r="EKF244" s="9"/>
      <c r="EKG244" s="9"/>
      <c r="EKH244" s="159"/>
      <c r="EKI244" s="159"/>
      <c r="EKJ244" s="8"/>
      <c r="EKK244" s="8"/>
      <c r="EKL244" s="160"/>
      <c r="EKM244" s="158"/>
      <c r="EKN244" s="161"/>
      <c r="EKO244" s="162"/>
      <c r="EKP244" s="156"/>
      <c r="EKQ244" s="158"/>
      <c r="EKR244" s="158"/>
      <c r="EKS244" s="158"/>
      <c r="EKT244" s="158"/>
      <c r="EKU244" s="159"/>
      <c r="EKV244" s="9"/>
      <c r="EKW244" s="9"/>
      <c r="EKX244" s="159"/>
      <c r="EKY244" s="159"/>
      <c r="EKZ244" s="8"/>
      <c r="ELA244" s="8"/>
      <c r="ELB244" s="160"/>
      <c r="ELC244" s="158"/>
      <c r="ELD244" s="161"/>
      <c r="ELE244" s="162"/>
      <c r="ELF244" s="156"/>
      <c r="ELG244" s="158"/>
      <c r="ELH244" s="158"/>
      <c r="ELI244" s="158"/>
      <c r="ELJ244" s="158"/>
      <c r="ELK244" s="159"/>
      <c r="ELL244" s="9"/>
      <c r="ELM244" s="9"/>
      <c r="ELN244" s="159"/>
      <c r="ELO244" s="159"/>
      <c r="ELP244" s="8"/>
      <c r="ELQ244" s="8"/>
      <c r="ELR244" s="160"/>
      <c r="ELS244" s="158"/>
      <c r="ELT244" s="161"/>
      <c r="ELU244" s="162"/>
      <c r="ELV244" s="156"/>
      <c r="ELW244" s="158"/>
      <c r="ELX244" s="158"/>
      <c r="ELY244" s="158"/>
      <c r="ELZ244" s="158"/>
      <c r="EMA244" s="159"/>
      <c r="EMB244" s="9"/>
      <c r="EMC244" s="9"/>
      <c r="EMD244" s="159"/>
      <c r="EME244" s="159"/>
      <c r="EMF244" s="8"/>
      <c r="EMG244" s="8"/>
      <c r="EMH244" s="160"/>
      <c r="EMI244" s="158"/>
      <c r="EMJ244" s="161"/>
      <c r="EMK244" s="162"/>
      <c r="EML244" s="156"/>
      <c r="EMM244" s="158"/>
      <c r="EMN244" s="158"/>
      <c r="EMO244" s="158"/>
      <c r="EMP244" s="158"/>
      <c r="EMQ244" s="159"/>
      <c r="EMR244" s="9"/>
      <c r="EMS244" s="9"/>
      <c r="EMT244" s="159"/>
      <c r="EMU244" s="159"/>
      <c r="EMV244" s="8"/>
      <c r="EMW244" s="8"/>
      <c r="EMX244" s="160"/>
      <c r="EMY244" s="158"/>
      <c r="EMZ244" s="161"/>
      <c r="ENA244" s="162"/>
      <c r="ENB244" s="156"/>
      <c r="ENC244" s="158"/>
      <c r="END244" s="158"/>
      <c r="ENE244" s="158"/>
      <c r="ENF244" s="158"/>
      <c r="ENG244" s="159"/>
      <c r="ENH244" s="9"/>
      <c r="ENI244" s="9"/>
      <c r="ENJ244" s="159"/>
      <c r="ENK244" s="159"/>
      <c r="ENL244" s="8"/>
      <c r="ENM244" s="8"/>
      <c r="ENN244" s="160"/>
      <c r="ENO244" s="158"/>
      <c r="ENP244" s="161"/>
      <c r="ENQ244" s="162"/>
      <c r="ENR244" s="156"/>
      <c r="ENS244" s="158"/>
      <c r="ENT244" s="158"/>
      <c r="ENU244" s="158"/>
      <c r="ENV244" s="158"/>
      <c r="ENW244" s="159"/>
      <c r="ENX244" s="9"/>
      <c r="ENY244" s="9"/>
      <c r="ENZ244" s="159"/>
      <c r="EOA244" s="159"/>
      <c r="EOB244" s="8"/>
      <c r="EOC244" s="8"/>
      <c r="EOD244" s="160"/>
      <c r="EOE244" s="158"/>
      <c r="EOF244" s="161"/>
      <c r="EOG244" s="162"/>
      <c r="EOH244" s="156"/>
      <c r="EOI244" s="158"/>
      <c r="EOJ244" s="158"/>
      <c r="EOK244" s="158"/>
      <c r="EOL244" s="158"/>
      <c r="EOM244" s="159"/>
      <c r="EON244" s="9"/>
      <c r="EOO244" s="9"/>
      <c r="EOP244" s="159"/>
      <c r="EOQ244" s="159"/>
      <c r="EOR244" s="8"/>
      <c r="EOS244" s="8"/>
      <c r="EOT244" s="160"/>
      <c r="EOU244" s="158"/>
      <c r="EOV244" s="161"/>
      <c r="EOW244" s="162"/>
      <c r="EOX244" s="156"/>
      <c r="EOY244" s="158"/>
      <c r="EOZ244" s="158"/>
      <c r="EPA244" s="158"/>
      <c r="EPB244" s="158"/>
      <c r="EPC244" s="159"/>
      <c r="EPD244" s="9"/>
      <c r="EPE244" s="9"/>
      <c r="EPF244" s="159"/>
      <c r="EPG244" s="159"/>
      <c r="EPH244" s="8"/>
      <c r="EPI244" s="8"/>
      <c r="EPJ244" s="160"/>
      <c r="EPK244" s="158"/>
      <c r="EPL244" s="161"/>
      <c r="EPM244" s="162"/>
      <c r="EPN244" s="156"/>
      <c r="EPO244" s="158"/>
      <c r="EPP244" s="158"/>
      <c r="EPQ244" s="158"/>
      <c r="EPR244" s="158"/>
      <c r="EPS244" s="159"/>
      <c r="EPT244" s="9"/>
      <c r="EPU244" s="9"/>
      <c r="EPV244" s="159"/>
      <c r="EPW244" s="159"/>
      <c r="EPX244" s="8"/>
      <c r="EPY244" s="8"/>
      <c r="EPZ244" s="160"/>
      <c r="EQA244" s="158"/>
      <c r="EQB244" s="161"/>
      <c r="EQC244" s="162"/>
      <c r="EQD244" s="156"/>
      <c r="EQE244" s="158"/>
      <c r="EQF244" s="158"/>
      <c r="EQG244" s="158"/>
      <c r="EQH244" s="158"/>
      <c r="EQI244" s="159"/>
      <c r="EQJ244" s="9"/>
      <c r="EQK244" s="9"/>
      <c r="EQL244" s="159"/>
      <c r="EQM244" s="159"/>
      <c r="EQN244" s="8"/>
      <c r="EQO244" s="8"/>
      <c r="EQP244" s="160"/>
      <c r="EQQ244" s="158"/>
      <c r="EQR244" s="161"/>
      <c r="EQS244" s="162"/>
      <c r="EQT244" s="156"/>
      <c r="EQU244" s="158"/>
      <c r="EQV244" s="158"/>
      <c r="EQW244" s="158"/>
      <c r="EQX244" s="158"/>
      <c r="EQY244" s="159"/>
      <c r="EQZ244" s="9"/>
      <c r="ERA244" s="9"/>
      <c r="ERB244" s="159"/>
      <c r="ERC244" s="159"/>
      <c r="ERD244" s="8"/>
      <c r="ERE244" s="8"/>
      <c r="ERF244" s="160"/>
      <c r="ERG244" s="158"/>
      <c r="ERH244" s="161"/>
      <c r="ERI244" s="162"/>
      <c r="ERJ244" s="156"/>
      <c r="ERK244" s="158"/>
      <c r="ERL244" s="158"/>
      <c r="ERM244" s="158"/>
      <c r="ERN244" s="158"/>
      <c r="ERO244" s="159"/>
      <c r="ERP244" s="9"/>
      <c r="ERQ244" s="9"/>
      <c r="ERR244" s="159"/>
      <c r="ERS244" s="159"/>
      <c r="ERT244" s="8"/>
      <c r="ERU244" s="8"/>
      <c r="ERV244" s="160"/>
      <c r="ERW244" s="158"/>
      <c r="ERX244" s="161"/>
      <c r="ERY244" s="162"/>
      <c r="ERZ244" s="156"/>
      <c r="ESA244" s="158"/>
      <c r="ESB244" s="158"/>
      <c r="ESC244" s="158"/>
      <c r="ESD244" s="158"/>
      <c r="ESE244" s="159"/>
      <c r="ESF244" s="9"/>
      <c r="ESG244" s="9"/>
      <c r="ESH244" s="159"/>
      <c r="ESI244" s="159"/>
      <c r="ESJ244" s="8"/>
      <c r="ESK244" s="8"/>
      <c r="ESL244" s="160"/>
      <c r="ESM244" s="158"/>
      <c r="ESN244" s="161"/>
      <c r="ESO244" s="162"/>
      <c r="ESP244" s="156"/>
      <c r="ESQ244" s="158"/>
      <c r="ESR244" s="158"/>
      <c r="ESS244" s="158"/>
      <c r="EST244" s="158"/>
      <c r="ESU244" s="159"/>
      <c r="ESV244" s="9"/>
      <c r="ESW244" s="9"/>
      <c r="ESX244" s="159"/>
      <c r="ESY244" s="159"/>
      <c r="ESZ244" s="8"/>
      <c r="ETA244" s="8"/>
      <c r="ETB244" s="160"/>
      <c r="ETC244" s="158"/>
      <c r="ETD244" s="161"/>
      <c r="ETE244" s="162"/>
      <c r="ETF244" s="156"/>
      <c r="ETG244" s="158"/>
      <c r="ETH244" s="158"/>
      <c r="ETI244" s="158"/>
      <c r="ETJ244" s="158"/>
      <c r="ETK244" s="159"/>
      <c r="ETL244" s="9"/>
      <c r="ETM244" s="9"/>
      <c r="ETN244" s="159"/>
      <c r="ETO244" s="159"/>
      <c r="ETP244" s="8"/>
      <c r="ETQ244" s="8"/>
      <c r="ETR244" s="160"/>
      <c r="ETS244" s="158"/>
      <c r="ETT244" s="161"/>
      <c r="ETU244" s="162"/>
      <c r="ETV244" s="156"/>
      <c r="ETW244" s="158"/>
      <c r="ETX244" s="158"/>
      <c r="ETY244" s="158"/>
      <c r="ETZ244" s="158"/>
      <c r="EUA244" s="159"/>
      <c r="EUB244" s="9"/>
      <c r="EUC244" s="9"/>
      <c r="EUD244" s="159"/>
      <c r="EUE244" s="159"/>
      <c r="EUF244" s="8"/>
      <c r="EUG244" s="8"/>
      <c r="EUH244" s="160"/>
      <c r="EUI244" s="158"/>
      <c r="EUJ244" s="161"/>
      <c r="EUK244" s="162"/>
      <c r="EUL244" s="156"/>
      <c r="EUM244" s="158"/>
      <c r="EUN244" s="158"/>
      <c r="EUO244" s="158"/>
      <c r="EUP244" s="158"/>
      <c r="EUQ244" s="159"/>
      <c r="EUR244" s="9"/>
      <c r="EUS244" s="9"/>
      <c r="EUT244" s="159"/>
      <c r="EUU244" s="159"/>
      <c r="EUV244" s="8"/>
      <c r="EUW244" s="8"/>
      <c r="EUX244" s="160"/>
      <c r="EUY244" s="158"/>
      <c r="EUZ244" s="161"/>
      <c r="EVA244" s="162"/>
      <c r="EVB244" s="156"/>
      <c r="EVC244" s="158"/>
      <c r="EVD244" s="158"/>
      <c r="EVE244" s="158"/>
      <c r="EVF244" s="158"/>
      <c r="EVG244" s="159"/>
      <c r="EVH244" s="9"/>
      <c r="EVI244" s="9"/>
      <c r="EVJ244" s="159"/>
      <c r="EVK244" s="159"/>
      <c r="EVL244" s="8"/>
      <c r="EVM244" s="8"/>
      <c r="EVN244" s="160"/>
      <c r="EVO244" s="158"/>
      <c r="EVP244" s="161"/>
      <c r="EVQ244" s="162"/>
      <c r="EVR244" s="156"/>
      <c r="EVS244" s="158"/>
      <c r="EVT244" s="158"/>
      <c r="EVU244" s="158"/>
      <c r="EVV244" s="158"/>
      <c r="EVW244" s="159"/>
      <c r="EVX244" s="9"/>
      <c r="EVY244" s="9"/>
      <c r="EVZ244" s="159"/>
      <c r="EWA244" s="159"/>
      <c r="EWB244" s="8"/>
      <c r="EWC244" s="8"/>
      <c r="EWD244" s="160"/>
      <c r="EWE244" s="158"/>
      <c r="EWF244" s="161"/>
      <c r="EWG244" s="162"/>
      <c r="EWH244" s="156"/>
      <c r="EWI244" s="158"/>
      <c r="EWJ244" s="158"/>
      <c r="EWK244" s="158"/>
      <c r="EWL244" s="158"/>
      <c r="EWM244" s="159"/>
      <c r="EWN244" s="9"/>
      <c r="EWO244" s="9"/>
      <c r="EWP244" s="159"/>
      <c r="EWQ244" s="159"/>
      <c r="EWR244" s="8"/>
      <c r="EWS244" s="8"/>
      <c r="EWT244" s="160"/>
      <c r="EWU244" s="158"/>
      <c r="EWV244" s="161"/>
      <c r="EWW244" s="162"/>
      <c r="EWX244" s="156"/>
      <c r="EWY244" s="158"/>
      <c r="EWZ244" s="158"/>
      <c r="EXA244" s="158"/>
      <c r="EXB244" s="158"/>
      <c r="EXC244" s="159"/>
      <c r="EXD244" s="9"/>
      <c r="EXE244" s="9"/>
      <c r="EXF244" s="159"/>
      <c r="EXG244" s="159"/>
      <c r="EXH244" s="8"/>
      <c r="EXI244" s="8"/>
      <c r="EXJ244" s="160"/>
      <c r="EXK244" s="158"/>
      <c r="EXL244" s="161"/>
      <c r="EXM244" s="162"/>
      <c r="EXN244" s="156"/>
      <c r="EXO244" s="158"/>
      <c r="EXP244" s="158"/>
      <c r="EXQ244" s="158"/>
      <c r="EXR244" s="158"/>
      <c r="EXS244" s="159"/>
      <c r="EXT244" s="9"/>
      <c r="EXU244" s="9"/>
      <c r="EXV244" s="159"/>
      <c r="EXW244" s="159"/>
      <c r="EXX244" s="8"/>
      <c r="EXY244" s="8"/>
      <c r="EXZ244" s="160"/>
      <c r="EYA244" s="158"/>
      <c r="EYB244" s="161"/>
      <c r="EYC244" s="162"/>
      <c r="EYD244" s="156"/>
      <c r="EYE244" s="158"/>
      <c r="EYF244" s="158"/>
      <c r="EYG244" s="158"/>
      <c r="EYH244" s="158"/>
      <c r="EYI244" s="159"/>
      <c r="EYJ244" s="9"/>
      <c r="EYK244" s="9"/>
      <c r="EYL244" s="159"/>
      <c r="EYM244" s="159"/>
      <c r="EYN244" s="8"/>
      <c r="EYO244" s="8"/>
      <c r="EYP244" s="160"/>
      <c r="EYQ244" s="158"/>
      <c r="EYR244" s="161"/>
      <c r="EYS244" s="162"/>
      <c r="EYT244" s="156"/>
      <c r="EYU244" s="158"/>
      <c r="EYV244" s="158"/>
      <c r="EYW244" s="158"/>
      <c r="EYX244" s="158"/>
      <c r="EYY244" s="159"/>
      <c r="EYZ244" s="9"/>
      <c r="EZA244" s="9"/>
      <c r="EZB244" s="159"/>
      <c r="EZC244" s="159"/>
      <c r="EZD244" s="8"/>
      <c r="EZE244" s="8"/>
      <c r="EZF244" s="160"/>
      <c r="EZG244" s="158"/>
      <c r="EZH244" s="161"/>
      <c r="EZI244" s="162"/>
      <c r="EZJ244" s="156"/>
      <c r="EZK244" s="158"/>
      <c r="EZL244" s="158"/>
      <c r="EZM244" s="158"/>
      <c r="EZN244" s="158"/>
      <c r="EZO244" s="159"/>
      <c r="EZP244" s="9"/>
      <c r="EZQ244" s="9"/>
      <c r="EZR244" s="159"/>
      <c r="EZS244" s="159"/>
      <c r="EZT244" s="8"/>
      <c r="EZU244" s="8"/>
      <c r="EZV244" s="160"/>
      <c r="EZW244" s="158"/>
      <c r="EZX244" s="161"/>
      <c r="EZY244" s="162"/>
      <c r="EZZ244" s="156"/>
      <c r="FAA244" s="158"/>
      <c r="FAB244" s="158"/>
      <c r="FAC244" s="158"/>
      <c r="FAD244" s="158"/>
      <c r="FAE244" s="159"/>
      <c r="FAF244" s="9"/>
      <c r="FAG244" s="9"/>
      <c r="FAH244" s="159"/>
      <c r="FAI244" s="159"/>
      <c r="FAJ244" s="8"/>
      <c r="FAK244" s="8"/>
      <c r="FAL244" s="160"/>
      <c r="FAM244" s="158"/>
      <c r="FAN244" s="161"/>
      <c r="FAO244" s="162"/>
      <c r="FAP244" s="156"/>
      <c r="FAQ244" s="158"/>
      <c r="FAR244" s="158"/>
      <c r="FAS244" s="158"/>
      <c r="FAT244" s="158"/>
      <c r="FAU244" s="159"/>
      <c r="FAV244" s="9"/>
      <c r="FAW244" s="9"/>
      <c r="FAX244" s="159"/>
      <c r="FAY244" s="159"/>
      <c r="FAZ244" s="8"/>
      <c r="FBA244" s="8"/>
      <c r="FBB244" s="160"/>
      <c r="FBC244" s="158"/>
      <c r="FBD244" s="161"/>
      <c r="FBE244" s="162"/>
      <c r="FBF244" s="156"/>
      <c r="FBG244" s="158"/>
      <c r="FBH244" s="158"/>
      <c r="FBI244" s="158"/>
      <c r="FBJ244" s="158"/>
      <c r="FBK244" s="159"/>
      <c r="FBL244" s="9"/>
      <c r="FBM244" s="9"/>
      <c r="FBN244" s="159"/>
      <c r="FBO244" s="159"/>
      <c r="FBP244" s="8"/>
      <c r="FBQ244" s="8"/>
      <c r="FBR244" s="160"/>
      <c r="FBS244" s="158"/>
      <c r="FBT244" s="161"/>
      <c r="FBU244" s="162"/>
      <c r="FBV244" s="156"/>
      <c r="FBW244" s="158"/>
      <c r="FBX244" s="158"/>
      <c r="FBY244" s="158"/>
      <c r="FBZ244" s="158"/>
      <c r="FCA244" s="159"/>
      <c r="FCB244" s="9"/>
      <c r="FCC244" s="9"/>
      <c r="FCD244" s="159"/>
      <c r="FCE244" s="159"/>
      <c r="FCF244" s="8"/>
      <c r="FCG244" s="8"/>
      <c r="FCH244" s="160"/>
      <c r="FCI244" s="158"/>
      <c r="FCJ244" s="161"/>
      <c r="FCK244" s="162"/>
      <c r="FCL244" s="156"/>
      <c r="FCM244" s="158"/>
      <c r="FCN244" s="158"/>
      <c r="FCO244" s="158"/>
      <c r="FCP244" s="158"/>
      <c r="FCQ244" s="159"/>
      <c r="FCR244" s="9"/>
      <c r="FCS244" s="9"/>
      <c r="FCT244" s="159"/>
      <c r="FCU244" s="159"/>
      <c r="FCV244" s="8"/>
      <c r="FCW244" s="8"/>
      <c r="FCX244" s="160"/>
      <c r="FCY244" s="158"/>
      <c r="FCZ244" s="161"/>
      <c r="FDA244" s="162"/>
      <c r="FDB244" s="156"/>
      <c r="FDC244" s="158"/>
      <c r="FDD244" s="158"/>
      <c r="FDE244" s="158"/>
      <c r="FDF244" s="158"/>
      <c r="FDG244" s="159"/>
      <c r="FDH244" s="9"/>
      <c r="FDI244" s="9"/>
      <c r="FDJ244" s="159"/>
      <c r="FDK244" s="159"/>
      <c r="FDL244" s="8"/>
      <c r="FDM244" s="8"/>
      <c r="FDN244" s="160"/>
      <c r="FDO244" s="158"/>
      <c r="FDP244" s="161"/>
      <c r="FDQ244" s="162"/>
      <c r="FDR244" s="156"/>
      <c r="FDS244" s="158"/>
      <c r="FDT244" s="158"/>
      <c r="FDU244" s="158"/>
      <c r="FDV244" s="158"/>
      <c r="FDW244" s="159"/>
      <c r="FDX244" s="9"/>
      <c r="FDY244" s="9"/>
      <c r="FDZ244" s="159"/>
      <c r="FEA244" s="159"/>
      <c r="FEB244" s="8"/>
      <c r="FEC244" s="8"/>
      <c r="FED244" s="160"/>
      <c r="FEE244" s="158"/>
      <c r="FEF244" s="161"/>
      <c r="FEG244" s="162"/>
      <c r="FEH244" s="156"/>
      <c r="FEI244" s="158"/>
      <c r="FEJ244" s="158"/>
      <c r="FEK244" s="158"/>
      <c r="FEL244" s="158"/>
      <c r="FEM244" s="159"/>
      <c r="FEN244" s="9"/>
      <c r="FEO244" s="9"/>
      <c r="FEP244" s="159"/>
      <c r="FEQ244" s="159"/>
      <c r="FER244" s="8"/>
      <c r="FES244" s="8"/>
      <c r="FET244" s="160"/>
      <c r="FEU244" s="158"/>
      <c r="FEV244" s="161"/>
      <c r="FEW244" s="162"/>
      <c r="FEX244" s="156"/>
      <c r="FEY244" s="158"/>
      <c r="FEZ244" s="158"/>
      <c r="FFA244" s="158"/>
      <c r="FFB244" s="158"/>
      <c r="FFC244" s="159"/>
      <c r="FFD244" s="9"/>
      <c r="FFE244" s="9"/>
      <c r="FFF244" s="159"/>
      <c r="FFG244" s="159"/>
      <c r="FFH244" s="8"/>
      <c r="FFI244" s="8"/>
      <c r="FFJ244" s="160"/>
      <c r="FFK244" s="158"/>
      <c r="FFL244" s="161"/>
      <c r="FFM244" s="162"/>
      <c r="FFN244" s="156"/>
      <c r="FFO244" s="158"/>
      <c r="FFP244" s="158"/>
      <c r="FFQ244" s="158"/>
      <c r="FFR244" s="158"/>
      <c r="FFS244" s="159"/>
      <c r="FFT244" s="9"/>
      <c r="FFU244" s="9"/>
      <c r="FFV244" s="159"/>
      <c r="FFW244" s="159"/>
      <c r="FFX244" s="8"/>
      <c r="FFY244" s="8"/>
      <c r="FFZ244" s="160"/>
      <c r="FGA244" s="158"/>
      <c r="FGB244" s="161"/>
      <c r="FGC244" s="162"/>
      <c r="FGD244" s="156"/>
      <c r="FGE244" s="158"/>
      <c r="FGF244" s="158"/>
      <c r="FGG244" s="158"/>
      <c r="FGH244" s="158"/>
      <c r="FGI244" s="159"/>
      <c r="FGJ244" s="9"/>
      <c r="FGK244" s="9"/>
      <c r="FGL244" s="159"/>
      <c r="FGM244" s="159"/>
      <c r="FGN244" s="8"/>
      <c r="FGO244" s="8"/>
      <c r="FGP244" s="160"/>
      <c r="FGQ244" s="158"/>
      <c r="FGR244" s="161"/>
      <c r="FGS244" s="162"/>
      <c r="FGT244" s="156"/>
      <c r="FGU244" s="158"/>
      <c r="FGV244" s="158"/>
      <c r="FGW244" s="158"/>
      <c r="FGX244" s="158"/>
      <c r="FGY244" s="159"/>
      <c r="FGZ244" s="9"/>
      <c r="FHA244" s="9"/>
      <c r="FHB244" s="159"/>
      <c r="FHC244" s="159"/>
      <c r="FHD244" s="8"/>
      <c r="FHE244" s="8"/>
      <c r="FHF244" s="160"/>
      <c r="FHG244" s="158"/>
      <c r="FHH244" s="161"/>
      <c r="FHI244" s="162"/>
      <c r="FHJ244" s="156"/>
      <c r="FHK244" s="158"/>
      <c r="FHL244" s="158"/>
      <c r="FHM244" s="158"/>
      <c r="FHN244" s="158"/>
      <c r="FHO244" s="159"/>
      <c r="FHP244" s="9"/>
      <c r="FHQ244" s="9"/>
      <c r="FHR244" s="159"/>
      <c r="FHS244" s="159"/>
      <c r="FHT244" s="8"/>
      <c r="FHU244" s="8"/>
      <c r="FHV244" s="160"/>
      <c r="FHW244" s="158"/>
      <c r="FHX244" s="161"/>
      <c r="FHY244" s="162"/>
      <c r="FHZ244" s="156"/>
      <c r="FIA244" s="158"/>
      <c r="FIB244" s="158"/>
      <c r="FIC244" s="158"/>
      <c r="FID244" s="158"/>
      <c r="FIE244" s="159"/>
      <c r="FIF244" s="9"/>
      <c r="FIG244" s="9"/>
      <c r="FIH244" s="159"/>
      <c r="FII244" s="159"/>
      <c r="FIJ244" s="8"/>
      <c r="FIK244" s="8"/>
      <c r="FIL244" s="160"/>
      <c r="FIM244" s="158"/>
      <c r="FIN244" s="161"/>
      <c r="FIO244" s="162"/>
      <c r="FIP244" s="156"/>
      <c r="FIQ244" s="158"/>
      <c r="FIR244" s="158"/>
      <c r="FIS244" s="158"/>
      <c r="FIT244" s="158"/>
      <c r="FIU244" s="159"/>
      <c r="FIV244" s="9"/>
      <c r="FIW244" s="9"/>
      <c r="FIX244" s="159"/>
      <c r="FIY244" s="159"/>
      <c r="FIZ244" s="8"/>
      <c r="FJA244" s="8"/>
      <c r="FJB244" s="160"/>
      <c r="FJC244" s="158"/>
      <c r="FJD244" s="161"/>
      <c r="FJE244" s="162"/>
      <c r="FJF244" s="156"/>
      <c r="FJG244" s="158"/>
      <c r="FJH244" s="158"/>
      <c r="FJI244" s="158"/>
      <c r="FJJ244" s="158"/>
      <c r="FJK244" s="159"/>
      <c r="FJL244" s="9"/>
      <c r="FJM244" s="9"/>
      <c r="FJN244" s="159"/>
      <c r="FJO244" s="159"/>
      <c r="FJP244" s="8"/>
      <c r="FJQ244" s="8"/>
      <c r="FJR244" s="160"/>
      <c r="FJS244" s="158"/>
      <c r="FJT244" s="161"/>
      <c r="FJU244" s="162"/>
      <c r="FJV244" s="156"/>
      <c r="FJW244" s="158"/>
      <c r="FJX244" s="158"/>
      <c r="FJY244" s="158"/>
      <c r="FJZ244" s="158"/>
      <c r="FKA244" s="159"/>
      <c r="FKB244" s="9"/>
      <c r="FKC244" s="9"/>
      <c r="FKD244" s="159"/>
      <c r="FKE244" s="159"/>
      <c r="FKF244" s="8"/>
      <c r="FKG244" s="8"/>
      <c r="FKH244" s="160"/>
      <c r="FKI244" s="158"/>
      <c r="FKJ244" s="161"/>
      <c r="FKK244" s="162"/>
      <c r="FKL244" s="156"/>
      <c r="FKM244" s="158"/>
      <c r="FKN244" s="158"/>
      <c r="FKO244" s="158"/>
      <c r="FKP244" s="158"/>
      <c r="FKQ244" s="159"/>
      <c r="FKR244" s="9"/>
      <c r="FKS244" s="9"/>
      <c r="FKT244" s="159"/>
      <c r="FKU244" s="159"/>
      <c r="FKV244" s="8"/>
      <c r="FKW244" s="8"/>
      <c r="FKX244" s="160"/>
      <c r="FKY244" s="158"/>
      <c r="FKZ244" s="161"/>
      <c r="FLA244" s="162"/>
      <c r="FLB244" s="156"/>
      <c r="FLC244" s="158"/>
      <c r="FLD244" s="158"/>
      <c r="FLE244" s="158"/>
      <c r="FLF244" s="158"/>
      <c r="FLG244" s="159"/>
      <c r="FLH244" s="9"/>
      <c r="FLI244" s="9"/>
      <c r="FLJ244" s="159"/>
      <c r="FLK244" s="159"/>
      <c r="FLL244" s="8"/>
      <c r="FLM244" s="8"/>
      <c r="FLN244" s="160"/>
      <c r="FLO244" s="158"/>
      <c r="FLP244" s="161"/>
      <c r="FLQ244" s="162"/>
      <c r="FLR244" s="156"/>
      <c r="FLS244" s="158"/>
      <c r="FLT244" s="158"/>
      <c r="FLU244" s="158"/>
      <c r="FLV244" s="158"/>
      <c r="FLW244" s="159"/>
      <c r="FLX244" s="9"/>
      <c r="FLY244" s="9"/>
      <c r="FLZ244" s="159"/>
      <c r="FMA244" s="159"/>
      <c r="FMB244" s="8"/>
      <c r="FMC244" s="8"/>
      <c r="FMD244" s="160"/>
      <c r="FME244" s="158"/>
      <c r="FMF244" s="161"/>
      <c r="FMG244" s="162"/>
      <c r="FMH244" s="156"/>
      <c r="FMI244" s="158"/>
      <c r="FMJ244" s="158"/>
      <c r="FMK244" s="158"/>
      <c r="FML244" s="158"/>
      <c r="FMM244" s="159"/>
      <c r="FMN244" s="9"/>
      <c r="FMO244" s="9"/>
      <c r="FMP244" s="159"/>
      <c r="FMQ244" s="159"/>
      <c r="FMR244" s="8"/>
      <c r="FMS244" s="8"/>
      <c r="FMT244" s="160"/>
      <c r="FMU244" s="158"/>
      <c r="FMV244" s="161"/>
      <c r="FMW244" s="162"/>
      <c r="FMX244" s="156"/>
      <c r="FMY244" s="158"/>
      <c r="FMZ244" s="158"/>
      <c r="FNA244" s="158"/>
      <c r="FNB244" s="158"/>
      <c r="FNC244" s="159"/>
      <c r="FND244" s="9"/>
      <c r="FNE244" s="9"/>
      <c r="FNF244" s="159"/>
      <c r="FNG244" s="159"/>
      <c r="FNH244" s="8"/>
      <c r="FNI244" s="8"/>
      <c r="FNJ244" s="160"/>
      <c r="FNK244" s="158"/>
      <c r="FNL244" s="161"/>
      <c r="FNM244" s="162"/>
      <c r="FNN244" s="156"/>
      <c r="FNO244" s="158"/>
      <c r="FNP244" s="158"/>
      <c r="FNQ244" s="158"/>
      <c r="FNR244" s="158"/>
      <c r="FNS244" s="159"/>
      <c r="FNT244" s="9"/>
      <c r="FNU244" s="9"/>
      <c r="FNV244" s="159"/>
      <c r="FNW244" s="159"/>
      <c r="FNX244" s="8"/>
      <c r="FNY244" s="8"/>
      <c r="FNZ244" s="160"/>
      <c r="FOA244" s="158"/>
      <c r="FOB244" s="161"/>
      <c r="FOC244" s="162"/>
      <c r="FOD244" s="156"/>
      <c r="FOE244" s="158"/>
      <c r="FOF244" s="158"/>
      <c r="FOG244" s="158"/>
      <c r="FOH244" s="158"/>
      <c r="FOI244" s="159"/>
      <c r="FOJ244" s="9"/>
      <c r="FOK244" s="9"/>
      <c r="FOL244" s="159"/>
      <c r="FOM244" s="159"/>
      <c r="FON244" s="8"/>
      <c r="FOO244" s="8"/>
      <c r="FOP244" s="160"/>
      <c r="FOQ244" s="158"/>
      <c r="FOR244" s="161"/>
      <c r="FOS244" s="162"/>
      <c r="FOT244" s="156"/>
      <c r="FOU244" s="158"/>
      <c r="FOV244" s="158"/>
      <c r="FOW244" s="158"/>
      <c r="FOX244" s="158"/>
      <c r="FOY244" s="159"/>
      <c r="FOZ244" s="9"/>
      <c r="FPA244" s="9"/>
      <c r="FPB244" s="159"/>
      <c r="FPC244" s="159"/>
      <c r="FPD244" s="8"/>
      <c r="FPE244" s="8"/>
      <c r="FPF244" s="160"/>
      <c r="FPG244" s="158"/>
      <c r="FPH244" s="161"/>
      <c r="FPI244" s="162"/>
      <c r="FPJ244" s="156"/>
      <c r="FPK244" s="158"/>
      <c r="FPL244" s="158"/>
      <c r="FPM244" s="158"/>
      <c r="FPN244" s="158"/>
      <c r="FPO244" s="159"/>
      <c r="FPP244" s="9"/>
      <c r="FPQ244" s="9"/>
      <c r="FPR244" s="159"/>
      <c r="FPS244" s="159"/>
      <c r="FPT244" s="8"/>
      <c r="FPU244" s="8"/>
      <c r="FPV244" s="160"/>
      <c r="FPW244" s="158"/>
      <c r="FPX244" s="161"/>
      <c r="FPY244" s="162"/>
      <c r="FPZ244" s="156"/>
      <c r="FQA244" s="158"/>
      <c r="FQB244" s="158"/>
      <c r="FQC244" s="158"/>
      <c r="FQD244" s="158"/>
      <c r="FQE244" s="159"/>
      <c r="FQF244" s="9"/>
      <c r="FQG244" s="9"/>
      <c r="FQH244" s="159"/>
      <c r="FQI244" s="159"/>
      <c r="FQJ244" s="8"/>
      <c r="FQK244" s="8"/>
      <c r="FQL244" s="160"/>
      <c r="FQM244" s="158"/>
      <c r="FQN244" s="161"/>
      <c r="FQO244" s="162"/>
      <c r="FQP244" s="156"/>
      <c r="FQQ244" s="158"/>
      <c r="FQR244" s="158"/>
      <c r="FQS244" s="158"/>
      <c r="FQT244" s="158"/>
      <c r="FQU244" s="159"/>
      <c r="FQV244" s="9"/>
      <c r="FQW244" s="9"/>
      <c r="FQX244" s="159"/>
      <c r="FQY244" s="159"/>
      <c r="FQZ244" s="8"/>
      <c r="FRA244" s="8"/>
      <c r="FRB244" s="160"/>
      <c r="FRC244" s="158"/>
      <c r="FRD244" s="161"/>
      <c r="FRE244" s="162"/>
      <c r="FRF244" s="156"/>
      <c r="FRG244" s="158"/>
      <c r="FRH244" s="158"/>
      <c r="FRI244" s="158"/>
      <c r="FRJ244" s="158"/>
      <c r="FRK244" s="159"/>
      <c r="FRL244" s="9"/>
      <c r="FRM244" s="9"/>
      <c r="FRN244" s="159"/>
      <c r="FRO244" s="159"/>
      <c r="FRP244" s="8"/>
      <c r="FRQ244" s="8"/>
      <c r="FRR244" s="160"/>
      <c r="FRS244" s="158"/>
      <c r="FRT244" s="161"/>
      <c r="FRU244" s="162"/>
      <c r="FRV244" s="156"/>
      <c r="FRW244" s="158"/>
      <c r="FRX244" s="158"/>
      <c r="FRY244" s="158"/>
      <c r="FRZ244" s="158"/>
      <c r="FSA244" s="159"/>
      <c r="FSB244" s="9"/>
      <c r="FSC244" s="9"/>
      <c r="FSD244" s="159"/>
      <c r="FSE244" s="159"/>
      <c r="FSF244" s="8"/>
      <c r="FSG244" s="8"/>
      <c r="FSH244" s="160"/>
      <c r="FSI244" s="158"/>
      <c r="FSJ244" s="161"/>
      <c r="FSK244" s="162"/>
      <c r="FSL244" s="156"/>
      <c r="FSM244" s="158"/>
      <c r="FSN244" s="158"/>
      <c r="FSO244" s="158"/>
      <c r="FSP244" s="158"/>
      <c r="FSQ244" s="159"/>
      <c r="FSR244" s="9"/>
      <c r="FSS244" s="9"/>
      <c r="FST244" s="159"/>
      <c r="FSU244" s="159"/>
      <c r="FSV244" s="8"/>
      <c r="FSW244" s="8"/>
      <c r="FSX244" s="160"/>
      <c r="FSY244" s="158"/>
      <c r="FSZ244" s="161"/>
      <c r="FTA244" s="162"/>
      <c r="FTB244" s="156"/>
      <c r="FTC244" s="158"/>
      <c r="FTD244" s="158"/>
      <c r="FTE244" s="158"/>
      <c r="FTF244" s="158"/>
      <c r="FTG244" s="159"/>
      <c r="FTH244" s="9"/>
      <c r="FTI244" s="9"/>
      <c r="FTJ244" s="159"/>
      <c r="FTK244" s="159"/>
      <c r="FTL244" s="8"/>
      <c r="FTM244" s="8"/>
      <c r="FTN244" s="160"/>
      <c r="FTO244" s="158"/>
      <c r="FTP244" s="161"/>
      <c r="FTQ244" s="162"/>
      <c r="FTR244" s="156"/>
      <c r="FTS244" s="158"/>
      <c r="FTT244" s="158"/>
      <c r="FTU244" s="158"/>
      <c r="FTV244" s="158"/>
      <c r="FTW244" s="159"/>
      <c r="FTX244" s="9"/>
      <c r="FTY244" s="9"/>
      <c r="FTZ244" s="159"/>
      <c r="FUA244" s="159"/>
      <c r="FUB244" s="8"/>
      <c r="FUC244" s="8"/>
      <c r="FUD244" s="160"/>
      <c r="FUE244" s="158"/>
      <c r="FUF244" s="161"/>
      <c r="FUG244" s="162"/>
      <c r="FUH244" s="156"/>
      <c r="FUI244" s="158"/>
      <c r="FUJ244" s="158"/>
      <c r="FUK244" s="158"/>
      <c r="FUL244" s="158"/>
      <c r="FUM244" s="159"/>
      <c r="FUN244" s="9"/>
      <c r="FUO244" s="9"/>
      <c r="FUP244" s="159"/>
      <c r="FUQ244" s="159"/>
      <c r="FUR244" s="8"/>
      <c r="FUS244" s="8"/>
      <c r="FUT244" s="160"/>
      <c r="FUU244" s="158"/>
      <c r="FUV244" s="161"/>
      <c r="FUW244" s="162"/>
      <c r="FUX244" s="156"/>
      <c r="FUY244" s="158"/>
      <c r="FUZ244" s="158"/>
      <c r="FVA244" s="158"/>
      <c r="FVB244" s="158"/>
      <c r="FVC244" s="159"/>
      <c r="FVD244" s="9"/>
      <c r="FVE244" s="9"/>
      <c r="FVF244" s="159"/>
      <c r="FVG244" s="159"/>
      <c r="FVH244" s="8"/>
      <c r="FVI244" s="8"/>
      <c r="FVJ244" s="160"/>
      <c r="FVK244" s="158"/>
      <c r="FVL244" s="161"/>
      <c r="FVM244" s="162"/>
      <c r="FVN244" s="156"/>
      <c r="FVO244" s="158"/>
      <c r="FVP244" s="158"/>
      <c r="FVQ244" s="158"/>
      <c r="FVR244" s="158"/>
      <c r="FVS244" s="159"/>
      <c r="FVT244" s="9"/>
      <c r="FVU244" s="9"/>
      <c r="FVV244" s="159"/>
      <c r="FVW244" s="159"/>
      <c r="FVX244" s="8"/>
      <c r="FVY244" s="8"/>
      <c r="FVZ244" s="160"/>
      <c r="FWA244" s="158"/>
      <c r="FWB244" s="161"/>
      <c r="FWC244" s="162"/>
      <c r="FWD244" s="156"/>
      <c r="FWE244" s="158"/>
      <c r="FWF244" s="158"/>
      <c r="FWG244" s="158"/>
      <c r="FWH244" s="158"/>
      <c r="FWI244" s="159"/>
      <c r="FWJ244" s="9"/>
      <c r="FWK244" s="9"/>
      <c r="FWL244" s="159"/>
      <c r="FWM244" s="159"/>
      <c r="FWN244" s="8"/>
      <c r="FWO244" s="8"/>
      <c r="FWP244" s="160"/>
      <c r="FWQ244" s="158"/>
      <c r="FWR244" s="161"/>
      <c r="FWS244" s="162"/>
      <c r="FWT244" s="156"/>
      <c r="FWU244" s="158"/>
      <c r="FWV244" s="158"/>
      <c r="FWW244" s="158"/>
      <c r="FWX244" s="158"/>
      <c r="FWY244" s="159"/>
      <c r="FWZ244" s="9"/>
      <c r="FXA244" s="9"/>
      <c r="FXB244" s="159"/>
      <c r="FXC244" s="159"/>
      <c r="FXD244" s="8"/>
      <c r="FXE244" s="8"/>
      <c r="FXF244" s="160"/>
      <c r="FXG244" s="158"/>
      <c r="FXH244" s="161"/>
      <c r="FXI244" s="162"/>
      <c r="FXJ244" s="156"/>
      <c r="FXK244" s="158"/>
      <c r="FXL244" s="158"/>
      <c r="FXM244" s="158"/>
      <c r="FXN244" s="158"/>
      <c r="FXO244" s="159"/>
      <c r="FXP244" s="9"/>
      <c r="FXQ244" s="9"/>
      <c r="FXR244" s="159"/>
      <c r="FXS244" s="159"/>
      <c r="FXT244" s="8"/>
      <c r="FXU244" s="8"/>
      <c r="FXV244" s="160"/>
      <c r="FXW244" s="158"/>
      <c r="FXX244" s="161"/>
      <c r="FXY244" s="162"/>
      <c r="FXZ244" s="156"/>
      <c r="FYA244" s="158"/>
      <c r="FYB244" s="158"/>
      <c r="FYC244" s="158"/>
      <c r="FYD244" s="158"/>
      <c r="FYE244" s="159"/>
      <c r="FYF244" s="9"/>
      <c r="FYG244" s="9"/>
      <c r="FYH244" s="159"/>
      <c r="FYI244" s="159"/>
      <c r="FYJ244" s="8"/>
      <c r="FYK244" s="8"/>
      <c r="FYL244" s="160"/>
      <c r="FYM244" s="158"/>
      <c r="FYN244" s="161"/>
      <c r="FYO244" s="162"/>
      <c r="FYP244" s="156"/>
      <c r="FYQ244" s="158"/>
      <c r="FYR244" s="158"/>
      <c r="FYS244" s="158"/>
      <c r="FYT244" s="158"/>
      <c r="FYU244" s="159"/>
      <c r="FYV244" s="9"/>
      <c r="FYW244" s="9"/>
      <c r="FYX244" s="159"/>
      <c r="FYY244" s="159"/>
      <c r="FYZ244" s="8"/>
      <c r="FZA244" s="8"/>
      <c r="FZB244" s="160"/>
      <c r="FZC244" s="158"/>
      <c r="FZD244" s="161"/>
      <c r="FZE244" s="162"/>
      <c r="FZF244" s="156"/>
      <c r="FZG244" s="158"/>
      <c r="FZH244" s="158"/>
      <c r="FZI244" s="158"/>
      <c r="FZJ244" s="158"/>
      <c r="FZK244" s="159"/>
      <c r="FZL244" s="9"/>
      <c r="FZM244" s="9"/>
      <c r="FZN244" s="159"/>
      <c r="FZO244" s="159"/>
      <c r="FZP244" s="8"/>
      <c r="FZQ244" s="8"/>
      <c r="FZR244" s="160"/>
      <c r="FZS244" s="158"/>
      <c r="FZT244" s="161"/>
      <c r="FZU244" s="162"/>
      <c r="FZV244" s="156"/>
      <c r="FZW244" s="158"/>
      <c r="FZX244" s="158"/>
      <c r="FZY244" s="158"/>
      <c r="FZZ244" s="158"/>
      <c r="GAA244" s="159"/>
      <c r="GAB244" s="9"/>
      <c r="GAC244" s="9"/>
      <c r="GAD244" s="159"/>
      <c r="GAE244" s="159"/>
      <c r="GAF244" s="8"/>
      <c r="GAG244" s="8"/>
      <c r="GAH244" s="160"/>
      <c r="GAI244" s="158"/>
      <c r="GAJ244" s="161"/>
      <c r="GAK244" s="162"/>
      <c r="GAL244" s="156"/>
      <c r="GAM244" s="158"/>
      <c r="GAN244" s="158"/>
      <c r="GAO244" s="158"/>
      <c r="GAP244" s="158"/>
      <c r="GAQ244" s="159"/>
      <c r="GAR244" s="9"/>
      <c r="GAS244" s="9"/>
      <c r="GAT244" s="159"/>
      <c r="GAU244" s="159"/>
      <c r="GAV244" s="8"/>
      <c r="GAW244" s="8"/>
      <c r="GAX244" s="160"/>
      <c r="GAY244" s="158"/>
      <c r="GAZ244" s="161"/>
      <c r="GBA244" s="162"/>
      <c r="GBB244" s="156"/>
      <c r="GBC244" s="158"/>
      <c r="GBD244" s="158"/>
      <c r="GBE244" s="158"/>
      <c r="GBF244" s="158"/>
      <c r="GBG244" s="159"/>
      <c r="GBH244" s="9"/>
      <c r="GBI244" s="9"/>
      <c r="GBJ244" s="159"/>
      <c r="GBK244" s="159"/>
      <c r="GBL244" s="8"/>
      <c r="GBM244" s="8"/>
      <c r="GBN244" s="160"/>
      <c r="GBO244" s="158"/>
      <c r="GBP244" s="161"/>
      <c r="GBQ244" s="162"/>
      <c r="GBR244" s="156"/>
      <c r="GBS244" s="158"/>
      <c r="GBT244" s="158"/>
      <c r="GBU244" s="158"/>
      <c r="GBV244" s="158"/>
      <c r="GBW244" s="159"/>
      <c r="GBX244" s="9"/>
      <c r="GBY244" s="9"/>
      <c r="GBZ244" s="159"/>
      <c r="GCA244" s="159"/>
      <c r="GCB244" s="8"/>
      <c r="GCC244" s="8"/>
      <c r="GCD244" s="160"/>
      <c r="GCE244" s="158"/>
      <c r="GCF244" s="161"/>
      <c r="GCG244" s="162"/>
      <c r="GCH244" s="156"/>
      <c r="GCI244" s="158"/>
      <c r="GCJ244" s="158"/>
      <c r="GCK244" s="158"/>
      <c r="GCL244" s="158"/>
      <c r="GCM244" s="159"/>
      <c r="GCN244" s="9"/>
      <c r="GCO244" s="9"/>
      <c r="GCP244" s="159"/>
      <c r="GCQ244" s="159"/>
      <c r="GCR244" s="8"/>
      <c r="GCS244" s="8"/>
      <c r="GCT244" s="160"/>
      <c r="GCU244" s="158"/>
      <c r="GCV244" s="161"/>
      <c r="GCW244" s="162"/>
      <c r="GCX244" s="156"/>
      <c r="GCY244" s="158"/>
      <c r="GCZ244" s="158"/>
      <c r="GDA244" s="158"/>
      <c r="GDB244" s="158"/>
      <c r="GDC244" s="159"/>
      <c r="GDD244" s="9"/>
      <c r="GDE244" s="9"/>
      <c r="GDF244" s="159"/>
      <c r="GDG244" s="159"/>
      <c r="GDH244" s="8"/>
      <c r="GDI244" s="8"/>
      <c r="GDJ244" s="160"/>
      <c r="GDK244" s="158"/>
      <c r="GDL244" s="161"/>
      <c r="GDM244" s="162"/>
      <c r="GDN244" s="156"/>
      <c r="GDO244" s="158"/>
      <c r="GDP244" s="158"/>
      <c r="GDQ244" s="158"/>
      <c r="GDR244" s="158"/>
      <c r="GDS244" s="159"/>
      <c r="GDT244" s="9"/>
      <c r="GDU244" s="9"/>
      <c r="GDV244" s="159"/>
      <c r="GDW244" s="159"/>
      <c r="GDX244" s="8"/>
      <c r="GDY244" s="8"/>
      <c r="GDZ244" s="160"/>
      <c r="GEA244" s="158"/>
      <c r="GEB244" s="161"/>
      <c r="GEC244" s="162"/>
      <c r="GED244" s="156"/>
      <c r="GEE244" s="158"/>
      <c r="GEF244" s="158"/>
      <c r="GEG244" s="158"/>
      <c r="GEH244" s="158"/>
      <c r="GEI244" s="159"/>
      <c r="GEJ244" s="9"/>
      <c r="GEK244" s="9"/>
      <c r="GEL244" s="159"/>
      <c r="GEM244" s="159"/>
      <c r="GEN244" s="8"/>
      <c r="GEO244" s="8"/>
      <c r="GEP244" s="160"/>
      <c r="GEQ244" s="158"/>
      <c r="GER244" s="161"/>
      <c r="GES244" s="162"/>
      <c r="GET244" s="156"/>
      <c r="GEU244" s="158"/>
      <c r="GEV244" s="158"/>
      <c r="GEW244" s="158"/>
      <c r="GEX244" s="158"/>
      <c r="GEY244" s="159"/>
      <c r="GEZ244" s="9"/>
      <c r="GFA244" s="9"/>
      <c r="GFB244" s="159"/>
      <c r="GFC244" s="159"/>
      <c r="GFD244" s="8"/>
      <c r="GFE244" s="8"/>
      <c r="GFF244" s="160"/>
      <c r="GFG244" s="158"/>
      <c r="GFH244" s="161"/>
      <c r="GFI244" s="162"/>
      <c r="GFJ244" s="156"/>
      <c r="GFK244" s="158"/>
      <c r="GFL244" s="158"/>
      <c r="GFM244" s="158"/>
      <c r="GFN244" s="158"/>
      <c r="GFO244" s="159"/>
      <c r="GFP244" s="9"/>
      <c r="GFQ244" s="9"/>
      <c r="GFR244" s="159"/>
      <c r="GFS244" s="159"/>
      <c r="GFT244" s="8"/>
      <c r="GFU244" s="8"/>
      <c r="GFV244" s="160"/>
      <c r="GFW244" s="158"/>
      <c r="GFX244" s="161"/>
      <c r="GFY244" s="162"/>
      <c r="GFZ244" s="156"/>
      <c r="GGA244" s="158"/>
      <c r="GGB244" s="158"/>
      <c r="GGC244" s="158"/>
      <c r="GGD244" s="158"/>
      <c r="GGE244" s="159"/>
      <c r="GGF244" s="9"/>
      <c r="GGG244" s="9"/>
      <c r="GGH244" s="159"/>
      <c r="GGI244" s="159"/>
      <c r="GGJ244" s="8"/>
      <c r="GGK244" s="8"/>
      <c r="GGL244" s="160"/>
      <c r="GGM244" s="158"/>
      <c r="GGN244" s="161"/>
      <c r="GGO244" s="162"/>
      <c r="GGP244" s="156"/>
      <c r="GGQ244" s="158"/>
      <c r="GGR244" s="158"/>
      <c r="GGS244" s="158"/>
      <c r="GGT244" s="158"/>
      <c r="GGU244" s="159"/>
      <c r="GGV244" s="9"/>
      <c r="GGW244" s="9"/>
      <c r="GGX244" s="159"/>
      <c r="GGY244" s="159"/>
      <c r="GGZ244" s="8"/>
      <c r="GHA244" s="8"/>
      <c r="GHB244" s="160"/>
      <c r="GHC244" s="158"/>
      <c r="GHD244" s="161"/>
      <c r="GHE244" s="162"/>
      <c r="GHF244" s="156"/>
      <c r="GHG244" s="158"/>
      <c r="GHH244" s="158"/>
      <c r="GHI244" s="158"/>
      <c r="GHJ244" s="158"/>
      <c r="GHK244" s="159"/>
      <c r="GHL244" s="9"/>
      <c r="GHM244" s="9"/>
      <c r="GHN244" s="159"/>
      <c r="GHO244" s="159"/>
      <c r="GHP244" s="8"/>
      <c r="GHQ244" s="8"/>
      <c r="GHR244" s="160"/>
      <c r="GHS244" s="158"/>
      <c r="GHT244" s="161"/>
      <c r="GHU244" s="162"/>
      <c r="GHV244" s="156"/>
      <c r="GHW244" s="158"/>
      <c r="GHX244" s="158"/>
      <c r="GHY244" s="158"/>
      <c r="GHZ244" s="158"/>
      <c r="GIA244" s="159"/>
      <c r="GIB244" s="9"/>
      <c r="GIC244" s="9"/>
      <c r="GID244" s="159"/>
      <c r="GIE244" s="159"/>
      <c r="GIF244" s="8"/>
      <c r="GIG244" s="8"/>
      <c r="GIH244" s="160"/>
      <c r="GII244" s="158"/>
      <c r="GIJ244" s="161"/>
      <c r="GIK244" s="162"/>
      <c r="GIL244" s="156"/>
      <c r="GIM244" s="158"/>
      <c r="GIN244" s="158"/>
      <c r="GIO244" s="158"/>
      <c r="GIP244" s="158"/>
      <c r="GIQ244" s="159"/>
      <c r="GIR244" s="9"/>
      <c r="GIS244" s="9"/>
      <c r="GIT244" s="159"/>
      <c r="GIU244" s="159"/>
      <c r="GIV244" s="8"/>
      <c r="GIW244" s="8"/>
      <c r="GIX244" s="160"/>
      <c r="GIY244" s="158"/>
      <c r="GIZ244" s="161"/>
      <c r="GJA244" s="162"/>
      <c r="GJB244" s="156"/>
      <c r="GJC244" s="158"/>
      <c r="GJD244" s="158"/>
      <c r="GJE244" s="158"/>
      <c r="GJF244" s="158"/>
      <c r="GJG244" s="159"/>
      <c r="GJH244" s="9"/>
      <c r="GJI244" s="9"/>
      <c r="GJJ244" s="159"/>
      <c r="GJK244" s="159"/>
      <c r="GJL244" s="8"/>
      <c r="GJM244" s="8"/>
      <c r="GJN244" s="160"/>
      <c r="GJO244" s="158"/>
      <c r="GJP244" s="161"/>
      <c r="GJQ244" s="162"/>
      <c r="GJR244" s="156"/>
      <c r="GJS244" s="158"/>
      <c r="GJT244" s="158"/>
      <c r="GJU244" s="158"/>
      <c r="GJV244" s="158"/>
      <c r="GJW244" s="159"/>
      <c r="GJX244" s="9"/>
      <c r="GJY244" s="9"/>
      <c r="GJZ244" s="159"/>
      <c r="GKA244" s="159"/>
      <c r="GKB244" s="8"/>
      <c r="GKC244" s="8"/>
      <c r="GKD244" s="160"/>
      <c r="GKE244" s="158"/>
      <c r="GKF244" s="161"/>
      <c r="GKG244" s="162"/>
      <c r="GKH244" s="156"/>
      <c r="GKI244" s="158"/>
      <c r="GKJ244" s="158"/>
      <c r="GKK244" s="158"/>
      <c r="GKL244" s="158"/>
      <c r="GKM244" s="159"/>
      <c r="GKN244" s="9"/>
      <c r="GKO244" s="9"/>
      <c r="GKP244" s="159"/>
      <c r="GKQ244" s="159"/>
      <c r="GKR244" s="8"/>
      <c r="GKS244" s="8"/>
      <c r="GKT244" s="160"/>
      <c r="GKU244" s="158"/>
      <c r="GKV244" s="161"/>
      <c r="GKW244" s="162"/>
      <c r="GKX244" s="156"/>
      <c r="GKY244" s="158"/>
      <c r="GKZ244" s="158"/>
      <c r="GLA244" s="158"/>
      <c r="GLB244" s="158"/>
      <c r="GLC244" s="159"/>
      <c r="GLD244" s="9"/>
      <c r="GLE244" s="9"/>
      <c r="GLF244" s="159"/>
      <c r="GLG244" s="159"/>
      <c r="GLH244" s="8"/>
      <c r="GLI244" s="8"/>
      <c r="GLJ244" s="160"/>
      <c r="GLK244" s="158"/>
      <c r="GLL244" s="161"/>
      <c r="GLM244" s="162"/>
      <c r="GLN244" s="156"/>
      <c r="GLO244" s="158"/>
      <c r="GLP244" s="158"/>
      <c r="GLQ244" s="158"/>
      <c r="GLR244" s="158"/>
      <c r="GLS244" s="159"/>
      <c r="GLT244" s="9"/>
      <c r="GLU244" s="9"/>
      <c r="GLV244" s="159"/>
      <c r="GLW244" s="159"/>
      <c r="GLX244" s="8"/>
      <c r="GLY244" s="8"/>
      <c r="GLZ244" s="160"/>
      <c r="GMA244" s="158"/>
      <c r="GMB244" s="161"/>
      <c r="GMC244" s="162"/>
      <c r="GMD244" s="156"/>
      <c r="GME244" s="158"/>
      <c r="GMF244" s="158"/>
      <c r="GMG244" s="158"/>
      <c r="GMH244" s="158"/>
      <c r="GMI244" s="159"/>
      <c r="GMJ244" s="9"/>
      <c r="GMK244" s="9"/>
      <c r="GML244" s="159"/>
      <c r="GMM244" s="159"/>
      <c r="GMN244" s="8"/>
      <c r="GMO244" s="8"/>
      <c r="GMP244" s="160"/>
      <c r="GMQ244" s="158"/>
      <c r="GMR244" s="161"/>
      <c r="GMS244" s="162"/>
      <c r="GMT244" s="156"/>
      <c r="GMU244" s="158"/>
      <c r="GMV244" s="158"/>
      <c r="GMW244" s="158"/>
      <c r="GMX244" s="158"/>
      <c r="GMY244" s="159"/>
      <c r="GMZ244" s="9"/>
      <c r="GNA244" s="9"/>
      <c r="GNB244" s="159"/>
      <c r="GNC244" s="159"/>
      <c r="GND244" s="8"/>
      <c r="GNE244" s="8"/>
      <c r="GNF244" s="160"/>
      <c r="GNG244" s="158"/>
      <c r="GNH244" s="161"/>
      <c r="GNI244" s="162"/>
      <c r="GNJ244" s="156"/>
      <c r="GNK244" s="158"/>
      <c r="GNL244" s="158"/>
      <c r="GNM244" s="158"/>
      <c r="GNN244" s="158"/>
      <c r="GNO244" s="159"/>
      <c r="GNP244" s="9"/>
      <c r="GNQ244" s="9"/>
      <c r="GNR244" s="159"/>
      <c r="GNS244" s="159"/>
      <c r="GNT244" s="8"/>
      <c r="GNU244" s="8"/>
      <c r="GNV244" s="160"/>
      <c r="GNW244" s="158"/>
      <c r="GNX244" s="161"/>
      <c r="GNY244" s="162"/>
      <c r="GNZ244" s="156"/>
      <c r="GOA244" s="158"/>
      <c r="GOB244" s="158"/>
      <c r="GOC244" s="158"/>
      <c r="GOD244" s="158"/>
      <c r="GOE244" s="159"/>
      <c r="GOF244" s="9"/>
      <c r="GOG244" s="9"/>
      <c r="GOH244" s="159"/>
      <c r="GOI244" s="159"/>
      <c r="GOJ244" s="8"/>
      <c r="GOK244" s="8"/>
      <c r="GOL244" s="160"/>
      <c r="GOM244" s="158"/>
      <c r="GON244" s="161"/>
      <c r="GOO244" s="162"/>
      <c r="GOP244" s="156"/>
      <c r="GOQ244" s="158"/>
      <c r="GOR244" s="158"/>
      <c r="GOS244" s="158"/>
      <c r="GOT244" s="158"/>
      <c r="GOU244" s="159"/>
      <c r="GOV244" s="9"/>
      <c r="GOW244" s="9"/>
      <c r="GOX244" s="159"/>
      <c r="GOY244" s="159"/>
      <c r="GOZ244" s="8"/>
      <c r="GPA244" s="8"/>
      <c r="GPB244" s="160"/>
      <c r="GPC244" s="158"/>
      <c r="GPD244" s="161"/>
      <c r="GPE244" s="162"/>
      <c r="GPF244" s="156"/>
      <c r="GPG244" s="158"/>
      <c r="GPH244" s="158"/>
      <c r="GPI244" s="158"/>
      <c r="GPJ244" s="158"/>
      <c r="GPK244" s="159"/>
      <c r="GPL244" s="9"/>
      <c r="GPM244" s="9"/>
      <c r="GPN244" s="159"/>
      <c r="GPO244" s="159"/>
      <c r="GPP244" s="8"/>
      <c r="GPQ244" s="8"/>
      <c r="GPR244" s="160"/>
      <c r="GPS244" s="158"/>
      <c r="GPT244" s="161"/>
      <c r="GPU244" s="162"/>
      <c r="GPV244" s="156"/>
      <c r="GPW244" s="158"/>
      <c r="GPX244" s="158"/>
      <c r="GPY244" s="158"/>
      <c r="GPZ244" s="158"/>
      <c r="GQA244" s="159"/>
      <c r="GQB244" s="9"/>
      <c r="GQC244" s="9"/>
      <c r="GQD244" s="159"/>
      <c r="GQE244" s="159"/>
      <c r="GQF244" s="8"/>
      <c r="GQG244" s="8"/>
      <c r="GQH244" s="160"/>
      <c r="GQI244" s="158"/>
      <c r="GQJ244" s="161"/>
      <c r="GQK244" s="162"/>
      <c r="GQL244" s="156"/>
      <c r="GQM244" s="158"/>
      <c r="GQN244" s="158"/>
      <c r="GQO244" s="158"/>
      <c r="GQP244" s="158"/>
      <c r="GQQ244" s="159"/>
      <c r="GQR244" s="9"/>
      <c r="GQS244" s="9"/>
      <c r="GQT244" s="159"/>
      <c r="GQU244" s="159"/>
      <c r="GQV244" s="8"/>
      <c r="GQW244" s="8"/>
      <c r="GQX244" s="160"/>
      <c r="GQY244" s="158"/>
      <c r="GQZ244" s="161"/>
      <c r="GRA244" s="162"/>
      <c r="GRB244" s="156"/>
      <c r="GRC244" s="158"/>
      <c r="GRD244" s="158"/>
      <c r="GRE244" s="158"/>
      <c r="GRF244" s="158"/>
      <c r="GRG244" s="159"/>
      <c r="GRH244" s="9"/>
      <c r="GRI244" s="9"/>
      <c r="GRJ244" s="159"/>
      <c r="GRK244" s="159"/>
      <c r="GRL244" s="8"/>
      <c r="GRM244" s="8"/>
      <c r="GRN244" s="160"/>
      <c r="GRO244" s="158"/>
      <c r="GRP244" s="161"/>
      <c r="GRQ244" s="162"/>
      <c r="GRR244" s="156"/>
      <c r="GRS244" s="158"/>
      <c r="GRT244" s="158"/>
      <c r="GRU244" s="158"/>
      <c r="GRV244" s="158"/>
      <c r="GRW244" s="159"/>
      <c r="GRX244" s="9"/>
      <c r="GRY244" s="9"/>
      <c r="GRZ244" s="159"/>
      <c r="GSA244" s="159"/>
      <c r="GSB244" s="8"/>
      <c r="GSC244" s="8"/>
      <c r="GSD244" s="160"/>
      <c r="GSE244" s="158"/>
      <c r="GSF244" s="161"/>
      <c r="GSG244" s="162"/>
      <c r="GSH244" s="156"/>
      <c r="GSI244" s="158"/>
      <c r="GSJ244" s="158"/>
      <c r="GSK244" s="158"/>
      <c r="GSL244" s="158"/>
      <c r="GSM244" s="159"/>
      <c r="GSN244" s="9"/>
      <c r="GSO244" s="9"/>
      <c r="GSP244" s="159"/>
      <c r="GSQ244" s="159"/>
      <c r="GSR244" s="8"/>
      <c r="GSS244" s="8"/>
      <c r="GST244" s="160"/>
      <c r="GSU244" s="158"/>
      <c r="GSV244" s="161"/>
      <c r="GSW244" s="162"/>
      <c r="GSX244" s="156"/>
      <c r="GSY244" s="158"/>
      <c r="GSZ244" s="158"/>
      <c r="GTA244" s="158"/>
      <c r="GTB244" s="158"/>
      <c r="GTC244" s="159"/>
      <c r="GTD244" s="9"/>
      <c r="GTE244" s="9"/>
      <c r="GTF244" s="159"/>
      <c r="GTG244" s="159"/>
      <c r="GTH244" s="8"/>
      <c r="GTI244" s="8"/>
      <c r="GTJ244" s="160"/>
      <c r="GTK244" s="158"/>
      <c r="GTL244" s="161"/>
      <c r="GTM244" s="162"/>
      <c r="GTN244" s="156"/>
      <c r="GTO244" s="158"/>
      <c r="GTP244" s="158"/>
      <c r="GTQ244" s="158"/>
      <c r="GTR244" s="158"/>
      <c r="GTS244" s="159"/>
      <c r="GTT244" s="9"/>
      <c r="GTU244" s="9"/>
      <c r="GTV244" s="159"/>
      <c r="GTW244" s="159"/>
      <c r="GTX244" s="8"/>
      <c r="GTY244" s="8"/>
      <c r="GTZ244" s="160"/>
      <c r="GUA244" s="158"/>
      <c r="GUB244" s="161"/>
      <c r="GUC244" s="162"/>
      <c r="GUD244" s="156"/>
      <c r="GUE244" s="158"/>
      <c r="GUF244" s="158"/>
      <c r="GUG244" s="158"/>
      <c r="GUH244" s="158"/>
      <c r="GUI244" s="159"/>
      <c r="GUJ244" s="9"/>
      <c r="GUK244" s="9"/>
      <c r="GUL244" s="159"/>
      <c r="GUM244" s="159"/>
      <c r="GUN244" s="8"/>
      <c r="GUO244" s="8"/>
      <c r="GUP244" s="160"/>
      <c r="GUQ244" s="158"/>
      <c r="GUR244" s="161"/>
      <c r="GUS244" s="162"/>
      <c r="GUT244" s="156"/>
      <c r="GUU244" s="158"/>
      <c r="GUV244" s="158"/>
      <c r="GUW244" s="158"/>
      <c r="GUX244" s="158"/>
      <c r="GUY244" s="159"/>
      <c r="GUZ244" s="9"/>
      <c r="GVA244" s="9"/>
      <c r="GVB244" s="159"/>
      <c r="GVC244" s="159"/>
      <c r="GVD244" s="8"/>
      <c r="GVE244" s="8"/>
      <c r="GVF244" s="160"/>
      <c r="GVG244" s="158"/>
      <c r="GVH244" s="161"/>
      <c r="GVI244" s="162"/>
      <c r="GVJ244" s="156"/>
      <c r="GVK244" s="158"/>
      <c r="GVL244" s="158"/>
      <c r="GVM244" s="158"/>
      <c r="GVN244" s="158"/>
      <c r="GVO244" s="159"/>
      <c r="GVP244" s="9"/>
      <c r="GVQ244" s="9"/>
      <c r="GVR244" s="159"/>
      <c r="GVS244" s="159"/>
      <c r="GVT244" s="8"/>
      <c r="GVU244" s="8"/>
      <c r="GVV244" s="160"/>
      <c r="GVW244" s="158"/>
      <c r="GVX244" s="161"/>
      <c r="GVY244" s="162"/>
      <c r="GVZ244" s="156"/>
      <c r="GWA244" s="158"/>
      <c r="GWB244" s="158"/>
      <c r="GWC244" s="158"/>
      <c r="GWD244" s="158"/>
      <c r="GWE244" s="159"/>
      <c r="GWF244" s="9"/>
      <c r="GWG244" s="9"/>
      <c r="GWH244" s="159"/>
      <c r="GWI244" s="159"/>
      <c r="GWJ244" s="8"/>
      <c r="GWK244" s="8"/>
      <c r="GWL244" s="160"/>
      <c r="GWM244" s="158"/>
      <c r="GWN244" s="161"/>
      <c r="GWO244" s="162"/>
      <c r="GWP244" s="156"/>
      <c r="GWQ244" s="158"/>
      <c r="GWR244" s="158"/>
      <c r="GWS244" s="158"/>
      <c r="GWT244" s="158"/>
      <c r="GWU244" s="159"/>
      <c r="GWV244" s="9"/>
      <c r="GWW244" s="9"/>
      <c r="GWX244" s="159"/>
      <c r="GWY244" s="159"/>
      <c r="GWZ244" s="8"/>
      <c r="GXA244" s="8"/>
      <c r="GXB244" s="160"/>
      <c r="GXC244" s="158"/>
      <c r="GXD244" s="161"/>
      <c r="GXE244" s="162"/>
      <c r="GXF244" s="156"/>
      <c r="GXG244" s="158"/>
      <c r="GXH244" s="158"/>
      <c r="GXI244" s="158"/>
      <c r="GXJ244" s="158"/>
      <c r="GXK244" s="159"/>
      <c r="GXL244" s="9"/>
      <c r="GXM244" s="9"/>
      <c r="GXN244" s="159"/>
      <c r="GXO244" s="159"/>
      <c r="GXP244" s="8"/>
      <c r="GXQ244" s="8"/>
      <c r="GXR244" s="160"/>
      <c r="GXS244" s="158"/>
      <c r="GXT244" s="161"/>
      <c r="GXU244" s="162"/>
      <c r="GXV244" s="156"/>
      <c r="GXW244" s="158"/>
      <c r="GXX244" s="158"/>
      <c r="GXY244" s="158"/>
      <c r="GXZ244" s="158"/>
      <c r="GYA244" s="159"/>
      <c r="GYB244" s="9"/>
      <c r="GYC244" s="9"/>
      <c r="GYD244" s="159"/>
      <c r="GYE244" s="159"/>
      <c r="GYF244" s="8"/>
      <c r="GYG244" s="8"/>
      <c r="GYH244" s="160"/>
      <c r="GYI244" s="158"/>
      <c r="GYJ244" s="161"/>
      <c r="GYK244" s="162"/>
      <c r="GYL244" s="156"/>
      <c r="GYM244" s="158"/>
      <c r="GYN244" s="158"/>
      <c r="GYO244" s="158"/>
      <c r="GYP244" s="158"/>
      <c r="GYQ244" s="159"/>
      <c r="GYR244" s="9"/>
      <c r="GYS244" s="9"/>
      <c r="GYT244" s="159"/>
      <c r="GYU244" s="159"/>
      <c r="GYV244" s="8"/>
      <c r="GYW244" s="8"/>
      <c r="GYX244" s="160"/>
      <c r="GYY244" s="158"/>
      <c r="GYZ244" s="161"/>
      <c r="GZA244" s="162"/>
      <c r="GZB244" s="156"/>
      <c r="GZC244" s="158"/>
      <c r="GZD244" s="158"/>
      <c r="GZE244" s="158"/>
      <c r="GZF244" s="158"/>
      <c r="GZG244" s="159"/>
      <c r="GZH244" s="9"/>
      <c r="GZI244" s="9"/>
      <c r="GZJ244" s="159"/>
      <c r="GZK244" s="159"/>
      <c r="GZL244" s="8"/>
      <c r="GZM244" s="8"/>
      <c r="GZN244" s="160"/>
      <c r="GZO244" s="158"/>
      <c r="GZP244" s="161"/>
      <c r="GZQ244" s="162"/>
      <c r="GZR244" s="156"/>
      <c r="GZS244" s="158"/>
      <c r="GZT244" s="158"/>
      <c r="GZU244" s="158"/>
      <c r="GZV244" s="158"/>
      <c r="GZW244" s="159"/>
      <c r="GZX244" s="9"/>
      <c r="GZY244" s="9"/>
      <c r="GZZ244" s="159"/>
      <c r="HAA244" s="159"/>
      <c r="HAB244" s="8"/>
      <c r="HAC244" s="8"/>
      <c r="HAD244" s="160"/>
      <c r="HAE244" s="158"/>
      <c r="HAF244" s="161"/>
      <c r="HAG244" s="162"/>
      <c r="HAH244" s="156"/>
      <c r="HAI244" s="158"/>
      <c r="HAJ244" s="158"/>
      <c r="HAK244" s="158"/>
      <c r="HAL244" s="158"/>
      <c r="HAM244" s="159"/>
      <c r="HAN244" s="9"/>
      <c r="HAO244" s="9"/>
      <c r="HAP244" s="159"/>
      <c r="HAQ244" s="159"/>
      <c r="HAR244" s="8"/>
      <c r="HAS244" s="8"/>
      <c r="HAT244" s="160"/>
      <c r="HAU244" s="158"/>
      <c r="HAV244" s="161"/>
      <c r="HAW244" s="162"/>
      <c r="HAX244" s="156"/>
      <c r="HAY244" s="158"/>
      <c r="HAZ244" s="158"/>
      <c r="HBA244" s="158"/>
      <c r="HBB244" s="158"/>
      <c r="HBC244" s="159"/>
      <c r="HBD244" s="9"/>
      <c r="HBE244" s="9"/>
      <c r="HBF244" s="159"/>
      <c r="HBG244" s="159"/>
      <c r="HBH244" s="8"/>
      <c r="HBI244" s="8"/>
      <c r="HBJ244" s="160"/>
      <c r="HBK244" s="158"/>
      <c r="HBL244" s="161"/>
      <c r="HBM244" s="162"/>
      <c r="HBN244" s="156"/>
      <c r="HBO244" s="158"/>
      <c r="HBP244" s="158"/>
      <c r="HBQ244" s="158"/>
      <c r="HBR244" s="158"/>
      <c r="HBS244" s="159"/>
      <c r="HBT244" s="9"/>
      <c r="HBU244" s="9"/>
      <c r="HBV244" s="159"/>
      <c r="HBW244" s="159"/>
      <c r="HBX244" s="8"/>
      <c r="HBY244" s="8"/>
      <c r="HBZ244" s="160"/>
      <c r="HCA244" s="158"/>
      <c r="HCB244" s="161"/>
      <c r="HCC244" s="162"/>
      <c r="HCD244" s="156"/>
      <c r="HCE244" s="158"/>
      <c r="HCF244" s="158"/>
      <c r="HCG244" s="158"/>
      <c r="HCH244" s="158"/>
      <c r="HCI244" s="159"/>
      <c r="HCJ244" s="9"/>
      <c r="HCK244" s="9"/>
      <c r="HCL244" s="159"/>
      <c r="HCM244" s="159"/>
      <c r="HCN244" s="8"/>
      <c r="HCO244" s="8"/>
      <c r="HCP244" s="160"/>
      <c r="HCQ244" s="158"/>
      <c r="HCR244" s="161"/>
      <c r="HCS244" s="162"/>
      <c r="HCT244" s="156"/>
      <c r="HCU244" s="158"/>
      <c r="HCV244" s="158"/>
      <c r="HCW244" s="158"/>
      <c r="HCX244" s="158"/>
      <c r="HCY244" s="159"/>
      <c r="HCZ244" s="9"/>
      <c r="HDA244" s="9"/>
      <c r="HDB244" s="159"/>
      <c r="HDC244" s="159"/>
      <c r="HDD244" s="8"/>
      <c r="HDE244" s="8"/>
      <c r="HDF244" s="160"/>
      <c r="HDG244" s="158"/>
      <c r="HDH244" s="161"/>
      <c r="HDI244" s="162"/>
      <c r="HDJ244" s="156"/>
      <c r="HDK244" s="158"/>
      <c r="HDL244" s="158"/>
      <c r="HDM244" s="158"/>
      <c r="HDN244" s="158"/>
      <c r="HDO244" s="159"/>
      <c r="HDP244" s="9"/>
      <c r="HDQ244" s="9"/>
      <c r="HDR244" s="159"/>
      <c r="HDS244" s="159"/>
      <c r="HDT244" s="8"/>
      <c r="HDU244" s="8"/>
      <c r="HDV244" s="160"/>
      <c r="HDW244" s="158"/>
      <c r="HDX244" s="161"/>
      <c r="HDY244" s="162"/>
      <c r="HDZ244" s="156"/>
      <c r="HEA244" s="158"/>
      <c r="HEB244" s="158"/>
      <c r="HEC244" s="158"/>
      <c r="HED244" s="158"/>
      <c r="HEE244" s="159"/>
      <c r="HEF244" s="9"/>
      <c r="HEG244" s="9"/>
      <c r="HEH244" s="159"/>
      <c r="HEI244" s="159"/>
      <c r="HEJ244" s="8"/>
      <c r="HEK244" s="8"/>
      <c r="HEL244" s="160"/>
      <c r="HEM244" s="158"/>
      <c r="HEN244" s="161"/>
      <c r="HEO244" s="162"/>
      <c r="HEP244" s="156"/>
      <c r="HEQ244" s="158"/>
      <c r="HER244" s="158"/>
      <c r="HES244" s="158"/>
      <c r="HET244" s="158"/>
      <c r="HEU244" s="159"/>
      <c r="HEV244" s="9"/>
      <c r="HEW244" s="9"/>
      <c r="HEX244" s="159"/>
      <c r="HEY244" s="159"/>
      <c r="HEZ244" s="8"/>
      <c r="HFA244" s="8"/>
      <c r="HFB244" s="160"/>
      <c r="HFC244" s="158"/>
      <c r="HFD244" s="161"/>
      <c r="HFE244" s="162"/>
      <c r="HFF244" s="156"/>
      <c r="HFG244" s="158"/>
      <c r="HFH244" s="158"/>
      <c r="HFI244" s="158"/>
      <c r="HFJ244" s="158"/>
      <c r="HFK244" s="159"/>
      <c r="HFL244" s="9"/>
      <c r="HFM244" s="9"/>
      <c r="HFN244" s="159"/>
      <c r="HFO244" s="159"/>
      <c r="HFP244" s="8"/>
      <c r="HFQ244" s="8"/>
      <c r="HFR244" s="160"/>
      <c r="HFS244" s="158"/>
      <c r="HFT244" s="161"/>
      <c r="HFU244" s="162"/>
      <c r="HFV244" s="156"/>
      <c r="HFW244" s="158"/>
      <c r="HFX244" s="158"/>
      <c r="HFY244" s="158"/>
      <c r="HFZ244" s="158"/>
      <c r="HGA244" s="159"/>
      <c r="HGB244" s="9"/>
      <c r="HGC244" s="9"/>
      <c r="HGD244" s="159"/>
      <c r="HGE244" s="159"/>
      <c r="HGF244" s="8"/>
      <c r="HGG244" s="8"/>
      <c r="HGH244" s="160"/>
      <c r="HGI244" s="158"/>
      <c r="HGJ244" s="161"/>
      <c r="HGK244" s="162"/>
      <c r="HGL244" s="156"/>
      <c r="HGM244" s="158"/>
      <c r="HGN244" s="158"/>
      <c r="HGO244" s="158"/>
      <c r="HGP244" s="158"/>
      <c r="HGQ244" s="159"/>
      <c r="HGR244" s="9"/>
      <c r="HGS244" s="9"/>
      <c r="HGT244" s="159"/>
      <c r="HGU244" s="159"/>
      <c r="HGV244" s="8"/>
      <c r="HGW244" s="8"/>
      <c r="HGX244" s="160"/>
      <c r="HGY244" s="158"/>
      <c r="HGZ244" s="161"/>
      <c r="HHA244" s="162"/>
      <c r="HHB244" s="156"/>
      <c r="HHC244" s="158"/>
      <c r="HHD244" s="158"/>
      <c r="HHE244" s="158"/>
      <c r="HHF244" s="158"/>
      <c r="HHG244" s="159"/>
      <c r="HHH244" s="9"/>
      <c r="HHI244" s="9"/>
      <c r="HHJ244" s="159"/>
      <c r="HHK244" s="159"/>
      <c r="HHL244" s="8"/>
      <c r="HHM244" s="8"/>
      <c r="HHN244" s="160"/>
      <c r="HHO244" s="158"/>
      <c r="HHP244" s="161"/>
      <c r="HHQ244" s="162"/>
      <c r="HHR244" s="156"/>
      <c r="HHS244" s="158"/>
      <c r="HHT244" s="158"/>
      <c r="HHU244" s="158"/>
      <c r="HHV244" s="158"/>
      <c r="HHW244" s="159"/>
      <c r="HHX244" s="9"/>
      <c r="HHY244" s="9"/>
      <c r="HHZ244" s="159"/>
      <c r="HIA244" s="159"/>
      <c r="HIB244" s="8"/>
      <c r="HIC244" s="8"/>
      <c r="HID244" s="160"/>
      <c r="HIE244" s="158"/>
      <c r="HIF244" s="161"/>
      <c r="HIG244" s="162"/>
      <c r="HIH244" s="156"/>
      <c r="HII244" s="158"/>
      <c r="HIJ244" s="158"/>
      <c r="HIK244" s="158"/>
      <c r="HIL244" s="158"/>
      <c r="HIM244" s="159"/>
      <c r="HIN244" s="9"/>
      <c r="HIO244" s="9"/>
      <c r="HIP244" s="159"/>
      <c r="HIQ244" s="159"/>
      <c r="HIR244" s="8"/>
      <c r="HIS244" s="8"/>
      <c r="HIT244" s="160"/>
      <c r="HIU244" s="158"/>
      <c r="HIV244" s="161"/>
      <c r="HIW244" s="162"/>
      <c r="HIX244" s="156"/>
      <c r="HIY244" s="158"/>
      <c r="HIZ244" s="158"/>
      <c r="HJA244" s="158"/>
      <c r="HJB244" s="158"/>
      <c r="HJC244" s="159"/>
      <c r="HJD244" s="9"/>
      <c r="HJE244" s="9"/>
      <c r="HJF244" s="159"/>
      <c r="HJG244" s="159"/>
      <c r="HJH244" s="8"/>
      <c r="HJI244" s="8"/>
      <c r="HJJ244" s="160"/>
      <c r="HJK244" s="158"/>
      <c r="HJL244" s="161"/>
      <c r="HJM244" s="162"/>
      <c r="HJN244" s="156"/>
      <c r="HJO244" s="158"/>
      <c r="HJP244" s="158"/>
      <c r="HJQ244" s="158"/>
      <c r="HJR244" s="158"/>
      <c r="HJS244" s="159"/>
      <c r="HJT244" s="9"/>
      <c r="HJU244" s="9"/>
      <c r="HJV244" s="159"/>
      <c r="HJW244" s="159"/>
      <c r="HJX244" s="8"/>
      <c r="HJY244" s="8"/>
      <c r="HJZ244" s="160"/>
      <c r="HKA244" s="158"/>
      <c r="HKB244" s="161"/>
      <c r="HKC244" s="162"/>
      <c r="HKD244" s="156"/>
      <c r="HKE244" s="158"/>
      <c r="HKF244" s="158"/>
      <c r="HKG244" s="158"/>
      <c r="HKH244" s="158"/>
      <c r="HKI244" s="159"/>
      <c r="HKJ244" s="9"/>
      <c r="HKK244" s="9"/>
      <c r="HKL244" s="159"/>
      <c r="HKM244" s="159"/>
      <c r="HKN244" s="8"/>
      <c r="HKO244" s="8"/>
      <c r="HKP244" s="160"/>
      <c r="HKQ244" s="158"/>
      <c r="HKR244" s="161"/>
      <c r="HKS244" s="162"/>
      <c r="HKT244" s="156"/>
      <c r="HKU244" s="158"/>
      <c r="HKV244" s="158"/>
      <c r="HKW244" s="158"/>
      <c r="HKX244" s="158"/>
      <c r="HKY244" s="159"/>
      <c r="HKZ244" s="9"/>
      <c r="HLA244" s="9"/>
      <c r="HLB244" s="159"/>
      <c r="HLC244" s="159"/>
      <c r="HLD244" s="8"/>
      <c r="HLE244" s="8"/>
      <c r="HLF244" s="160"/>
      <c r="HLG244" s="158"/>
      <c r="HLH244" s="161"/>
      <c r="HLI244" s="162"/>
      <c r="HLJ244" s="156"/>
      <c r="HLK244" s="158"/>
      <c r="HLL244" s="158"/>
      <c r="HLM244" s="158"/>
      <c r="HLN244" s="158"/>
      <c r="HLO244" s="159"/>
      <c r="HLP244" s="9"/>
      <c r="HLQ244" s="9"/>
      <c r="HLR244" s="159"/>
      <c r="HLS244" s="159"/>
      <c r="HLT244" s="8"/>
      <c r="HLU244" s="8"/>
      <c r="HLV244" s="160"/>
      <c r="HLW244" s="158"/>
      <c r="HLX244" s="161"/>
      <c r="HLY244" s="162"/>
      <c r="HLZ244" s="156"/>
      <c r="HMA244" s="158"/>
      <c r="HMB244" s="158"/>
      <c r="HMC244" s="158"/>
      <c r="HMD244" s="158"/>
      <c r="HME244" s="159"/>
      <c r="HMF244" s="9"/>
      <c r="HMG244" s="9"/>
      <c r="HMH244" s="159"/>
      <c r="HMI244" s="159"/>
      <c r="HMJ244" s="8"/>
      <c r="HMK244" s="8"/>
      <c r="HML244" s="160"/>
      <c r="HMM244" s="158"/>
      <c r="HMN244" s="161"/>
      <c r="HMO244" s="162"/>
      <c r="HMP244" s="156"/>
      <c r="HMQ244" s="158"/>
      <c r="HMR244" s="158"/>
      <c r="HMS244" s="158"/>
      <c r="HMT244" s="158"/>
      <c r="HMU244" s="159"/>
      <c r="HMV244" s="9"/>
      <c r="HMW244" s="9"/>
      <c r="HMX244" s="159"/>
      <c r="HMY244" s="159"/>
      <c r="HMZ244" s="8"/>
      <c r="HNA244" s="8"/>
      <c r="HNB244" s="160"/>
      <c r="HNC244" s="158"/>
      <c r="HND244" s="161"/>
      <c r="HNE244" s="162"/>
      <c r="HNF244" s="156"/>
      <c r="HNG244" s="158"/>
      <c r="HNH244" s="158"/>
      <c r="HNI244" s="158"/>
      <c r="HNJ244" s="158"/>
      <c r="HNK244" s="159"/>
      <c r="HNL244" s="9"/>
      <c r="HNM244" s="9"/>
      <c r="HNN244" s="159"/>
      <c r="HNO244" s="159"/>
      <c r="HNP244" s="8"/>
      <c r="HNQ244" s="8"/>
      <c r="HNR244" s="160"/>
      <c r="HNS244" s="158"/>
      <c r="HNT244" s="161"/>
      <c r="HNU244" s="162"/>
      <c r="HNV244" s="156"/>
      <c r="HNW244" s="158"/>
      <c r="HNX244" s="158"/>
      <c r="HNY244" s="158"/>
      <c r="HNZ244" s="158"/>
      <c r="HOA244" s="159"/>
      <c r="HOB244" s="9"/>
      <c r="HOC244" s="9"/>
      <c r="HOD244" s="159"/>
      <c r="HOE244" s="159"/>
      <c r="HOF244" s="8"/>
      <c r="HOG244" s="8"/>
      <c r="HOH244" s="160"/>
      <c r="HOI244" s="158"/>
      <c r="HOJ244" s="161"/>
      <c r="HOK244" s="162"/>
      <c r="HOL244" s="156"/>
      <c r="HOM244" s="158"/>
      <c r="HON244" s="158"/>
      <c r="HOO244" s="158"/>
      <c r="HOP244" s="158"/>
      <c r="HOQ244" s="159"/>
      <c r="HOR244" s="9"/>
      <c r="HOS244" s="9"/>
      <c r="HOT244" s="159"/>
      <c r="HOU244" s="159"/>
      <c r="HOV244" s="8"/>
      <c r="HOW244" s="8"/>
      <c r="HOX244" s="160"/>
      <c r="HOY244" s="158"/>
      <c r="HOZ244" s="161"/>
      <c r="HPA244" s="162"/>
      <c r="HPB244" s="156"/>
      <c r="HPC244" s="158"/>
      <c r="HPD244" s="158"/>
      <c r="HPE244" s="158"/>
      <c r="HPF244" s="158"/>
      <c r="HPG244" s="159"/>
      <c r="HPH244" s="9"/>
      <c r="HPI244" s="9"/>
      <c r="HPJ244" s="159"/>
      <c r="HPK244" s="159"/>
      <c r="HPL244" s="8"/>
      <c r="HPM244" s="8"/>
      <c r="HPN244" s="160"/>
      <c r="HPO244" s="158"/>
      <c r="HPP244" s="161"/>
      <c r="HPQ244" s="162"/>
      <c r="HPR244" s="156"/>
      <c r="HPS244" s="158"/>
      <c r="HPT244" s="158"/>
      <c r="HPU244" s="158"/>
      <c r="HPV244" s="158"/>
      <c r="HPW244" s="159"/>
      <c r="HPX244" s="9"/>
      <c r="HPY244" s="9"/>
      <c r="HPZ244" s="159"/>
      <c r="HQA244" s="159"/>
      <c r="HQB244" s="8"/>
      <c r="HQC244" s="8"/>
      <c r="HQD244" s="160"/>
      <c r="HQE244" s="158"/>
      <c r="HQF244" s="161"/>
      <c r="HQG244" s="162"/>
      <c r="HQH244" s="156"/>
      <c r="HQI244" s="158"/>
      <c r="HQJ244" s="158"/>
      <c r="HQK244" s="158"/>
      <c r="HQL244" s="158"/>
      <c r="HQM244" s="159"/>
      <c r="HQN244" s="9"/>
      <c r="HQO244" s="9"/>
      <c r="HQP244" s="159"/>
      <c r="HQQ244" s="159"/>
      <c r="HQR244" s="8"/>
      <c r="HQS244" s="8"/>
      <c r="HQT244" s="160"/>
      <c r="HQU244" s="158"/>
      <c r="HQV244" s="161"/>
      <c r="HQW244" s="162"/>
      <c r="HQX244" s="156"/>
      <c r="HQY244" s="158"/>
      <c r="HQZ244" s="158"/>
      <c r="HRA244" s="158"/>
      <c r="HRB244" s="158"/>
      <c r="HRC244" s="159"/>
      <c r="HRD244" s="9"/>
      <c r="HRE244" s="9"/>
      <c r="HRF244" s="159"/>
      <c r="HRG244" s="159"/>
      <c r="HRH244" s="8"/>
      <c r="HRI244" s="8"/>
      <c r="HRJ244" s="160"/>
      <c r="HRK244" s="158"/>
      <c r="HRL244" s="161"/>
      <c r="HRM244" s="162"/>
      <c r="HRN244" s="156"/>
      <c r="HRO244" s="158"/>
      <c r="HRP244" s="158"/>
      <c r="HRQ244" s="158"/>
      <c r="HRR244" s="158"/>
      <c r="HRS244" s="159"/>
      <c r="HRT244" s="9"/>
      <c r="HRU244" s="9"/>
      <c r="HRV244" s="159"/>
      <c r="HRW244" s="159"/>
      <c r="HRX244" s="8"/>
      <c r="HRY244" s="8"/>
      <c r="HRZ244" s="160"/>
      <c r="HSA244" s="158"/>
      <c r="HSB244" s="161"/>
      <c r="HSC244" s="162"/>
      <c r="HSD244" s="156"/>
      <c r="HSE244" s="158"/>
      <c r="HSF244" s="158"/>
      <c r="HSG244" s="158"/>
      <c r="HSH244" s="158"/>
      <c r="HSI244" s="159"/>
      <c r="HSJ244" s="9"/>
      <c r="HSK244" s="9"/>
      <c r="HSL244" s="159"/>
      <c r="HSM244" s="159"/>
      <c r="HSN244" s="8"/>
      <c r="HSO244" s="8"/>
      <c r="HSP244" s="160"/>
      <c r="HSQ244" s="158"/>
      <c r="HSR244" s="161"/>
      <c r="HSS244" s="162"/>
      <c r="HST244" s="156"/>
      <c r="HSU244" s="158"/>
      <c r="HSV244" s="158"/>
      <c r="HSW244" s="158"/>
      <c r="HSX244" s="158"/>
      <c r="HSY244" s="159"/>
      <c r="HSZ244" s="9"/>
      <c r="HTA244" s="9"/>
      <c r="HTB244" s="159"/>
      <c r="HTC244" s="159"/>
      <c r="HTD244" s="8"/>
      <c r="HTE244" s="8"/>
      <c r="HTF244" s="160"/>
      <c r="HTG244" s="158"/>
      <c r="HTH244" s="161"/>
      <c r="HTI244" s="162"/>
      <c r="HTJ244" s="156"/>
      <c r="HTK244" s="158"/>
      <c r="HTL244" s="158"/>
      <c r="HTM244" s="158"/>
      <c r="HTN244" s="158"/>
      <c r="HTO244" s="159"/>
      <c r="HTP244" s="9"/>
      <c r="HTQ244" s="9"/>
      <c r="HTR244" s="159"/>
      <c r="HTS244" s="159"/>
      <c r="HTT244" s="8"/>
      <c r="HTU244" s="8"/>
      <c r="HTV244" s="160"/>
      <c r="HTW244" s="158"/>
      <c r="HTX244" s="161"/>
      <c r="HTY244" s="162"/>
      <c r="HTZ244" s="156"/>
      <c r="HUA244" s="158"/>
      <c r="HUB244" s="158"/>
      <c r="HUC244" s="158"/>
      <c r="HUD244" s="158"/>
      <c r="HUE244" s="159"/>
      <c r="HUF244" s="9"/>
      <c r="HUG244" s="9"/>
      <c r="HUH244" s="159"/>
      <c r="HUI244" s="159"/>
      <c r="HUJ244" s="8"/>
      <c r="HUK244" s="8"/>
      <c r="HUL244" s="160"/>
      <c r="HUM244" s="158"/>
      <c r="HUN244" s="161"/>
      <c r="HUO244" s="162"/>
      <c r="HUP244" s="156"/>
      <c r="HUQ244" s="158"/>
      <c r="HUR244" s="158"/>
      <c r="HUS244" s="158"/>
      <c r="HUT244" s="158"/>
      <c r="HUU244" s="159"/>
      <c r="HUV244" s="9"/>
      <c r="HUW244" s="9"/>
      <c r="HUX244" s="159"/>
      <c r="HUY244" s="159"/>
      <c r="HUZ244" s="8"/>
      <c r="HVA244" s="8"/>
      <c r="HVB244" s="160"/>
      <c r="HVC244" s="158"/>
      <c r="HVD244" s="161"/>
      <c r="HVE244" s="162"/>
      <c r="HVF244" s="156"/>
      <c r="HVG244" s="158"/>
      <c r="HVH244" s="158"/>
      <c r="HVI244" s="158"/>
      <c r="HVJ244" s="158"/>
      <c r="HVK244" s="159"/>
      <c r="HVL244" s="9"/>
      <c r="HVM244" s="9"/>
      <c r="HVN244" s="159"/>
      <c r="HVO244" s="159"/>
      <c r="HVP244" s="8"/>
      <c r="HVQ244" s="8"/>
      <c r="HVR244" s="160"/>
      <c r="HVS244" s="158"/>
      <c r="HVT244" s="161"/>
      <c r="HVU244" s="162"/>
      <c r="HVV244" s="156"/>
      <c r="HVW244" s="158"/>
      <c r="HVX244" s="158"/>
      <c r="HVY244" s="158"/>
      <c r="HVZ244" s="158"/>
      <c r="HWA244" s="159"/>
      <c r="HWB244" s="9"/>
      <c r="HWC244" s="9"/>
      <c r="HWD244" s="159"/>
      <c r="HWE244" s="159"/>
      <c r="HWF244" s="8"/>
      <c r="HWG244" s="8"/>
      <c r="HWH244" s="160"/>
      <c r="HWI244" s="158"/>
      <c r="HWJ244" s="161"/>
      <c r="HWK244" s="162"/>
      <c r="HWL244" s="156"/>
      <c r="HWM244" s="158"/>
      <c r="HWN244" s="158"/>
      <c r="HWO244" s="158"/>
      <c r="HWP244" s="158"/>
      <c r="HWQ244" s="159"/>
      <c r="HWR244" s="9"/>
      <c r="HWS244" s="9"/>
      <c r="HWT244" s="159"/>
      <c r="HWU244" s="159"/>
      <c r="HWV244" s="8"/>
      <c r="HWW244" s="8"/>
      <c r="HWX244" s="160"/>
      <c r="HWY244" s="158"/>
      <c r="HWZ244" s="161"/>
      <c r="HXA244" s="162"/>
      <c r="HXB244" s="156"/>
      <c r="HXC244" s="158"/>
      <c r="HXD244" s="158"/>
      <c r="HXE244" s="158"/>
      <c r="HXF244" s="158"/>
      <c r="HXG244" s="159"/>
      <c r="HXH244" s="9"/>
      <c r="HXI244" s="9"/>
      <c r="HXJ244" s="159"/>
      <c r="HXK244" s="159"/>
      <c r="HXL244" s="8"/>
      <c r="HXM244" s="8"/>
      <c r="HXN244" s="160"/>
      <c r="HXO244" s="158"/>
      <c r="HXP244" s="161"/>
      <c r="HXQ244" s="162"/>
      <c r="HXR244" s="156"/>
      <c r="HXS244" s="158"/>
      <c r="HXT244" s="158"/>
      <c r="HXU244" s="158"/>
      <c r="HXV244" s="158"/>
      <c r="HXW244" s="159"/>
      <c r="HXX244" s="9"/>
      <c r="HXY244" s="9"/>
      <c r="HXZ244" s="159"/>
      <c r="HYA244" s="159"/>
      <c r="HYB244" s="8"/>
      <c r="HYC244" s="8"/>
      <c r="HYD244" s="160"/>
      <c r="HYE244" s="158"/>
      <c r="HYF244" s="161"/>
      <c r="HYG244" s="162"/>
      <c r="HYH244" s="156"/>
      <c r="HYI244" s="158"/>
      <c r="HYJ244" s="158"/>
      <c r="HYK244" s="158"/>
      <c r="HYL244" s="158"/>
      <c r="HYM244" s="159"/>
      <c r="HYN244" s="9"/>
      <c r="HYO244" s="9"/>
      <c r="HYP244" s="159"/>
      <c r="HYQ244" s="159"/>
      <c r="HYR244" s="8"/>
      <c r="HYS244" s="8"/>
      <c r="HYT244" s="160"/>
      <c r="HYU244" s="158"/>
      <c r="HYV244" s="161"/>
      <c r="HYW244" s="162"/>
      <c r="HYX244" s="156"/>
      <c r="HYY244" s="158"/>
      <c r="HYZ244" s="158"/>
      <c r="HZA244" s="158"/>
      <c r="HZB244" s="158"/>
      <c r="HZC244" s="159"/>
      <c r="HZD244" s="9"/>
      <c r="HZE244" s="9"/>
      <c r="HZF244" s="159"/>
      <c r="HZG244" s="159"/>
      <c r="HZH244" s="8"/>
      <c r="HZI244" s="8"/>
      <c r="HZJ244" s="160"/>
      <c r="HZK244" s="158"/>
      <c r="HZL244" s="161"/>
      <c r="HZM244" s="162"/>
      <c r="HZN244" s="156"/>
      <c r="HZO244" s="158"/>
      <c r="HZP244" s="158"/>
      <c r="HZQ244" s="158"/>
      <c r="HZR244" s="158"/>
      <c r="HZS244" s="159"/>
      <c r="HZT244" s="9"/>
      <c r="HZU244" s="9"/>
      <c r="HZV244" s="159"/>
      <c r="HZW244" s="159"/>
      <c r="HZX244" s="8"/>
      <c r="HZY244" s="8"/>
      <c r="HZZ244" s="160"/>
      <c r="IAA244" s="158"/>
      <c r="IAB244" s="161"/>
      <c r="IAC244" s="162"/>
      <c r="IAD244" s="156"/>
      <c r="IAE244" s="158"/>
      <c r="IAF244" s="158"/>
      <c r="IAG244" s="158"/>
      <c r="IAH244" s="158"/>
      <c r="IAI244" s="159"/>
      <c r="IAJ244" s="9"/>
      <c r="IAK244" s="9"/>
      <c r="IAL244" s="159"/>
      <c r="IAM244" s="159"/>
      <c r="IAN244" s="8"/>
      <c r="IAO244" s="8"/>
      <c r="IAP244" s="160"/>
      <c r="IAQ244" s="158"/>
      <c r="IAR244" s="161"/>
      <c r="IAS244" s="162"/>
      <c r="IAT244" s="156"/>
      <c r="IAU244" s="158"/>
      <c r="IAV244" s="158"/>
      <c r="IAW244" s="158"/>
      <c r="IAX244" s="158"/>
      <c r="IAY244" s="159"/>
      <c r="IAZ244" s="9"/>
      <c r="IBA244" s="9"/>
      <c r="IBB244" s="159"/>
      <c r="IBC244" s="159"/>
      <c r="IBD244" s="8"/>
      <c r="IBE244" s="8"/>
      <c r="IBF244" s="160"/>
      <c r="IBG244" s="158"/>
      <c r="IBH244" s="161"/>
      <c r="IBI244" s="162"/>
      <c r="IBJ244" s="156"/>
      <c r="IBK244" s="158"/>
      <c r="IBL244" s="158"/>
      <c r="IBM244" s="158"/>
      <c r="IBN244" s="158"/>
      <c r="IBO244" s="159"/>
      <c r="IBP244" s="9"/>
      <c r="IBQ244" s="9"/>
      <c r="IBR244" s="159"/>
      <c r="IBS244" s="159"/>
      <c r="IBT244" s="8"/>
      <c r="IBU244" s="8"/>
      <c r="IBV244" s="160"/>
      <c r="IBW244" s="158"/>
      <c r="IBX244" s="161"/>
      <c r="IBY244" s="162"/>
      <c r="IBZ244" s="156"/>
      <c r="ICA244" s="158"/>
      <c r="ICB244" s="158"/>
      <c r="ICC244" s="158"/>
      <c r="ICD244" s="158"/>
      <c r="ICE244" s="159"/>
      <c r="ICF244" s="9"/>
      <c r="ICG244" s="9"/>
      <c r="ICH244" s="159"/>
      <c r="ICI244" s="159"/>
      <c r="ICJ244" s="8"/>
      <c r="ICK244" s="8"/>
      <c r="ICL244" s="160"/>
      <c r="ICM244" s="158"/>
      <c r="ICN244" s="161"/>
      <c r="ICO244" s="162"/>
      <c r="ICP244" s="156"/>
      <c r="ICQ244" s="158"/>
      <c r="ICR244" s="158"/>
      <c r="ICS244" s="158"/>
      <c r="ICT244" s="158"/>
      <c r="ICU244" s="159"/>
      <c r="ICV244" s="9"/>
      <c r="ICW244" s="9"/>
      <c r="ICX244" s="159"/>
      <c r="ICY244" s="159"/>
      <c r="ICZ244" s="8"/>
      <c r="IDA244" s="8"/>
      <c r="IDB244" s="160"/>
      <c r="IDC244" s="158"/>
      <c r="IDD244" s="161"/>
      <c r="IDE244" s="162"/>
      <c r="IDF244" s="156"/>
      <c r="IDG244" s="158"/>
      <c r="IDH244" s="158"/>
      <c r="IDI244" s="158"/>
      <c r="IDJ244" s="158"/>
      <c r="IDK244" s="159"/>
      <c r="IDL244" s="9"/>
      <c r="IDM244" s="9"/>
      <c r="IDN244" s="159"/>
      <c r="IDO244" s="159"/>
      <c r="IDP244" s="8"/>
      <c r="IDQ244" s="8"/>
      <c r="IDR244" s="160"/>
      <c r="IDS244" s="158"/>
      <c r="IDT244" s="161"/>
      <c r="IDU244" s="162"/>
      <c r="IDV244" s="156"/>
      <c r="IDW244" s="158"/>
      <c r="IDX244" s="158"/>
      <c r="IDY244" s="158"/>
      <c r="IDZ244" s="158"/>
      <c r="IEA244" s="159"/>
      <c r="IEB244" s="9"/>
      <c r="IEC244" s="9"/>
      <c r="IED244" s="159"/>
      <c r="IEE244" s="159"/>
      <c r="IEF244" s="8"/>
      <c r="IEG244" s="8"/>
      <c r="IEH244" s="160"/>
      <c r="IEI244" s="158"/>
      <c r="IEJ244" s="161"/>
      <c r="IEK244" s="162"/>
      <c r="IEL244" s="156"/>
      <c r="IEM244" s="158"/>
      <c r="IEN244" s="158"/>
      <c r="IEO244" s="158"/>
      <c r="IEP244" s="158"/>
      <c r="IEQ244" s="159"/>
      <c r="IER244" s="9"/>
      <c r="IES244" s="9"/>
      <c r="IET244" s="159"/>
      <c r="IEU244" s="159"/>
      <c r="IEV244" s="8"/>
      <c r="IEW244" s="8"/>
      <c r="IEX244" s="160"/>
      <c r="IEY244" s="158"/>
      <c r="IEZ244" s="161"/>
      <c r="IFA244" s="162"/>
      <c r="IFB244" s="156"/>
      <c r="IFC244" s="158"/>
      <c r="IFD244" s="158"/>
      <c r="IFE244" s="158"/>
      <c r="IFF244" s="158"/>
      <c r="IFG244" s="159"/>
      <c r="IFH244" s="9"/>
      <c r="IFI244" s="9"/>
      <c r="IFJ244" s="159"/>
      <c r="IFK244" s="159"/>
      <c r="IFL244" s="8"/>
      <c r="IFM244" s="8"/>
      <c r="IFN244" s="160"/>
      <c r="IFO244" s="158"/>
      <c r="IFP244" s="161"/>
      <c r="IFQ244" s="162"/>
      <c r="IFR244" s="156"/>
      <c r="IFS244" s="158"/>
      <c r="IFT244" s="158"/>
      <c r="IFU244" s="158"/>
      <c r="IFV244" s="158"/>
      <c r="IFW244" s="159"/>
      <c r="IFX244" s="9"/>
      <c r="IFY244" s="9"/>
      <c r="IFZ244" s="159"/>
      <c r="IGA244" s="159"/>
      <c r="IGB244" s="8"/>
      <c r="IGC244" s="8"/>
      <c r="IGD244" s="160"/>
      <c r="IGE244" s="158"/>
      <c r="IGF244" s="161"/>
      <c r="IGG244" s="162"/>
      <c r="IGH244" s="156"/>
      <c r="IGI244" s="158"/>
      <c r="IGJ244" s="158"/>
      <c r="IGK244" s="158"/>
      <c r="IGL244" s="158"/>
      <c r="IGM244" s="159"/>
      <c r="IGN244" s="9"/>
      <c r="IGO244" s="9"/>
      <c r="IGP244" s="159"/>
      <c r="IGQ244" s="159"/>
      <c r="IGR244" s="8"/>
      <c r="IGS244" s="8"/>
      <c r="IGT244" s="160"/>
      <c r="IGU244" s="158"/>
      <c r="IGV244" s="161"/>
      <c r="IGW244" s="162"/>
      <c r="IGX244" s="156"/>
      <c r="IGY244" s="158"/>
      <c r="IGZ244" s="158"/>
      <c r="IHA244" s="158"/>
      <c r="IHB244" s="158"/>
      <c r="IHC244" s="159"/>
      <c r="IHD244" s="9"/>
      <c r="IHE244" s="9"/>
      <c r="IHF244" s="159"/>
      <c r="IHG244" s="159"/>
      <c r="IHH244" s="8"/>
      <c r="IHI244" s="8"/>
      <c r="IHJ244" s="160"/>
      <c r="IHK244" s="158"/>
      <c r="IHL244" s="161"/>
      <c r="IHM244" s="162"/>
      <c r="IHN244" s="156"/>
      <c r="IHO244" s="158"/>
      <c r="IHP244" s="158"/>
      <c r="IHQ244" s="158"/>
      <c r="IHR244" s="158"/>
      <c r="IHS244" s="159"/>
      <c r="IHT244" s="9"/>
      <c r="IHU244" s="9"/>
      <c r="IHV244" s="159"/>
      <c r="IHW244" s="159"/>
      <c r="IHX244" s="8"/>
      <c r="IHY244" s="8"/>
      <c r="IHZ244" s="160"/>
      <c r="IIA244" s="158"/>
      <c r="IIB244" s="161"/>
      <c r="IIC244" s="162"/>
      <c r="IID244" s="156"/>
      <c r="IIE244" s="158"/>
      <c r="IIF244" s="158"/>
      <c r="IIG244" s="158"/>
      <c r="IIH244" s="158"/>
      <c r="III244" s="159"/>
      <c r="IIJ244" s="9"/>
      <c r="IIK244" s="9"/>
      <c r="IIL244" s="159"/>
      <c r="IIM244" s="159"/>
      <c r="IIN244" s="8"/>
      <c r="IIO244" s="8"/>
      <c r="IIP244" s="160"/>
      <c r="IIQ244" s="158"/>
      <c r="IIR244" s="161"/>
      <c r="IIS244" s="162"/>
      <c r="IIT244" s="156"/>
      <c r="IIU244" s="158"/>
      <c r="IIV244" s="158"/>
      <c r="IIW244" s="158"/>
      <c r="IIX244" s="158"/>
      <c r="IIY244" s="159"/>
      <c r="IIZ244" s="9"/>
      <c r="IJA244" s="9"/>
      <c r="IJB244" s="159"/>
      <c r="IJC244" s="159"/>
      <c r="IJD244" s="8"/>
      <c r="IJE244" s="8"/>
      <c r="IJF244" s="160"/>
      <c r="IJG244" s="158"/>
      <c r="IJH244" s="161"/>
      <c r="IJI244" s="162"/>
      <c r="IJJ244" s="156"/>
      <c r="IJK244" s="158"/>
      <c r="IJL244" s="158"/>
      <c r="IJM244" s="158"/>
      <c r="IJN244" s="158"/>
      <c r="IJO244" s="159"/>
      <c r="IJP244" s="9"/>
      <c r="IJQ244" s="9"/>
      <c r="IJR244" s="159"/>
      <c r="IJS244" s="159"/>
      <c r="IJT244" s="8"/>
      <c r="IJU244" s="8"/>
      <c r="IJV244" s="160"/>
      <c r="IJW244" s="158"/>
      <c r="IJX244" s="161"/>
      <c r="IJY244" s="162"/>
      <c r="IJZ244" s="156"/>
      <c r="IKA244" s="158"/>
      <c r="IKB244" s="158"/>
      <c r="IKC244" s="158"/>
      <c r="IKD244" s="158"/>
      <c r="IKE244" s="159"/>
      <c r="IKF244" s="9"/>
      <c r="IKG244" s="9"/>
      <c r="IKH244" s="159"/>
      <c r="IKI244" s="159"/>
      <c r="IKJ244" s="8"/>
      <c r="IKK244" s="8"/>
      <c r="IKL244" s="160"/>
      <c r="IKM244" s="158"/>
      <c r="IKN244" s="161"/>
      <c r="IKO244" s="162"/>
      <c r="IKP244" s="156"/>
      <c r="IKQ244" s="158"/>
      <c r="IKR244" s="158"/>
      <c r="IKS244" s="158"/>
      <c r="IKT244" s="158"/>
      <c r="IKU244" s="159"/>
      <c r="IKV244" s="9"/>
      <c r="IKW244" s="9"/>
      <c r="IKX244" s="159"/>
      <c r="IKY244" s="159"/>
      <c r="IKZ244" s="8"/>
      <c r="ILA244" s="8"/>
      <c r="ILB244" s="160"/>
      <c r="ILC244" s="158"/>
      <c r="ILD244" s="161"/>
      <c r="ILE244" s="162"/>
      <c r="ILF244" s="156"/>
      <c r="ILG244" s="158"/>
      <c r="ILH244" s="158"/>
      <c r="ILI244" s="158"/>
      <c r="ILJ244" s="158"/>
      <c r="ILK244" s="159"/>
      <c r="ILL244" s="9"/>
      <c r="ILM244" s="9"/>
      <c r="ILN244" s="159"/>
      <c r="ILO244" s="159"/>
      <c r="ILP244" s="8"/>
      <c r="ILQ244" s="8"/>
      <c r="ILR244" s="160"/>
      <c r="ILS244" s="158"/>
      <c r="ILT244" s="161"/>
      <c r="ILU244" s="162"/>
      <c r="ILV244" s="156"/>
      <c r="ILW244" s="158"/>
      <c r="ILX244" s="158"/>
      <c r="ILY244" s="158"/>
      <c r="ILZ244" s="158"/>
      <c r="IMA244" s="159"/>
      <c r="IMB244" s="9"/>
      <c r="IMC244" s="9"/>
      <c r="IMD244" s="159"/>
      <c r="IME244" s="159"/>
      <c r="IMF244" s="8"/>
      <c r="IMG244" s="8"/>
      <c r="IMH244" s="160"/>
      <c r="IMI244" s="158"/>
      <c r="IMJ244" s="161"/>
      <c r="IMK244" s="162"/>
      <c r="IML244" s="156"/>
      <c r="IMM244" s="158"/>
      <c r="IMN244" s="158"/>
      <c r="IMO244" s="158"/>
      <c r="IMP244" s="158"/>
      <c r="IMQ244" s="159"/>
      <c r="IMR244" s="9"/>
      <c r="IMS244" s="9"/>
      <c r="IMT244" s="159"/>
      <c r="IMU244" s="159"/>
      <c r="IMV244" s="8"/>
      <c r="IMW244" s="8"/>
      <c r="IMX244" s="160"/>
      <c r="IMY244" s="158"/>
      <c r="IMZ244" s="161"/>
      <c r="INA244" s="162"/>
      <c r="INB244" s="156"/>
      <c r="INC244" s="158"/>
      <c r="IND244" s="158"/>
      <c r="INE244" s="158"/>
      <c r="INF244" s="158"/>
      <c r="ING244" s="159"/>
      <c r="INH244" s="9"/>
      <c r="INI244" s="9"/>
      <c r="INJ244" s="159"/>
      <c r="INK244" s="159"/>
      <c r="INL244" s="8"/>
      <c r="INM244" s="8"/>
      <c r="INN244" s="160"/>
      <c r="INO244" s="158"/>
      <c r="INP244" s="161"/>
      <c r="INQ244" s="162"/>
      <c r="INR244" s="156"/>
      <c r="INS244" s="158"/>
      <c r="INT244" s="158"/>
      <c r="INU244" s="158"/>
      <c r="INV244" s="158"/>
      <c r="INW244" s="159"/>
      <c r="INX244" s="9"/>
      <c r="INY244" s="9"/>
      <c r="INZ244" s="159"/>
      <c r="IOA244" s="159"/>
      <c r="IOB244" s="8"/>
      <c r="IOC244" s="8"/>
      <c r="IOD244" s="160"/>
      <c r="IOE244" s="158"/>
      <c r="IOF244" s="161"/>
      <c r="IOG244" s="162"/>
      <c r="IOH244" s="156"/>
      <c r="IOI244" s="158"/>
      <c r="IOJ244" s="158"/>
      <c r="IOK244" s="158"/>
      <c r="IOL244" s="158"/>
      <c r="IOM244" s="159"/>
      <c r="ION244" s="9"/>
      <c r="IOO244" s="9"/>
      <c r="IOP244" s="159"/>
      <c r="IOQ244" s="159"/>
      <c r="IOR244" s="8"/>
      <c r="IOS244" s="8"/>
      <c r="IOT244" s="160"/>
      <c r="IOU244" s="158"/>
      <c r="IOV244" s="161"/>
      <c r="IOW244" s="162"/>
      <c r="IOX244" s="156"/>
      <c r="IOY244" s="158"/>
      <c r="IOZ244" s="158"/>
      <c r="IPA244" s="158"/>
      <c r="IPB244" s="158"/>
      <c r="IPC244" s="159"/>
      <c r="IPD244" s="9"/>
      <c r="IPE244" s="9"/>
      <c r="IPF244" s="159"/>
      <c r="IPG244" s="159"/>
      <c r="IPH244" s="8"/>
      <c r="IPI244" s="8"/>
      <c r="IPJ244" s="160"/>
      <c r="IPK244" s="158"/>
      <c r="IPL244" s="161"/>
      <c r="IPM244" s="162"/>
      <c r="IPN244" s="156"/>
      <c r="IPO244" s="158"/>
      <c r="IPP244" s="158"/>
      <c r="IPQ244" s="158"/>
      <c r="IPR244" s="158"/>
      <c r="IPS244" s="159"/>
      <c r="IPT244" s="9"/>
      <c r="IPU244" s="9"/>
      <c r="IPV244" s="159"/>
      <c r="IPW244" s="159"/>
      <c r="IPX244" s="8"/>
      <c r="IPY244" s="8"/>
      <c r="IPZ244" s="160"/>
      <c r="IQA244" s="158"/>
      <c r="IQB244" s="161"/>
      <c r="IQC244" s="162"/>
      <c r="IQD244" s="156"/>
      <c r="IQE244" s="158"/>
      <c r="IQF244" s="158"/>
      <c r="IQG244" s="158"/>
      <c r="IQH244" s="158"/>
      <c r="IQI244" s="159"/>
      <c r="IQJ244" s="9"/>
      <c r="IQK244" s="9"/>
      <c r="IQL244" s="159"/>
      <c r="IQM244" s="159"/>
      <c r="IQN244" s="8"/>
      <c r="IQO244" s="8"/>
      <c r="IQP244" s="160"/>
      <c r="IQQ244" s="158"/>
      <c r="IQR244" s="161"/>
      <c r="IQS244" s="162"/>
      <c r="IQT244" s="156"/>
      <c r="IQU244" s="158"/>
      <c r="IQV244" s="158"/>
      <c r="IQW244" s="158"/>
      <c r="IQX244" s="158"/>
      <c r="IQY244" s="159"/>
      <c r="IQZ244" s="9"/>
      <c r="IRA244" s="9"/>
      <c r="IRB244" s="159"/>
      <c r="IRC244" s="159"/>
      <c r="IRD244" s="8"/>
      <c r="IRE244" s="8"/>
      <c r="IRF244" s="160"/>
      <c r="IRG244" s="158"/>
      <c r="IRH244" s="161"/>
      <c r="IRI244" s="162"/>
      <c r="IRJ244" s="156"/>
      <c r="IRK244" s="158"/>
      <c r="IRL244" s="158"/>
      <c r="IRM244" s="158"/>
      <c r="IRN244" s="158"/>
      <c r="IRO244" s="159"/>
      <c r="IRP244" s="9"/>
      <c r="IRQ244" s="9"/>
      <c r="IRR244" s="159"/>
      <c r="IRS244" s="159"/>
      <c r="IRT244" s="8"/>
      <c r="IRU244" s="8"/>
      <c r="IRV244" s="160"/>
      <c r="IRW244" s="158"/>
      <c r="IRX244" s="161"/>
      <c r="IRY244" s="162"/>
      <c r="IRZ244" s="156"/>
      <c r="ISA244" s="158"/>
      <c r="ISB244" s="158"/>
      <c r="ISC244" s="158"/>
      <c r="ISD244" s="158"/>
      <c r="ISE244" s="159"/>
      <c r="ISF244" s="9"/>
      <c r="ISG244" s="9"/>
      <c r="ISH244" s="159"/>
      <c r="ISI244" s="159"/>
      <c r="ISJ244" s="8"/>
      <c r="ISK244" s="8"/>
      <c r="ISL244" s="160"/>
      <c r="ISM244" s="158"/>
      <c r="ISN244" s="161"/>
      <c r="ISO244" s="162"/>
      <c r="ISP244" s="156"/>
      <c r="ISQ244" s="158"/>
      <c r="ISR244" s="158"/>
      <c r="ISS244" s="158"/>
      <c r="IST244" s="158"/>
      <c r="ISU244" s="159"/>
      <c r="ISV244" s="9"/>
      <c r="ISW244" s="9"/>
      <c r="ISX244" s="159"/>
      <c r="ISY244" s="159"/>
      <c r="ISZ244" s="8"/>
      <c r="ITA244" s="8"/>
      <c r="ITB244" s="160"/>
      <c r="ITC244" s="158"/>
      <c r="ITD244" s="161"/>
      <c r="ITE244" s="162"/>
      <c r="ITF244" s="156"/>
      <c r="ITG244" s="158"/>
      <c r="ITH244" s="158"/>
      <c r="ITI244" s="158"/>
      <c r="ITJ244" s="158"/>
      <c r="ITK244" s="159"/>
      <c r="ITL244" s="9"/>
      <c r="ITM244" s="9"/>
      <c r="ITN244" s="159"/>
      <c r="ITO244" s="159"/>
      <c r="ITP244" s="8"/>
      <c r="ITQ244" s="8"/>
      <c r="ITR244" s="160"/>
      <c r="ITS244" s="158"/>
      <c r="ITT244" s="161"/>
      <c r="ITU244" s="162"/>
      <c r="ITV244" s="156"/>
      <c r="ITW244" s="158"/>
      <c r="ITX244" s="158"/>
      <c r="ITY244" s="158"/>
      <c r="ITZ244" s="158"/>
      <c r="IUA244" s="159"/>
      <c r="IUB244" s="9"/>
      <c r="IUC244" s="9"/>
      <c r="IUD244" s="159"/>
      <c r="IUE244" s="159"/>
      <c r="IUF244" s="8"/>
      <c r="IUG244" s="8"/>
      <c r="IUH244" s="160"/>
      <c r="IUI244" s="158"/>
      <c r="IUJ244" s="161"/>
      <c r="IUK244" s="162"/>
      <c r="IUL244" s="156"/>
      <c r="IUM244" s="158"/>
      <c r="IUN244" s="158"/>
      <c r="IUO244" s="158"/>
      <c r="IUP244" s="158"/>
      <c r="IUQ244" s="159"/>
      <c r="IUR244" s="9"/>
      <c r="IUS244" s="9"/>
      <c r="IUT244" s="159"/>
      <c r="IUU244" s="159"/>
      <c r="IUV244" s="8"/>
      <c r="IUW244" s="8"/>
      <c r="IUX244" s="160"/>
      <c r="IUY244" s="158"/>
      <c r="IUZ244" s="161"/>
      <c r="IVA244" s="162"/>
      <c r="IVB244" s="156"/>
      <c r="IVC244" s="158"/>
      <c r="IVD244" s="158"/>
      <c r="IVE244" s="158"/>
      <c r="IVF244" s="158"/>
      <c r="IVG244" s="159"/>
      <c r="IVH244" s="9"/>
      <c r="IVI244" s="9"/>
      <c r="IVJ244" s="159"/>
      <c r="IVK244" s="159"/>
      <c r="IVL244" s="8"/>
      <c r="IVM244" s="8"/>
      <c r="IVN244" s="160"/>
      <c r="IVO244" s="158"/>
      <c r="IVP244" s="161"/>
      <c r="IVQ244" s="162"/>
      <c r="IVR244" s="156"/>
      <c r="IVS244" s="158"/>
      <c r="IVT244" s="158"/>
      <c r="IVU244" s="158"/>
      <c r="IVV244" s="158"/>
      <c r="IVW244" s="159"/>
      <c r="IVX244" s="9"/>
      <c r="IVY244" s="9"/>
      <c r="IVZ244" s="159"/>
      <c r="IWA244" s="159"/>
      <c r="IWB244" s="8"/>
      <c r="IWC244" s="8"/>
      <c r="IWD244" s="160"/>
      <c r="IWE244" s="158"/>
      <c r="IWF244" s="161"/>
      <c r="IWG244" s="162"/>
      <c r="IWH244" s="156"/>
      <c r="IWI244" s="158"/>
      <c r="IWJ244" s="158"/>
      <c r="IWK244" s="158"/>
      <c r="IWL244" s="158"/>
      <c r="IWM244" s="159"/>
      <c r="IWN244" s="9"/>
      <c r="IWO244" s="9"/>
      <c r="IWP244" s="159"/>
      <c r="IWQ244" s="159"/>
      <c r="IWR244" s="8"/>
      <c r="IWS244" s="8"/>
      <c r="IWT244" s="160"/>
      <c r="IWU244" s="158"/>
      <c r="IWV244" s="161"/>
      <c r="IWW244" s="162"/>
      <c r="IWX244" s="156"/>
      <c r="IWY244" s="158"/>
      <c r="IWZ244" s="158"/>
      <c r="IXA244" s="158"/>
      <c r="IXB244" s="158"/>
      <c r="IXC244" s="159"/>
      <c r="IXD244" s="9"/>
      <c r="IXE244" s="9"/>
      <c r="IXF244" s="159"/>
      <c r="IXG244" s="159"/>
      <c r="IXH244" s="8"/>
      <c r="IXI244" s="8"/>
      <c r="IXJ244" s="160"/>
      <c r="IXK244" s="158"/>
      <c r="IXL244" s="161"/>
      <c r="IXM244" s="162"/>
      <c r="IXN244" s="156"/>
      <c r="IXO244" s="158"/>
      <c r="IXP244" s="158"/>
      <c r="IXQ244" s="158"/>
      <c r="IXR244" s="158"/>
      <c r="IXS244" s="159"/>
      <c r="IXT244" s="9"/>
      <c r="IXU244" s="9"/>
      <c r="IXV244" s="159"/>
      <c r="IXW244" s="159"/>
      <c r="IXX244" s="8"/>
      <c r="IXY244" s="8"/>
      <c r="IXZ244" s="160"/>
      <c r="IYA244" s="158"/>
      <c r="IYB244" s="161"/>
      <c r="IYC244" s="162"/>
      <c r="IYD244" s="156"/>
      <c r="IYE244" s="158"/>
      <c r="IYF244" s="158"/>
      <c r="IYG244" s="158"/>
      <c r="IYH244" s="158"/>
      <c r="IYI244" s="159"/>
      <c r="IYJ244" s="9"/>
      <c r="IYK244" s="9"/>
      <c r="IYL244" s="159"/>
      <c r="IYM244" s="159"/>
      <c r="IYN244" s="8"/>
      <c r="IYO244" s="8"/>
      <c r="IYP244" s="160"/>
      <c r="IYQ244" s="158"/>
      <c r="IYR244" s="161"/>
      <c r="IYS244" s="162"/>
      <c r="IYT244" s="156"/>
      <c r="IYU244" s="158"/>
      <c r="IYV244" s="158"/>
      <c r="IYW244" s="158"/>
      <c r="IYX244" s="158"/>
      <c r="IYY244" s="159"/>
      <c r="IYZ244" s="9"/>
      <c r="IZA244" s="9"/>
      <c r="IZB244" s="159"/>
      <c r="IZC244" s="159"/>
      <c r="IZD244" s="8"/>
      <c r="IZE244" s="8"/>
      <c r="IZF244" s="160"/>
      <c r="IZG244" s="158"/>
      <c r="IZH244" s="161"/>
      <c r="IZI244" s="162"/>
      <c r="IZJ244" s="156"/>
      <c r="IZK244" s="158"/>
      <c r="IZL244" s="158"/>
      <c r="IZM244" s="158"/>
      <c r="IZN244" s="158"/>
      <c r="IZO244" s="159"/>
      <c r="IZP244" s="9"/>
      <c r="IZQ244" s="9"/>
      <c r="IZR244" s="159"/>
      <c r="IZS244" s="159"/>
      <c r="IZT244" s="8"/>
      <c r="IZU244" s="8"/>
      <c r="IZV244" s="160"/>
      <c r="IZW244" s="158"/>
      <c r="IZX244" s="161"/>
      <c r="IZY244" s="162"/>
      <c r="IZZ244" s="156"/>
      <c r="JAA244" s="158"/>
      <c r="JAB244" s="158"/>
      <c r="JAC244" s="158"/>
      <c r="JAD244" s="158"/>
      <c r="JAE244" s="159"/>
      <c r="JAF244" s="9"/>
      <c r="JAG244" s="9"/>
      <c r="JAH244" s="159"/>
      <c r="JAI244" s="159"/>
      <c r="JAJ244" s="8"/>
      <c r="JAK244" s="8"/>
      <c r="JAL244" s="160"/>
      <c r="JAM244" s="158"/>
      <c r="JAN244" s="161"/>
      <c r="JAO244" s="162"/>
      <c r="JAP244" s="156"/>
      <c r="JAQ244" s="158"/>
      <c r="JAR244" s="158"/>
      <c r="JAS244" s="158"/>
      <c r="JAT244" s="158"/>
      <c r="JAU244" s="159"/>
      <c r="JAV244" s="9"/>
      <c r="JAW244" s="9"/>
      <c r="JAX244" s="159"/>
      <c r="JAY244" s="159"/>
      <c r="JAZ244" s="8"/>
      <c r="JBA244" s="8"/>
      <c r="JBB244" s="160"/>
      <c r="JBC244" s="158"/>
      <c r="JBD244" s="161"/>
      <c r="JBE244" s="162"/>
      <c r="JBF244" s="156"/>
      <c r="JBG244" s="158"/>
      <c r="JBH244" s="158"/>
      <c r="JBI244" s="158"/>
      <c r="JBJ244" s="158"/>
      <c r="JBK244" s="159"/>
      <c r="JBL244" s="9"/>
      <c r="JBM244" s="9"/>
      <c r="JBN244" s="159"/>
      <c r="JBO244" s="159"/>
      <c r="JBP244" s="8"/>
      <c r="JBQ244" s="8"/>
      <c r="JBR244" s="160"/>
      <c r="JBS244" s="158"/>
      <c r="JBT244" s="161"/>
      <c r="JBU244" s="162"/>
      <c r="JBV244" s="156"/>
      <c r="JBW244" s="158"/>
      <c r="JBX244" s="158"/>
      <c r="JBY244" s="158"/>
      <c r="JBZ244" s="158"/>
      <c r="JCA244" s="159"/>
      <c r="JCB244" s="9"/>
      <c r="JCC244" s="9"/>
      <c r="JCD244" s="159"/>
      <c r="JCE244" s="159"/>
      <c r="JCF244" s="8"/>
      <c r="JCG244" s="8"/>
      <c r="JCH244" s="160"/>
      <c r="JCI244" s="158"/>
      <c r="JCJ244" s="161"/>
      <c r="JCK244" s="162"/>
      <c r="JCL244" s="156"/>
      <c r="JCM244" s="158"/>
      <c r="JCN244" s="158"/>
      <c r="JCO244" s="158"/>
      <c r="JCP244" s="158"/>
      <c r="JCQ244" s="159"/>
      <c r="JCR244" s="9"/>
      <c r="JCS244" s="9"/>
      <c r="JCT244" s="159"/>
      <c r="JCU244" s="159"/>
      <c r="JCV244" s="8"/>
      <c r="JCW244" s="8"/>
      <c r="JCX244" s="160"/>
      <c r="JCY244" s="158"/>
      <c r="JCZ244" s="161"/>
      <c r="JDA244" s="162"/>
      <c r="JDB244" s="156"/>
      <c r="JDC244" s="158"/>
      <c r="JDD244" s="158"/>
      <c r="JDE244" s="158"/>
      <c r="JDF244" s="158"/>
      <c r="JDG244" s="159"/>
      <c r="JDH244" s="9"/>
      <c r="JDI244" s="9"/>
      <c r="JDJ244" s="159"/>
      <c r="JDK244" s="159"/>
      <c r="JDL244" s="8"/>
      <c r="JDM244" s="8"/>
      <c r="JDN244" s="160"/>
      <c r="JDO244" s="158"/>
      <c r="JDP244" s="161"/>
      <c r="JDQ244" s="162"/>
      <c r="JDR244" s="156"/>
      <c r="JDS244" s="158"/>
      <c r="JDT244" s="158"/>
      <c r="JDU244" s="158"/>
      <c r="JDV244" s="158"/>
      <c r="JDW244" s="159"/>
      <c r="JDX244" s="9"/>
      <c r="JDY244" s="9"/>
      <c r="JDZ244" s="159"/>
      <c r="JEA244" s="159"/>
      <c r="JEB244" s="8"/>
      <c r="JEC244" s="8"/>
      <c r="JED244" s="160"/>
      <c r="JEE244" s="158"/>
      <c r="JEF244" s="161"/>
      <c r="JEG244" s="162"/>
      <c r="JEH244" s="156"/>
      <c r="JEI244" s="158"/>
      <c r="JEJ244" s="158"/>
      <c r="JEK244" s="158"/>
      <c r="JEL244" s="158"/>
      <c r="JEM244" s="159"/>
      <c r="JEN244" s="9"/>
      <c r="JEO244" s="9"/>
      <c r="JEP244" s="159"/>
      <c r="JEQ244" s="159"/>
      <c r="JER244" s="8"/>
      <c r="JES244" s="8"/>
      <c r="JET244" s="160"/>
      <c r="JEU244" s="158"/>
      <c r="JEV244" s="161"/>
      <c r="JEW244" s="162"/>
      <c r="JEX244" s="156"/>
      <c r="JEY244" s="158"/>
      <c r="JEZ244" s="158"/>
      <c r="JFA244" s="158"/>
      <c r="JFB244" s="158"/>
      <c r="JFC244" s="159"/>
      <c r="JFD244" s="9"/>
      <c r="JFE244" s="9"/>
      <c r="JFF244" s="159"/>
      <c r="JFG244" s="159"/>
      <c r="JFH244" s="8"/>
      <c r="JFI244" s="8"/>
      <c r="JFJ244" s="160"/>
      <c r="JFK244" s="158"/>
      <c r="JFL244" s="161"/>
      <c r="JFM244" s="162"/>
      <c r="JFN244" s="156"/>
      <c r="JFO244" s="158"/>
      <c r="JFP244" s="158"/>
      <c r="JFQ244" s="158"/>
      <c r="JFR244" s="158"/>
      <c r="JFS244" s="159"/>
      <c r="JFT244" s="9"/>
      <c r="JFU244" s="9"/>
      <c r="JFV244" s="159"/>
      <c r="JFW244" s="159"/>
      <c r="JFX244" s="8"/>
      <c r="JFY244" s="8"/>
      <c r="JFZ244" s="160"/>
      <c r="JGA244" s="158"/>
      <c r="JGB244" s="161"/>
      <c r="JGC244" s="162"/>
      <c r="JGD244" s="156"/>
      <c r="JGE244" s="158"/>
      <c r="JGF244" s="158"/>
      <c r="JGG244" s="158"/>
      <c r="JGH244" s="158"/>
      <c r="JGI244" s="159"/>
      <c r="JGJ244" s="9"/>
      <c r="JGK244" s="9"/>
      <c r="JGL244" s="159"/>
      <c r="JGM244" s="159"/>
      <c r="JGN244" s="8"/>
      <c r="JGO244" s="8"/>
      <c r="JGP244" s="160"/>
      <c r="JGQ244" s="158"/>
      <c r="JGR244" s="161"/>
      <c r="JGS244" s="162"/>
      <c r="JGT244" s="156"/>
      <c r="JGU244" s="158"/>
      <c r="JGV244" s="158"/>
      <c r="JGW244" s="158"/>
      <c r="JGX244" s="158"/>
      <c r="JGY244" s="159"/>
      <c r="JGZ244" s="9"/>
      <c r="JHA244" s="9"/>
      <c r="JHB244" s="159"/>
      <c r="JHC244" s="159"/>
      <c r="JHD244" s="8"/>
      <c r="JHE244" s="8"/>
      <c r="JHF244" s="160"/>
      <c r="JHG244" s="158"/>
      <c r="JHH244" s="161"/>
      <c r="JHI244" s="162"/>
      <c r="JHJ244" s="156"/>
      <c r="JHK244" s="158"/>
      <c r="JHL244" s="158"/>
      <c r="JHM244" s="158"/>
      <c r="JHN244" s="158"/>
      <c r="JHO244" s="159"/>
      <c r="JHP244" s="9"/>
      <c r="JHQ244" s="9"/>
      <c r="JHR244" s="159"/>
      <c r="JHS244" s="159"/>
      <c r="JHT244" s="8"/>
      <c r="JHU244" s="8"/>
      <c r="JHV244" s="160"/>
      <c r="JHW244" s="158"/>
      <c r="JHX244" s="161"/>
      <c r="JHY244" s="162"/>
      <c r="JHZ244" s="156"/>
      <c r="JIA244" s="158"/>
      <c r="JIB244" s="158"/>
      <c r="JIC244" s="158"/>
      <c r="JID244" s="158"/>
      <c r="JIE244" s="159"/>
      <c r="JIF244" s="9"/>
      <c r="JIG244" s="9"/>
      <c r="JIH244" s="159"/>
      <c r="JII244" s="159"/>
      <c r="JIJ244" s="8"/>
      <c r="JIK244" s="8"/>
      <c r="JIL244" s="160"/>
      <c r="JIM244" s="158"/>
      <c r="JIN244" s="161"/>
      <c r="JIO244" s="162"/>
      <c r="JIP244" s="156"/>
      <c r="JIQ244" s="158"/>
      <c r="JIR244" s="158"/>
      <c r="JIS244" s="158"/>
      <c r="JIT244" s="158"/>
      <c r="JIU244" s="159"/>
      <c r="JIV244" s="9"/>
      <c r="JIW244" s="9"/>
      <c r="JIX244" s="159"/>
      <c r="JIY244" s="159"/>
      <c r="JIZ244" s="8"/>
      <c r="JJA244" s="8"/>
      <c r="JJB244" s="160"/>
      <c r="JJC244" s="158"/>
      <c r="JJD244" s="161"/>
      <c r="JJE244" s="162"/>
      <c r="JJF244" s="156"/>
      <c r="JJG244" s="158"/>
      <c r="JJH244" s="158"/>
      <c r="JJI244" s="158"/>
      <c r="JJJ244" s="158"/>
      <c r="JJK244" s="159"/>
      <c r="JJL244" s="9"/>
      <c r="JJM244" s="9"/>
      <c r="JJN244" s="159"/>
      <c r="JJO244" s="159"/>
      <c r="JJP244" s="8"/>
      <c r="JJQ244" s="8"/>
      <c r="JJR244" s="160"/>
      <c r="JJS244" s="158"/>
      <c r="JJT244" s="161"/>
      <c r="JJU244" s="162"/>
      <c r="JJV244" s="156"/>
      <c r="JJW244" s="158"/>
      <c r="JJX244" s="158"/>
      <c r="JJY244" s="158"/>
      <c r="JJZ244" s="158"/>
      <c r="JKA244" s="159"/>
      <c r="JKB244" s="9"/>
      <c r="JKC244" s="9"/>
      <c r="JKD244" s="159"/>
      <c r="JKE244" s="159"/>
      <c r="JKF244" s="8"/>
      <c r="JKG244" s="8"/>
      <c r="JKH244" s="160"/>
      <c r="JKI244" s="158"/>
      <c r="JKJ244" s="161"/>
      <c r="JKK244" s="162"/>
      <c r="JKL244" s="156"/>
      <c r="JKM244" s="158"/>
      <c r="JKN244" s="158"/>
      <c r="JKO244" s="158"/>
      <c r="JKP244" s="158"/>
      <c r="JKQ244" s="159"/>
      <c r="JKR244" s="9"/>
      <c r="JKS244" s="9"/>
      <c r="JKT244" s="159"/>
      <c r="JKU244" s="159"/>
      <c r="JKV244" s="8"/>
      <c r="JKW244" s="8"/>
      <c r="JKX244" s="160"/>
      <c r="JKY244" s="158"/>
      <c r="JKZ244" s="161"/>
      <c r="JLA244" s="162"/>
      <c r="JLB244" s="156"/>
      <c r="JLC244" s="158"/>
      <c r="JLD244" s="158"/>
      <c r="JLE244" s="158"/>
      <c r="JLF244" s="158"/>
      <c r="JLG244" s="159"/>
      <c r="JLH244" s="9"/>
      <c r="JLI244" s="9"/>
      <c r="JLJ244" s="159"/>
      <c r="JLK244" s="159"/>
      <c r="JLL244" s="8"/>
      <c r="JLM244" s="8"/>
      <c r="JLN244" s="160"/>
      <c r="JLO244" s="158"/>
      <c r="JLP244" s="161"/>
      <c r="JLQ244" s="162"/>
      <c r="JLR244" s="156"/>
      <c r="JLS244" s="158"/>
      <c r="JLT244" s="158"/>
      <c r="JLU244" s="158"/>
      <c r="JLV244" s="158"/>
      <c r="JLW244" s="159"/>
      <c r="JLX244" s="9"/>
      <c r="JLY244" s="9"/>
      <c r="JLZ244" s="159"/>
      <c r="JMA244" s="159"/>
      <c r="JMB244" s="8"/>
      <c r="JMC244" s="8"/>
      <c r="JMD244" s="160"/>
      <c r="JME244" s="158"/>
      <c r="JMF244" s="161"/>
      <c r="JMG244" s="162"/>
      <c r="JMH244" s="156"/>
      <c r="JMI244" s="158"/>
      <c r="JMJ244" s="158"/>
      <c r="JMK244" s="158"/>
      <c r="JML244" s="158"/>
      <c r="JMM244" s="159"/>
      <c r="JMN244" s="9"/>
      <c r="JMO244" s="9"/>
      <c r="JMP244" s="159"/>
      <c r="JMQ244" s="159"/>
      <c r="JMR244" s="8"/>
      <c r="JMS244" s="8"/>
      <c r="JMT244" s="160"/>
      <c r="JMU244" s="158"/>
      <c r="JMV244" s="161"/>
      <c r="JMW244" s="162"/>
      <c r="JMX244" s="156"/>
      <c r="JMY244" s="158"/>
      <c r="JMZ244" s="158"/>
      <c r="JNA244" s="158"/>
      <c r="JNB244" s="158"/>
      <c r="JNC244" s="159"/>
      <c r="JND244" s="9"/>
      <c r="JNE244" s="9"/>
      <c r="JNF244" s="159"/>
      <c r="JNG244" s="159"/>
      <c r="JNH244" s="8"/>
      <c r="JNI244" s="8"/>
      <c r="JNJ244" s="160"/>
      <c r="JNK244" s="158"/>
      <c r="JNL244" s="161"/>
      <c r="JNM244" s="162"/>
      <c r="JNN244" s="156"/>
      <c r="JNO244" s="158"/>
      <c r="JNP244" s="158"/>
      <c r="JNQ244" s="158"/>
      <c r="JNR244" s="158"/>
      <c r="JNS244" s="159"/>
      <c r="JNT244" s="9"/>
      <c r="JNU244" s="9"/>
      <c r="JNV244" s="159"/>
      <c r="JNW244" s="159"/>
      <c r="JNX244" s="8"/>
      <c r="JNY244" s="8"/>
      <c r="JNZ244" s="160"/>
      <c r="JOA244" s="158"/>
      <c r="JOB244" s="161"/>
      <c r="JOC244" s="162"/>
      <c r="JOD244" s="156"/>
      <c r="JOE244" s="158"/>
      <c r="JOF244" s="158"/>
      <c r="JOG244" s="158"/>
      <c r="JOH244" s="158"/>
      <c r="JOI244" s="159"/>
      <c r="JOJ244" s="9"/>
      <c r="JOK244" s="9"/>
      <c r="JOL244" s="159"/>
      <c r="JOM244" s="159"/>
      <c r="JON244" s="8"/>
      <c r="JOO244" s="8"/>
      <c r="JOP244" s="160"/>
      <c r="JOQ244" s="158"/>
      <c r="JOR244" s="161"/>
      <c r="JOS244" s="162"/>
      <c r="JOT244" s="156"/>
      <c r="JOU244" s="158"/>
      <c r="JOV244" s="158"/>
      <c r="JOW244" s="158"/>
      <c r="JOX244" s="158"/>
      <c r="JOY244" s="159"/>
      <c r="JOZ244" s="9"/>
      <c r="JPA244" s="9"/>
      <c r="JPB244" s="159"/>
      <c r="JPC244" s="159"/>
      <c r="JPD244" s="8"/>
      <c r="JPE244" s="8"/>
      <c r="JPF244" s="160"/>
      <c r="JPG244" s="158"/>
      <c r="JPH244" s="161"/>
      <c r="JPI244" s="162"/>
      <c r="JPJ244" s="156"/>
      <c r="JPK244" s="158"/>
      <c r="JPL244" s="158"/>
      <c r="JPM244" s="158"/>
      <c r="JPN244" s="158"/>
      <c r="JPO244" s="159"/>
      <c r="JPP244" s="9"/>
      <c r="JPQ244" s="9"/>
      <c r="JPR244" s="159"/>
      <c r="JPS244" s="159"/>
      <c r="JPT244" s="8"/>
      <c r="JPU244" s="8"/>
      <c r="JPV244" s="160"/>
      <c r="JPW244" s="158"/>
      <c r="JPX244" s="161"/>
      <c r="JPY244" s="162"/>
      <c r="JPZ244" s="156"/>
      <c r="JQA244" s="158"/>
      <c r="JQB244" s="158"/>
      <c r="JQC244" s="158"/>
      <c r="JQD244" s="158"/>
      <c r="JQE244" s="159"/>
      <c r="JQF244" s="9"/>
      <c r="JQG244" s="9"/>
      <c r="JQH244" s="159"/>
      <c r="JQI244" s="159"/>
      <c r="JQJ244" s="8"/>
      <c r="JQK244" s="8"/>
      <c r="JQL244" s="160"/>
      <c r="JQM244" s="158"/>
      <c r="JQN244" s="161"/>
      <c r="JQO244" s="162"/>
      <c r="JQP244" s="156"/>
      <c r="JQQ244" s="158"/>
      <c r="JQR244" s="158"/>
      <c r="JQS244" s="158"/>
      <c r="JQT244" s="158"/>
      <c r="JQU244" s="159"/>
      <c r="JQV244" s="9"/>
      <c r="JQW244" s="9"/>
      <c r="JQX244" s="159"/>
      <c r="JQY244" s="159"/>
      <c r="JQZ244" s="8"/>
      <c r="JRA244" s="8"/>
      <c r="JRB244" s="160"/>
      <c r="JRC244" s="158"/>
      <c r="JRD244" s="161"/>
      <c r="JRE244" s="162"/>
      <c r="JRF244" s="156"/>
      <c r="JRG244" s="158"/>
      <c r="JRH244" s="158"/>
      <c r="JRI244" s="158"/>
      <c r="JRJ244" s="158"/>
      <c r="JRK244" s="159"/>
      <c r="JRL244" s="9"/>
      <c r="JRM244" s="9"/>
      <c r="JRN244" s="159"/>
      <c r="JRO244" s="159"/>
      <c r="JRP244" s="8"/>
      <c r="JRQ244" s="8"/>
      <c r="JRR244" s="160"/>
      <c r="JRS244" s="158"/>
      <c r="JRT244" s="161"/>
      <c r="JRU244" s="162"/>
      <c r="JRV244" s="156"/>
      <c r="JRW244" s="158"/>
      <c r="JRX244" s="158"/>
      <c r="JRY244" s="158"/>
      <c r="JRZ244" s="158"/>
      <c r="JSA244" s="159"/>
      <c r="JSB244" s="9"/>
      <c r="JSC244" s="9"/>
      <c r="JSD244" s="159"/>
      <c r="JSE244" s="159"/>
      <c r="JSF244" s="8"/>
      <c r="JSG244" s="8"/>
      <c r="JSH244" s="160"/>
      <c r="JSI244" s="158"/>
      <c r="JSJ244" s="161"/>
      <c r="JSK244" s="162"/>
      <c r="JSL244" s="156"/>
      <c r="JSM244" s="158"/>
      <c r="JSN244" s="158"/>
      <c r="JSO244" s="158"/>
      <c r="JSP244" s="158"/>
      <c r="JSQ244" s="159"/>
      <c r="JSR244" s="9"/>
      <c r="JSS244" s="9"/>
      <c r="JST244" s="159"/>
      <c r="JSU244" s="159"/>
      <c r="JSV244" s="8"/>
      <c r="JSW244" s="8"/>
      <c r="JSX244" s="160"/>
      <c r="JSY244" s="158"/>
      <c r="JSZ244" s="161"/>
      <c r="JTA244" s="162"/>
      <c r="JTB244" s="156"/>
      <c r="JTC244" s="158"/>
      <c r="JTD244" s="158"/>
      <c r="JTE244" s="158"/>
      <c r="JTF244" s="158"/>
      <c r="JTG244" s="159"/>
      <c r="JTH244" s="9"/>
      <c r="JTI244" s="9"/>
      <c r="JTJ244" s="159"/>
      <c r="JTK244" s="159"/>
      <c r="JTL244" s="8"/>
      <c r="JTM244" s="8"/>
      <c r="JTN244" s="160"/>
      <c r="JTO244" s="158"/>
      <c r="JTP244" s="161"/>
      <c r="JTQ244" s="162"/>
      <c r="JTR244" s="156"/>
      <c r="JTS244" s="158"/>
      <c r="JTT244" s="158"/>
      <c r="JTU244" s="158"/>
      <c r="JTV244" s="158"/>
      <c r="JTW244" s="159"/>
      <c r="JTX244" s="9"/>
      <c r="JTY244" s="9"/>
      <c r="JTZ244" s="159"/>
      <c r="JUA244" s="159"/>
      <c r="JUB244" s="8"/>
      <c r="JUC244" s="8"/>
      <c r="JUD244" s="160"/>
      <c r="JUE244" s="158"/>
      <c r="JUF244" s="161"/>
      <c r="JUG244" s="162"/>
      <c r="JUH244" s="156"/>
      <c r="JUI244" s="158"/>
      <c r="JUJ244" s="158"/>
      <c r="JUK244" s="158"/>
      <c r="JUL244" s="158"/>
      <c r="JUM244" s="159"/>
      <c r="JUN244" s="9"/>
      <c r="JUO244" s="9"/>
      <c r="JUP244" s="159"/>
      <c r="JUQ244" s="159"/>
      <c r="JUR244" s="8"/>
      <c r="JUS244" s="8"/>
      <c r="JUT244" s="160"/>
      <c r="JUU244" s="158"/>
      <c r="JUV244" s="161"/>
      <c r="JUW244" s="162"/>
      <c r="JUX244" s="156"/>
      <c r="JUY244" s="158"/>
      <c r="JUZ244" s="158"/>
      <c r="JVA244" s="158"/>
      <c r="JVB244" s="158"/>
      <c r="JVC244" s="159"/>
      <c r="JVD244" s="9"/>
      <c r="JVE244" s="9"/>
      <c r="JVF244" s="159"/>
      <c r="JVG244" s="159"/>
      <c r="JVH244" s="8"/>
      <c r="JVI244" s="8"/>
      <c r="JVJ244" s="160"/>
      <c r="JVK244" s="158"/>
      <c r="JVL244" s="161"/>
      <c r="JVM244" s="162"/>
      <c r="JVN244" s="156"/>
      <c r="JVO244" s="158"/>
      <c r="JVP244" s="158"/>
      <c r="JVQ244" s="158"/>
      <c r="JVR244" s="158"/>
      <c r="JVS244" s="159"/>
      <c r="JVT244" s="9"/>
      <c r="JVU244" s="9"/>
      <c r="JVV244" s="159"/>
      <c r="JVW244" s="159"/>
      <c r="JVX244" s="8"/>
      <c r="JVY244" s="8"/>
      <c r="JVZ244" s="160"/>
      <c r="JWA244" s="158"/>
      <c r="JWB244" s="161"/>
      <c r="JWC244" s="162"/>
      <c r="JWD244" s="156"/>
      <c r="JWE244" s="158"/>
      <c r="JWF244" s="158"/>
      <c r="JWG244" s="158"/>
      <c r="JWH244" s="158"/>
      <c r="JWI244" s="159"/>
      <c r="JWJ244" s="9"/>
      <c r="JWK244" s="9"/>
      <c r="JWL244" s="159"/>
      <c r="JWM244" s="159"/>
      <c r="JWN244" s="8"/>
      <c r="JWO244" s="8"/>
      <c r="JWP244" s="160"/>
      <c r="JWQ244" s="158"/>
      <c r="JWR244" s="161"/>
      <c r="JWS244" s="162"/>
      <c r="JWT244" s="156"/>
      <c r="JWU244" s="158"/>
      <c r="JWV244" s="158"/>
      <c r="JWW244" s="158"/>
      <c r="JWX244" s="158"/>
      <c r="JWY244" s="159"/>
      <c r="JWZ244" s="9"/>
      <c r="JXA244" s="9"/>
      <c r="JXB244" s="159"/>
      <c r="JXC244" s="159"/>
      <c r="JXD244" s="8"/>
      <c r="JXE244" s="8"/>
      <c r="JXF244" s="160"/>
      <c r="JXG244" s="158"/>
      <c r="JXH244" s="161"/>
      <c r="JXI244" s="162"/>
      <c r="JXJ244" s="156"/>
      <c r="JXK244" s="158"/>
      <c r="JXL244" s="158"/>
      <c r="JXM244" s="158"/>
      <c r="JXN244" s="158"/>
      <c r="JXO244" s="159"/>
      <c r="JXP244" s="9"/>
      <c r="JXQ244" s="9"/>
      <c r="JXR244" s="159"/>
      <c r="JXS244" s="159"/>
      <c r="JXT244" s="8"/>
      <c r="JXU244" s="8"/>
      <c r="JXV244" s="160"/>
      <c r="JXW244" s="158"/>
      <c r="JXX244" s="161"/>
      <c r="JXY244" s="162"/>
      <c r="JXZ244" s="156"/>
      <c r="JYA244" s="158"/>
      <c r="JYB244" s="158"/>
      <c r="JYC244" s="158"/>
      <c r="JYD244" s="158"/>
      <c r="JYE244" s="159"/>
      <c r="JYF244" s="9"/>
      <c r="JYG244" s="9"/>
      <c r="JYH244" s="159"/>
      <c r="JYI244" s="159"/>
      <c r="JYJ244" s="8"/>
      <c r="JYK244" s="8"/>
      <c r="JYL244" s="160"/>
      <c r="JYM244" s="158"/>
      <c r="JYN244" s="161"/>
      <c r="JYO244" s="162"/>
      <c r="JYP244" s="156"/>
      <c r="JYQ244" s="158"/>
      <c r="JYR244" s="158"/>
      <c r="JYS244" s="158"/>
      <c r="JYT244" s="158"/>
      <c r="JYU244" s="159"/>
      <c r="JYV244" s="9"/>
      <c r="JYW244" s="9"/>
      <c r="JYX244" s="159"/>
      <c r="JYY244" s="159"/>
      <c r="JYZ244" s="8"/>
      <c r="JZA244" s="8"/>
      <c r="JZB244" s="160"/>
      <c r="JZC244" s="158"/>
      <c r="JZD244" s="161"/>
      <c r="JZE244" s="162"/>
      <c r="JZF244" s="156"/>
      <c r="JZG244" s="158"/>
      <c r="JZH244" s="158"/>
      <c r="JZI244" s="158"/>
      <c r="JZJ244" s="158"/>
      <c r="JZK244" s="159"/>
      <c r="JZL244" s="9"/>
      <c r="JZM244" s="9"/>
      <c r="JZN244" s="159"/>
      <c r="JZO244" s="159"/>
      <c r="JZP244" s="8"/>
      <c r="JZQ244" s="8"/>
      <c r="JZR244" s="160"/>
      <c r="JZS244" s="158"/>
      <c r="JZT244" s="161"/>
      <c r="JZU244" s="162"/>
      <c r="JZV244" s="156"/>
      <c r="JZW244" s="158"/>
      <c r="JZX244" s="158"/>
      <c r="JZY244" s="158"/>
      <c r="JZZ244" s="158"/>
      <c r="KAA244" s="159"/>
      <c r="KAB244" s="9"/>
      <c r="KAC244" s="9"/>
      <c r="KAD244" s="159"/>
      <c r="KAE244" s="159"/>
      <c r="KAF244" s="8"/>
      <c r="KAG244" s="8"/>
      <c r="KAH244" s="160"/>
      <c r="KAI244" s="158"/>
      <c r="KAJ244" s="161"/>
      <c r="KAK244" s="162"/>
      <c r="KAL244" s="156"/>
      <c r="KAM244" s="158"/>
      <c r="KAN244" s="158"/>
      <c r="KAO244" s="158"/>
      <c r="KAP244" s="158"/>
      <c r="KAQ244" s="159"/>
      <c r="KAR244" s="9"/>
      <c r="KAS244" s="9"/>
      <c r="KAT244" s="159"/>
      <c r="KAU244" s="159"/>
      <c r="KAV244" s="8"/>
      <c r="KAW244" s="8"/>
      <c r="KAX244" s="160"/>
      <c r="KAY244" s="158"/>
      <c r="KAZ244" s="161"/>
      <c r="KBA244" s="162"/>
      <c r="KBB244" s="156"/>
      <c r="KBC244" s="158"/>
      <c r="KBD244" s="158"/>
      <c r="KBE244" s="158"/>
      <c r="KBF244" s="158"/>
      <c r="KBG244" s="159"/>
      <c r="KBH244" s="9"/>
      <c r="KBI244" s="9"/>
      <c r="KBJ244" s="159"/>
      <c r="KBK244" s="159"/>
      <c r="KBL244" s="8"/>
      <c r="KBM244" s="8"/>
      <c r="KBN244" s="160"/>
      <c r="KBO244" s="158"/>
      <c r="KBP244" s="161"/>
      <c r="KBQ244" s="162"/>
      <c r="KBR244" s="156"/>
      <c r="KBS244" s="158"/>
      <c r="KBT244" s="158"/>
      <c r="KBU244" s="158"/>
      <c r="KBV244" s="158"/>
      <c r="KBW244" s="159"/>
      <c r="KBX244" s="9"/>
      <c r="KBY244" s="9"/>
      <c r="KBZ244" s="159"/>
      <c r="KCA244" s="159"/>
      <c r="KCB244" s="8"/>
      <c r="KCC244" s="8"/>
      <c r="KCD244" s="160"/>
      <c r="KCE244" s="158"/>
      <c r="KCF244" s="161"/>
      <c r="KCG244" s="162"/>
      <c r="KCH244" s="156"/>
      <c r="KCI244" s="158"/>
      <c r="KCJ244" s="158"/>
      <c r="KCK244" s="158"/>
      <c r="KCL244" s="158"/>
      <c r="KCM244" s="159"/>
      <c r="KCN244" s="9"/>
      <c r="KCO244" s="9"/>
      <c r="KCP244" s="159"/>
      <c r="KCQ244" s="159"/>
      <c r="KCR244" s="8"/>
      <c r="KCS244" s="8"/>
      <c r="KCT244" s="160"/>
      <c r="KCU244" s="158"/>
      <c r="KCV244" s="161"/>
      <c r="KCW244" s="162"/>
      <c r="KCX244" s="156"/>
      <c r="KCY244" s="158"/>
      <c r="KCZ244" s="158"/>
      <c r="KDA244" s="158"/>
      <c r="KDB244" s="158"/>
      <c r="KDC244" s="159"/>
      <c r="KDD244" s="9"/>
      <c r="KDE244" s="9"/>
      <c r="KDF244" s="159"/>
      <c r="KDG244" s="159"/>
      <c r="KDH244" s="8"/>
      <c r="KDI244" s="8"/>
      <c r="KDJ244" s="160"/>
      <c r="KDK244" s="158"/>
      <c r="KDL244" s="161"/>
      <c r="KDM244" s="162"/>
      <c r="KDN244" s="156"/>
      <c r="KDO244" s="158"/>
      <c r="KDP244" s="158"/>
      <c r="KDQ244" s="158"/>
      <c r="KDR244" s="158"/>
      <c r="KDS244" s="159"/>
      <c r="KDT244" s="9"/>
      <c r="KDU244" s="9"/>
      <c r="KDV244" s="159"/>
      <c r="KDW244" s="159"/>
      <c r="KDX244" s="8"/>
      <c r="KDY244" s="8"/>
      <c r="KDZ244" s="160"/>
      <c r="KEA244" s="158"/>
      <c r="KEB244" s="161"/>
      <c r="KEC244" s="162"/>
      <c r="KED244" s="156"/>
      <c r="KEE244" s="158"/>
      <c r="KEF244" s="158"/>
      <c r="KEG244" s="158"/>
      <c r="KEH244" s="158"/>
      <c r="KEI244" s="159"/>
      <c r="KEJ244" s="9"/>
      <c r="KEK244" s="9"/>
      <c r="KEL244" s="159"/>
      <c r="KEM244" s="159"/>
      <c r="KEN244" s="8"/>
      <c r="KEO244" s="8"/>
      <c r="KEP244" s="160"/>
      <c r="KEQ244" s="158"/>
      <c r="KER244" s="161"/>
      <c r="KES244" s="162"/>
      <c r="KET244" s="156"/>
      <c r="KEU244" s="158"/>
      <c r="KEV244" s="158"/>
      <c r="KEW244" s="158"/>
      <c r="KEX244" s="158"/>
      <c r="KEY244" s="159"/>
      <c r="KEZ244" s="9"/>
      <c r="KFA244" s="9"/>
      <c r="KFB244" s="159"/>
      <c r="KFC244" s="159"/>
      <c r="KFD244" s="8"/>
      <c r="KFE244" s="8"/>
      <c r="KFF244" s="160"/>
      <c r="KFG244" s="158"/>
      <c r="KFH244" s="161"/>
      <c r="KFI244" s="162"/>
      <c r="KFJ244" s="156"/>
      <c r="KFK244" s="158"/>
      <c r="KFL244" s="158"/>
      <c r="KFM244" s="158"/>
      <c r="KFN244" s="158"/>
      <c r="KFO244" s="159"/>
      <c r="KFP244" s="9"/>
      <c r="KFQ244" s="9"/>
      <c r="KFR244" s="159"/>
      <c r="KFS244" s="159"/>
      <c r="KFT244" s="8"/>
      <c r="KFU244" s="8"/>
      <c r="KFV244" s="160"/>
      <c r="KFW244" s="158"/>
      <c r="KFX244" s="161"/>
      <c r="KFY244" s="162"/>
      <c r="KFZ244" s="156"/>
      <c r="KGA244" s="158"/>
      <c r="KGB244" s="158"/>
      <c r="KGC244" s="158"/>
      <c r="KGD244" s="158"/>
      <c r="KGE244" s="159"/>
      <c r="KGF244" s="9"/>
      <c r="KGG244" s="9"/>
      <c r="KGH244" s="159"/>
      <c r="KGI244" s="159"/>
      <c r="KGJ244" s="8"/>
      <c r="KGK244" s="8"/>
      <c r="KGL244" s="160"/>
      <c r="KGM244" s="158"/>
      <c r="KGN244" s="161"/>
      <c r="KGO244" s="162"/>
      <c r="KGP244" s="156"/>
      <c r="KGQ244" s="158"/>
      <c r="KGR244" s="158"/>
      <c r="KGS244" s="158"/>
      <c r="KGT244" s="158"/>
      <c r="KGU244" s="159"/>
      <c r="KGV244" s="9"/>
      <c r="KGW244" s="9"/>
      <c r="KGX244" s="159"/>
      <c r="KGY244" s="159"/>
      <c r="KGZ244" s="8"/>
      <c r="KHA244" s="8"/>
      <c r="KHB244" s="160"/>
      <c r="KHC244" s="158"/>
      <c r="KHD244" s="161"/>
      <c r="KHE244" s="162"/>
      <c r="KHF244" s="156"/>
      <c r="KHG244" s="158"/>
      <c r="KHH244" s="158"/>
      <c r="KHI244" s="158"/>
      <c r="KHJ244" s="158"/>
      <c r="KHK244" s="159"/>
      <c r="KHL244" s="9"/>
      <c r="KHM244" s="9"/>
      <c r="KHN244" s="159"/>
      <c r="KHO244" s="159"/>
      <c r="KHP244" s="8"/>
      <c r="KHQ244" s="8"/>
      <c r="KHR244" s="160"/>
      <c r="KHS244" s="158"/>
      <c r="KHT244" s="161"/>
      <c r="KHU244" s="162"/>
      <c r="KHV244" s="156"/>
      <c r="KHW244" s="158"/>
      <c r="KHX244" s="158"/>
      <c r="KHY244" s="158"/>
      <c r="KHZ244" s="158"/>
      <c r="KIA244" s="159"/>
      <c r="KIB244" s="9"/>
      <c r="KIC244" s="9"/>
      <c r="KID244" s="159"/>
      <c r="KIE244" s="159"/>
      <c r="KIF244" s="8"/>
      <c r="KIG244" s="8"/>
      <c r="KIH244" s="160"/>
      <c r="KII244" s="158"/>
      <c r="KIJ244" s="161"/>
      <c r="KIK244" s="162"/>
      <c r="KIL244" s="156"/>
      <c r="KIM244" s="158"/>
      <c r="KIN244" s="158"/>
      <c r="KIO244" s="158"/>
      <c r="KIP244" s="158"/>
      <c r="KIQ244" s="159"/>
      <c r="KIR244" s="9"/>
      <c r="KIS244" s="9"/>
      <c r="KIT244" s="159"/>
      <c r="KIU244" s="159"/>
      <c r="KIV244" s="8"/>
      <c r="KIW244" s="8"/>
      <c r="KIX244" s="160"/>
      <c r="KIY244" s="158"/>
      <c r="KIZ244" s="161"/>
      <c r="KJA244" s="162"/>
      <c r="KJB244" s="156"/>
      <c r="KJC244" s="158"/>
      <c r="KJD244" s="158"/>
      <c r="KJE244" s="158"/>
      <c r="KJF244" s="158"/>
      <c r="KJG244" s="159"/>
      <c r="KJH244" s="9"/>
      <c r="KJI244" s="9"/>
      <c r="KJJ244" s="159"/>
      <c r="KJK244" s="159"/>
      <c r="KJL244" s="8"/>
      <c r="KJM244" s="8"/>
      <c r="KJN244" s="160"/>
      <c r="KJO244" s="158"/>
      <c r="KJP244" s="161"/>
      <c r="KJQ244" s="162"/>
      <c r="KJR244" s="156"/>
      <c r="KJS244" s="158"/>
      <c r="KJT244" s="158"/>
      <c r="KJU244" s="158"/>
      <c r="KJV244" s="158"/>
      <c r="KJW244" s="159"/>
      <c r="KJX244" s="9"/>
      <c r="KJY244" s="9"/>
      <c r="KJZ244" s="159"/>
      <c r="KKA244" s="159"/>
      <c r="KKB244" s="8"/>
      <c r="KKC244" s="8"/>
      <c r="KKD244" s="160"/>
      <c r="KKE244" s="158"/>
      <c r="KKF244" s="161"/>
      <c r="KKG244" s="162"/>
      <c r="KKH244" s="156"/>
      <c r="KKI244" s="158"/>
      <c r="KKJ244" s="158"/>
      <c r="KKK244" s="158"/>
      <c r="KKL244" s="158"/>
      <c r="KKM244" s="159"/>
      <c r="KKN244" s="9"/>
      <c r="KKO244" s="9"/>
      <c r="KKP244" s="159"/>
      <c r="KKQ244" s="159"/>
      <c r="KKR244" s="8"/>
      <c r="KKS244" s="8"/>
      <c r="KKT244" s="160"/>
      <c r="KKU244" s="158"/>
      <c r="KKV244" s="161"/>
      <c r="KKW244" s="162"/>
      <c r="KKX244" s="156"/>
      <c r="KKY244" s="158"/>
      <c r="KKZ244" s="158"/>
      <c r="KLA244" s="158"/>
      <c r="KLB244" s="158"/>
      <c r="KLC244" s="159"/>
      <c r="KLD244" s="9"/>
      <c r="KLE244" s="9"/>
      <c r="KLF244" s="159"/>
      <c r="KLG244" s="159"/>
      <c r="KLH244" s="8"/>
      <c r="KLI244" s="8"/>
      <c r="KLJ244" s="160"/>
      <c r="KLK244" s="158"/>
      <c r="KLL244" s="161"/>
      <c r="KLM244" s="162"/>
      <c r="KLN244" s="156"/>
      <c r="KLO244" s="158"/>
      <c r="KLP244" s="158"/>
      <c r="KLQ244" s="158"/>
      <c r="KLR244" s="158"/>
      <c r="KLS244" s="159"/>
      <c r="KLT244" s="9"/>
      <c r="KLU244" s="9"/>
      <c r="KLV244" s="159"/>
      <c r="KLW244" s="159"/>
      <c r="KLX244" s="8"/>
      <c r="KLY244" s="8"/>
      <c r="KLZ244" s="160"/>
      <c r="KMA244" s="158"/>
      <c r="KMB244" s="161"/>
      <c r="KMC244" s="162"/>
      <c r="KMD244" s="156"/>
      <c r="KME244" s="158"/>
      <c r="KMF244" s="158"/>
      <c r="KMG244" s="158"/>
      <c r="KMH244" s="158"/>
      <c r="KMI244" s="159"/>
      <c r="KMJ244" s="9"/>
      <c r="KMK244" s="9"/>
      <c r="KML244" s="159"/>
      <c r="KMM244" s="159"/>
      <c r="KMN244" s="8"/>
      <c r="KMO244" s="8"/>
      <c r="KMP244" s="160"/>
      <c r="KMQ244" s="158"/>
      <c r="KMR244" s="161"/>
      <c r="KMS244" s="162"/>
      <c r="KMT244" s="156"/>
      <c r="KMU244" s="158"/>
      <c r="KMV244" s="158"/>
      <c r="KMW244" s="158"/>
      <c r="KMX244" s="158"/>
      <c r="KMY244" s="159"/>
      <c r="KMZ244" s="9"/>
      <c r="KNA244" s="9"/>
      <c r="KNB244" s="159"/>
      <c r="KNC244" s="159"/>
      <c r="KND244" s="8"/>
      <c r="KNE244" s="8"/>
      <c r="KNF244" s="160"/>
      <c r="KNG244" s="158"/>
      <c r="KNH244" s="161"/>
      <c r="KNI244" s="162"/>
      <c r="KNJ244" s="156"/>
      <c r="KNK244" s="158"/>
      <c r="KNL244" s="158"/>
      <c r="KNM244" s="158"/>
      <c r="KNN244" s="158"/>
      <c r="KNO244" s="159"/>
      <c r="KNP244" s="9"/>
      <c r="KNQ244" s="9"/>
      <c r="KNR244" s="159"/>
      <c r="KNS244" s="159"/>
      <c r="KNT244" s="8"/>
      <c r="KNU244" s="8"/>
      <c r="KNV244" s="160"/>
      <c r="KNW244" s="158"/>
      <c r="KNX244" s="161"/>
      <c r="KNY244" s="162"/>
      <c r="KNZ244" s="156"/>
      <c r="KOA244" s="158"/>
      <c r="KOB244" s="158"/>
      <c r="KOC244" s="158"/>
      <c r="KOD244" s="158"/>
      <c r="KOE244" s="159"/>
      <c r="KOF244" s="9"/>
      <c r="KOG244" s="9"/>
      <c r="KOH244" s="159"/>
      <c r="KOI244" s="159"/>
      <c r="KOJ244" s="8"/>
      <c r="KOK244" s="8"/>
      <c r="KOL244" s="160"/>
      <c r="KOM244" s="158"/>
      <c r="KON244" s="161"/>
      <c r="KOO244" s="162"/>
      <c r="KOP244" s="156"/>
      <c r="KOQ244" s="158"/>
      <c r="KOR244" s="158"/>
      <c r="KOS244" s="158"/>
      <c r="KOT244" s="158"/>
      <c r="KOU244" s="159"/>
      <c r="KOV244" s="9"/>
      <c r="KOW244" s="9"/>
      <c r="KOX244" s="159"/>
      <c r="KOY244" s="159"/>
      <c r="KOZ244" s="8"/>
      <c r="KPA244" s="8"/>
      <c r="KPB244" s="160"/>
      <c r="KPC244" s="158"/>
      <c r="KPD244" s="161"/>
      <c r="KPE244" s="162"/>
      <c r="KPF244" s="156"/>
      <c r="KPG244" s="158"/>
      <c r="KPH244" s="158"/>
      <c r="KPI244" s="158"/>
      <c r="KPJ244" s="158"/>
      <c r="KPK244" s="159"/>
      <c r="KPL244" s="9"/>
      <c r="KPM244" s="9"/>
      <c r="KPN244" s="159"/>
      <c r="KPO244" s="159"/>
      <c r="KPP244" s="8"/>
      <c r="KPQ244" s="8"/>
      <c r="KPR244" s="160"/>
      <c r="KPS244" s="158"/>
      <c r="KPT244" s="161"/>
      <c r="KPU244" s="162"/>
      <c r="KPV244" s="156"/>
      <c r="KPW244" s="158"/>
      <c r="KPX244" s="158"/>
      <c r="KPY244" s="158"/>
      <c r="KPZ244" s="158"/>
      <c r="KQA244" s="159"/>
      <c r="KQB244" s="9"/>
      <c r="KQC244" s="9"/>
      <c r="KQD244" s="159"/>
      <c r="KQE244" s="159"/>
      <c r="KQF244" s="8"/>
      <c r="KQG244" s="8"/>
      <c r="KQH244" s="160"/>
      <c r="KQI244" s="158"/>
      <c r="KQJ244" s="161"/>
      <c r="KQK244" s="162"/>
      <c r="KQL244" s="156"/>
      <c r="KQM244" s="158"/>
      <c r="KQN244" s="158"/>
      <c r="KQO244" s="158"/>
      <c r="KQP244" s="158"/>
      <c r="KQQ244" s="159"/>
      <c r="KQR244" s="9"/>
      <c r="KQS244" s="9"/>
      <c r="KQT244" s="159"/>
      <c r="KQU244" s="159"/>
      <c r="KQV244" s="8"/>
      <c r="KQW244" s="8"/>
      <c r="KQX244" s="160"/>
      <c r="KQY244" s="158"/>
      <c r="KQZ244" s="161"/>
      <c r="KRA244" s="162"/>
      <c r="KRB244" s="156"/>
      <c r="KRC244" s="158"/>
      <c r="KRD244" s="158"/>
      <c r="KRE244" s="158"/>
      <c r="KRF244" s="158"/>
      <c r="KRG244" s="159"/>
      <c r="KRH244" s="9"/>
      <c r="KRI244" s="9"/>
      <c r="KRJ244" s="159"/>
      <c r="KRK244" s="159"/>
      <c r="KRL244" s="8"/>
      <c r="KRM244" s="8"/>
      <c r="KRN244" s="160"/>
      <c r="KRO244" s="158"/>
      <c r="KRP244" s="161"/>
      <c r="KRQ244" s="162"/>
      <c r="KRR244" s="156"/>
      <c r="KRS244" s="158"/>
      <c r="KRT244" s="158"/>
      <c r="KRU244" s="158"/>
      <c r="KRV244" s="158"/>
      <c r="KRW244" s="159"/>
      <c r="KRX244" s="9"/>
      <c r="KRY244" s="9"/>
      <c r="KRZ244" s="159"/>
      <c r="KSA244" s="159"/>
      <c r="KSB244" s="8"/>
      <c r="KSC244" s="8"/>
      <c r="KSD244" s="160"/>
      <c r="KSE244" s="158"/>
      <c r="KSF244" s="161"/>
      <c r="KSG244" s="162"/>
      <c r="KSH244" s="156"/>
      <c r="KSI244" s="158"/>
      <c r="KSJ244" s="158"/>
      <c r="KSK244" s="158"/>
      <c r="KSL244" s="158"/>
      <c r="KSM244" s="159"/>
      <c r="KSN244" s="9"/>
      <c r="KSO244" s="9"/>
      <c r="KSP244" s="159"/>
      <c r="KSQ244" s="159"/>
      <c r="KSR244" s="8"/>
      <c r="KSS244" s="8"/>
      <c r="KST244" s="160"/>
      <c r="KSU244" s="158"/>
      <c r="KSV244" s="161"/>
      <c r="KSW244" s="162"/>
      <c r="KSX244" s="156"/>
      <c r="KSY244" s="158"/>
      <c r="KSZ244" s="158"/>
      <c r="KTA244" s="158"/>
      <c r="KTB244" s="158"/>
      <c r="KTC244" s="159"/>
      <c r="KTD244" s="9"/>
      <c r="KTE244" s="9"/>
      <c r="KTF244" s="159"/>
      <c r="KTG244" s="159"/>
      <c r="KTH244" s="8"/>
      <c r="KTI244" s="8"/>
      <c r="KTJ244" s="160"/>
      <c r="KTK244" s="158"/>
      <c r="KTL244" s="161"/>
      <c r="KTM244" s="162"/>
      <c r="KTN244" s="156"/>
      <c r="KTO244" s="158"/>
      <c r="KTP244" s="158"/>
      <c r="KTQ244" s="158"/>
      <c r="KTR244" s="158"/>
      <c r="KTS244" s="159"/>
      <c r="KTT244" s="9"/>
      <c r="KTU244" s="9"/>
      <c r="KTV244" s="159"/>
      <c r="KTW244" s="159"/>
      <c r="KTX244" s="8"/>
      <c r="KTY244" s="8"/>
      <c r="KTZ244" s="160"/>
      <c r="KUA244" s="158"/>
      <c r="KUB244" s="161"/>
      <c r="KUC244" s="162"/>
      <c r="KUD244" s="156"/>
      <c r="KUE244" s="158"/>
      <c r="KUF244" s="158"/>
      <c r="KUG244" s="158"/>
      <c r="KUH244" s="158"/>
      <c r="KUI244" s="159"/>
      <c r="KUJ244" s="9"/>
      <c r="KUK244" s="9"/>
      <c r="KUL244" s="159"/>
      <c r="KUM244" s="159"/>
      <c r="KUN244" s="8"/>
      <c r="KUO244" s="8"/>
      <c r="KUP244" s="160"/>
      <c r="KUQ244" s="158"/>
      <c r="KUR244" s="161"/>
      <c r="KUS244" s="162"/>
      <c r="KUT244" s="156"/>
      <c r="KUU244" s="158"/>
      <c r="KUV244" s="158"/>
      <c r="KUW244" s="158"/>
      <c r="KUX244" s="158"/>
      <c r="KUY244" s="159"/>
      <c r="KUZ244" s="9"/>
      <c r="KVA244" s="9"/>
      <c r="KVB244" s="159"/>
      <c r="KVC244" s="159"/>
      <c r="KVD244" s="8"/>
      <c r="KVE244" s="8"/>
      <c r="KVF244" s="160"/>
      <c r="KVG244" s="158"/>
      <c r="KVH244" s="161"/>
      <c r="KVI244" s="162"/>
      <c r="KVJ244" s="156"/>
      <c r="KVK244" s="158"/>
      <c r="KVL244" s="158"/>
      <c r="KVM244" s="158"/>
      <c r="KVN244" s="158"/>
      <c r="KVO244" s="159"/>
      <c r="KVP244" s="9"/>
      <c r="KVQ244" s="9"/>
      <c r="KVR244" s="159"/>
      <c r="KVS244" s="159"/>
      <c r="KVT244" s="8"/>
      <c r="KVU244" s="8"/>
      <c r="KVV244" s="160"/>
      <c r="KVW244" s="158"/>
      <c r="KVX244" s="161"/>
      <c r="KVY244" s="162"/>
      <c r="KVZ244" s="156"/>
      <c r="KWA244" s="158"/>
      <c r="KWB244" s="158"/>
      <c r="KWC244" s="158"/>
      <c r="KWD244" s="158"/>
      <c r="KWE244" s="159"/>
      <c r="KWF244" s="9"/>
      <c r="KWG244" s="9"/>
      <c r="KWH244" s="159"/>
      <c r="KWI244" s="159"/>
      <c r="KWJ244" s="8"/>
      <c r="KWK244" s="8"/>
      <c r="KWL244" s="160"/>
      <c r="KWM244" s="158"/>
      <c r="KWN244" s="161"/>
      <c r="KWO244" s="162"/>
      <c r="KWP244" s="156"/>
      <c r="KWQ244" s="158"/>
      <c r="KWR244" s="158"/>
      <c r="KWS244" s="158"/>
      <c r="KWT244" s="158"/>
      <c r="KWU244" s="159"/>
      <c r="KWV244" s="9"/>
      <c r="KWW244" s="9"/>
      <c r="KWX244" s="159"/>
      <c r="KWY244" s="159"/>
      <c r="KWZ244" s="8"/>
      <c r="KXA244" s="8"/>
      <c r="KXB244" s="160"/>
      <c r="KXC244" s="158"/>
      <c r="KXD244" s="161"/>
      <c r="KXE244" s="162"/>
      <c r="KXF244" s="156"/>
      <c r="KXG244" s="158"/>
      <c r="KXH244" s="158"/>
      <c r="KXI244" s="158"/>
      <c r="KXJ244" s="158"/>
      <c r="KXK244" s="159"/>
      <c r="KXL244" s="9"/>
      <c r="KXM244" s="9"/>
      <c r="KXN244" s="159"/>
      <c r="KXO244" s="159"/>
      <c r="KXP244" s="8"/>
      <c r="KXQ244" s="8"/>
      <c r="KXR244" s="160"/>
      <c r="KXS244" s="158"/>
      <c r="KXT244" s="161"/>
      <c r="KXU244" s="162"/>
      <c r="KXV244" s="156"/>
      <c r="KXW244" s="158"/>
      <c r="KXX244" s="158"/>
      <c r="KXY244" s="158"/>
      <c r="KXZ244" s="158"/>
      <c r="KYA244" s="159"/>
      <c r="KYB244" s="9"/>
      <c r="KYC244" s="9"/>
      <c r="KYD244" s="159"/>
      <c r="KYE244" s="159"/>
      <c r="KYF244" s="8"/>
      <c r="KYG244" s="8"/>
      <c r="KYH244" s="160"/>
      <c r="KYI244" s="158"/>
      <c r="KYJ244" s="161"/>
      <c r="KYK244" s="162"/>
      <c r="KYL244" s="156"/>
      <c r="KYM244" s="158"/>
      <c r="KYN244" s="158"/>
      <c r="KYO244" s="158"/>
      <c r="KYP244" s="158"/>
      <c r="KYQ244" s="159"/>
      <c r="KYR244" s="9"/>
      <c r="KYS244" s="9"/>
      <c r="KYT244" s="159"/>
      <c r="KYU244" s="159"/>
      <c r="KYV244" s="8"/>
      <c r="KYW244" s="8"/>
      <c r="KYX244" s="160"/>
      <c r="KYY244" s="158"/>
      <c r="KYZ244" s="161"/>
      <c r="KZA244" s="162"/>
      <c r="KZB244" s="156"/>
      <c r="KZC244" s="158"/>
      <c r="KZD244" s="158"/>
      <c r="KZE244" s="158"/>
      <c r="KZF244" s="158"/>
      <c r="KZG244" s="159"/>
      <c r="KZH244" s="9"/>
      <c r="KZI244" s="9"/>
      <c r="KZJ244" s="159"/>
      <c r="KZK244" s="159"/>
      <c r="KZL244" s="8"/>
      <c r="KZM244" s="8"/>
      <c r="KZN244" s="160"/>
      <c r="KZO244" s="158"/>
      <c r="KZP244" s="161"/>
      <c r="KZQ244" s="162"/>
      <c r="KZR244" s="156"/>
      <c r="KZS244" s="158"/>
      <c r="KZT244" s="158"/>
      <c r="KZU244" s="158"/>
      <c r="KZV244" s="158"/>
      <c r="KZW244" s="159"/>
      <c r="KZX244" s="9"/>
      <c r="KZY244" s="9"/>
      <c r="KZZ244" s="159"/>
      <c r="LAA244" s="159"/>
      <c r="LAB244" s="8"/>
      <c r="LAC244" s="8"/>
      <c r="LAD244" s="160"/>
      <c r="LAE244" s="158"/>
      <c r="LAF244" s="161"/>
      <c r="LAG244" s="162"/>
      <c r="LAH244" s="156"/>
      <c r="LAI244" s="158"/>
      <c r="LAJ244" s="158"/>
      <c r="LAK244" s="158"/>
      <c r="LAL244" s="158"/>
      <c r="LAM244" s="159"/>
      <c r="LAN244" s="9"/>
      <c r="LAO244" s="9"/>
      <c r="LAP244" s="159"/>
      <c r="LAQ244" s="159"/>
      <c r="LAR244" s="8"/>
      <c r="LAS244" s="8"/>
      <c r="LAT244" s="160"/>
      <c r="LAU244" s="158"/>
      <c r="LAV244" s="161"/>
      <c r="LAW244" s="162"/>
      <c r="LAX244" s="156"/>
      <c r="LAY244" s="158"/>
      <c r="LAZ244" s="158"/>
      <c r="LBA244" s="158"/>
      <c r="LBB244" s="158"/>
      <c r="LBC244" s="159"/>
      <c r="LBD244" s="9"/>
      <c r="LBE244" s="9"/>
      <c r="LBF244" s="159"/>
      <c r="LBG244" s="159"/>
      <c r="LBH244" s="8"/>
      <c r="LBI244" s="8"/>
      <c r="LBJ244" s="160"/>
      <c r="LBK244" s="158"/>
      <c r="LBL244" s="161"/>
      <c r="LBM244" s="162"/>
      <c r="LBN244" s="156"/>
      <c r="LBO244" s="158"/>
      <c r="LBP244" s="158"/>
      <c r="LBQ244" s="158"/>
      <c r="LBR244" s="158"/>
      <c r="LBS244" s="159"/>
      <c r="LBT244" s="9"/>
      <c r="LBU244" s="9"/>
      <c r="LBV244" s="159"/>
      <c r="LBW244" s="159"/>
      <c r="LBX244" s="8"/>
      <c r="LBY244" s="8"/>
      <c r="LBZ244" s="160"/>
      <c r="LCA244" s="158"/>
      <c r="LCB244" s="161"/>
      <c r="LCC244" s="162"/>
      <c r="LCD244" s="156"/>
      <c r="LCE244" s="158"/>
      <c r="LCF244" s="158"/>
      <c r="LCG244" s="158"/>
      <c r="LCH244" s="158"/>
      <c r="LCI244" s="159"/>
      <c r="LCJ244" s="9"/>
      <c r="LCK244" s="9"/>
      <c r="LCL244" s="159"/>
      <c r="LCM244" s="159"/>
      <c r="LCN244" s="8"/>
      <c r="LCO244" s="8"/>
      <c r="LCP244" s="160"/>
      <c r="LCQ244" s="158"/>
      <c r="LCR244" s="161"/>
      <c r="LCS244" s="162"/>
      <c r="LCT244" s="156"/>
      <c r="LCU244" s="158"/>
      <c r="LCV244" s="158"/>
      <c r="LCW244" s="158"/>
      <c r="LCX244" s="158"/>
      <c r="LCY244" s="159"/>
      <c r="LCZ244" s="9"/>
      <c r="LDA244" s="9"/>
      <c r="LDB244" s="159"/>
      <c r="LDC244" s="159"/>
      <c r="LDD244" s="8"/>
      <c r="LDE244" s="8"/>
      <c r="LDF244" s="160"/>
      <c r="LDG244" s="158"/>
      <c r="LDH244" s="161"/>
      <c r="LDI244" s="162"/>
      <c r="LDJ244" s="156"/>
      <c r="LDK244" s="158"/>
      <c r="LDL244" s="158"/>
      <c r="LDM244" s="158"/>
      <c r="LDN244" s="158"/>
      <c r="LDO244" s="159"/>
      <c r="LDP244" s="9"/>
      <c r="LDQ244" s="9"/>
      <c r="LDR244" s="159"/>
      <c r="LDS244" s="159"/>
      <c r="LDT244" s="8"/>
      <c r="LDU244" s="8"/>
      <c r="LDV244" s="160"/>
      <c r="LDW244" s="158"/>
      <c r="LDX244" s="161"/>
      <c r="LDY244" s="162"/>
      <c r="LDZ244" s="156"/>
      <c r="LEA244" s="158"/>
      <c r="LEB244" s="158"/>
      <c r="LEC244" s="158"/>
      <c r="LED244" s="158"/>
      <c r="LEE244" s="159"/>
      <c r="LEF244" s="9"/>
      <c r="LEG244" s="9"/>
      <c r="LEH244" s="159"/>
      <c r="LEI244" s="159"/>
      <c r="LEJ244" s="8"/>
      <c r="LEK244" s="8"/>
      <c r="LEL244" s="160"/>
      <c r="LEM244" s="158"/>
      <c r="LEN244" s="161"/>
      <c r="LEO244" s="162"/>
      <c r="LEP244" s="156"/>
      <c r="LEQ244" s="158"/>
      <c r="LER244" s="158"/>
      <c r="LES244" s="158"/>
      <c r="LET244" s="158"/>
      <c r="LEU244" s="159"/>
      <c r="LEV244" s="9"/>
      <c r="LEW244" s="9"/>
      <c r="LEX244" s="159"/>
      <c r="LEY244" s="159"/>
      <c r="LEZ244" s="8"/>
      <c r="LFA244" s="8"/>
      <c r="LFB244" s="160"/>
      <c r="LFC244" s="158"/>
      <c r="LFD244" s="161"/>
      <c r="LFE244" s="162"/>
      <c r="LFF244" s="156"/>
      <c r="LFG244" s="158"/>
      <c r="LFH244" s="158"/>
      <c r="LFI244" s="158"/>
      <c r="LFJ244" s="158"/>
      <c r="LFK244" s="159"/>
      <c r="LFL244" s="9"/>
      <c r="LFM244" s="9"/>
      <c r="LFN244" s="159"/>
      <c r="LFO244" s="159"/>
      <c r="LFP244" s="8"/>
      <c r="LFQ244" s="8"/>
      <c r="LFR244" s="160"/>
      <c r="LFS244" s="158"/>
      <c r="LFT244" s="161"/>
      <c r="LFU244" s="162"/>
      <c r="LFV244" s="156"/>
      <c r="LFW244" s="158"/>
      <c r="LFX244" s="158"/>
      <c r="LFY244" s="158"/>
      <c r="LFZ244" s="158"/>
      <c r="LGA244" s="159"/>
      <c r="LGB244" s="9"/>
      <c r="LGC244" s="9"/>
      <c r="LGD244" s="159"/>
      <c r="LGE244" s="159"/>
      <c r="LGF244" s="8"/>
      <c r="LGG244" s="8"/>
      <c r="LGH244" s="160"/>
      <c r="LGI244" s="158"/>
      <c r="LGJ244" s="161"/>
      <c r="LGK244" s="162"/>
      <c r="LGL244" s="156"/>
      <c r="LGM244" s="158"/>
      <c r="LGN244" s="158"/>
      <c r="LGO244" s="158"/>
      <c r="LGP244" s="158"/>
      <c r="LGQ244" s="159"/>
      <c r="LGR244" s="9"/>
      <c r="LGS244" s="9"/>
      <c r="LGT244" s="159"/>
      <c r="LGU244" s="159"/>
      <c r="LGV244" s="8"/>
      <c r="LGW244" s="8"/>
      <c r="LGX244" s="160"/>
      <c r="LGY244" s="158"/>
      <c r="LGZ244" s="161"/>
      <c r="LHA244" s="162"/>
      <c r="LHB244" s="156"/>
      <c r="LHC244" s="158"/>
      <c r="LHD244" s="158"/>
      <c r="LHE244" s="158"/>
      <c r="LHF244" s="158"/>
      <c r="LHG244" s="159"/>
      <c r="LHH244" s="9"/>
      <c r="LHI244" s="9"/>
      <c r="LHJ244" s="159"/>
      <c r="LHK244" s="159"/>
      <c r="LHL244" s="8"/>
      <c r="LHM244" s="8"/>
      <c r="LHN244" s="160"/>
      <c r="LHO244" s="158"/>
      <c r="LHP244" s="161"/>
      <c r="LHQ244" s="162"/>
      <c r="LHR244" s="156"/>
      <c r="LHS244" s="158"/>
      <c r="LHT244" s="158"/>
      <c r="LHU244" s="158"/>
      <c r="LHV244" s="158"/>
      <c r="LHW244" s="159"/>
      <c r="LHX244" s="9"/>
      <c r="LHY244" s="9"/>
      <c r="LHZ244" s="159"/>
      <c r="LIA244" s="159"/>
      <c r="LIB244" s="8"/>
      <c r="LIC244" s="8"/>
      <c r="LID244" s="160"/>
      <c r="LIE244" s="158"/>
      <c r="LIF244" s="161"/>
      <c r="LIG244" s="162"/>
      <c r="LIH244" s="156"/>
      <c r="LII244" s="158"/>
      <c r="LIJ244" s="158"/>
      <c r="LIK244" s="158"/>
      <c r="LIL244" s="158"/>
      <c r="LIM244" s="159"/>
      <c r="LIN244" s="9"/>
      <c r="LIO244" s="9"/>
      <c r="LIP244" s="159"/>
      <c r="LIQ244" s="159"/>
      <c r="LIR244" s="8"/>
      <c r="LIS244" s="8"/>
      <c r="LIT244" s="160"/>
      <c r="LIU244" s="158"/>
      <c r="LIV244" s="161"/>
      <c r="LIW244" s="162"/>
      <c r="LIX244" s="156"/>
      <c r="LIY244" s="158"/>
      <c r="LIZ244" s="158"/>
      <c r="LJA244" s="158"/>
      <c r="LJB244" s="158"/>
      <c r="LJC244" s="159"/>
      <c r="LJD244" s="9"/>
      <c r="LJE244" s="9"/>
      <c r="LJF244" s="159"/>
      <c r="LJG244" s="159"/>
      <c r="LJH244" s="8"/>
      <c r="LJI244" s="8"/>
      <c r="LJJ244" s="160"/>
      <c r="LJK244" s="158"/>
      <c r="LJL244" s="161"/>
      <c r="LJM244" s="162"/>
      <c r="LJN244" s="156"/>
      <c r="LJO244" s="158"/>
      <c r="LJP244" s="158"/>
      <c r="LJQ244" s="158"/>
      <c r="LJR244" s="158"/>
      <c r="LJS244" s="159"/>
      <c r="LJT244" s="9"/>
      <c r="LJU244" s="9"/>
      <c r="LJV244" s="159"/>
      <c r="LJW244" s="159"/>
      <c r="LJX244" s="8"/>
      <c r="LJY244" s="8"/>
      <c r="LJZ244" s="160"/>
      <c r="LKA244" s="158"/>
      <c r="LKB244" s="161"/>
      <c r="LKC244" s="162"/>
      <c r="LKD244" s="156"/>
      <c r="LKE244" s="158"/>
      <c r="LKF244" s="158"/>
      <c r="LKG244" s="158"/>
      <c r="LKH244" s="158"/>
      <c r="LKI244" s="159"/>
      <c r="LKJ244" s="9"/>
      <c r="LKK244" s="9"/>
      <c r="LKL244" s="159"/>
      <c r="LKM244" s="159"/>
      <c r="LKN244" s="8"/>
      <c r="LKO244" s="8"/>
      <c r="LKP244" s="160"/>
      <c r="LKQ244" s="158"/>
      <c r="LKR244" s="161"/>
      <c r="LKS244" s="162"/>
      <c r="LKT244" s="156"/>
      <c r="LKU244" s="158"/>
      <c r="LKV244" s="158"/>
      <c r="LKW244" s="158"/>
      <c r="LKX244" s="158"/>
      <c r="LKY244" s="159"/>
      <c r="LKZ244" s="9"/>
      <c r="LLA244" s="9"/>
      <c r="LLB244" s="159"/>
      <c r="LLC244" s="159"/>
      <c r="LLD244" s="8"/>
      <c r="LLE244" s="8"/>
      <c r="LLF244" s="160"/>
      <c r="LLG244" s="158"/>
      <c r="LLH244" s="161"/>
      <c r="LLI244" s="162"/>
      <c r="LLJ244" s="156"/>
      <c r="LLK244" s="158"/>
      <c r="LLL244" s="158"/>
      <c r="LLM244" s="158"/>
      <c r="LLN244" s="158"/>
      <c r="LLO244" s="159"/>
      <c r="LLP244" s="9"/>
      <c r="LLQ244" s="9"/>
      <c r="LLR244" s="159"/>
      <c r="LLS244" s="159"/>
      <c r="LLT244" s="8"/>
      <c r="LLU244" s="8"/>
      <c r="LLV244" s="160"/>
      <c r="LLW244" s="158"/>
      <c r="LLX244" s="161"/>
      <c r="LLY244" s="162"/>
      <c r="LLZ244" s="156"/>
      <c r="LMA244" s="158"/>
      <c r="LMB244" s="158"/>
      <c r="LMC244" s="158"/>
      <c r="LMD244" s="158"/>
      <c r="LME244" s="159"/>
      <c r="LMF244" s="9"/>
      <c r="LMG244" s="9"/>
      <c r="LMH244" s="159"/>
      <c r="LMI244" s="159"/>
      <c r="LMJ244" s="8"/>
      <c r="LMK244" s="8"/>
      <c r="LML244" s="160"/>
      <c r="LMM244" s="158"/>
      <c r="LMN244" s="161"/>
      <c r="LMO244" s="162"/>
      <c r="LMP244" s="156"/>
      <c r="LMQ244" s="158"/>
      <c r="LMR244" s="158"/>
      <c r="LMS244" s="158"/>
      <c r="LMT244" s="158"/>
      <c r="LMU244" s="159"/>
      <c r="LMV244" s="9"/>
      <c r="LMW244" s="9"/>
      <c r="LMX244" s="159"/>
      <c r="LMY244" s="159"/>
      <c r="LMZ244" s="8"/>
      <c r="LNA244" s="8"/>
      <c r="LNB244" s="160"/>
      <c r="LNC244" s="158"/>
      <c r="LND244" s="161"/>
      <c r="LNE244" s="162"/>
      <c r="LNF244" s="156"/>
      <c r="LNG244" s="158"/>
      <c r="LNH244" s="158"/>
      <c r="LNI244" s="158"/>
      <c r="LNJ244" s="158"/>
      <c r="LNK244" s="159"/>
      <c r="LNL244" s="9"/>
      <c r="LNM244" s="9"/>
      <c r="LNN244" s="159"/>
      <c r="LNO244" s="159"/>
      <c r="LNP244" s="8"/>
      <c r="LNQ244" s="8"/>
      <c r="LNR244" s="160"/>
      <c r="LNS244" s="158"/>
      <c r="LNT244" s="161"/>
      <c r="LNU244" s="162"/>
      <c r="LNV244" s="156"/>
      <c r="LNW244" s="158"/>
      <c r="LNX244" s="158"/>
      <c r="LNY244" s="158"/>
      <c r="LNZ244" s="158"/>
      <c r="LOA244" s="159"/>
      <c r="LOB244" s="9"/>
      <c r="LOC244" s="9"/>
      <c r="LOD244" s="159"/>
      <c r="LOE244" s="159"/>
      <c r="LOF244" s="8"/>
      <c r="LOG244" s="8"/>
      <c r="LOH244" s="160"/>
      <c r="LOI244" s="158"/>
      <c r="LOJ244" s="161"/>
      <c r="LOK244" s="162"/>
      <c r="LOL244" s="156"/>
      <c r="LOM244" s="158"/>
      <c r="LON244" s="158"/>
      <c r="LOO244" s="158"/>
      <c r="LOP244" s="158"/>
      <c r="LOQ244" s="159"/>
      <c r="LOR244" s="9"/>
      <c r="LOS244" s="9"/>
      <c r="LOT244" s="159"/>
      <c r="LOU244" s="159"/>
      <c r="LOV244" s="8"/>
      <c r="LOW244" s="8"/>
      <c r="LOX244" s="160"/>
      <c r="LOY244" s="158"/>
      <c r="LOZ244" s="161"/>
      <c r="LPA244" s="162"/>
      <c r="LPB244" s="156"/>
      <c r="LPC244" s="158"/>
      <c r="LPD244" s="158"/>
      <c r="LPE244" s="158"/>
      <c r="LPF244" s="158"/>
      <c r="LPG244" s="159"/>
      <c r="LPH244" s="9"/>
      <c r="LPI244" s="9"/>
      <c r="LPJ244" s="159"/>
      <c r="LPK244" s="159"/>
      <c r="LPL244" s="8"/>
      <c r="LPM244" s="8"/>
      <c r="LPN244" s="160"/>
      <c r="LPO244" s="158"/>
      <c r="LPP244" s="161"/>
      <c r="LPQ244" s="162"/>
      <c r="LPR244" s="156"/>
      <c r="LPS244" s="158"/>
      <c r="LPT244" s="158"/>
      <c r="LPU244" s="158"/>
      <c r="LPV244" s="158"/>
      <c r="LPW244" s="159"/>
      <c r="LPX244" s="9"/>
      <c r="LPY244" s="9"/>
      <c r="LPZ244" s="159"/>
      <c r="LQA244" s="159"/>
      <c r="LQB244" s="8"/>
      <c r="LQC244" s="8"/>
      <c r="LQD244" s="160"/>
      <c r="LQE244" s="158"/>
      <c r="LQF244" s="161"/>
      <c r="LQG244" s="162"/>
      <c r="LQH244" s="156"/>
      <c r="LQI244" s="158"/>
      <c r="LQJ244" s="158"/>
      <c r="LQK244" s="158"/>
      <c r="LQL244" s="158"/>
      <c r="LQM244" s="159"/>
      <c r="LQN244" s="9"/>
      <c r="LQO244" s="9"/>
      <c r="LQP244" s="159"/>
      <c r="LQQ244" s="159"/>
      <c r="LQR244" s="8"/>
      <c r="LQS244" s="8"/>
      <c r="LQT244" s="160"/>
      <c r="LQU244" s="158"/>
      <c r="LQV244" s="161"/>
      <c r="LQW244" s="162"/>
      <c r="LQX244" s="156"/>
      <c r="LQY244" s="158"/>
      <c r="LQZ244" s="158"/>
      <c r="LRA244" s="158"/>
      <c r="LRB244" s="158"/>
      <c r="LRC244" s="159"/>
      <c r="LRD244" s="9"/>
      <c r="LRE244" s="9"/>
      <c r="LRF244" s="159"/>
      <c r="LRG244" s="159"/>
      <c r="LRH244" s="8"/>
      <c r="LRI244" s="8"/>
      <c r="LRJ244" s="160"/>
      <c r="LRK244" s="158"/>
      <c r="LRL244" s="161"/>
      <c r="LRM244" s="162"/>
      <c r="LRN244" s="156"/>
      <c r="LRO244" s="158"/>
      <c r="LRP244" s="158"/>
      <c r="LRQ244" s="158"/>
      <c r="LRR244" s="158"/>
      <c r="LRS244" s="159"/>
      <c r="LRT244" s="9"/>
      <c r="LRU244" s="9"/>
      <c r="LRV244" s="159"/>
      <c r="LRW244" s="159"/>
      <c r="LRX244" s="8"/>
      <c r="LRY244" s="8"/>
      <c r="LRZ244" s="160"/>
      <c r="LSA244" s="158"/>
      <c r="LSB244" s="161"/>
      <c r="LSC244" s="162"/>
      <c r="LSD244" s="156"/>
      <c r="LSE244" s="158"/>
      <c r="LSF244" s="158"/>
      <c r="LSG244" s="158"/>
      <c r="LSH244" s="158"/>
      <c r="LSI244" s="159"/>
      <c r="LSJ244" s="9"/>
      <c r="LSK244" s="9"/>
      <c r="LSL244" s="159"/>
      <c r="LSM244" s="159"/>
      <c r="LSN244" s="8"/>
      <c r="LSO244" s="8"/>
      <c r="LSP244" s="160"/>
      <c r="LSQ244" s="158"/>
      <c r="LSR244" s="161"/>
      <c r="LSS244" s="162"/>
      <c r="LST244" s="156"/>
      <c r="LSU244" s="158"/>
      <c r="LSV244" s="158"/>
      <c r="LSW244" s="158"/>
      <c r="LSX244" s="158"/>
      <c r="LSY244" s="159"/>
      <c r="LSZ244" s="9"/>
      <c r="LTA244" s="9"/>
      <c r="LTB244" s="159"/>
      <c r="LTC244" s="159"/>
      <c r="LTD244" s="8"/>
      <c r="LTE244" s="8"/>
      <c r="LTF244" s="160"/>
      <c r="LTG244" s="158"/>
      <c r="LTH244" s="161"/>
      <c r="LTI244" s="162"/>
      <c r="LTJ244" s="156"/>
      <c r="LTK244" s="158"/>
      <c r="LTL244" s="158"/>
      <c r="LTM244" s="158"/>
      <c r="LTN244" s="158"/>
      <c r="LTO244" s="159"/>
      <c r="LTP244" s="9"/>
      <c r="LTQ244" s="9"/>
      <c r="LTR244" s="159"/>
      <c r="LTS244" s="159"/>
      <c r="LTT244" s="8"/>
      <c r="LTU244" s="8"/>
      <c r="LTV244" s="160"/>
      <c r="LTW244" s="158"/>
      <c r="LTX244" s="161"/>
      <c r="LTY244" s="162"/>
      <c r="LTZ244" s="156"/>
      <c r="LUA244" s="158"/>
      <c r="LUB244" s="158"/>
      <c r="LUC244" s="158"/>
      <c r="LUD244" s="158"/>
      <c r="LUE244" s="159"/>
      <c r="LUF244" s="9"/>
      <c r="LUG244" s="9"/>
      <c r="LUH244" s="159"/>
      <c r="LUI244" s="159"/>
      <c r="LUJ244" s="8"/>
      <c r="LUK244" s="8"/>
      <c r="LUL244" s="160"/>
      <c r="LUM244" s="158"/>
      <c r="LUN244" s="161"/>
      <c r="LUO244" s="162"/>
      <c r="LUP244" s="156"/>
      <c r="LUQ244" s="158"/>
      <c r="LUR244" s="158"/>
      <c r="LUS244" s="158"/>
      <c r="LUT244" s="158"/>
      <c r="LUU244" s="159"/>
      <c r="LUV244" s="9"/>
      <c r="LUW244" s="9"/>
      <c r="LUX244" s="159"/>
      <c r="LUY244" s="159"/>
      <c r="LUZ244" s="8"/>
      <c r="LVA244" s="8"/>
      <c r="LVB244" s="160"/>
      <c r="LVC244" s="158"/>
      <c r="LVD244" s="161"/>
      <c r="LVE244" s="162"/>
      <c r="LVF244" s="156"/>
      <c r="LVG244" s="158"/>
      <c r="LVH244" s="158"/>
      <c r="LVI244" s="158"/>
      <c r="LVJ244" s="158"/>
      <c r="LVK244" s="159"/>
      <c r="LVL244" s="9"/>
      <c r="LVM244" s="9"/>
      <c r="LVN244" s="159"/>
      <c r="LVO244" s="159"/>
      <c r="LVP244" s="8"/>
      <c r="LVQ244" s="8"/>
      <c r="LVR244" s="160"/>
      <c r="LVS244" s="158"/>
      <c r="LVT244" s="161"/>
      <c r="LVU244" s="162"/>
      <c r="LVV244" s="156"/>
      <c r="LVW244" s="158"/>
      <c r="LVX244" s="158"/>
      <c r="LVY244" s="158"/>
      <c r="LVZ244" s="158"/>
      <c r="LWA244" s="159"/>
      <c r="LWB244" s="9"/>
      <c r="LWC244" s="9"/>
      <c r="LWD244" s="159"/>
      <c r="LWE244" s="159"/>
      <c r="LWF244" s="8"/>
      <c r="LWG244" s="8"/>
      <c r="LWH244" s="160"/>
      <c r="LWI244" s="158"/>
      <c r="LWJ244" s="161"/>
      <c r="LWK244" s="162"/>
      <c r="LWL244" s="156"/>
      <c r="LWM244" s="158"/>
      <c r="LWN244" s="158"/>
      <c r="LWO244" s="158"/>
      <c r="LWP244" s="158"/>
      <c r="LWQ244" s="159"/>
      <c r="LWR244" s="9"/>
      <c r="LWS244" s="9"/>
      <c r="LWT244" s="159"/>
      <c r="LWU244" s="159"/>
      <c r="LWV244" s="8"/>
      <c r="LWW244" s="8"/>
      <c r="LWX244" s="160"/>
      <c r="LWY244" s="158"/>
      <c r="LWZ244" s="161"/>
      <c r="LXA244" s="162"/>
      <c r="LXB244" s="156"/>
      <c r="LXC244" s="158"/>
      <c r="LXD244" s="158"/>
      <c r="LXE244" s="158"/>
      <c r="LXF244" s="158"/>
      <c r="LXG244" s="159"/>
      <c r="LXH244" s="9"/>
      <c r="LXI244" s="9"/>
      <c r="LXJ244" s="159"/>
      <c r="LXK244" s="159"/>
      <c r="LXL244" s="8"/>
      <c r="LXM244" s="8"/>
      <c r="LXN244" s="160"/>
      <c r="LXO244" s="158"/>
      <c r="LXP244" s="161"/>
      <c r="LXQ244" s="162"/>
      <c r="LXR244" s="156"/>
      <c r="LXS244" s="158"/>
      <c r="LXT244" s="158"/>
      <c r="LXU244" s="158"/>
      <c r="LXV244" s="158"/>
      <c r="LXW244" s="159"/>
      <c r="LXX244" s="9"/>
      <c r="LXY244" s="9"/>
      <c r="LXZ244" s="159"/>
      <c r="LYA244" s="159"/>
      <c r="LYB244" s="8"/>
      <c r="LYC244" s="8"/>
      <c r="LYD244" s="160"/>
      <c r="LYE244" s="158"/>
      <c r="LYF244" s="161"/>
      <c r="LYG244" s="162"/>
      <c r="LYH244" s="156"/>
      <c r="LYI244" s="158"/>
      <c r="LYJ244" s="158"/>
      <c r="LYK244" s="158"/>
      <c r="LYL244" s="158"/>
      <c r="LYM244" s="159"/>
      <c r="LYN244" s="9"/>
      <c r="LYO244" s="9"/>
      <c r="LYP244" s="159"/>
      <c r="LYQ244" s="159"/>
      <c r="LYR244" s="8"/>
      <c r="LYS244" s="8"/>
      <c r="LYT244" s="160"/>
      <c r="LYU244" s="158"/>
      <c r="LYV244" s="161"/>
      <c r="LYW244" s="162"/>
      <c r="LYX244" s="156"/>
      <c r="LYY244" s="158"/>
      <c r="LYZ244" s="158"/>
      <c r="LZA244" s="158"/>
      <c r="LZB244" s="158"/>
      <c r="LZC244" s="159"/>
      <c r="LZD244" s="9"/>
      <c r="LZE244" s="9"/>
      <c r="LZF244" s="159"/>
      <c r="LZG244" s="159"/>
      <c r="LZH244" s="8"/>
      <c r="LZI244" s="8"/>
      <c r="LZJ244" s="160"/>
      <c r="LZK244" s="158"/>
      <c r="LZL244" s="161"/>
      <c r="LZM244" s="162"/>
      <c r="LZN244" s="156"/>
      <c r="LZO244" s="158"/>
      <c r="LZP244" s="158"/>
      <c r="LZQ244" s="158"/>
      <c r="LZR244" s="158"/>
      <c r="LZS244" s="159"/>
      <c r="LZT244" s="9"/>
      <c r="LZU244" s="9"/>
      <c r="LZV244" s="159"/>
      <c r="LZW244" s="159"/>
      <c r="LZX244" s="8"/>
      <c r="LZY244" s="8"/>
      <c r="LZZ244" s="160"/>
      <c r="MAA244" s="158"/>
      <c r="MAB244" s="161"/>
      <c r="MAC244" s="162"/>
      <c r="MAD244" s="156"/>
      <c r="MAE244" s="158"/>
      <c r="MAF244" s="158"/>
      <c r="MAG244" s="158"/>
      <c r="MAH244" s="158"/>
      <c r="MAI244" s="159"/>
      <c r="MAJ244" s="9"/>
      <c r="MAK244" s="9"/>
      <c r="MAL244" s="159"/>
      <c r="MAM244" s="159"/>
      <c r="MAN244" s="8"/>
      <c r="MAO244" s="8"/>
      <c r="MAP244" s="160"/>
      <c r="MAQ244" s="158"/>
      <c r="MAR244" s="161"/>
      <c r="MAS244" s="162"/>
      <c r="MAT244" s="156"/>
      <c r="MAU244" s="158"/>
      <c r="MAV244" s="158"/>
      <c r="MAW244" s="158"/>
      <c r="MAX244" s="158"/>
      <c r="MAY244" s="159"/>
      <c r="MAZ244" s="9"/>
      <c r="MBA244" s="9"/>
      <c r="MBB244" s="159"/>
      <c r="MBC244" s="159"/>
      <c r="MBD244" s="8"/>
      <c r="MBE244" s="8"/>
      <c r="MBF244" s="160"/>
      <c r="MBG244" s="158"/>
      <c r="MBH244" s="161"/>
      <c r="MBI244" s="162"/>
      <c r="MBJ244" s="156"/>
      <c r="MBK244" s="158"/>
      <c r="MBL244" s="158"/>
      <c r="MBM244" s="158"/>
      <c r="MBN244" s="158"/>
      <c r="MBO244" s="159"/>
      <c r="MBP244" s="9"/>
      <c r="MBQ244" s="9"/>
      <c r="MBR244" s="159"/>
      <c r="MBS244" s="159"/>
      <c r="MBT244" s="8"/>
      <c r="MBU244" s="8"/>
      <c r="MBV244" s="160"/>
      <c r="MBW244" s="158"/>
      <c r="MBX244" s="161"/>
      <c r="MBY244" s="162"/>
      <c r="MBZ244" s="156"/>
      <c r="MCA244" s="158"/>
      <c r="MCB244" s="158"/>
      <c r="MCC244" s="158"/>
      <c r="MCD244" s="158"/>
      <c r="MCE244" s="159"/>
      <c r="MCF244" s="9"/>
      <c r="MCG244" s="9"/>
      <c r="MCH244" s="159"/>
      <c r="MCI244" s="159"/>
      <c r="MCJ244" s="8"/>
      <c r="MCK244" s="8"/>
      <c r="MCL244" s="160"/>
      <c r="MCM244" s="158"/>
      <c r="MCN244" s="161"/>
      <c r="MCO244" s="162"/>
      <c r="MCP244" s="156"/>
      <c r="MCQ244" s="158"/>
      <c r="MCR244" s="158"/>
      <c r="MCS244" s="158"/>
      <c r="MCT244" s="158"/>
      <c r="MCU244" s="159"/>
      <c r="MCV244" s="9"/>
      <c r="MCW244" s="9"/>
      <c r="MCX244" s="159"/>
      <c r="MCY244" s="159"/>
      <c r="MCZ244" s="8"/>
      <c r="MDA244" s="8"/>
      <c r="MDB244" s="160"/>
      <c r="MDC244" s="158"/>
      <c r="MDD244" s="161"/>
      <c r="MDE244" s="162"/>
      <c r="MDF244" s="156"/>
      <c r="MDG244" s="158"/>
      <c r="MDH244" s="158"/>
      <c r="MDI244" s="158"/>
      <c r="MDJ244" s="158"/>
      <c r="MDK244" s="159"/>
      <c r="MDL244" s="9"/>
      <c r="MDM244" s="9"/>
      <c r="MDN244" s="159"/>
      <c r="MDO244" s="159"/>
      <c r="MDP244" s="8"/>
      <c r="MDQ244" s="8"/>
      <c r="MDR244" s="160"/>
      <c r="MDS244" s="158"/>
      <c r="MDT244" s="161"/>
      <c r="MDU244" s="162"/>
      <c r="MDV244" s="156"/>
      <c r="MDW244" s="158"/>
      <c r="MDX244" s="158"/>
      <c r="MDY244" s="158"/>
      <c r="MDZ244" s="158"/>
      <c r="MEA244" s="159"/>
      <c r="MEB244" s="9"/>
      <c r="MEC244" s="9"/>
      <c r="MED244" s="159"/>
      <c r="MEE244" s="159"/>
      <c r="MEF244" s="8"/>
      <c r="MEG244" s="8"/>
      <c r="MEH244" s="160"/>
      <c r="MEI244" s="158"/>
      <c r="MEJ244" s="161"/>
      <c r="MEK244" s="162"/>
      <c r="MEL244" s="156"/>
      <c r="MEM244" s="158"/>
      <c r="MEN244" s="158"/>
      <c r="MEO244" s="158"/>
      <c r="MEP244" s="158"/>
      <c r="MEQ244" s="159"/>
      <c r="MER244" s="9"/>
      <c r="MES244" s="9"/>
      <c r="MET244" s="159"/>
      <c r="MEU244" s="159"/>
      <c r="MEV244" s="8"/>
      <c r="MEW244" s="8"/>
      <c r="MEX244" s="160"/>
      <c r="MEY244" s="158"/>
      <c r="MEZ244" s="161"/>
      <c r="MFA244" s="162"/>
      <c r="MFB244" s="156"/>
      <c r="MFC244" s="158"/>
      <c r="MFD244" s="158"/>
      <c r="MFE244" s="158"/>
      <c r="MFF244" s="158"/>
      <c r="MFG244" s="159"/>
      <c r="MFH244" s="9"/>
      <c r="MFI244" s="9"/>
      <c r="MFJ244" s="159"/>
      <c r="MFK244" s="159"/>
      <c r="MFL244" s="8"/>
      <c r="MFM244" s="8"/>
      <c r="MFN244" s="160"/>
      <c r="MFO244" s="158"/>
      <c r="MFP244" s="161"/>
      <c r="MFQ244" s="162"/>
      <c r="MFR244" s="156"/>
      <c r="MFS244" s="158"/>
      <c r="MFT244" s="158"/>
      <c r="MFU244" s="158"/>
      <c r="MFV244" s="158"/>
      <c r="MFW244" s="159"/>
      <c r="MFX244" s="9"/>
      <c r="MFY244" s="9"/>
      <c r="MFZ244" s="159"/>
      <c r="MGA244" s="159"/>
      <c r="MGB244" s="8"/>
      <c r="MGC244" s="8"/>
      <c r="MGD244" s="160"/>
      <c r="MGE244" s="158"/>
      <c r="MGF244" s="161"/>
      <c r="MGG244" s="162"/>
      <c r="MGH244" s="156"/>
      <c r="MGI244" s="158"/>
      <c r="MGJ244" s="158"/>
      <c r="MGK244" s="158"/>
      <c r="MGL244" s="158"/>
      <c r="MGM244" s="159"/>
      <c r="MGN244" s="9"/>
      <c r="MGO244" s="9"/>
      <c r="MGP244" s="159"/>
      <c r="MGQ244" s="159"/>
      <c r="MGR244" s="8"/>
      <c r="MGS244" s="8"/>
      <c r="MGT244" s="160"/>
      <c r="MGU244" s="158"/>
      <c r="MGV244" s="161"/>
      <c r="MGW244" s="162"/>
      <c r="MGX244" s="156"/>
      <c r="MGY244" s="158"/>
      <c r="MGZ244" s="158"/>
      <c r="MHA244" s="158"/>
      <c r="MHB244" s="158"/>
      <c r="MHC244" s="159"/>
      <c r="MHD244" s="9"/>
      <c r="MHE244" s="9"/>
      <c r="MHF244" s="159"/>
      <c r="MHG244" s="159"/>
      <c r="MHH244" s="8"/>
      <c r="MHI244" s="8"/>
      <c r="MHJ244" s="160"/>
      <c r="MHK244" s="158"/>
      <c r="MHL244" s="161"/>
      <c r="MHM244" s="162"/>
      <c r="MHN244" s="156"/>
      <c r="MHO244" s="158"/>
      <c r="MHP244" s="158"/>
      <c r="MHQ244" s="158"/>
      <c r="MHR244" s="158"/>
      <c r="MHS244" s="159"/>
      <c r="MHT244" s="9"/>
      <c r="MHU244" s="9"/>
      <c r="MHV244" s="159"/>
      <c r="MHW244" s="159"/>
      <c r="MHX244" s="8"/>
      <c r="MHY244" s="8"/>
      <c r="MHZ244" s="160"/>
      <c r="MIA244" s="158"/>
      <c r="MIB244" s="161"/>
      <c r="MIC244" s="162"/>
      <c r="MID244" s="156"/>
      <c r="MIE244" s="158"/>
      <c r="MIF244" s="158"/>
      <c r="MIG244" s="158"/>
      <c r="MIH244" s="158"/>
      <c r="MII244" s="159"/>
      <c r="MIJ244" s="9"/>
      <c r="MIK244" s="9"/>
      <c r="MIL244" s="159"/>
      <c r="MIM244" s="159"/>
      <c r="MIN244" s="8"/>
      <c r="MIO244" s="8"/>
      <c r="MIP244" s="160"/>
      <c r="MIQ244" s="158"/>
      <c r="MIR244" s="161"/>
      <c r="MIS244" s="162"/>
      <c r="MIT244" s="156"/>
      <c r="MIU244" s="158"/>
      <c r="MIV244" s="158"/>
      <c r="MIW244" s="158"/>
      <c r="MIX244" s="158"/>
      <c r="MIY244" s="159"/>
      <c r="MIZ244" s="9"/>
      <c r="MJA244" s="9"/>
      <c r="MJB244" s="159"/>
      <c r="MJC244" s="159"/>
      <c r="MJD244" s="8"/>
      <c r="MJE244" s="8"/>
      <c r="MJF244" s="160"/>
      <c r="MJG244" s="158"/>
      <c r="MJH244" s="161"/>
      <c r="MJI244" s="162"/>
      <c r="MJJ244" s="156"/>
      <c r="MJK244" s="158"/>
      <c r="MJL244" s="158"/>
      <c r="MJM244" s="158"/>
      <c r="MJN244" s="158"/>
      <c r="MJO244" s="159"/>
      <c r="MJP244" s="9"/>
      <c r="MJQ244" s="9"/>
      <c r="MJR244" s="159"/>
      <c r="MJS244" s="159"/>
      <c r="MJT244" s="8"/>
      <c r="MJU244" s="8"/>
      <c r="MJV244" s="160"/>
      <c r="MJW244" s="158"/>
      <c r="MJX244" s="161"/>
      <c r="MJY244" s="162"/>
      <c r="MJZ244" s="156"/>
      <c r="MKA244" s="158"/>
      <c r="MKB244" s="158"/>
      <c r="MKC244" s="158"/>
      <c r="MKD244" s="158"/>
      <c r="MKE244" s="159"/>
      <c r="MKF244" s="9"/>
      <c r="MKG244" s="9"/>
      <c r="MKH244" s="159"/>
      <c r="MKI244" s="159"/>
      <c r="MKJ244" s="8"/>
      <c r="MKK244" s="8"/>
      <c r="MKL244" s="160"/>
      <c r="MKM244" s="158"/>
      <c r="MKN244" s="161"/>
      <c r="MKO244" s="162"/>
      <c r="MKP244" s="156"/>
      <c r="MKQ244" s="158"/>
      <c r="MKR244" s="158"/>
      <c r="MKS244" s="158"/>
      <c r="MKT244" s="158"/>
      <c r="MKU244" s="159"/>
      <c r="MKV244" s="9"/>
      <c r="MKW244" s="9"/>
      <c r="MKX244" s="159"/>
      <c r="MKY244" s="159"/>
      <c r="MKZ244" s="8"/>
      <c r="MLA244" s="8"/>
      <c r="MLB244" s="160"/>
      <c r="MLC244" s="158"/>
      <c r="MLD244" s="161"/>
      <c r="MLE244" s="162"/>
      <c r="MLF244" s="156"/>
      <c r="MLG244" s="158"/>
      <c r="MLH244" s="158"/>
      <c r="MLI244" s="158"/>
      <c r="MLJ244" s="158"/>
      <c r="MLK244" s="159"/>
      <c r="MLL244" s="9"/>
      <c r="MLM244" s="9"/>
      <c r="MLN244" s="159"/>
      <c r="MLO244" s="159"/>
      <c r="MLP244" s="8"/>
      <c r="MLQ244" s="8"/>
      <c r="MLR244" s="160"/>
      <c r="MLS244" s="158"/>
      <c r="MLT244" s="161"/>
      <c r="MLU244" s="162"/>
      <c r="MLV244" s="156"/>
      <c r="MLW244" s="158"/>
      <c r="MLX244" s="158"/>
      <c r="MLY244" s="158"/>
      <c r="MLZ244" s="158"/>
      <c r="MMA244" s="159"/>
      <c r="MMB244" s="9"/>
      <c r="MMC244" s="9"/>
      <c r="MMD244" s="159"/>
      <c r="MME244" s="159"/>
      <c r="MMF244" s="8"/>
      <c r="MMG244" s="8"/>
      <c r="MMH244" s="160"/>
      <c r="MMI244" s="158"/>
      <c r="MMJ244" s="161"/>
      <c r="MMK244" s="162"/>
      <c r="MML244" s="156"/>
      <c r="MMM244" s="158"/>
      <c r="MMN244" s="158"/>
      <c r="MMO244" s="158"/>
      <c r="MMP244" s="158"/>
      <c r="MMQ244" s="159"/>
      <c r="MMR244" s="9"/>
      <c r="MMS244" s="9"/>
      <c r="MMT244" s="159"/>
      <c r="MMU244" s="159"/>
      <c r="MMV244" s="8"/>
      <c r="MMW244" s="8"/>
      <c r="MMX244" s="160"/>
      <c r="MMY244" s="158"/>
      <c r="MMZ244" s="161"/>
      <c r="MNA244" s="162"/>
      <c r="MNB244" s="156"/>
      <c r="MNC244" s="158"/>
      <c r="MND244" s="158"/>
      <c r="MNE244" s="158"/>
      <c r="MNF244" s="158"/>
      <c r="MNG244" s="159"/>
      <c r="MNH244" s="9"/>
      <c r="MNI244" s="9"/>
      <c r="MNJ244" s="159"/>
      <c r="MNK244" s="159"/>
      <c r="MNL244" s="8"/>
      <c r="MNM244" s="8"/>
      <c r="MNN244" s="160"/>
      <c r="MNO244" s="158"/>
      <c r="MNP244" s="161"/>
      <c r="MNQ244" s="162"/>
      <c r="MNR244" s="156"/>
      <c r="MNS244" s="158"/>
      <c r="MNT244" s="158"/>
      <c r="MNU244" s="158"/>
      <c r="MNV244" s="158"/>
      <c r="MNW244" s="159"/>
      <c r="MNX244" s="9"/>
      <c r="MNY244" s="9"/>
      <c r="MNZ244" s="159"/>
      <c r="MOA244" s="159"/>
      <c r="MOB244" s="8"/>
      <c r="MOC244" s="8"/>
      <c r="MOD244" s="160"/>
      <c r="MOE244" s="158"/>
      <c r="MOF244" s="161"/>
      <c r="MOG244" s="162"/>
      <c r="MOH244" s="156"/>
      <c r="MOI244" s="158"/>
      <c r="MOJ244" s="158"/>
      <c r="MOK244" s="158"/>
      <c r="MOL244" s="158"/>
      <c r="MOM244" s="159"/>
      <c r="MON244" s="9"/>
      <c r="MOO244" s="9"/>
      <c r="MOP244" s="159"/>
      <c r="MOQ244" s="159"/>
      <c r="MOR244" s="8"/>
      <c r="MOS244" s="8"/>
      <c r="MOT244" s="160"/>
      <c r="MOU244" s="158"/>
      <c r="MOV244" s="161"/>
      <c r="MOW244" s="162"/>
      <c r="MOX244" s="156"/>
      <c r="MOY244" s="158"/>
      <c r="MOZ244" s="158"/>
      <c r="MPA244" s="158"/>
      <c r="MPB244" s="158"/>
      <c r="MPC244" s="159"/>
      <c r="MPD244" s="9"/>
      <c r="MPE244" s="9"/>
      <c r="MPF244" s="159"/>
      <c r="MPG244" s="159"/>
      <c r="MPH244" s="8"/>
      <c r="MPI244" s="8"/>
      <c r="MPJ244" s="160"/>
      <c r="MPK244" s="158"/>
      <c r="MPL244" s="161"/>
      <c r="MPM244" s="162"/>
      <c r="MPN244" s="156"/>
      <c r="MPO244" s="158"/>
      <c r="MPP244" s="158"/>
      <c r="MPQ244" s="158"/>
      <c r="MPR244" s="158"/>
      <c r="MPS244" s="159"/>
      <c r="MPT244" s="9"/>
      <c r="MPU244" s="9"/>
      <c r="MPV244" s="159"/>
      <c r="MPW244" s="159"/>
      <c r="MPX244" s="8"/>
      <c r="MPY244" s="8"/>
      <c r="MPZ244" s="160"/>
      <c r="MQA244" s="158"/>
      <c r="MQB244" s="161"/>
      <c r="MQC244" s="162"/>
      <c r="MQD244" s="156"/>
      <c r="MQE244" s="158"/>
      <c r="MQF244" s="158"/>
      <c r="MQG244" s="158"/>
      <c r="MQH244" s="158"/>
      <c r="MQI244" s="159"/>
      <c r="MQJ244" s="9"/>
      <c r="MQK244" s="9"/>
      <c r="MQL244" s="159"/>
      <c r="MQM244" s="159"/>
      <c r="MQN244" s="8"/>
      <c r="MQO244" s="8"/>
      <c r="MQP244" s="160"/>
      <c r="MQQ244" s="158"/>
      <c r="MQR244" s="161"/>
      <c r="MQS244" s="162"/>
      <c r="MQT244" s="156"/>
      <c r="MQU244" s="158"/>
      <c r="MQV244" s="158"/>
      <c r="MQW244" s="158"/>
      <c r="MQX244" s="158"/>
      <c r="MQY244" s="159"/>
      <c r="MQZ244" s="9"/>
      <c r="MRA244" s="9"/>
      <c r="MRB244" s="159"/>
      <c r="MRC244" s="159"/>
      <c r="MRD244" s="8"/>
      <c r="MRE244" s="8"/>
      <c r="MRF244" s="160"/>
      <c r="MRG244" s="158"/>
      <c r="MRH244" s="161"/>
      <c r="MRI244" s="162"/>
      <c r="MRJ244" s="156"/>
      <c r="MRK244" s="158"/>
      <c r="MRL244" s="158"/>
      <c r="MRM244" s="158"/>
      <c r="MRN244" s="158"/>
      <c r="MRO244" s="159"/>
      <c r="MRP244" s="9"/>
      <c r="MRQ244" s="9"/>
      <c r="MRR244" s="159"/>
      <c r="MRS244" s="159"/>
      <c r="MRT244" s="8"/>
      <c r="MRU244" s="8"/>
      <c r="MRV244" s="160"/>
      <c r="MRW244" s="158"/>
      <c r="MRX244" s="161"/>
      <c r="MRY244" s="162"/>
      <c r="MRZ244" s="156"/>
      <c r="MSA244" s="158"/>
      <c r="MSB244" s="158"/>
      <c r="MSC244" s="158"/>
      <c r="MSD244" s="158"/>
      <c r="MSE244" s="159"/>
      <c r="MSF244" s="9"/>
      <c r="MSG244" s="9"/>
      <c r="MSH244" s="159"/>
      <c r="MSI244" s="159"/>
      <c r="MSJ244" s="8"/>
      <c r="MSK244" s="8"/>
      <c r="MSL244" s="160"/>
      <c r="MSM244" s="158"/>
      <c r="MSN244" s="161"/>
      <c r="MSO244" s="162"/>
      <c r="MSP244" s="156"/>
      <c r="MSQ244" s="158"/>
      <c r="MSR244" s="158"/>
      <c r="MSS244" s="158"/>
      <c r="MST244" s="158"/>
      <c r="MSU244" s="159"/>
      <c r="MSV244" s="9"/>
      <c r="MSW244" s="9"/>
      <c r="MSX244" s="159"/>
      <c r="MSY244" s="159"/>
      <c r="MSZ244" s="8"/>
      <c r="MTA244" s="8"/>
      <c r="MTB244" s="160"/>
      <c r="MTC244" s="158"/>
      <c r="MTD244" s="161"/>
      <c r="MTE244" s="162"/>
      <c r="MTF244" s="156"/>
      <c r="MTG244" s="158"/>
      <c r="MTH244" s="158"/>
      <c r="MTI244" s="158"/>
      <c r="MTJ244" s="158"/>
      <c r="MTK244" s="159"/>
      <c r="MTL244" s="9"/>
      <c r="MTM244" s="9"/>
      <c r="MTN244" s="159"/>
      <c r="MTO244" s="159"/>
      <c r="MTP244" s="8"/>
      <c r="MTQ244" s="8"/>
      <c r="MTR244" s="160"/>
      <c r="MTS244" s="158"/>
      <c r="MTT244" s="161"/>
      <c r="MTU244" s="162"/>
      <c r="MTV244" s="156"/>
      <c r="MTW244" s="158"/>
      <c r="MTX244" s="158"/>
      <c r="MTY244" s="158"/>
      <c r="MTZ244" s="158"/>
      <c r="MUA244" s="159"/>
      <c r="MUB244" s="9"/>
      <c r="MUC244" s="9"/>
      <c r="MUD244" s="159"/>
      <c r="MUE244" s="159"/>
      <c r="MUF244" s="8"/>
      <c r="MUG244" s="8"/>
      <c r="MUH244" s="160"/>
      <c r="MUI244" s="158"/>
      <c r="MUJ244" s="161"/>
      <c r="MUK244" s="162"/>
      <c r="MUL244" s="156"/>
      <c r="MUM244" s="158"/>
      <c r="MUN244" s="158"/>
      <c r="MUO244" s="158"/>
      <c r="MUP244" s="158"/>
      <c r="MUQ244" s="159"/>
      <c r="MUR244" s="9"/>
      <c r="MUS244" s="9"/>
      <c r="MUT244" s="159"/>
      <c r="MUU244" s="159"/>
      <c r="MUV244" s="8"/>
      <c r="MUW244" s="8"/>
      <c r="MUX244" s="160"/>
      <c r="MUY244" s="158"/>
      <c r="MUZ244" s="161"/>
      <c r="MVA244" s="162"/>
      <c r="MVB244" s="156"/>
      <c r="MVC244" s="158"/>
      <c r="MVD244" s="158"/>
      <c r="MVE244" s="158"/>
      <c r="MVF244" s="158"/>
      <c r="MVG244" s="159"/>
      <c r="MVH244" s="9"/>
      <c r="MVI244" s="9"/>
      <c r="MVJ244" s="159"/>
      <c r="MVK244" s="159"/>
      <c r="MVL244" s="8"/>
      <c r="MVM244" s="8"/>
      <c r="MVN244" s="160"/>
      <c r="MVO244" s="158"/>
      <c r="MVP244" s="161"/>
      <c r="MVQ244" s="162"/>
      <c r="MVR244" s="156"/>
      <c r="MVS244" s="158"/>
      <c r="MVT244" s="158"/>
      <c r="MVU244" s="158"/>
      <c r="MVV244" s="158"/>
      <c r="MVW244" s="159"/>
      <c r="MVX244" s="9"/>
      <c r="MVY244" s="9"/>
      <c r="MVZ244" s="159"/>
      <c r="MWA244" s="159"/>
      <c r="MWB244" s="8"/>
      <c r="MWC244" s="8"/>
      <c r="MWD244" s="160"/>
      <c r="MWE244" s="158"/>
      <c r="MWF244" s="161"/>
      <c r="MWG244" s="162"/>
      <c r="MWH244" s="156"/>
      <c r="MWI244" s="158"/>
      <c r="MWJ244" s="158"/>
      <c r="MWK244" s="158"/>
      <c r="MWL244" s="158"/>
      <c r="MWM244" s="159"/>
      <c r="MWN244" s="9"/>
      <c r="MWO244" s="9"/>
      <c r="MWP244" s="159"/>
      <c r="MWQ244" s="159"/>
      <c r="MWR244" s="8"/>
      <c r="MWS244" s="8"/>
      <c r="MWT244" s="160"/>
      <c r="MWU244" s="158"/>
      <c r="MWV244" s="161"/>
      <c r="MWW244" s="162"/>
      <c r="MWX244" s="156"/>
      <c r="MWY244" s="158"/>
      <c r="MWZ244" s="158"/>
      <c r="MXA244" s="158"/>
      <c r="MXB244" s="158"/>
      <c r="MXC244" s="159"/>
      <c r="MXD244" s="9"/>
      <c r="MXE244" s="9"/>
      <c r="MXF244" s="159"/>
      <c r="MXG244" s="159"/>
      <c r="MXH244" s="8"/>
      <c r="MXI244" s="8"/>
      <c r="MXJ244" s="160"/>
      <c r="MXK244" s="158"/>
      <c r="MXL244" s="161"/>
      <c r="MXM244" s="162"/>
      <c r="MXN244" s="156"/>
      <c r="MXO244" s="158"/>
      <c r="MXP244" s="158"/>
      <c r="MXQ244" s="158"/>
      <c r="MXR244" s="158"/>
      <c r="MXS244" s="159"/>
      <c r="MXT244" s="9"/>
      <c r="MXU244" s="9"/>
      <c r="MXV244" s="159"/>
      <c r="MXW244" s="159"/>
      <c r="MXX244" s="8"/>
      <c r="MXY244" s="8"/>
      <c r="MXZ244" s="160"/>
      <c r="MYA244" s="158"/>
      <c r="MYB244" s="161"/>
      <c r="MYC244" s="162"/>
      <c r="MYD244" s="156"/>
      <c r="MYE244" s="158"/>
      <c r="MYF244" s="158"/>
      <c r="MYG244" s="158"/>
      <c r="MYH244" s="158"/>
      <c r="MYI244" s="159"/>
      <c r="MYJ244" s="9"/>
      <c r="MYK244" s="9"/>
      <c r="MYL244" s="159"/>
      <c r="MYM244" s="159"/>
      <c r="MYN244" s="8"/>
      <c r="MYO244" s="8"/>
      <c r="MYP244" s="160"/>
      <c r="MYQ244" s="158"/>
      <c r="MYR244" s="161"/>
      <c r="MYS244" s="162"/>
      <c r="MYT244" s="156"/>
      <c r="MYU244" s="158"/>
      <c r="MYV244" s="158"/>
      <c r="MYW244" s="158"/>
      <c r="MYX244" s="158"/>
      <c r="MYY244" s="159"/>
      <c r="MYZ244" s="9"/>
      <c r="MZA244" s="9"/>
      <c r="MZB244" s="159"/>
      <c r="MZC244" s="159"/>
      <c r="MZD244" s="8"/>
      <c r="MZE244" s="8"/>
      <c r="MZF244" s="160"/>
      <c r="MZG244" s="158"/>
      <c r="MZH244" s="161"/>
      <c r="MZI244" s="162"/>
      <c r="MZJ244" s="156"/>
      <c r="MZK244" s="158"/>
      <c r="MZL244" s="158"/>
      <c r="MZM244" s="158"/>
      <c r="MZN244" s="158"/>
      <c r="MZO244" s="159"/>
      <c r="MZP244" s="9"/>
      <c r="MZQ244" s="9"/>
      <c r="MZR244" s="159"/>
      <c r="MZS244" s="159"/>
      <c r="MZT244" s="8"/>
      <c r="MZU244" s="8"/>
      <c r="MZV244" s="160"/>
      <c r="MZW244" s="158"/>
      <c r="MZX244" s="161"/>
      <c r="MZY244" s="162"/>
      <c r="MZZ244" s="156"/>
      <c r="NAA244" s="158"/>
      <c r="NAB244" s="158"/>
      <c r="NAC244" s="158"/>
      <c r="NAD244" s="158"/>
      <c r="NAE244" s="159"/>
      <c r="NAF244" s="9"/>
      <c r="NAG244" s="9"/>
      <c r="NAH244" s="159"/>
      <c r="NAI244" s="159"/>
      <c r="NAJ244" s="8"/>
      <c r="NAK244" s="8"/>
      <c r="NAL244" s="160"/>
      <c r="NAM244" s="158"/>
      <c r="NAN244" s="161"/>
      <c r="NAO244" s="162"/>
      <c r="NAP244" s="156"/>
      <c r="NAQ244" s="158"/>
      <c r="NAR244" s="158"/>
      <c r="NAS244" s="158"/>
      <c r="NAT244" s="158"/>
      <c r="NAU244" s="159"/>
      <c r="NAV244" s="9"/>
      <c r="NAW244" s="9"/>
      <c r="NAX244" s="159"/>
      <c r="NAY244" s="159"/>
      <c r="NAZ244" s="8"/>
      <c r="NBA244" s="8"/>
      <c r="NBB244" s="160"/>
      <c r="NBC244" s="158"/>
      <c r="NBD244" s="161"/>
      <c r="NBE244" s="162"/>
      <c r="NBF244" s="156"/>
      <c r="NBG244" s="158"/>
      <c r="NBH244" s="158"/>
      <c r="NBI244" s="158"/>
      <c r="NBJ244" s="158"/>
      <c r="NBK244" s="159"/>
      <c r="NBL244" s="9"/>
      <c r="NBM244" s="9"/>
      <c r="NBN244" s="159"/>
      <c r="NBO244" s="159"/>
      <c r="NBP244" s="8"/>
      <c r="NBQ244" s="8"/>
      <c r="NBR244" s="160"/>
      <c r="NBS244" s="158"/>
      <c r="NBT244" s="161"/>
      <c r="NBU244" s="162"/>
      <c r="NBV244" s="156"/>
      <c r="NBW244" s="158"/>
      <c r="NBX244" s="158"/>
      <c r="NBY244" s="158"/>
      <c r="NBZ244" s="158"/>
      <c r="NCA244" s="159"/>
      <c r="NCB244" s="9"/>
      <c r="NCC244" s="9"/>
      <c r="NCD244" s="159"/>
      <c r="NCE244" s="159"/>
      <c r="NCF244" s="8"/>
      <c r="NCG244" s="8"/>
      <c r="NCH244" s="160"/>
      <c r="NCI244" s="158"/>
      <c r="NCJ244" s="161"/>
      <c r="NCK244" s="162"/>
      <c r="NCL244" s="156"/>
      <c r="NCM244" s="158"/>
      <c r="NCN244" s="158"/>
      <c r="NCO244" s="158"/>
      <c r="NCP244" s="158"/>
      <c r="NCQ244" s="159"/>
      <c r="NCR244" s="9"/>
      <c r="NCS244" s="9"/>
      <c r="NCT244" s="159"/>
      <c r="NCU244" s="159"/>
      <c r="NCV244" s="8"/>
      <c r="NCW244" s="8"/>
      <c r="NCX244" s="160"/>
      <c r="NCY244" s="158"/>
      <c r="NCZ244" s="161"/>
      <c r="NDA244" s="162"/>
      <c r="NDB244" s="156"/>
      <c r="NDC244" s="158"/>
      <c r="NDD244" s="158"/>
      <c r="NDE244" s="158"/>
      <c r="NDF244" s="158"/>
      <c r="NDG244" s="159"/>
      <c r="NDH244" s="9"/>
      <c r="NDI244" s="9"/>
      <c r="NDJ244" s="159"/>
      <c r="NDK244" s="159"/>
      <c r="NDL244" s="8"/>
      <c r="NDM244" s="8"/>
      <c r="NDN244" s="160"/>
      <c r="NDO244" s="158"/>
      <c r="NDP244" s="161"/>
      <c r="NDQ244" s="162"/>
      <c r="NDR244" s="156"/>
      <c r="NDS244" s="158"/>
      <c r="NDT244" s="158"/>
      <c r="NDU244" s="158"/>
      <c r="NDV244" s="158"/>
      <c r="NDW244" s="159"/>
      <c r="NDX244" s="9"/>
      <c r="NDY244" s="9"/>
      <c r="NDZ244" s="159"/>
      <c r="NEA244" s="159"/>
      <c r="NEB244" s="8"/>
      <c r="NEC244" s="8"/>
      <c r="NED244" s="160"/>
      <c r="NEE244" s="158"/>
      <c r="NEF244" s="161"/>
      <c r="NEG244" s="162"/>
      <c r="NEH244" s="156"/>
      <c r="NEI244" s="158"/>
      <c r="NEJ244" s="158"/>
      <c r="NEK244" s="158"/>
      <c r="NEL244" s="158"/>
      <c r="NEM244" s="159"/>
      <c r="NEN244" s="9"/>
      <c r="NEO244" s="9"/>
      <c r="NEP244" s="159"/>
      <c r="NEQ244" s="159"/>
      <c r="NER244" s="8"/>
      <c r="NES244" s="8"/>
      <c r="NET244" s="160"/>
      <c r="NEU244" s="158"/>
      <c r="NEV244" s="161"/>
      <c r="NEW244" s="162"/>
      <c r="NEX244" s="156"/>
      <c r="NEY244" s="158"/>
      <c r="NEZ244" s="158"/>
      <c r="NFA244" s="158"/>
      <c r="NFB244" s="158"/>
      <c r="NFC244" s="159"/>
      <c r="NFD244" s="9"/>
      <c r="NFE244" s="9"/>
      <c r="NFF244" s="159"/>
      <c r="NFG244" s="159"/>
      <c r="NFH244" s="8"/>
      <c r="NFI244" s="8"/>
      <c r="NFJ244" s="160"/>
      <c r="NFK244" s="158"/>
      <c r="NFL244" s="161"/>
      <c r="NFM244" s="162"/>
      <c r="NFN244" s="156"/>
      <c r="NFO244" s="158"/>
      <c r="NFP244" s="158"/>
      <c r="NFQ244" s="158"/>
      <c r="NFR244" s="158"/>
      <c r="NFS244" s="159"/>
      <c r="NFT244" s="9"/>
      <c r="NFU244" s="9"/>
      <c r="NFV244" s="159"/>
      <c r="NFW244" s="159"/>
      <c r="NFX244" s="8"/>
      <c r="NFY244" s="8"/>
      <c r="NFZ244" s="160"/>
      <c r="NGA244" s="158"/>
      <c r="NGB244" s="161"/>
      <c r="NGC244" s="162"/>
      <c r="NGD244" s="156"/>
      <c r="NGE244" s="158"/>
      <c r="NGF244" s="158"/>
      <c r="NGG244" s="158"/>
      <c r="NGH244" s="158"/>
      <c r="NGI244" s="159"/>
      <c r="NGJ244" s="9"/>
      <c r="NGK244" s="9"/>
      <c r="NGL244" s="159"/>
      <c r="NGM244" s="159"/>
      <c r="NGN244" s="8"/>
      <c r="NGO244" s="8"/>
      <c r="NGP244" s="160"/>
      <c r="NGQ244" s="158"/>
      <c r="NGR244" s="161"/>
      <c r="NGS244" s="162"/>
      <c r="NGT244" s="156"/>
      <c r="NGU244" s="158"/>
      <c r="NGV244" s="158"/>
      <c r="NGW244" s="158"/>
      <c r="NGX244" s="158"/>
      <c r="NGY244" s="159"/>
      <c r="NGZ244" s="9"/>
      <c r="NHA244" s="9"/>
      <c r="NHB244" s="159"/>
      <c r="NHC244" s="159"/>
      <c r="NHD244" s="8"/>
      <c r="NHE244" s="8"/>
      <c r="NHF244" s="160"/>
      <c r="NHG244" s="158"/>
      <c r="NHH244" s="161"/>
      <c r="NHI244" s="162"/>
      <c r="NHJ244" s="156"/>
      <c r="NHK244" s="158"/>
      <c r="NHL244" s="158"/>
      <c r="NHM244" s="158"/>
      <c r="NHN244" s="158"/>
      <c r="NHO244" s="159"/>
      <c r="NHP244" s="9"/>
      <c r="NHQ244" s="9"/>
      <c r="NHR244" s="159"/>
      <c r="NHS244" s="159"/>
      <c r="NHT244" s="8"/>
      <c r="NHU244" s="8"/>
      <c r="NHV244" s="160"/>
      <c r="NHW244" s="158"/>
      <c r="NHX244" s="161"/>
      <c r="NHY244" s="162"/>
      <c r="NHZ244" s="156"/>
      <c r="NIA244" s="158"/>
      <c r="NIB244" s="158"/>
      <c r="NIC244" s="158"/>
      <c r="NID244" s="158"/>
      <c r="NIE244" s="159"/>
      <c r="NIF244" s="9"/>
      <c r="NIG244" s="9"/>
      <c r="NIH244" s="159"/>
      <c r="NII244" s="159"/>
      <c r="NIJ244" s="8"/>
      <c r="NIK244" s="8"/>
      <c r="NIL244" s="160"/>
      <c r="NIM244" s="158"/>
      <c r="NIN244" s="161"/>
      <c r="NIO244" s="162"/>
      <c r="NIP244" s="156"/>
      <c r="NIQ244" s="158"/>
      <c r="NIR244" s="158"/>
      <c r="NIS244" s="158"/>
      <c r="NIT244" s="158"/>
      <c r="NIU244" s="159"/>
      <c r="NIV244" s="9"/>
      <c r="NIW244" s="9"/>
      <c r="NIX244" s="159"/>
      <c r="NIY244" s="159"/>
      <c r="NIZ244" s="8"/>
      <c r="NJA244" s="8"/>
      <c r="NJB244" s="160"/>
      <c r="NJC244" s="158"/>
      <c r="NJD244" s="161"/>
      <c r="NJE244" s="162"/>
      <c r="NJF244" s="156"/>
      <c r="NJG244" s="158"/>
      <c r="NJH244" s="158"/>
      <c r="NJI244" s="158"/>
      <c r="NJJ244" s="158"/>
      <c r="NJK244" s="159"/>
      <c r="NJL244" s="9"/>
      <c r="NJM244" s="9"/>
      <c r="NJN244" s="159"/>
      <c r="NJO244" s="159"/>
      <c r="NJP244" s="8"/>
      <c r="NJQ244" s="8"/>
      <c r="NJR244" s="160"/>
      <c r="NJS244" s="158"/>
      <c r="NJT244" s="161"/>
      <c r="NJU244" s="162"/>
      <c r="NJV244" s="156"/>
      <c r="NJW244" s="158"/>
      <c r="NJX244" s="158"/>
      <c r="NJY244" s="158"/>
      <c r="NJZ244" s="158"/>
      <c r="NKA244" s="159"/>
      <c r="NKB244" s="9"/>
      <c r="NKC244" s="9"/>
      <c r="NKD244" s="159"/>
      <c r="NKE244" s="159"/>
      <c r="NKF244" s="8"/>
      <c r="NKG244" s="8"/>
      <c r="NKH244" s="160"/>
      <c r="NKI244" s="158"/>
      <c r="NKJ244" s="161"/>
      <c r="NKK244" s="162"/>
      <c r="NKL244" s="156"/>
      <c r="NKM244" s="158"/>
      <c r="NKN244" s="158"/>
      <c r="NKO244" s="158"/>
      <c r="NKP244" s="158"/>
      <c r="NKQ244" s="159"/>
      <c r="NKR244" s="9"/>
      <c r="NKS244" s="9"/>
      <c r="NKT244" s="159"/>
      <c r="NKU244" s="159"/>
      <c r="NKV244" s="8"/>
      <c r="NKW244" s="8"/>
      <c r="NKX244" s="160"/>
      <c r="NKY244" s="158"/>
      <c r="NKZ244" s="161"/>
      <c r="NLA244" s="162"/>
      <c r="NLB244" s="156"/>
      <c r="NLC244" s="158"/>
      <c r="NLD244" s="158"/>
      <c r="NLE244" s="158"/>
      <c r="NLF244" s="158"/>
      <c r="NLG244" s="159"/>
      <c r="NLH244" s="9"/>
      <c r="NLI244" s="9"/>
      <c r="NLJ244" s="159"/>
      <c r="NLK244" s="159"/>
      <c r="NLL244" s="8"/>
      <c r="NLM244" s="8"/>
      <c r="NLN244" s="160"/>
      <c r="NLO244" s="158"/>
      <c r="NLP244" s="161"/>
      <c r="NLQ244" s="162"/>
      <c r="NLR244" s="156"/>
      <c r="NLS244" s="158"/>
      <c r="NLT244" s="158"/>
      <c r="NLU244" s="158"/>
      <c r="NLV244" s="158"/>
      <c r="NLW244" s="159"/>
      <c r="NLX244" s="9"/>
      <c r="NLY244" s="9"/>
      <c r="NLZ244" s="159"/>
      <c r="NMA244" s="159"/>
      <c r="NMB244" s="8"/>
      <c r="NMC244" s="8"/>
      <c r="NMD244" s="160"/>
      <c r="NME244" s="158"/>
      <c r="NMF244" s="161"/>
      <c r="NMG244" s="162"/>
      <c r="NMH244" s="156"/>
      <c r="NMI244" s="158"/>
      <c r="NMJ244" s="158"/>
      <c r="NMK244" s="158"/>
      <c r="NML244" s="158"/>
      <c r="NMM244" s="159"/>
      <c r="NMN244" s="9"/>
      <c r="NMO244" s="9"/>
      <c r="NMP244" s="159"/>
      <c r="NMQ244" s="159"/>
      <c r="NMR244" s="8"/>
      <c r="NMS244" s="8"/>
      <c r="NMT244" s="160"/>
      <c r="NMU244" s="158"/>
      <c r="NMV244" s="161"/>
      <c r="NMW244" s="162"/>
      <c r="NMX244" s="156"/>
      <c r="NMY244" s="158"/>
      <c r="NMZ244" s="158"/>
      <c r="NNA244" s="158"/>
      <c r="NNB244" s="158"/>
      <c r="NNC244" s="159"/>
      <c r="NND244" s="9"/>
      <c r="NNE244" s="9"/>
      <c r="NNF244" s="159"/>
      <c r="NNG244" s="159"/>
      <c r="NNH244" s="8"/>
      <c r="NNI244" s="8"/>
      <c r="NNJ244" s="160"/>
      <c r="NNK244" s="158"/>
      <c r="NNL244" s="161"/>
      <c r="NNM244" s="162"/>
      <c r="NNN244" s="156"/>
      <c r="NNO244" s="158"/>
      <c r="NNP244" s="158"/>
      <c r="NNQ244" s="158"/>
      <c r="NNR244" s="158"/>
      <c r="NNS244" s="159"/>
      <c r="NNT244" s="9"/>
      <c r="NNU244" s="9"/>
      <c r="NNV244" s="159"/>
      <c r="NNW244" s="159"/>
      <c r="NNX244" s="8"/>
      <c r="NNY244" s="8"/>
      <c r="NNZ244" s="160"/>
      <c r="NOA244" s="158"/>
      <c r="NOB244" s="161"/>
      <c r="NOC244" s="162"/>
      <c r="NOD244" s="156"/>
      <c r="NOE244" s="158"/>
      <c r="NOF244" s="158"/>
      <c r="NOG244" s="158"/>
      <c r="NOH244" s="158"/>
      <c r="NOI244" s="159"/>
      <c r="NOJ244" s="9"/>
      <c r="NOK244" s="9"/>
      <c r="NOL244" s="159"/>
      <c r="NOM244" s="159"/>
      <c r="NON244" s="8"/>
      <c r="NOO244" s="8"/>
      <c r="NOP244" s="160"/>
      <c r="NOQ244" s="158"/>
      <c r="NOR244" s="161"/>
      <c r="NOS244" s="162"/>
      <c r="NOT244" s="156"/>
      <c r="NOU244" s="158"/>
      <c r="NOV244" s="158"/>
      <c r="NOW244" s="158"/>
      <c r="NOX244" s="158"/>
      <c r="NOY244" s="159"/>
      <c r="NOZ244" s="9"/>
      <c r="NPA244" s="9"/>
      <c r="NPB244" s="159"/>
      <c r="NPC244" s="159"/>
      <c r="NPD244" s="8"/>
      <c r="NPE244" s="8"/>
      <c r="NPF244" s="160"/>
      <c r="NPG244" s="158"/>
      <c r="NPH244" s="161"/>
      <c r="NPI244" s="162"/>
      <c r="NPJ244" s="156"/>
      <c r="NPK244" s="158"/>
      <c r="NPL244" s="158"/>
      <c r="NPM244" s="158"/>
      <c r="NPN244" s="158"/>
      <c r="NPO244" s="159"/>
      <c r="NPP244" s="9"/>
      <c r="NPQ244" s="9"/>
      <c r="NPR244" s="159"/>
      <c r="NPS244" s="159"/>
      <c r="NPT244" s="8"/>
      <c r="NPU244" s="8"/>
      <c r="NPV244" s="160"/>
      <c r="NPW244" s="158"/>
      <c r="NPX244" s="161"/>
      <c r="NPY244" s="162"/>
      <c r="NPZ244" s="156"/>
      <c r="NQA244" s="158"/>
      <c r="NQB244" s="158"/>
      <c r="NQC244" s="158"/>
      <c r="NQD244" s="158"/>
      <c r="NQE244" s="159"/>
      <c r="NQF244" s="9"/>
      <c r="NQG244" s="9"/>
      <c r="NQH244" s="159"/>
      <c r="NQI244" s="159"/>
      <c r="NQJ244" s="8"/>
      <c r="NQK244" s="8"/>
      <c r="NQL244" s="160"/>
      <c r="NQM244" s="158"/>
      <c r="NQN244" s="161"/>
      <c r="NQO244" s="162"/>
      <c r="NQP244" s="156"/>
      <c r="NQQ244" s="158"/>
      <c r="NQR244" s="158"/>
      <c r="NQS244" s="158"/>
      <c r="NQT244" s="158"/>
      <c r="NQU244" s="159"/>
      <c r="NQV244" s="9"/>
      <c r="NQW244" s="9"/>
      <c r="NQX244" s="159"/>
      <c r="NQY244" s="159"/>
      <c r="NQZ244" s="8"/>
      <c r="NRA244" s="8"/>
      <c r="NRB244" s="160"/>
      <c r="NRC244" s="158"/>
      <c r="NRD244" s="161"/>
      <c r="NRE244" s="162"/>
      <c r="NRF244" s="156"/>
      <c r="NRG244" s="158"/>
      <c r="NRH244" s="158"/>
      <c r="NRI244" s="158"/>
      <c r="NRJ244" s="158"/>
      <c r="NRK244" s="159"/>
      <c r="NRL244" s="9"/>
      <c r="NRM244" s="9"/>
      <c r="NRN244" s="159"/>
      <c r="NRO244" s="159"/>
      <c r="NRP244" s="8"/>
      <c r="NRQ244" s="8"/>
      <c r="NRR244" s="160"/>
      <c r="NRS244" s="158"/>
      <c r="NRT244" s="161"/>
      <c r="NRU244" s="162"/>
      <c r="NRV244" s="156"/>
      <c r="NRW244" s="158"/>
      <c r="NRX244" s="158"/>
      <c r="NRY244" s="158"/>
      <c r="NRZ244" s="158"/>
      <c r="NSA244" s="159"/>
      <c r="NSB244" s="9"/>
      <c r="NSC244" s="9"/>
      <c r="NSD244" s="159"/>
      <c r="NSE244" s="159"/>
      <c r="NSF244" s="8"/>
      <c r="NSG244" s="8"/>
      <c r="NSH244" s="160"/>
      <c r="NSI244" s="158"/>
      <c r="NSJ244" s="161"/>
      <c r="NSK244" s="162"/>
      <c r="NSL244" s="156"/>
      <c r="NSM244" s="158"/>
      <c r="NSN244" s="158"/>
      <c r="NSO244" s="158"/>
      <c r="NSP244" s="158"/>
      <c r="NSQ244" s="159"/>
      <c r="NSR244" s="9"/>
      <c r="NSS244" s="9"/>
      <c r="NST244" s="159"/>
      <c r="NSU244" s="159"/>
      <c r="NSV244" s="8"/>
      <c r="NSW244" s="8"/>
      <c r="NSX244" s="160"/>
      <c r="NSY244" s="158"/>
      <c r="NSZ244" s="161"/>
      <c r="NTA244" s="162"/>
      <c r="NTB244" s="156"/>
      <c r="NTC244" s="158"/>
      <c r="NTD244" s="158"/>
      <c r="NTE244" s="158"/>
      <c r="NTF244" s="158"/>
      <c r="NTG244" s="159"/>
      <c r="NTH244" s="9"/>
      <c r="NTI244" s="9"/>
      <c r="NTJ244" s="159"/>
      <c r="NTK244" s="159"/>
      <c r="NTL244" s="8"/>
      <c r="NTM244" s="8"/>
      <c r="NTN244" s="160"/>
      <c r="NTO244" s="158"/>
      <c r="NTP244" s="161"/>
      <c r="NTQ244" s="162"/>
      <c r="NTR244" s="156"/>
      <c r="NTS244" s="158"/>
      <c r="NTT244" s="158"/>
      <c r="NTU244" s="158"/>
      <c r="NTV244" s="158"/>
      <c r="NTW244" s="159"/>
      <c r="NTX244" s="9"/>
      <c r="NTY244" s="9"/>
      <c r="NTZ244" s="159"/>
      <c r="NUA244" s="159"/>
      <c r="NUB244" s="8"/>
      <c r="NUC244" s="8"/>
      <c r="NUD244" s="160"/>
      <c r="NUE244" s="158"/>
      <c r="NUF244" s="161"/>
      <c r="NUG244" s="162"/>
      <c r="NUH244" s="156"/>
      <c r="NUI244" s="158"/>
      <c r="NUJ244" s="158"/>
      <c r="NUK244" s="158"/>
      <c r="NUL244" s="158"/>
      <c r="NUM244" s="159"/>
      <c r="NUN244" s="9"/>
      <c r="NUO244" s="9"/>
      <c r="NUP244" s="159"/>
      <c r="NUQ244" s="159"/>
      <c r="NUR244" s="8"/>
      <c r="NUS244" s="8"/>
      <c r="NUT244" s="160"/>
      <c r="NUU244" s="158"/>
      <c r="NUV244" s="161"/>
      <c r="NUW244" s="162"/>
      <c r="NUX244" s="156"/>
      <c r="NUY244" s="158"/>
      <c r="NUZ244" s="158"/>
      <c r="NVA244" s="158"/>
      <c r="NVB244" s="158"/>
      <c r="NVC244" s="159"/>
      <c r="NVD244" s="9"/>
      <c r="NVE244" s="9"/>
      <c r="NVF244" s="159"/>
      <c r="NVG244" s="159"/>
      <c r="NVH244" s="8"/>
      <c r="NVI244" s="8"/>
      <c r="NVJ244" s="160"/>
      <c r="NVK244" s="158"/>
      <c r="NVL244" s="161"/>
      <c r="NVM244" s="162"/>
      <c r="NVN244" s="156"/>
      <c r="NVO244" s="158"/>
      <c r="NVP244" s="158"/>
      <c r="NVQ244" s="158"/>
      <c r="NVR244" s="158"/>
      <c r="NVS244" s="159"/>
      <c r="NVT244" s="9"/>
      <c r="NVU244" s="9"/>
      <c r="NVV244" s="159"/>
      <c r="NVW244" s="159"/>
      <c r="NVX244" s="8"/>
      <c r="NVY244" s="8"/>
      <c r="NVZ244" s="160"/>
      <c r="NWA244" s="158"/>
      <c r="NWB244" s="161"/>
      <c r="NWC244" s="162"/>
      <c r="NWD244" s="156"/>
      <c r="NWE244" s="158"/>
      <c r="NWF244" s="158"/>
      <c r="NWG244" s="158"/>
      <c r="NWH244" s="158"/>
      <c r="NWI244" s="159"/>
      <c r="NWJ244" s="9"/>
      <c r="NWK244" s="9"/>
      <c r="NWL244" s="159"/>
      <c r="NWM244" s="159"/>
      <c r="NWN244" s="8"/>
      <c r="NWO244" s="8"/>
      <c r="NWP244" s="160"/>
      <c r="NWQ244" s="158"/>
      <c r="NWR244" s="161"/>
      <c r="NWS244" s="162"/>
      <c r="NWT244" s="156"/>
      <c r="NWU244" s="158"/>
      <c r="NWV244" s="158"/>
      <c r="NWW244" s="158"/>
      <c r="NWX244" s="158"/>
      <c r="NWY244" s="159"/>
      <c r="NWZ244" s="9"/>
      <c r="NXA244" s="9"/>
      <c r="NXB244" s="159"/>
      <c r="NXC244" s="159"/>
      <c r="NXD244" s="8"/>
      <c r="NXE244" s="8"/>
      <c r="NXF244" s="160"/>
      <c r="NXG244" s="158"/>
      <c r="NXH244" s="161"/>
      <c r="NXI244" s="162"/>
      <c r="NXJ244" s="156"/>
      <c r="NXK244" s="158"/>
      <c r="NXL244" s="158"/>
      <c r="NXM244" s="158"/>
      <c r="NXN244" s="158"/>
      <c r="NXO244" s="159"/>
      <c r="NXP244" s="9"/>
      <c r="NXQ244" s="9"/>
      <c r="NXR244" s="159"/>
      <c r="NXS244" s="159"/>
      <c r="NXT244" s="8"/>
      <c r="NXU244" s="8"/>
      <c r="NXV244" s="160"/>
      <c r="NXW244" s="158"/>
      <c r="NXX244" s="161"/>
      <c r="NXY244" s="162"/>
      <c r="NXZ244" s="156"/>
      <c r="NYA244" s="158"/>
      <c r="NYB244" s="158"/>
      <c r="NYC244" s="158"/>
      <c r="NYD244" s="158"/>
      <c r="NYE244" s="159"/>
      <c r="NYF244" s="9"/>
      <c r="NYG244" s="9"/>
      <c r="NYH244" s="159"/>
      <c r="NYI244" s="159"/>
      <c r="NYJ244" s="8"/>
      <c r="NYK244" s="8"/>
      <c r="NYL244" s="160"/>
      <c r="NYM244" s="158"/>
      <c r="NYN244" s="161"/>
      <c r="NYO244" s="162"/>
      <c r="NYP244" s="156"/>
      <c r="NYQ244" s="158"/>
      <c r="NYR244" s="158"/>
      <c r="NYS244" s="158"/>
      <c r="NYT244" s="158"/>
      <c r="NYU244" s="159"/>
      <c r="NYV244" s="9"/>
      <c r="NYW244" s="9"/>
      <c r="NYX244" s="159"/>
      <c r="NYY244" s="159"/>
      <c r="NYZ244" s="8"/>
      <c r="NZA244" s="8"/>
      <c r="NZB244" s="160"/>
      <c r="NZC244" s="158"/>
      <c r="NZD244" s="161"/>
      <c r="NZE244" s="162"/>
      <c r="NZF244" s="156"/>
      <c r="NZG244" s="158"/>
      <c r="NZH244" s="158"/>
      <c r="NZI244" s="158"/>
      <c r="NZJ244" s="158"/>
      <c r="NZK244" s="159"/>
      <c r="NZL244" s="9"/>
      <c r="NZM244" s="9"/>
      <c r="NZN244" s="159"/>
      <c r="NZO244" s="159"/>
      <c r="NZP244" s="8"/>
      <c r="NZQ244" s="8"/>
      <c r="NZR244" s="160"/>
      <c r="NZS244" s="158"/>
      <c r="NZT244" s="161"/>
      <c r="NZU244" s="162"/>
      <c r="NZV244" s="156"/>
      <c r="NZW244" s="158"/>
      <c r="NZX244" s="158"/>
      <c r="NZY244" s="158"/>
      <c r="NZZ244" s="158"/>
      <c r="OAA244" s="159"/>
      <c r="OAB244" s="9"/>
      <c r="OAC244" s="9"/>
      <c r="OAD244" s="159"/>
      <c r="OAE244" s="159"/>
      <c r="OAF244" s="8"/>
      <c r="OAG244" s="8"/>
      <c r="OAH244" s="160"/>
      <c r="OAI244" s="158"/>
      <c r="OAJ244" s="161"/>
      <c r="OAK244" s="162"/>
      <c r="OAL244" s="156"/>
      <c r="OAM244" s="158"/>
      <c r="OAN244" s="158"/>
      <c r="OAO244" s="158"/>
      <c r="OAP244" s="158"/>
      <c r="OAQ244" s="159"/>
      <c r="OAR244" s="9"/>
      <c r="OAS244" s="9"/>
      <c r="OAT244" s="159"/>
      <c r="OAU244" s="159"/>
      <c r="OAV244" s="8"/>
      <c r="OAW244" s="8"/>
      <c r="OAX244" s="160"/>
      <c r="OAY244" s="158"/>
      <c r="OAZ244" s="161"/>
      <c r="OBA244" s="162"/>
      <c r="OBB244" s="156"/>
      <c r="OBC244" s="158"/>
      <c r="OBD244" s="158"/>
      <c r="OBE244" s="158"/>
      <c r="OBF244" s="158"/>
      <c r="OBG244" s="159"/>
      <c r="OBH244" s="9"/>
      <c r="OBI244" s="9"/>
      <c r="OBJ244" s="159"/>
      <c r="OBK244" s="159"/>
      <c r="OBL244" s="8"/>
      <c r="OBM244" s="8"/>
      <c r="OBN244" s="160"/>
      <c r="OBO244" s="158"/>
      <c r="OBP244" s="161"/>
      <c r="OBQ244" s="162"/>
      <c r="OBR244" s="156"/>
      <c r="OBS244" s="158"/>
      <c r="OBT244" s="158"/>
      <c r="OBU244" s="158"/>
      <c r="OBV244" s="158"/>
      <c r="OBW244" s="159"/>
      <c r="OBX244" s="9"/>
      <c r="OBY244" s="9"/>
      <c r="OBZ244" s="159"/>
      <c r="OCA244" s="159"/>
      <c r="OCB244" s="8"/>
      <c r="OCC244" s="8"/>
      <c r="OCD244" s="160"/>
      <c r="OCE244" s="158"/>
      <c r="OCF244" s="161"/>
      <c r="OCG244" s="162"/>
      <c r="OCH244" s="156"/>
      <c r="OCI244" s="158"/>
      <c r="OCJ244" s="158"/>
      <c r="OCK244" s="158"/>
      <c r="OCL244" s="158"/>
      <c r="OCM244" s="159"/>
      <c r="OCN244" s="9"/>
      <c r="OCO244" s="9"/>
      <c r="OCP244" s="159"/>
      <c r="OCQ244" s="159"/>
      <c r="OCR244" s="8"/>
      <c r="OCS244" s="8"/>
      <c r="OCT244" s="160"/>
      <c r="OCU244" s="158"/>
      <c r="OCV244" s="161"/>
      <c r="OCW244" s="162"/>
      <c r="OCX244" s="156"/>
      <c r="OCY244" s="158"/>
      <c r="OCZ244" s="158"/>
      <c r="ODA244" s="158"/>
      <c r="ODB244" s="158"/>
      <c r="ODC244" s="159"/>
      <c r="ODD244" s="9"/>
      <c r="ODE244" s="9"/>
      <c r="ODF244" s="159"/>
      <c r="ODG244" s="159"/>
      <c r="ODH244" s="8"/>
      <c r="ODI244" s="8"/>
      <c r="ODJ244" s="160"/>
      <c r="ODK244" s="158"/>
      <c r="ODL244" s="161"/>
      <c r="ODM244" s="162"/>
      <c r="ODN244" s="156"/>
      <c r="ODO244" s="158"/>
      <c r="ODP244" s="158"/>
      <c r="ODQ244" s="158"/>
      <c r="ODR244" s="158"/>
      <c r="ODS244" s="159"/>
      <c r="ODT244" s="9"/>
      <c r="ODU244" s="9"/>
      <c r="ODV244" s="159"/>
      <c r="ODW244" s="159"/>
      <c r="ODX244" s="8"/>
      <c r="ODY244" s="8"/>
      <c r="ODZ244" s="160"/>
      <c r="OEA244" s="158"/>
      <c r="OEB244" s="161"/>
      <c r="OEC244" s="162"/>
      <c r="OED244" s="156"/>
      <c r="OEE244" s="158"/>
      <c r="OEF244" s="158"/>
      <c r="OEG244" s="158"/>
      <c r="OEH244" s="158"/>
      <c r="OEI244" s="159"/>
      <c r="OEJ244" s="9"/>
      <c r="OEK244" s="9"/>
      <c r="OEL244" s="159"/>
      <c r="OEM244" s="159"/>
      <c r="OEN244" s="8"/>
      <c r="OEO244" s="8"/>
      <c r="OEP244" s="160"/>
      <c r="OEQ244" s="158"/>
      <c r="OER244" s="161"/>
      <c r="OES244" s="162"/>
      <c r="OET244" s="156"/>
      <c r="OEU244" s="158"/>
      <c r="OEV244" s="158"/>
      <c r="OEW244" s="158"/>
      <c r="OEX244" s="158"/>
      <c r="OEY244" s="159"/>
      <c r="OEZ244" s="9"/>
      <c r="OFA244" s="9"/>
      <c r="OFB244" s="159"/>
      <c r="OFC244" s="159"/>
      <c r="OFD244" s="8"/>
      <c r="OFE244" s="8"/>
      <c r="OFF244" s="160"/>
      <c r="OFG244" s="158"/>
      <c r="OFH244" s="161"/>
      <c r="OFI244" s="162"/>
      <c r="OFJ244" s="156"/>
      <c r="OFK244" s="158"/>
      <c r="OFL244" s="158"/>
      <c r="OFM244" s="158"/>
      <c r="OFN244" s="158"/>
      <c r="OFO244" s="159"/>
      <c r="OFP244" s="9"/>
      <c r="OFQ244" s="9"/>
      <c r="OFR244" s="159"/>
      <c r="OFS244" s="159"/>
      <c r="OFT244" s="8"/>
      <c r="OFU244" s="8"/>
      <c r="OFV244" s="160"/>
      <c r="OFW244" s="158"/>
      <c r="OFX244" s="161"/>
      <c r="OFY244" s="162"/>
      <c r="OFZ244" s="156"/>
      <c r="OGA244" s="158"/>
      <c r="OGB244" s="158"/>
      <c r="OGC244" s="158"/>
      <c r="OGD244" s="158"/>
      <c r="OGE244" s="159"/>
      <c r="OGF244" s="9"/>
      <c r="OGG244" s="9"/>
      <c r="OGH244" s="159"/>
      <c r="OGI244" s="159"/>
      <c r="OGJ244" s="8"/>
      <c r="OGK244" s="8"/>
      <c r="OGL244" s="160"/>
      <c r="OGM244" s="158"/>
      <c r="OGN244" s="161"/>
      <c r="OGO244" s="162"/>
      <c r="OGP244" s="156"/>
      <c r="OGQ244" s="158"/>
      <c r="OGR244" s="158"/>
      <c r="OGS244" s="158"/>
      <c r="OGT244" s="158"/>
      <c r="OGU244" s="159"/>
      <c r="OGV244" s="9"/>
      <c r="OGW244" s="9"/>
      <c r="OGX244" s="159"/>
      <c r="OGY244" s="159"/>
      <c r="OGZ244" s="8"/>
      <c r="OHA244" s="8"/>
      <c r="OHB244" s="160"/>
      <c r="OHC244" s="158"/>
      <c r="OHD244" s="161"/>
      <c r="OHE244" s="162"/>
      <c r="OHF244" s="156"/>
      <c r="OHG244" s="158"/>
      <c r="OHH244" s="158"/>
      <c r="OHI244" s="158"/>
      <c r="OHJ244" s="158"/>
      <c r="OHK244" s="159"/>
      <c r="OHL244" s="9"/>
      <c r="OHM244" s="9"/>
      <c r="OHN244" s="159"/>
      <c r="OHO244" s="159"/>
      <c r="OHP244" s="8"/>
      <c r="OHQ244" s="8"/>
      <c r="OHR244" s="160"/>
      <c r="OHS244" s="158"/>
      <c r="OHT244" s="161"/>
      <c r="OHU244" s="162"/>
      <c r="OHV244" s="156"/>
      <c r="OHW244" s="158"/>
      <c r="OHX244" s="158"/>
      <c r="OHY244" s="158"/>
      <c r="OHZ244" s="158"/>
      <c r="OIA244" s="159"/>
      <c r="OIB244" s="9"/>
      <c r="OIC244" s="9"/>
      <c r="OID244" s="159"/>
      <c r="OIE244" s="159"/>
      <c r="OIF244" s="8"/>
      <c r="OIG244" s="8"/>
      <c r="OIH244" s="160"/>
      <c r="OII244" s="158"/>
      <c r="OIJ244" s="161"/>
      <c r="OIK244" s="162"/>
      <c r="OIL244" s="156"/>
      <c r="OIM244" s="158"/>
      <c r="OIN244" s="158"/>
      <c r="OIO244" s="158"/>
      <c r="OIP244" s="158"/>
      <c r="OIQ244" s="159"/>
      <c r="OIR244" s="9"/>
      <c r="OIS244" s="9"/>
      <c r="OIT244" s="159"/>
      <c r="OIU244" s="159"/>
      <c r="OIV244" s="8"/>
      <c r="OIW244" s="8"/>
      <c r="OIX244" s="160"/>
      <c r="OIY244" s="158"/>
      <c r="OIZ244" s="161"/>
      <c r="OJA244" s="162"/>
      <c r="OJB244" s="156"/>
      <c r="OJC244" s="158"/>
      <c r="OJD244" s="158"/>
      <c r="OJE244" s="158"/>
      <c r="OJF244" s="158"/>
      <c r="OJG244" s="159"/>
      <c r="OJH244" s="9"/>
      <c r="OJI244" s="9"/>
      <c r="OJJ244" s="159"/>
      <c r="OJK244" s="159"/>
      <c r="OJL244" s="8"/>
      <c r="OJM244" s="8"/>
      <c r="OJN244" s="160"/>
      <c r="OJO244" s="158"/>
      <c r="OJP244" s="161"/>
      <c r="OJQ244" s="162"/>
      <c r="OJR244" s="156"/>
      <c r="OJS244" s="158"/>
      <c r="OJT244" s="158"/>
      <c r="OJU244" s="158"/>
      <c r="OJV244" s="158"/>
      <c r="OJW244" s="159"/>
      <c r="OJX244" s="9"/>
      <c r="OJY244" s="9"/>
      <c r="OJZ244" s="159"/>
      <c r="OKA244" s="159"/>
      <c r="OKB244" s="8"/>
      <c r="OKC244" s="8"/>
      <c r="OKD244" s="160"/>
      <c r="OKE244" s="158"/>
      <c r="OKF244" s="161"/>
      <c r="OKG244" s="162"/>
      <c r="OKH244" s="156"/>
      <c r="OKI244" s="158"/>
      <c r="OKJ244" s="158"/>
      <c r="OKK244" s="158"/>
      <c r="OKL244" s="158"/>
      <c r="OKM244" s="159"/>
      <c r="OKN244" s="9"/>
      <c r="OKO244" s="9"/>
      <c r="OKP244" s="159"/>
      <c r="OKQ244" s="159"/>
      <c r="OKR244" s="8"/>
      <c r="OKS244" s="8"/>
      <c r="OKT244" s="160"/>
      <c r="OKU244" s="158"/>
      <c r="OKV244" s="161"/>
      <c r="OKW244" s="162"/>
      <c r="OKX244" s="156"/>
      <c r="OKY244" s="158"/>
      <c r="OKZ244" s="158"/>
      <c r="OLA244" s="158"/>
      <c r="OLB244" s="158"/>
      <c r="OLC244" s="159"/>
      <c r="OLD244" s="9"/>
      <c r="OLE244" s="9"/>
      <c r="OLF244" s="159"/>
      <c r="OLG244" s="159"/>
      <c r="OLH244" s="8"/>
      <c r="OLI244" s="8"/>
      <c r="OLJ244" s="160"/>
      <c r="OLK244" s="158"/>
      <c r="OLL244" s="161"/>
      <c r="OLM244" s="162"/>
      <c r="OLN244" s="156"/>
      <c r="OLO244" s="158"/>
      <c r="OLP244" s="158"/>
      <c r="OLQ244" s="158"/>
      <c r="OLR244" s="158"/>
      <c r="OLS244" s="159"/>
      <c r="OLT244" s="9"/>
      <c r="OLU244" s="9"/>
      <c r="OLV244" s="159"/>
      <c r="OLW244" s="159"/>
      <c r="OLX244" s="8"/>
      <c r="OLY244" s="8"/>
      <c r="OLZ244" s="160"/>
      <c r="OMA244" s="158"/>
      <c r="OMB244" s="161"/>
      <c r="OMC244" s="162"/>
      <c r="OMD244" s="156"/>
      <c r="OME244" s="158"/>
      <c r="OMF244" s="158"/>
      <c r="OMG244" s="158"/>
      <c r="OMH244" s="158"/>
      <c r="OMI244" s="159"/>
      <c r="OMJ244" s="9"/>
      <c r="OMK244" s="9"/>
      <c r="OML244" s="159"/>
      <c r="OMM244" s="159"/>
      <c r="OMN244" s="8"/>
      <c r="OMO244" s="8"/>
      <c r="OMP244" s="160"/>
      <c r="OMQ244" s="158"/>
      <c r="OMR244" s="161"/>
      <c r="OMS244" s="162"/>
      <c r="OMT244" s="156"/>
      <c r="OMU244" s="158"/>
      <c r="OMV244" s="158"/>
      <c r="OMW244" s="158"/>
      <c r="OMX244" s="158"/>
      <c r="OMY244" s="159"/>
      <c r="OMZ244" s="9"/>
      <c r="ONA244" s="9"/>
      <c r="ONB244" s="159"/>
      <c r="ONC244" s="159"/>
      <c r="OND244" s="8"/>
      <c r="ONE244" s="8"/>
      <c r="ONF244" s="160"/>
      <c r="ONG244" s="158"/>
      <c r="ONH244" s="161"/>
      <c r="ONI244" s="162"/>
      <c r="ONJ244" s="156"/>
      <c r="ONK244" s="158"/>
      <c r="ONL244" s="158"/>
      <c r="ONM244" s="158"/>
      <c r="ONN244" s="158"/>
      <c r="ONO244" s="159"/>
      <c r="ONP244" s="9"/>
      <c r="ONQ244" s="9"/>
      <c r="ONR244" s="159"/>
      <c r="ONS244" s="159"/>
      <c r="ONT244" s="8"/>
      <c r="ONU244" s="8"/>
      <c r="ONV244" s="160"/>
      <c r="ONW244" s="158"/>
      <c r="ONX244" s="161"/>
      <c r="ONY244" s="162"/>
      <c r="ONZ244" s="156"/>
      <c r="OOA244" s="158"/>
      <c r="OOB244" s="158"/>
      <c r="OOC244" s="158"/>
      <c r="OOD244" s="158"/>
      <c r="OOE244" s="159"/>
      <c r="OOF244" s="9"/>
      <c r="OOG244" s="9"/>
      <c r="OOH244" s="159"/>
      <c r="OOI244" s="159"/>
      <c r="OOJ244" s="8"/>
      <c r="OOK244" s="8"/>
      <c r="OOL244" s="160"/>
      <c r="OOM244" s="158"/>
      <c r="OON244" s="161"/>
      <c r="OOO244" s="162"/>
      <c r="OOP244" s="156"/>
      <c r="OOQ244" s="158"/>
      <c r="OOR244" s="158"/>
      <c r="OOS244" s="158"/>
      <c r="OOT244" s="158"/>
      <c r="OOU244" s="159"/>
      <c r="OOV244" s="9"/>
      <c r="OOW244" s="9"/>
      <c r="OOX244" s="159"/>
      <c r="OOY244" s="159"/>
      <c r="OOZ244" s="8"/>
      <c r="OPA244" s="8"/>
      <c r="OPB244" s="160"/>
      <c r="OPC244" s="158"/>
      <c r="OPD244" s="161"/>
      <c r="OPE244" s="162"/>
      <c r="OPF244" s="156"/>
      <c r="OPG244" s="158"/>
      <c r="OPH244" s="158"/>
      <c r="OPI244" s="158"/>
      <c r="OPJ244" s="158"/>
      <c r="OPK244" s="159"/>
      <c r="OPL244" s="9"/>
      <c r="OPM244" s="9"/>
      <c r="OPN244" s="159"/>
      <c r="OPO244" s="159"/>
      <c r="OPP244" s="8"/>
      <c r="OPQ244" s="8"/>
      <c r="OPR244" s="160"/>
      <c r="OPS244" s="158"/>
      <c r="OPT244" s="161"/>
      <c r="OPU244" s="162"/>
      <c r="OPV244" s="156"/>
      <c r="OPW244" s="158"/>
      <c r="OPX244" s="158"/>
      <c r="OPY244" s="158"/>
      <c r="OPZ244" s="158"/>
      <c r="OQA244" s="159"/>
      <c r="OQB244" s="9"/>
      <c r="OQC244" s="9"/>
      <c r="OQD244" s="159"/>
      <c r="OQE244" s="159"/>
      <c r="OQF244" s="8"/>
      <c r="OQG244" s="8"/>
      <c r="OQH244" s="160"/>
      <c r="OQI244" s="158"/>
      <c r="OQJ244" s="161"/>
      <c r="OQK244" s="162"/>
      <c r="OQL244" s="156"/>
      <c r="OQM244" s="158"/>
      <c r="OQN244" s="158"/>
      <c r="OQO244" s="158"/>
      <c r="OQP244" s="158"/>
      <c r="OQQ244" s="159"/>
      <c r="OQR244" s="9"/>
      <c r="OQS244" s="9"/>
      <c r="OQT244" s="159"/>
      <c r="OQU244" s="159"/>
      <c r="OQV244" s="8"/>
      <c r="OQW244" s="8"/>
      <c r="OQX244" s="160"/>
      <c r="OQY244" s="158"/>
      <c r="OQZ244" s="161"/>
      <c r="ORA244" s="162"/>
      <c r="ORB244" s="156"/>
      <c r="ORC244" s="158"/>
      <c r="ORD244" s="158"/>
      <c r="ORE244" s="158"/>
      <c r="ORF244" s="158"/>
      <c r="ORG244" s="159"/>
      <c r="ORH244" s="9"/>
      <c r="ORI244" s="9"/>
      <c r="ORJ244" s="159"/>
      <c r="ORK244" s="159"/>
      <c r="ORL244" s="8"/>
      <c r="ORM244" s="8"/>
      <c r="ORN244" s="160"/>
      <c r="ORO244" s="158"/>
      <c r="ORP244" s="161"/>
      <c r="ORQ244" s="162"/>
      <c r="ORR244" s="156"/>
      <c r="ORS244" s="158"/>
      <c r="ORT244" s="158"/>
      <c r="ORU244" s="158"/>
      <c r="ORV244" s="158"/>
      <c r="ORW244" s="159"/>
      <c r="ORX244" s="9"/>
      <c r="ORY244" s="9"/>
      <c r="ORZ244" s="159"/>
      <c r="OSA244" s="159"/>
      <c r="OSB244" s="8"/>
      <c r="OSC244" s="8"/>
      <c r="OSD244" s="160"/>
      <c r="OSE244" s="158"/>
      <c r="OSF244" s="161"/>
      <c r="OSG244" s="162"/>
      <c r="OSH244" s="156"/>
      <c r="OSI244" s="158"/>
      <c r="OSJ244" s="158"/>
      <c r="OSK244" s="158"/>
      <c r="OSL244" s="158"/>
      <c r="OSM244" s="159"/>
      <c r="OSN244" s="9"/>
      <c r="OSO244" s="9"/>
      <c r="OSP244" s="159"/>
      <c r="OSQ244" s="159"/>
      <c r="OSR244" s="8"/>
      <c r="OSS244" s="8"/>
      <c r="OST244" s="160"/>
      <c r="OSU244" s="158"/>
      <c r="OSV244" s="161"/>
      <c r="OSW244" s="162"/>
      <c r="OSX244" s="156"/>
      <c r="OSY244" s="158"/>
      <c r="OSZ244" s="158"/>
      <c r="OTA244" s="158"/>
      <c r="OTB244" s="158"/>
      <c r="OTC244" s="159"/>
      <c r="OTD244" s="9"/>
      <c r="OTE244" s="9"/>
      <c r="OTF244" s="159"/>
      <c r="OTG244" s="159"/>
      <c r="OTH244" s="8"/>
      <c r="OTI244" s="8"/>
      <c r="OTJ244" s="160"/>
      <c r="OTK244" s="158"/>
      <c r="OTL244" s="161"/>
      <c r="OTM244" s="162"/>
      <c r="OTN244" s="156"/>
      <c r="OTO244" s="158"/>
      <c r="OTP244" s="158"/>
      <c r="OTQ244" s="158"/>
      <c r="OTR244" s="158"/>
      <c r="OTS244" s="159"/>
      <c r="OTT244" s="9"/>
      <c r="OTU244" s="9"/>
      <c r="OTV244" s="159"/>
      <c r="OTW244" s="159"/>
      <c r="OTX244" s="8"/>
      <c r="OTY244" s="8"/>
      <c r="OTZ244" s="160"/>
      <c r="OUA244" s="158"/>
      <c r="OUB244" s="161"/>
      <c r="OUC244" s="162"/>
      <c r="OUD244" s="156"/>
      <c r="OUE244" s="158"/>
      <c r="OUF244" s="158"/>
      <c r="OUG244" s="158"/>
      <c r="OUH244" s="158"/>
      <c r="OUI244" s="159"/>
      <c r="OUJ244" s="9"/>
      <c r="OUK244" s="9"/>
      <c r="OUL244" s="159"/>
      <c r="OUM244" s="159"/>
      <c r="OUN244" s="8"/>
      <c r="OUO244" s="8"/>
      <c r="OUP244" s="160"/>
      <c r="OUQ244" s="158"/>
      <c r="OUR244" s="161"/>
      <c r="OUS244" s="162"/>
      <c r="OUT244" s="156"/>
      <c r="OUU244" s="158"/>
      <c r="OUV244" s="158"/>
      <c r="OUW244" s="158"/>
      <c r="OUX244" s="158"/>
      <c r="OUY244" s="159"/>
      <c r="OUZ244" s="9"/>
      <c r="OVA244" s="9"/>
      <c r="OVB244" s="159"/>
      <c r="OVC244" s="159"/>
      <c r="OVD244" s="8"/>
      <c r="OVE244" s="8"/>
      <c r="OVF244" s="160"/>
      <c r="OVG244" s="158"/>
      <c r="OVH244" s="161"/>
      <c r="OVI244" s="162"/>
      <c r="OVJ244" s="156"/>
      <c r="OVK244" s="158"/>
      <c r="OVL244" s="158"/>
      <c r="OVM244" s="158"/>
      <c r="OVN244" s="158"/>
      <c r="OVO244" s="159"/>
      <c r="OVP244" s="9"/>
      <c r="OVQ244" s="9"/>
      <c r="OVR244" s="159"/>
      <c r="OVS244" s="159"/>
      <c r="OVT244" s="8"/>
      <c r="OVU244" s="8"/>
      <c r="OVV244" s="160"/>
      <c r="OVW244" s="158"/>
      <c r="OVX244" s="161"/>
      <c r="OVY244" s="162"/>
      <c r="OVZ244" s="156"/>
      <c r="OWA244" s="158"/>
      <c r="OWB244" s="158"/>
      <c r="OWC244" s="158"/>
      <c r="OWD244" s="158"/>
      <c r="OWE244" s="159"/>
      <c r="OWF244" s="9"/>
      <c r="OWG244" s="9"/>
      <c r="OWH244" s="159"/>
      <c r="OWI244" s="159"/>
      <c r="OWJ244" s="8"/>
      <c r="OWK244" s="8"/>
      <c r="OWL244" s="160"/>
      <c r="OWM244" s="158"/>
      <c r="OWN244" s="161"/>
      <c r="OWO244" s="162"/>
      <c r="OWP244" s="156"/>
      <c r="OWQ244" s="158"/>
      <c r="OWR244" s="158"/>
      <c r="OWS244" s="158"/>
      <c r="OWT244" s="158"/>
      <c r="OWU244" s="159"/>
      <c r="OWV244" s="9"/>
      <c r="OWW244" s="9"/>
      <c r="OWX244" s="159"/>
      <c r="OWY244" s="159"/>
      <c r="OWZ244" s="8"/>
      <c r="OXA244" s="8"/>
      <c r="OXB244" s="160"/>
      <c r="OXC244" s="158"/>
      <c r="OXD244" s="161"/>
      <c r="OXE244" s="162"/>
      <c r="OXF244" s="156"/>
      <c r="OXG244" s="158"/>
      <c r="OXH244" s="158"/>
      <c r="OXI244" s="158"/>
      <c r="OXJ244" s="158"/>
      <c r="OXK244" s="159"/>
      <c r="OXL244" s="9"/>
      <c r="OXM244" s="9"/>
      <c r="OXN244" s="159"/>
      <c r="OXO244" s="159"/>
      <c r="OXP244" s="8"/>
      <c r="OXQ244" s="8"/>
      <c r="OXR244" s="160"/>
      <c r="OXS244" s="158"/>
      <c r="OXT244" s="161"/>
      <c r="OXU244" s="162"/>
      <c r="OXV244" s="156"/>
      <c r="OXW244" s="158"/>
      <c r="OXX244" s="158"/>
      <c r="OXY244" s="158"/>
      <c r="OXZ244" s="158"/>
      <c r="OYA244" s="159"/>
      <c r="OYB244" s="9"/>
      <c r="OYC244" s="9"/>
      <c r="OYD244" s="159"/>
      <c r="OYE244" s="159"/>
      <c r="OYF244" s="8"/>
      <c r="OYG244" s="8"/>
      <c r="OYH244" s="160"/>
      <c r="OYI244" s="158"/>
      <c r="OYJ244" s="161"/>
      <c r="OYK244" s="162"/>
      <c r="OYL244" s="156"/>
      <c r="OYM244" s="158"/>
      <c r="OYN244" s="158"/>
      <c r="OYO244" s="158"/>
      <c r="OYP244" s="158"/>
      <c r="OYQ244" s="159"/>
      <c r="OYR244" s="9"/>
      <c r="OYS244" s="9"/>
      <c r="OYT244" s="159"/>
      <c r="OYU244" s="159"/>
      <c r="OYV244" s="8"/>
      <c r="OYW244" s="8"/>
      <c r="OYX244" s="160"/>
      <c r="OYY244" s="158"/>
      <c r="OYZ244" s="161"/>
      <c r="OZA244" s="162"/>
      <c r="OZB244" s="156"/>
      <c r="OZC244" s="158"/>
      <c r="OZD244" s="158"/>
      <c r="OZE244" s="158"/>
      <c r="OZF244" s="158"/>
      <c r="OZG244" s="159"/>
      <c r="OZH244" s="9"/>
      <c r="OZI244" s="9"/>
      <c r="OZJ244" s="159"/>
      <c r="OZK244" s="159"/>
      <c r="OZL244" s="8"/>
      <c r="OZM244" s="8"/>
      <c r="OZN244" s="160"/>
      <c r="OZO244" s="158"/>
      <c r="OZP244" s="161"/>
      <c r="OZQ244" s="162"/>
      <c r="OZR244" s="156"/>
      <c r="OZS244" s="158"/>
      <c r="OZT244" s="158"/>
      <c r="OZU244" s="158"/>
      <c r="OZV244" s="158"/>
      <c r="OZW244" s="159"/>
      <c r="OZX244" s="9"/>
      <c r="OZY244" s="9"/>
      <c r="OZZ244" s="159"/>
      <c r="PAA244" s="159"/>
      <c r="PAB244" s="8"/>
      <c r="PAC244" s="8"/>
      <c r="PAD244" s="160"/>
      <c r="PAE244" s="158"/>
      <c r="PAF244" s="161"/>
      <c r="PAG244" s="162"/>
      <c r="PAH244" s="156"/>
      <c r="PAI244" s="158"/>
      <c r="PAJ244" s="158"/>
      <c r="PAK244" s="158"/>
      <c r="PAL244" s="158"/>
      <c r="PAM244" s="159"/>
      <c r="PAN244" s="9"/>
      <c r="PAO244" s="9"/>
      <c r="PAP244" s="159"/>
      <c r="PAQ244" s="159"/>
      <c r="PAR244" s="8"/>
      <c r="PAS244" s="8"/>
      <c r="PAT244" s="160"/>
      <c r="PAU244" s="158"/>
      <c r="PAV244" s="161"/>
      <c r="PAW244" s="162"/>
      <c r="PAX244" s="156"/>
      <c r="PAY244" s="158"/>
      <c r="PAZ244" s="158"/>
      <c r="PBA244" s="158"/>
      <c r="PBB244" s="158"/>
      <c r="PBC244" s="159"/>
      <c r="PBD244" s="9"/>
      <c r="PBE244" s="9"/>
      <c r="PBF244" s="159"/>
      <c r="PBG244" s="159"/>
      <c r="PBH244" s="8"/>
      <c r="PBI244" s="8"/>
      <c r="PBJ244" s="160"/>
      <c r="PBK244" s="158"/>
      <c r="PBL244" s="161"/>
      <c r="PBM244" s="162"/>
      <c r="PBN244" s="156"/>
      <c r="PBO244" s="158"/>
      <c r="PBP244" s="158"/>
      <c r="PBQ244" s="158"/>
      <c r="PBR244" s="158"/>
      <c r="PBS244" s="159"/>
      <c r="PBT244" s="9"/>
      <c r="PBU244" s="9"/>
      <c r="PBV244" s="159"/>
      <c r="PBW244" s="159"/>
      <c r="PBX244" s="8"/>
      <c r="PBY244" s="8"/>
      <c r="PBZ244" s="160"/>
      <c r="PCA244" s="158"/>
      <c r="PCB244" s="161"/>
      <c r="PCC244" s="162"/>
      <c r="PCD244" s="156"/>
      <c r="PCE244" s="158"/>
      <c r="PCF244" s="158"/>
      <c r="PCG244" s="158"/>
      <c r="PCH244" s="158"/>
      <c r="PCI244" s="159"/>
      <c r="PCJ244" s="9"/>
      <c r="PCK244" s="9"/>
      <c r="PCL244" s="159"/>
      <c r="PCM244" s="159"/>
      <c r="PCN244" s="8"/>
      <c r="PCO244" s="8"/>
      <c r="PCP244" s="160"/>
      <c r="PCQ244" s="158"/>
      <c r="PCR244" s="161"/>
      <c r="PCS244" s="162"/>
      <c r="PCT244" s="156"/>
      <c r="PCU244" s="158"/>
      <c r="PCV244" s="158"/>
      <c r="PCW244" s="158"/>
      <c r="PCX244" s="158"/>
      <c r="PCY244" s="159"/>
      <c r="PCZ244" s="9"/>
      <c r="PDA244" s="9"/>
      <c r="PDB244" s="159"/>
      <c r="PDC244" s="159"/>
      <c r="PDD244" s="8"/>
      <c r="PDE244" s="8"/>
      <c r="PDF244" s="160"/>
      <c r="PDG244" s="158"/>
      <c r="PDH244" s="161"/>
      <c r="PDI244" s="162"/>
      <c r="PDJ244" s="156"/>
      <c r="PDK244" s="158"/>
      <c r="PDL244" s="158"/>
      <c r="PDM244" s="158"/>
      <c r="PDN244" s="158"/>
      <c r="PDO244" s="159"/>
      <c r="PDP244" s="9"/>
      <c r="PDQ244" s="9"/>
      <c r="PDR244" s="159"/>
      <c r="PDS244" s="159"/>
      <c r="PDT244" s="8"/>
      <c r="PDU244" s="8"/>
      <c r="PDV244" s="160"/>
      <c r="PDW244" s="158"/>
      <c r="PDX244" s="161"/>
      <c r="PDY244" s="162"/>
      <c r="PDZ244" s="156"/>
      <c r="PEA244" s="158"/>
      <c r="PEB244" s="158"/>
      <c r="PEC244" s="158"/>
      <c r="PED244" s="158"/>
      <c r="PEE244" s="159"/>
      <c r="PEF244" s="9"/>
      <c r="PEG244" s="9"/>
      <c r="PEH244" s="159"/>
      <c r="PEI244" s="159"/>
      <c r="PEJ244" s="8"/>
      <c r="PEK244" s="8"/>
      <c r="PEL244" s="160"/>
      <c r="PEM244" s="158"/>
      <c r="PEN244" s="161"/>
      <c r="PEO244" s="162"/>
      <c r="PEP244" s="156"/>
      <c r="PEQ244" s="158"/>
      <c r="PER244" s="158"/>
      <c r="PES244" s="158"/>
      <c r="PET244" s="158"/>
      <c r="PEU244" s="159"/>
      <c r="PEV244" s="9"/>
      <c r="PEW244" s="9"/>
      <c r="PEX244" s="159"/>
      <c r="PEY244" s="159"/>
      <c r="PEZ244" s="8"/>
      <c r="PFA244" s="8"/>
      <c r="PFB244" s="160"/>
      <c r="PFC244" s="158"/>
      <c r="PFD244" s="161"/>
      <c r="PFE244" s="162"/>
      <c r="PFF244" s="156"/>
      <c r="PFG244" s="158"/>
      <c r="PFH244" s="158"/>
      <c r="PFI244" s="158"/>
      <c r="PFJ244" s="158"/>
      <c r="PFK244" s="159"/>
      <c r="PFL244" s="9"/>
      <c r="PFM244" s="9"/>
      <c r="PFN244" s="159"/>
      <c r="PFO244" s="159"/>
      <c r="PFP244" s="8"/>
      <c r="PFQ244" s="8"/>
      <c r="PFR244" s="160"/>
      <c r="PFS244" s="158"/>
      <c r="PFT244" s="161"/>
      <c r="PFU244" s="162"/>
      <c r="PFV244" s="156"/>
      <c r="PFW244" s="158"/>
      <c r="PFX244" s="158"/>
      <c r="PFY244" s="158"/>
      <c r="PFZ244" s="158"/>
      <c r="PGA244" s="159"/>
      <c r="PGB244" s="9"/>
      <c r="PGC244" s="9"/>
      <c r="PGD244" s="159"/>
      <c r="PGE244" s="159"/>
      <c r="PGF244" s="8"/>
      <c r="PGG244" s="8"/>
      <c r="PGH244" s="160"/>
      <c r="PGI244" s="158"/>
      <c r="PGJ244" s="161"/>
      <c r="PGK244" s="162"/>
      <c r="PGL244" s="156"/>
      <c r="PGM244" s="158"/>
      <c r="PGN244" s="158"/>
      <c r="PGO244" s="158"/>
      <c r="PGP244" s="158"/>
      <c r="PGQ244" s="159"/>
      <c r="PGR244" s="9"/>
      <c r="PGS244" s="9"/>
      <c r="PGT244" s="159"/>
      <c r="PGU244" s="159"/>
      <c r="PGV244" s="8"/>
      <c r="PGW244" s="8"/>
      <c r="PGX244" s="160"/>
      <c r="PGY244" s="158"/>
      <c r="PGZ244" s="161"/>
      <c r="PHA244" s="162"/>
      <c r="PHB244" s="156"/>
      <c r="PHC244" s="158"/>
      <c r="PHD244" s="158"/>
      <c r="PHE244" s="158"/>
      <c r="PHF244" s="158"/>
      <c r="PHG244" s="159"/>
      <c r="PHH244" s="9"/>
      <c r="PHI244" s="9"/>
      <c r="PHJ244" s="159"/>
      <c r="PHK244" s="159"/>
      <c r="PHL244" s="8"/>
      <c r="PHM244" s="8"/>
      <c r="PHN244" s="160"/>
      <c r="PHO244" s="158"/>
      <c r="PHP244" s="161"/>
      <c r="PHQ244" s="162"/>
      <c r="PHR244" s="156"/>
      <c r="PHS244" s="158"/>
      <c r="PHT244" s="158"/>
      <c r="PHU244" s="158"/>
      <c r="PHV244" s="158"/>
      <c r="PHW244" s="159"/>
      <c r="PHX244" s="9"/>
      <c r="PHY244" s="9"/>
      <c r="PHZ244" s="159"/>
      <c r="PIA244" s="159"/>
      <c r="PIB244" s="8"/>
      <c r="PIC244" s="8"/>
      <c r="PID244" s="160"/>
      <c r="PIE244" s="158"/>
      <c r="PIF244" s="161"/>
      <c r="PIG244" s="162"/>
      <c r="PIH244" s="156"/>
      <c r="PII244" s="158"/>
      <c r="PIJ244" s="158"/>
      <c r="PIK244" s="158"/>
      <c r="PIL244" s="158"/>
      <c r="PIM244" s="159"/>
      <c r="PIN244" s="9"/>
      <c r="PIO244" s="9"/>
      <c r="PIP244" s="159"/>
      <c r="PIQ244" s="159"/>
      <c r="PIR244" s="8"/>
      <c r="PIS244" s="8"/>
      <c r="PIT244" s="160"/>
      <c r="PIU244" s="158"/>
      <c r="PIV244" s="161"/>
      <c r="PIW244" s="162"/>
      <c r="PIX244" s="156"/>
      <c r="PIY244" s="158"/>
      <c r="PIZ244" s="158"/>
      <c r="PJA244" s="158"/>
      <c r="PJB244" s="158"/>
      <c r="PJC244" s="159"/>
      <c r="PJD244" s="9"/>
      <c r="PJE244" s="9"/>
      <c r="PJF244" s="159"/>
      <c r="PJG244" s="159"/>
      <c r="PJH244" s="8"/>
      <c r="PJI244" s="8"/>
      <c r="PJJ244" s="160"/>
      <c r="PJK244" s="158"/>
      <c r="PJL244" s="161"/>
      <c r="PJM244" s="162"/>
      <c r="PJN244" s="156"/>
      <c r="PJO244" s="158"/>
      <c r="PJP244" s="158"/>
      <c r="PJQ244" s="158"/>
      <c r="PJR244" s="158"/>
      <c r="PJS244" s="159"/>
      <c r="PJT244" s="9"/>
      <c r="PJU244" s="9"/>
      <c r="PJV244" s="159"/>
      <c r="PJW244" s="159"/>
      <c r="PJX244" s="8"/>
      <c r="PJY244" s="8"/>
      <c r="PJZ244" s="160"/>
      <c r="PKA244" s="158"/>
      <c r="PKB244" s="161"/>
      <c r="PKC244" s="162"/>
      <c r="PKD244" s="156"/>
      <c r="PKE244" s="158"/>
      <c r="PKF244" s="158"/>
      <c r="PKG244" s="158"/>
      <c r="PKH244" s="158"/>
      <c r="PKI244" s="159"/>
      <c r="PKJ244" s="9"/>
      <c r="PKK244" s="9"/>
      <c r="PKL244" s="159"/>
      <c r="PKM244" s="159"/>
      <c r="PKN244" s="8"/>
      <c r="PKO244" s="8"/>
      <c r="PKP244" s="160"/>
      <c r="PKQ244" s="158"/>
      <c r="PKR244" s="161"/>
      <c r="PKS244" s="162"/>
      <c r="PKT244" s="156"/>
      <c r="PKU244" s="158"/>
      <c r="PKV244" s="158"/>
      <c r="PKW244" s="158"/>
      <c r="PKX244" s="158"/>
      <c r="PKY244" s="159"/>
      <c r="PKZ244" s="9"/>
      <c r="PLA244" s="9"/>
      <c r="PLB244" s="159"/>
      <c r="PLC244" s="159"/>
      <c r="PLD244" s="8"/>
      <c r="PLE244" s="8"/>
      <c r="PLF244" s="160"/>
      <c r="PLG244" s="158"/>
      <c r="PLH244" s="161"/>
      <c r="PLI244" s="162"/>
      <c r="PLJ244" s="156"/>
      <c r="PLK244" s="158"/>
      <c r="PLL244" s="158"/>
      <c r="PLM244" s="158"/>
      <c r="PLN244" s="158"/>
      <c r="PLO244" s="159"/>
      <c r="PLP244" s="9"/>
      <c r="PLQ244" s="9"/>
      <c r="PLR244" s="159"/>
      <c r="PLS244" s="159"/>
      <c r="PLT244" s="8"/>
      <c r="PLU244" s="8"/>
      <c r="PLV244" s="160"/>
      <c r="PLW244" s="158"/>
      <c r="PLX244" s="161"/>
      <c r="PLY244" s="162"/>
      <c r="PLZ244" s="156"/>
      <c r="PMA244" s="158"/>
      <c r="PMB244" s="158"/>
      <c r="PMC244" s="158"/>
      <c r="PMD244" s="158"/>
      <c r="PME244" s="159"/>
      <c r="PMF244" s="9"/>
      <c r="PMG244" s="9"/>
      <c r="PMH244" s="159"/>
      <c r="PMI244" s="159"/>
      <c r="PMJ244" s="8"/>
      <c r="PMK244" s="8"/>
      <c r="PML244" s="160"/>
      <c r="PMM244" s="158"/>
      <c r="PMN244" s="161"/>
      <c r="PMO244" s="162"/>
      <c r="PMP244" s="156"/>
      <c r="PMQ244" s="158"/>
      <c r="PMR244" s="158"/>
      <c r="PMS244" s="158"/>
      <c r="PMT244" s="158"/>
      <c r="PMU244" s="159"/>
      <c r="PMV244" s="9"/>
      <c r="PMW244" s="9"/>
      <c r="PMX244" s="159"/>
      <c r="PMY244" s="159"/>
      <c r="PMZ244" s="8"/>
      <c r="PNA244" s="8"/>
      <c r="PNB244" s="160"/>
      <c r="PNC244" s="158"/>
      <c r="PND244" s="161"/>
      <c r="PNE244" s="162"/>
      <c r="PNF244" s="156"/>
      <c r="PNG244" s="158"/>
      <c r="PNH244" s="158"/>
      <c r="PNI244" s="158"/>
      <c r="PNJ244" s="158"/>
      <c r="PNK244" s="159"/>
      <c r="PNL244" s="9"/>
      <c r="PNM244" s="9"/>
      <c r="PNN244" s="159"/>
      <c r="PNO244" s="159"/>
      <c r="PNP244" s="8"/>
      <c r="PNQ244" s="8"/>
      <c r="PNR244" s="160"/>
      <c r="PNS244" s="158"/>
      <c r="PNT244" s="161"/>
      <c r="PNU244" s="162"/>
      <c r="PNV244" s="156"/>
      <c r="PNW244" s="158"/>
      <c r="PNX244" s="158"/>
      <c r="PNY244" s="158"/>
      <c r="PNZ244" s="158"/>
      <c r="POA244" s="159"/>
      <c r="POB244" s="9"/>
      <c r="POC244" s="9"/>
      <c r="POD244" s="159"/>
      <c r="POE244" s="159"/>
      <c r="POF244" s="8"/>
      <c r="POG244" s="8"/>
      <c r="POH244" s="160"/>
      <c r="POI244" s="158"/>
      <c r="POJ244" s="161"/>
      <c r="POK244" s="162"/>
      <c r="POL244" s="156"/>
      <c r="POM244" s="158"/>
      <c r="PON244" s="158"/>
      <c r="POO244" s="158"/>
      <c r="POP244" s="158"/>
      <c r="POQ244" s="159"/>
      <c r="POR244" s="9"/>
      <c r="POS244" s="9"/>
      <c r="POT244" s="159"/>
      <c r="POU244" s="159"/>
      <c r="POV244" s="8"/>
      <c r="POW244" s="8"/>
      <c r="POX244" s="160"/>
      <c r="POY244" s="158"/>
      <c r="POZ244" s="161"/>
      <c r="PPA244" s="162"/>
      <c r="PPB244" s="156"/>
      <c r="PPC244" s="158"/>
      <c r="PPD244" s="158"/>
      <c r="PPE244" s="158"/>
      <c r="PPF244" s="158"/>
      <c r="PPG244" s="159"/>
      <c r="PPH244" s="9"/>
      <c r="PPI244" s="9"/>
      <c r="PPJ244" s="159"/>
      <c r="PPK244" s="159"/>
      <c r="PPL244" s="8"/>
      <c r="PPM244" s="8"/>
      <c r="PPN244" s="160"/>
      <c r="PPO244" s="158"/>
      <c r="PPP244" s="161"/>
      <c r="PPQ244" s="162"/>
      <c r="PPR244" s="156"/>
      <c r="PPS244" s="158"/>
      <c r="PPT244" s="158"/>
      <c r="PPU244" s="158"/>
      <c r="PPV244" s="158"/>
      <c r="PPW244" s="159"/>
      <c r="PPX244" s="9"/>
      <c r="PPY244" s="9"/>
      <c r="PPZ244" s="159"/>
      <c r="PQA244" s="159"/>
      <c r="PQB244" s="8"/>
      <c r="PQC244" s="8"/>
      <c r="PQD244" s="160"/>
      <c r="PQE244" s="158"/>
      <c r="PQF244" s="161"/>
      <c r="PQG244" s="162"/>
      <c r="PQH244" s="156"/>
      <c r="PQI244" s="158"/>
      <c r="PQJ244" s="158"/>
      <c r="PQK244" s="158"/>
      <c r="PQL244" s="158"/>
      <c r="PQM244" s="159"/>
      <c r="PQN244" s="9"/>
      <c r="PQO244" s="9"/>
      <c r="PQP244" s="159"/>
      <c r="PQQ244" s="159"/>
      <c r="PQR244" s="8"/>
      <c r="PQS244" s="8"/>
      <c r="PQT244" s="160"/>
      <c r="PQU244" s="158"/>
      <c r="PQV244" s="161"/>
      <c r="PQW244" s="162"/>
      <c r="PQX244" s="156"/>
      <c r="PQY244" s="158"/>
      <c r="PQZ244" s="158"/>
      <c r="PRA244" s="158"/>
      <c r="PRB244" s="158"/>
      <c r="PRC244" s="159"/>
      <c r="PRD244" s="9"/>
      <c r="PRE244" s="9"/>
      <c r="PRF244" s="159"/>
      <c r="PRG244" s="159"/>
      <c r="PRH244" s="8"/>
      <c r="PRI244" s="8"/>
      <c r="PRJ244" s="160"/>
      <c r="PRK244" s="158"/>
      <c r="PRL244" s="161"/>
      <c r="PRM244" s="162"/>
      <c r="PRN244" s="156"/>
      <c r="PRO244" s="158"/>
      <c r="PRP244" s="158"/>
      <c r="PRQ244" s="158"/>
      <c r="PRR244" s="158"/>
      <c r="PRS244" s="159"/>
      <c r="PRT244" s="9"/>
      <c r="PRU244" s="9"/>
      <c r="PRV244" s="159"/>
      <c r="PRW244" s="159"/>
      <c r="PRX244" s="8"/>
      <c r="PRY244" s="8"/>
      <c r="PRZ244" s="160"/>
      <c r="PSA244" s="158"/>
      <c r="PSB244" s="161"/>
      <c r="PSC244" s="162"/>
      <c r="PSD244" s="156"/>
      <c r="PSE244" s="158"/>
      <c r="PSF244" s="158"/>
      <c r="PSG244" s="158"/>
      <c r="PSH244" s="158"/>
      <c r="PSI244" s="159"/>
      <c r="PSJ244" s="9"/>
      <c r="PSK244" s="9"/>
      <c r="PSL244" s="159"/>
      <c r="PSM244" s="159"/>
      <c r="PSN244" s="8"/>
      <c r="PSO244" s="8"/>
      <c r="PSP244" s="160"/>
      <c r="PSQ244" s="158"/>
      <c r="PSR244" s="161"/>
      <c r="PSS244" s="162"/>
      <c r="PST244" s="156"/>
      <c r="PSU244" s="158"/>
      <c r="PSV244" s="158"/>
      <c r="PSW244" s="158"/>
      <c r="PSX244" s="158"/>
      <c r="PSY244" s="159"/>
      <c r="PSZ244" s="9"/>
      <c r="PTA244" s="9"/>
      <c r="PTB244" s="159"/>
      <c r="PTC244" s="159"/>
      <c r="PTD244" s="8"/>
      <c r="PTE244" s="8"/>
      <c r="PTF244" s="160"/>
      <c r="PTG244" s="158"/>
      <c r="PTH244" s="161"/>
      <c r="PTI244" s="162"/>
      <c r="PTJ244" s="156"/>
      <c r="PTK244" s="158"/>
      <c r="PTL244" s="158"/>
      <c r="PTM244" s="158"/>
      <c r="PTN244" s="158"/>
      <c r="PTO244" s="159"/>
      <c r="PTP244" s="9"/>
      <c r="PTQ244" s="9"/>
      <c r="PTR244" s="159"/>
      <c r="PTS244" s="159"/>
      <c r="PTT244" s="8"/>
      <c r="PTU244" s="8"/>
      <c r="PTV244" s="160"/>
      <c r="PTW244" s="158"/>
      <c r="PTX244" s="161"/>
      <c r="PTY244" s="162"/>
      <c r="PTZ244" s="156"/>
      <c r="PUA244" s="158"/>
      <c r="PUB244" s="158"/>
      <c r="PUC244" s="158"/>
      <c r="PUD244" s="158"/>
      <c r="PUE244" s="159"/>
      <c r="PUF244" s="9"/>
      <c r="PUG244" s="9"/>
      <c r="PUH244" s="159"/>
      <c r="PUI244" s="159"/>
      <c r="PUJ244" s="8"/>
      <c r="PUK244" s="8"/>
      <c r="PUL244" s="160"/>
      <c r="PUM244" s="158"/>
      <c r="PUN244" s="161"/>
      <c r="PUO244" s="162"/>
      <c r="PUP244" s="156"/>
      <c r="PUQ244" s="158"/>
      <c r="PUR244" s="158"/>
      <c r="PUS244" s="158"/>
      <c r="PUT244" s="158"/>
      <c r="PUU244" s="159"/>
      <c r="PUV244" s="9"/>
      <c r="PUW244" s="9"/>
      <c r="PUX244" s="159"/>
      <c r="PUY244" s="159"/>
      <c r="PUZ244" s="8"/>
      <c r="PVA244" s="8"/>
      <c r="PVB244" s="160"/>
      <c r="PVC244" s="158"/>
      <c r="PVD244" s="161"/>
      <c r="PVE244" s="162"/>
      <c r="PVF244" s="156"/>
      <c r="PVG244" s="158"/>
      <c r="PVH244" s="158"/>
      <c r="PVI244" s="158"/>
      <c r="PVJ244" s="158"/>
      <c r="PVK244" s="159"/>
      <c r="PVL244" s="9"/>
      <c r="PVM244" s="9"/>
      <c r="PVN244" s="159"/>
      <c r="PVO244" s="159"/>
      <c r="PVP244" s="8"/>
      <c r="PVQ244" s="8"/>
      <c r="PVR244" s="160"/>
      <c r="PVS244" s="158"/>
      <c r="PVT244" s="161"/>
      <c r="PVU244" s="162"/>
      <c r="PVV244" s="156"/>
      <c r="PVW244" s="158"/>
      <c r="PVX244" s="158"/>
      <c r="PVY244" s="158"/>
      <c r="PVZ244" s="158"/>
      <c r="PWA244" s="159"/>
      <c r="PWB244" s="9"/>
      <c r="PWC244" s="9"/>
      <c r="PWD244" s="159"/>
      <c r="PWE244" s="159"/>
      <c r="PWF244" s="8"/>
      <c r="PWG244" s="8"/>
      <c r="PWH244" s="160"/>
      <c r="PWI244" s="158"/>
      <c r="PWJ244" s="161"/>
      <c r="PWK244" s="162"/>
      <c r="PWL244" s="156"/>
      <c r="PWM244" s="158"/>
      <c r="PWN244" s="158"/>
      <c r="PWO244" s="158"/>
      <c r="PWP244" s="158"/>
      <c r="PWQ244" s="159"/>
      <c r="PWR244" s="9"/>
      <c r="PWS244" s="9"/>
      <c r="PWT244" s="159"/>
      <c r="PWU244" s="159"/>
      <c r="PWV244" s="8"/>
      <c r="PWW244" s="8"/>
      <c r="PWX244" s="160"/>
      <c r="PWY244" s="158"/>
      <c r="PWZ244" s="161"/>
      <c r="PXA244" s="162"/>
      <c r="PXB244" s="156"/>
      <c r="PXC244" s="158"/>
      <c r="PXD244" s="158"/>
      <c r="PXE244" s="158"/>
      <c r="PXF244" s="158"/>
      <c r="PXG244" s="159"/>
      <c r="PXH244" s="9"/>
      <c r="PXI244" s="9"/>
      <c r="PXJ244" s="159"/>
      <c r="PXK244" s="159"/>
      <c r="PXL244" s="8"/>
      <c r="PXM244" s="8"/>
      <c r="PXN244" s="160"/>
      <c r="PXO244" s="158"/>
      <c r="PXP244" s="161"/>
      <c r="PXQ244" s="162"/>
      <c r="PXR244" s="156"/>
      <c r="PXS244" s="158"/>
      <c r="PXT244" s="158"/>
      <c r="PXU244" s="158"/>
      <c r="PXV244" s="158"/>
      <c r="PXW244" s="159"/>
      <c r="PXX244" s="9"/>
      <c r="PXY244" s="9"/>
      <c r="PXZ244" s="159"/>
      <c r="PYA244" s="159"/>
      <c r="PYB244" s="8"/>
      <c r="PYC244" s="8"/>
      <c r="PYD244" s="160"/>
      <c r="PYE244" s="158"/>
      <c r="PYF244" s="161"/>
      <c r="PYG244" s="162"/>
      <c r="PYH244" s="156"/>
      <c r="PYI244" s="158"/>
      <c r="PYJ244" s="158"/>
      <c r="PYK244" s="158"/>
      <c r="PYL244" s="158"/>
      <c r="PYM244" s="159"/>
      <c r="PYN244" s="9"/>
      <c r="PYO244" s="9"/>
      <c r="PYP244" s="159"/>
      <c r="PYQ244" s="159"/>
      <c r="PYR244" s="8"/>
      <c r="PYS244" s="8"/>
      <c r="PYT244" s="160"/>
      <c r="PYU244" s="158"/>
      <c r="PYV244" s="161"/>
      <c r="PYW244" s="162"/>
      <c r="PYX244" s="156"/>
      <c r="PYY244" s="158"/>
      <c r="PYZ244" s="158"/>
      <c r="PZA244" s="158"/>
      <c r="PZB244" s="158"/>
      <c r="PZC244" s="159"/>
      <c r="PZD244" s="9"/>
      <c r="PZE244" s="9"/>
      <c r="PZF244" s="159"/>
      <c r="PZG244" s="159"/>
      <c r="PZH244" s="8"/>
      <c r="PZI244" s="8"/>
      <c r="PZJ244" s="160"/>
      <c r="PZK244" s="158"/>
      <c r="PZL244" s="161"/>
      <c r="PZM244" s="162"/>
      <c r="PZN244" s="156"/>
      <c r="PZO244" s="158"/>
      <c r="PZP244" s="158"/>
      <c r="PZQ244" s="158"/>
      <c r="PZR244" s="158"/>
      <c r="PZS244" s="159"/>
      <c r="PZT244" s="9"/>
      <c r="PZU244" s="9"/>
      <c r="PZV244" s="159"/>
      <c r="PZW244" s="159"/>
      <c r="PZX244" s="8"/>
      <c r="PZY244" s="8"/>
      <c r="PZZ244" s="160"/>
      <c r="QAA244" s="158"/>
      <c r="QAB244" s="161"/>
      <c r="QAC244" s="162"/>
      <c r="QAD244" s="156"/>
      <c r="QAE244" s="158"/>
      <c r="QAF244" s="158"/>
      <c r="QAG244" s="158"/>
      <c r="QAH244" s="158"/>
      <c r="QAI244" s="159"/>
      <c r="QAJ244" s="9"/>
      <c r="QAK244" s="9"/>
      <c r="QAL244" s="159"/>
      <c r="QAM244" s="159"/>
      <c r="QAN244" s="8"/>
      <c r="QAO244" s="8"/>
      <c r="QAP244" s="160"/>
      <c r="QAQ244" s="158"/>
      <c r="QAR244" s="161"/>
      <c r="QAS244" s="162"/>
      <c r="QAT244" s="156"/>
      <c r="QAU244" s="158"/>
      <c r="QAV244" s="158"/>
      <c r="QAW244" s="158"/>
      <c r="QAX244" s="158"/>
      <c r="QAY244" s="159"/>
      <c r="QAZ244" s="9"/>
      <c r="QBA244" s="9"/>
      <c r="QBB244" s="159"/>
      <c r="QBC244" s="159"/>
      <c r="QBD244" s="8"/>
      <c r="QBE244" s="8"/>
      <c r="QBF244" s="160"/>
      <c r="QBG244" s="158"/>
      <c r="QBH244" s="161"/>
      <c r="QBI244" s="162"/>
      <c r="QBJ244" s="156"/>
      <c r="QBK244" s="158"/>
      <c r="QBL244" s="158"/>
      <c r="QBM244" s="158"/>
      <c r="QBN244" s="158"/>
      <c r="QBO244" s="159"/>
      <c r="QBP244" s="9"/>
      <c r="QBQ244" s="9"/>
      <c r="QBR244" s="159"/>
      <c r="QBS244" s="159"/>
      <c r="QBT244" s="8"/>
      <c r="QBU244" s="8"/>
      <c r="QBV244" s="160"/>
      <c r="QBW244" s="158"/>
      <c r="QBX244" s="161"/>
      <c r="QBY244" s="162"/>
      <c r="QBZ244" s="156"/>
      <c r="QCA244" s="158"/>
      <c r="QCB244" s="158"/>
      <c r="QCC244" s="158"/>
      <c r="QCD244" s="158"/>
      <c r="QCE244" s="159"/>
      <c r="QCF244" s="9"/>
      <c r="QCG244" s="9"/>
      <c r="QCH244" s="159"/>
      <c r="QCI244" s="159"/>
      <c r="QCJ244" s="8"/>
      <c r="QCK244" s="8"/>
      <c r="QCL244" s="160"/>
      <c r="QCM244" s="158"/>
      <c r="QCN244" s="161"/>
      <c r="QCO244" s="162"/>
      <c r="QCP244" s="156"/>
      <c r="QCQ244" s="158"/>
      <c r="QCR244" s="158"/>
      <c r="QCS244" s="158"/>
      <c r="QCT244" s="158"/>
      <c r="QCU244" s="159"/>
      <c r="QCV244" s="9"/>
      <c r="QCW244" s="9"/>
      <c r="QCX244" s="159"/>
      <c r="QCY244" s="159"/>
      <c r="QCZ244" s="8"/>
      <c r="QDA244" s="8"/>
      <c r="QDB244" s="160"/>
      <c r="QDC244" s="158"/>
      <c r="QDD244" s="161"/>
      <c r="QDE244" s="162"/>
      <c r="QDF244" s="156"/>
      <c r="QDG244" s="158"/>
      <c r="QDH244" s="158"/>
      <c r="QDI244" s="158"/>
      <c r="QDJ244" s="158"/>
      <c r="QDK244" s="159"/>
      <c r="QDL244" s="9"/>
      <c r="QDM244" s="9"/>
      <c r="QDN244" s="159"/>
      <c r="QDO244" s="159"/>
      <c r="QDP244" s="8"/>
      <c r="QDQ244" s="8"/>
      <c r="QDR244" s="160"/>
      <c r="QDS244" s="158"/>
      <c r="QDT244" s="161"/>
      <c r="QDU244" s="162"/>
      <c r="QDV244" s="156"/>
      <c r="QDW244" s="158"/>
      <c r="QDX244" s="158"/>
      <c r="QDY244" s="158"/>
      <c r="QDZ244" s="158"/>
      <c r="QEA244" s="159"/>
      <c r="QEB244" s="9"/>
      <c r="QEC244" s="9"/>
      <c r="QED244" s="159"/>
      <c r="QEE244" s="159"/>
      <c r="QEF244" s="8"/>
      <c r="QEG244" s="8"/>
      <c r="QEH244" s="160"/>
      <c r="QEI244" s="158"/>
      <c r="QEJ244" s="161"/>
      <c r="QEK244" s="162"/>
      <c r="QEL244" s="156"/>
      <c r="QEM244" s="158"/>
      <c r="QEN244" s="158"/>
      <c r="QEO244" s="158"/>
      <c r="QEP244" s="158"/>
      <c r="QEQ244" s="159"/>
      <c r="QER244" s="9"/>
      <c r="QES244" s="9"/>
      <c r="QET244" s="159"/>
      <c r="QEU244" s="159"/>
      <c r="QEV244" s="8"/>
      <c r="QEW244" s="8"/>
      <c r="QEX244" s="160"/>
      <c r="QEY244" s="158"/>
      <c r="QEZ244" s="161"/>
      <c r="QFA244" s="162"/>
      <c r="QFB244" s="156"/>
      <c r="QFC244" s="158"/>
      <c r="QFD244" s="158"/>
      <c r="QFE244" s="158"/>
      <c r="QFF244" s="158"/>
      <c r="QFG244" s="159"/>
      <c r="QFH244" s="9"/>
      <c r="QFI244" s="9"/>
      <c r="QFJ244" s="159"/>
      <c r="QFK244" s="159"/>
      <c r="QFL244" s="8"/>
      <c r="QFM244" s="8"/>
      <c r="QFN244" s="160"/>
      <c r="QFO244" s="158"/>
      <c r="QFP244" s="161"/>
      <c r="QFQ244" s="162"/>
      <c r="QFR244" s="156"/>
      <c r="QFS244" s="158"/>
      <c r="QFT244" s="158"/>
      <c r="QFU244" s="158"/>
      <c r="QFV244" s="158"/>
      <c r="QFW244" s="159"/>
      <c r="QFX244" s="9"/>
      <c r="QFY244" s="9"/>
      <c r="QFZ244" s="159"/>
      <c r="QGA244" s="159"/>
      <c r="QGB244" s="8"/>
      <c r="QGC244" s="8"/>
      <c r="QGD244" s="160"/>
      <c r="QGE244" s="158"/>
      <c r="QGF244" s="161"/>
      <c r="QGG244" s="162"/>
      <c r="QGH244" s="156"/>
      <c r="QGI244" s="158"/>
      <c r="QGJ244" s="158"/>
      <c r="QGK244" s="158"/>
      <c r="QGL244" s="158"/>
      <c r="QGM244" s="159"/>
      <c r="QGN244" s="9"/>
      <c r="QGO244" s="9"/>
      <c r="QGP244" s="159"/>
      <c r="QGQ244" s="159"/>
      <c r="QGR244" s="8"/>
      <c r="QGS244" s="8"/>
      <c r="QGT244" s="160"/>
      <c r="QGU244" s="158"/>
      <c r="QGV244" s="161"/>
      <c r="QGW244" s="162"/>
      <c r="QGX244" s="156"/>
      <c r="QGY244" s="158"/>
      <c r="QGZ244" s="158"/>
      <c r="QHA244" s="158"/>
      <c r="QHB244" s="158"/>
      <c r="QHC244" s="159"/>
      <c r="QHD244" s="9"/>
      <c r="QHE244" s="9"/>
      <c r="QHF244" s="159"/>
      <c r="QHG244" s="159"/>
      <c r="QHH244" s="8"/>
      <c r="QHI244" s="8"/>
      <c r="QHJ244" s="160"/>
      <c r="QHK244" s="158"/>
      <c r="QHL244" s="161"/>
      <c r="QHM244" s="162"/>
      <c r="QHN244" s="156"/>
      <c r="QHO244" s="158"/>
      <c r="QHP244" s="158"/>
      <c r="QHQ244" s="158"/>
      <c r="QHR244" s="158"/>
      <c r="QHS244" s="159"/>
      <c r="QHT244" s="9"/>
      <c r="QHU244" s="9"/>
      <c r="QHV244" s="159"/>
      <c r="QHW244" s="159"/>
      <c r="QHX244" s="8"/>
      <c r="QHY244" s="8"/>
      <c r="QHZ244" s="160"/>
      <c r="QIA244" s="158"/>
      <c r="QIB244" s="161"/>
      <c r="QIC244" s="162"/>
      <c r="QID244" s="156"/>
      <c r="QIE244" s="158"/>
      <c r="QIF244" s="158"/>
      <c r="QIG244" s="158"/>
      <c r="QIH244" s="158"/>
      <c r="QII244" s="159"/>
      <c r="QIJ244" s="9"/>
      <c r="QIK244" s="9"/>
      <c r="QIL244" s="159"/>
      <c r="QIM244" s="159"/>
      <c r="QIN244" s="8"/>
      <c r="QIO244" s="8"/>
      <c r="QIP244" s="160"/>
      <c r="QIQ244" s="158"/>
      <c r="QIR244" s="161"/>
      <c r="QIS244" s="162"/>
      <c r="QIT244" s="156"/>
      <c r="QIU244" s="158"/>
      <c r="QIV244" s="158"/>
      <c r="QIW244" s="158"/>
      <c r="QIX244" s="158"/>
      <c r="QIY244" s="159"/>
      <c r="QIZ244" s="9"/>
      <c r="QJA244" s="9"/>
      <c r="QJB244" s="159"/>
      <c r="QJC244" s="159"/>
      <c r="QJD244" s="8"/>
      <c r="QJE244" s="8"/>
      <c r="QJF244" s="160"/>
      <c r="QJG244" s="158"/>
      <c r="QJH244" s="161"/>
      <c r="QJI244" s="162"/>
      <c r="QJJ244" s="156"/>
      <c r="QJK244" s="158"/>
      <c r="QJL244" s="158"/>
      <c r="QJM244" s="158"/>
      <c r="QJN244" s="158"/>
      <c r="QJO244" s="159"/>
      <c r="QJP244" s="9"/>
      <c r="QJQ244" s="9"/>
      <c r="QJR244" s="159"/>
      <c r="QJS244" s="159"/>
      <c r="QJT244" s="8"/>
      <c r="QJU244" s="8"/>
      <c r="QJV244" s="160"/>
      <c r="QJW244" s="158"/>
      <c r="QJX244" s="161"/>
      <c r="QJY244" s="162"/>
      <c r="QJZ244" s="156"/>
      <c r="QKA244" s="158"/>
      <c r="QKB244" s="158"/>
      <c r="QKC244" s="158"/>
      <c r="QKD244" s="158"/>
      <c r="QKE244" s="159"/>
      <c r="QKF244" s="9"/>
      <c r="QKG244" s="9"/>
      <c r="QKH244" s="159"/>
      <c r="QKI244" s="159"/>
      <c r="QKJ244" s="8"/>
      <c r="QKK244" s="8"/>
      <c r="QKL244" s="160"/>
      <c r="QKM244" s="158"/>
      <c r="QKN244" s="161"/>
      <c r="QKO244" s="162"/>
      <c r="QKP244" s="156"/>
      <c r="QKQ244" s="158"/>
      <c r="QKR244" s="158"/>
      <c r="QKS244" s="158"/>
      <c r="QKT244" s="158"/>
      <c r="QKU244" s="159"/>
      <c r="QKV244" s="9"/>
      <c r="QKW244" s="9"/>
      <c r="QKX244" s="159"/>
      <c r="QKY244" s="159"/>
      <c r="QKZ244" s="8"/>
      <c r="QLA244" s="8"/>
      <c r="QLB244" s="160"/>
      <c r="QLC244" s="158"/>
      <c r="QLD244" s="161"/>
      <c r="QLE244" s="162"/>
      <c r="QLF244" s="156"/>
      <c r="QLG244" s="158"/>
      <c r="QLH244" s="158"/>
      <c r="QLI244" s="158"/>
      <c r="QLJ244" s="158"/>
      <c r="QLK244" s="159"/>
      <c r="QLL244" s="9"/>
      <c r="QLM244" s="9"/>
      <c r="QLN244" s="159"/>
      <c r="QLO244" s="159"/>
      <c r="QLP244" s="8"/>
      <c r="QLQ244" s="8"/>
      <c r="QLR244" s="160"/>
      <c r="QLS244" s="158"/>
      <c r="QLT244" s="161"/>
      <c r="QLU244" s="162"/>
      <c r="QLV244" s="156"/>
      <c r="QLW244" s="158"/>
      <c r="QLX244" s="158"/>
      <c r="QLY244" s="158"/>
      <c r="QLZ244" s="158"/>
      <c r="QMA244" s="159"/>
      <c r="QMB244" s="9"/>
      <c r="QMC244" s="9"/>
      <c r="QMD244" s="159"/>
      <c r="QME244" s="159"/>
      <c r="QMF244" s="8"/>
      <c r="QMG244" s="8"/>
      <c r="QMH244" s="160"/>
      <c r="QMI244" s="158"/>
      <c r="QMJ244" s="161"/>
      <c r="QMK244" s="162"/>
      <c r="QML244" s="156"/>
      <c r="QMM244" s="158"/>
      <c r="QMN244" s="158"/>
      <c r="QMO244" s="158"/>
      <c r="QMP244" s="158"/>
      <c r="QMQ244" s="159"/>
      <c r="QMR244" s="9"/>
      <c r="QMS244" s="9"/>
      <c r="QMT244" s="159"/>
      <c r="QMU244" s="159"/>
      <c r="QMV244" s="8"/>
      <c r="QMW244" s="8"/>
      <c r="QMX244" s="160"/>
      <c r="QMY244" s="158"/>
      <c r="QMZ244" s="161"/>
      <c r="QNA244" s="162"/>
      <c r="QNB244" s="156"/>
      <c r="QNC244" s="158"/>
      <c r="QND244" s="158"/>
      <c r="QNE244" s="158"/>
      <c r="QNF244" s="158"/>
      <c r="QNG244" s="159"/>
      <c r="QNH244" s="9"/>
      <c r="QNI244" s="9"/>
      <c r="QNJ244" s="159"/>
      <c r="QNK244" s="159"/>
      <c r="QNL244" s="8"/>
      <c r="QNM244" s="8"/>
      <c r="QNN244" s="160"/>
      <c r="QNO244" s="158"/>
      <c r="QNP244" s="161"/>
      <c r="QNQ244" s="162"/>
      <c r="QNR244" s="156"/>
      <c r="QNS244" s="158"/>
      <c r="QNT244" s="158"/>
      <c r="QNU244" s="158"/>
      <c r="QNV244" s="158"/>
      <c r="QNW244" s="159"/>
      <c r="QNX244" s="9"/>
      <c r="QNY244" s="9"/>
      <c r="QNZ244" s="159"/>
      <c r="QOA244" s="159"/>
      <c r="QOB244" s="8"/>
      <c r="QOC244" s="8"/>
      <c r="QOD244" s="160"/>
      <c r="QOE244" s="158"/>
      <c r="QOF244" s="161"/>
      <c r="QOG244" s="162"/>
      <c r="QOH244" s="156"/>
      <c r="QOI244" s="158"/>
      <c r="QOJ244" s="158"/>
      <c r="QOK244" s="158"/>
      <c r="QOL244" s="158"/>
      <c r="QOM244" s="159"/>
      <c r="QON244" s="9"/>
      <c r="QOO244" s="9"/>
      <c r="QOP244" s="159"/>
      <c r="QOQ244" s="159"/>
      <c r="QOR244" s="8"/>
      <c r="QOS244" s="8"/>
      <c r="QOT244" s="160"/>
      <c r="QOU244" s="158"/>
      <c r="QOV244" s="161"/>
      <c r="QOW244" s="162"/>
      <c r="QOX244" s="156"/>
      <c r="QOY244" s="158"/>
      <c r="QOZ244" s="158"/>
      <c r="QPA244" s="158"/>
      <c r="QPB244" s="158"/>
      <c r="QPC244" s="159"/>
      <c r="QPD244" s="9"/>
      <c r="QPE244" s="9"/>
      <c r="QPF244" s="159"/>
      <c r="QPG244" s="159"/>
      <c r="QPH244" s="8"/>
      <c r="QPI244" s="8"/>
      <c r="QPJ244" s="160"/>
      <c r="QPK244" s="158"/>
      <c r="QPL244" s="161"/>
      <c r="QPM244" s="162"/>
      <c r="QPN244" s="156"/>
      <c r="QPO244" s="158"/>
      <c r="QPP244" s="158"/>
      <c r="QPQ244" s="158"/>
      <c r="QPR244" s="158"/>
      <c r="QPS244" s="159"/>
      <c r="QPT244" s="9"/>
      <c r="QPU244" s="9"/>
      <c r="QPV244" s="159"/>
      <c r="QPW244" s="159"/>
      <c r="QPX244" s="8"/>
      <c r="QPY244" s="8"/>
      <c r="QPZ244" s="160"/>
      <c r="QQA244" s="158"/>
      <c r="QQB244" s="161"/>
      <c r="QQC244" s="162"/>
      <c r="QQD244" s="156"/>
      <c r="QQE244" s="158"/>
      <c r="QQF244" s="158"/>
      <c r="QQG244" s="158"/>
      <c r="QQH244" s="158"/>
      <c r="QQI244" s="159"/>
      <c r="QQJ244" s="9"/>
      <c r="QQK244" s="9"/>
      <c r="QQL244" s="159"/>
      <c r="QQM244" s="159"/>
      <c r="QQN244" s="8"/>
      <c r="QQO244" s="8"/>
      <c r="QQP244" s="160"/>
      <c r="QQQ244" s="158"/>
      <c r="QQR244" s="161"/>
      <c r="QQS244" s="162"/>
      <c r="QQT244" s="156"/>
      <c r="QQU244" s="158"/>
      <c r="QQV244" s="158"/>
      <c r="QQW244" s="158"/>
      <c r="QQX244" s="158"/>
      <c r="QQY244" s="159"/>
      <c r="QQZ244" s="9"/>
      <c r="QRA244" s="9"/>
      <c r="QRB244" s="159"/>
      <c r="QRC244" s="159"/>
      <c r="QRD244" s="8"/>
      <c r="QRE244" s="8"/>
      <c r="QRF244" s="160"/>
      <c r="QRG244" s="158"/>
      <c r="QRH244" s="161"/>
      <c r="QRI244" s="162"/>
      <c r="QRJ244" s="156"/>
      <c r="QRK244" s="158"/>
      <c r="QRL244" s="158"/>
      <c r="QRM244" s="158"/>
      <c r="QRN244" s="158"/>
      <c r="QRO244" s="159"/>
      <c r="QRP244" s="9"/>
      <c r="QRQ244" s="9"/>
      <c r="QRR244" s="159"/>
      <c r="QRS244" s="159"/>
      <c r="QRT244" s="8"/>
      <c r="QRU244" s="8"/>
      <c r="QRV244" s="160"/>
      <c r="QRW244" s="158"/>
      <c r="QRX244" s="161"/>
      <c r="QRY244" s="162"/>
      <c r="QRZ244" s="156"/>
      <c r="QSA244" s="158"/>
      <c r="QSB244" s="158"/>
      <c r="QSC244" s="158"/>
      <c r="QSD244" s="158"/>
      <c r="QSE244" s="159"/>
      <c r="QSF244" s="9"/>
      <c r="QSG244" s="9"/>
      <c r="QSH244" s="159"/>
      <c r="QSI244" s="159"/>
      <c r="QSJ244" s="8"/>
      <c r="QSK244" s="8"/>
      <c r="QSL244" s="160"/>
      <c r="QSM244" s="158"/>
      <c r="QSN244" s="161"/>
      <c r="QSO244" s="162"/>
      <c r="QSP244" s="156"/>
      <c r="QSQ244" s="158"/>
      <c r="QSR244" s="158"/>
      <c r="QSS244" s="158"/>
      <c r="QST244" s="158"/>
      <c r="QSU244" s="159"/>
      <c r="QSV244" s="9"/>
      <c r="QSW244" s="9"/>
      <c r="QSX244" s="159"/>
      <c r="QSY244" s="159"/>
      <c r="QSZ244" s="8"/>
      <c r="QTA244" s="8"/>
      <c r="QTB244" s="160"/>
      <c r="QTC244" s="158"/>
      <c r="QTD244" s="161"/>
      <c r="QTE244" s="162"/>
      <c r="QTF244" s="156"/>
      <c r="QTG244" s="158"/>
      <c r="QTH244" s="158"/>
      <c r="QTI244" s="158"/>
      <c r="QTJ244" s="158"/>
      <c r="QTK244" s="159"/>
      <c r="QTL244" s="9"/>
      <c r="QTM244" s="9"/>
      <c r="QTN244" s="159"/>
      <c r="QTO244" s="159"/>
      <c r="QTP244" s="8"/>
      <c r="QTQ244" s="8"/>
      <c r="QTR244" s="160"/>
      <c r="QTS244" s="158"/>
      <c r="QTT244" s="161"/>
      <c r="QTU244" s="162"/>
      <c r="QTV244" s="156"/>
      <c r="QTW244" s="158"/>
      <c r="QTX244" s="158"/>
      <c r="QTY244" s="158"/>
      <c r="QTZ244" s="158"/>
      <c r="QUA244" s="159"/>
      <c r="QUB244" s="9"/>
      <c r="QUC244" s="9"/>
      <c r="QUD244" s="159"/>
      <c r="QUE244" s="159"/>
      <c r="QUF244" s="8"/>
      <c r="QUG244" s="8"/>
      <c r="QUH244" s="160"/>
      <c r="QUI244" s="158"/>
      <c r="QUJ244" s="161"/>
      <c r="QUK244" s="162"/>
      <c r="QUL244" s="156"/>
      <c r="QUM244" s="158"/>
      <c r="QUN244" s="158"/>
      <c r="QUO244" s="158"/>
      <c r="QUP244" s="158"/>
      <c r="QUQ244" s="159"/>
      <c r="QUR244" s="9"/>
      <c r="QUS244" s="9"/>
      <c r="QUT244" s="159"/>
      <c r="QUU244" s="159"/>
      <c r="QUV244" s="8"/>
      <c r="QUW244" s="8"/>
      <c r="QUX244" s="160"/>
      <c r="QUY244" s="158"/>
      <c r="QUZ244" s="161"/>
      <c r="QVA244" s="162"/>
      <c r="QVB244" s="156"/>
      <c r="QVC244" s="158"/>
      <c r="QVD244" s="158"/>
      <c r="QVE244" s="158"/>
      <c r="QVF244" s="158"/>
      <c r="QVG244" s="159"/>
      <c r="QVH244" s="9"/>
      <c r="QVI244" s="9"/>
      <c r="QVJ244" s="159"/>
      <c r="QVK244" s="159"/>
      <c r="QVL244" s="8"/>
      <c r="QVM244" s="8"/>
      <c r="QVN244" s="160"/>
      <c r="QVO244" s="158"/>
      <c r="QVP244" s="161"/>
      <c r="QVQ244" s="162"/>
      <c r="QVR244" s="156"/>
      <c r="QVS244" s="158"/>
      <c r="QVT244" s="158"/>
      <c r="QVU244" s="158"/>
      <c r="QVV244" s="158"/>
      <c r="QVW244" s="159"/>
      <c r="QVX244" s="9"/>
      <c r="QVY244" s="9"/>
      <c r="QVZ244" s="159"/>
      <c r="QWA244" s="159"/>
      <c r="QWB244" s="8"/>
      <c r="QWC244" s="8"/>
      <c r="QWD244" s="160"/>
      <c r="QWE244" s="158"/>
      <c r="QWF244" s="161"/>
      <c r="QWG244" s="162"/>
      <c r="QWH244" s="156"/>
      <c r="QWI244" s="158"/>
      <c r="QWJ244" s="158"/>
      <c r="QWK244" s="158"/>
      <c r="QWL244" s="158"/>
      <c r="QWM244" s="159"/>
      <c r="QWN244" s="9"/>
      <c r="QWO244" s="9"/>
      <c r="QWP244" s="159"/>
      <c r="QWQ244" s="159"/>
      <c r="QWR244" s="8"/>
      <c r="QWS244" s="8"/>
      <c r="QWT244" s="160"/>
      <c r="QWU244" s="158"/>
      <c r="QWV244" s="161"/>
      <c r="QWW244" s="162"/>
      <c r="QWX244" s="156"/>
      <c r="QWY244" s="158"/>
      <c r="QWZ244" s="158"/>
      <c r="QXA244" s="158"/>
      <c r="QXB244" s="158"/>
      <c r="QXC244" s="159"/>
      <c r="QXD244" s="9"/>
      <c r="QXE244" s="9"/>
      <c r="QXF244" s="159"/>
      <c r="QXG244" s="159"/>
      <c r="QXH244" s="8"/>
      <c r="QXI244" s="8"/>
      <c r="QXJ244" s="160"/>
      <c r="QXK244" s="158"/>
      <c r="QXL244" s="161"/>
      <c r="QXM244" s="162"/>
      <c r="QXN244" s="156"/>
      <c r="QXO244" s="158"/>
      <c r="QXP244" s="158"/>
      <c r="QXQ244" s="158"/>
      <c r="QXR244" s="158"/>
      <c r="QXS244" s="159"/>
      <c r="QXT244" s="9"/>
      <c r="QXU244" s="9"/>
      <c r="QXV244" s="159"/>
      <c r="QXW244" s="159"/>
      <c r="QXX244" s="8"/>
      <c r="QXY244" s="8"/>
      <c r="QXZ244" s="160"/>
      <c r="QYA244" s="158"/>
      <c r="QYB244" s="161"/>
      <c r="QYC244" s="162"/>
      <c r="QYD244" s="156"/>
      <c r="QYE244" s="158"/>
      <c r="QYF244" s="158"/>
      <c r="QYG244" s="158"/>
      <c r="QYH244" s="158"/>
      <c r="QYI244" s="159"/>
      <c r="QYJ244" s="9"/>
      <c r="QYK244" s="9"/>
      <c r="QYL244" s="159"/>
      <c r="QYM244" s="159"/>
      <c r="QYN244" s="8"/>
      <c r="QYO244" s="8"/>
      <c r="QYP244" s="160"/>
      <c r="QYQ244" s="158"/>
      <c r="QYR244" s="161"/>
      <c r="QYS244" s="162"/>
      <c r="QYT244" s="156"/>
      <c r="QYU244" s="158"/>
      <c r="QYV244" s="158"/>
      <c r="QYW244" s="158"/>
      <c r="QYX244" s="158"/>
      <c r="QYY244" s="159"/>
      <c r="QYZ244" s="9"/>
      <c r="QZA244" s="9"/>
      <c r="QZB244" s="159"/>
      <c r="QZC244" s="159"/>
      <c r="QZD244" s="8"/>
      <c r="QZE244" s="8"/>
      <c r="QZF244" s="160"/>
      <c r="QZG244" s="158"/>
      <c r="QZH244" s="161"/>
      <c r="QZI244" s="162"/>
      <c r="QZJ244" s="156"/>
      <c r="QZK244" s="158"/>
      <c r="QZL244" s="158"/>
      <c r="QZM244" s="158"/>
      <c r="QZN244" s="158"/>
      <c r="QZO244" s="159"/>
      <c r="QZP244" s="9"/>
      <c r="QZQ244" s="9"/>
      <c r="QZR244" s="159"/>
      <c r="QZS244" s="159"/>
      <c r="QZT244" s="8"/>
      <c r="QZU244" s="8"/>
      <c r="QZV244" s="160"/>
      <c r="QZW244" s="158"/>
      <c r="QZX244" s="161"/>
      <c r="QZY244" s="162"/>
      <c r="QZZ244" s="156"/>
      <c r="RAA244" s="158"/>
      <c r="RAB244" s="158"/>
      <c r="RAC244" s="158"/>
      <c r="RAD244" s="158"/>
      <c r="RAE244" s="159"/>
      <c r="RAF244" s="9"/>
      <c r="RAG244" s="9"/>
      <c r="RAH244" s="159"/>
      <c r="RAI244" s="159"/>
      <c r="RAJ244" s="8"/>
      <c r="RAK244" s="8"/>
      <c r="RAL244" s="160"/>
      <c r="RAM244" s="158"/>
      <c r="RAN244" s="161"/>
      <c r="RAO244" s="162"/>
      <c r="RAP244" s="156"/>
      <c r="RAQ244" s="158"/>
      <c r="RAR244" s="158"/>
      <c r="RAS244" s="158"/>
      <c r="RAT244" s="158"/>
      <c r="RAU244" s="159"/>
      <c r="RAV244" s="9"/>
      <c r="RAW244" s="9"/>
      <c r="RAX244" s="159"/>
      <c r="RAY244" s="159"/>
      <c r="RAZ244" s="8"/>
      <c r="RBA244" s="8"/>
      <c r="RBB244" s="160"/>
      <c r="RBC244" s="158"/>
      <c r="RBD244" s="161"/>
      <c r="RBE244" s="162"/>
      <c r="RBF244" s="156"/>
      <c r="RBG244" s="158"/>
      <c r="RBH244" s="158"/>
      <c r="RBI244" s="158"/>
      <c r="RBJ244" s="158"/>
      <c r="RBK244" s="159"/>
      <c r="RBL244" s="9"/>
      <c r="RBM244" s="9"/>
      <c r="RBN244" s="159"/>
      <c r="RBO244" s="159"/>
      <c r="RBP244" s="8"/>
      <c r="RBQ244" s="8"/>
      <c r="RBR244" s="160"/>
      <c r="RBS244" s="158"/>
      <c r="RBT244" s="161"/>
      <c r="RBU244" s="162"/>
      <c r="RBV244" s="156"/>
      <c r="RBW244" s="158"/>
      <c r="RBX244" s="158"/>
      <c r="RBY244" s="158"/>
      <c r="RBZ244" s="158"/>
      <c r="RCA244" s="159"/>
      <c r="RCB244" s="9"/>
      <c r="RCC244" s="9"/>
      <c r="RCD244" s="159"/>
      <c r="RCE244" s="159"/>
      <c r="RCF244" s="8"/>
      <c r="RCG244" s="8"/>
      <c r="RCH244" s="160"/>
      <c r="RCI244" s="158"/>
      <c r="RCJ244" s="161"/>
      <c r="RCK244" s="162"/>
      <c r="RCL244" s="156"/>
      <c r="RCM244" s="158"/>
      <c r="RCN244" s="158"/>
      <c r="RCO244" s="158"/>
      <c r="RCP244" s="158"/>
      <c r="RCQ244" s="159"/>
      <c r="RCR244" s="9"/>
      <c r="RCS244" s="9"/>
      <c r="RCT244" s="159"/>
      <c r="RCU244" s="159"/>
      <c r="RCV244" s="8"/>
      <c r="RCW244" s="8"/>
      <c r="RCX244" s="160"/>
      <c r="RCY244" s="158"/>
      <c r="RCZ244" s="161"/>
      <c r="RDA244" s="162"/>
      <c r="RDB244" s="156"/>
      <c r="RDC244" s="158"/>
      <c r="RDD244" s="158"/>
      <c r="RDE244" s="158"/>
      <c r="RDF244" s="158"/>
      <c r="RDG244" s="159"/>
      <c r="RDH244" s="9"/>
      <c r="RDI244" s="9"/>
      <c r="RDJ244" s="159"/>
      <c r="RDK244" s="159"/>
      <c r="RDL244" s="8"/>
      <c r="RDM244" s="8"/>
      <c r="RDN244" s="160"/>
      <c r="RDO244" s="158"/>
      <c r="RDP244" s="161"/>
      <c r="RDQ244" s="162"/>
      <c r="RDR244" s="156"/>
      <c r="RDS244" s="158"/>
      <c r="RDT244" s="158"/>
      <c r="RDU244" s="158"/>
      <c r="RDV244" s="158"/>
      <c r="RDW244" s="159"/>
      <c r="RDX244" s="9"/>
      <c r="RDY244" s="9"/>
      <c r="RDZ244" s="159"/>
      <c r="REA244" s="159"/>
      <c r="REB244" s="8"/>
      <c r="REC244" s="8"/>
      <c r="RED244" s="160"/>
      <c r="REE244" s="158"/>
      <c r="REF244" s="161"/>
      <c r="REG244" s="162"/>
      <c r="REH244" s="156"/>
      <c r="REI244" s="158"/>
      <c r="REJ244" s="158"/>
      <c r="REK244" s="158"/>
      <c r="REL244" s="158"/>
      <c r="REM244" s="159"/>
      <c r="REN244" s="9"/>
      <c r="REO244" s="9"/>
      <c r="REP244" s="159"/>
      <c r="REQ244" s="159"/>
      <c r="RER244" s="8"/>
      <c r="RES244" s="8"/>
      <c r="RET244" s="160"/>
      <c r="REU244" s="158"/>
      <c r="REV244" s="161"/>
      <c r="REW244" s="162"/>
      <c r="REX244" s="156"/>
      <c r="REY244" s="158"/>
      <c r="REZ244" s="158"/>
      <c r="RFA244" s="158"/>
      <c r="RFB244" s="158"/>
      <c r="RFC244" s="159"/>
      <c r="RFD244" s="9"/>
      <c r="RFE244" s="9"/>
      <c r="RFF244" s="159"/>
      <c r="RFG244" s="159"/>
      <c r="RFH244" s="8"/>
      <c r="RFI244" s="8"/>
      <c r="RFJ244" s="160"/>
      <c r="RFK244" s="158"/>
      <c r="RFL244" s="161"/>
      <c r="RFM244" s="162"/>
      <c r="RFN244" s="156"/>
      <c r="RFO244" s="158"/>
      <c r="RFP244" s="158"/>
      <c r="RFQ244" s="158"/>
      <c r="RFR244" s="158"/>
      <c r="RFS244" s="159"/>
      <c r="RFT244" s="9"/>
      <c r="RFU244" s="9"/>
      <c r="RFV244" s="159"/>
      <c r="RFW244" s="159"/>
      <c r="RFX244" s="8"/>
      <c r="RFY244" s="8"/>
      <c r="RFZ244" s="160"/>
      <c r="RGA244" s="158"/>
      <c r="RGB244" s="161"/>
      <c r="RGC244" s="162"/>
      <c r="RGD244" s="156"/>
      <c r="RGE244" s="158"/>
      <c r="RGF244" s="158"/>
      <c r="RGG244" s="158"/>
      <c r="RGH244" s="158"/>
      <c r="RGI244" s="159"/>
      <c r="RGJ244" s="9"/>
      <c r="RGK244" s="9"/>
      <c r="RGL244" s="159"/>
      <c r="RGM244" s="159"/>
      <c r="RGN244" s="8"/>
      <c r="RGO244" s="8"/>
      <c r="RGP244" s="160"/>
      <c r="RGQ244" s="158"/>
      <c r="RGR244" s="161"/>
      <c r="RGS244" s="162"/>
      <c r="RGT244" s="156"/>
      <c r="RGU244" s="158"/>
      <c r="RGV244" s="158"/>
      <c r="RGW244" s="158"/>
      <c r="RGX244" s="158"/>
      <c r="RGY244" s="159"/>
      <c r="RGZ244" s="9"/>
      <c r="RHA244" s="9"/>
      <c r="RHB244" s="159"/>
      <c r="RHC244" s="159"/>
      <c r="RHD244" s="8"/>
      <c r="RHE244" s="8"/>
      <c r="RHF244" s="160"/>
      <c r="RHG244" s="158"/>
      <c r="RHH244" s="161"/>
      <c r="RHI244" s="162"/>
      <c r="RHJ244" s="156"/>
      <c r="RHK244" s="158"/>
      <c r="RHL244" s="158"/>
      <c r="RHM244" s="158"/>
      <c r="RHN244" s="158"/>
      <c r="RHO244" s="159"/>
      <c r="RHP244" s="9"/>
      <c r="RHQ244" s="9"/>
      <c r="RHR244" s="159"/>
      <c r="RHS244" s="159"/>
      <c r="RHT244" s="8"/>
      <c r="RHU244" s="8"/>
      <c r="RHV244" s="160"/>
      <c r="RHW244" s="158"/>
      <c r="RHX244" s="161"/>
      <c r="RHY244" s="162"/>
      <c r="RHZ244" s="156"/>
      <c r="RIA244" s="158"/>
      <c r="RIB244" s="158"/>
      <c r="RIC244" s="158"/>
      <c r="RID244" s="158"/>
      <c r="RIE244" s="159"/>
      <c r="RIF244" s="9"/>
      <c r="RIG244" s="9"/>
      <c r="RIH244" s="159"/>
      <c r="RII244" s="159"/>
      <c r="RIJ244" s="8"/>
      <c r="RIK244" s="8"/>
      <c r="RIL244" s="160"/>
      <c r="RIM244" s="158"/>
      <c r="RIN244" s="161"/>
      <c r="RIO244" s="162"/>
      <c r="RIP244" s="156"/>
      <c r="RIQ244" s="158"/>
      <c r="RIR244" s="158"/>
      <c r="RIS244" s="158"/>
      <c r="RIT244" s="158"/>
      <c r="RIU244" s="159"/>
      <c r="RIV244" s="9"/>
      <c r="RIW244" s="9"/>
      <c r="RIX244" s="159"/>
      <c r="RIY244" s="159"/>
      <c r="RIZ244" s="8"/>
      <c r="RJA244" s="8"/>
      <c r="RJB244" s="160"/>
      <c r="RJC244" s="158"/>
      <c r="RJD244" s="161"/>
      <c r="RJE244" s="162"/>
      <c r="RJF244" s="156"/>
      <c r="RJG244" s="158"/>
      <c r="RJH244" s="158"/>
      <c r="RJI244" s="158"/>
      <c r="RJJ244" s="158"/>
      <c r="RJK244" s="159"/>
      <c r="RJL244" s="9"/>
      <c r="RJM244" s="9"/>
      <c r="RJN244" s="159"/>
      <c r="RJO244" s="159"/>
      <c r="RJP244" s="8"/>
      <c r="RJQ244" s="8"/>
      <c r="RJR244" s="160"/>
      <c r="RJS244" s="158"/>
      <c r="RJT244" s="161"/>
      <c r="RJU244" s="162"/>
      <c r="RJV244" s="156"/>
      <c r="RJW244" s="158"/>
      <c r="RJX244" s="158"/>
      <c r="RJY244" s="158"/>
      <c r="RJZ244" s="158"/>
      <c r="RKA244" s="159"/>
      <c r="RKB244" s="9"/>
      <c r="RKC244" s="9"/>
      <c r="RKD244" s="159"/>
      <c r="RKE244" s="159"/>
      <c r="RKF244" s="8"/>
      <c r="RKG244" s="8"/>
      <c r="RKH244" s="160"/>
      <c r="RKI244" s="158"/>
      <c r="RKJ244" s="161"/>
      <c r="RKK244" s="162"/>
      <c r="RKL244" s="156"/>
      <c r="RKM244" s="158"/>
      <c r="RKN244" s="158"/>
      <c r="RKO244" s="158"/>
      <c r="RKP244" s="158"/>
      <c r="RKQ244" s="159"/>
      <c r="RKR244" s="9"/>
      <c r="RKS244" s="9"/>
      <c r="RKT244" s="159"/>
      <c r="RKU244" s="159"/>
      <c r="RKV244" s="8"/>
      <c r="RKW244" s="8"/>
      <c r="RKX244" s="160"/>
      <c r="RKY244" s="158"/>
      <c r="RKZ244" s="161"/>
      <c r="RLA244" s="162"/>
      <c r="RLB244" s="156"/>
      <c r="RLC244" s="158"/>
      <c r="RLD244" s="158"/>
      <c r="RLE244" s="158"/>
      <c r="RLF244" s="158"/>
      <c r="RLG244" s="159"/>
      <c r="RLH244" s="9"/>
      <c r="RLI244" s="9"/>
      <c r="RLJ244" s="159"/>
      <c r="RLK244" s="159"/>
      <c r="RLL244" s="8"/>
      <c r="RLM244" s="8"/>
      <c r="RLN244" s="160"/>
      <c r="RLO244" s="158"/>
      <c r="RLP244" s="161"/>
      <c r="RLQ244" s="162"/>
      <c r="RLR244" s="156"/>
      <c r="RLS244" s="158"/>
      <c r="RLT244" s="158"/>
      <c r="RLU244" s="158"/>
      <c r="RLV244" s="158"/>
      <c r="RLW244" s="159"/>
      <c r="RLX244" s="9"/>
      <c r="RLY244" s="9"/>
      <c r="RLZ244" s="159"/>
      <c r="RMA244" s="159"/>
      <c r="RMB244" s="8"/>
      <c r="RMC244" s="8"/>
      <c r="RMD244" s="160"/>
      <c r="RME244" s="158"/>
      <c r="RMF244" s="161"/>
      <c r="RMG244" s="162"/>
      <c r="RMH244" s="156"/>
      <c r="RMI244" s="158"/>
      <c r="RMJ244" s="158"/>
      <c r="RMK244" s="158"/>
      <c r="RML244" s="158"/>
      <c r="RMM244" s="159"/>
      <c r="RMN244" s="9"/>
      <c r="RMO244" s="9"/>
      <c r="RMP244" s="159"/>
      <c r="RMQ244" s="159"/>
      <c r="RMR244" s="8"/>
      <c r="RMS244" s="8"/>
      <c r="RMT244" s="160"/>
      <c r="RMU244" s="158"/>
      <c r="RMV244" s="161"/>
      <c r="RMW244" s="162"/>
      <c r="RMX244" s="156"/>
      <c r="RMY244" s="158"/>
      <c r="RMZ244" s="158"/>
      <c r="RNA244" s="158"/>
      <c r="RNB244" s="158"/>
      <c r="RNC244" s="159"/>
      <c r="RND244" s="9"/>
      <c r="RNE244" s="9"/>
      <c r="RNF244" s="159"/>
      <c r="RNG244" s="159"/>
      <c r="RNH244" s="8"/>
      <c r="RNI244" s="8"/>
      <c r="RNJ244" s="160"/>
      <c r="RNK244" s="158"/>
      <c r="RNL244" s="161"/>
      <c r="RNM244" s="162"/>
      <c r="RNN244" s="156"/>
      <c r="RNO244" s="158"/>
      <c r="RNP244" s="158"/>
      <c r="RNQ244" s="158"/>
      <c r="RNR244" s="158"/>
      <c r="RNS244" s="159"/>
      <c r="RNT244" s="9"/>
      <c r="RNU244" s="9"/>
      <c r="RNV244" s="159"/>
      <c r="RNW244" s="159"/>
      <c r="RNX244" s="8"/>
      <c r="RNY244" s="8"/>
      <c r="RNZ244" s="160"/>
      <c r="ROA244" s="158"/>
      <c r="ROB244" s="161"/>
      <c r="ROC244" s="162"/>
      <c r="ROD244" s="156"/>
      <c r="ROE244" s="158"/>
      <c r="ROF244" s="158"/>
      <c r="ROG244" s="158"/>
      <c r="ROH244" s="158"/>
      <c r="ROI244" s="159"/>
      <c r="ROJ244" s="9"/>
      <c r="ROK244" s="9"/>
      <c r="ROL244" s="159"/>
      <c r="ROM244" s="159"/>
      <c r="RON244" s="8"/>
      <c r="ROO244" s="8"/>
      <c r="ROP244" s="160"/>
      <c r="ROQ244" s="158"/>
      <c r="ROR244" s="161"/>
      <c r="ROS244" s="162"/>
      <c r="ROT244" s="156"/>
      <c r="ROU244" s="158"/>
      <c r="ROV244" s="158"/>
      <c r="ROW244" s="158"/>
      <c r="ROX244" s="158"/>
      <c r="ROY244" s="159"/>
      <c r="ROZ244" s="9"/>
      <c r="RPA244" s="9"/>
      <c r="RPB244" s="159"/>
      <c r="RPC244" s="159"/>
      <c r="RPD244" s="8"/>
      <c r="RPE244" s="8"/>
      <c r="RPF244" s="160"/>
      <c r="RPG244" s="158"/>
      <c r="RPH244" s="161"/>
      <c r="RPI244" s="162"/>
      <c r="RPJ244" s="156"/>
      <c r="RPK244" s="158"/>
      <c r="RPL244" s="158"/>
      <c r="RPM244" s="158"/>
      <c r="RPN244" s="158"/>
      <c r="RPO244" s="159"/>
      <c r="RPP244" s="9"/>
      <c r="RPQ244" s="9"/>
      <c r="RPR244" s="159"/>
      <c r="RPS244" s="159"/>
      <c r="RPT244" s="8"/>
      <c r="RPU244" s="8"/>
      <c r="RPV244" s="160"/>
      <c r="RPW244" s="158"/>
      <c r="RPX244" s="161"/>
      <c r="RPY244" s="162"/>
      <c r="RPZ244" s="156"/>
      <c r="RQA244" s="158"/>
      <c r="RQB244" s="158"/>
      <c r="RQC244" s="158"/>
      <c r="RQD244" s="158"/>
      <c r="RQE244" s="159"/>
      <c r="RQF244" s="9"/>
      <c r="RQG244" s="9"/>
      <c r="RQH244" s="159"/>
      <c r="RQI244" s="159"/>
      <c r="RQJ244" s="8"/>
      <c r="RQK244" s="8"/>
      <c r="RQL244" s="160"/>
      <c r="RQM244" s="158"/>
      <c r="RQN244" s="161"/>
      <c r="RQO244" s="162"/>
      <c r="RQP244" s="156"/>
      <c r="RQQ244" s="158"/>
      <c r="RQR244" s="158"/>
      <c r="RQS244" s="158"/>
      <c r="RQT244" s="158"/>
      <c r="RQU244" s="159"/>
      <c r="RQV244" s="9"/>
      <c r="RQW244" s="9"/>
      <c r="RQX244" s="159"/>
      <c r="RQY244" s="159"/>
      <c r="RQZ244" s="8"/>
      <c r="RRA244" s="8"/>
      <c r="RRB244" s="160"/>
      <c r="RRC244" s="158"/>
      <c r="RRD244" s="161"/>
      <c r="RRE244" s="162"/>
      <c r="RRF244" s="156"/>
      <c r="RRG244" s="158"/>
      <c r="RRH244" s="158"/>
      <c r="RRI244" s="158"/>
      <c r="RRJ244" s="158"/>
      <c r="RRK244" s="159"/>
      <c r="RRL244" s="9"/>
      <c r="RRM244" s="9"/>
      <c r="RRN244" s="159"/>
      <c r="RRO244" s="159"/>
      <c r="RRP244" s="8"/>
      <c r="RRQ244" s="8"/>
      <c r="RRR244" s="160"/>
      <c r="RRS244" s="158"/>
      <c r="RRT244" s="161"/>
      <c r="RRU244" s="162"/>
      <c r="RRV244" s="156"/>
      <c r="RRW244" s="158"/>
      <c r="RRX244" s="158"/>
      <c r="RRY244" s="158"/>
      <c r="RRZ244" s="158"/>
      <c r="RSA244" s="159"/>
      <c r="RSB244" s="9"/>
      <c r="RSC244" s="9"/>
      <c r="RSD244" s="159"/>
      <c r="RSE244" s="159"/>
      <c r="RSF244" s="8"/>
      <c r="RSG244" s="8"/>
      <c r="RSH244" s="160"/>
      <c r="RSI244" s="158"/>
      <c r="RSJ244" s="161"/>
      <c r="RSK244" s="162"/>
      <c r="RSL244" s="156"/>
      <c r="RSM244" s="158"/>
      <c r="RSN244" s="158"/>
      <c r="RSO244" s="158"/>
      <c r="RSP244" s="158"/>
      <c r="RSQ244" s="159"/>
      <c r="RSR244" s="9"/>
      <c r="RSS244" s="9"/>
      <c r="RST244" s="159"/>
      <c r="RSU244" s="159"/>
      <c r="RSV244" s="8"/>
      <c r="RSW244" s="8"/>
      <c r="RSX244" s="160"/>
      <c r="RSY244" s="158"/>
      <c r="RSZ244" s="161"/>
      <c r="RTA244" s="162"/>
      <c r="RTB244" s="156"/>
      <c r="RTC244" s="158"/>
      <c r="RTD244" s="158"/>
      <c r="RTE244" s="158"/>
      <c r="RTF244" s="158"/>
      <c r="RTG244" s="159"/>
      <c r="RTH244" s="9"/>
      <c r="RTI244" s="9"/>
      <c r="RTJ244" s="159"/>
      <c r="RTK244" s="159"/>
      <c r="RTL244" s="8"/>
      <c r="RTM244" s="8"/>
      <c r="RTN244" s="160"/>
      <c r="RTO244" s="158"/>
      <c r="RTP244" s="161"/>
      <c r="RTQ244" s="162"/>
      <c r="RTR244" s="156"/>
      <c r="RTS244" s="158"/>
      <c r="RTT244" s="158"/>
      <c r="RTU244" s="158"/>
      <c r="RTV244" s="158"/>
      <c r="RTW244" s="159"/>
      <c r="RTX244" s="9"/>
      <c r="RTY244" s="9"/>
      <c r="RTZ244" s="159"/>
      <c r="RUA244" s="159"/>
      <c r="RUB244" s="8"/>
      <c r="RUC244" s="8"/>
      <c r="RUD244" s="160"/>
      <c r="RUE244" s="158"/>
      <c r="RUF244" s="161"/>
      <c r="RUG244" s="162"/>
      <c r="RUH244" s="156"/>
      <c r="RUI244" s="158"/>
      <c r="RUJ244" s="158"/>
      <c r="RUK244" s="158"/>
      <c r="RUL244" s="158"/>
      <c r="RUM244" s="159"/>
      <c r="RUN244" s="9"/>
      <c r="RUO244" s="9"/>
      <c r="RUP244" s="159"/>
      <c r="RUQ244" s="159"/>
      <c r="RUR244" s="8"/>
      <c r="RUS244" s="8"/>
      <c r="RUT244" s="160"/>
      <c r="RUU244" s="158"/>
      <c r="RUV244" s="161"/>
      <c r="RUW244" s="162"/>
      <c r="RUX244" s="156"/>
      <c r="RUY244" s="158"/>
      <c r="RUZ244" s="158"/>
      <c r="RVA244" s="158"/>
      <c r="RVB244" s="158"/>
      <c r="RVC244" s="159"/>
      <c r="RVD244" s="9"/>
      <c r="RVE244" s="9"/>
      <c r="RVF244" s="159"/>
      <c r="RVG244" s="159"/>
      <c r="RVH244" s="8"/>
      <c r="RVI244" s="8"/>
      <c r="RVJ244" s="160"/>
      <c r="RVK244" s="158"/>
      <c r="RVL244" s="161"/>
      <c r="RVM244" s="162"/>
      <c r="RVN244" s="156"/>
      <c r="RVO244" s="158"/>
      <c r="RVP244" s="158"/>
      <c r="RVQ244" s="158"/>
      <c r="RVR244" s="158"/>
      <c r="RVS244" s="159"/>
      <c r="RVT244" s="9"/>
      <c r="RVU244" s="9"/>
      <c r="RVV244" s="159"/>
      <c r="RVW244" s="159"/>
      <c r="RVX244" s="8"/>
      <c r="RVY244" s="8"/>
      <c r="RVZ244" s="160"/>
      <c r="RWA244" s="158"/>
      <c r="RWB244" s="161"/>
      <c r="RWC244" s="162"/>
      <c r="RWD244" s="156"/>
      <c r="RWE244" s="158"/>
      <c r="RWF244" s="158"/>
      <c r="RWG244" s="158"/>
      <c r="RWH244" s="158"/>
      <c r="RWI244" s="159"/>
      <c r="RWJ244" s="9"/>
      <c r="RWK244" s="9"/>
      <c r="RWL244" s="159"/>
      <c r="RWM244" s="159"/>
      <c r="RWN244" s="8"/>
      <c r="RWO244" s="8"/>
      <c r="RWP244" s="160"/>
      <c r="RWQ244" s="158"/>
      <c r="RWR244" s="161"/>
      <c r="RWS244" s="162"/>
      <c r="RWT244" s="156"/>
      <c r="RWU244" s="158"/>
      <c r="RWV244" s="158"/>
      <c r="RWW244" s="158"/>
      <c r="RWX244" s="158"/>
      <c r="RWY244" s="159"/>
      <c r="RWZ244" s="9"/>
      <c r="RXA244" s="9"/>
      <c r="RXB244" s="159"/>
      <c r="RXC244" s="159"/>
      <c r="RXD244" s="8"/>
      <c r="RXE244" s="8"/>
      <c r="RXF244" s="160"/>
      <c r="RXG244" s="158"/>
      <c r="RXH244" s="161"/>
      <c r="RXI244" s="162"/>
      <c r="RXJ244" s="156"/>
      <c r="RXK244" s="158"/>
      <c r="RXL244" s="158"/>
      <c r="RXM244" s="158"/>
      <c r="RXN244" s="158"/>
      <c r="RXO244" s="159"/>
      <c r="RXP244" s="9"/>
      <c r="RXQ244" s="9"/>
      <c r="RXR244" s="159"/>
      <c r="RXS244" s="159"/>
      <c r="RXT244" s="8"/>
      <c r="RXU244" s="8"/>
      <c r="RXV244" s="160"/>
      <c r="RXW244" s="158"/>
      <c r="RXX244" s="161"/>
      <c r="RXY244" s="162"/>
      <c r="RXZ244" s="156"/>
      <c r="RYA244" s="158"/>
      <c r="RYB244" s="158"/>
      <c r="RYC244" s="158"/>
      <c r="RYD244" s="158"/>
      <c r="RYE244" s="159"/>
      <c r="RYF244" s="9"/>
      <c r="RYG244" s="9"/>
      <c r="RYH244" s="159"/>
      <c r="RYI244" s="159"/>
      <c r="RYJ244" s="8"/>
      <c r="RYK244" s="8"/>
      <c r="RYL244" s="160"/>
      <c r="RYM244" s="158"/>
      <c r="RYN244" s="161"/>
      <c r="RYO244" s="162"/>
      <c r="RYP244" s="156"/>
      <c r="RYQ244" s="158"/>
      <c r="RYR244" s="158"/>
      <c r="RYS244" s="158"/>
      <c r="RYT244" s="158"/>
      <c r="RYU244" s="159"/>
      <c r="RYV244" s="9"/>
      <c r="RYW244" s="9"/>
      <c r="RYX244" s="159"/>
      <c r="RYY244" s="159"/>
      <c r="RYZ244" s="8"/>
      <c r="RZA244" s="8"/>
      <c r="RZB244" s="160"/>
      <c r="RZC244" s="158"/>
      <c r="RZD244" s="161"/>
      <c r="RZE244" s="162"/>
      <c r="RZF244" s="156"/>
      <c r="RZG244" s="158"/>
      <c r="RZH244" s="158"/>
      <c r="RZI244" s="158"/>
      <c r="RZJ244" s="158"/>
      <c r="RZK244" s="159"/>
      <c r="RZL244" s="9"/>
      <c r="RZM244" s="9"/>
      <c r="RZN244" s="159"/>
      <c r="RZO244" s="159"/>
      <c r="RZP244" s="8"/>
      <c r="RZQ244" s="8"/>
      <c r="RZR244" s="160"/>
      <c r="RZS244" s="158"/>
      <c r="RZT244" s="161"/>
      <c r="RZU244" s="162"/>
      <c r="RZV244" s="156"/>
      <c r="RZW244" s="158"/>
      <c r="RZX244" s="158"/>
      <c r="RZY244" s="158"/>
      <c r="RZZ244" s="158"/>
      <c r="SAA244" s="159"/>
      <c r="SAB244" s="9"/>
      <c r="SAC244" s="9"/>
      <c r="SAD244" s="159"/>
      <c r="SAE244" s="159"/>
      <c r="SAF244" s="8"/>
      <c r="SAG244" s="8"/>
      <c r="SAH244" s="160"/>
      <c r="SAI244" s="158"/>
      <c r="SAJ244" s="161"/>
      <c r="SAK244" s="162"/>
      <c r="SAL244" s="156"/>
      <c r="SAM244" s="158"/>
      <c r="SAN244" s="158"/>
      <c r="SAO244" s="158"/>
      <c r="SAP244" s="158"/>
      <c r="SAQ244" s="159"/>
      <c r="SAR244" s="9"/>
      <c r="SAS244" s="9"/>
      <c r="SAT244" s="159"/>
      <c r="SAU244" s="159"/>
      <c r="SAV244" s="8"/>
      <c r="SAW244" s="8"/>
      <c r="SAX244" s="160"/>
      <c r="SAY244" s="158"/>
      <c r="SAZ244" s="161"/>
      <c r="SBA244" s="162"/>
      <c r="SBB244" s="156"/>
      <c r="SBC244" s="158"/>
      <c r="SBD244" s="158"/>
      <c r="SBE244" s="158"/>
      <c r="SBF244" s="158"/>
      <c r="SBG244" s="159"/>
      <c r="SBH244" s="9"/>
      <c r="SBI244" s="9"/>
      <c r="SBJ244" s="159"/>
      <c r="SBK244" s="159"/>
      <c r="SBL244" s="8"/>
      <c r="SBM244" s="8"/>
      <c r="SBN244" s="160"/>
      <c r="SBO244" s="158"/>
      <c r="SBP244" s="161"/>
      <c r="SBQ244" s="162"/>
      <c r="SBR244" s="156"/>
      <c r="SBS244" s="158"/>
      <c r="SBT244" s="158"/>
      <c r="SBU244" s="158"/>
      <c r="SBV244" s="158"/>
      <c r="SBW244" s="159"/>
      <c r="SBX244" s="9"/>
      <c r="SBY244" s="9"/>
      <c r="SBZ244" s="159"/>
      <c r="SCA244" s="159"/>
      <c r="SCB244" s="8"/>
      <c r="SCC244" s="8"/>
      <c r="SCD244" s="160"/>
      <c r="SCE244" s="158"/>
      <c r="SCF244" s="161"/>
      <c r="SCG244" s="162"/>
      <c r="SCH244" s="156"/>
      <c r="SCI244" s="158"/>
      <c r="SCJ244" s="158"/>
      <c r="SCK244" s="158"/>
      <c r="SCL244" s="158"/>
      <c r="SCM244" s="159"/>
      <c r="SCN244" s="9"/>
      <c r="SCO244" s="9"/>
      <c r="SCP244" s="159"/>
      <c r="SCQ244" s="159"/>
      <c r="SCR244" s="8"/>
      <c r="SCS244" s="8"/>
      <c r="SCT244" s="160"/>
      <c r="SCU244" s="158"/>
      <c r="SCV244" s="161"/>
      <c r="SCW244" s="162"/>
      <c r="SCX244" s="156"/>
      <c r="SCY244" s="158"/>
      <c r="SCZ244" s="158"/>
      <c r="SDA244" s="158"/>
      <c r="SDB244" s="158"/>
      <c r="SDC244" s="159"/>
      <c r="SDD244" s="9"/>
      <c r="SDE244" s="9"/>
      <c r="SDF244" s="159"/>
      <c r="SDG244" s="159"/>
      <c r="SDH244" s="8"/>
      <c r="SDI244" s="8"/>
      <c r="SDJ244" s="160"/>
      <c r="SDK244" s="158"/>
      <c r="SDL244" s="161"/>
      <c r="SDM244" s="162"/>
      <c r="SDN244" s="156"/>
      <c r="SDO244" s="158"/>
      <c r="SDP244" s="158"/>
      <c r="SDQ244" s="158"/>
      <c r="SDR244" s="158"/>
      <c r="SDS244" s="159"/>
      <c r="SDT244" s="9"/>
      <c r="SDU244" s="9"/>
      <c r="SDV244" s="159"/>
      <c r="SDW244" s="159"/>
      <c r="SDX244" s="8"/>
      <c r="SDY244" s="8"/>
      <c r="SDZ244" s="160"/>
      <c r="SEA244" s="158"/>
      <c r="SEB244" s="161"/>
      <c r="SEC244" s="162"/>
      <c r="SED244" s="156"/>
      <c r="SEE244" s="158"/>
      <c r="SEF244" s="158"/>
      <c r="SEG244" s="158"/>
      <c r="SEH244" s="158"/>
      <c r="SEI244" s="159"/>
      <c r="SEJ244" s="9"/>
      <c r="SEK244" s="9"/>
      <c r="SEL244" s="159"/>
      <c r="SEM244" s="159"/>
      <c r="SEN244" s="8"/>
      <c r="SEO244" s="8"/>
      <c r="SEP244" s="160"/>
      <c r="SEQ244" s="158"/>
      <c r="SER244" s="161"/>
      <c r="SES244" s="162"/>
      <c r="SET244" s="156"/>
      <c r="SEU244" s="158"/>
      <c r="SEV244" s="158"/>
      <c r="SEW244" s="158"/>
      <c r="SEX244" s="158"/>
      <c r="SEY244" s="159"/>
      <c r="SEZ244" s="9"/>
      <c r="SFA244" s="9"/>
      <c r="SFB244" s="159"/>
      <c r="SFC244" s="159"/>
      <c r="SFD244" s="8"/>
      <c r="SFE244" s="8"/>
      <c r="SFF244" s="160"/>
      <c r="SFG244" s="158"/>
      <c r="SFH244" s="161"/>
      <c r="SFI244" s="162"/>
      <c r="SFJ244" s="156"/>
      <c r="SFK244" s="158"/>
      <c r="SFL244" s="158"/>
      <c r="SFM244" s="158"/>
      <c r="SFN244" s="158"/>
      <c r="SFO244" s="159"/>
      <c r="SFP244" s="9"/>
      <c r="SFQ244" s="9"/>
      <c r="SFR244" s="159"/>
      <c r="SFS244" s="159"/>
      <c r="SFT244" s="8"/>
      <c r="SFU244" s="8"/>
      <c r="SFV244" s="160"/>
      <c r="SFW244" s="158"/>
      <c r="SFX244" s="161"/>
      <c r="SFY244" s="162"/>
      <c r="SFZ244" s="156"/>
      <c r="SGA244" s="158"/>
      <c r="SGB244" s="158"/>
      <c r="SGC244" s="158"/>
      <c r="SGD244" s="158"/>
      <c r="SGE244" s="159"/>
      <c r="SGF244" s="9"/>
      <c r="SGG244" s="9"/>
      <c r="SGH244" s="159"/>
      <c r="SGI244" s="159"/>
      <c r="SGJ244" s="8"/>
      <c r="SGK244" s="8"/>
      <c r="SGL244" s="160"/>
      <c r="SGM244" s="158"/>
      <c r="SGN244" s="161"/>
      <c r="SGO244" s="162"/>
      <c r="SGP244" s="156"/>
      <c r="SGQ244" s="158"/>
      <c r="SGR244" s="158"/>
      <c r="SGS244" s="158"/>
      <c r="SGT244" s="158"/>
      <c r="SGU244" s="159"/>
      <c r="SGV244" s="9"/>
      <c r="SGW244" s="9"/>
      <c r="SGX244" s="159"/>
      <c r="SGY244" s="159"/>
      <c r="SGZ244" s="8"/>
      <c r="SHA244" s="8"/>
      <c r="SHB244" s="160"/>
      <c r="SHC244" s="158"/>
      <c r="SHD244" s="161"/>
      <c r="SHE244" s="162"/>
      <c r="SHF244" s="156"/>
      <c r="SHG244" s="158"/>
      <c r="SHH244" s="158"/>
      <c r="SHI244" s="158"/>
      <c r="SHJ244" s="158"/>
      <c r="SHK244" s="159"/>
      <c r="SHL244" s="9"/>
      <c r="SHM244" s="9"/>
      <c r="SHN244" s="159"/>
      <c r="SHO244" s="159"/>
      <c r="SHP244" s="8"/>
      <c r="SHQ244" s="8"/>
      <c r="SHR244" s="160"/>
      <c r="SHS244" s="158"/>
      <c r="SHT244" s="161"/>
      <c r="SHU244" s="162"/>
      <c r="SHV244" s="156"/>
      <c r="SHW244" s="158"/>
      <c r="SHX244" s="158"/>
      <c r="SHY244" s="158"/>
      <c r="SHZ244" s="158"/>
      <c r="SIA244" s="159"/>
      <c r="SIB244" s="9"/>
      <c r="SIC244" s="9"/>
      <c r="SID244" s="159"/>
      <c r="SIE244" s="159"/>
      <c r="SIF244" s="8"/>
      <c r="SIG244" s="8"/>
      <c r="SIH244" s="160"/>
      <c r="SII244" s="158"/>
      <c r="SIJ244" s="161"/>
      <c r="SIK244" s="162"/>
      <c r="SIL244" s="156"/>
      <c r="SIM244" s="158"/>
      <c r="SIN244" s="158"/>
      <c r="SIO244" s="158"/>
      <c r="SIP244" s="158"/>
      <c r="SIQ244" s="159"/>
      <c r="SIR244" s="9"/>
      <c r="SIS244" s="9"/>
      <c r="SIT244" s="159"/>
      <c r="SIU244" s="159"/>
      <c r="SIV244" s="8"/>
      <c r="SIW244" s="8"/>
      <c r="SIX244" s="160"/>
      <c r="SIY244" s="158"/>
      <c r="SIZ244" s="161"/>
      <c r="SJA244" s="162"/>
      <c r="SJB244" s="156"/>
      <c r="SJC244" s="158"/>
      <c r="SJD244" s="158"/>
      <c r="SJE244" s="158"/>
      <c r="SJF244" s="158"/>
      <c r="SJG244" s="159"/>
      <c r="SJH244" s="9"/>
      <c r="SJI244" s="9"/>
      <c r="SJJ244" s="159"/>
      <c r="SJK244" s="159"/>
      <c r="SJL244" s="8"/>
      <c r="SJM244" s="8"/>
      <c r="SJN244" s="160"/>
      <c r="SJO244" s="158"/>
      <c r="SJP244" s="161"/>
      <c r="SJQ244" s="162"/>
      <c r="SJR244" s="156"/>
      <c r="SJS244" s="158"/>
      <c r="SJT244" s="158"/>
      <c r="SJU244" s="158"/>
      <c r="SJV244" s="158"/>
      <c r="SJW244" s="159"/>
      <c r="SJX244" s="9"/>
      <c r="SJY244" s="9"/>
      <c r="SJZ244" s="159"/>
      <c r="SKA244" s="159"/>
      <c r="SKB244" s="8"/>
      <c r="SKC244" s="8"/>
      <c r="SKD244" s="160"/>
      <c r="SKE244" s="158"/>
      <c r="SKF244" s="161"/>
      <c r="SKG244" s="162"/>
      <c r="SKH244" s="156"/>
      <c r="SKI244" s="158"/>
      <c r="SKJ244" s="158"/>
      <c r="SKK244" s="158"/>
      <c r="SKL244" s="158"/>
      <c r="SKM244" s="159"/>
      <c r="SKN244" s="9"/>
      <c r="SKO244" s="9"/>
      <c r="SKP244" s="159"/>
      <c r="SKQ244" s="159"/>
      <c r="SKR244" s="8"/>
      <c r="SKS244" s="8"/>
      <c r="SKT244" s="160"/>
      <c r="SKU244" s="158"/>
      <c r="SKV244" s="161"/>
      <c r="SKW244" s="162"/>
      <c r="SKX244" s="156"/>
      <c r="SKY244" s="158"/>
      <c r="SKZ244" s="158"/>
      <c r="SLA244" s="158"/>
      <c r="SLB244" s="158"/>
      <c r="SLC244" s="159"/>
      <c r="SLD244" s="9"/>
      <c r="SLE244" s="9"/>
      <c r="SLF244" s="159"/>
      <c r="SLG244" s="159"/>
      <c r="SLH244" s="8"/>
      <c r="SLI244" s="8"/>
      <c r="SLJ244" s="160"/>
      <c r="SLK244" s="158"/>
      <c r="SLL244" s="161"/>
      <c r="SLM244" s="162"/>
      <c r="SLN244" s="156"/>
      <c r="SLO244" s="158"/>
      <c r="SLP244" s="158"/>
      <c r="SLQ244" s="158"/>
      <c r="SLR244" s="158"/>
      <c r="SLS244" s="159"/>
      <c r="SLT244" s="9"/>
      <c r="SLU244" s="9"/>
      <c r="SLV244" s="159"/>
      <c r="SLW244" s="159"/>
      <c r="SLX244" s="8"/>
      <c r="SLY244" s="8"/>
      <c r="SLZ244" s="160"/>
      <c r="SMA244" s="158"/>
      <c r="SMB244" s="161"/>
      <c r="SMC244" s="162"/>
      <c r="SMD244" s="156"/>
      <c r="SME244" s="158"/>
      <c r="SMF244" s="158"/>
      <c r="SMG244" s="158"/>
      <c r="SMH244" s="158"/>
      <c r="SMI244" s="159"/>
      <c r="SMJ244" s="9"/>
      <c r="SMK244" s="9"/>
      <c r="SML244" s="159"/>
      <c r="SMM244" s="159"/>
      <c r="SMN244" s="8"/>
      <c r="SMO244" s="8"/>
      <c r="SMP244" s="160"/>
      <c r="SMQ244" s="158"/>
      <c r="SMR244" s="161"/>
      <c r="SMS244" s="162"/>
      <c r="SMT244" s="156"/>
      <c r="SMU244" s="158"/>
      <c r="SMV244" s="158"/>
      <c r="SMW244" s="158"/>
      <c r="SMX244" s="158"/>
      <c r="SMY244" s="159"/>
      <c r="SMZ244" s="9"/>
      <c r="SNA244" s="9"/>
      <c r="SNB244" s="159"/>
      <c r="SNC244" s="159"/>
      <c r="SND244" s="8"/>
      <c r="SNE244" s="8"/>
      <c r="SNF244" s="160"/>
      <c r="SNG244" s="158"/>
      <c r="SNH244" s="161"/>
      <c r="SNI244" s="162"/>
      <c r="SNJ244" s="156"/>
      <c r="SNK244" s="158"/>
      <c r="SNL244" s="158"/>
      <c r="SNM244" s="158"/>
      <c r="SNN244" s="158"/>
      <c r="SNO244" s="159"/>
      <c r="SNP244" s="9"/>
      <c r="SNQ244" s="9"/>
      <c r="SNR244" s="159"/>
      <c r="SNS244" s="159"/>
      <c r="SNT244" s="8"/>
      <c r="SNU244" s="8"/>
      <c r="SNV244" s="160"/>
      <c r="SNW244" s="158"/>
      <c r="SNX244" s="161"/>
      <c r="SNY244" s="162"/>
      <c r="SNZ244" s="156"/>
      <c r="SOA244" s="158"/>
      <c r="SOB244" s="158"/>
      <c r="SOC244" s="158"/>
      <c r="SOD244" s="158"/>
      <c r="SOE244" s="159"/>
      <c r="SOF244" s="9"/>
      <c r="SOG244" s="9"/>
      <c r="SOH244" s="159"/>
      <c r="SOI244" s="159"/>
      <c r="SOJ244" s="8"/>
      <c r="SOK244" s="8"/>
      <c r="SOL244" s="160"/>
      <c r="SOM244" s="158"/>
      <c r="SON244" s="161"/>
      <c r="SOO244" s="162"/>
      <c r="SOP244" s="156"/>
      <c r="SOQ244" s="158"/>
      <c r="SOR244" s="158"/>
      <c r="SOS244" s="158"/>
      <c r="SOT244" s="158"/>
      <c r="SOU244" s="159"/>
      <c r="SOV244" s="9"/>
      <c r="SOW244" s="9"/>
      <c r="SOX244" s="159"/>
      <c r="SOY244" s="159"/>
      <c r="SOZ244" s="8"/>
      <c r="SPA244" s="8"/>
      <c r="SPB244" s="160"/>
      <c r="SPC244" s="158"/>
      <c r="SPD244" s="161"/>
      <c r="SPE244" s="162"/>
      <c r="SPF244" s="156"/>
      <c r="SPG244" s="158"/>
      <c r="SPH244" s="158"/>
      <c r="SPI244" s="158"/>
      <c r="SPJ244" s="158"/>
      <c r="SPK244" s="159"/>
      <c r="SPL244" s="9"/>
      <c r="SPM244" s="9"/>
      <c r="SPN244" s="159"/>
      <c r="SPO244" s="159"/>
      <c r="SPP244" s="8"/>
      <c r="SPQ244" s="8"/>
      <c r="SPR244" s="160"/>
      <c r="SPS244" s="158"/>
      <c r="SPT244" s="161"/>
      <c r="SPU244" s="162"/>
      <c r="SPV244" s="156"/>
      <c r="SPW244" s="158"/>
      <c r="SPX244" s="158"/>
      <c r="SPY244" s="158"/>
      <c r="SPZ244" s="158"/>
      <c r="SQA244" s="159"/>
      <c r="SQB244" s="9"/>
      <c r="SQC244" s="9"/>
      <c r="SQD244" s="159"/>
      <c r="SQE244" s="159"/>
      <c r="SQF244" s="8"/>
      <c r="SQG244" s="8"/>
      <c r="SQH244" s="160"/>
      <c r="SQI244" s="158"/>
      <c r="SQJ244" s="161"/>
      <c r="SQK244" s="162"/>
      <c r="SQL244" s="156"/>
      <c r="SQM244" s="158"/>
      <c r="SQN244" s="158"/>
      <c r="SQO244" s="158"/>
      <c r="SQP244" s="158"/>
      <c r="SQQ244" s="159"/>
      <c r="SQR244" s="9"/>
      <c r="SQS244" s="9"/>
      <c r="SQT244" s="159"/>
      <c r="SQU244" s="159"/>
      <c r="SQV244" s="8"/>
      <c r="SQW244" s="8"/>
      <c r="SQX244" s="160"/>
      <c r="SQY244" s="158"/>
      <c r="SQZ244" s="161"/>
      <c r="SRA244" s="162"/>
      <c r="SRB244" s="156"/>
      <c r="SRC244" s="158"/>
      <c r="SRD244" s="158"/>
      <c r="SRE244" s="158"/>
      <c r="SRF244" s="158"/>
      <c r="SRG244" s="159"/>
      <c r="SRH244" s="9"/>
      <c r="SRI244" s="9"/>
      <c r="SRJ244" s="159"/>
      <c r="SRK244" s="159"/>
      <c r="SRL244" s="8"/>
      <c r="SRM244" s="8"/>
      <c r="SRN244" s="160"/>
      <c r="SRO244" s="158"/>
      <c r="SRP244" s="161"/>
      <c r="SRQ244" s="162"/>
      <c r="SRR244" s="156"/>
      <c r="SRS244" s="158"/>
      <c r="SRT244" s="158"/>
      <c r="SRU244" s="158"/>
      <c r="SRV244" s="158"/>
      <c r="SRW244" s="159"/>
      <c r="SRX244" s="9"/>
      <c r="SRY244" s="9"/>
      <c r="SRZ244" s="159"/>
      <c r="SSA244" s="159"/>
      <c r="SSB244" s="8"/>
      <c r="SSC244" s="8"/>
      <c r="SSD244" s="160"/>
      <c r="SSE244" s="158"/>
      <c r="SSF244" s="161"/>
      <c r="SSG244" s="162"/>
      <c r="SSH244" s="156"/>
      <c r="SSI244" s="158"/>
      <c r="SSJ244" s="158"/>
      <c r="SSK244" s="158"/>
      <c r="SSL244" s="158"/>
      <c r="SSM244" s="159"/>
      <c r="SSN244" s="9"/>
      <c r="SSO244" s="9"/>
      <c r="SSP244" s="159"/>
      <c r="SSQ244" s="159"/>
      <c r="SSR244" s="8"/>
      <c r="SSS244" s="8"/>
      <c r="SST244" s="160"/>
      <c r="SSU244" s="158"/>
      <c r="SSV244" s="161"/>
      <c r="SSW244" s="162"/>
      <c r="SSX244" s="156"/>
      <c r="SSY244" s="158"/>
      <c r="SSZ244" s="158"/>
      <c r="STA244" s="158"/>
      <c r="STB244" s="158"/>
      <c r="STC244" s="159"/>
      <c r="STD244" s="9"/>
      <c r="STE244" s="9"/>
      <c r="STF244" s="159"/>
      <c r="STG244" s="159"/>
      <c r="STH244" s="8"/>
      <c r="STI244" s="8"/>
      <c r="STJ244" s="160"/>
      <c r="STK244" s="158"/>
      <c r="STL244" s="161"/>
      <c r="STM244" s="162"/>
      <c r="STN244" s="156"/>
      <c r="STO244" s="158"/>
      <c r="STP244" s="158"/>
      <c r="STQ244" s="158"/>
      <c r="STR244" s="158"/>
      <c r="STS244" s="159"/>
      <c r="STT244" s="9"/>
      <c r="STU244" s="9"/>
      <c r="STV244" s="159"/>
      <c r="STW244" s="159"/>
      <c r="STX244" s="8"/>
      <c r="STY244" s="8"/>
      <c r="STZ244" s="160"/>
      <c r="SUA244" s="158"/>
      <c r="SUB244" s="161"/>
      <c r="SUC244" s="162"/>
      <c r="SUD244" s="156"/>
      <c r="SUE244" s="158"/>
      <c r="SUF244" s="158"/>
      <c r="SUG244" s="158"/>
      <c r="SUH244" s="158"/>
      <c r="SUI244" s="159"/>
      <c r="SUJ244" s="9"/>
      <c r="SUK244" s="9"/>
      <c r="SUL244" s="159"/>
      <c r="SUM244" s="159"/>
      <c r="SUN244" s="8"/>
      <c r="SUO244" s="8"/>
      <c r="SUP244" s="160"/>
      <c r="SUQ244" s="158"/>
      <c r="SUR244" s="161"/>
      <c r="SUS244" s="162"/>
      <c r="SUT244" s="156"/>
      <c r="SUU244" s="158"/>
      <c r="SUV244" s="158"/>
      <c r="SUW244" s="158"/>
      <c r="SUX244" s="158"/>
      <c r="SUY244" s="159"/>
      <c r="SUZ244" s="9"/>
      <c r="SVA244" s="9"/>
      <c r="SVB244" s="159"/>
      <c r="SVC244" s="159"/>
      <c r="SVD244" s="8"/>
      <c r="SVE244" s="8"/>
      <c r="SVF244" s="160"/>
      <c r="SVG244" s="158"/>
      <c r="SVH244" s="161"/>
      <c r="SVI244" s="162"/>
      <c r="SVJ244" s="156"/>
      <c r="SVK244" s="158"/>
      <c r="SVL244" s="158"/>
      <c r="SVM244" s="158"/>
      <c r="SVN244" s="158"/>
      <c r="SVO244" s="159"/>
      <c r="SVP244" s="9"/>
      <c r="SVQ244" s="9"/>
      <c r="SVR244" s="159"/>
      <c r="SVS244" s="159"/>
      <c r="SVT244" s="8"/>
      <c r="SVU244" s="8"/>
      <c r="SVV244" s="160"/>
      <c r="SVW244" s="158"/>
      <c r="SVX244" s="161"/>
      <c r="SVY244" s="162"/>
      <c r="SVZ244" s="156"/>
      <c r="SWA244" s="158"/>
      <c r="SWB244" s="158"/>
      <c r="SWC244" s="158"/>
      <c r="SWD244" s="158"/>
      <c r="SWE244" s="159"/>
      <c r="SWF244" s="9"/>
      <c r="SWG244" s="9"/>
      <c r="SWH244" s="159"/>
      <c r="SWI244" s="159"/>
      <c r="SWJ244" s="8"/>
      <c r="SWK244" s="8"/>
      <c r="SWL244" s="160"/>
      <c r="SWM244" s="158"/>
      <c r="SWN244" s="161"/>
      <c r="SWO244" s="162"/>
      <c r="SWP244" s="156"/>
      <c r="SWQ244" s="158"/>
      <c r="SWR244" s="158"/>
      <c r="SWS244" s="158"/>
      <c r="SWT244" s="158"/>
      <c r="SWU244" s="159"/>
      <c r="SWV244" s="9"/>
      <c r="SWW244" s="9"/>
      <c r="SWX244" s="159"/>
      <c r="SWY244" s="159"/>
      <c r="SWZ244" s="8"/>
      <c r="SXA244" s="8"/>
      <c r="SXB244" s="160"/>
      <c r="SXC244" s="158"/>
      <c r="SXD244" s="161"/>
      <c r="SXE244" s="162"/>
      <c r="SXF244" s="156"/>
      <c r="SXG244" s="158"/>
      <c r="SXH244" s="158"/>
      <c r="SXI244" s="158"/>
      <c r="SXJ244" s="158"/>
      <c r="SXK244" s="159"/>
      <c r="SXL244" s="9"/>
      <c r="SXM244" s="9"/>
      <c r="SXN244" s="159"/>
      <c r="SXO244" s="159"/>
      <c r="SXP244" s="8"/>
      <c r="SXQ244" s="8"/>
      <c r="SXR244" s="160"/>
      <c r="SXS244" s="158"/>
      <c r="SXT244" s="161"/>
      <c r="SXU244" s="162"/>
      <c r="SXV244" s="156"/>
      <c r="SXW244" s="158"/>
      <c r="SXX244" s="158"/>
      <c r="SXY244" s="158"/>
      <c r="SXZ244" s="158"/>
      <c r="SYA244" s="159"/>
      <c r="SYB244" s="9"/>
      <c r="SYC244" s="9"/>
      <c r="SYD244" s="159"/>
      <c r="SYE244" s="159"/>
      <c r="SYF244" s="8"/>
      <c r="SYG244" s="8"/>
      <c r="SYH244" s="160"/>
      <c r="SYI244" s="158"/>
      <c r="SYJ244" s="161"/>
      <c r="SYK244" s="162"/>
      <c r="SYL244" s="156"/>
      <c r="SYM244" s="158"/>
      <c r="SYN244" s="158"/>
      <c r="SYO244" s="158"/>
      <c r="SYP244" s="158"/>
      <c r="SYQ244" s="159"/>
      <c r="SYR244" s="9"/>
      <c r="SYS244" s="9"/>
      <c r="SYT244" s="159"/>
      <c r="SYU244" s="159"/>
      <c r="SYV244" s="8"/>
      <c r="SYW244" s="8"/>
      <c r="SYX244" s="160"/>
      <c r="SYY244" s="158"/>
      <c r="SYZ244" s="161"/>
      <c r="SZA244" s="162"/>
      <c r="SZB244" s="156"/>
      <c r="SZC244" s="158"/>
      <c r="SZD244" s="158"/>
      <c r="SZE244" s="158"/>
      <c r="SZF244" s="158"/>
      <c r="SZG244" s="159"/>
      <c r="SZH244" s="9"/>
      <c r="SZI244" s="9"/>
      <c r="SZJ244" s="159"/>
      <c r="SZK244" s="159"/>
      <c r="SZL244" s="8"/>
      <c r="SZM244" s="8"/>
      <c r="SZN244" s="160"/>
      <c r="SZO244" s="158"/>
      <c r="SZP244" s="161"/>
      <c r="SZQ244" s="162"/>
      <c r="SZR244" s="156"/>
      <c r="SZS244" s="158"/>
      <c r="SZT244" s="158"/>
      <c r="SZU244" s="158"/>
      <c r="SZV244" s="158"/>
      <c r="SZW244" s="159"/>
      <c r="SZX244" s="9"/>
      <c r="SZY244" s="9"/>
      <c r="SZZ244" s="159"/>
      <c r="TAA244" s="159"/>
      <c r="TAB244" s="8"/>
      <c r="TAC244" s="8"/>
      <c r="TAD244" s="160"/>
      <c r="TAE244" s="158"/>
      <c r="TAF244" s="161"/>
      <c r="TAG244" s="162"/>
      <c r="TAH244" s="156"/>
      <c r="TAI244" s="158"/>
      <c r="TAJ244" s="158"/>
      <c r="TAK244" s="158"/>
      <c r="TAL244" s="158"/>
      <c r="TAM244" s="159"/>
      <c r="TAN244" s="9"/>
      <c r="TAO244" s="9"/>
      <c r="TAP244" s="159"/>
      <c r="TAQ244" s="159"/>
      <c r="TAR244" s="8"/>
      <c r="TAS244" s="8"/>
      <c r="TAT244" s="160"/>
      <c r="TAU244" s="158"/>
      <c r="TAV244" s="161"/>
      <c r="TAW244" s="162"/>
      <c r="TAX244" s="156"/>
      <c r="TAY244" s="158"/>
      <c r="TAZ244" s="158"/>
      <c r="TBA244" s="158"/>
      <c r="TBB244" s="158"/>
      <c r="TBC244" s="159"/>
      <c r="TBD244" s="9"/>
      <c r="TBE244" s="9"/>
      <c r="TBF244" s="159"/>
      <c r="TBG244" s="159"/>
      <c r="TBH244" s="8"/>
      <c r="TBI244" s="8"/>
      <c r="TBJ244" s="160"/>
      <c r="TBK244" s="158"/>
      <c r="TBL244" s="161"/>
      <c r="TBM244" s="162"/>
      <c r="TBN244" s="156"/>
      <c r="TBO244" s="158"/>
      <c r="TBP244" s="158"/>
      <c r="TBQ244" s="158"/>
      <c r="TBR244" s="158"/>
      <c r="TBS244" s="159"/>
      <c r="TBT244" s="9"/>
      <c r="TBU244" s="9"/>
      <c r="TBV244" s="159"/>
      <c r="TBW244" s="159"/>
      <c r="TBX244" s="8"/>
      <c r="TBY244" s="8"/>
      <c r="TBZ244" s="160"/>
      <c r="TCA244" s="158"/>
      <c r="TCB244" s="161"/>
      <c r="TCC244" s="162"/>
      <c r="TCD244" s="156"/>
      <c r="TCE244" s="158"/>
      <c r="TCF244" s="158"/>
      <c r="TCG244" s="158"/>
      <c r="TCH244" s="158"/>
      <c r="TCI244" s="159"/>
      <c r="TCJ244" s="9"/>
      <c r="TCK244" s="9"/>
      <c r="TCL244" s="159"/>
      <c r="TCM244" s="159"/>
      <c r="TCN244" s="8"/>
      <c r="TCO244" s="8"/>
      <c r="TCP244" s="160"/>
      <c r="TCQ244" s="158"/>
      <c r="TCR244" s="161"/>
      <c r="TCS244" s="162"/>
      <c r="TCT244" s="156"/>
      <c r="TCU244" s="158"/>
      <c r="TCV244" s="158"/>
      <c r="TCW244" s="158"/>
      <c r="TCX244" s="158"/>
      <c r="TCY244" s="159"/>
      <c r="TCZ244" s="9"/>
      <c r="TDA244" s="9"/>
      <c r="TDB244" s="159"/>
      <c r="TDC244" s="159"/>
      <c r="TDD244" s="8"/>
      <c r="TDE244" s="8"/>
      <c r="TDF244" s="160"/>
      <c r="TDG244" s="158"/>
      <c r="TDH244" s="161"/>
      <c r="TDI244" s="162"/>
      <c r="TDJ244" s="156"/>
      <c r="TDK244" s="158"/>
      <c r="TDL244" s="158"/>
      <c r="TDM244" s="158"/>
      <c r="TDN244" s="158"/>
      <c r="TDO244" s="159"/>
      <c r="TDP244" s="9"/>
      <c r="TDQ244" s="9"/>
      <c r="TDR244" s="159"/>
      <c r="TDS244" s="159"/>
      <c r="TDT244" s="8"/>
      <c r="TDU244" s="8"/>
      <c r="TDV244" s="160"/>
      <c r="TDW244" s="158"/>
      <c r="TDX244" s="161"/>
      <c r="TDY244" s="162"/>
      <c r="TDZ244" s="156"/>
      <c r="TEA244" s="158"/>
      <c r="TEB244" s="158"/>
      <c r="TEC244" s="158"/>
      <c r="TED244" s="158"/>
      <c r="TEE244" s="159"/>
      <c r="TEF244" s="9"/>
      <c r="TEG244" s="9"/>
      <c r="TEH244" s="159"/>
      <c r="TEI244" s="159"/>
      <c r="TEJ244" s="8"/>
      <c r="TEK244" s="8"/>
      <c r="TEL244" s="160"/>
      <c r="TEM244" s="158"/>
      <c r="TEN244" s="161"/>
      <c r="TEO244" s="162"/>
      <c r="TEP244" s="156"/>
      <c r="TEQ244" s="158"/>
      <c r="TER244" s="158"/>
      <c r="TES244" s="158"/>
      <c r="TET244" s="158"/>
      <c r="TEU244" s="159"/>
      <c r="TEV244" s="9"/>
      <c r="TEW244" s="9"/>
      <c r="TEX244" s="159"/>
      <c r="TEY244" s="159"/>
      <c r="TEZ244" s="8"/>
      <c r="TFA244" s="8"/>
      <c r="TFB244" s="160"/>
      <c r="TFC244" s="158"/>
      <c r="TFD244" s="161"/>
      <c r="TFE244" s="162"/>
      <c r="TFF244" s="156"/>
      <c r="TFG244" s="158"/>
      <c r="TFH244" s="158"/>
      <c r="TFI244" s="158"/>
      <c r="TFJ244" s="158"/>
      <c r="TFK244" s="159"/>
      <c r="TFL244" s="9"/>
      <c r="TFM244" s="9"/>
      <c r="TFN244" s="159"/>
      <c r="TFO244" s="159"/>
      <c r="TFP244" s="8"/>
      <c r="TFQ244" s="8"/>
      <c r="TFR244" s="160"/>
      <c r="TFS244" s="158"/>
      <c r="TFT244" s="161"/>
      <c r="TFU244" s="162"/>
      <c r="TFV244" s="156"/>
      <c r="TFW244" s="158"/>
      <c r="TFX244" s="158"/>
      <c r="TFY244" s="158"/>
      <c r="TFZ244" s="158"/>
      <c r="TGA244" s="159"/>
      <c r="TGB244" s="9"/>
      <c r="TGC244" s="9"/>
      <c r="TGD244" s="159"/>
      <c r="TGE244" s="159"/>
      <c r="TGF244" s="8"/>
      <c r="TGG244" s="8"/>
      <c r="TGH244" s="160"/>
      <c r="TGI244" s="158"/>
      <c r="TGJ244" s="161"/>
      <c r="TGK244" s="162"/>
      <c r="TGL244" s="156"/>
      <c r="TGM244" s="158"/>
      <c r="TGN244" s="158"/>
      <c r="TGO244" s="158"/>
      <c r="TGP244" s="158"/>
      <c r="TGQ244" s="159"/>
      <c r="TGR244" s="9"/>
      <c r="TGS244" s="9"/>
      <c r="TGT244" s="159"/>
      <c r="TGU244" s="159"/>
      <c r="TGV244" s="8"/>
      <c r="TGW244" s="8"/>
      <c r="TGX244" s="160"/>
      <c r="TGY244" s="158"/>
      <c r="TGZ244" s="161"/>
      <c r="THA244" s="162"/>
      <c r="THB244" s="156"/>
      <c r="THC244" s="158"/>
      <c r="THD244" s="158"/>
      <c r="THE244" s="158"/>
      <c r="THF244" s="158"/>
      <c r="THG244" s="159"/>
      <c r="THH244" s="9"/>
      <c r="THI244" s="9"/>
      <c r="THJ244" s="159"/>
      <c r="THK244" s="159"/>
      <c r="THL244" s="8"/>
      <c r="THM244" s="8"/>
      <c r="THN244" s="160"/>
      <c r="THO244" s="158"/>
      <c r="THP244" s="161"/>
      <c r="THQ244" s="162"/>
      <c r="THR244" s="156"/>
      <c r="THS244" s="158"/>
      <c r="THT244" s="158"/>
      <c r="THU244" s="158"/>
      <c r="THV244" s="158"/>
      <c r="THW244" s="159"/>
      <c r="THX244" s="9"/>
      <c r="THY244" s="9"/>
      <c r="THZ244" s="159"/>
      <c r="TIA244" s="159"/>
      <c r="TIB244" s="8"/>
      <c r="TIC244" s="8"/>
      <c r="TID244" s="160"/>
      <c r="TIE244" s="158"/>
      <c r="TIF244" s="161"/>
      <c r="TIG244" s="162"/>
      <c r="TIH244" s="156"/>
      <c r="TII244" s="158"/>
      <c r="TIJ244" s="158"/>
      <c r="TIK244" s="158"/>
      <c r="TIL244" s="158"/>
      <c r="TIM244" s="159"/>
      <c r="TIN244" s="9"/>
      <c r="TIO244" s="9"/>
      <c r="TIP244" s="159"/>
      <c r="TIQ244" s="159"/>
      <c r="TIR244" s="8"/>
      <c r="TIS244" s="8"/>
      <c r="TIT244" s="160"/>
      <c r="TIU244" s="158"/>
      <c r="TIV244" s="161"/>
      <c r="TIW244" s="162"/>
      <c r="TIX244" s="156"/>
      <c r="TIY244" s="158"/>
      <c r="TIZ244" s="158"/>
      <c r="TJA244" s="158"/>
      <c r="TJB244" s="158"/>
      <c r="TJC244" s="159"/>
      <c r="TJD244" s="9"/>
      <c r="TJE244" s="9"/>
      <c r="TJF244" s="159"/>
      <c r="TJG244" s="159"/>
      <c r="TJH244" s="8"/>
      <c r="TJI244" s="8"/>
      <c r="TJJ244" s="160"/>
      <c r="TJK244" s="158"/>
      <c r="TJL244" s="161"/>
      <c r="TJM244" s="162"/>
      <c r="TJN244" s="156"/>
      <c r="TJO244" s="158"/>
      <c r="TJP244" s="158"/>
      <c r="TJQ244" s="158"/>
      <c r="TJR244" s="158"/>
      <c r="TJS244" s="159"/>
      <c r="TJT244" s="9"/>
      <c r="TJU244" s="9"/>
      <c r="TJV244" s="159"/>
      <c r="TJW244" s="159"/>
      <c r="TJX244" s="8"/>
      <c r="TJY244" s="8"/>
      <c r="TJZ244" s="160"/>
      <c r="TKA244" s="158"/>
      <c r="TKB244" s="161"/>
      <c r="TKC244" s="162"/>
      <c r="TKD244" s="156"/>
      <c r="TKE244" s="158"/>
      <c r="TKF244" s="158"/>
      <c r="TKG244" s="158"/>
      <c r="TKH244" s="158"/>
      <c r="TKI244" s="159"/>
      <c r="TKJ244" s="9"/>
      <c r="TKK244" s="9"/>
      <c r="TKL244" s="159"/>
      <c r="TKM244" s="159"/>
      <c r="TKN244" s="8"/>
      <c r="TKO244" s="8"/>
      <c r="TKP244" s="160"/>
      <c r="TKQ244" s="158"/>
      <c r="TKR244" s="161"/>
      <c r="TKS244" s="162"/>
      <c r="TKT244" s="156"/>
      <c r="TKU244" s="158"/>
      <c r="TKV244" s="158"/>
      <c r="TKW244" s="158"/>
      <c r="TKX244" s="158"/>
      <c r="TKY244" s="159"/>
      <c r="TKZ244" s="9"/>
      <c r="TLA244" s="9"/>
      <c r="TLB244" s="159"/>
      <c r="TLC244" s="159"/>
      <c r="TLD244" s="8"/>
      <c r="TLE244" s="8"/>
      <c r="TLF244" s="160"/>
      <c r="TLG244" s="158"/>
      <c r="TLH244" s="161"/>
      <c r="TLI244" s="162"/>
      <c r="TLJ244" s="156"/>
      <c r="TLK244" s="158"/>
      <c r="TLL244" s="158"/>
      <c r="TLM244" s="158"/>
      <c r="TLN244" s="158"/>
      <c r="TLO244" s="159"/>
      <c r="TLP244" s="9"/>
      <c r="TLQ244" s="9"/>
      <c r="TLR244" s="159"/>
      <c r="TLS244" s="159"/>
      <c r="TLT244" s="8"/>
      <c r="TLU244" s="8"/>
      <c r="TLV244" s="160"/>
      <c r="TLW244" s="158"/>
      <c r="TLX244" s="161"/>
      <c r="TLY244" s="162"/>
      <c r="TLZ244" s="156"/>
      <c r="TMA244" s="158"/>
      <c r="TMB244" s="158"/>
      <c r="TMC244" s="158"/>
      <c r="TMD244" s="158"/>
      <c r="TME244" s="159"/>
      <c r="TMF244" s="9"/>
      <c r="TMG244" s="9"/>
      <c r="TMH244" s="159"/>
      <c r="TMI244" s="159"/>
      <c r="TMJ244" s="8"/>
      <c r="TMK244" s="8"/>
      <c r="TML244" s="160"/>
      <c r="TMM244" s="158"/>
      <c r="TMN244" s="161"/>
      <c r="TMO244" s="162"/>
      <c r="TMP244" s="156"/>
      <c r="TMQ244" s="158"/>
      <c r="TMR244" s="158"/>
      <c r="TMS244" s="158"/>
      <c r="TMT244" s="158"/>
      <c r="TMU244" s="159"/>
      <c r="TMV244" s="9"/>
      <c r="TMW244" s="9"/>
      <c r="TMX244" s="159"/>
      <c r="TMY244" s="159"/>
      <c r="TMZ244" s="8"/>
      <c r="TNA244" s="8"/>
      <c r="TNB244" s="160"/>
      <c r="TNC244" s="158"/>
      <c r="TND244" s="161"/>
      <c r="TNE244" s="162"/>
      <c r="TNF244" s="156"/>
      <c r="TNG244" s="158"/>
      <c r="TNH244" s="158"/>
      <c r="TNI244" s="158"/>
      <c r="TNJ244" s="158"/>
      <c r="TNK244" s="159"/>
      <c r="TNL244" s="9"/>
      <c r="TNM244" s="9"/>
      <c r="TNN244" s="159"/>
      <c r="TNO244" s="159"/>
      <c r="TNP244" s="8"/>
      <c r="TNQ244" s="8"/>
      <c r="TNR244" s="160"/>
      <c r="TNS244" s="158"/>
      <c r="TNT244" s="161"/>
      <c r="TNU244" s="162"/>
      <c r="TNV244" s="156"/>
      <c r="TNW244" s="158"/>
      <c r="TNX244" s="158"/>
      <c r="TNY244" s="158"/>
      <c r="TNZ244" s="158"/>
      <c r="TOA244" s="159"/>
      <c r="TOB244" s="9"/>
      <c r="TOC244" s="9"/>
      <c r="TOD244" s="159"/>
      <c r="TOE244" s="159"/>
      <c r="TOF244" s="8"/>
      <c r="TOG244" s="8"/>
      <c r="TOH244" s="160"/>
      <c r="TOI244" s="158"/>
      <c r="TOJ244" s="161"/>
      <c r="TOK244" s="162"/>
      <c r="TOL244" s="156"/>
      <c r="TOM244" s="158"/>
      <c r="TON244" s="158"/>
      <c r="TOO244" s="158"/>
      <c r="TOP244" s="158"/>
      <c r="TOQ244" s="159"/>
      <c r="TOR244" s="9"/>
      <c r="TOS244" s="9"/>
      <c r="TOT244" s="159"/>
      <c r="TOU244" s="159"/>
      <c r="TOV244" s="8"/>
      <c r="TOW244" s="8"/>
      <c r="TOX244" s="160"/>
      <c r="TOY244" s="158"/>
      <c r="TOZ244" s="161"/>
      <c r="TPA244" s="162"/>
      <c r="TPB244" s="156"/>
      <c r="TPC244" s="158"/>
      <c r="TPD244" s="158"/>
      <c r="TPE244" s="158"/>
      <c r="TPF244" s="158"/>
      <c r="TPG244" s="159"/>
      <c r="TPH244" s="9"/>
      <c r="TPI244" s="9"/>
      <c r="TPJ244" s="159"/>
      <c r="TPK244" s="159"/>
      <c r="TPL244" s="8"/>
      <c r="TPM244" s="8"/>
      <c r="TPN244" s="160"/>
      <c r="TPO244" s="158"/>
      <c r="TPP244" s="161"/>
      <c r="TPQ244" s="162"/>
      <c r="TPR244" s="156"/>
      <c r="TPS244" s="158"/>
      <c r="TPT244" s="158"/>
      <c r="TPU244" s="158"/>
      <c r="TPV244" s="158"/>
      <c r="TPW244" s="159"/>
      <c r="TPX244" s="9"/>
      <c r="TPY244" s="9"/>
      <c r="TPZ244" s="159"/>
      <c r="TQA244" s="159"/>
      <c r="TQB244" s="8"/>
      <c r="TQC244" s="8"/>
      <c r="TQD244" s="160"/>
      <c r="TQE244" s="158"/>
      <c r="TQF244" s="161"/>
      <c r="TQG244" s="162"/>
      <c r="TQH244" s="156"/>
      <c r="TQI244" s="158"/>
      <c r="TQJ244" s="158"/>
      <c r="TQK244" s="158"/>
      <c r="TQL244" s="158"/>
      <c r="TQM244" s="159"/>
      <c r="TQN244" s="9"/>
      <c r="TQO244" s="9"/>
      <c r="TQP244" s="159"/>
      <c r="TQQ244" s="159"/>
      <c r="TQR244" s="8"/>
      <c r="TQS244" s="8"/>
      <c r="TQT244" s="160"/>
      <c r="TQU244" s="158"/>
      <c r="TQV244" s="161"/>
      <c r="TQW244" s="162"/>
      <c r="TQX244" s="156"/>
      <c r="TQY244" s="158"/>
      <c r="TQZ244" s="158"/>
      <c r="TRA244" s="158"/>
      <c r="TRB244" s="158"/>
      <c r="TRC244" s="159"/>
      <c r="TRD244" s="9"/>
      <c r="TRE244" s="9"/>
      <c r="TRF244" s="159"/>
      <c r="TRG244" s="159"/>
      <c r="TRH244" s="8"/>
      <c r="TRI244" s="8"/>
      <c r="TRJ244" s="160"/>
      <c r="TRK244" s="158"/>
      <c r="TRL244" s="161"/>
      <c r="TRM244" s="162"/>
      <c r="TRN244" s="156"/>
      <c r="TRO244" s="158"/>
      <c r="TRP244" s="158"/>
      <c r="TRQ244" s="158"/>
      <c r="TRR244" s="158"/>
      <c r="TRS244" s="159"/>
      <c r="TRT244" s="9"/>
      <c r="TRU244" s="9"/>
      <c r="TRV244" s="159"/>
      <c r="TRW244" s="159"/>
      <c r="TRX244" s="8"/>
      <c r="TRY244" s="8"/>
      <c r="TRZ244" s="160"/>
      <c r="TSA244" s="158"/>
      <c r="TSB244" s="161"/>
      <c r="TSC244" s="162"/>
      <c r="TSD244" s="156"/>
      <c r="TSE244" s="158"/>
      <c r="TSF244" s="158"/>
      <c r="TSG244" s="158"/>
      <c r="TSH244" s="158"/>
      <c r="TSI244" s="159"/>
      <c r="TSJ244" s="9"/>
      <c r="TSK244" s="9"/>
      <c r="TSL244" s="159"/>
      <c r="TSM244" s="159"/>
      <c r="TSN244" s="8"/>
      <c r="TSO244" s="8"/>
      <c r="TSP244" s="160"/>
      <c r="TSQ244" s="158"/>
      <c r="TSR244" s="161"/>
      <c r="TSS244" s="162"/>
      <c r="TST244" s="156"/>
      <c r="TSU244" s="158"/>
      <c r="TSV244" s="158"/>
      <c r="TSW244" s="158"/>
      <c r="TSX244" s="158"/>
      <c r="TSY244" s="159"/>
      <c r="TSZ244" s="9"/>
      <c r="TTA244" s="9"/>
      <c r="TTB244" s="159"/>
      <c r="TTC244" s="159"/>
      <c r="TTD244" s="8"/>
      <c r="TTE244" s="8"/>
      <c r="TTF244" s="160"/>
      <c r="TTG244" s="158"/>
      <c r="TTH244" s="161"/>
      <c r="TTI244" s="162"/>
      <c r="TTJ244" s="156"/>
      <c r="TTK244" s="158"/>
      <c r="TTL244" s="158"/>
      <c r="TTM244" s="158"/>
      <c r="TTN244" s="158"/>
      <c r="TTO244" s="159"/>
      <c r="TTP244" s="9"/>
      <c r="TTQ244" s="9"/>
      <c r="TTR244" s="159"/>
      <c r="TTS244" s="159"/>
      <c r="TTT244" s="8"/>
      <c r="TTU244" s="8"/>
      <c r="TTV244" s="160"/>
      <c r="TTW244" s="158"/>
      <c r="TTX244" s="161"/>
      <c r="TTY244" s="162"/>
      <c r="TTZ244" s="156"/>
      <c r="TUA244" s="158"/>
      <c r="TUB244" s="158"/>
      <c r="TUC244" s="158"/>
      <c r="TUD244" s="158"/>
      <c r="TUE244" s="159"/>
      <c r="TUF244" s="9"/>
      <c r="TUG244" s="9"/>
      <c r="TUH244" s="159"/>
      <c r="TUI244" s="159"/>
      <c r="TUJ244" s="8"/>
      <c r="TUK244" s="8"/>
      <c r="TUL244" s="160"/>
      <c r="TUM244" s="158"/>
      <c r="TUN244" s="161"/>
      <c r="TUO244" s="162"/>
      <c r="TUP244" s="156"/>
      <c r="TUQ244" s="158"/>
      <c r="TUR244" s="158"/>
      <c r="TUS244" s="158"/>
      <c r="TUT244" s="158"/>
      <c r="TUU244" s="159"/>
      <c r="TUV244" s="9"/>
      <c r="TUW244" s="9"/>
      <c r="TUX244" s="159"/>
      <c r="TUY244" s="159"/>
      <c r="TUZ244" s="8"/>
      <c r="TVA244" s="8"/>
      <c r="TVB244" s="160"/>
      <c r="TVC244" s="158"/>
      <c r="TVD244" s="161"/>
      <c r="TVE244" s="162"/>
      <c r="TVF244" s="156"/>
      <c r="TVG244" s="158"/>
      <c r="TVH244" s="158"/>
      <c r="TVI244" s="158"/>
      <c r="TVJ244" s="158"/>
      <c r="TVK244" s="159"/>
      <c r="TVL244" s="9"/>
      <c r="TVM244" s="9"/>
      <c r="TVN244" s="159"/>
      <c r="TVO244" s="159"/>
      <c r="TVP244" s="8"/>
      <c r="TVQ244" s="8"/>
      <c r="TVR244" s="160"/>
      <c r="TVS244" s="158"/>
      <c r="TVT244" s="161"/>
      <c r="TVU244" s="162"/>
      <c r="TVV244" s="156"/>
      <c r="TVW244" s="158"/>
      <c r="TVX244" s="158"/>
      <c r="TVY244" s="158"/>
      <c r="TVZ244" s="158"/>
      <c r="TWA244" s="159"/>
      <c r="TWB244" s="9"/>
      <c r="TWC244" s="9"/>
      <c r="TWD244" s="159"/>
      <c r="TWE244" s="159"/>
      <c r="TWF244" s="8"/>
      <c r="TWG244" s="8"/>
      <c r="TWH244" s="160"/>
      <c r="TWI244" s="158"/>
      <c r="TWJ244" s="161"/>
      <c r="TWK244" s="162"/>
      <c r="TWL244" s="156"/>
      <c r="TWM244" s="158"/>
      <c r="TWN244" s="158"/>
      <c r="TWO244" s="158"/>
      <c r="TWP244" s="158"/>
      <c r="TWQ244" s="159"/>
      <c r="TWR244" s="9"/>
      <c r="TWS244" s="9"/>
      <c r="TWT244" s="159"/>
      <c r="TWU244" s="159"/>
      <c r="TWV244" s="8"/>
      <c r="TWW244" s="8"/>
      <c r="TWX244" s="160"/>
      <c r="TWY244" s="158"/>
      <c r="TWZ244" s="161"/>
      <c r="TXA244" s="162"/>
      <c r="TXB244" s="156"/>
      <c r="TXC244" s="158"/>
      <c r="TXD244" s="158"/>
      <c r="TXE244" s="158"/>
      <c r="TXF244" s="158"/>
      <c r="TXG244" s="159"/>
      <c r="TXH244" s="9"/>
      <c r="TXI244" s="9"/>
      <c r="TXJ244" s="159"/>
      <c r="TXK244" s="159"/>
      <c r="TXL244" s="8"/>
      <c r="TXM244" s="8"/>
      <c r="TXN244" s="160"/>
      <c r="TXO244" s="158"/>
      <c r="TXP244" s="161"/>
      <c r="TXQ244" s="162"/>
      <c r="TXR244" s="156"/>
      <c r="TXS244" s="158"/>
      <c r="TXT244" s="158"/>
      <c r="TXU244" s="158"/>
      <c r="TXV244" s="158"/>
      <c r="TXW244" s="159"/>
      <c r="TXX244" s="9"/>
      <c r="TXY244" s="9"/>
      <c r="TXZ244" s="159"/>
      <c r="TYA244" s="159"/>
      <c r="TYB244" s="8"/>
      <c r="TYC244" s="8"/>
      <c r="TYD244" s="160"/>
      <c r="TYE244" s="158"/>
      <c r="TYF244" s="161"/>
      <c r="TYG244" s="162"/>
      <c r="TYH244" s="156"/>
      <c r="TYI244" s="158"/>
      <c r="TYJ244" s="158"/>
      <c r="TYK244" s="158"/>
      <c r="TYL244" s="158"/>
      <c r="TYM244" s="159"/>
      <c r="TYN244" s="9"/>
      <c r="TYO244" s="9"/>
      <c r="TYP244" s="159"/>
      <c r="TYQ244" s="159"/>
      <c r="TYR244" s="8"/>
      <c r="TYS244" s="8"/>
      <c r="TYT244" s="160"/>
      <c r="TYU244" s="158"/>
      <c r="TYV244" s="161"/>
      <c r="TYW244" s="162"/>
      <c r="TYX244" s="156"/>
      <c r="TYY244" s="158"/>
      <c r="TYZ244" s="158"/>
      <c r="TZA244" s="158"/>
      <c r="TZB244" s="158"/>
      <c r="TZC244" s="159"/>
      <c r="TZD244" s="9"/>
      <c r="TZE244" s="9"/>
      <c r="TZF244" s="159"/>
      <c r="TZG244" s="159"/>
      <c r="TZH244" s="8"/>
      <c r="TZI244" s="8"/>
      <c r="TZJ244" s="160"/>
      <c r="TZK244" s="158"/>
      <c r="TZL244" s="161"/>
      <c r="TZM244" s="162"/>
      <c r="TZN244" s="156"/>
      <c r="TZO244" s="158"/>
      <c r="TZP244" s="158"/>
      <c r="TZQ244" s="158"/>
      <c r="TZR244" s="158"/>
      <c r="TZS244" s="159"/>
      <c r="TZT244" s="9"/>
      <c r="TZU244" s="9"/>
      <c r="TZV244" s="159"/>
      <c r="TZW244" s="159"/>
      <c r="TZX244" s="8"/>
      <c r="TZY244" s="8"/>
      <c r="TZZ244" s="160"/>
      <c r="UAA244" s="158"/>
      <c r="UAB244" s="161"/>
      <c r="UAC244" s="162"/>
      <c r="UAD244" s="156"/>
      <c r="UAE244" s="158"/>
      <c r="UAF244" s="158"/>
      <c r="UAG244" s="158"/>
      <c r="UAH244" s="158"/>
      <c r="UAI244" s="159"/>
      <c r="UAJ244" s="9"/>
      <c r="UAK244" s="9"/>
      <c r="UAL244" s="159"/>
      <c r="UAM244" s="159"/>
      <c r="UAN244" s="8"/>
      <c r="UAO244" s="8"/>
      <c r="UAP244" s="160"/>
      <c r="UAQ244" s="158"/>
      <c r="UAR244" s="161"/>
      <c r="UAS244" s="162"/>
      <c r="UAT244" s="156"/>
      <c r="UAU244" s="158"/>
      <c r="UAV244" s="158"/>
      <c r="UAW244" s="158"/>
      <c r="UAX244" s="158"/>
      <c r="UAY244" s="159"/>
      <c r="UAZ244" s="9"/>
      <c r="UBA244" s="9"/>
      <c r="UBB244" s="159"/>
      <c r="UBC244" s="159"/>
      <c r="UBD244" s="8"/>
      <c r="UBE244" s="8"/>
      <c r="UBF244" s="160"/>
      <c r="UBG244" s="158"/>
      <c r="UBH244" s="161"/>
      <c r="UBI244" s="162"/>
      <c r="UBJ244" s="156"/>
      <c r="UBK244" s="158"/>
      <c r="UBL244" s="158"/>
      <c r="UBM244" s="158"/>
      <c r="UBN244" s="158"/>
      <c r="UBO244" s="159"/>
      <c r="UBP244" s="9"/>
      <c r="UBQ244" s="9"/>
      <c r="UBR244" s="159"/>
      <c r="UBS244" s="159"/>
      <c r="UBT244" s="8"/>
      <c r="UBU244" s="8"/>
      <c r="UBV244" s="160"/>
      <c r="UBW244" s="158"/>
      <c r="UBX244" s="161"/>
      <c r="UBY244" s="162"/>
      <c r="UBZ244" s="156"/>
      <c r="UCA244" s="158"/>
      <c r="UCB244" s="158"/>
      <c r="UCC244" s="158"/>
      <c r="UCD244" s="158"/>
      <c r="UCE244" s="159"/>
      <c r="UCF244" s="9"/>
      <c r="UCG244" s="9"/>
      <c r="UCH244" s="159"/>
      <c r="UCI244" s="159"/>
      <c r="UCJ244" s="8"/>
      <c r="UCK244" s="8"/>
      <c r="UCL244" s="160"/>
      <c r="UCM244" s="158"/>
      <c r="UCN244" s="161"/>
      <c r="UCO244" s="162"/>
      <c r="UCP244" s="156"/>
      <c r="UCQ244" s="158"/>
      <c r="UCR244" s="158"/>
      <c r="UCS244" s="158"/>
      <c r="UCT244" s="158"/>
      <c r="UCU244" s="159"/>
      <c r="UCV244" s="9"/>
      <c r="UCW244" s="9"/>
      <c r="UCX244" s="159"/>
      <c r="UCY244" s="159"/>
      <c r="UCZ244" s="8"/>
      <c r="UDA244" s="8"/>
      <c r="UDB244" s="160"/>
      <c r="UDC244" s="158"/>
      <c r="UDD244" s="161"/>
      <c r="UDE244" s="162"/>
      <c r="UDF244" s="156"/>
      <c r="UDG244" s="158"/>
      <c r="UDH244" s="158"/>
      <c r="UDI244" s="158"/>
      <c r="UDJ244" s="158"/>
      <c r="UDK244" s="159"/>
      <c r="UDL244" s="9"/>
      <c r="UDM244" s="9"/>
      <c r="UDN244" s="159"/>
      <c r="UDO244" s="159"/>
      <c r="UDP244" s="8"/>
      <c r="UDQ244" s="8"/>
      <c r="UDR244" s="160"/>
      <c r="UDS244" s="158"/>
      <c r="UDT244" s="161"/>
      <c r="UDU244" s="162"/>
      <c r="UDV244" s="156"/>
      <c r="UDW244" s="158"/>
      <c r="UDX244" s="158"/>
      <c r="UDY244" s="158"/>
      <c r="UDZ244" s="158"/>
      <c r="UEA244" s="159"/>
      <c r="UEB244" s="9"/>
      <c r="UEC244" s="9"/>
      <c r="UED244" s="159"/>
      <c r="UEE244" s="159"/>
      <c r="UEF244" s="8"/>
      <c r="UEG244" s="8"/>
      <c r="UEH244" s="160"/>
      <c r="UEI244" s="158"/>
      <c r="UEJ244" s="161"/>
      <c r="UEK244" s="162"/>
      <c r="UEL244" s="156"/>
      <c r="UEM244" s="158"/>
      <c r="UEN244" s="158"/>
      <c r="UEO244" s="158"/>
      <c r="UEP244" s="158"/>
      <c r="UEQ244" s="159"/>
      <c r="UER244" s="9"/>
      <c r="UES244" s="9"/>
      <c r="UET244" s="159"/>
      <c r="UEU244" s="159"/>
      <c r="UEV244" s="8"/>
      <c r="UEW244" s="8"/>
      <c r="UEX244" s="160"/>
      <c r="UEY244" s="158"/>
      <c r="UEZ244" s="161"/>
      <c r="UFA244" s="162"/>
      <c r="UFB244" s="156"/>
      <c r="UFC244" s="158"/>
      <c r="UFD244" s="158"/>
      <c r="UFE244" s="158"/>
      <c r="UFF244" s="158"/>
      <c r="UFG244" s="159"/>
      <c r="UFH244" s="9"/>
      <c r="UFI244" s="9"/>
      <c r="UFJ244" s="159"/>
      <c r="UFK244" s="159"/>
      <c r="UFL244" s="8"/>
      <c r="UFM244" s="8"/>
      <c r="UFN244" s="160"/>
      <c r="UFO244" s="158"/>
      <c r="UFP244" s="161"/>
      <c r="UFQ244" s="162"/>
      <c r="UFR244" s="156"/>
      <c r="UFS244" s="158"/>
      <c r="UFT244" s="158"/>
      <c r="UFU244" s="158"/>
      <c r="UFV244" s="158"/>
      <c r="UFW244" s="159"/>
      <c r="UFX244" s="9"/>
      <c r="UFY244" s="9"/>
      <c r="UFZ244" s="159"/>
      <c r="UGA244" s="159"/>
      <c r="UGB244" s="8"/>
      <c r="UGC244" s="8"/>
      <c r="UGD244" s="160"/>
      <c r="UGE244" s="158"/>
      <c r="UGF244" s="161"/>
      <c r="UGG244" s="162"/>
      <c r="UGH244" s="156"/>
      <c r="UGI244" s="158"/>
      <c r="UGJ244" s="158"/>
      <c r="UGK244" s="158"/>
      <c r="UGL244" s="158"/>
      <c r="UGM244" s="159"/>
      <c r="UGN244" s="9"/>
      <c r="UGO244" s="9"/>
      <c r="UGP244" s="159"/>
      <c r="UGQ244" s="159"/>
      <c r="UGR244" s="8"/>
      <c r="UGS244" s="8"/>
      <c r="UGT244" s="160"/>
      <c r="UGU244" s="158"/>
      <c r="UGV244" s="161"/>
      <c r="UGW244" s="162"/>
      <c r="UGX244" s="156"/>
      <c r="UGY244" s="158"/>
      <c r="UGZ244" s="158"/>
      <c r="UHA244" s="158"/>
      <c r="UHB244" s="158"/>
      <c r="UHC244" s="159"/>
      <c r="UHD244" s="9"/>
      <c r="UHE244" s="9"/>
      <c r="UHF244" s="159"/>
      <c r="UHG244" s="159"/>
      <c r="UHH244" s="8"/>
      <c r="UHI244" s="8"/>
      <c r="UHJ244" s="160"/>
      <c r="UHK244" s="158"/>
      <c r="UHL244" s="161"/>
      <c r="UHM244" s="162"/>
      <c r="UHN244" s="156"/>
      <c r="UHO244" s="158"/>
      <c r="UHP244" s="158"/>
      <c r="UHQ244" s="158"/>
      <c r="UHR244" s="158"/>
      <c r="UHS244" s="159"/>
      <c r="UHT244" s="9"/>
      <c r="UHU244" s="9"/>
      <c r="UHV244" s="159"/>
      <c r="UHW244" s="159"/>
      <c r="UHX244" s="8"/>
      <c r="UHY244" s="8"/>
      <c r="UHZ244" s="160"/>
      <c r="UIA244" s="158"/>
      <c r="UIB244" s="161"/>
      <c r="UIC244" s="162"/>
      <c r="UID244" s="156"/>
      <c r="UIE244" s="158"/>
      <c r="UIF244" s="158"/>
      <c r="UIG244" s="158"/>
      <c r="UIH244" s="158"/>
      <c r="UII244" s="159"/>
      <c r="UIJ244" s="9"/>
      <c r="UIK244" s="9"/>
      <c r="UIL244" s="159"/>
      <c r="UIM244" s="159"/>
      <c r="UIN244" s="8"/>
      <c r="UIO244" s="8"/>
      <c r="UIP244" s="160"/>
      <c r="UIQ244" s="158"/>
      <c r="UIR244" s="161"/>
      <c r="UIS244" s="162"/>
      <c r="UIT244" s="156"/>
      <c r="UIU244" s="158"/>
      <c r="UIV244" s="158"/>
      <c r="UIW244" s="158"/>
      <c r="UIX244" s="158"/>
      <c r="UIY244" s="159"/>
      <c r="UIZ244" s="9"/>
      <c r="UJA244" s="9"/>
      <c r="UJB244" s="159"/>
      <c r="UJC244" s="159"/>
      <c r="UJD244" s="8"/>
      <c r="UJE244" s="8"/>
      <c r="UJF244" s="160"/>
      <c r="UJG244" s="158"/>
      <c r="UJH244" s="161"/>
      <c r="UJI244" s="162"/>
      <c r="UJJ244" s="156"/>
      <c r="UJK244" s="158"/>
      <c r="UJL244" s="158"/>
      <c r="UJM244" s="158"/>
      <c r="UJN244" s="158"/>
      <c r="UJO244" s="159"/>
      <c r="UJP244" s="9"/>
      <c r="UJQ244" s="9"/>
      <c r="UJR244" s="159"/>
      <c r="UJS244" s="159"/>
      <c r="UJT244" s="8"/>
      <c r="UJU244" s="8"/>
      <c r="UJV244" s="160"/>
      <c r="UJW244" s="158"/>
      <c r="UJX244" s="161"/>
      <c r="UJY244" s="162"/>
      <c r="UJZ244" s="156"/>
      <c r="UKA244" s="158"/>
      <c r="UKB244" s="158"/>
      <c r="UKC244" s="158"/>
      <c r="UKD244" s="158"/>
      <c r="UKE244" s="159"/>
      <c r="UKF244" s="9"/>
      <c r="UKG244" s="9"/>
      <c r="UKH244" s="159"/>
      <c r="UKI244" s="159"/>
      <c r="UKJ244" s="8"/>
      <c r="UKK244" s="8"/>
      <c r="UKL244" s="160"/>
      <c r="UKM244" s="158"/>
      <c r="UKN244" s="161"/>
      <c r="UKO244" s="162"/>
      <c r="UKP244" s="156"/>
      <c r="UKQ244" s="158"/>
      <c r="UKR244" s="158"/>
      <c r="UKS244" s="158"/>
      <c r="UKT244" s="158"/>
      <c r="UKU244" s="159"/>
      <c r="UKV244" s="9"/>
      <c r="UKW244" s="9"/>
      <c r="UKX244" s="159"/>
      <c r="UKY244" s="159"/>
      <c r="UKZ244" s="8"/>
      <c r="ULA244" s="8"/>
      <c r="ULB244" s="160"/>
      <c r="ULC244" s="158"/>
      <c r="ULD244" s="161"/>
      <c r="ULE244" s="162"/>
      <c r="ULF244" s="156"/>
      <c r="ULG244" s="158"/>
      <c r="ULH244" s="158"/>
      <c r="ULI244" s="158"/>
      <c r="ULJ244" s="158"/>
      <c r="ULK244" s="159"/>
      <c r="ULL244" s="9"/>
      <c r="ULM244" s="9"/>
      <c r="ULN244" s="159"/>
      <c r="ULO244" s="159"/>
      <c r="ULP244" s="8"/>
      <c r="ULQ244" s="8"/>
      <c r="ULR244" s="160"/>
      <c r="ULS244" s="158"/>
      <c r="ULT244" s="161"/>
      <c r="ULU244" s="162"/>
      <c r="ULV244" s="156"/>
      <c r="ULW244" s="158"/>
      <c r="ULX244" s="158"/>
      <c r="ULY244" s="158"/>
      <c r="ULZ244" s="158"/>
      <c r="UMA244" s="159"/>
      <c r="UMB244" s="9"/>
      <c r="UMC244" s="9"/>
      <c r="UMD244" s="159"/>
      <c r="UME244" s="159"/>
      <c r="UMF244" s="8"/>
      <c r="UMG244" s="8"/>
      <c r="UMH244" s="160"/>
      <c r="UMI244" s="158"/>
      <c r="UMJ244" s="161"/>
      <c r="UMK244" s="162"/>
      <c r="UML244" s="156"/>
      <c r="UMM244" s="158"/>
      <c r="UMN244" s="158"/>
      <c r="UMO244" s="158"/>
      <c r="UMP244" s="158"/>
      <c r="UMQ244" s="159"/>
      <c r="UMR244" s="9"/>
      <c r="UMS244" s="9"/>
      <c r="UMT244" s="159"/>
      <c r="UMU244" s="159"/>
      <c r="UMV244" s="8"/>
      <c r="UMW244" s="8"/>
      <c r="UMX244" s="160"/>
      <c r="UMY244" s="158"/>
      <c r="UMZ244" s="161"/>
      <c r="UNA244" s="162"/>
      <c r="UNB244" s="156"/>
      <c r="UNC244" s="158"/>
      <c r="UND244" s="158"/>
      <c r="UNE244" s="158"/>
      <c r="UNF244" s="158"/>
      <c r="UNG244" s="159"/>
      <c r="UNH244" s="9"/>
      <c r="UNI244" s="9"/>
      <c r="UNJ244" s="159"/>
      <c r="UNK244" s="159"/>
      <c r="UNL244" s="8"/>
      <c r="UNM244" s="8"/>
      <c r="UNN244" s="160"/>
      <c r="UNO244" s="158"/>
      <c r="UNP244" s="161"/>
      <c r="UNQ244" s="162"/>
      <c r="UNR244" s="156"/>
      <c r="UNS244" s="158"/>
      <c r="UNT244" s="158"/>
      <c r="UNU244" s="158"/>
      <c r="UNV244" s="158"/>
      <c r="UNW244" s="159"/>
      <c r="UNX244" s="9"/>
      <c r="UNY244" s="9"/>
      <c r="UNZ244" s="159"/>
      <c r="UOA244" s="159"/>
      <c r="UOB244" s="8"/>
      <c r="UOC244" s="8"/>
      <c r="UOD244" s="160"/>
      <c r="UOE244" s="158"/>
      <c r="UOF244" s="161"/>
      <c r="UOG244" s="162"/>
      <c r="UOH244" s="156"/>
      <c r="UOI244" s="158"/>
      <c r="UOJ244" s="158"/>
      <c r="UOK244" s="158"/>
      <c r="UOL244" s="158"/>
      <c r="UOM244" s="159"/>
      <c r="UON244" s="9"/>
      <c r="UOO244" s="9"/>
      <c r="UOP244" s="159"/>
      <c r="UOQ244" s="159"/>
      <c r="UOR244" s="8"/>
      <c r="UOS244" s="8"/>
      <c r="UOT244" s="160"/>
      <c r="UOU244" s="158"/>
      <c r="UOV244" s="161"/>
      <c r="UOW244" s="162"/>
      <c r="UOX244" s="156"/>
      <c r="UOY244" s="158"/>
      <c r="UOZ244" s="158"/>
      <c r="UPA244" s="158"/>
      <c r="UPB244" s="158"/>
      <c r="UPC244" s="159"/>
      <c r="UPD244" s="9"/>
      <c r="UPE244" s="9"/>
      <c r="UPF244" s="159"/>
      <c r="UPG244" s="159"/>
      <c r="UPH244" s="8"/>
      <c r="UPI244" s="8"/>
      <c r="UPJ244" s="160"/>
      <c r="UPK244" s="158"/>
      <c r="UPL244" s="161"/>
      <c r="UPM244" s="162"/>
      <c r="UPN244" s="156"/>
      <c r="UPO244" s="158"/>
      <c r="UPP244" s="158"/>
      <c r="UPQ244" s="158"/>
      <c r="UPR244" s="158"/>
      <c r="UPS244" s="159"/>
      <c r="UPT244" s="9"/>
      <c r="UPU244" s="9"/>
      <c r="UPV244" s="159"/>
      <c r="UPW244" s="159"/>
      <c r="UPX244" s="8"/>
      <c r="UPY244" s="8"/>
      <c r="UPZ244" s="160"/>
      <c r="UQA244" s="158"/>
      <c r="UQB244" s="161"/>
      <c r="UQC244" s="162"/>
      <c r="UQD244" s="156"/>
      <c r="UQE244" s="158"/>
      <c r="UQF244" s="158"/>
      <c r="UQG244" s="158"/>
      <c r="UQH244" s="158"/>
      <c r="UQI244" s="159"/>
      <c r="UQJ244" s="9"/>
      <c r="UQK244" s="9"/>
      <c r="UQL244" s="159"/>
      <c r="UQM244" s="159"/>
      <c r="UQN244" s="8"/>
      <c r="UQO244" s="8"/>
      <c r="UQP244" s="160"/>
      <c r="UQQ244" s="158"/>
      <c r="UQR244" s="161"/>
      <c r="UQS244" s="162"/>
      <c r="UQT244" s="156"/>
      <c r="UQU244" s="158"/>
      <c r="UQV244" s="158"/>
      <c r="UQW244" s="158"/>
      <c r="UQX244" s="158"/>
      <c r="UQY244" s="159"/>
      <c r="UQZ244" s="9"/>
      <c r="URA244" s="9"/>
      <c r="URB244" s="159"/>
      <c r="URC244" s="159"/>
      <c r="URD244" s="8"/>
      <c r="URE244" s="8"/>
      <c r="URF244" s="160"/>
      <c r="URG244" s="158"/>
      <c r="URH244" s="161"/>
      <c r="URI244" s="162"/>
      <c r="URJ244" s="156"/>
      <c r="URK244" s="158"/>
      <c r="URL244" s="158"/>
      <c r="URM244" s="158"/>
      <c r="URN244" s="158"/>
      <c r="URO244" s="159"/>
      <c r="URP244" s="9"/>
      <c r="URQ244" s="9"/>
      <c r="URR244" s="159"/>
      <c r="URS244" s="159"/>
      <c r="URT244" s="8"/>
      <c r="URU244" s="8"/>
      <c r="URV244" s="160"/>
      <c r="URW244" s="158"/>
      <c r="URX244" s="161"/>
      <c r="URY244" s="162"/>
      <c r="URZ244" s="156"/>
      <c r="USA244" s="158"/>
      <c r="USB244" s="158"/>
      <c r="USC244" s="158"/>
      <c r="USD244" s="158"/>
      <c r="USE244" s="159"/>
      <c r="USF244" s="9"/>
      <c r="USG244" s="9"/>
      <c r="USH244" s="159"/>
      <c r="USI244" s="159"/>
      <c r="USJ244" s="8"/>
      <c r="USK244" s="8"/>
      <c r="USL244" s="160"/>
      <c r="USM244" s="158"/>
      <c r="USN244" s="161"/>
      <c r="USO244" s="162"/>
      <c r="USP244" s="156"/>
      <c r="USQ244" s="158"/>
      <c r="USR244" s="158"/>
      <c r="USS244" s="158"/>
      <c r="UST244" s="158"/>
      <c r="USU244" s="159"/>
      <c r="USV244" s="9"/>
      <c r="USW244" s="9"/>
      <c r="USX244" s="159"/>
      <c r="USY244" s="159"/>
      <c r="USZ244" s="8"/>
      <c r="UTA244" s="8"/>
      <c r="UTB244" s="160"/>
      <c r="UTC244" s="158"/>
      <c r="UTD244" s="161"/>
      <c r="UTE244" s="162"/>
      <c r="UTF244" s="156"/>
      <c r="UTG244" s="158"/>
      <c r="UTH244" s="158"/>
      <c r="UTI244" s="158"/>
      <c r="UTJ244" s="158"/>
      <c r="UTK244" s="159"/>
      <c r="UTL244" s="9"/>
      <c r="UTM244" s="9"/>
      <c r="UTN244" s="159"/>
      <c r="UTO244" s="159"/>
      <c r="UTP244" s="8"/>
      <c r="UTQ244" s="8"/>
      <c r="UTR244" s="160"/>
      <c r="UTS244" s="158"/>
      <c r="UTT244" s="161"/>
      <c r="UTU244" s="162"/>
      <c r="UTV244" s="156"/>
      <c r="UTW244" s="158"/>
      <c r="UTX244" s="158"/>
      <c r="UTY244" s="158"/>
      <c r="UTZ244" s="158"/>
      <c r="UUA244" s="159"/>
      <c r="UUB244" s="9"/>
      <c r="UUC244" s="9"/>
      <c r="UUD244" s="159"/>
      <c r="UUE244" s="159"/>
      <c r="UUF244" s="8"/>
      <c r="UUG244" s="8"/>
      <c r="UUH244" s="160"/>
      <c r="UUI244" s="158"/>
      <c r="UUJ244" s="161"/>
      <c r="UUK244" s="162"/>
      <c r="UUL244" s="156"/>
      <c r="UUM244" s="158"/>
      <c r="UUN244" s="158"/>
      <c r="UUO244" s="158"/>
      <c r="UUP244" s="158"/>
      <c r="UUQ244" s="159"/>
      <c r="UUR244" s="9"/>
      <c r="UUS244" s="9"/>
      <c r="UUT244" s="159"/>
      <c r="UUU244" s="159"/>
      <c r="UUV244" s="8"/>
      <c r="UUW244" s="8"/>
      <c r="UUX244" s="160"/>
      <c r="UUY244" s="158"/>
      <c r="UUZ244" s="161"/>
      <c r="UVA244" s="162"/>
      <c r="UVB244" s="156"/>
      <c r="UVC244" s="158"/>
      <c r="UVD244" s="158"/>
      <c r="UVE244" s="158"/>
      <c r="UVF244" s="158"/>
      <c r="UVG244" s="159"/>
      <c r="UVH244" s="9"/>
      <c r="UVI244" s="9"/>
      <c r="UVJ244" s="159"/>
      <c r="UVK244" s="159"/>
      <c r="UVL244" s="8"/>
      <c r="UVM244" s="8"/>
      <c r="UVN244" s="160"/>
      <c r="UVO244" s="158"/>
      <c r="UVP244" s="161"/>
      <c r="UVQ244" s="162"/>
      <c r="UVR244" s="156"/>
      <c r="UVS244" s="158"/>
      <c r="UVT244" s="158"/>
      <c r="UVU244" s="158"/>
      <c r="UVV244" s="158"/>
      <c r="UVW244" s="159"/>
      <c r="UVX244" s="9"/>
      <c r="UVY244" s="9"/>
      <c r="UVZ244" s="159"/>
      <c r="UWA244" s="159"/>
      <c r="UWB244" s="8"/>
      <c r="UWC244" s="8"/>
      <c r="UWD244" s="160"/>
      <c r="UWE244" s="158"/>
      <c r="UWF244" s="161"/>
      <c r="UWG244" s="162"/>
      <c r="UWH244" s="156"/>
      <c r="UWI244" s="158"/>
      <c r="UWJ244" s="158"/>
      <c r="UWK244" s="158"/>
      <c r="UWL244" s="158"/>
      <c r="UWM244" s="159"/>
      <c r="UWN244" s="9"/>
      <c r="UWO244" s="9"/>
      <c r="UWP244" s="159"/>
      <c r="UWQ244" s="159"/>
      <c r="UWR244" s="8"/>
      <c r="UWS244" s="8"/>
      <c r="UWT244" s="160"/>
      <c r="UWU244" s="158"/>
      <c r="UWV244" s="161"/>
      <c r="UWW244" s="162"/>
      <c r="UWX244" s="156"/>
      <c r="UWY244" s="158"/>
      <c r="UWZ244" s="158"/>
      <c r="UXA244" s="158"/>
      <c r="UXB244" s="158"/>
      <c r="UXC244" s="159"/>
      <c r="UXD244" s="9"/>
      <c r="UXE244" s="9"/>
      <c r="UXF244" s="159"/>
      <c r="UXG244" s="159"/>
      <c r="UXH244" s="8"/>
      <c r="UXI244" s="8"/>
      <c r="UXJ244" s="160"/>
      <c r="UXK244" s="158"/>
      <c r="UXL244" s="161"/>
      <c r="UXM244" s="162"/>
      <c r="UXN244" s="156"/>
      <c r="UXO244" s="158"/>
      <c r="UXP244" s="158"/>
      <c r="UXQ244" s="158"/>
      <c r="UXR244" s="158"/>
      <c r="UXS244" s="159"/>
      <c r="UXT244" s="9"/>
      <c r="UXU244" s="9"/>
      <c r="UXV244" s="159"/>
      <c r="UXW244" s="159"/>
      <c r="UXX244" s="8"/>
      <c r="UXY244" s="8"/>
      <c r="UXZ244" s="160"/>
      <c r="UYA244" s="158"/>
      <c r="UYB244" s="161"/>
      <c r="UYC244" s="162"/>
      <c r="UYD244" s="156"/>
      <c r="UYE244" s="158"/>
      <c r="UYF244" s="158"/>
      <c r="UYG244" s="158"/>
      <c r="UYH244" s="158"/>
      <c r="UYI244" s="159"/>
      <c r="UYJ244" s="9"/>
      <c r="UYK244" s="9"/>
      <c r="UYL244" s="159"/>
      <c r="UYM244" s="159"/>
      <c r="UYN244" s="8"/>
      <c r="UYO244" s="8"/>
      <c r="UYP244" s="160"/>
      <c r="UYQ244" s="158"/>
      <c r="UYR244" s="161"/>
      <c r="UYS244" s="162"/>
      <c r="UYT244" s="156"/>
      <c r="UYU244" s="158"/>
      <c r="UYV244" s="158"/>
      <c r="UYW244" s="158"/>
      <c r="UYX244" s="158"/>
      <c r="UYY244" s="159"/>
      <c r="UYZ244" s="9"/>
      <c r="UZA244" s="9"/>
      <c r="UZB244" s="159"/>
      <c r="UZC244" s="159"/>
      <c r="UZD244" s="8"/>
      <c r="UZE244" s="8"/>
      <c r="UZF244" s="160"/>
      <c r="UZG244" s="158"/>
      <c r="UZH244" s="161"/>
      <c r="UZI244" s="162"/>
      <c r="UZJ244" s="156"/>
      <c r="UZK244" s="158"/>
      <c r="UZL244" s="158"/>
      <c r="UZM244" s="158"/>
      <c r="UZN244" s="158"/>
      <c r="UZO244" s="159"/>
      <c r="UZP244" s="9"/>
      <c r="UZQ244" s="9"/>
      <c r="UZR244" s="159"/>
      <c r="UZS244" s="159"/>
      <c r="UZT244" s="8"/>
      <c r="UZU244" s="8"/>
      <c r="UZV244" s="160"/>
      <c r="UZW244" s="158"/>
      <c r="UZX244" s="161"/>
      <c r="UZY244" s="162"/>
      <c r="UZZ244" s="156"/>
      <c r="VAA244" s="158"/>
      <c r="VAB244" s="158"/>
      <c r="VAC244" s="158"/>
      <c r="VAD244" s="158"/>
      <c r="VAE244" s="159"/>
      <c r="VAF244" s="9"/>
      <c r="VAG244" s="9"/>
      <c r="VAH244" s="159"/>
      <c r="VAI244" s="159"/>
      <c r="VAJ244" s="8"/>
      <c r="VAK244" s="8"/>
      <c r="VAL244" s="160"/>
      <c r="VAM244" s="158"/>
      <c r="VAN244" s="161"/>
      <c r="VAO244" s="162"/>
      <c r="VAP244" s="156"/>
      <c r="VAQ244" s="158"/>
      <c r="VAR244" s="158"/>
      <c r="VAS244" s="158"/>
      <c r="VAT244" s="158"/>
      <c r="VAU244" s="159"/>
      <c r="VAV244" s="9"/>
      <c r="VAW244" s="9"/>
      <c r="VAX244" s="159"/>
      <c r="VAY244" s="159"/>
      <c r="VAZ244" s="8"/>
      <c r="VBA244" s="8"/>
      <c r="VBB244" s="160"/>
      <c r="VBC244" s="158"/>
      <c r="VBD244" s="161"/>
      <c r="VBE244" s="162"/>
      <c r="VBF244" s="156"/>
      <c r="VBG244" s="158"/>
      <c r="VBH244" s="158"/>
      <c r="VBI244" s="158"/>
      <c r="VBJ244" s="158"/>
      <c r="VBK244" s="159"/>
      <c r="VBL244" s="9"/>
      <c r="VBM244" s="9"/>
      <c r="VBN244" s="159"/>
      <c r="VBO244" s="159"/>
      <c r="VBP244" s="8"/>
      <c r="VBQ244" s="8"/>
      <c r="VBR244" s="160"/>
      <c r="VBS244" s="158"/>
      <c r="VBT244" s="161"/>
      <c r="VBU244" s="162"/>
      <c r="VBV244" s="156"/>
      <c r="VBW244" s="158"/>
      <c r="VBX244" s="158"/>
      <c r="VBY244" s="158"/>
      <c r="VBZ244" s="158"/>
      <c r="VCA244" s="159"/>
      <c r="VCB244" s="9"/>
      <c r="VCC244" s="9"/>
      <c r="VCD244" s="159"/>
      <c r="VCE244" s="159"/>
      <c r="VCF244" s="8"/>
      <c r="VCG244" s="8"/>
      <c r="VCH244" s="160"/>
      <c r="VCI244" s="158"/>
      <c r="VCJ244" s="161"/>
      <c r="VCK244" s="162"/>
      <c r="VCL244" s="156"/>
      <c r="VCM244" s="158"/>
      <c r="VCN244" s="158"/>
      <c r="VCO244" s="158"/>
      <c r="VCP244" s="158"/>
      <c r="VCQ244" s="159"/>
      <c r="VCR244" s="9"/>
      <c r="VCS244" s="9"/>
      <c r="VCT244" s="159"/>
      <c r="VCU244" s="159"/>
      <c r="VCV244" s="8"/>
      <c r="VCW244" s="8"/>
      <c r="VCX244" s="160"/>
      <c r="VCY244" s="158"/>
      <c r="VCZ244" s="161"/>
      <c r="VDA244" s="162"/>
      <c r="VDB244" s="156"/>
      <c r="VDC244" s="158"/>
      <c r="VDD244" s="158"/>
      <c r="VDE244" s="158"/>
      <c r="VDF244" s="158"/>
      <c r="VDG244" s="159"/>
      <c r="VDH244" s="9"/>
      <c r="VDI244" s="9"/>
      <c r="VDJ244" s="159"/>
      <c r="VDK244" s="159"/>
      <c r="VDL244" s="8"/>
      <c r="VDM244" s="8"/>
      <c r="VDN244" s="160"/>
      <c r="VDO244" s="158"/>
      <c r="VDP244" s="161"/>
      <c r="VDQ244" s="162"/>
      <c r="VDR244" s="156"/>
      <c r="VDS244" s="158"/>
      <c r="VDT244" s="158"/>
      <c r="VDU244" s="158"/>
      <c r="VDV244" s="158"/>
      <c r="VDW244" s="159"/>
      <c r="VDX244" s="9"/>
      <c r="VDY244" s="9"/>
      <c r="VDZ244" s="159"/>
      <c r="VEA244" s="159"/>
      <c r="VEB244" s="8"/>
      <c r="VEC244" s="8"/>
      <c r="VED244" s="160"/>
      <c r="VEE244" s="158"/>
      <c r="VEF244" s="161"/>
      <c r="VEG244" s="162"/>
      <c r="VEH244" s="156"/>
      <c r="VEI244" s="158"/>
      <c r="VEJ244" s="158"/>
      <c r="VEK244" s="158"/>
      <c r="VEL244" s="158"/>
      <c r="VEM244" s="159"/>
      <c r="VEN244" s="9"/>
      <c r="VEO244" s="9"/>
      <c r="VEP244" s="159"/>
      <c r="VEQ244" s="159"/>
      <c r="VER244" s="8"/>
      <c r="VES244" s="8"/>
      <c r="VET244" s="160"/>
      <c r="VEU244" s="158"/>
      <c r="VEV244" s="161"/>
      <c r="VEW244" s="162"/>
      <c r="VEX244" s="156"/>
      <c r="VEY244" s="158"/>
      <c r="VEZ244" s="158"/>
      <c r="VFA244" s="158"/>
      <c r="VFB244" s="158"/>
      <c r="VFC244" s="159"/>
      <c r="VFD244" s="9"/>
      <c r="VFE244" s="9"/>
      <c r="VFF244" s="159"/>
      <c r="VFG244" s="159"/>
      <c r="VFH244" s="8"/>
      <c r="VFI244" s="8"/>
      <c r="VFJ244" s="160"/>
      <c r="VFK244" s="158"/>
      <c r="VFL244" s="161"/>
      <c r="VFM244" s="162"/>
      <c r="VFN244" s="156"/>
      <c r="VFO244" s="158"/>
      <c r="VFP244" s="158"/>
      <c r="VFQ244" s="158"/>
      <c r="VFR244" s="158"/>
      <c r="VFS244" s="159"/>
      <c r="VFT244" s="9"/>
      <c r="VFU244" s="9"/>
      <c r="VFV244" s="159"/>
      <c r="VFW244" s="159"/>
      <c r="VFX244" s="8"/>
      <c r="VFY244" s="8"/>
      <c r="VFZ244" s="160"/>
      <c r="VGA244" s="158"/>
      <c r="VGB244" s="161"/>
      <c r="VGC244" s="162"/>
      <c r="VGD244" s="156"/>
      <c r="VGE244" s="158"/>
      <c r="VGF244" s="158"/>
      <c r="VGG244" s="158"/>
      <c r="VGH244" s="158"/>
      <c r="VGI244" s="159"/>
      <c r="VGJ244" s="9"/>
      <c r="VGK244" s="9"/>
      <c r="VGL244" s="159"/>
      <c r="VGM244" s="159"/>
      <c r="VGN244" s="8"/>
      <c r="VGO244" s="8"/>
      <c r="VGP244" s="160"/>
      <c r="VGQ244" s="158"/>
      <c r="VGR244" s="161"/>
      <c r="VGS244" s="162"/>
      <c r="VGT244" s="156"/>
      <c r="VGU244" s="158"/>
      <c r="VGV244" s="158"/>
      <c r="VGW244" s="158"/>
      <c r="VGX244" s="158"/>
      <c r="VGY244" s="159"/>
      <c r="VGZ244" s="9"/>
      <c r="VHA244" s="9"/>
      <c r="VHB244" s="159"/>
      <c r="VHC244" s="159"/>
      <c r="VHD244" s="8"/>
      <c r="VHE244" s="8"/>
      <c r="VHF244" s="160"/>
      <c r="VHG244" s="158"/>
      <c r="VHH244" s="161"/>
      <c r="VHI244" s="162"/>
      <c r="VHJ244" s="156"/>
      <c r="VHK244" s="158"/>
      <c r="VHL244" s="158"/>
      <c r="VHM244" s="158"/>
      <c r="VHN244" s="158"/>
      <c r="VHO244" s="159"/>
      <c r="VHP244" s="9"/>
      <c r="VHQ244" s="9"/>
      <c r="VHR244" s="159"/>
      <c r="VHS244" s="159"/>
      <c r="VHT244" s="8"/>
      <c r="VHU244" s="8"/>
      <c r="VHV244" s="160"/>
      <c r="VHW244" s="158"/>
      <c r="VHX244" s="161"/>
      <c r="VHY244" s="162"/>
      <c r="VHZ244" s="156"/>
      <c r="VIA244" s="158"/>
      <c r="VIB244" s="158"/>
      <c r="VIC244" s="158"/>
      <c r="VID244" s="158"/>
      <c r="VIE244" s="159"/>
      <c r="VIF244" s="9"/>
      <c r="VIG244" s="9"/>
      <c r="VIH244" s="159"/>
      <c r="VII244" s="159"/>
      <c r="VIJ244" s="8"/>
      <c r="VIK244" s="8"/>
      <c r="VIL244" s="160"/>
      <c r="VIM244" s="158"/>
      <c r="VIN244" s="161"/>
      <c r="VIO244" s="162"/>
      <c r="VIP244" s="156"/>
      <c r="VIQ244" s="158"/>
      <c r="VIR244" s="158"/>
      <c r="VIS244" s="158"/>
      <c r="VIT244" s="158"/>
      <c r="VIU244" s="159"/>
      <c r="VIV244" s="9"/>
      <c r="VIW244" s="9"/>
      <c r="VIX244" s="159"/>
      <c r="VIY244" s="159"/>
      <c r="VIZ244" s="8"/>
      <c r="VJA244" s="8"/>
      <c r="VJB244" s="160"/>
      <c r="VJC244" s="158"/>
      <c r="VJD244" s="161"/>
      <c r="VJE244" s="162"/>
      <c r="VJF244" s="156"/>
      <c r="VJG244" s="158"/>
      <c r="VJH244" s="158"/>
      <c r="VJI244" s="158"/>
      <c r="VJJ244" s="158"/>
      <c r="VJK244" s="159"/>
      <c r="VJL244" s="9"/>
      <c r="VJM244" s="9"/>
      <c r="VJN244" s="159"/>
      <c r="VJO244" s="159"/>
      <c r="VJP244" s="8"/>
      <c r="VJQ244" s="8"/>
      <c r="VJR244" s="160"/>
      <c r="VJS244" s="158"/>
      <c r="VJT244" s="161"/>
      <c r="VJU244" s="162"/>
      <c r="VJV244" s="156"/>
      <c r="VJW244" s="158"/>
      <c r="VJX244" s="158"/>
      <c r="VJY244" s="158"/>
      <c r="VJZ244" s="158"/>
      <c r="VKA244" s="159"/>
      <c r="VKB244" s="9"/>
      <c r="VKC244" s="9"/>
      <c r="VKD244" s="159"/>
      <c r="VKE244" s="159"/>
      <c r="VKF244" s="8"/>
      <c r="VKG244" s="8"/>
      <c r="VKH244" s="160"/>
      <c r="VKI244" s="158"/>
      <c r="VKJ244" s="161"/>
      <c r="VKK244" s="162"/>
      <c r="VKL244" s="156"/>
      <c r="VKM244" s="158"/>
      <c r="VKN244" s="158"/>
      <c r="VKO244" s="158"/>
      <c r="VKP244" s="158"/>
      <c r="VKQ244" s="159"/>
      <c r="VKR244" s="9"/>
      <c r="VKS244" s="9"/>
      <c r="VKT244" s="159"/>
      <c r="VKU244" s="159"/>
      <c r="VKV244" s="8"/>
      <c r="VKW244" s="8"/>
      <c r="VKX244" s="160"/>
      <c r="VKY244" s="158"/>
      <c r="VKZ244" s="161"/>
      <c r="VLA244" s="162"/>
      <c r="VLB244" s="156"/>
      <c r="VLC244" s="158"/>
      <c r="VLD244" s="158"/>
      <c r="VLE244" s="158"/>
      <c r="VLF244" s="158"/>
      <c r="VLG244" s="159"/>
      <c r="VLH244" s="9"/>
      <c r="VLI244" s="9"/>
      <c r="VLJ244" s="159"/>
      <c r="VLK244" s="159"/>
      <c r="VLL244" s="8"/>
      <c r="VLM244" s="8"/>
      <c r="VLN244" s="160"/>
      <c r="VLO244" s="158"/>
      <c r="VLP244" s="161"/>
      <c r="VLQ244" s="162"/>
      <c r="VLR244" s="156"/>
      <c r="VLS244" s="158"/>
      <c r="VLT244" s="158"/>
      <c r="VLU244" s="158"/>
      <c r="VLV244" s="158"/>
      <c r="VLW244" s="159"/>
      <c r="VLX244" s="9"/>
      <c r="VLY244" s="9"/>
      <c r="VLZ244" s="159"/>
      <c r="VMA244" s="159"/>
      <c r="VMB244" s="8"/>
      <c r="VMC244" s="8"/>
      <c r="VMD244" s="160"/>
      <c r="VME244" s="158"/>
      <c r="VMF244" s="161"/>
      <c r="VMG244" s="162"/>
      <c r="VMH244" s="156"/>
      <c r="VMI244" s="158"/>
      <c r="VMJ244" s="158"/>
      <c r="VMK244" s="158"/>
      <c r="VML244" s="158"/>
      <c r="VMM244" s="159"/>
      <c r="VMN244" s="9"/>
      <c r="VMO244" s="9"/>
      <c r="VMP244" s="159"/>
      <c r="VMQ244" s="159"/>
      <c r="VMR244" s="8"/>
      <c r="VMS244" s="8"/>
      <c r="VMT244" s="160"/>
      <c r="VMU244" s="158"/>
      <c r="VMV244" s="161"/>
      <c r="VMW244" s="162"/>
      <c r="VMX244" s="156"/>
      <c r="VMY244" s="158"/>
      <c r="VMZ244" s="158"/>
      <c r="VNA244" s="158"/>
      <c r="VNB244" s="158"/>
      <c r="VNC244" s="159"/>
      <c r="VND244" s="9"/>
      <c r="VNE244" s="9"/>
      <c r="VNF244" s="159"/>
      <c r="VNG244" s="159"/>
      <c r="VNH244" s="8"/>
      <c r="VNI244" s="8"/>
      <c r="VNJ244" s="160"/>
      <c r="VNK244" s="158"/>
      <c r="VNL244" s="161"/>
      <c r="VNM244" s="162"/>
      <c r="VNN244" s="156"/>
      <c r="VNO244" s="158"/>
      <c r="VNP244" s="158"/>
      <c r="VNQ244" s="158"/>
      <c r="VNR244" s="158"/>
      <c r="VNS244" s="159"/>
      <c r="VNT244" s="9"/>
      <c r="VNU244" s="9"/>
      <c r="VNV244" s="159"/>
      <c r="VNW244" s="159"/>
      <c r="VNX244" s="8"/>
      <c r="VNY244" s="8"/>
      <c r="VNZ244" s="160"/>
      <c r="VOA244" s="158"/>
      <c r="VOB244" s="161"/>
      <c r="VOC244" s="162"/>
      <c r="VOD244" s="156"/>
      <c r="VOE244" s="158"/>
      <c r="VOF244" s="158"/>
      <c r="VOG244" s="158"/>
      <c r="VOH244" s="158"/>
      <c r="VOI244" s="159"/>
      <c r="VOJ244" s="9"/>
      <c r="VOK244" s="9"/>
      <c r="VOL244" s="159"/>
      <c r="VOM244" s="159"/>
      <c r="VON244" s="8"/>
      <c r="VOO244" s="8"/>
      <c r="VOP244" s="160"/>
      <c r="VOQ244" s="158"/>
      <c r="VOR244" s="161"/>
      <c r="VOS244" s="162"/>
      <c r="VOT244" s="156"/>
      <c r="VOU244" s="158"/>
      <c r="VOV244" s="158"/>
      <c r="VOW244" s="158"/>
      <c r="VOX244" s="158"/>
      <c r="VOY244" s="159"/>
      <c r="VOZ244" s="9"/>
      <c r="VPA244" s="9"/>
      <c r="VPB244" s="159"/>
      <c r="VPC244" s="159"/>
      <c r="VPD244" s="8"/>
      <c r="VPE244" s="8"/>
      <c r="VPF244" s="160"/>
      <c r="VPG244" s="158"/>
      <c r="VPH244" s="161"/>
      <c r="VPI244" s="162"/>
      <c r="VPJ244" s="156"/>
      <c r="VPK244" s="158"/>
      <c r="VPL244" s="158"/>
      <c r="VPM244" s="158"/>
      <c r="VPN244" s="158"/>
      <c r="VPO244" s="159"/>
      <c r="VPP244" s="9"/>
      <c r="VPQ244" s="9"/>
      <c r="VPR244" s="159"/>
      <c r="VPS244" s="159"/>
      <c r="VPT244" s="8"/>
      <c r="VPU244" s="8"/>
      <c r="VPV244" s="160"/>
      <c r="VPW244" s="158"/>
      <c r="VPX244" s="161"/>
      <c r="VPY244" s="162"/>
      <c r="VPZ244" s="156"/>
      <c r="VQA244" s="158"/>
      <c r="VQB244" s="158"/>
      <c r="VQC244" s="158"/>
      <c r="VQD244" s="158"/>
      <c r="VQE244" s="159"/>
      <c r="VQF244" s="9"/>
      <c r="VQG244" s="9"/>
      <c r="VQH244" s="159"/>
      <c r="VQI244" s="159"/>
      <c r="VQJ244" s="8"/>
      <c r="VQK244" s="8"/>
      <c r="VQL244" s="160"/>
      <c r="VQM244" s="158"/>
      <c r="VQN244" s="161"/>
      <c r="VQO244" s="162"/>
      <c r="VQP244" s="156"/>
      <c r="VQQ244" s="158"/>
      <c r="VQR244" s="158"/>
      <c r="VQS244" s="158"/>
      <c r="VQT244" s="158"/>
      <c r="VQU244" s="159"/>
      <c r="VQV244" s="9"/>
      <c r="VQW244" s="9"/>
      <c r="VQX244" s="159"/>
      <c r="VQY244" s="159"/>
      <c r="VQZ244" s="8"/>
      <c r="VRA244" s="8"/>
      <c r="VRB244" s="160"/>
      <c r="VRC244" s="158"/>
      <c r="VRD244" s="161"/>
      <c r="VRE244" s="162"/>
      <c r="VRF244" s="156"/>
      <c r="VRG244" s="158"/>
      <c r="VRH244" s="158"/>
      <c r="VRI244" s="158"/>
      <c r="VRJ244" s="158"/>
      <c r="VRK244" s="159"/>
      <c r="VRL244" s="9"/>
      <c r="VRM244" s="9"/>
      <c r="VRN244" s="159"/>
      <c r="VRO244" s="159"/>
      <c r="VRP244" s="8"/>
      <c r="VRQ244" s="8"/>
      <c r="VRR244" s="160"/>
      <c r="VRS244" s="158"/>
      <c r="VRT244" s="161"/>
      <c r="VRU244" s="162"/>
      <c r="VRV244" s="156"/>
      <c r="VRW244" s="158"/>
      <c r="VRX244" s="158"/>
      <c r="VRY244" s="158"/>
      <c r="VRZ244" s="158"/>
      <c r="VSA244" s="159"/>
      <c r="VSB244" s="9"/>
      <c r="VSC244" s="9"/>
      <c r="VSD244" s="159"/>
      <c r="VSE244" s="159"/>
      <c r="VSF244" s="8"/>
      <c r="VSG244" s="8"/>
      <c r="VSH244" s="160"/>
      <c r="VSI244" s="158"/>
      <c r="VSJ244" s="161"/>
      <c r="VSK244" s="162"/>
      <c r="VSL244" s="156"/>
      <c r="VSM244" s="158"/>
      <c r="VSN244" s="158"/>
      <c r="VSO244" s="158"/>
      <c r="VSP244" s="158"/>
      <c r="VSQ244" s="159"/>
      <c r="VSR244" s="9"/>
      <c r="VSS244" s="9"/>
      <c r="VST244" s="159"/>
      <c r="VSU244" s="159"/>
      <c r="VSV244" s="8"/>
      <c r="VSW244" s="8"/>
      <c r="VSX244" s="160"/>
      <c r="VSY244" s="158"/>
      <c r="VSZ244" s="161"/>
      <c r="VTA244" s="162"/>
      <c r="VTB244" s="156"/>
      <c r="VTC244" s="158"/>
      <c r="VTD244" s="158"/>
      <c r="VTE244" s="158"/>
      <c r="VTF244" s="158"/>
      <c r="VTG244" s="159"/>
      <c r="VTH244" s="9"/>
      <c r="VTI244" s="9"/>
      <c r="VTJ244" s="159"/>
      <c r="VTK244" s="159"/>
      <c r="VTL244" s="8"/>
      <c r="VTM244" s="8"/>
      <c r="VTN244" s="160"/>
      <c r="VTO244" s="158"/>
      <c r="VTP244" s="161"/>
      <c r="VTQ244" s="162"/>
      <c r="VTR244" s="156"/>
      <c r="VTS244" s="158"/>
      <c r="VTT244" s="158"/>
      <c r="VTU244" s="158"/>
      <c r="VTV244" s="158"/>
      <c r="VTW244" s="159"/>
      <c r="VTX244" s="9"/>
      <c r="VTY244" s="9"/>
      <c r="VTZ244" s="159"/>
      <c r="VUA244" s="159"/>
      <c r="VUB244" s="8"/>
      <c r="VUC244" s="8"/>
      <c r="VUD244" s="160"/>
      <c r="VUE244" s="158"/>
      <c r="VUF244" s="161"/>
      <c r="VUG244" s="162"/>
      <c r="VUH244" s="156"/>
      <c r="VUI244" s="158"/>
      <c r="VUJ244" s="158"/>
      <c r="VUK244" s="158"/>
      <c r="VUL244" s="158"/>
      <c r="VUM244" s="159"/>
      <c r="VUN244" s="9"/>
      <c r="VUO244" s="9"/>
      <c r="VUP244" s="159"/>
      <c r="VUQ244" s="159"/>
      <c r="VUR244" s="8"/>
      <c r="VUS244" s="8"/>
      <c r="VUT244" s="160"/>
      <c r="VUU244" s="158"/>
      <c r="VUV244" s="161"/>
      <c r="VUW244" s="162"/>
      <c r="VUX244" s="156"/>
      <c r="VUY244" s="158"/>
      <c r="VUZ244" s="158"/>
      <c r="VVA244" s="158"/>
      <c r="VVB244" s="158"/>
      <c r="VVC244" s="159"/>
      <c r="VVD244" s="9"/>
      <c r="VVE244" s="9"/>
      <c r="VVF244" s="159"/>
      <c r="VVG244" s="159"/>
      <c r="VVH244" s="8"/>
      <c r="VVI244" s="8"/>
      <c r="VVJ244" s="160"/>
      <c r="VVK244" s="158"/>
      <c r="VVL244" s="161"/>
      <c r="VVM244" s="162"/>
      <c r="VVN244" s="156"/>
      <c r="VVO244" s="158"/>
      <c r="VVP244" s="158"/>
      <c r="VVQ244" s="158"/>
      <c r="VVR244" s="158"/>
      <c r="VVS244" s="159"/>
      <c r="VVT244" s="9"/>
      <c r="VVU244" s="9"/>
      <c r="VVV244" s="159"/>
      <c r="VVW244" s="159"/>
      <c r="VVX244" s="8"/>
      <c r="VVY244" s="8"/>
      <c r="VVZ244" s="160"/>
      <c r="VWA244" s="158"/>
      <c r="VWB244" s="161"/>
      <c r="VWC244" s="162"/>
      <c r="VWD244" s="156"/>
      <c r="VWE244" s="158"/>
      <c r="VWF244" s="158"/>
      <c r="VWG244" s="158"/>
      <c r="VWH244" s="158"/>
      <c r="VWI244" s="159"/>
      <c r="VWJ244" s="9"/>
      <c r="VWK244" s="9"/>
      <c r="VWL244" s="159"/>
      <c r="VWM244" s="159"/>
      <c r="VWN244" s="8"/>
      <c r="VWO244" s="8"/>
      <c r="VWP244" s="160"/>
      <c r="VWQ244" s="158"/>
      <c r="VWR244" s="161"/>
      <c r="VWS244" s="162"/>
      <c r="VWT244" s="156"/>
      <c r="VWU244" s="158"/>
      <c r="VWV244" s="158"/>
      <c r="VWW244" s="158"/>
      <c r="VWX244" s="158"/>
      <c r="VWY244" s="159"/>
      <c r="VWZ244" s="9"/>
      <c r="VXA244" s="9"/>
      <c r="VXB244" s="159"/>
      <c r="VXC244" s="159"/>
      <c r="VXD244" s="8"/>
      <c r="VXE244" s="8"/>
      <c r="VXF244" s="160"/>
      <c r="VXG244" s="158"/>
      <c r="VXH244" s="161"/>
      <c r="VXI244" s="162"/>
      <c r="VXJ244" s="156"/>
      <c r="VXK244" s="158"/>
      <c r="VXL244" s="158"/>
      <c r="VXM244" s="158"/>
      <c r="VXN244" s="158"/>
      <c r="VXO244" s="159"/>
      <c r="VXP244" s="9"/>
      <c r="VXQ244" s="9"/>
      <c r="VXR244" s="159"/>
      <c r="VXS244" s="159"/>
      <c r="VXT244" s="8"/>
      <c r="VXU244" s="8"/>
      <c r="VXV244" s="160"/>
      <c r="VXW244" s="158"/>
      <c r="VXX244" s="161"/>
      <c r="VXY244" s="162"/>
      <c r="VXZ244" s="156"/>
      <c r="VYA244" s="158"/>
      <c r="VYB244" s="158"/>
      <c r="VYC244" s="158"/>
      <c r="VYD244" s="158"/>
      <c r="VYE244" s="159"/>
      <c r="VYF244" s="9"/>
      <c r="VYG244" s="9"/>
      <c r="VYH244" s="159"/>
      <c r="VYI244" s="159"/>
      <c r="VYJ244" s="8"/>
      <c r="VYK244" s="8"/>
      <c r="VYL244" s="160"/>
      <c r="VYM244" s="158"/>
      <c r="VYN244" s="161"/>
      <c r="VYO244" s="162"/>
      <c r="VYP244" s="156"/>
      <c r="VYQ244" s="158"/>
      <c r="VYR244" s="158"/>
      <c r="VYS244" s="158"/>
      <c r="VYT244" s="158"/>
      <c r="VYU244" s="159"/>
      <c r="VYV244" s="9"/>
      <c r="VYW244" s="9"/>
      <c r="VYX244" s="159"/>
      <c r="VYY244" s="159"/>
      <c r="VYZ244" s="8"/>
      <c r="VZA244" s="8"/>
      <c r="VZB244" s="160"/>
      <c r="VZC244" s="158"/>
      <c r="VZD244" s="161"/>
      <c r="VZE244" s="162"/>
      <c r="VZF244" s="156"/>
      <c r="VZG244" s="158"/>
      <c r="VZH244" s="158"/>
      <c r="VZI244" s="158"/>
      <c r="VZJ244" s="158"/>
      <c r="VZK244" s="159"/>
      <c r="VZL244" s="9"/>
      <c r="VZM244" s="9"/>
      <c r="VZN244" s="159"/>
      <c r="VZO244" s="159"/>
      <c r="VZP244" s="8"/>
      <c r="VZQ244" s="8"/>
      <c r="VZR244" s="160"/>
      <c r="VZS244" s="158"/>
      <c r="VZT244" s="161"/>
      <c r="VZU244" s="162"/>
      <c r="VZV244" s="156"/>
      <c r="VZW244" s="158"/>
      <c r="VZX244" s="158"/>
      <c r="VZY244" s="158"/>
      <c r="VZZ244" s="158"/>
      <c r="WAA244" s="159"/>
      <c r="WAB244" s="9"/>
      <c r="WAC244" s="9"/>
      <c r="WAD244" s="159"/>
      <c r="WAE244" s="159"/>
      <c r="WAF244" s="8"/>
      <c r="WAG244" s="8"/>
      <c r="WAH244" s="160"/>
      <c r="WAI244" s="158"/>
      <c r="WAJ244" s="161"/>
      <c r="WAK244" s="162"/>
      <c r="WAL244" s="156"/>
      <c r="WAM244" s="158"/>
      <c r="WAN244" s="158"/>
      <c r="WAO244" s="158"/>
      <c r="WAP244" s="158"/>
      <c r="WAQ244" s="159"/>
      <c r="WAR244" s="9"/>
      <c r="WAS244" s="9"/>
      <c r="WAT244" s="159"/>
      <c r="WAU244" s="159"/>
      <c r="WAV244" s="8"/>
      <c r="WAW244" s="8"/>
      <c r="WAX244" s="160"/>
      <c r="WAY244" s="158"/>
      <c r="WAZ244" s="161"/>
      <c r="WBA244" s="162"/>
      <c r="WBB244" s="156"/>
      <c r="WBC244" s="158"/>
      <c r="WBD244" s="158"/>
      <c r="WBE244" s="158"/>
      <c r="WBF244" s="158"/>
      <c r="WBG244" s="159"/>
      <c r="WBH244" s="9"/>
      <c r="WBI244" s="9"/>
      <c r="WBJ244" s="159"/>
      <c r="WBK244" s="159"/>
      <c r="WBL244" s="8"/>
      <c r="WBM244" s="8"/>
      <c r="WBN244" s="160"/>
      <c r="WBO244" s="158"/>
      <c r="WBP244" s="161"/>
      <c r="WBQ244" s="162"/>
      <c r="WBR244" s="156"/>
      <c r="WBS244" s="158"/>
      <c r="WBT244" s="158"/>
      <c r="WBU244" s="158"/>
      <c r="WBV244" s="158"/>
      <c r="WBW244" s="159"/>
      <c r="WBX244" s="9"/>
      <c r="WBY244" s="9"/>
      <c r="WBZ244" s="159"/>
      <c r="WCA244" s="159"/>
      <c r="WCB244" s="8"/>
      <c r="WCC244" s="8"/>
      <c r="WCD244" s="160"/>
      <c r="WCE244" s="158"/>
      <c r="WCF244" s="161"/>
      <c r="WCG244" s="162"/>
      <c r="WCH244" s="156"/>
      <c r="WCI244" s="158"/>
      <c r="WCJ244" s="158"/>
      <c r="WCK244" s="158"/>
      <c r="WCL244" s="158"/>
      <c r="WCM244" s="159"/>
      <c r="WCN244" s="9"/>
      <c r="WCO244" s="9"/>
      <c r="WCP244" s="159"/>
      <c r="WCQ244" s="159"/>
      <c r="WCR244" s="8"/>
      <c r="WCS244" s="8"/>
      <c r="WCT244" s="160"/>
      <c r="WCU244" s="158"/>
      <c r="WCV244" s="161"/>
      <c r="WCW244" s="162"/>
      <c r="WCX244" s="156"/>
      <c r="WCY244" s="158"/>
      <c r="WCZ244" s="158"/>
      <c r="WDA244" s="158"/>
      <c r="WDB244" s="158"/>
      <c r="WDC244" s="159"/>
      <c r="WDD244" s="9"/>
      <c r="WDE244" s="9"/>
      <c r="WDF244" s="159"/>
      <c r="WDG244" s="159"/>
      <c r="WDH244" s="8"/>
      <c r="WDI244" s="8"/>
      <c r="WDJ244" s="160"/>
      <c r="WDK244" s="158"/>
      <c r="WDL244" s="161"/>
      <c r="WDM244" s="162"/>
      <c r="WDN244" s="156"/>
      <c r="WDO244" s="158"/>
      <c r="WDP244" s="158"/>
      <c r="WDQ244" s="158"/>
      <c r="WDR244" s="158"/>
      <c r="WDS244" s="159"/>
      <c r="WDT244" s="9"/>
      <c r="WDU244" s="9"/>
      <c r="WDV244" s="159"/>
      <c r="WDW244" s="159"/>
      <c r="WDX244" s="8"/>
      <c r="WDY244" s="8"/>
      <c r="WDZ244" s="160"/>
      <c r="WEA244" s="158"/>
      <c r="WEB244" s="161"/>
      <c r="WEC244" s="162"/>
      <c r="WED244" s="156"/>
      <c r="WEE244" s="158"/>
      <c r="WEF244" s="158"/>
      <c r="WEG244" s="158"/>
      <c r="WEH244" s="158"/>
      <c r="WEI244" s="159"/>
      <c r="WEJ244" s="9"/>
      <c r="WEK244" s="9"/>
      <c r="WEL244" s="159"/>
      <c r="WEM244" s="159"/>
      <c r="WEN244" s="8"/>
      <c r="WEO244" s="8"/>
      <c r="WEP244" s="160"/>
      <c r="WEQ244" s="158"/>
      <c r="WER244" s="161"/>
      <c r="WES244" s="162"/>
      <c r="WET244" s="156"/>
      <c r="WEU244" s="158"/>
      <c r="WEV244" s="158"/>
      <c r="WEW244" s="158"/>
      <c r="WEX244" s="158"/>
      <c r="WEY244" s="159"/>
      <c r="WEZ244" s="9"/>
      <c r="WFA244" s="9"/>
      <c r="WFB244" s="159"/>
      <c r="WFC244" s="159"/>
      <c r="WFD244" s="8"/>
      <c r="WFE244" s="8"/>
      <c r="WFF244" s="160"/>
      <c r="WFG244" s="158"/>
      <c r="WFH244" s="161"/>
      <c r="WFI244" s="162"/>
      <c r="WFJ244" s="156"/>
      <c r="WFK244" s="158"/>
      <c r="WFL244" s="158"/>
      <c r="WFM244" s="158"/>
      <c r="WFN244" s="158"/>
      <c r="WFO244" s="159"/>
      <c r="WFP244" s="9"/>
      <c r="WFQ244" s="9"/>
      <c r="WFR244" s="159"/>
      <c r="WFS244" s="159"/>
      <c r="WFT244" s="8"/>
      <c r="WFU244" s="8"/>
      <c r="WFV244" s="160"/>
      <c r="WFW244" s="158"/>
      <c r="WFX244" s="161"/>
      <c r="WFY244" s="162"/>
      <c r="WFZ244" s="156"/>
      <c r="WGA244" s="158"/>
      <c r="WGB244" s="158"/>
      <c r="WGC244" s="158"/>
      <c r="WGD244" s="158"/>
      <c r="WGE244" s="159"/>
      <c r="WGF244" s="9"/>
      <c r="WGG244" s="9"/>
      <c r="WGH244" s="159"/>
      <c r="WGI244" s="159"/>
      <c r="WGJ244" s="8"/>
      <c r="WGK244" s="8"/>
      <c r="WGL244" s="160"/>
      <c r="WGM244" s="158"/>
      <c r="WGN244" s="161"/>
      <c r="WGO244" s="162"/>
      <c r="WGP244" s="156"/>
      <c r="WGQ244" s="158"/>
      <c r="WGR244" s="158"/>
      <c r="WGS244" s="158"/>
      <c r="WGT244" s="158"/>
      <c r="WGU244" s="159"/>
      <c r="WGV244" s="9"/>
      <c r="WGW244" s="9"/>
      <c r="WGX244" s="159"/>
      <c r="WGY244" s="159"/>
      <c r="WGZ244" s="8"/>
      <c r="WHA244" s="8"/>
      <c r="WHB244" s="160"/>
      <c r="WHC244" s="158"/>
      <c r="WHD244" s="161"/>
      <c r="WHE244" s="162"/>
      <c r="WHF244" s="156"/>
      <c r="WHG244" s="158"/>
      <c r="WHH244" s="158"/>
      <c r="WHI244" s="158"/>
      <c r="WHJ244" s="158"/>
      <c r="WHK244" s="159"/>
      <c r="WHL244" s="9"/>
      <c r="WHM244" s="9"/>
      <c r="WHN244" s="159"/>
      <c r="WHO244" s="159"/>
      <c r="WHP244" s="8"/>
      <c r="WHQ244" s="8"/>
      <c r="WHR244" s="160"/>
      <c r="WHS244" s="158"/>
      <c r="WHT244" s="161"/>
      <c r="WHU244" s="162"/>
      <c r="WHV244" s="156"/>
      <c r="WHW244" s="158"/>
      <c r="WHX244" s="158"/>
      <c r="WHY244" s="158"/>
      <c r="WHZ244" s="158"/>
      <c r="WIA244" s="159"/>
      <c r="WIB244" s="9"/>
      <c r="WIC244" s="9"/>
      <c r="WID244" s="159"/>
      <c r="WIE244" s="159"/>
      <c r="WIF244" s="8"/>
      <c r="WIG244" s="8"/>
      <c r="WIH244" s="160"/>
      <c r="WII244" s="158"/>
      <c r="WIJ244" s="161"/>
      <c r="WIK244" s="162"/>
      <c r="WIL244" s="156"/>
      <c r="WIM244" s="158"/>
      <c r="WIN244" s="158"/>
      <c r="WIO244" s="158"/>
      <c r="WIP244" s="158"/>
      <c r="WIQ244" s="159"/>
      <c r="WIR244" s="9"/>
      <c r="WIS244" s="9"/>
      <c r="WIT244" s="159"/>
      <c r="WIU244" s="159"/>
      <c r="WIV244" s="8"/>
      <c r="WIW244" s="8"/>
      <c r="WIX244" s="160"/>
      <c r="WIY244" s="158"/>
      <c r="WIZ244" s="161"/>
      <c r="WJA244" s="162"/>
      <c r="WJB244" s="156"/>
      <c r="WJC244" s="158"/>
      <c r="WJD244" s="158"/>
      <c r="WJE244" s="158"/>
      <c r="WJF244" s="158"/>
      <c r="WJG244" s="159"/>
      <c r="WJH244" s="9"/>
      <c r="WJI244" s="9"/>
      <c r="WJJ244" s="159"/>
      <c r="WJK244" s="159"/>
      <c r="WJL244" s="8"/>
      <c r="WJM244" s="8"/>
      <c r="WJN244" s="160"/>
      <c r="WJO244" s="158"/>
      <c r="WJP244" s="161"/>
      <c r="WJQ244" s="162"/>
      <c r="WJR244" s="156"/>
      <c r="WJS244" s="158"/>
      <c r="WJT244" s="158"/>
      <c r="WJU244" s="158"/>
      <c r="WJV244" s="158"/>
      <c r="WJW244" s="159"/>
      <c r="WJX244" s="9"/>
      <c r="WJY244" s="9"/>
      <c r="WJZ244" s="159"/>
      <c r="WKA244" s="159"/>
      <c r="WKB244" s="8"/>
      <c r="WKC244" s="8"/>
      <c r="WKD244" s="160"/>
      <c r="WKE244" s="158"/>
      <c r="WKF244" s="161"/>
      <c r="WKG244" s="162"/>
      <c r="WKH244" s="156"/>
      <c r="WKI244" s="158"/>
      <c r="WKJ244" s="158"/>
      <c r="WKK244" s="158"/>
      <c r="WKL244" s="158"/>
      <c r="WKM244" s="159"/>
      <c r="WKN244" s="9"/>
      <c r="WKO244" s="9"/>
      <c r="WKP244" s="159"/>
      <c r="WKQ244" s="159"/>
      <c r="WKR244" s="8"/>
      <c r="WKS244" s="8"/>
      <c r="WKT244" s="160"/>
      <c r="WKU244" s="158"/>
      <c r="WKV244" s="161"/>
      <c r="WKW244" s="162"/>
      <c r="WKX244" s="156"/>
      <c r="WKY244" s="158"/>
      <c r="WKZ244" s="158"/>
      <c r="WLA244" s="158"/>
      <c r="WLB244" s="158"/>
      <c r="WLC244" s="159"/>
      <c r="WLD244" s="9"/>
      <c r="WLE244" s="9"/>
      <c r="WLF244" s="159"/>
      <c r="WLG244" s="159"/>
      <c r="WLH244" s="8"/>
      <c r="WLI244" s="8"/>
      <c r="WLJ244" s="160"/>
      <c r="WLK244" s="158"/>
      <c r="WLL244" s="161"/>
      <c r="WLM244" s="162"/>
      <c r="WLN244" s="156"/>
      <c r="WLO244" s="158"/>
      <c r="WLP244" s="158"/>
      <c r="WLQ244" s="158"/>
      <c r="WLR244" s="158"/>
      <c r="WLS244" s="159"/>
      <c r="WLT244" s="9"/>
      <c r="WLU244" s="9"/>
      <c r="WLV244" s="159"/>
      <c r="WLW244" s="159"/>
      <c r="WLX244" s="8"/>
      <c r="WLY244" s="8"/>
      <c r="WLZ244" s="160"/>
      <c r="WMA244" s="158"/>
      <c r="WMB244" s="161"/>
      <c r="WMC244" s="162"/>
      <c r="WMD244" s="156"/>
      <c r="WME244" s="158"/>
      <c r="WMF244" s="158"/>
      <c r="WMG244" s="158"/>
      <c r="WMH244" s="158"/>
      <c r="WMI244" s="159"/>
      <c r="WMJ244" s="9"/>
      <c r="WMK244" s="9"/>
      <c r="WML244" s="159"/>
      <c r="WMM244" s="159"/>
      <c r="WMN244" s="8"/>
      <c r="WMO244" s="8"/>
      <c r="WMP244" s="160"/>
      <c r="WMQ244" s="158"/>
      <c r="WMR244" s="161"/>
      <c r="WMS244" s="162"/>
      <c r="WMT244" s="156"/>
      <c r="WMU244" s="158"/>
      <c r="WMV244" s="158"/>
      <c r="WMW244" s="158"/>
      <c r="WMX244" s="158"/>
      <c r="WMY244" s="159"/>
      <c r="WMZ244" s="9"/>
      <c r="WNA244" s="9"/>
      <c r="WNB244" s="159"/>
      <c r="WNC244" s="159"/>
      <c r="WND244" s="8"/>
      <c r="WNE244" s="8"/>
      <c r="WNF244" s="160"/>
      <c r="WNG244" s="158"/>
      <c r="WNH244" s="161"/>
      <c r="WNI244" s="162"/>
      <c r="WNJ244" s="156"/>
      <c r="WNK244" s="158"/>
      <c r="WNL244" s="158"/>
      <c r="WNM244" s="158"/>
      <c r="WNN244" s="158"/>
      <c r="WNO244" s="159"/>
      <c r="WNP244" s="9"/>
      <c r="WNQ244" s="9"/>
      <c r="WNR244" s="159"/>
      <c r="WNS244" s="159"/>
      <c r="WNT244" s="8"/>
      <c r="WNU244" s="8"/>
      <c r="WNV244" s="160"/>
      <c r="WNW244" s="158"/>
      <c r="WNX244" s="161"/>
      <c r="WNY244" s="162"/>
      <c r="WNZ244" s="156"/>
      <c r="WOA244" s="158"/>
      <c r="WOB244" s="158"/>
      <c r="WOC244" s="158"/>
      <c r="WOD244" s="158"/>
      <c r="WOE244" s="159"/>
      <c r="WOF244" s="9"/>
      <c r="WOG244" s="9"/>
      <c r="WOH244" s="159"/>
      <c r="WOI244" s="159"/>
      <c r="WOJ244" s="8"/>
      <c r="WOK244" s="8"/>
      <c r="WOL244" s="160"/>
      <c r="WOM244" s="158"/>
      <c r="WON244" s="161"/>
      <c r="WOO244" s="162"/>
      <c r="WOP244" s="156"/>
      <c r="WOQ244" s="158"/>
      <c r="WOR244" s="158"/>
      <c r="WOS244" s="158"/>
      <c r="WOT244" s="158"/>
      <c r="WOU244" s="159"/>
      <c r="WOV244" s="9"/>
      <c r="WOW244" s="9"/>
      <c r="WOX244" s="159"/>
      <c r="WOY244" s="159"/>
      <c r="WOZ244" s="8"/>
      <c r="WPA244" s="8"/>
      <c r="WPB244" s="160"/>
      <c r="WPC244" s="158"/>
      <c r="WPD244" s="161"/>
      <c r="WPE244" s="162"/>
      <c r="WPF244" s="156"/>
      <c r="WPG244" s="158"/>
      <c r="WPH244" s="158"/>
      <c r="WPI244" s="158"/>
      <c r="WPJ244" s="158"/>
      <c r="WPK244" s="159"/>
      <c r="WPL244" s="9"/>
      <c r="WPM244" s="9"/>
      <c r="WPN244" s="159"/>
      <c r="WPO244" s="159"/>
      <c r="WPP244" s="8"/>
      <c r="WPQ244" s="8"/>
      <c r="WPR244" s="160"/>
      <c r="WPS244" s="158"/>
      <c r="WPT244" s="161"/>
      <c r="WPU244" s="162"/>
      <c r="WPV244" s="156"/>
      <c r="WPW244" s="158"/>
      <c r="WPX244" s="158"/>
      <c r="WPY244" s="158"/>
      <c r="WPZ244" s="158"/>
      <c r="WQA244" s="159"/>
      <c r="WQB244" s="9"/>
      <c r="WQC244" s="9"/>
      <c r="WQD244" s="159"/>
      <c r="WQE244" s="159"/>
      <c r="WQF244" s="8"/>
      <c r="WQG244" s="8"/>
      <c r="WQH244" s="160"/>
      <c r="WQI244" s="158"/>
      <c r="WQJ244" s="161"/>
      <c r="WQK244" s="162"/>
      <c r="WQL244" s="156"/>
      <c r="WQM244" s="158"/>
      <c r="WQN244" s="158"/>
      <c r="WQO244" s="158"/>
      <c r="WQP244" s="158"/>
      <c r="WQQ244" s="159"/>
      <c r="WQR244" s="9"/>
      <c r="WQS244" s="9"/>
      <c r="WQT244" s="159"/>
      <c r="WQU244" s="159"/>
      <c r="WQV244" s="8"/>
      <c r="WQW244" s="8"/>
      <c r="WQX244" s="160"/>
      <c r="WQY244" s="158"/>
      <c r="WQZ244" s="161"/>
      <c r="WRA244" s="162"/>
      <c r="WRB244" s="156"/>
      <c r="WRC244" s="158"/>
      <c r="WRD244" s="158"/>
      <c r="WRE244" s="158"/>
      <c r="WRF244" s="158"/>
      <c r="WRG244" s="159"/>
      <c r="WRH244" s="9"/>
      <c r="WRI244" s="9"/>
      <c r="WRJ244" s="159"/>
      <c r="WRK244" s="159"/>
      <c r="WRL244" s="8"/>
      <c r="WRM244" s="8"/>
      <c r="WRN244" s="160"/>
      <c r="WRO244" s="158"/>
      <c r="WRP244" s="161"/>
      <c r="WRQ244" s="162"/>
      <c r="WRR244" s="156"/>
      <c r="WRS244" s="158"/>
      <c r="WRT244" s="158"/>
      <c r="WRU244" s="158"/>
      <c r="WRV244" s="158"/>
      <c r="WRW244" s="159"/>
      <c r="WRX244" s="9"/>
      <c r="WRY244" s="9"/>
      <c r="WRZ244" s="159"/>
      <c r="WSA244" s="159"/>
      <c r="WSB244" s="8"/>
      <c r="WSC244" s="8"/>
      <c r="WSD244" s="160"/>
      <c r="WSE244" s="158"/>
      <c r="WSF244" s="161"/>
      <c r="WSG244" s="162"/>
      <c r="WSH244" s="156"/>
      <c r="WSI244" s="158"/>
      <c r="WSJ244" s="158"/>
      <c r="WSK244" s="158"/>
      <c r="WSL244" s="158"/>
      <c r="WSM244" s="159"/>
      <c r="WSN244" s="9"/>
      <c r="WSO244" s="9"/>
      <c r="WSP244" s="159"/>
      <c r="WSQ244" s="159"/>
      <c r="WSR244" s="8"/>
      <c r="WSS244" s="8"/>
      <c r="WST244" s="160"/>
      <c r="WSU244" s="158"/>
      <c r="WSV244" s="161"/>
      <c r="WSW244" s="162"/>
      <c r="WSX244" s="156"/>
      <c r="WSY244" s="158"/>
      <c r="WSZ244" s="158"/>
      <c r="WTA244" s="158"/>
      <c r="WTB244" s="158"/>
      <c r="WTC244" s="159"/>
      <c r="WTD244" s="9"/>
      <c r="WTE244" s="9"/>
      <c r="WTF244" s="159"/>
      <c r="WTG244" s="159"/>
      <c r="WTH244" s="8"/>
      <c r="WTI244" s="8"/>
      <c r="WTJ244" s="160"/>
      <c r="WTK244" s="158"/>
      <c r="WTL244" s="161"/>
      <c r="WTM244" s="162"/>
      <c r="WTN244" s="156"/>
      <c r="WTO244" s="158"/>
      <c r="WTP244" s="158"/>
      <c r="WTQ244" s="158"/>
      <c r="WTR244" s="158"/>
      <c r="WTS244" s="159"/>
      <c r="WTT244" s="9"/>
      <c r="WTU244" s="9"/>
      <c r="WTV244" s="159"/>
      <c r="WTW244" s="159"/>
      <c r="WTX244" s="8"/>
      <c r="WTY244" s="8"/>
      <c r="WTZ244" s="160"/>
      <c r="WUA244" s="158"/>
      <c r="WUB244" s="161"/>
      <c r="WUC244" s="162"/>
      <c r="WUD244" s="156"/>
      <c r="WUE244" s="158"/>
      <c r="WUF244" s="158"/>
      <c r="WUG244" s="158"/>
      <c r="WUH244" s="158"/>
      <c r="WUI244" s="159"/>
      <c r="WUJ244" s="9"/>
      <c r="WUK244" s="9"/>
      <c r="WUL244" s="159"/>
      <c r="WUM244" s="159"/>
      <c r="WUN244" s="8"/>
      <c r="WUO244" s="8"/>
      <c r="WUP244" s="160"/>
      <c r="WUQ244" s="158"/>
      <c r="WUR244" s="161"/>
      <c r="WUS244" s="162"/>
      <c r="WUT244" s="156"/>
      <c r="WUU244" s="158"/>
      <c r="WUV244" s="158"/>
      <c r="WUW244" s="158"/>
      <c r="WUX244" s="158"/>
      <c r="WUY244" s="159"/>
      <c r="WUZ244" s="9"/>
      <c r="WVA244" s="9"/>
      <c r="WVB244" s="159"/>
      <c r="WVC244" s="159"/>
      <c r="WVD244" s="8"/>
      <c r="WVE244" s="8"/>
      <c r="WVF244" s="160"/>
      <c r="WVG244" s="158"/>
      <c r="WVH244" s="161"/>
      <c r="WVI244" s="162"/>
      <c r="WVJ244" s="156"/>
      <c r="WVK244" s="158"/>
      <c r="WVL244" s="158"/>
      <c r="WVM244" s="158"/>
      <c r="WVN244" s="158"/>
      <c r="WVO244" s="159"/>
      <c r="WVP244" s="9"/>
      <c r="WVQ244" s="9"/>
      <c r="WVR244" s="159"/>
      <c r="WVS244" s="159"/>
      <c r="WVT244" s="8"/>
      <c r="WVU244" s="8"/>
      <c r="WVV244" s="160"/>
      <c r="WVW244" s="158"/>
      <c r="WVX244" s="161"/>
      <c r="WVY244" s="162"/>
      <c r="WVZ244" s="156"/>
      <c r="WWA244" s="158"/>
      <c r="WWB244" s="158"/>
      <c r="WWC244" s="158"/>
      <c r="WWD244" s="158"/>
      <c r="WWE244" s="159"/>
      <c r="WWF244" s="9"/>
      <c r="WWG244" s="9"/>
      <c r="WWH244" s="159"/>
      <c r="WWI244" s="159"/>
      <c r="WWJ244" s="8"/>
      <c r="WWK244" s="8"/>
      <c r="WWL244" s="160"/>
      <c r="WWM244" s="158"/>
      <c r="WWN244" s="161"/>
      <c r="WWO244" s="162"/>
      <c r="WWP244" s="156"/>
      <c r="WWQ244" s="158"/>
      <c r="WWR244" s="158"/>
      <c r="WWS244" s="158"/>
      <c r="WWT244" s="158"/>
      <c r="WWU244" s="159"/>
      <c r="WWV244" s="9"/>
      <c r="WWW244" s="9"/>
      <c r="WWX244" s="159"/>
      <c r="WWY244" s="159"/>
      <c r="WWZ244" s="8"/>
      <c r="WXA244" s="8"/>
      <c r="WXB244" s="160"/>
      <c r="WXC244" s="158"/>
      <c r="WXD244" s="161"/>
      <c r="WXE244" s="162"/>
      <c r="WXF244" s="156"/>
      <c r="WXG244" s="158"/>
      <c r="WXH244" s="158"/>
      <c r="WXI244" s="158"/>
      <c r="WXJ244" s="158"/>
      <c r="WXK244" s="159"/>
      <c r="WXL244" s="9"/>
      <c r="WXM244" s="9"/>
      <c r="WXN244" s="159"/>
      <c r="WXO244" s="159"/>
      <c r="WXP244" s="8"/>
      <c r="WXQ244" s="8"/>
      <c r="WXR244" s="160"/>
      <c r="WXS244" s="158"/>
      <c r="WXT244" s="161"/>
      <c r="WXU244" s="162"/>
      <c r="WXV244" s="156"/>
      <c r="WXW244" s="158"/>
      <c r="WXX244" s="158"/>
      <c r="WXY244" s="158"/>
      <c r="WXZ244" s="158"/>
      <c r="WYA244" s="159"/>
      <c r="WYB244" s="9"/>
      <c r="WYC244" s="9"/>
      <c r="WYD244" s="159"/>
      <c r="WYE244" s="159"/>
      <c r="WYF244" s="8"/>
      <c r="WYG244" s="8"/>
      <c r="WYH244" s="160"/>
      <c r="WYI244" s="158"/>
      <c r="WYJ244" s="161"/>
      <c r="WYK244" s="162"/>
      <c r="WYL244" s="156"/>
      <c r="WYM244" s="158"/>
      <c r="WYN244" s="158"/>
      <c r="WYO244" s="158"/>
      <c r="WYP244" s="158"/>
      <c r="WYQ244" s="159"/>
      <c r="WYR244" s="9"/>
      <c r="WYS244" s="9"/>
      <c r="WYT244" s="159"/>
      <c r="WYU244" s="159"/>
      <c r="WYV244" s="8"/>
      <c r="WYW244" s="8"/>
      <c r="WYX244" s="160"/>
      <c r="WYY244" s="158"/>
      <c r="WYZ244" s="161"/>
      <c r="WZA244" s="162"/>
      <c r="WZB244" s="156"/>
      <c r="WZC244" s="158"/>
      <c r="WZD244" s="158"/>
      <c r="WZE244" s="158"/>
      <c r="WZF244" s="158"/>
      <c r="WZG244" s="159"/>
      <c r="WZH244" s="9"/>
      <c r="WZI244" s="9"/>
      <c r="WZJ244" s="159"/>
      <c r="WZK244" s="159"/>
      <c r="WZL244" s="8"/>
      <c r="WZM244" s="8"/>
      <c r="WZN244" s="160"/>
      <c r="WZO244" s="158"/>
      <c r="WZP244" s="161"/>
      <c r="WZQ244" s="162"/>
      <c r="WZR244" s="156"/>
      <c r="WZS244" s="158"/>
      <c r="WZT244" s="158"/>
      <c r="WZU244" s="158"/>
      <c r="WZV244" s="158"/>
      <c r="WZW244" s="159"/>
      <c r="WZX244" s="9"/>
      <c r="WZY244" s="9"/>
      <c r="WZZ244" s="159"/>
      <c r="XAA244" s="159"/>
      <c r="XAB244" s="8"/>
      <c r="XAC244" s="8"/>
      <c r="XAD244" s="160"/>
      <c r="XAE244" s="158"/>
      <c r="XAF244" s="161"/>
      <c r="XAG244" s="162"/>
      <c r="XAH244" s="156"/>
      <c r="XAI244" s="158"/>
      <c r="XAJ244" s="158"/>
      <c r="XAK244" s="158"/>
      <c r="XAL244" s="158"/>
      <c r="XAM244" s="159"/>
      <c r="XAN244" s="9"/>
      <c r="XAO244" s="9"/>
      <c r="XAP244" s="159"/>
      <c r="XAQ244" s="159"/>
      <c r="XAR244" s="8"/>
      <c r="XAS244" s="8"/>
      <c r="XAT244" s="160"/>
      <c r="XAU244" s="158"/>
      <c r="XAV244" s="161"/>
      <c r="XAW244" s="162"/>
      <c r="XAX244" s="156"/>
      <c r="XAY244" s="158"/>
      <c r="XAZ244" s="158"/>
      <c r="XBA244" s="158"/>
      <c r="XBB244" s="158"/>
      <c r="XBC244" s="159"/>
      <c r="XBD244" s="9"/>
      <c r="XBE244" s="9"/>
      <c r="XBF244" s="159"/>
      <c r="XBG244" s="159"/>
      <c r="XBH244" s="8"/>
      <c r="XBI244" s="8"/>
      <c r="XBJ244" s="160"/>
      <c r="XBK244" s="158"/>
      <c r="XBL244" s="161"/>
      <c r="XBM244" s="162"/>
      <c r="XBN244" s="156"/>
      <c r="XBO244" s="158"/>
      <c r="XBP244" s="158"/>
      <c r="XBQ244" s="158"/>
      <c r="XBR244" s="158"/>
      <c r="XBS244" s="159"/>
      <c r="XBT244" s="9"/>
      <c r="XBU244" s="9"/>
      <c r="XBV244" s="159"/>
      <c r="XBW244" s="159"/>
      <c r="XBX244" s="8"/>
      <c r="XBY244" s="8"/>
      <c r="XBZ244" s="160"/>
      <c r="XCA244" s="158"/>
      <c r="XCB244" s="161"/>
      <c r="XCC244" s="162"/>
      <c r="XCD244" s="156"/>
      <c r="XCE244" s="158"/>
      <c r="XCF244" s="158"/>
      <c r="XCG244" s="158"/>
      <c r="XCH244" s="158"/>
      <c r="XCI244" s="159"/>
      <c r="XCJ244" s="9"/>
      <c r="XCK244" s="9"/>
      <c r="XCL244" s="159"/>
      <c r="XCM244" s="159"/>
      <c r="XCN244" s="8"/>
      <c r="XCO244" s="8"/>
      <c r="XCP244" s="160"/>
      <c r="XCQ244" s="158"/>
      <c r="XCR244" s="161"/>
      <c r="XCS244" s="162"/>
      <c r="XCT244" s="156"/>
      <c r="XCU244" s="158"/>
      <c r="XCV244" s="158"/>
      <c r="XCW244" s="158"/>
      <c r="XCX244" s="158"/>
      <c r="XCY244" s="159"/>
      <c r="XCZ244" s="9"/>
      <c r="XDA244" s="9"/>
      <c r="XDB244" s="159"/>
      <c r="XDC244" s="159"/>
      <c r="XDD244" s="8"/>
      <c r="XDE244" s="8"/>
      <c r="XDF244" s="160"/>
      <c r="XDG244" s="158"/>
      <c r="XDH244" s="161"/>
      <c r="XDI244" s="162"/>
      <c r="XDJ244" s="156"/>
      <c r="XDK244" s="158"/>
      <c r="XDL244" s="158"/>
      <c r="XDM244" s="158"/>
      <c r="XDN244" s="158"/>
      <c r="XDO244" s="159"/>
      <c r="XDP244" s="9"/>
      <c r="XDQ244" s="9"/>
      <c r="XDR244" s="159"/>
      <c r="XDS244" s="159"/>
      <c r="XDT244" s="8"/>
      <c r="XDU244" s="8"/>
      <c r="XDV244" s="160"/>
      <c r="XDW244" s="158"/>
      <c r="XDX244" s="161"/>
      <c r="XDY244" s="162"/>
      <c r="XDZ244" s="156"/>
      <c r="XEA244" s="158"/>
      <c r="XEB244" s="158"/>
      <c r="XEC244" s="158"/>
      <c r="XED244" s="158"/>
      <c r="XEE244" s="159"/>
      <c r="XEF244" s="9"/>
      <c r="XEG244" s="9"/>
      <c r="XEH244" s="159"/>
      <c r="XEI244" s="159"/>
      <c r="XEJ244" s="8"/>
      <c r="XEK244" s="8"/>
      <c r="XEL244" s="160"/>
      <c r="XEM244" s="158"/>
      <c r="XEN244" s="161"/>
      <c r="XEO244" s="162"/>
      <c r="XEP244" s="156"/>
      <c r="XEQ244" s="158"/>
      <c r="XER244" s="158"/>
      <c r="XES244" s="158"/>
      <c r="XET244" s="158"/>
      <c r="XEU244" s="159"/>
      <c r="XEV244" s="9"/>
      <c r="XEW244" s="9"/>
      <c r="XEX244" s="159"/>
      <c r="XEY244" s="159"/>
      <c r="XEZ244" s="8"/>
      <c r="XFA244" s="8"/>
      <c r="XFB244" s="160"/>
      <c r="XFC244" s="158"/>
      <c r="XFD244" s="161"/>
    </row>
    <row r="245" spans="1:16384" s="15" customFormat="1" ht="150" customHeight="1" x14ac:dyDescent="0.3">
      <c r="A245" s="1"/>
      <c r="B245" s="136">
        <v>85122109</v>
      </c>
      <c r="C245" s="137" t="s">
        <v>442</v>
      </c>
      <c r="D245" s="22">
        <v>9</v>
      </c>
      <c r="E245" s="22">
        <v>10</v>
      </c>
      <c r="F245" s="22">
        <v>3</v>
      </c>
      <c r="G245" s="22">
        <v>3</v>
      </c>
      <c r="H245" s="53">
        <v>0</v>
      </c>
      <c r="I245" s="24">
        <v>284483000</v>
      </c>
      <c r="J245" s="24">
        <f>+I245</f>
        <v>284483000</v>
      </c>
      <c r="K245" s="53">
        <v>0</v>
      </c>
      <c r="L245" s="53">
        <v>0</v>
      </c>
      <c r="M245" s="42" t="s">
        <v>58</v>
      </c>
      <c r="N245" s="25" t="s">
        <v>1</v>
      </c>
      <c r="O245" s="40" t="s">
        <v>276</v>
      </c>
      <c r="P245" s="22">
        <v>3219006435</v>
      </c>
      <c r="Q245" s="39" t="s">
        <v>277</v>
      </c>
      <c r="R245" s="64"/>
      <c r="S245" s="64"/>
      <c r="T245" s="65"/>
      <c r="U245" s="4"/>
      <c r="V245" s="17"/>
      <c r="W245" s="4"/>
      <c r="X245" s="4"/>
      <c r="Y245" s="4"/>
    </row>
    <row r="246" spans="1:16384" s="15" customFormat="1" ht="150" customHeight="1" x14ac:dyDescent="0.3">
      <c r="A246" s="1"/>
      <c r="B246" s="40" t="s">
        <v>365</v>
      </c>
      <c r="C246" s="137" t="s">
        <v>441</v>
      </c>
      <c r="D246" s="22">
        <v>9</v>
      </c>
      <c r="E246" s="22">
        <v>10</v>
      </c>
      <c r="F246" s="22">
        <v>2</v>
      </c>
      <c r="G246" s="22">
        <v>2</v>
      </c>
      <c r="H246" s="53">
        <v>0</v>
      </c>
      <c r="I246" s="24">
        <v>8200000</v>
      </c>
      <c r="J246" s="24">
        <f>+I246</f>
        <v>8200000</v>
      </c>
      <c r="K246" s="53">
        <v>0</v>
      </c>
      <c r="L246" s="53">
        <v>0</v>
      </c>
      <c r="M246" s="42" t="s">
        <v>58</v>
      </c>
      <c r="N246" s="25" t="s">
        <v>1</v>
      </c>
      <c r="O246" s="40" t="s">
        <v>276</v>
      </c>
      <c r="P246" s="22">
        <v>3219006435</v>
      </c>
      <c r="Q246" s="39" t="s">
        <v>277</v>
      </c>
      <c r="R246" s="64"/>
      <c r="S246" s="64"/>
      <c r="T246" s="65"/>
      <c r="U246" s="4"/>
      <c r="V246" s="17"/>
      <c r="W246" s="4"/>
      <c r="X246" s="4"/>
      <c r="Y246" s="4"/>
    </row>
    <row r="247" spans="1:16384" s="15" customFormat="1" ht="96.75" customHeight="1" x14ac:dyDescent="0.3">
      <c r="A247" s="1"/>
      <c r="B247" s="133" t="s">
        <v>283</v>
      </c>
      <c r="C247" s="21" t="s">
        <v>275</v>
      </c>
      <c r="D247" s="22">
        <v>1</v>
      </c>
      <c r="E247" s="22">
        <v>2</v>
      </c>
      <c r="F247" s="22">
        <v>5</v>
      </c>
      <c r="G247" s="53">
        <v>1</v>
      </c>
      <c r="H247" s="53">
        <v>0</v>
      </c>
      <c r="I247" s="24">
        <v>58700000</v>
      </c>
      <c r="J247" s="24">
        <v>58700000</v>
      </c>
      <c r="K247" s="53">
        <v>0</v>
      </c>
      <c r="L247" s="53">
        <v>0</v>
      </c>
      <c r="M247" s="42" t="s">
        <v>58</v>
      </c>
      <c r="N247" s="25" t="s">
        <v>1</v>
      </c>
      <c r="O247" s="40" t="s">
        <v>276</v>
      </c>
      <c r="P247" s="22">
        <v>3219006435</v>
      </c>
      <c r="Q247" s="39" t="s">
        <v>277</v>
      </c>
      <c r="R247" s="10">
        <v>44944</v>
      </c>
      <c r="S247" s="157">
        <v>44944</v>
      </c>
      <c r="T247" s="166">
        <v>58700000</v>
      </c>
      <c r="U247" s="4"/>
      <c r="V247" s="17"/>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c r="JD247" s="4"/>
      <c r="JE247" s="4"/>
      <c r="JF247" s="4"/>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c r="LT247" s="4"/>
      <c r="LU247" s="4"/>
      <c r="LV247" s="4"/>
      <c r="LW247" s="4"/>
      <c r="LX247" s="4"/>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c r="NB247" s="4"/>
      <c r="NC247" s="4"/>
      <c r="ND247" s="4"/>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c r="OH247" s="4"/>
      <c r="OI247" s="4"/>
      <c r="OJ247" s="4"/>
      <c r="OK247" s="4"/>
      <c r="OL247" s="4"/>
      <c r="OM247" s="4"/>
      <c r="ON247" s="4"/>
      <c r="OO247" s="4"/>
      <c r="OP247" s="4"/>
      <c r="OQ247" s="4"/>
      <c r="OR247" s="4"/>
      <c r="OS247" s="4"/>
      <c r="OT247" s="4"/>
      <c r="OU247" s="4"/>
      <c r="OV247" s="4"/>
      <c r="OW247" s="4"/>
      <c r="OX247" s="4"/>
      <c r="OY247" s="4"/>
      <c r="OZ247" s="4"/>
      <c r="PA247" s="4"/>
      <c r="PB247" s="4"/>
      <c r="PC247" s="4"/>
      <c r="PD247" s="4"/>
      <c r="PE247" s="4"/>
      <c r="PF247" s="4"/>
      <c r="PG247" s="4"/>
      <c r="PH247" s="4"/>
      <c r="PI247" s="4"/>
      <c r="PJ247" s="4"/>
      <c r="PK247" s="4"/>
      <c r="PL247" s="4"/>
      <c r="PM247" s="4"/>
      <c r="PN247" s="4"/>
      <c r="PO247" s="4"/>
      <c r="PP247" s="4"/>
      <c r="PQ247" s="4"/>
      <c r="PR247" s="4"/>
      <c r="PS247" s="4"/>
      <c r="PT247" s="4"/>
      <c r="PU247" s="4"/>
      <c r="PV247" s="4"/>
      <c r="PW247" s="4"/>
      <c r="PX247" s="4"/>
      <c r="PY247" s="4"/>
      <c r="PZ247" s="4"/>
      <c r="QA247" s="4"/>
      <c r="QB247" s="4"/>
      <c r="QC247" s="4"/>
      <c r="QD247" s="4"/>
      <c r="QE247" s="4"/>
      <c r="QF247" s="4"/>
      <c r="QG247" s="4"/>
      <c r="QH247" s="4"/>
      <c r="QI247" s="4"/>
      <c r="QJ247" s="4"/>
      <c r="QK247" s="4"/>
      <c r="QL247" s="4"/>
      <c r="QM247" s="4"/>
      <c r="QN247" s="4"/>
      <c r="QO247" s="4"/>
      <c r="QP247" s="4"/>
      <c r="QQ247" s="4"/>
      <c r="QR247" s="4"/>
      <c r="QS247" s="4"/>
      <c r="QT247" s="4"/>
      <c r="QU247" s="4"/>
      <c r="QV247" s="4"/>
      <c r="QW247" s="4"/>
      <c r="QX247" s="4"/>
      <c r="QY247" s="4"/>
      <c r="QZ247" s="4"/>
      <c r="RA247" s="4"/>
      <c r="RB247" s="4"/>
      <c r="RC247" s="4"/>
      <c r="RD247" s="4"/>
      <c r="RE247" s="4"/>
      <c r="RF247" s="4"/>
      <c r="RG247" s="4"/>
      <c r="RH247" s="4"/>
      <c r="RI247" s="4"/>
      <c r="RJ247" s="4"/>
      <c r="RK247" s="4"/>
      <c r="RL247" s="4"/>
      <c r="RM247" s="4"/>
      <c r="RN247" s="4"/>
      <c r="RO247" s="4"/>
      <c r="RP247" s="4"/>
      <c r="RQ247" s="4"/>
      <c r="RR247" s="4"/>
      <c r="RS247" s="4"/>
      <c r="RT247" s="4"/>
      <c r="RU247" s="4"/>
      <c r="RV247" s="4"/>
      <c r="RW247" s="4"/>
      <c r="RX247" s="4"/>
      <c r="RY247" s="4"/>
      <c r="RZ247" s="4"/>
      <c r="SA247" s="4"/>
      <c r="SB247" s="4"/>
      <c r="SC247" s="4"/>
      <c r="SD247" s="4"/>
      <c r="SE247" s="4"/>
      <c r="SF247" s="4"/>
      <c r="SG247" s="4"/>
      <c r="SH247" s="4"/>
      <c r="SI247" s="4"/>
      <c r="SJ247" s="4"/>
      <c r="SK247" s="4"/>
      <c r="SL247" s="4"/>
      <c r="SM247" s="4"/>
      <c r="SN247" s="4"/>
      <c r="SO247" s="4"/>
      <c r="SP247" s="4"/>
      <c r="SQ247" s="4"/>
      <c r="SR247" s="4"/>
      <c r="SS247" s="4"/>
      <c r="ST247" s="4"/>
      <c r="SU247" s="4"/>
      <c r="SV247" s="4"/>
      <c r="SW247" s="4"/>
      <c r="SX247" s="4"/>
      <c r="SY247" s="4"/>
      <c r="SZ247" s="4"/>
      <c r="TA247" s="4"/>
      <c r="TB247" s="4"/>
      <c r="TC247" s="4"/>
      <c r="TD247" s="4"/>
      <c r="TE247" s="4"/>
      <c r="TF247" s="4"/>
      <c r="TG247" s="4"/>
      <c r="TH247" s="4"/>
      <c r="TI247" s="4"/>
      <c r="TJ247" s="4"/>
      <c r="TK247" s="4"/>
      <c r="TL247" s="4"/>
      <c r="TM247" s="4"/>
      <c r="TN247" s="4"/>
      <c r="TO247" s="4"/>
      <c r="TP247" s="4"/>
      <c r="TQ247" s="4"/>
      <c r="TR247" s="4"/>
      <c r="TS247" s="4"/>
      <c r="TT247" s="4"/>
      <c r="TU247" s="4"/>
      <c r="TV247" s="4"/>
      <c r="TW247" s="4"/>
      <c r="TX247" s="4"/>
      <c r="TY247" s="4"/>
      <c r="TZ247" s="4"/>
      <c r="UA247" s="4"/>
      <c r="UB247" s="4"/>
      <c r="UC247" s="4"/>
      <c r="UD247" s="4"/>
      <c r="UE247" s="4"/>
      <c r="UF247" s="4"/>
      <c r="UG247" s="4"/>
      <c r="UH247" s="4"/>
      <c r="UI247" s="4"/>
      <c r="UJ247" s="4"/>
      <c r="UK247" s="4"/>
      <c r="UL247" s="4"/>
      <c r="UM247" s="4"/>
      <c r="UN247" s="4"/>
      <c r="UO247" s="4"/>
      <c r="UP247" s="4"/>
      <c r="UQ247" s="4"/>
      <c r="UR247" s="4"/>
      <c r="US247" s="4"/>
      <c r="UT247" s="4"/>
      <c r="UU247" s="4"/>
      <c r="UV247" s="4"/>
      <c r="UW247" s="4"/>
      <c r="UX247" s="4"/>
      <c r="UY247" s="4"/>
      <c r="UZ247" s="4"/>
      <c r="VA247" s="4"/>
      <c r="VB247" s="4"/>
      <c r="VC247" s="4"/>
      <c r="VD247" s="4"/>
      <c r="VE247" s="4"/>
      <c r="VF247" s="4"/>
      <c r="VG247" s="4"/>
      <c r="VH247" s="4"/>
      <c r="VI247" s="4"/>
      <c r="VJ247" s="4"/>
      <c r="VK247" s="4"/>
      <c r="VL247" s="4"/>
      <c r="VM247" s="4"/>
      <c r="VN247" s="4"/>
      <c r="VO247" s="4"/>
      <c r="VP247" s="4"/>
      <c r="VQ247" s="4"/>
      <c r="VR247" s="4"/>
      <c r="VS247" s="4"/>
      <c r="VT247" s="4"/>
      <c r="VU247" s="4"/>
      <c r="VV247" s="4"/>
      <c r="VW247" s="4"/>
      <c r="VX247" s="4"/>
      <c r="VY247" s="4"/>
      <c r="VZ247" s="4"/>
      <c r="WA247" s="4"/>
      <c r="WB247" s="4"/>
      <c r="WC247" s="4"/>
      <c r="WD247" s="4"/>
      <c r="WE247" s="4"/>
      <c r="WF247" s="4"/>
      <c r="WG247" s="4"/>
      <c r="WH247" s="4"/>
      <c r="WI247" s="4"/>
      <c r="WJ247" s="4"/>
      <c r="WK247" s="4"/>
      <c r="WL247" s="4"/>
      <c r="WM247" s="4"/>
      <c r="WN247" s="4"/>
      <c r="WO247" s="4"/>
      <c r="WP247" s="4"/>
      <c r="WQ247" s="4"/>
      <c r="WR247" s="4"/>
      <c r="WS247" s="4"/>
      <c r="WT247" s="4"/>
      <c r="WU247" s="4"/>
      <c r="WV247" s="4"/>
      <c r="WW247" s="4"/>
      <c r="WX247" s="4"/>
      <c r="WY247" s="4"/>
      <c r="WZ247" s="4"/>
      <c r="XA247" s="4"/>
      <c r="XB247" s="4"/>
      <c r="XC247" s="4"/>
      <c r="XD247" s="4"/>
      <c r="XE247" s="4"/>
      <c r="XF247" s="4"/>
      <c r="XG247" s="4"/>
      <c r="XH247" s="4"/>
      <c r="XI247" s="4"/>
      <c r="XJ247" s="4"/>
      <c r="XK247" s="4"/>
      <c r="XL247" s="4"/>
      <c r="XM247" s="4"/>
      <c r="XN247" s="4"/>
      <c r="XO247" s="4"/>
      <c r="XP247" s="4"/>
      <c r="XQ247" s="4"/>
      <c r="XR247" s="4"/>
      <c r="XS247" s="4"/>
      <c r="XT247" s="4"/>
      <c r="XU247" s="4"/>
      <c r="XV247" s="4"/>
      <c r="XW247" s="4"/>
      <c r="XX247" s="4"/>
      <c r="XY247" s="4"/>
      <c r="XZ247" s="4"/>
      <c r="YA247" s="4"/>
      <c r="YB247" s="4"/>
      <c r="YC247" s="4"/>
      <c r="YD247" s="4"/>
      <c r="YE247" s="4"/>
      <c r="YF247" s="4"/>
      <c r="YG247" s="4"/>
      <c r="YH247" s="4"/>
      <c r="YI247" s="4"/>
      <c r="YJ247" s="4"/>
      <c r="YK247" s="4"/>
      <c r="YL247" s="4"/>
      <c r="YM247" s="4"/>
      <c r="YN247" s="4"/>
      <c r="YO247" s="4"/>
      <c r="YP247" s="4"/>
      <c r="YQ247" s="4"/>
      <c r="YR247" s="4"/>
      <c r="YS247" s="4"/>
      <c r="YT247" s="4"/>
      <c r="YU247" s="4"/>
      <c r="YV247" s="4"/>
      <c r="YW247" s="4"/>
      <c r="YX247" s="4"/>
      <c r="YY247" s="4"/>
      <c r="YZ247" s="4"/>
      <c r="ZA247" s="4"/>
      <c r="ZB247" s="4"/>
      <c r="ZC247" s="4"/>
      <c r="ZD247" s="4"/>
      <c r="ZE247" s="4"/>
      <c r="ZF247" s="4"/>
      <c r="ZG247" s="4"/>
      <c r="ZH247" s="4"/>
      <c r="ZI247" s="4"/>
      <c r="ZJ247" s="4"/>
      <c r="ZK247" s="4"/>
      <c r="ZL247" s="4"/>
      <c r="ZM247" s="4"/>
      <c r="ZN247" s="4"/>
      <c r="ZO247" s="4"/>
      <c r="ZP247" s="4"/>
      <c r="ZQ247" s="4"/>
      <c r="ZR247" s="4"/>
      <c r="ZS247" s="4"/>
      <c r="ZT247" s="4"/>
      <c r="ZU247" s="4"/>
      <c r="ZV247" s="4"/>
      <c r="ZW247" s="4"/>
      <c r="ZX247" s="4"/>
      <c r="ZY247" s="4"/>
      <c r="ZZ247" s="4"/>
      <c r="AAA247" s="4"/>
      <c r="AAB247" s="4"/>
      <c r="AAC247" s="4"/>
      <c r="AAD247" s="4"/>
      <c r="AAE247" s="4"/>
      <c r="AAF247" s="4"/>
      <c r="AAG247" s="4"/>
      <c r="AAH247" s="4"/>
      <c r="AAI247" s="4"/>
      <c r="AAJ247" s="4"/>
      <c r="AAK247" s="4"/>
      <c r="AAL247" s="4"/>
      <c r="AAM247" s="4"/>
      <c r="AAN247" s="4"/>
      <c r="AAO247" s="4"/>
      <c r="AAP247" s="4"/>
      <c r="AAQ247" s="4"/>
      <c r="AAR247" s="4"/>
      <c r="AAS247" s="4"/>
      <c r="AAT247" s="4"/>
      <c r="AAU247" s="4"/>
      <c r="AAV247" s="4"/>
      <c r="AAW247" s="4"/>
      <c r="AAX247" s="4"/>
      <c r="AAY247" s="4"/>
      <c r="AAZ247" s="4"/>
      <c r="ABA247" s="4"/>
      <c r="ABB247" s="4"/>
      <c r="ABC247" s="4"/>
      <c r="ABD247" s="4"/>
      <c r="ABE247" s="4"/>
      <c r="ABF247" s="4"/>
      <c r="ABG247" s="4"/>
      <c r="ABH247" s="4"/>
      <c r="ABI247" s="4"/>
      <c r="ABJ247" s="4"/>
      <c r="ABK247" s="4"/>
      <c r="ABL247" s="4"/>
      <c r="ABM247" s="4"/>
      <c r="ABN247" s="4"/>
      <c r="ABO247" s="4"/>
      <c r="ABP247" s="4"/>
      <c r="ABQ247" s="4"/>
      <c r="ABR247" s="4"/>
      <c r="ABS247" s="4"/>
      <c r="ABT247" s="4"/>
      <c r="ABU247" s="4"/>
      <c r="ABV247" s="4"/>
      <c r="ABW247" s="4"/>
      <c r="ABX247" s="4"/>
      <c r="ABY247" s="4"/>
      <c r="ABZ247" s="4"/>
      <c r="ACA247" s="4"/>
      <c r="ACB247" s="4"/>
      <c r="ACC247" s="4"/>
      <c r="ACD247" s="4"/>
      <c r="ACE247" s="4"/>
      <c r="ACF247" s="4"/>
      <c r="ACG247" s="4"/>
      <c r="ACH247" s="4"/>
      <c r="ACI247" s="4"/>
      <c r="ACJ247" s="4"/>
      <c r="ACK247" s="4"/>
      <c r="ACL247" s="4"/>
      <c r="ACM247" s="4"/>
      <c r="ACN247" s="4"/>
      <c r="ACO247" s="4"/>
      <c r="ACP247" s="4"/>
      <c r="ACQ247" s="4"/>
      <c r="ACR247" s="4"/>
      <c r="ACS247" s="4"/>
      <c r="ACT247" s="4"/>
      <c r="ACU247" s="4"/>
      <c r="ACV247" s="4"/>
      <c r="ACW247" s="4"/>
      <c r="ACX247" s="4"/>
      <c r="ACY247" s="4"/>
      <c r="ACZ247" s="4"/>
      <c r="ADA247" s="4"/>
      <c r="ADB247" s="4"/>
      <c r="ADC247" s="4"/>
      <c r="ADD247" s="4"/>
      <c r="ADE247" s="4"/>
      <c r="ADF247" s="4"/>
      <c r="ADG247" s="4"/>
      <c r="ADH247" s="4"/>
      <c r="ADI247" s="4"/>
      <c r="ADJ247" s="4"/>
      <c r="ADK247" s="4"/>
      <c r="ADL247" s="4"/>
      <c r="ADM247" s="4"/>
      <c r="ADN247" s="4"/>
      <c r="ADO247" s="4"/>
      <c r="ADP247" s="4"/>
      <c r="ADQ247" s="4"/>
      <c r="ADR247" s="4"/>
      <c r="ADS247" s="4"/>
      <c r="ADT247" s="4"/>
      <c r="ADU247" s="4"/>
      <c r="ADV247" s="4"/>
      <c r="ADW247" s="4"/>
      <c r="ADX247" s="4"/>
      <c r="ADY247" s="4"/>
      <c r="ADZ247" s="4"/>
      <c r="AEA247" s="4"/>
      <c r="AEB247" s="4"/>
      <c r="AEC247" s="4"/>
      <c r="AED247" s="4"/>
      <c r="AEE247" s="4"/>
      <c r="AEF247" s="4"/>
      <c r="AEG247" s="4"/>
      <c r="AEH247" s="4"/>
      <c r="AEI247" s="4"/>
      <c r="AEJ247" s="4"/>
      <c r="AEK247" s="4"/>
      <c r="AEL247" s="4"/>
      <c r="AEM247" s="4"/>
      <c r="AEN247" s="4"/>
      <c r="AEO247" s="4"/>
      <c r="AEP247" s="4"/>
      <c r="AEQ247" s="4"/>
      <c r="AER247" s="4"/>
      <c r="AES247" s="4"/>
      <c r="AET247" s="4"/>
      <c r="AEU247" s="4"/>
      <c r="AEV247" s="4"/>
      <c r="AEW247" s="4"/>
      <c r="AEX247" s="4"/>
      <c r="AEY247" s="4"/>
      <c r="AEZ247" s="4"/>
      <c r="AFA247" s="4"/>
      <c r="AFB247" s="4"/>
      <c r="AFC247" s="4"/>
      <c r="AFD247" s="4"/>
      <c r="AFE247" s="4"/>
      <c r="AFF247" s="4"/>
      <c r="AFG247" s="4"/>
      <c r="AFH247" s="4"/>
      <c r="AFI247" s="4"/>
      <c r="AFJ247" s="4"/>
      <c r="AFK247" s="4"/>
      <c r="AFL247" s="4"/>
      <c r="AFM247" s="4"/>
      <c r="AFN247" s="4"/>
      <c r="AFO247" s="4"/>
      <c r="AFP247" s="4"/>
      <c r="AFQ247" s="4"/>
      <c r="AFR247" s="4"/>
      <c r="AFS247" s="4"/>
      <c r="AFT247" s="4"/>
      <c r="AFU247" s="4"/>
      <c r="AFV247" s="4"/>
      <c r="AFW247" s="4"/>
      <c r="AFX247" s="4"/>
      <c r="AFY247" s="4"/>
      <c r="AFZ247" s="4"/>
      <c r="AGA247" s="4"/>
      <c r="AGB247" s="4"/>
      <c r="AGC247" s="4"/>
      <c r="AGD247" s="4"/>
      <c r="AGE247" s="4"/>
      <c r="AGF247" s="4"/>
      <c r="AGG247" s="4"/>
      <c r="AGH247" s="4"/>
      <c r="AGI247" s="4"/>
      <c r="AGJ247" s="4"/>
      <c r="AGK247" s="4"/>
      <c r="AGL247" s="4"/>
      <c r="AGM247" s="4"/>
      <c r="AGN247" s="4"/>
      <c r="AGO247" s="4"/>
      <c r="AGP247" s="4"/>
      <c r="AGQ247" s="4"/>
      <c r="AGR247" s="4"/>
      <c r="AGS247" s="4"/>
      <c r="AGT247" s="4"/>
      <c r="AGU247" s="4"/>
      <c r="AGV247" s="4"/>
      <c r="AGW247" s="4"/>
      <c r="AGX247" s="4"/>
      <c r="AGY247" s="4"/>
      <c r="AGZ247" s="4"/>
      <c r="AHA247" s="4"/>
      <c r="AHB247" s="4"/>
      <c r="AHC247" s="4"/>
      <c r="AHD247" s="4"/>
      <c r="AHE247" s="4"/>
      <c r="AHF247" s="4"/>
      <c r="AHG247" s="4"/>
      <c r="AHH247" s="4"/>
      <c r="AHI247" s="4"/>
      <c r="AHJ247" s="4"/>
      <c r="AHK247" s="4"/>
      <c r="AHL247" s="4"/>
      <c r="AHM247" s="4"/>
      <c r="AHN247" s="4"/>
      <c r="AHO247" s="4"/>
      <c r="AHP247" s="4"/>
      <c r="AHQ247" s="4"/>
      <c r="AHR247" s="4"/>
      <c r="AHS247" s="4"/>
      <c r="AHT247" s="4"/>
      <c r="AHU247" s="4"/>
      <c r="AHV247" s="4"/>
      <c r="AHW247" s="4"/>
      <c r="AHX247" s="4"/>
      <c r="AHY247" s="4"/>
      <c r="AHZ247" s="4"/>
      <c r="AIA247" s="4"/>
      <c r="AIB247" s="4"/>
      <c r="AIC247" s="4"/>
      <c r="AID247" s="4"/>
      <c r="AIE247" s="4"/>
      <c r="AIF247" s="4"/>
      <c r="AIG247" s="4"/>
      <c r="AIH247" s="4"/>
      <c r="AII247" s="4"/>
      <c r="AIJ247" s="4"/>
      <c r="AIK247" s="4"/>
      <c r="AIL247" s="4"/>
      <c r="AIM247" s="4"/>
      <c r="AIN247" s="4"/>
      <c r="AIO247" s="4"/>
      <c r="AIP247" s="4"/>
      <c r="AIQ247" s="4"/>
      <c r="AIR247" s="4"/>
      <c r="AIS247" s="4"/>
      <c r="AIT247" s="4"/>
      <c r="AIU247" s="4"/>
      <c r="AIV247" s="4"/>
      <c r="AIW247" s="4"/>
      <c r="AIX247" s="4"/>
      <c r="AIY247" s="4"/>
      <c r="AIZ247" s="4"/>
      <c r="AJA247" s="4"/>
      <c r="AJB247" s="4"/>
      <c r="AJC247" s="4"/>
      <c r="AJD247" s="4"/>
      <c r="AJE247" s="4"/>
      <c r="AJF247" s="4"/>
      <c r="AJG247" s="4"/>
      <c r="AJH247" s="4"/>
      <c r="AJI247" s="4"/>
      <c r="AJJ247" s="4"/>
      <c r="AJK247" s="4"/>
      <c r="AJL247" s="4"/>
      <c r="AJM247" s="4"/>
      <c r="AJN247" s="4"/>
      <c r="AJO247" s="4"/>
      <c r="AJP247" s="4"/>
      <c r="AJQ247" s="4"/>
      <c r="AJR247" s="4"/>
      <c r="AJS247" s="4"/>
      <c r="AJT247" s="4"/>
      <c r="AJU247" s="4"/>
      <c r="AJV247" s="4"/>
      <c r="AJW247" s="4"/>
      <c r="AJX247" s="4"/>
      <c r="AJY247" s="4"/>
      <c r="AJZ247" s="4"/>
      <c r="AKA247" s="4"/>
      <c r="AKB247" s="4"/>
      <c r="AKC247" s="4"/>
      <c r="AKD247" s="4"/>
      <c r="AKE247" s="4"/>
      <c r="AKF247" s="4"/>
      <c r="AKG247" s="4"/>
      <c r="AKH247" s="4"/>
      <c r="AKI247" s="4"/>
      <c r="AKJ247" s="4"/>
      <c r="AKK247" s="4"/>
      <c r="AKL247" s="4"/>
      <c r="AKM247" s="4"/>
      <c r="AKN247" s="4"/>
      <c r="AKO247" s="4"/>
      <c r="AKP247" s="4"/>
      <c r="AKQ247" s="4"/>
      <c r="AKR247" s="4"/>
      <c r="AKS247" s="4"/>
      <c r="AKT247" s="4"/>
      <c r="AKU247" s="4"/>
      <c r="AKV247" s="4"/>
      <c r="AKW247" s="4"/>
      <c r="AKX247" s="4"/>
      <c r="AKY247" s="4"/>
      <c r="AKZ247" s="4"/>
      <c r="ALA247" s="4"/>
      <c r="ALB247" s="4"/>
      <c r="ALC247" s="4"/>
      <c r="ALD247" s="4"/>
      <c r="ALE247" s="4"/>
      <c r="ALF247" s="4"/>
      <c r="ALG247" s="4"/>
      <c r="ALH247" s="4"/>
      <c r="ALI247" s="4"/>
      <c r="ALJ247" s="4"/>
      <c r="ALK247" s="4"/>
      <c r="ALL247" s="4"/>
      <c r="ALM247" s="4"/>
      <c r="ALN247" s="4"/>
      <c r="ALO247" s="4"/>
      <c r="ALP247" s="4"/>
      <c r="ALQ247" s="4"/>
      <c r="ALR247" s="4"/>
      <c r="ALS247" s="4"/>
      <c r="ALT247" s="4"/>
      <c r="ALU247" s="4"/>
      <c r="ALV247" s="4"/>
      <c r="ALW247" s="4"/>
      <c r="ALX247" s="4"/>
      <c r="ALY247" s="4"/>
      <c r="ALZ247" s="4"/>
      <c r="AMA247" s="4"/>
      <c r="AMB247" s="4"/>
      <c r="AMC247" s="4"/>
      <c r="AMD247" s="4"/>
      <c r="AME247" s="4"/>
      <c r="AMF247" s="4"/>
      <c r="AMG247" s="4"/>
      <c r="AMH247" s="4"/>
      <c r="AMI247" s="4"/>
      <c r="AMJ247" s="4"/>
      <c r="AMK247" s="4"/>
      <c r="AML247" s="4"/>
      <c r="AMM247" s="4"/>
      <c r="AMN247" s="4"/>
      <c r="AMO247" s="4"/>
      <c r="AMP247" s="4"/>
      <c r="AMQ247" s="4"/>
      <c r="AMR247" s="4"/>
      <c r="AMS247" s="4"/>
      <c r="AMT247" s="4"/>
      <c r="AMU247" s="4"/>
      <c r="AMV247" s="4"/>
      <c r="AMW247" s="4"/>
      <c r="AMX247" s="4"/>
      <c r="AMY247" s="4"/>
      <c r="AMZ247" s="4"/>
      <c r="ANA247" s="4"/>
      <c r="ANB247" s="4"/>
      <c r="ANC247" s="4"/>
      <c r="AND247" s="4"/>
      <c r="ANE247" s="4"/>
      <c r="ANF247" s="4"/>
      <c r="ANG247" s="4"/>
      <c r="ANH247" s="4"/>
      <c r="ANI247" s="4"/>
      <c r="ANJ247" s="4"/>
      <c r="ANK247" s="4"/>
      <c r="ANL247" s="4"/>
      <c r="ANM247" s="4"/>
      <c r="ANN247" s="4"/>
      <c r="ANO247" s="4"/>
      <c r="ANP247" s="4"/>
      <c r="ANQ247" s="4"/>
      <c r="ANR247" s="4"/>
      <c r="ANS247" s="4"/>
      <c r="ANT247" s="158"/>
      <c r="ANU247" s="158"/>
      <c r="ANV247" s="158"/>
      <c r="ANW247" s="159"/>
      <c r="ANX247" s="9"/>
      <c r="ANY247" s="9"/>
      <c r="ANZ247" s="159"/>
      <c r="AOA247" s="159"/>
      <c r="AOB247" s="8"/>
      <c r="AOC247" s="8"/>
      <c r="AOD247" s="160"/>
      <c r="AOE247" s="158"/>
      <c r="AOF247" s="161"/>
      <c r="AOG247" s="162"/>
      <c r="AOH247" s="156"/>
      <c r="AOI247" s="158"/>
      <c r="AOJ247" s="158"/>
      <c r="AOK247" s="158"/>
      <c r="AOL247" s="158"/>
      <c r="AOM247" s="159"/>
      <c r="AON247" s="9"/>
      <c r="AOO247" s="9"/>
      <c r="AOP247" s="159"/>
      <c r="AOQ247" s="159"/>
      <c r="AOR247" s="8"/>
      <c r="AOS247" s="8"/>
      <c r="AOT247" s="160"/>
      <c r="AOU247" s="158"/>
      <c r="AOV247" s="161"/>
      <c r="AOW247" s="162"/>
      <c r="AOX247" s="156"/>
      <c r="AOY247" s="158"/>
      <c r="AOZ247" s="158"/>
      <c r="APA247" s="158"/>
      <c r="APB247" s="158"/>
      <c r="APC247" s="159"/>
      <c r="APD247" s="9"/>
      <c r="APE247" s="9"/>
      <c r="APF247" s="159"/>
      <c r="APG247" s="159"/>
      <c r="APH247" s="8"/>
      <c r="API247" s="8"/>
      <c r="APJ247" s="160"/>
      <c r="APK247" s="158"/>
      <c r="APL247" s="161"/>
      <c r="APM247" s="162"/>
      <c r="APN247" s="156"/>
      <c r="APO247" s="158"/>
      <c r="APP247" s="158"/>
      <c r="APQ247" s="158"/>
      <c r="APR247" s="158"/>
      <c r="APS247" s="159"/>
      <c r="APT247" s="9"/>
      <c r="APU247" s="9"/>
      <c r="APV247" s="159"/>
      <c r="APW247" s="159"/>
      <c r="APX247" s="8"/>
      <c r="APY247" s="8"/>
      <c r="APZ247" s="160"/>
      <c r="AQA247" s="158"/>
      <c r="AQB247" s="161"/>
      <c r="AQC247" s="162"/>
      <c r="AQD247" s="156"/>
      <c r="AQE247" s="158"/>
      <c r="AQF247" s="158"/>
      <c r="AQG247" s="158"/>
      <c r="AQH247" s="158"/>
      <c r="AQI247" s="159"/>
      <c r="AQJ247" s="9"/>
      <c r="AQK247" s="9"/>
      <c r="AQL247" s="159"/>
      <c r="AQM247" s="159"/>
      <c r="AQN247" s="8"/>
      <c r="AQO247" s="8"/>
      <c r="AQP247" s="160"/>
      <c r="AQQ247" s="158"/>
      <c r="AQR247" s="161"/>
      <c r="AQS247" s="162"/>
      <c r="AQT247" s="156"/>
      <c r="AQU247" s="158"/>
      <c r="AQV247" s="158"/>
      <c r="AQW247" s="158"/>
      <c r="AQX247" s="158"/>
      <c r="AQY247" s="159"/>
      <c r="AQZ247" s="9"/>
      <c r="ARA247" s="9"/>
      <c r="ARB247" s="159"/>
      <c r="ARC247" s="159"/>
      <c r="ARD247" s="8"/>
      <c r="ARE247" s="8"/>
      <c r="ARF247" s="160"/>
      <c r="ARG247" s="158"/>
      <c r="ARH247" s="161"/>
      <c r="ARI247" s="162"/>
      <c r="ARJ247" s="156"/>
      <c r="ARK247" s="158"/>
      <c r="ARL247" s="158"/>
      <c r="ARM247" s="158"/>
      <c r="ARN247" s="158"/>
      <c r="ARO247" s="159"/>
      <c r="ARP247" s="9"/>
      <c r="ARQ247" s="9"/>
      <c r="ARR247" s="159"/>
      <c r="ARS247" s="159"/>
      <c r="ART247" s="8"/>
      <c r="ARU247" s="8"/>
      <c r="ARV247" s="160"/>
      <c r="ARW247" s="158"/>
      <c r="ARX247" s="161"/>
      <c r="ARY247" s="162"/>
      <c r="ARZ247" s="156"/>
      <c r="ASA247" s="158"/>
      <c r="ASB247" s="158"/>
      <c r="ASC247" s="158"/>
      <c r="ASD247" s="158"/>
      <c r="ASE247" s="159"/>
      <c r="ASF247" s="9"/>
      <c r="ASG247" s="9"/>
      <c r="ASH247" s="159"/>
      <c r="ASI247" s="159"/>
      <c r="ASJ247" s="8"/>
      <c r="ASK247" s="8"/>
      <c r="ASL247" s="160"/>
      <c r="ASM247" s="158"/>
      <c r="ASN247" s="161"/>
      <c r="ASO247" s="162"/>
      <c r="ASP247" s="156"/>
      <c r="ASQ247" s="158"/>
      <c r="ASR247" s="158"/>
      <c r="ASS247" s="158"/>
      <c r="AST247" s="158"/>
      <c r="ASU247" s="159"/>
      <c r="ASV247" s="9"/>
      <c r="ASW247" s="9"/>
      <c r="ASX247" s="159"/>
      <c r="ASY247" s="159"/>
      <c r="ASZ247" s="8"/>
      <c r="ATA247" s="8"/>
      <c r="ATB247" s="160"/>
      <c r="ATC247" s="158"/>
      <c r="ATD247" s="161"/>
      <c r="ATE247" s="162"/>
      <c r="ATF247" s="156"/>
      <c r="ATG247" s="158"/>
      <c r="ATH247" s="158"/>
      <c r="ATI247" s="158"/>
      <c r="ATJ247" s="158"/>
      <c r="ATK247" s="159"/>
      <c r="ATL247" s="9"/>
      <c r="ATM247" s="9"/>
      <c r="ATN247" s="159"/>
      <c r="ATO247" s="159"/>
      <c r="ATP247" s="8"/>
      <c r="ATQ247" s="8"/>
      <c r="ATR247" s="160"/>
      <c r="ATS247" s="158"/>
      <c r="ATT247" s="161"/>
      <c r="ATU247" s="162"/>
      <c r="ATV247" s="156"/>
      <c r="ATW247" s="158"/>
      <c r="ATX247" s="158"/>
      <c r="ATY247" s="158"/>
      <c r="ATZ247" s="158"/>
      <c r="AUA247" s="159"/>
      <c r="AUB247" s="9"/>
      <c r="AUC247" s="9"/>
      <c r="AUD247" s="159"/>
      <c r="AUE247" s="159"/>
      <c r="AUF247" s="8"/>
      <c r="AUG247" s="8"/>
      <c r="AUH247" s="160"/>
      <c r="AUI247" s="158"/>
      <c r="AUJ247" s="161"/>
      <c r="AUK247" s="162"/>
      <c r="AUL247" s="156"/>
      <c r="AUM247" s="158"/>
      <c r="AUN247" s="158"/>
      <c r="AUO247" s="158"/>
      <c r="AUP247" s="158"/>
      <c r="AUQ247" s="159"/>
      <c r="AUR247" s="9"/>
      <c r="AUS247" s="9"/>
      <c r="AUT247" s="159"/>
      <c r="AUU247" s="159"/>
      <c r="AUV247" s="8"/>
      <c r="AUW247" s="8"/>
      <c r="AUX247" s="160"/>
      <c r="AUY247" s="158"/>
      <c r="AUZ247" s="161"/>
      <c r="AVA247" s="162"/>
      <c r="AVB247" s="156"/>
      <c r="AVC247" s="158"/>
      <c r="AVD247" s="158"/>
      <c r="AVE247" s="158"/>
      <c r="AVF247" s="158"/>
      <c r="AVG247" s="159"/>
      <c r="AVH247" s="9"/>
      <c r="AVI247" s="9"/>
      <c r="AVJ247" s="159"/>
      <c r="AVK247" s="159"/>
      <c r="AVL247" s="8"/>
      <c r="AVM247" s="8"/>
      <c r="AVN247" s="160"/>
      <c r="AVO247" s="158"/>
      <c r="AVP247" s="161"/>
      <c r="AVQ247" s="162"/>
      <c r="AVR247" s="156"/>
      <c r="AVS247" s="158"/>
      <c r="AVT247" s="158"/>
      <c r="AVU247" s="158"/>
      <c r="AVV247" s="158"/>
      <c r="AVW247" s="159"/>
      <c r="AVX247" s="9"/>
      <c r="AVY247" s="9"/>
      <c r="AVZ247" s="159"/>
      <c r="AWA247" s="159"/>
      <c r="AWB247" s="8"/>
      <c r="AWC247" s="8"/>
      <c r="AWD247" s="160"/>
      <c r="AWE247" s="158"/>
      <c r="AWF247" s="161"/>
      <c r="AWG247" s="162"/>
      <c r="AWH247" s="156"/>
      <c r="AWI247" s="158"/>
      <c r="AWJ247" s="158"/>
      <c r="AWK247" s="158"/>
      <c r="AWL247" s="158"/>
      <c r="AWM247" s="159"/>
      <c r="AWN247" s="9"/>
      <c r="AWO247" s="9"/>
      <c r="AWP247" s="159"/>
      <c r="AWQ247" s="159"/>
      <c r="AWR247" s="8"/>
      <c r="AWS247" s="8"/>
      <c r="AWT247" s="160"/>
      <c r="AWU247" s="158"/>
      <c r="AWV247" s="161"/>
      <c r="AWW247" s="162"/>
      <c r="AWX247" s="156"/>
      <c r="AWY247" s="158"/>
      <c r="AWZ247" s="158"/>
      <c r="AXA247" s="158"/>
      <c r="AXB247" s="158"/>
      <c r="AXC247" s="159"/>
      <c r="AXD247" s="9"/>
      <c r="AXE247" s="9"/>
      <c r="AXF247" s="159"/>
      <c r="AXG247" s="159"/>
      <c r="AXH247" s="8"/>
      <c r="AXI247" s="8"/>
      <c r="AXJ247" s="160"/>
      <c r="AXK247" s="158"/>
      <c r="AXL247" s="161"/>
      <c r="AXM247" s="162"/>
      <c r="AXN247" s="156"/>
      <c r="AXO247" s="158"/>
      <c r="AXP247" s="158"/>
      <c r="AXQ247" s="158"/>
      <c r="AXR247" s="158"/>
      <c r="AXS247" s="159"/>
      <c r="AXT247" s="9"/>
      <c r="AXU247" s="9"/>
      <c r="AXV247" s="159"/>
      <c r="AXW247" s="159"/>
      <c r="AXX247" s="8"/>
      <c r="AXY247" s="8"/>
      <c r="AXZ247" s="160"/>
      <c r="AYA247" s="158"/>
      <c r="AYB247" s="161"/>
      <c r="AYC247" s="162"/>
      <c r="AYD247" s="156"/>
      <c r="AYE247" s="158"/>
      <c r="AYF247" s="158"/>
      <c r="AYG247" s="158"/>
      <c r="AYH247" s="158"/>
      <c r="AYI247" s="159"/>
      <c r="AYJ247" s="9"/>
      <c r="AYK247" s="9"/>
      <c r="AYL247" s="159"/>
      <c r="AYM247" s="159"/>
      <c r="AYN247" s="8"/>
      <c r="AYO247" s="8"/>
      <c r="AYP247" s="160"/>
      <c r="AYQ247" s="158"/>
      <c r="AYR247" s="161"/>
      <c r="AYS247" s="162"/>
      <c r="AYT247" s="156"/>
      <c r="AYU247" s="158"/>
      <c r="AYV247" s="158"/>
      <c r="AYW247" s="158"/>
      <c r="AYX247" s="158"/>
      <c r="AYY247" s="159"/>
      <c r="AYZ247" s="9"/>
      <c r="AZA247" s="9"/>
      <c r="AZB247" s="159"/>
      <c r="AZC247" s="159"/>
      <c r="AZD247" s="8"/>
      <c r="AZE247" s="8"/>
      <c r="AZF247" s="160"/>
      <c r="AZG247" s="158"/>
      <c r="AZH247" s="161"/>
      <c r="AZI247" s="162"/>
      <c r="AZJ247" s="156"/>
      <c r="AZK247" s="158"/>
      <c r="AZL247" s="158"/>
      <c r="AZM247" s="158"/>
      <c r="AZN247" s="158"/>
      <c r="AZO247" s="159"/>
      <c r="AZP247" s="9"/>
      <c r="AZQ247" s="9"/>
      <c r="AZR247" s="159"/>
      <c r="AZS247" s="159"/>
      <c r="AZT247" s="8"/>
      <c r="AZU247" s="8"/>
      <c r="AZV247" s="160"/>
      <c r="AZW247" s="158"/>
      <c r="AZX247" s="161"/>
      <c r="AZY247" s="162"/>
      <c r="AZZ247" s="156"/>
      <c r="BAA247" s="158"/>
      <c r="BAB247" s="158"/>
      <c r="BAC247" s="158"/>
      <c r="BAD247" s="158"/>
      <c r="BAE247" s="159"/>
      <c r="BAF247" s="9"/>
      <c r="BAG247" s="9"/>
      <c r="BAH247" s="159"/>
      <c r="BAI247" s="159"/>
      <c r="BAJ247" s="8"/>
      <c r="BAK247" s="8"/>
      <c r="BAL247" s="160"/>
      <c r="BAM247" s="158"/>
      <c r="BAN247" s="161"/>
      <c r="BAO247" s="162"/>
      <c r="BAP247" s="156"/>
      <c r="BAQ247" s="158"/>
      <c r="BAR247" s="158"/>
      <c r="BAS247" s="158"/>
      <c r="BAT247" s="158"/>
      <c r="BAU247" s="159"/>
      <c r="BAV247" s="9"/>
      <c r="BAW247" s="9"/>
      <c r="BAX247" s="159"/>
      <c r="BAY247" s="159"/>
      <c r="BAZ247" s="8"/>
      <c r="BBA247" s="8"/>
      <c r="BBB247" s="160"/>
      <c r="BBC247" s="158"/>
      <c r="BBD247" s="161"/>
      <c r="BBE247" s="162"/>
      <c r="BBF247" s="156"/>
      <c r="BBG247" s="158"/>
      <c r="BBH247" s="158"/>
      <c r="BBI247" s="158"/>
      <c r="BBJ247" s="158"/>
      <c r="BBK247" s="159"/>
      <c r="BBL247" s="9"/>
      <c r="BBM247" s="9"/>
      <c r="BBN247" s="159"/>
      <c r="BBO247" s="159"/>
      <c r="BBP247" s="8"/>
      <c r="BBQ247" s="8"/>
      <c r="BBR247" s="160"/>
      <c r="BBS247" s="158"/>
      <c r="BBT247" s="161"/>
      <c r="BBU247" s="162"/>
      <c r="BBV247" s="156"/>
      <c r="BBW247" s="158"/>
      <c r="BBX247" s="158"/>
      <c r="BBY247" s="158"/>
      <c r="BBZ247" s="158"/>
      <c r="BCA247" s="159"/>
      <c r="BCB247" s="9"/>
      <c r="BCC247" s="9"/>
      <c r="BCD247" s="159"/>
      <c r="BCE247" s="159"/>
      <c r="BCF247" s="8"/>
      <c r="BCG247" s="8"/>
      <c r="BCH247" s="160"/>
      <c r="BCI247" s="158"/>
      <c r="BCJ247" s="161"/>
      <c r="BCK247" s="162"/>
      <c r="BCL247" s="156"/>
      <c r="BCM247" s="158"/>
      <c r="BCN247" s="158"/>
      <c r="BCO247" s="158"/>
      <c r="BCP247" s="158"/>
      <c r="BCQ247" s="159"/>
      <c r="BCR247" s="9"/>
      <c r="BCS247" s="9"/>
      <c r="BCT247" s="159"/>
      <c r="BCU247" s="159"/>
      <c r="BCV247" s="8"/>
      <c r="BCW247" s="8"/>
      <c r="BCX247" s="160"/>
      <c r="BCY247" s="158"/>
      <c r="BCZ247" s="161"/>
      <c r="BDA247" s="162"/>
      <c r="BDB247" s="156"/>
      <c r="BDC247" s="158"/>
      <c r="BDD247" s="158"/>
      <c r="BDE247" s="158"/>
      <c r="BDF247" s="158"/>
      <c r="BDG247" s="159"/>
      <c r="BDH247" s="9"/>
      <c r="BDI247" s="9"/>
      <c r="BDJ247" s="159"/>
      <c r="BDK247" s="159"/>
      <c r="BDL247" s="8"/>
      <c r="BDM247" s="8"/>
      <c r="BDN247" s="160"/>
      <c r="BDO247" s="158"/>
      <c r="BDP247" s="161"/>
      <c r="BDQ247" s="162"/>
      <c r="BDR247" s="156"/>
      <c r="BDS247" s="158"/>
      <c r="BDT247" s="158"/>
      <c r="BDU247" s="158"/>
      <c r="BDV247" s="158"/>
      <c r="BDW247" s="159"/>
      <c r="BDX247" s="9"/>
      <c r="BDY247" s="9"/>
      <c r="BDZ247" s="159"/>
      <c r="BEA247" s="159"/>
      <c r="BEB247" s="8"/>
      <c r="BEC247" s="8"/>
      <c r="BED247" s="160"/>
      <c r="BEE247" s="158"/>
      <c r="BEF247" s="161"/>
      <c r="BEG247" s="162"/>
      <c r="BEH247" s="156"/>
      <c r="BEI247" s="158"/>
      <c r="BEJ247" s="158"/>
      <c r="BEK247" s="158"/>
      <c r="BEL247" s="158"/>
      <c r="BEM247" s="159"/>
      <c r="BEN247" s="9"/>
      <c r="BEO247" s="9"/>
      <c r="BEP247" s="159"/>
      <c r="BEQ247" s="159"/>
      <c r="BER247" s="8"/>
      <c r="BES247" s="8"/>
      <c r="BET247" s="160"/>
      <c r="BEU247" s="158"/>
      <c r="BEV247" s="161"/>
      <c r="BEW247" s="162"/>
      <c r="BEX247" s="156"/>
      <c r="BEY247" s="158"/>
      <c r="BEZ247" s="158"/>
      <c r="BFA247" s="158"/>
      <c r="BFB247" s="158"/>
      <c r="BFC247" s="159"/>
      <c r="BFD247" s="9"/>
      <c r="BFE247" s="9"/>
      <c r="BFF247" s="159"/>
      <c r="BFG247" s="159"/>
      <c r="BFH247" s="8"/>
      <c r="BFI247" s="8"/>
      <c r="BFJ247" s="160"/>
      <c r="BFK247" s="158"/>
      <c r="BFL247" s="161"/>
      <c r="BFM247" s="162"/>
      <c r="BFN247" s="156"/>
      <c r="BFO247" s="158"/>
      <c r="BFP247" s="158"/>
      <c r="BFQ247" s="158"/>
      <c r="BFR247" s="158"/>
      <c r="BFS247" s="159"/>
      <c r="BFT247" s="9"/>
      <c r="BFU247" s="9"/>
      <c r="BFV247" s="159"/>
      <c r="BFW247" s="159"/>
      <c r="BFX247" s="8"/>
      <c r="BFY247" s="8"/>
      <c r="BFZ247" s="160"/>
      <c r="BGA247" s="158"/>
      <c r="BGB247" s="161"/>
      <c r="BGC247" s="162"/>
      <c r="BGD247" s="156"/>
      <c r="BGE247" s="158"/>
      <c r="BGF247" s="158"/>
      <c r="BGG247" s="158"/>
      <c r="BGH247" s="158"/>
      <c r="BGI247" s="159"/>
      <c r="BGJ247" s="9"/>
      <c r="BGK247" s="9"/>
      <c r="BGL247" s="159"/>
      <c r="BGM247" s="159"/>
      <c r="BGN247" s="8"/>
      <c r="BGO247" s="8"/>
      <c r="BGP247" s="160"/>
      <c r="BGQ247" s="158"/>
      <c r="BGR247" s="161"/>
      <c r="BGS247" s="162"/>
      <c r="BGT247" s="156"/>
      <c r="BGU247" s="158"/>
      <c r="BGV247" s="158"/>
      <c r="BGW247" s="158"/>
      <c r="BGX247" s="158"/>
      <c r="BGY247" s="159"/>
      <c r="BGZ247" s="9"/>
      <c r="BHA247" s="9"/>
      <c r="BHB247" s="159"/>
      <c r="BHC247" s="159"/>
      <c r="BHD247" s="8"/>
      <c r="BHE247" s="8"/>
      <c r="BHF247" s="160"/>
      <c r="BHG247" s="158"/>
      <c r="BHH247" s="161"/>
      <c r="BHI247" s="162"/>
      <c r="BHJ247" s="156"/>
      <c r="BHK247" s="158"/>
      <c r="BHL247" s="158"/>
      <c r="BHM247" s="158"/>
      <c r="BHN247" s="158"/>
      <c r="BHO247" s="159"/>
      <c r="BHP247" s="9"/>
      <c r="BHQ247" s="9"/>
      <c r="BHR247" s="159"/>
      <c r="BHS247" s="159"/>
      <c r="BHT247" s="8"/>
      <c r="BHU247" s="8"/>
      <c r="BHV247" s="160"/>
      <c r="BHW247" s="158"/>
      <c r="BHX247" s="161"/>
      <c r="BHY247" s="162"/>
      <c r="BHZ247" s="156"/>
      <c r="BIA247" s="158"/>
      <c r="BIB247" s="158"/>
      <c r="BIC247" s="158"/>
      <c r="BID247" s="158"/>
      <c r="BIE247" s="159"/>
      <c r="BIF247" s="9"/>
      <c r="BIG247" s="9"/>
      <c r="BIH247" s="159"/>
      <c r="BII247" s="159"/>
      <c r="BIJ247" s="8"/>
      <c r="BIK247" s="8"/>
      <c r="BIL247" s="160"/>
      <c r="BIM247" s="158"/>
      <c r="BIN247" s="161"/>
      <c r="BIO247" s="162"/>
      <c r="BIP247" s="156"/>
      <c r="BIQ247" s="158"/>
      <c r="BIR247" s="158"/>
      <c r="BIS247" s="158"/>
      <c r="BIT247" s="158"/>
      <c r="BIU247" s="159"/>
      <c r="BIV247" s="9"/>
      <c r="BIW247" s="9"/>
      <c r="BIX247" s="159"/>
      <c r="BIY247" s="159"/>
      <c r="BIZ247" s="8"/>
      <c r="BJA247" s="8"/>
      <c r="BJB247" s="160"/>
      <c r="BJC247" s="158"/>
      <c r="BJD247" s="161"/>
      <c r="BJE247" s="162"/>
      <c r="BJF247" s="156"/>
      <c r="BJG247" s="158"/>
      <c r="BJH247" s="158"/>
      <c r="BJI247" s="158"/>
      <c r="BJJ247" s="158"/>
      <c r="BJK247" s="159"/>
      <c r="BJL247" s="9"/>
      <c r="BJM247" s="9"/>
      <c r="BJN247" s="159"/>
      <c r="BJO247" s="159"/>
      <c r="BJP247" s="8"/>
      <c r="BJQ247" s="8"/>
      <c r="BJR247" s="160"/>
      <c r="BJS247" s="158"/>
      <c r="BJT247" s="161"/>
      <c r="BJU247" s="162"/>
      <c r="BJV247" s="156"/>
      <c r="BJW247" s="158"/>
      <c r="BJX247" s="158"/>
      <c r="BJY247" s="158"/>
      <c r="BJZ247" s="158"/>
      <c r="BKA247" s="159"/>
      <c r="BKB247" s="9"/>
      <c r="BKC247" s="9"/>
      <c r="BKD247" s="159"/>
      <c r="BKE247" s="159"/>
      <c r="BKF247" s="8"/>
      <c r="BKG247" s="8"/>
      <c r="BKH247" s="160"/>
      <c r="BKI247" s="158"/>
      <c r="BKJ247" s="161"/>
      <c r="BKK247" s="162"/>
      <c r="BKL247" s="156"/>
      <c r="BKM247" s="158"/>
      <c r="BKN247" s="158"/>
      <c r="BKO247" s="158"/>
      <c r="BKP247" s="158"/>
      <c r="BKQ247" s="159"/>
      <c r="BKR247" s="9"/>
      <c r="BKS247" s="9"/>
      <c r="BKT247" s="159"/>
      <c r="BKU247" s="159"/>
      <c r="BKV247" s="8"/>
      <c r="BKW247" s="8"/>
      <c r="BKX247" s="160"/>
      <c r="BKY247" s="158"/>
      <c r="BKZ247" s="161"/>
      <c r="BLA247" s="162"/>
      <c r="BLB247" s="156"/>
      <c r="BLC247" s="158"/>
      <c r="BLD247" s="158"/>
      <c r="BLE247" s="158"/>
      <c r="BLF247" s="158"/>
      <c r="BLG247" s="159"/>
      <c r="BLH247" s="9"/>
      <c r="BLI247" s="9"/>
      <c r="BLJ247" s="159"/>
      <c r="BLK247" s="159"/>
      <c r="BLL247" s="8"/>
      <c r="BLM247" s="8"/>
      <c r="BLN247" s="160"/>
      <c r="BLO247" s="158"/>
      <c r="BLP247" s="161"/>
      <c r="BLQ247" s="162"/>
      <c r="BLR247" s="156"/>
      <c r="BLS247" s="158"/>
      <c r="BLT247" s="158"/>
      <c r="BLU247" s="158"/>
      <c r="BLV247" s="158"/>
      <c r="BLW247" s="159"/>
      <c r="BLX247" s="9"/>
      <c r="BLY247" s="9"/>
      <c r="BLZ247" s="159"/>
      <c r="BMA247" s="159"/>
      <c r="BMB247" s="8"/>
      <c r="BMC247" s="8"/>
      <c r="BMD247" s="160"/>
      <c r="BME247" s="158"/>
      <c r="BMF247" s="161"/>
      <c r="BMG247" s="162"/>
      <c r="BMH247" s="156"/>
      <c r="BMI247" s="158"/>
      <c r="BMJ247" s="158"/>
      <c r="BMK247" s="158"/>
      <c r="BML247" s="158"/>
      <c r="BMM247" s="159"/>
      <c r="BMN247" s="9"/>
      <c r="BMO247" s="9"/>
      <c r="BMP247" s="159"/>
      <c r="BMQ247" s="159"/>
      <c r="BMR247" s="8"/>
      <c r="BMS247" s="8"/>
      <c r="BMT247" s="160"/>
      <c r="BMU247" s="158"/>
      <c r="BMV247" s="161"/>
      <c r="BMW247" s="162"/>
      <c r="BMX247" s="156"/>
      <c r="BMY247" s="158"/>
      <c r="BMZ247" s="158"/>
      <c r="BNA247" s="158"/>
      <c r="BNB247" s="158"/>
      <c r="BNC247" s="159"/>
      <c r="BND247" s="9"/>
      <c r="BNE247" s="9"/>
      <c r="BNF247" s="159"/>
      <c r="BNG247" s="159"/>
      <c r="BNH247" s="8"/>
      <c r="BNI247" s="8"/>
      <c r="BNJ247" s="160"/>
      <c r="BNK247" s="158"/>
      <c r="BNL247" s="161"/>
      <c r="BNM247" s="162"/>
      <c r="BNN247" s="156"/>
      <c r="BNO247" s="158"/>
      <c r="BNP247" s="158"/>
      <c r="BNQ247" s="158"/>
      <c r="BNR247" s="158"/>
      <c r="BNS247" s="159"/>
      <c r="BNT247" s="9"/>
      <c r="BNU247" s="9"/>
      <c r="BNV247" s="159"/>
      <c r="BNW247" s="159"/>
      <c r="BNX247" s="8"/>
      <c r="BNY247" s="8"/>
      <c r="BNZ247" s="160"/>
      <c r="BOA247" s="158"/>
      <c r="BOB247" s="161"/>
      <c r="BOC247" s="162"/>
      <c r="BOD247" s="156"/>
      <c r="BOE247" s="158"/>
      <c r="BOF247" s="158"/>
      <c r="BOG247" s="158"/>
      <c r="BOH247" s="158"/>
      <c r="BOI247" s="159"/>
      <c r="BOJ247" s="9"/>
      <c r="BOK247" s="9"/>
      <c r="BOL247" s="159"/>
      <c r="BOM247" s="159"/>
      <c r="BON247" s="8"/>
      <c r="BOO247" s="8"/>
      <c r="BOP247" s="160"/>
      <c r="BOQ247" s="158"/>
      <c r="BOR247" s="161"/>
      <c r="BOS247" s="162"/>
      <c r="BOT247" s="156"/>
      <c r="BOU247" s="158"/>
      <c r="BOV247" s="158"/>
      <c r="BOW247" s="158"/>
      <c r="BOX247" s="158"/>
      <c r="BOY247" s="159"/>
      <c r="BOZ247" s="9"/>
      <c r="BPA247" s="9"/>
      <c r="BPB247" s="159"/>
      <c r="BPC247" s="159"/>
      <c r="BPD247" s="8"/>
      <c r="BPE247" s="8"/>
      <c r="BPF247" s="160"/>
      <c r="BPG247" s="158"/>
      <c r="BPH247" s="161"/>
      <c r="BPI247" s="162"/>
      <c r="BPJ247" s="156"/>
      <c r="BPK247" s="158"/>
      <c r="BPL247" s="158"/>
      <c r="BPM247" s="158"/>
      <c r="BPN247" s="158"/>
      <c r="BPO247" s="159"/>
      <c r="BPP247" s="9"/>
      <c r="BPQ247" s="9"/>
      <c r="BPR247" s="159"/>
      <c r="BPS247" s="159"/>
      <c r="BPT247" s="8"/>
      <c r="BPU247" s="8"/>
      <c r="BPV247" s="160"/>
      <c r="BPW247" s="158"/>
      <c r="BPX247" s="161"/>
      <c r="BPY247" s="162"/>
      <c r="BPZ247" s="156"/>
      <c r="BQA247" s="158"/>
      <c r="BQB247" s="158"/>
      <c r="BQC247" s="158"/>
      <c r="BQD247" s="158"/>
      <c r="BQE247" s="159"/>
      <c r="BQF247" s="9"/>
      <c r="BQG247" s="9"/>
      <c r="BQH247" s="159"/>
      <c r="BQI247" s="159"/>
      <c r="BQJ247" s="8"/>
      <c r="BQK247" s="8"/>
      <c r="BQL247" s="160"/>
      <c r="BQM247" s="158"/>
      <c r="BQN247" s="161"/>
      <c r="BQO247" s="162"/>
      <c r="BQP247" s="156"/>
      <c r="BQQ247" s="158"/>
      <c r="BQR247" s="158"/>
      <c r="BQS247" s="158"/>
      <c r="BQT247" s="158"/>
      <c r="BQU247" s="159"/>
      <c r="BQV247" s="9"/>
      <c r="BQW247" s="9"/>
      <c r="BQX247" s="159"/>
      <c r="BQY247" s="159"/>
      <c r="BQZ247" s="8"/>
      <c r="BRA247" s="8"/>
      <c r="BRB247" s="160"/>
      <c r="BRC247" s="158"/>
      <c r="BRD247" s="161"/>
      <c r="BRE247" s="162"/>
      <c r="BRF247" s="156"/>
      <c r="BRG247" s="158"/>
      <c r="BRH247" s="158"/>
      <c r="BRI247" s="158"/>
      <c r="BRJ247" s="158"/>
      <c r="BRK247" s="159"/>
      <c r="BRL247" s="9"/>
      <c r="BRM247" s="9"/>
      <c r="BRN247" s="159"/>
      <c r="BRO247" s="159"/>
      <c r="BRP247" s="8"/>
      <c r="BRQ247" s="8"/>
      <c r="BRR247" s="160"/>
      <c r="BRS247" s="158"/>
      <c r="BRT247" s="161"/>
      <c r="BRU247" s="162"/>
      <c r="BRV247" s="156"/>
      <c r="BRW247" s="158"/>
      <c r="BRX247" s="158"/>
      <c r="BRY247" s="158"/>
      <c r="BRZ247" s="158"/>
      <c r="BSA247" s="159"/>
      <c r="BSB247" s="9"/>
      <c r="BSC247" s="9"/>
      <c r="BSD247" s="159"/>
      <c r="BSE247" s="159"/>
      <c r="BSF247" s="8"/>
      <c r="BSG247" s="8"/>
      <c r="BSH247" s="160"/>
      <c r="BSI247" s="158"/>
      <c r="BSJ247" s="161"/>
      <c r="BSK247" s="162"/>
      <c r="BSL247" s="156"/>
      <c r="BSM247" s="158"/>
      <c r="BSN247" s="158"/>
      <c r="BSO247" s="158"/>
      <c r="BSP247" s="158"/>
      <c r="BSQ247" s="159"/>
      <c r="BSR247" s="9"/>
      <c r="BSS247" s="9"/>
      <c r="BST247" s="159"/>
      <c r="BSU247" s="159"/>
      <c r="BSV247" s="8"/>
      <c r="BSW247" s="8"/>
      <c r="BSX247" s="160"/>
      <c r="BSY247" s="158"/>
      <c r="BSZ247" s="161"/>
      <c r="BTA247" s="162"/>
      <c r="BTB247" s="156"/>
      <c r="BTC247" s="158"/>
      <c r="BTD247" s="158"/>
      <c r="BTE247" s="158"/>
      <c r="BTF247" s="158"/>
      <c r="BTG247" s="159"/>
      <c r="BTH247" s="9"/>
      <c r="BTI247" s="9"/>
      <c r="BTJ247" s="159"/>
      <c r="BTK247" s="159"/>
      <c r="BTL247" s="8"/>
      <c r="BTM247" s="8"/>
      <c r="BTN247" s="160"/>
      <c r="BTO247" s="158"/>
      <c r="BTP247" s="161"/>
      <c r="BTQ247" s="162"/>
      <c r="BTR247" s="156"/>
      <c r="BTS247" s="158"/>
      <c r="BTT247" s="158"/>
      <c r="BTU247" s="158"/>
      <c r="BTV247" s="158"/>
      <c r="BTW247" s="159"/>
      <c r="BTX247" s="9"/>
      <c r="BTY247" s="9"/>
      <c r="BTZ247" s="159"/>
      <c r="BUA247" s="159"/>
      <c r="BUB247" s="8"/>
      <c r="BUC247" s="8"/>
      <c r="BUD247" s="160"/>
      <c r="BUE247" s="158"/>
      <c r="BUF247" s="161"/>
      <c r="BUG247" s="162"/>
      <c r="BUH247" s="156"/>
      <c r="BUI247" s="158"/>
      <c r="BUJ247" s="158"/>
      <c r="BUK247" s="158"/>
      <c r="BUL247" s="158"/>
      <c r="BUM247" s="159"/>
      <c r="BUN247" s="9"/>
      <c r="BUO247" s="9"/>
      <c r="BUP247" s="159"/>
      <c r="BUQ247" s="159"/>
      <c r="BUR247" s="8"/>
      <c r="BUS247" s="8"/>
      <c r="BUT247" s="160"/>
      <c r="BUU247" s="158"/>
      <c r="BUV247" s="161"/>
      <c r="BUW247" s="162"/>
      <c r="BUX247" s="156"/>
      <c r="BUY247" s="158"/>
      <c r="BUZ247" s="158"/>
      <c r="BVA247" s="158"/>
      <c r="BVB247" s="158"/>
      <c r="BVC247" s="159"/>
      <c r="BVD247" s="9"/>
      <c r="BVE247" s="9"/>
      <c r="BVF247" s="159"/>
      <c r="BVG247" s="159"/>
      <c r="BVH247" s="8"/>
      <c r="BVI247" s="8"/>
      <c r="BVJ247" s="160"/>
      <c r="BVK247" s="158"/>
      <c r="BVL247" s="161"/>
      <c r="BVM247" s="162"/>
      <c r="BVN247" s="156"/>
      <c r="BVO247" s="158"/>
      <c r="BVP247" s="158"/>
      <c r="BVQ247" s="158"/>
      <c r="BVR247" s="158"/>
      <c r="BVS247" s="159"/>
      <c r="BVT247" s="9"/>
      <c r="BVU247" s="9"/>
      <c r="BVV247" s="159"/>
      <c r="BVW247" s="159"/>
      <c r="BVX247" s="8"/>
      <c r="BVY247" s="8"/>
      <c r="BVZ247" s="160"/>
      <c r="BWA247" s="158"/>
      <c r="BWB247" s="161"/>
      <c r="BWC247" s="162"/>
      <c r="BWD247" s="156"/>
      <c r="BWE247" s="158"/>
      <c r="BWF247" s="158"/>
      <c r="BWG247" s="158"/>
      <c r="BWH247" s="158"/>
      <c r="BWI247" s="159"/>
      <c r="BWJ247" s="9"/>
      <c r="BWK247" s="9"/>
      <c r="BWL247" s="159"/>
      <c r="BWM247" s="159"/>
      <c r="BWN247" s="8"/>
      <c r="BWO247" s="8"/>
      <c r="BWP247" s="160"/>
      <c r="BWQ247" s="158"/>
      <c r="BWR247" s="161"/>
      <c r="BWS247" s="162"/>
      <c r="BWT247" s="156"/>
      <c r="BWU247" s="158"/>
      <c r="BWV247" s="158"/>
      <c r="BWW247" s="158"/>
      <c r="BWX247" s="158"/>
      <c r="BWY247" s="159"/>
      <c r="BWZ247" s="9"/>
      <c r="BXA247" s="9"/>
      <c r="BXB247" s="159"/>
      <c r="BXC247" s="159"/>
      <c r="BXD247" s="8"/>
      <c r="BXE247" s="8"/>
      <c r="BXF247" s="160"/>
      <c r="BXG247" s="158"/>
      <c r="BXH247" s="161"/>
      <c r="BXI247" s="162"/>
      <c r="BXJ247" s="156"/>
      <c r="BXK247" s="158"/>
      <c r="BXL247" s="158"/>
      <c r="BXM247" s="158"/>
      <c r="BXN247" s="158"/>
      <c r="BXO247" s="159"/>
      <c r="BXP247" s="9"/>
      <c r="BXQ247" s="9"/>
      <c r="BXR247" s="159"/>
      <c r="BXS247" s="159"/>
      <c r="BXT247" s="8"/>
      <c r="BXU247" s="8"/>
      <c r="BXV247" s="160"/>
      <c r="BXW247" s="158"/>
      <c r="BXX247" s="161"/>
      <c r="BXY247" s="162"/>
      <c r="BXZ247" s="156"/>
      <c r="BYA247" s="158"/>
      <c r="BYB247" s="158"/>
      <c r="BYC247" s="158"/>
      <c r="BYD247" s="158"/>
      <c r="BYE247" s="159"/>
      <c r="BYF247" s="9"/>
      <c r="BYG247" s="9"/>
      <c r="BYH247" s="159"/>
      <c r="BYI247" s="159"/>
      <c r="BYJ247" s="8"/>
      <c r="BYK247" s="8"/>
      <c r="BYL247" s="160"/>
      <c r="BYM247" s="158"/>
      <c r="BYN247" s="161"/>
      <c r="BYO247" s="162"/>
      <c r="BYP247" s="156"/>
      <c r="BYQ247" s="158"/>
      <c r="BYR247" s="158"/>
      <c r="BYS247" s="158"/>
      <c r="BYT247" s="158"/>
      <c r="BYU247" s="159"/>
      <c r="BYV247" s="9"/>
      <c r="BYW247" s="9"/>
      <c r="BYX247" s="159"/>
      <c r="BYY247" s="159"/>
      <c r="BYZ247" s="8"/>
      <c r="BZA247" s="8"/>
      <c r="BZB247" s="160"/>
      <c r="BZC247" s="158"/>
      <c r="BZD247" s="161"/>
      <c r="BZE247" s="162"/>
      <c r="BZF247" s="156"/>
      <c r="BZG247" s="158"/>
      <c r="BZH247" s="158"/>
      <c r="BZI247" s="158"/>
      <c r="BZJ247" s="158"/>
      <c r="BZK247" s="159"/>
      <c r="BZL247" s="9"/>
      <c r="BZM247" s="9"/>
      <c r="BZN247" s="159"/>
      <c r="BZO247" s="159"/>
      <c r="BZP247" s="8"/>
      <c r="BZQ247" s="8"/>
      <c r="BZR247" s="160"/>
      <c r="BZS247" s="158"/>
      <c r="BZT247" s="161"/>
      <c r="BZU247" s="162"/>
      <c r="BZV247" s="156"/>
      <c r="BZW247" s="158"/>
      <c r="BZX247" s="158"/>
      <c r="BZY247" s="158"/>
      <c r="BZZ247" s="158"/>
      <c r="CAA247" s="159"/>
      <c r="CAB247" s="9"/>
      <c r="CAC247" s="9"/>
      <c r="CAD247" s="159"/>
      <c r="CAE247" s="159"/>
      <c r="CAF247" s="8"/>
      <c r="CAG247" s="8"/>
      <c r="CAH247" s="160"/>
      <c r="CAI247" s="158"/>
      <c r="CAJ247" s="161"/>
      <c r="CAK247" s="162"/>
      <c r="CAL247" s="156"/>
      <c r="CAM247" s="158"/>
      <c r="CAN247" s="158"/>
      <c r="CAO247" s="158"/>
      <c r="CAP247" s="158"/>
      <c r="CAQ247" s="159"/>
      <c r="CAR247" s="9"/>
      <c r="CAS247" s="9"/>
      <c r="CAT247" s="159"/>
      <c r="CAU247" s="159"/>
      <c r="CAV247" s="8"/>
      <c r="CAW247" s="8"/>
      <c r="CAX247" s="160"/>
      <c r="CAY247" s="158"/>
      <c r="CAZ247" s="161"/>
      <c r="CBA247" s="162"/>
      <c r="CBB247" s="156"/>
      <c r="CBC247" s="158"/>
      <c r="CBD247" s="158"/>
      <c r="CBE247" s="158"/>
      <c r="CBF247" s="158"/>
      <c r="CBG247" s="159"/>
      <c r="CBH247" s="9"/>
      <c r="CBI247" s="9"/>
      <c r="CBJ247" s="159"/>
      <c r="CBK247" s="159"/>
      <c r="CBL247" s="8"/>
      <c r="CBM247" s="8"/>
      <c r="CBN247" s="160"/>
      <c r="CBO247" s="158"/>
      <c r="CBP247" s="161"/>
      <c r="CBQ247" s="162"/>
      <c r="CBR247" s="156"/>
      <c r="CBS247" s="158"/>
      <c r="CBT247" s="158"/>
      <c r="CBU247" s="158"/>
      <c r="CBV247" s="158"/>
      <c r="CBW247" s="159"/>
      <c r="CBX247" s="9"/>
      <c r="CBY247" s="9"/>
      <c r="CBZ247" s="159"/>
      <c r="CCA247" s="159"/>
      <c r="CCB247" s="8"/>
      <c r="CCC247" s="8"/>
      <c r="CCD247" s="160"/>
      <c r="CCE247" s="158"/>
      <c r="CCF247" s="161"/>
      <c r="CCG247" s="162"/>
      <c r="CCH247" s="156"/>
      <c r="CCI247" s="158"/>
      <c r="CCJ247" s="158"/>
      <c r="CCK247" s="158"/>
      <c r="CCL247" s="158"/>
      <c r="CCM247" s="159"/>
      <c r="CCN247" s="9"/>
      <c r="CCO247" s="9"/>
      <c r="CCP247" s="159"/>
      <c r="CCQ247" s="159"/>
      <c r="CCR247" s="8"/>
      <c r="CCS247" s="8"/>
      <c r="CCT247" s="160"/>
      <c r="CCU247" s="158"/>
      <c r="CCV247" s="161"/>
      <c r="CCW247" s="162"/>
      <c r="CCX247" s="156"/>
      <c r="CCY247" s="158"/>
      <c r="CCZ247" s="158"/>
      <c r="CDA247" s="158"/>
      <c r="CDB247" s="158"/>
      <c r="CDC247" s="159"/>
      <c r="CDD247" s="9"/>
      <c r="CDE247" s="9"/>
      <c r="CDF247" s="159"/>
      <c r="CDG247" s="159"/>
      <c r="CDH247" s="8"/>
      <c r="CDI247" s="8"/>
      <c r="CDJ247" s="160"/>
      <c r="CDK247" s="158"/>
      <c r="CDL247" s="161"/>
      <c r="CDM247" s="162"/>
      <c r="CDN247" s="156"/>
      <c r="CDO247" s="158"/>
      <c r="CDP247" s="158"/>
      <c r="CDQ247" s="158"/>
      <c r="CDR247" s="158"/>
      <c r="CDS247" s="159"/>
      <c r="CDT247" s="9"/>
      <c r="CDU247" s="9"/>
      <c r="CDV247" s="159"/>
      <c r="CDW247" s="159"/>
      <c r="CDX247" s="8"/>
      <c r="CDY247" s="8"/>
      <c r="CDZ247" s="160"/>
      <c r="CEA247" s="158"/>
      <c r="CEB247" s="161"/>
      <c r="CEC247" s="162"/>
      <c r="CED247" s="156"/>
      <c r="CEE247" s="158"/>
      <c r="CEF247" s="158"/>
      <c r="CEG247" s="158"/>
      <c r="CEH247" s="158"/>
      <c r="CEI247" s="159"/>
      <c r="CEJ247" s="9"/>
      <c r="CEK247" s="9"/>
      <c r="CEL247" s="159"/>
      <c r="CEM247" s="159"/>
      <c r="CEN247" s="8"/>
      <c r="CEO247" s="8"/>
      <c r="CEP247" s="160"/>
      <c r="CEQ247" s="158"/>
      <c r="CER247" s="161"/>
      <c r="CES247" s="162"/>
      <c r="CET247" s="156"/>
      <c r="CEU247" s="158"/>
      <c r="CEV247" s="158"/>
      <c r="CEW247" s="158"/>
      <c r="CEX247" s="158"/>
      <c r="CEY247" s="159"/>
      <c r="CEZ247" s="9"/>
      <c r="CFA247" s="9"/>
      <c r="CFB247" s="159"/>
      <c r="CFC247" s="159"/>
      <c r="CFD247" s="8"/>
      <c r="CFE247" s="8"/>
      <c r="CFF247" s="160"/>
      <c r="CFG247" s="158"/>
      <c r="CFH247" s="161"/>
      <c r="CFI247" s="162"/>
      <c r="CFJ247" s="156"/>
      <c r="CFK247" s="158"/>
      <c r="CFL247" s="158"/>
      <c r="CFM247" s="158"/>
      <c r="CFN247" s="158"/>
      <c r="CFO247" s="159"/>
      <c r="CFP247" s="9"/>
      <c r="CFQ247" s="9"/>
      <c r="CFR247" s="159"/>
      <c r="CFS247" s="159"/>
      <c r="CFT247" s="8"/>
      <c r="CFU247" s="8"/>
      <c r="CFV247" s="160"/>
      <c r="CFW247" s="158"/>
      <c r="CFX247" s="161"/>
      <c r="CFY247" s="162"/>
      <c r="CFZ247" s="156"/>
      <c r="CGA247" s="158"/>
      <c r="CGB247" s="158"/>
      <c r="CGC247" s="158"/>
      <c r="CGD247" s="158"/>
      <c r="CGE247" s="159"/>
      <c r="CGF247" s="9"/>
      <c r="CGG247" s="9"/>
      <c r="CGH247" s="159"/>
      <c r="CGI247" s="159"/>
      <c r="CGJ247" s="8"/>
      <c r="CGK247" s="8"/>
      <c r="CGL247" s="160"/>
      <c r="CGM247" s="158"/>
      <c r="CGN247" s="161"/>
      <c r="CGO247" s="162"/>
      <c r="CGP247" s="156"/>
      <c r="CGQ247" s="158"/>
      <c r="CGR247" s="158"/>
      <c r="CGS247" s="158"/>
      <c r="CGT247" s="158"/>
      <c r="CGU247" s="159"/>
      <c r="CGV247" s="9"/>
      <c r="CGW247" s="9"/>
      <c r="CGX247" s="159"/>
      <c r="CGY247" s="159"/>
      <c r="CGZ247" s="8"/>
      <c r="CHA247" s="8"/>
      <c r="CHB247" s="160"/>
      <c r="CHC247" s="158"/>
      <c r="CHD247" s="161"/>
      <c r="CHE247" s="162"/>
      <c r="CHF247" s="156"/>
      <c r="CHG247" s="158"/>
      <c r="CHH247" s="158"/>
      <c r="CHI247" s="158"/>
      <c r="CHJ247" s="158"/>
      <c r="CHK247" s="159"/>
      <c r="CHL247" s="9"/>
      <c r="CHM247" s="9"/>
      <c r="CHN247" s="159"/>
      <c r="CHO247" s="159"/>
      <c r="CHP247" s="8"/>
      <c r="CHQ247" s="8"/>
      <c r="CHR247" s="160"/>
      <c r="CHS247" s="158"/>
      <c r="CHT247" s="161"/>
      <c r="CHU247" s="162"/>
      <c r="CHV247" s="156"/>
      <c r="CHW247" s="158"/>
      <c r="CHX247" s="158"/>
      <c r="CHY247" s="158"/>
      <c r="CHZ247" s="158"/>
      <c r="CIA247" s="159"/>
      <c r="CIB247" s="9"/>
      <c r="CIC247" s="9"/>
      <c r="CID247" s="159"/>
      <c r="CIE247" s="159"/>
      <c r="CIF247" s="8"/>
      <c r="CIG247" s="8"/>
      <c r="CIH247" s="160"/>
      <c r="CII247" s="158"/>
      <c r="CIJ247" s="161"/>
      <c r="CIK247" s="162"/>
      <c r="CIL247" s="156"/>
      <c r="CIM247" s="158"/>
      <c r="CIN247" s="158"/>
      <c r="CIO247" s="158"/>
      <c r="CIP247" s="158"/>
      <c r="CIQ247" s="159"/>
      <c r="CIR247" s="9"/>
      <c r="CIS247" s="9"/>
      <c r="CIT247" s="159"/>
      <c r="CIU247" s="159"/>
      <c r="CIV247" s="8"/>
      <c r="CIW247" s="8"/>
      <c r="CIX247" s="160"/>
      <c r="CIY247" s="158"/>
      <c r="CIZ247" s="161"/>
      <c r="CJA247" s="162"/>
      <c r="CJB247" s="156"/>
      <c r="CJC247" s="158"/>
      <c r="CJD247" s="158"/>
      <c r="CJE247" s="158"/>
      <c r="CJF247" s="158"/>
      <c r="CJG247" s="159"/>
      <c r="CJH247" s="9"/>
      <c r="CJI247" s="9"/>
      <c r="CJJ247" s="159"/>
      <c r="CJK247" s="159"/>
      <c r="CJL247" s="8"/>
      <c r="CJM247" s="8"/>
      <c r="CJN247" s="160"/>
      <c r="CJO247" s="158"/>
      <c r="CJP247" s="161"/>
      <c r="CJQ247" s="162"/>
      <c r="CJR247" s="156"/>
      <c r="CJS247" s="158"/>
      <c r="CJT247" s="158"/>
      <c r="CJU247" s="158"/>
      <c r="CJV247" s="158"/>
      <c r="CJW247" s="159"/>
      <c r="CJX247" s="9"/>
      <c r="CJY247" s="9"/>
      <c r="CJZ247" s="159"/>
      <c r="CKA247" s="159"/>
      <c r="CKB247" s="8"/>
      <c r="CKC247" s="8"/>
      <c r="CKD247" s="160"/>
      <c r="CKE247" s="158"/>
      <c r="CKF247" s="161"/>
      <c r="CKG247" s="162"/>
      <c r="CKH247" s="156"/>
      <c r="CKI247" s="158"/>
      <c r="CKJ247" s="158"/>
      <c r="CKK247" s="158"/>
      <c r="CKL247" s="158"/>
      <c r="CKM247" s="159"/>
      <c r="CKN247" s="9"/>
      <c r="CKO247" s="9"/>
      <c r="CKP247" s="159"/>
      <c r="CKQ247" s="159"/>
      <c r="CKR247" s="8"/>
      <c r="CKS247" s="8"/>
      <c r="CKT247" s="160"/>
      <c r="CKU247" s="158"/>
      <c r="CKV247" s="161"/>
      <c r="CKW247" s="162"/>
      <c r="CKX247" s="156"/>
      <c r="CKY247" s="158"/>
      <c r="CKZ247" s="158"/>
      <c r="CLA247" s="158"/>
      <c r="CLB247" s="158"/>
      <c r="CLC247" s="159"/>
      <c r="CLD247" s="9"/>
      <c r="CLE247" s="9"/>
      <c r="CLF247" s="159"/>
      <c r="CLG247" s="159"/>
      <c r="CLH247" s="8"/>
      <c r="CLI247" s="8"/>
      <c r="CLJ247" s="160"/>
      <c r="CLK247" s="158"/>
      <c r="CLL247" s="161"/>
      <c r="CLM247" s="162"/>
      <c r="CLN247" s="156"/>
      <c r="CLO247" s="158"/>
      <c r="CLP247" s="158"/>
      <c r="CLQ247" s="158"/>
      <c r="CLR247" s="158"/>
      <c r="CLS247" s="159"/>
      <c r="CLT247" s="9"/>
      <c r="CLU247" s="9"/>
      <c r="CLV247" s="159"/>
      <c r="CLW247" s="159"/>
      <c r="CLX247" s="8"/>
      <c r="CLY247" s="8"/>
      <c r="CLZ247" s="160"/>
      <c r="CMA247" s="158"/>
      <c r="CMB247" s="161"/>
      <c r="CMC247" s="162"/>
      <c r="CMD247" s="156"/>
      <c r="CME247" s="158"/>
      <c r="CMF247" s="158"/>
      <c r="CMG247" s="158"/>
      <c r="CMH247" s="158"/>
      <c r="CMI247" s="159"/>
      <c r="CMJ247" s="9"/>
      <c r="CMK247" s="9"/>
      <c r="CML247" s="159"/>
      <c r="CMM247" s="159"/>
      <c r="CMN247" s="8"/>
      <c r="CMO247" s="8"/>
      <c r="CMP247" s="160"/>
      <c r="CMQ247" s="158"/>
      <c r="CMR247" s="161"/>
      <c r="CMS247" s="162"/>
      <c r="CMT247" s="156"/>
      <c r="CMU247" s="158"/>
      <c r="CMV247" s="158"/>
      <c r="CMW247" s="158"/>
      <c r="CMX247" s="158"/>
      <c r="CMY247" s="159"/>
      <c r="CMZ247" s="9"/>
      <c r="CNA247" s="9"/>
      <c r="CNB247" s="159"/>
      <c r="CNC247" s="159"/>
      <c r="CND247" s="8"/>
      <c r="CNE247" s="8"/>
      <c r="CNF247" s="160"/>
      <c r="CNG247" s="158"/>
      <c r="CNH247" s="161"/>
      <c r="CNI247" s="162"/>
      <c r="CNJ247" s="156"/>
      <c r="CNK247" s="158"/>
      <c r="CNL247" s="158"/>
      <c r="CNM247" s="158"/>
      <c r="CNN247" s="158"/>
      <c r="CNO247" s="159"/>
      <c r="CNP247" s="9"/>
      <c r="CNQ247" s="9"/>
      <c r="CNR247" s="159"/>
      <c r="CNS247" s="159"/>
      <c r="CNT247" s="8"/>
      <c r="CNU247" s="8"/>
      <c r="CNV247" s="160"/>
      <c r="CNW247" s="158"/>
      <c r="CNX247" s="161"/>
      <c r="CNY247" s="162"/>
      <c r="CNZ247" s="156"/>
      <c r="COA247" s="158"/>
      <c r="COB247" s="158"/>
      <c r="COC247" s="158"/>
      <c r="COD247" s="158"/>
      <c r="COE247" s="159"/>
      <c r="COF247" s="9"/>
      <c r="COG247" s="9"/>
      <c r="COH247" s="159"/>
      <c r="COI247" s="159"/>
      <c r="COJ247" s="8"/>
      <c r="COK247" s="8"/>
      <c r="COL247" s="160"/>
      <c r="COM247" s="158"/>
      <c r="CON247" s="161"/>
      <c r="COO247" s="162"/>
      <c r="COP247" s="156"/>
      <c r="COQ247" s="158"/>
      <c r="COR247" s="158"/>
      <c r="COS247" s="158"/>
      <c r="COT247" s="158"/>
      <c r="COU247" s="159"/>
      <c r="COV247" s="9"/>
      <c r="COW247" s="9"/>
      <c r="COX247" s="159"/>
      <c r="COY247" s="159"/>
      <c r="COZ247" s="8"/>
      <c r="CPA247" s="8"/>
      <c r="CPB247" s="160"/>
      <c r="CPC247" s="158"/>
      <c r="CPD247" s="161"/>
      <c r="CPE247" s="162"/>
      <c r="CPF247" s="156"/>
      <c r="CPG247" s="158"/>
      <c r="CPH247" s="158"/>
      <c r="CPI247" s="158"/>
      <c r="CPJ247" s="158"/>
      <c r="CPK247" s="159"/>
      <c r="CPL247" s="9"/>
      <c r="CPM247" s="9"/>
      <c r="CPN247" s="159"/>
      <c r="CPO247" s="159"/>
      <c r="CPP247" s="8"/>
      <c r="CPQ247" s="8"/>
      <c r="CPR247" s="160"/>
      <c r="CPS247" s="158"/>
      <c r="CPT247" s="161"/>
      <c r="CPU247" s="162"/>
      <c r="CPV247" s="156"/>
      <c r="CPW247" s="158"/>
      <c r="CPX247" s="158"/>
      <c r="CPY247" s="158"/>
      <c r="CPZ247" s="158"/>
      <c r="CQA247" s="159"/>
      <c r="CQB247" s="9"/>
      <c r="CQC247" s="9"/>
      <c r="CQD247" s="159"/>
      <c r="CQE247" s="159"/>
      <c r="CQF247" s="8"/>
      <c r="CQG247" s="8"/>
      <c r="CQH247" s="160"/>
      <c r="CQI247" s="158"/>
      <c r="CQJ247" s="161"/>
      <c r="CQK247" s="162"/>
      <c r="CQL247" s="156"/>
      <c r="CQM247" s="158"/>
      <c r="CQN247" s="158"/>
      <c r="CQO247" s="158"/>
      <c r="CQP247" s="158"/>
      <c r="CQQ247" s="159"/>
      <c r="CQR247" s="9"/>
      <c r="CQS247" s="9"/>
      <c r="CQT247" s="159"/>
      <c r="CQU247" s="159"/>
      <c r="CQV247" s="8"/>
      <c r="CQW247" s="8"/>
      <c r="CQX247" s="160"/>
      <c r="CQY247" s="158"/>
      <c r="CQZ247" s="161"/>
      <c r="CRA247" s="162"/>
      <c r="CRB247" s="156"/>
      <c r="CRC247" s="158"/>
      <c r="CRD247" s="158"/>
      <c r="CRE247" s="158"/>
      <c r="CRF247" s="158"/>
      <c r="CRG247" s="159"/>
      <c r="CRH247" s="9"/>
      <c r="CRI247" s="9"/>
      <c r="CRJ247" s="159"/>
      <c r="CRK247" s="159"/>
      <c r="CRL247" s="8"/>
      <c r="CRM247" s="8"/>
      <c r="CRN247" s="160"/>
      <c r="CRO247" s="158"/>
      <c r="CRP247" s="161"/>
      <c r="CRQ247" s="162"/>
      <c r="CRR247" s="156"/>
      <c r="CRS247" s="158"/>
      <c r="CRT247" s="158"/>
      <c r="CRU247" s="158"/>
      <c r="CRV247" s="158"/>
      <c r="CRW247" s="159"/>
      <c r="CRX247" s="9"/>
      <c r="CRY247" s="9"/>
      <c r="CRZ247" s="159"/>
      <c r="CSA247" s="159"/>
      <c r="CSB247" s="8"/>
      <c r="CSC247" s="8"/>
      <c r="CSD247" s="160"/>
      <c r="CSE247" s="158"/>
      <c r="CSF247" s="161"/>
      <c r="CSG247" s="162"/>
      <c r="CSH247" s="156"/>
      <c r="CSI247" s="158"/>
      <c r="CSJ247" s="158"/>
      <c r="CSK247" s="158"/>
      <c r="CSL247" s="158"/>
      <c r="CSM247" s="159"/>
      <c r="CSN247" s="9"/>
      <c r="CSO247" s="9"/>
      <c r="CSP247" s="159"/>
      <c r="CSQ247" s="159"/>
      <c r="CSR247" s="8"/>
      <c r="CSS247" s="8"/>
      <c r="CST247" s="160"/>
      <c r="CSU247" s="158"/>
      <c r="CSV247" s="161"/>
      <c r="CSW247" s="162"/>
      <c r="CSX247" s="156"/>
      <c r="CSY247" s="158"/>
      <c r="CSZ247" s="158"/>
      <c r="CTA247" s="158"/>
      <c r="CTB247" s="158"/>
      <c r="CTC247" s="159"/>
      <c r="CTD247" s="9"/>
      <c r="CTE247" s="9"/>
      <c r="CTF247" s="159"/>
      <c r="CTG247" s="159"/>
      <c r="CTH247" s="8"/>
      <c r="CTI247" s="8"/>
      <c r="CTJ247" s="160"/>
      <c r="CTK247" s="158"/>
      <c r="CTL247" s="161"/>
      <c r="CTM247" s="162"/>
      <c r="CTN247" s="156"/>
      <c r="CTO247" s="158"/>
      <c r="CTP247" s="158"/>
      <c r="CTQ247" s="158"/>
      <c r="CTR247" s="158"/>
      <c r="CTS247" s="159"/>
      <c r="CTT247" s="9"/>
      <c r="CTU247" s="9"/>
      <c r="CTV247" s="159"/>
      <c r="CTW247" s="159"/>
      <c r="CTX247" s="8"/>
      <c r="CTY247" s="8"/>
      <c r="CTZ247" s="160"/>
      <c r="CUA247" s="158"/>
      <c r="CUB247" s="161"/>
      <c r="CUC247" s="162"/>
      <c r="CUD247" s="156"/>
      <c r="CUE247" s="158"/>
      <c r="CUF247" s="158"/>
      <c r="CUG247" s="158"/>
      <c r="CUH247" s="158"/>
      <c r="CUI247" s="159"/>
      <c r="CUJ247" s="9"/>
      <c r="CUK247" s="9"/>
      <c r="CUL247" s="159"/>
      <c r="CUM247" s="159"/>
      <c r="CUN247" s="8"/>
      <c r="CUO247" s="8"/>
      <c r="CUP247" s="160"/>
      <c r="CUQ247" s="158"/>
      <c r="CUR247" s="161"/>
      <c r="CUS247" s="162"/>
      <c r="CUT247" s="156"/>
      <c r="CUU247" s="158"/>
      <c r="CUV247" s="158"/>
      <c r="CUW247" s="158"/>
      <c r="CUX247" s="158"/>
      <c r="CUY247" s="159"/>
      <c r="CUZ247" s="9"/>
      <c r="CVA247" s="9"/>
      <c r="CVB247" s="159"/>
      <c r="CVC247" s="159"/>
      <c r="CVD247" s="8"/>
      <c r="CVE247" s="8"/>
      <c r="CVF247" s="160"/>
      <c r="CVG247" s="158"/>
      <c r="CVH247" s="161"/>
      <c r="CVI247" s="162"/>
      <c r="CVJ247" s="156"/>
      <c r="CVK247" s="158"/>
      <c r="CVL247" s="158"/>
      <c r="CVM247" s="158"/>
      <c r="CVN247" s="158"/>
      <c r="CVO247" s="159"/>
      <c r="CVP247" s="9"/>
      <c r="CVQ247" s="9"/>
      <c r="CVR247" s="159"/>
      <c r="CVS247" s="159"/>
      <c r="CVT247" s="8"/>
      <c r="CVU247" s="8"/>
      <c r="CVV247" s="160"/>
      <c r="CVW247" s="158"/>
      <c r="CVX247" s="161"/>
      <c r="CVY247" s="162"/>
      <c r="CVZ247" s="156"/>
      <c r="CWA247" s="158"/>
      <c r="CWB247" s="158"/>
      <c r="CWC247" s="158"/>
      <c r="CWD247" s="158"/>
      <c r="CWE247" s="159"/>
      <c r="CWF247" s="9"/>
      <c r="CWG247" s="9"/>
      <c r="CWH247" s="159"/>
      <c r="CWI247" s="159"/>
      <c r="CWJ247" s="8"/>
      <c r="CWK247" s="8"/>
      <c r="CWL247" s="160"/>
      <c r="CWM247" s="158"/>
      <c r="CWN247" s="161"/>
      <c r="CWO247" s="162"/>
      <c r="CWP247" s="156"/>
      <c r="CWQ247" s="158"/>
      <c r="CWR247" s="158"/>
      <c r="CWS247" s="158"/>
      <c r="CWT247" s="158"/>
      <c r="CWU247" s="159"/>
      <c r="CWV247" s="9"/>
      <c r="CWW247" s="9"/>
      <c r="CWX247" s="159"/>
      <c r="CWY247" s="159"/>
      <c r="CWZ247" s="8"/>
      <c r="CXA247" s="8"/>
      <c r="CXB247" s="160"/>
      <c r="CXC247" s="158"/>
      <c r="CXD247" s="161"/>
      <c r="CXE247" s="162"/>
      <c r="CXF247" s="156"/>
      <c r="CXG247" s="158"/>
      <c r="CXH247" s="158"/>
      <c r="CXI247" s="158"/>
      <c r="CXJ247" s="158"/>
      <c r="CXK247" s="159"/>
      <c r="CXL247" s="9"/>
      <c r="CXM247" s="9"/>
      <c r="CXN247" s="159"/>
      <c r="CXO247" s="159"/>
      <c r="CXP247" s="8"/>
      <c r="CXQ247" s="8"/>
      <c r="CXR247" s="160"/>
      <c r="CXS247" s="158"/>
      <c r="CXT247" s="161"/>
      <c r="CXU247" s="162"/>
      <c r="CXV247" s="156"/>
      <c r="CXW247" s="158"/>
      <c r="CXX247" s="158"/>
      <c r="CXY247" s="158"/>
      <c r="CXZ247" s="158"/>
      <c r="CYA247" s="159"/>
      <c r="CYB247" s="9"/>
      <c r="CYC247" s="9"/>
      <c r="CYD247" s="159"/>
      <c r="CYE247" s="159"/>
      <c r="CYF247" s="8"/>
      <c r="CYG247" s="8"/>
      <c r="CYH247" s="160"/>
      <c r="CYI247" s="158"/>
      <c r="CYJ247" s="161"/>
      <c r="CYK247" s="162"/>
      <c r="CYL247" s="156"/>
      <c r="CYM247" s="158"/>
      <c r="CYN247" s="158"/>
      <c r="CYO247" s="158"/>
      <c r="CYP247" s="158"/>
      <c r="CYQ247" s="159"/>
      <c r="CYR247" s="9"/>
      <c r="CYS247" s="9"/>
      <c r="CYT247" s="159"/>
      <c r="CYU247" s="159"/>
      <c r="CYV247" s="8"/>
      <c r="CYW247" s="8"/>
      <c r="CYX247" s="160"/>
      <c r="CYY247" s="158"/>
      <c r="CYZ247" s="161"/>
      <c r="CZA247" s="162"/>
      <c r="CZB247" s="156"/>
      <c r="CZC247" s="158"/>
      <c r="CZD247" s="158"/>
      <c r="CZE247" s="158"/>
      <c r="CZF247" s="158"/>
      <c r="CZG247" s="159"/>
      <c r="CZH247" s="9"/>
      <c r="CZI247" s="9"/>
      <c r="CZJ247" s="159"/>
      <c r="CZK247" s="159"/>
      <c r="CZL247" s="8"/>
      <c r="CZM247" s="8"/>
      <c r="CZN247" s="160"/>
      <c r="CZO247" s="158"/>
      <c r="CZP247" s="161"/>
      <c r="CZQ247" s="162"/>
      <c r="CZR247" s="156"/>
      <c r="CZS247" s="158"/>
      <c r="CZT247" s="158"/>
      <c r="CZU247" s="158"/>
      <c r="CZV247" s="158"/>
      <c r="CZW247" s="159"/>
      <c r="CZX247" s="9"/>
      <c r="CZY247" s="9"/>
      <c r="CZZ247" s="159"/>
      <c r="DAA247" s="159"/>
      <c r="DAB247" s="8"/>
      <c r="DAC247" s="8"/>
      <c r="DAD247" s="160"/>
      <c r="DAE247" s="158"/>
      <c r="DAF247" s="161"/>
      <c r="DAG247" s="162"/>
      <c r="DAH247" s="156"/>
      <c r="DAI247" s="158"/>
      <c r="DAJ247" s="158"/>
      <c r="DAK247" s="158"/>
      <c r="DAL247" s="158"/>
      <c r="DAM247" s="159"/>
      <c r="DAN247" s="9"/>
      <c r="DAO247" s="9"/>
      <c r="DAP247" s="159"/>
      <c r="DAQ247" s="159"/>
      <c r="DAR247" s="8"/>
      <c r="DAS247" s="8"/>
      <c r="DAT247" s="160"/>
      <c r="DAU247" s="158"/>
      <c r="DAV247" s="161"/>
      <c r="DAW247" s="162"/>
      <c r="DAX247" s="156"/>
      <c r="DAY247" s="158"/>
      <c r="DAZ247" s="158"/>
      <c r="DBA247" s="158"/>
      <c r="DBB247" s="158"/>
      <c r="DBC247" s="159"/>
      <c r="DBD247" s="9"/>
      <c r="DBE247" s="9"/>
      <c r="DBF247" s="159"/>
      <c r="DBG247" s="159"/>
      <c r="DBH247" s="8"/>
      <c r="DBI247" s="8"/>
      <c r="DBJ247" s="160"/>
      <c r="DBK247" s="158"/>
      <c r="DBL247" s="161"/>
      <c r="DBM247" s="162"/>
      <c r="DBN247" s="156"/>
      <c r="DBO247" s="158"/>
      <c r="DBP247" s="158"/>
      <c r="DBQ247" s="158"/>
      <c r="DBR247" s="158"/>
      <c r="DBS247" s="159"/>
      <c r="DBT247" s="9"/>
      <c r="DBU247" s="9"/>
      <c r="DBV247" s="159"/>
      <c r="DBW247" s="159"/>
      <c r="DBX247" s="8"/>
      <c r="DBY247" s="8"/>
      <c r="DBZ247" s="160"/>
      <c r="DCA247" s="158"/>
      <c r="DCB247" s="161"/>
      <c r="DCC247" s="162"/>
      <c r="DCD247" s="156"/>
      <c r="DCE247" s="158"/>
      <c r="DCF247" s="158"/>
      <c r="DCG247" s="158"/>
      <c r="DCH247" s="158"/>
      <c r="DCI247" s="159"/>
      <c r="DCJ247" s="9"/>
      <c r="DCK247" s="9"/>
      <c r="DCL247" s="159"/>
      <c r="DCM247" s="159"/>
      <c r="DCN247" s="8"/>
      <c r="DCO247" s="8"/>
      <c r="DCP247" s="160"/>
      <c r="DCQ247" s="158"/>
      <c r="DCR247" s="161"/>
      <c r="DCS247" s="162"/>
      <c r="DCT247" s="156"/>
      <c r="DCU247" s="158"/>
      <c r="DCV247" s="158"/>
      <c r="DCW247" s="158"/>
      <c r="DCX247" s="158"/>
      <c r="DCY247" s="159"/>
      <c r="DCZ247" s="9"/>
      <c r="DDA247" s="9"/>
      <c r="DDB247" s="159"/>
      <c r="DDC247" s="159"/>
      <c r="DDD247" s="8"/>
      <c r="DDE247" s="8"/>
      <c r="DDF247" s="160"/>
      <c r="DDG247" s="158"/>
      <c r="DDH247" s="161"/>
      <c r="DDI247" s="162"/>
      <c r="DDJ247" s="156"/>
      <c r="DDK247" s="158"/>
      <c r="DDL247" s="158"/>
      <c r="DDM247" s="158"/>
      <c r="DDN247" s="158"/>
      <c r="DDO247" s="159"/>
      <c r="DDP247" s="9"/>
      <c r="DDQ247" s="9"/>
      <c r="DDR247" s="159"/>
      <c r="DDS247" s="159"/>
      <c r="DDT247" s="8"/>
      <c r="DDU247" s="8"/>
      <c r="DDV247" s="160"/>
      <c r="DDW247" s="158"/>
      <c r="DDX247" s="161"/>
      <c r="DDY247" s="162"/>
      <c r="DDZ247" s="156"/>
      <c r="DEA247" s="158"/>
      <c r="DEB247" s="158"/>
      <c r="DEC247" s="158"/>
      <c r="DED247" s="158"/>
      <c r="DEE247" s="159"/>
      <c r="DEF247" s="9"/>
      <c r="DEG247" s="9"/>
      <c r="DEH247" s="159"/>
      <c r="DEI247" s="159"/>
      <c r="DEJ247" s="8"/>
      <c r="DEK247" s="8"/>
      <c r="DEL247" s="160"/>
      <c r="DEM247" s="158"/>
      <c r="DEN247" s="161"/>
      <c r="DEO247" s="162"/>
      <c r="DEP247" s="156"/>
      <c r="DEQ247" s="158"/>
      <c r="DER247" s="158"/>
      <c r="DES247" s="158"/>
      <c r="DET247" s="158"/>
      <c r="DEU247" s="159"/>
      <c r="DEV247" s="9"/>
      <c r="DEW247" s="9"/>
      <c r="DEX247" s="159"/>
      <c r="DEY247" s="159"/>
      <c r="DEZ247" s="8"/>
      <c r="DFA247" s="8"/>
      <c r="DFB247" s="160"/>
      <c r="DFC247" s="158"/>
      <c r="DFD247" s="161"/>
      <c r="DFE247" s="162"/>
      <c r="DFF247" s="156"/>
      <c r="DFG247" s="158"/>
      <c r="DFH247" s="158"/>
      <c r="DFI247" s="158"/>
      <c r="DFJ247" s="158"/>
      <c r="DFK247" s="159"/>
      <c r="DFL247" s="9"/>
      <c r="DFM247" s="9"/>
      <c r="DFN247" s="159"/>
      <c r="DFO247" s="159"/>
      <c r="DFP247" s="8"/>
      <c r="DFQ247" s="8"/>
      <c r="DFR247" s="160"/>
      <c r="DFS247" s="158"/>
      <c r="DFT247" s="161"/>
      <c r="DFU247" s="162"/>
      <c r="DFV247" s="156"/>
      <c r="DFW247" s="158"/>
      <c r="DFX247" s="158"/>
      <c r="DFY247" s="158"/>
      <c r="DFZ247" s="158"/>
      <c r="DGA247" s="159"/>
      <c r="DGB247" s="9"/>
      <c r="DGC247" s="9"/>
      <c r="DGD247" s="159"/>
      <c r="DGE247" s="159"/>
      <c r="DGF247" s="8"/>
      <c r="DGG247" s="8"/>
      <c r="DGH247" s="160"/>
      <c r="DGI247" s="158"/>
      <c r="DGJ247" s="161"/>
      <c r="DGK247" s="162"/>
      <c r="DGL247" s="156"/>
      <c r="DGM247" s="158"/>
      <c r="DGN247" s="158"/>
      <c r="DGO247" s="158"/>
      <c r="DGP247" s="158"/>
      <c r="DGQ247" s="159"/>
      <c r="DGR247" s="9"/>
      <c r="DGS247" s="9"/>
      <c r="DGT247" s="159"/>
      <c r="DGU247" s="159"/>
      <c r="DGV247" s="8"/>
      <c r="DGW247" s="8"/>
      <c r="DGX247" s="160"/>
      <c r="DGY247" s="158"/>
      <c r="DGZ247" s="161"/>
      <c r="DHA247" s="162"/>
      <c r="DHB247" s="156"/>
      <c r="DHC247" s="158"/>
      <c r="DHD247" s="158"/>
      <c r="DHE247" s="158"/>
      <c r="DHF247" s="158"/>
      <c r="DHG247" s="159"/>
      <c r="DHH247" s="9"/>
      <c r="DHI247" s="9"/>
      <c r="DHJ247" s="159"/>
      <c r="DHK247" s="159"/>
      <c r="DHL247" s="8"/>
      <c r="DHM247" s="8"/>
      <c r="DHN247" s="160"/>
      <c r="DHO247" s="158"/>
      <c r="DHP247" s="161"/>
      <c r="DHQ247" s="162"/>
      <c r="DHR247" s="156"/>
      <c r="DHS247" s="158"/>
      <c r="DHT247" s="158"/>
      <c r="DHU247" s="158"/>
      <c r="DHV247" s="158"/>
      <c r="DHW247" s="159"/>
      <c r="DHX247" s="9"/>
      <c r="DHY247" s="9"/>
      <c r="DHZ247" s="159"/>
      <c r="DIA247" s="159"/>
      <c r="DIB247" s="8"/>
      <c r="DIC247" s="8"/>
      <c r="DID247" s="160"/>
      <c r="DIE247" s="158"/>
      <c r="DIF247" s="161"/>
      <c r="DIG247" s="162"/>
      <c r="DIH247" s="156"/>
      <c r="DII247" s="158"/>
      <c r="DIJ247" s="158"/>
      <c r="DIK247" s="158"/>
      <c r="DIL247" s="158"/>
      <c r="DIM247" s="159"/>
      <c r="DIN247" s="9"/>
      <c r="DIO247" s="9"/>
      <c r="DIP247" s="159"/>
      <c r="DIQ247" s="159"/>
      <c r="DIR247" s="8"/>
      <c r="DIS247" s="8"/>
      <c r="DIT247" s="160"/>
      <c r="DIU247" s="158"/>
      <c r="DIV247" s="161"/>
      <c r="DIW247" s="162"/>
      <c r="DIX247" s="156"/>
      <c r="DIY247" s="158"/>
      <c r="DIZ247" s="158"/>
      <c r="DJA247" s="158"/>
      <c r="DJB247" s="158"/>
      <c r="DJC247" s="159"/>
      <c r="DJD247" s="9"/>
      <c r="DJE247" s="9"/>
      <c r="DJF247" s="159"/>
      <c r="DJG247" s="159"/>
      <c r="DJH247" s="8"/>
      <c r="DJI247" s="8"/>
      <c r="DJJ247" s="160"/>
      <c r="DJK247" s="158"/>
      <c r="DJL247" s="161"/>
      <c r="DJM247" s="162"/>
      <c r="DJN247" s="156"/>
      <c r="DJO247" s="158"/>
      <c r="DJP247" s="158"/>
      <c r="DJQ247" s="158"/>
      <c r="DJR247" s="158"/>
      <c r="DJS247" s="159"/>
      <c r="DJT247" s="9"/>
      <c r="DJU247" s="9"/>
      <c r="DJV247" s="159"/>
      <c r="DJW247" s="159"/>
      <c r="DJX247" s="8"/>
      <c r="DJY247" s="8"/>
      <c r="DJZ247" s="160"/>
      <c r="DKA247" s="158"/>
      <c r="DKB247" s="161"/>
      <c r="DKC247" s="162"/>
      <c r="DKD247" s="156"/>
      <c r="DKE247" s="158"/>
      <c r="DKF247" s="158"/>
      <c r="DKG247" s="158"/>
      <c r="DKH247" s="158"/>
      <c r="DKI247" s="159"/>
      <c r="DKJ247" s="9"/>
      <c r="DKK247" s="9"/>
      <c r="DKL247" s="159"/>
      <c r="DKM247" s="159"/>
      <c r="DKN247" s="8"/>
      <c r="DKO247" s="8"/>
      <c r="DKP247" s="160"/>
      <c r="DKQ247" s="158"/>
      <c r="DKR247" s="161"/>
      <c r="DKS247" s="162"/>
      <c r="DKT247" s="156"/>
      <c r="DKU247" s="158"/>
      <c r="DKV247" s="158"/>
      <c r="DKW247" s="158"/>
      <c r="DKX247" s="158"/>
      <c r="DKY247" s="159"/>
      <c r="DKZ247" s="9"/>
      <c r="DLA247" s="9"/>
      <c r="DLB247" s="159"/>
      <c r="DLC247" s="159"/>
      <c r="DLD247" s="8"/>
      <c r="DLE247" s="8"/>
      <c r="DLF247" s="160"/>
      <c r="DLG247" s="158"/>
      <c r="DLH247" s="161"/>
      <c r="DLI247" s="162"/>
      <c r="DLJ247" s="156"/>
      <c r="DLK247" s="158"/>
      <c r="DLL247" s="158"/>
      <c r="DLM247" s="158"/>
      <c r="DLN247" s="158"/>
      <c r="DLO247" s="159"/>
      <c r="DLP247" s="9"/>
      <c r="DLQ247" s="9"/>
      <c r="DLR247" s="159"/>
      <c r="DLS247" s="159"/>
      <c r="DLT247" s="8"/>
      <c r="DLU247" s="8"/>
      <c r="DLV247" s="160"/>
      <c r="DLW247" s="158"/>
      <c r="DLX247" s="161"/>
      <c r="DLY247" s="162"/>
      <c r="DLZ247" s="156"/>
      <c r="DMA247" s="158"/>
      <c r="DMB247" s="158"/>
      <c r="DMC247" s="158"/>
      <c r="DMD247" s="158"/>
      <c r="DME247" s="159"/>
      <c r="DMF247" s="9"/>
      <c r="DMG247" s="9"/>
      <c r="DMH247" s="159"/>
      <c r="DMI247" s="159"/>
      <c r="DMJ247" s="8"/>
      <c r="DMK247" s="8"/>
      <c r="DML247" s="160"/>
      <c r="DMM247" s="158"/>
      <c r="DMN247" s="161"/>
      <c r="DMO247" s="162"/>
      <c r="DMP247" s="156"/>
      <c r="DMQ247" s="158"/>
      <c r="DMR247" s="158"/>
      <c r="DMS247" s="158"/>
      <c r="DMT247" s="158"/>
      <c r="DMU247" s="159"/>
      <c r="DMV247" s="9"/>
      <c r="DMW247" s="9"/>
      <c r="DMX247" s="159"/>
      <c r="DMY247" s="159"/>
      <c r="DMZ247" s="8"/>
      <c r="DNA247" s="8"/>
      <c r="DNB247" s="160"/>
      <c r="DNC247" s="158"/>
      <c r="DND247" s="161"/>
      <c r="DNE247" s="162"/>
      <c r="DNF247" s="156"/>
      <c r="DNG247" s="158"/>
      <c r="DNH247" s="158"/>
      <c r="DNI247" s="158"/>
      <c r="DNJ247" s="158"/>
      <c r="DNK247" s="159"/>
      <c r="DNL247" s="9"/>
      <c r="DNM247" s="9"/>
      <c r="DNN247" s="159"/>
      <c r="DNO247" s="159"/>
      <c r="DNP247" s="8"/>
      <c r="DNQ247" s="8"/>
      <c r="DNR247" s="160"/>
      <c r="DNS247" s="158"/>
      <c r="DNT247" s="161"/>
      <c r="DNU247" s="162"/>
      <c r="DNV247" s="156"/>
      <c r="DNW247" s="158"/>
      <c r="DNX247" s="158"/>
      <c r="DNY247" s="158"/>
      <c r="DNZ247" s="158"/>
      <c r="DOA247" s="159"/>
      <c r="DOB247" s="9"/>
      <c r="DOC247" s="9"/>
      <c r="DOD247" s="159"/>
      <c r="DOE247" s="159"/>
      <c r="DOF247" s="8"/>
      <c r="DOG247" s="8"/>
      <c r="DOH247" s="160"/>
      <c r="DOI247" s="158"/>
      <c r="DOJ247" s="161"/>
      <c r="DOK247" s="162"/>
      <c r="DOL247" s="156"/>
      <c r="DOM247" s="158"/>
      <c r="DON247" s="158"/>
      <c r="DOO247" s="158"/>
      <c r="DOP247" s="158"/>
      <c r="DOQ247" s="159"/>
      <c r="DOR247" s="9"/>
      <c r="DOS247" s="9"/>
      <c r="DOT247" s="159"/>
      <c r="DOU247" s="159"/>
      <c r="DOV247" s="8"/>
      <c r="DOW247" s="8"/>
      <c r="DOX247" s="160"/>
      <c r="DOY247" s="158"/>
      <c r="DOZ247" s="161"/>
      <c r="DPA247" s="162"/>
      <c r="DPB247" s="156"/>
      <c r="DPC247" s="158"/>
      <c r="DPD247" s="158"/>
      <c r="DPE247" s="158"/>
      <c r="DPF247" s="158"/>
      <c r="DPG247" s="159"/>
      <c r="DPH247" s="9"/>
      <c r="DPI247" s="9"/>
      <c r="DPJ247" s="159"/>
      <c r="DPK247" s="159"/>
      <c r="DPL247" s="8"/>
      <c r="DPM247" s="8"/>
      <c r="DPN247" s="160"/>
      <c r="DPO247" s="158"/>
      <c r="DPP247" s="161"/>
      <c r="DPQ247" s="162"/>
      <c r="DPR247" s="156"/>
      <c r="DPS247" s="158"/>
      <c r="DPT247" s="158"/>
      <c r="DPU247" s="158"/>
      <c r="DPV247" s="158"/>
      <c r="DPW247" s="159"/>
      <c r="DPX247" s="9"/>
      <c r="DPY247" s="9"/>
      <c r="DPZ247" s="159"/>
      <c r="DQA247" s="159"/>
      <c r="DQB247" s="8"/>
      <c r="DQC247" s="8"/>
      <c r="DQD247" s="160"/>
      <c r="DQE247" s="158"/>
      <c r="DQF247" s="161"/>
      <c r="DQG247" s="162"/>
      <c r="DQH247" s="156"/>
      <c r="DQI247" s="158"/>
      <c r="DQJ247" s="158"/>
      <c r="DQK247" s="158"/>
      <c r="DQL247" s="158"/>
      <c r="DQM247" s="159"/>
      <c r="DQN247" s="9"/>
      <c r="DQO247" s="9"/>
      <c r="DQP247" s="159"/>
      <c r="DQQ247" s="159"/>
      <c r="DQR247" s="8"/>
      <c r="DQS247" s="8"/>
      <c r="DQT247" s="160"/>
      <c r="DQU247" s="158"/>
      <c r="DQV247" s="161"/>
      <c r="DQW247" s="162"/>
      <c r="DQX247" s="156"/>
      <c r="DQY247" s="158"/>
      <c r="DQZ247" s="158"/>
      <c r="DRA247" s="158"/>
      <c r="DRB247" s="158"/>
      <c r="DRC247" s="159"/>
      <c r="DRD247" s="9"/>
      <c r="DRE247" s="9"/>
      <c r="DRF247" s="159"/>
      <c r="DRG247" s="159"/>
      <c r="DRH247" s="8"/>
      <c r="DRI247" s="8"/>
      <c r="DRJ247" s="160"/>
      <c r="DRK247" s="158"/>
      <c r="DRL247" s="161"/>
      <c r="DRM247" s="162"/>
      <c r="DRN247" s="156"/>
      <c r="DRO247" s="158"/>
      <c r="DRP247" s="158"/>
      <c r="DRQ247" s="158"/>
      <c r="DRR247" s="158"/>
      <c r="DRS247" s="159"/>
      <c r="DRT247" s="9"/>
      <c r="DRU247" s="9"/>
      <c r="DRV247" s="159"/>
      <c r="DRW247" s="159"/>
      <c r="DRX247" s="8"/>
      <c r="DRY247" s="8"/>
      <c r="DRZ247" s="160"/>
      <c r="DSA247" s="158"/>
      <c r="DSB247" s="161"/>
      <c r="DSC247" s="162"/>
      <c r="DSD247" s="156"/>
      <c r="DSE247" s="158"/>
      <c r="DSF247" s="158"/>
      <c r="DSG247" s="158"/>
      <c r="DSH247" s="158"/>
      <c r="DSI247" s="159"/>
      <c r="DSJ247" s="9"/>
      <c r="DSK247" s="9"/>
      <c r="DSL247" s="159"/>
      <c r="DSM247" s="159"/>
      <c r="DSN247" s="8"/>
      <c r="DSO247" s="8"/>
      <c r="DSP247" s="160"/>
      <c r="DSQ247" s="158"/>
      <c r="DSR247" s="161"/>
      <c r="DSS247" s="162"/>
      <c r="DST247" s="156"/>
      <c r="DSU247" s="158"/>
      <c r="DSV247" s="158"/>
      <c r="DSW247" s="158"/>
      <c r="DSX247" s="158"/>
      <c r="DSY247" s="159"/>
      <c r="DSZ247" s="9"/>
      <c r="DTA247" s="9"/>
      <c r="DTB247" s="159"/>
      <c r="DTC247" s="159"/>
      <c r="DTD247" s="8"/>
      <c r="DTE247" s="8"/>
      <c r="DTF247" s="160"/>
      <c r="DTG247" s="158"/>
      <c r="DTH247" s="161"/>
      <c r="DTI247" s="162"/>
      <c r="DTJ247" s="156"/>
      <c r="DTK247" s="158"/>
      <c r="DTL247" s="158"/>
      <c r="DTM247" s="158"/>
      <c r="DTN247" s="158"/>
      <c r="DTO247" s="159"/>
      <c r="DTP247" s="9"/>
      <c r="DTQ247" s="9"/>
      <c r="DTR247" s="159"/>
      <c r="DTS247" s="159"/>
      <c r="DTT247" s="8"/>
      <c r="DTU247" s="8"/>
      <c r="DTV247" s="160"/>
      <c r="DTW247" s="158"/>
      <c r="DTX247" s="161"/>
      <c r="DTY247" s="162"/>
      <c r="DTZ247" s="156"/>
      <c r="DUA247" s="158"/>
      <c r="DUB247" s="158"/>
      <c r="DUC247" s="158"/>
      <c r="DUD247" s="158"/>
      <c r="DUE247" s="159"/>
      <c r="DUF247" s="9"/>
      <c r="DUG247" s="9"/>
      <c r="DUH247" s="159"/>
      <c r="DUI247" s="159"/>
      <c r="DUJ247" s="8"/>
      <c r="DUK247" s="8"/>
      <c r="DUL247" s="160"/>
      <c r="DUM247" s="158"/>
      <c r="DUN247" s="161"/>
      <c r="DUO247" s="162"/>
      <c r="DUP247" s="156"/>
      <c r="DUQ247" s="158"/>
      <c r="DUR247" s="158"/>
      <c r="DUS247" s="158"/>
      <c r="DUT247" s="158"/>
      <c r="DUU247" s="159"/>
      <c r="DUV247" s="9"/>
      <c r="DUW247" s="9"/>
      <c r="DUX247" s="159"/>
      <c r="DUY247" s="159"/>
      <c r="DUZ247" s="8"/>
      <c r="DVA247" s="8"/>
      <c r="DVB247" s="160"/>
      <c r="DVC247" s="158"/>
      <c r="DVD247" s="161"/>
      <c r="DVE247" s="162"/>
      <c r="DVF247" s="156"/>
      <c r="DVG247" s="158"/>
      <c r="DVH247" s="158"/>
      <c r="DVI247" s="158"/>
      <c r="DVJ247" s="158"/>
      <c r="DVK247" s="159"/>
      <c r="DVL247" s="9"/>
      <c r="DVM247" s="9"/>
      <c r="DVN247" s="159"/>
      <c r="DVO247" s="159"/>
      <c r="DVP247" s="8"/>
      <c r="DVQ247" s="8"/>
      <c r="DVR247" s="160"/>
      <c r="DVS247" s="158"/>
      <c r="DVT247" s="161"/>
      <c r="DVU247" s="162"/>
      <c r="DVV247" s="156"/>
      <c r="DVW247" s="158"/>
      <c r="DVX247" s="158"/>
      <c r="DVY247" s="158"/>
      <c r="DVZ247" s="158"/>
      <c r="DWA247" s="159"/>
      <c r="DWB247" s="9"/>
      <c r="DWC247" s="9"/>
      <c r="DWD247" s="159"/>
      <c r="DWE247" s="159"/>
      <c r="DWF247" s="8"/>
      <c r="DWG247" s="8"/>
      <c r="DWH247" s="160"/>
      <c r="DWI247" s="158"/>
      <c r="DWJ247" s="161"/>
      <c r="DWK247" s="162"/>
      <c r="DWL247" s="156"/>
      <c r="DWM247" s="158"/>
      <c r="DWN247" s="158"/>
      <c r="DWO247" s="158"/>
      <c r="DWP247" s="158"/>
      <c r="DWQ247" s="159"/>
      <c r="DWR247" s="9"/>
      <c r="DWS247" s="9"/>
      <c r="DWT247" s="159"/>
      <c r="DWU247" s="159"/>
      <c r="DWV247" s="8"/>
      <c r="DWW247" s="8"/>
      <c r="DWX247" s="160"/>
      <c r="DWY247" s="158"/>
      <c r="DWZ247" s="161"/>
      <c r="DXA247" s="162"/>
      <c r="DXB247" s="156"/>
      <c r="DXC247" s="158"/>
      <c r="DXD247" s="158"/>
      <c r="DXE247" s="158"/>
      <c r="DXF247" s="158"/>
      <c r="DXG247" s="159"/>
      <c r="DXH247" s="9"/>
      <c r="DXI247" s="9"/>
      <c r="DXJ247" s="159"/>
      <c r="DXK247" s="159"/>
      <c r="DXL247" s="8"/>
      <c r="DXM247" s="8"/>
      <c r="DXN247" s="160"/>
      <c r="DXO247" s="158"/>
      <c r="DXP247" s="161"/>
      <c r="DXQ247" s="162"/>
      <c r="DXR247" s="156"/>
      <c r="DXS247" s="158"/>
      <c r="DXT247" s="158"/>
      <c r="DXU247" s="158"/>
      <c r="DXV247" s="158"/>
      <c r="DXW247" s="159"/>
      <c r="DXX247" s="9"/>
      <c r="DXY247" s="9"/>
      <c r="DXZ247" s="159"/>
      <c r="DYA247" s="159"/>
      <c r="DYB247" s="8"/>
      <c r="DYC247" s="8"/>
      <c r="DYD247" s="160"/>
      <c r="DYE247" s="158"/>
      <c r="DYF247" s="161"/>
      <c r="DYG247" s="162"/>
      <c r="DYH247" s="156"/>
      <c r="DYI247" s="158"/>
      <c r="DYJ247" s="158"/>
      <c r="DYK247" s="158"/>
      <c r="DYL247" s="158"/>
      <c r="DYM247" s="159"/>
      <c r="DYN247" s="9"/>
      <c r="DYO247" s="9"/>
      <c r="DYP247" s="159"/>
      <c r="DYQ247" s="159"/>
      <c r="DYR247" s="8"/>
      <c r="DYS247" s="8"/>
      <c r="DYT247" s="160"/>
      <c r="DYU247" s="158"/>
      <c r="DYV247" s="161"/>
      <c r="DYW247" s="162"/>
      <c r="DYX247" s="156"/>
      <c r="DYY247" s="158"/>
      <c r="DYZ247" s="158"/>
      <c r="DZA247" s="158"/>
      <c r="DZB247" s="158"/>
      <c r="DZC247" s="159"/>
      <c r="DZD247" s="9"/>
      <c r="DZE247" s="9"/>
      <c r="DZF247" s="159"/>
      <c r="DZG247" s="159"/>
      <c r="DZH247" s="8"/>
      <c r="DZI247" s="8"/>
      <c r="DZJ247" s="160"/>
      <c r="DZK247" s="158"/>
      <c r="DZL247" s="161"/>
      <c r="DZM247" s="162"/>
      <c r="DZN247" s="156"/>
      <c r="DZO247" s="158"/>
      <c r="DZP247" s="158"/>
      <c r="DZQ247" s="158"/>
      <c r="DZR247" s="158"/>
      <c r="DZS247" s="159"/>
      <c r="DZT247" s="9"/>
      <c r="DZU247" s="9"/>
      <c r="DZV247" s="159"/>
      <c r="DZW247" s="159"/>
      <c r="DZX247" s="8"/>
      <c r="DZY247" s="8"/>
      <c r="DZZ247" s="160"/>
      <c r="EAA247" s="158"/>
      <c r="EAB247" s="161"/>
      <c r="EAC247" s="162"/>
      <c r="EAD247" s="156"/>
      <c r="EAE247" s="158"/>
      <c r="EAF247" s="158"/>
      <c r="EAG247" s="158"/>
      <c r="EAH247" s="158"/>
      <c r="EAI247" s="159"/>
      <c r="EAJ247" s="9"/>
      <c r="EAK247" s="9"/>
      <c r="EAL247" s="159"/>
      <c r="EAM247" s="159"/>
      <c r="EAN247" s="8"/>
      <c r="EAO247" s="8"/>
      <c r="EAP247" s="160"/>
      <c r="EAQ247" s="158"/>
      <c r="EAR247" s="161"/>
      <c r="EAS247" s="162"/>
      <c r="EAT247" s="156"/>
      <c r="EAU247" s="158"/>
      <c r="EAV247" s="158"/>
      <c r="EAW247" s="158"/>
      <c r="EAX247" s="158"/>
      <c r="EAY247" s="159"/>
      <c r="EAZ247" s="9"/>
      <c r="EBA247" s="9"/>
      <c r="EBB247" s="159"/>
      <c r="EBC247" s="159"/>
      <c r="EBD247" s="8"/>
      <c r="EBE247" s="8"/>
      <c r="EBF247" s="160"/>
      <c r="EBG247" s="158"/>
      <c r="EBH247" s="161"/>
      <c r="EBI247" s="162"/>
      <c r="EBJ247" s="156"/>
      <c r="EBK247" s="158"/>
      <c r="EBL247" s="158"/>
      <c r="EBM247" s="158"/>
      <c r="EBN247" s="158"/>
      <c r="EBO247" s="159"/>
      <c r="EBP247" s="9"/>
      <c r="EBQ247" s="9"/>
      <c r="EBR247" s="159"/>
      <c r="EBS247" s="159"/>
      <c r="EBT247" s="8"/>
      <c r="EBU247" s="8"/>
      <c r="EBV247" s="160"/>
      <c r="EBW247" s="158"/>
      <c r="EBX247" s="161"/>
      <c r="EBY247" s="162"/>
      <c r="EBZ247" s="156"/>
      <c r="ECA247" s="158"/>
      <c r="ECB247" s="158"/>
      <c r="ECC247" s="158"/>
      <c r="ECD247" s="158"/>
      <c r="ECE247" s="159"/>
      <c r="ECF247" s="9"/>
      <c r="ECG247" s="9"/>
      <c r="ECH247" s="159"/>
      <c r="ECI247" s="159"/>
      <c r="ECJ247" s="8"/>
      <c r="ECK247" s="8"/>
      <c r="ECL247" s="160"/>
      <c r="ECM247" s="158"/>
      <c r="ECN247" s="161"/>
      <c r="ECO247" s="162"/>
      <c r="ECP247" s="156"/>
      <c r="ECQ247" s="158"/>
      <c r="ECR247" s="158"/>
      <c r="ECS247" s="158"/>
      <c r="ECT247" s="158"/>
      <c r="ECU247" s="159"/>
      <c r="ECV247" s="9"/>
      <c r="ECW247" s="9"/>
      <c r="ECX247" s="159"/>
      <c r="ECY247" s="159"/>
      <c r="ECZ247" s="8"/>
      <c r="EDA247" s="8"/>
      <c r="EDB247" s="160"/>
      <c r="EDC247" s="158"/>
      <c r="EDD247" s="161"/>
      <c r="EDE247" s="162"/>
      <c r="EDF247" s="156"/>
      <c r="EDG247" s="158"/>
      <c r="EDH247" s="158"/>
      <c r="EDI247" s="158"/>
      <c r="EDJ247" s="158"/>
      <c r="EDK247" s="159"/>
      <c r="EDL247" s="9"/>
      <c r="EDM247" s="9"/>
      <c r="EDN247" s="159"/>
      <c r="EDO247" s="159"/>
      <c r="EDP247" s="8"/>
      <c r="EDQ247" s="8"/>
      <c r="EDR247" s="160"/>
      <c r="EDS247" s="158"/>
      <c r="EDT247" s="161"/>
      <c r="EDU247" s="162"/>
      <c r="EDV247" s="156"/>
      <c r="EDW247" s="158"/>
      <c r="EDX247" s="158"/>
      <c r="EDY247" s="158"/>
      <c r="EDZ247" s="158"/>
      <c r="EEA247" s="159"/>
      <c r="EEB247" s="9"/>
      <c r="EEC247" s="9"/>
      <c r="EED247" s="159"/>
      <c r="EEE247" s="159"/>
      <c r="EEF247" s="8"/>
      <c r="EEG247" s="8"/>
      <c r="EEH247" s="160"/>
      <c r="EEI247" s="158"/>
      <c r="EEJ247" s="161"/>
      <c r="EEK247" s="162"/>
      <c r="EEL247" s="156"/>
      <c r="EEM247" s="158"/>
      <c r="EEN247" s="158"/>
      <c r="EEO247" s="158"/>
      <c r="EEP247" s="158"/>
      <c r="EEQ247" s="159"/>
      <c r="EER247" s="9"/>
      <c r="EES247" s="9"/>
      <c r="EET247" s="159"/>
      <c r="EEU247" s="159"/>
      <c r="EEV247" s="8"/>
      <c r="EEW247" s="8"/>
      <c r="EEX247" s="160"/>
      <c r="EEY247" s="158"/>
      <c r="EEZ247" s="161"/>
      <c r="EFA247" s="162"/>
      <c r="EFB247" s="156"/>
      <c r="EFC247" s="158"/>
      <c r="EFD247" s="158"/>
      <c r="EFE247" s="158"/>
      <c r="EFF247" s="158"/>
      <c r="EFG247" s="159"/>
      <c r="EFH247" s="9"/>
      <c r="EFI247" s="9"/>
      <c r="EFJ247" s="159"/>
      <c r="EFK247" s="159"/>
      <c r="EFL247" s="8"/>
      <c r="EFM247" s="8"/>
      <c r="EFN247" s="160"/>
      <c r="EFO247" s="158"/>
      <c r="EFP247" s="161"/>
      <c r="EFQ247" s="162"/>
      <c r="EFR247" s="156"/>
      <c r="EFS247" s="158"/>
      <c r="EFT247" s="158"/>
      <c r="EFU247" s="158"/>
      <c r="EFV247" s="158"/>
      <c r="EFW247" s="159"/>
      <c r="EFX247" s="9"/>
      <c r="EFY247" s="9"/>
      <c r="EFZ247" s="159"/>
      <c r="EGA247" s="159"/>
      <c r="EGB247" s="8"/>
      <c r="EGC247" s="8"/>
      <c r="EGD247" s="160"/>
      <c r="EGE247" s="158"/>
      <c r="EGF247" s="161"/>
      <c r="EGG247" s="162"/>
      <c r="EGH247" s="156"/>
      <c r="EGI247" s="158"/>
      <c r="EGJ247" s="158"/>
      <c r="EGK247" s="158"/>
      <c r="EGL247" s="158"/>
      <c r="EGM247" s="159"/>
      <c r="EGN247" s="9"/>
      <c r="EGO247" s="9"/>
      <c r="EGP247" s="159"/>
      <c r="EGQ247" s="159"/>
      <c r="EGR247" s="8"/>
      <c r="EGS247" s="8"/>
      <c r="EGT247" s="160"/>
      <c r="EGU247" s="158"/>
      <c r="EGV247" s="161"/>
      <c r="EGW247" s="162"/>
      <c r="EGX247" s="156"/>
      <c r="EGY247" s="158"/>
      <c r="EGZ247" s="158"/>
      <c r="EHA247" s="158"/>
      <c r="EHB247" s="158"/>
      <c r="EHC247" s="159"/>
      <c r="EHD247" s="9"/>
      <c r="EHE247" s="9"/>
      <c r="EHF247" s="159"/>
      <c r="EHG247" s="159"/>
      <c r="EHH247" s="8"/>
      <c r="EHI247" s="8"/>
      <c r="EHJ247" s="160"/>
      <c r="EHK247" s="158"/>
      <c r="EHL247" s="161"/>
      <c r="EHM247" s="162"/>
      <c r="EHN247" s="156"/>
      <c r="EHO247" s="158"/>
      <c r="EHP247" s="158"/>
      <c r="EHQ247" s="158"/>
      <c r="EHR247" s="158"/>
      <c r="EHS247" s="159"/>
      <c r="EHT247" s="9"/>
      <c r="EHU247" s="9"/>
      <c r="EHV247" s="159"/>
      <c r="EHW247" s="159"/>
      <c r="EHX247" s="8"/>
      <c r="EHY247" s="8"/>
      <c r="EHZ247" s="160"/>
      <c r="EIA247" s="158"/>
      <c r="EIB247" s="161"/>
      <c r="EIC247" s="162"/>
      <c r="EID247" s="156"/>
      <c r="EIE247" s="158"/>
      <c r="EIF247" s="158"/>
      <c r="EIG247" s="158"/>
      <c r="EIH247" s="158"/>
      <c r="EII247" s="159"/>
      <c r="EIJ247" s="9"/>
      <c r="EIK247" s="9"/>
      <c r="EIL247" s="159"/>
      <c r="EIM247" s="159"/>
      <c r="EIN247" s="8"/>
      <c r="EIO247" s="8"/>
      <c r="EIP247" s="160"/>
      <c r="EIQ247" s="158"/>
      <c r="EIR247" s="161"/>
      <c r="EIS247" s="162"/>
      <c r="EIT247" s="156"/>
      <c r="EIU247" s="158"/>
      <c r="EIV247" s="158"/>
      <c r="EIW247" s="158"/>
      <c r="EIX247" s="158"/>
      <c r="EIY247" s="159"/>
      <c r="EIZ247" s="9"/>
      <c r="EJA247" s="9"/>
      <c r="EJB247" s="159"/>
      <c r="EJC247" s="159"/>
      <c r="EJD247" s="8"/>
      <c r="EJE247" s="8"/>
      <c r="EJF247" s="160"/>
      <c r="EJG247" s="158"/>
      <c r="EJH247" s="161"/>
      <c r="EJI247" s="162"/>
      <c r="EJJ247" s="156"/>
      <c r="EJK247" s="158"/>
      <c r="EJL247" s="158"/>
      <c r="EJM247" s="158"/>
      <c r="EJN247" s="158"/>
      <c r="EJO247" s="159"/>
      <c r="EJP247" s="9"/>
      <c r="EJQ247" s="9"/>
      <c r="EJR247" s="159"/>
      <c r="EJS247" s="159"/>
      <c r="EJT247" s="8"/>
      <c r="EJU247" s="8"/>
      <c r="EJV247" s="160"/>
      <c r="EJW247" s="158"/>
      <c r="EJX247" s="161"/>
      <c r="EJY247" s="162"/>
      <c r="EJZ247" s="156"/>
      <c r="EKA247" s="158"/>
      <c r="EKB247" s="158"/>
      <c r="EKC247" s="158"/>
      <c r="EKD247" s="158"/>
      <c r="EKE247" s="159"/>
      <c r="EKF247" s="9"/>
      <c r="EKG247" s="9"/>
      <c r="EKH247" s="159"/>
      <c r="EKI247" s="159"/>
      <c r="EKJ247" s="8"/>
      <c r="EKK247" s="8"/>
      <c r="EKL247" s="160"/>
      <c r="EKM247" s="158"/>
      <c r="EKN247" s="161"/>
      <c r="EKO247" s="162"/>
      <c r="EKP247" s="156"/>
      <c r="EKQ247" s="158"/>
      <c r="EKR247" s="158"/>
      <c r="EKS247" s="158"/>
      <c r="EKT247" s="158"/>
      <c r="EKU247" s="159"/>
      <c r="EKV247" s="9"/>
      <c r="EKW247" s="9"/>
      <c r="EKX247" s="159"/>
      <c r="EKY247" s="159"/>
      <c r="EKZ247" s="8"/>
      <c r="ELA247" s="8"/>
      <c r="ELB247" s="160"/>
      <c r="ELC247" s="158"/>
      <c r="ELD247" s="161"/>
      <c r="ELE247" s="162"/>
      <c r="ELF247" s="156"/>
      <c r="ELG247" s="158"/>
      <c r="ELH247" s="158"/>
      <c r="ELI247" s="158"/>
      <c r="ELJ247" s="158"/>
      <c r="ELK247" s="159"/>
      <c r="ELL247" s="9"/>
      <c r="ELM247" s="9"/>
      <c r="ELN247" s="159"/>
      <c r="ELO247" s="159"/>
      <c r="ELP247" s="8"/>
      <c r="ELQ247" s="8"/>
      <c r="ELR247" s="160"/>
      <c r="ELS247" s="158"/>
      <c r="ELT247" s="161"/>
      <c r="ELU247" s="162"/>
      <c r="ELV247" s="156"/>
      <c r="ELW247" s="158"/>
      <c r="ELX247" s="158"/>
      <c r="ELY247" s="158"/>
      <c r="ELZ247" s="158"/>
      <c r="EMA247" s="159"/>
      <c r="EMB247" s="9"/>
      <c r="EMC247" s="9"/>
      <c r="EMD247" s="159"/>
      <c r="EME247" s="159"/>
      <c r="EMF247" s="8"/>
      <c r="EMG247" s="8"/>
      <c r="EMH247" s="160"/>
      <c r="EMI247" s="158"/>
      <c r="EMJ247" s="161"/>
      <c r="EMK247" s="162"/>
      <c r="EML247" s="156"/>
      <c r="EMM247" s="158"/>
      <c r="EMN247" s="158"/>
      <c r="EMO247" s="158"/>
      <c r="EMP247" s="158"/>
      <c r="EMQ247" s="159"/>
      <c r="EMR247" s="9"/>
      <c r="EMS247" s="9"/>
      <c r="EMT247" s="159"/>
      <c r="EMU247" s="159"/>
      <c r="EMV247" s="8"/>
      <c r="EMW247" s="8"/>
      <c r="EMX247" s="160"/>
      <c r="EMY247" s="158"/>
      <c r="EMZ247" s="161"/>
      <c r="ENA247" s="162"/>
      <c r="ENB247" s="156"/>
      <c r="ENC247" s="158"/>
      <c r="END247" s="158"/>
      <c r="ENE247" s="158"/>
      <c r="ENF247" s="158"/>
      <c r="ENG247" s="159"/>
      <c r="ENH247" s="9"/>
      <c r="ENI247" s="9"/>
      <c r="ENJ247" s="159"/>
      <c r="ENK247" s="159"/>
      <c r="ENL247" s="8"/>
      <c r="ENM247" s="8"/>
      <c r="ENN247" s="160"/>
      <c r="ENO247" s="158"/>
      <c r="ENP247" s="161"/>
      <c r="ENQ247" s="162"/>
      <c r="ENR247" s="156"/>
      <c r="ENS247" s="158"/>
      <c r="ENT247" s="158"/>
      <c r="ENU247" s="158"/>
      <c r="ENV247" s="158"/>
      <c r="ENW247" s="159"/>
      <c r="ENX247" s="9"/>
      <c r="ENY247" s="9"/>
      <c r="ENZ247" s="159"/>
      <c r="EOA247" s="159"/>
      <c r="EOB247" s="8"/>
      <c r="EOC247" s="8"/>
      <c r="EOD247" s="160"/>
      <c r="EOE247" s="158"/>
      <c r="EOF247" s="161"/>
      <c r="EOG247" s="162"/>
      <c r="EOH247" s="156"/>
      <c r="EOI247" s="158"/>
      <c r="EOJ247" s="158"/>
      <c r="EOK247" s="158"/>
      <c r="EOL247" s="158"/>
      <c r="EOM247" s="159"/>
      <c r="EON247" s="9"/>
      <c r="EOO247" s="9"/>
      <c r="EOP247" s="159"/>
      <c r="EOQ247" s="159"/>
      <c r="EOR247" s="8"/>
      <c r="EOS247" s="8"/>
      <c r="EOT247" s="160"/>
      <c r="EOU247" s="158"/>
      <c r="EOV247" s="161"/>
      <c r="EOW247" s="162"/>
      <c r="EOX247" s="156"/>
      <c r="EOY247" s="158"/>
      <c r="EOZ247" s="158"/>
      <c r="EPA247" s="158"/>
      <c r="EPB247" s="158"/>
      <c r="EPC247" s="159"/>
      <c r="EPD247" s="9"/>
      <c r="EPE247" s="9"/>
      <c r="EPF247" s="159"/>
      <c r="EPG247" s="159"/>
      <c r="EPH247" s="8"/>
      <c r="EPI247" s="8"/>
      <c r="EPJ247" s="160"/>
      <c r="EPK247" s="158"/>
      <c r="EPL247" s="161"/>
      <c r="EPM247" s="162"/>
      <c r="EPN247" s="156"/>
      <c r="EPO247" s="158"/>
      <c r="EPP247" s="158"/>
      <c r="EPQ247" s="158"/>
      <c r="EPR247" s="158"/>
      <c r="EPS247" s="159"/>
      <c r="EPT247" s="9"/>
      <c r="EPU247" s="9"/>
      <c r="EPV247" s="159"/>
      <c r="EPW247" s="159"/>
      <c r="EPX247" s="8"/>
      <c r="EPY247" s="8"/>
      <c r="EPZ247" s="160"/>
      <c r="EQA247" s="158"/>
      <c r="EQB247" s="161"/>
      <c r="EQC247" s="162"/>
      <c r="EQD247" s="156"/>
      <c r="EQE247" s="158"/>
      <c r="EQF247" s="158"/>
      <c r="EQG247" s="158"/>
      <c r="EQH247" s="158"/>
      <c r="EQI247" s="159"/>
      <c r="EQJ247" s="9"/>
      <c r="EQK247" s="9"/>
      <c r="EQL247" s="159"/>
      <c r="EQM247" s="159"/>
      <c r="EQN247" s="8"/>
      <c r="EQO247" s="8"/>
      <c r="EQP247" s="160"/>
      <c r="EQQ247" s="158"/>
      <c r="EQR247" s="161"/>
      <c r="EQS247" s="162"/>
      <c r="EQT247" s="156"/>
      <c r="EQU247" s="158"/>
      <c r="EQV247" s="158"/>
      <c r="EQW247" s="158"/>
      <c r="EQX247" s="158"/>
      <c r="EQY247" s="159"/>
      <c r="EQZ247" s="9"/>
      <c r="ERA247" s="9"/>
      <c r="ERB247" s="159"/>
      <c r="ERC247" s="159"/>
      <c r="ERD247" s="8"/>
      <c r="ERE247" s="8"/>
      <c r="ERF247" s="160"/>
      <c r="ERG247" s="158"/>
      <c r="ERH247" s="161"/>
      <c r="ERI247" s="162"/>
      <c r="ERJ247" s="156"/>
      <c r="ERK247" s="158"/>
      <c r="ERL247" s="158"/>
      <c r="ERM247" s="158"/>
      <c r="ERN247" s="158"/>
      <c r="ERO247" s="159"/>
      <c r="ERP247" s="9"/>
      <c r="ERQ247" s="9"/>
      <c r="ERR247" s="159"/>
      <c r="ERS247" s="159"/>
      <c r="ERT247" s="8"/>
      <c r="ERU247" s="8"/>
      <c r="ERV247" s="160"/>
      <c r="ERW247" s="158"/>
      <c r="ERX247" s="161"/>
      <c r="ERY247" s="162"/>
      <c r="ERZ247" s="156"/>
      <c r="ESA247" s="158"/>
      <c r="ESB247" s="158"/>
      <c r="ESC247" s="158"/>
      <c r="ESD247" s="158"/>
      <c r="ESE247" s="159"/>
      <c r="ESF247" s="9"/>
      <c r="ESG247" s="9"/>
      <c r="ESH247" s="159"/>
      <c r="ESI247" s="159"/>
      <c r="ESJ247" s="8"/>
      <c r="ESK247" s="8"/>
      <c r="ESL247" s="160"/>
      <c r="ESM247" s="158"/>
      <c r="ESN247" s="161"/>
      <c r="ESO247" s="162"/>
      <c r="ESP247" s="156"/>
      <c r="ESQ247" s="158"/>
      <c r="ESR247" s="158"/>
      <c r="ESS247" s="158"/>
      <c r="EST247" s="158"/>
      <c r="ESU247" s="159"/>
      <c r="ESV247" s="9"/>
      <c r="ESW247" s="9"/>
      <c r="ESX247" s="159"/>
      <c r="ESY247" s="159"/>
      <c r="ESZ247" s="8"/>
      <c r="ETA247" s="8"/>
      <c r="ETB247" s="160"/>
      <c r="ETC247" s="158"/>
      <c r="ETD247" s="161"/>
      <c r="ETE247" s="162"/>
      <c r="ETF247" s="156"/>
      <c r="ETG247" s="158"/>
      <c r="ETH247" s="158"/>
      <c r="ETI247" s="158"/>
      <c r="ETJ247" s="158"/>
      <c r="ETK247" s="159"/>
      <c r="ETL247" s="9"/>
      <c r="ETM247" s="9"/>
      <c r="ETN247" s="159"/>
      <c r="ETO247" s="159"/>
      <c r="ETP247" s="8"/>
      <c r="ETQ247" s="8"/>
      <c r="ETR247" s="160"/>
      <c r="ETS247" s="158"/>
      <c r="ETT247" s="161"/>
      <c r="ETU247" s="162"/>
      <c r="ETV247" s="156"/>
      <c r="ETW247" s="158"/>
      <c r="ETX247" s="158"/>
      <c r="ETY247" s="158"/>
      <c r="ETZ247" s="158"/>
      <c r="EUA247" s="159"/>
      <c r="EUB247" s="9"/>
      <c r="EUC247" s="9"/>
      <c r="EUD247" s="159"/>
      <c r="EUE247" s="159"/>
      <c r="EUF247" s="8"/>
      <c r="EUG247" s="8"/>
      <c r="EUH247" s="160"/>
      <c r="EUI247" s="158"/>
      <c r="EUJ247" s="161"/>
      <c r="EUK247" s="162"/>
      <c r="EUL247" s="156"/>
      <c r="EUM247" s="158"/>
      <c r="EUN247" s="158"/>
      <c r="EUO247" s="158"/>
      <c r="EUP247" s="158"/>
      <c r="EUQ247" s="159"/>
      <c r="EUR247" s="9"/>
      <c r="EUS247" s="9"/>
      <c r="EUT247" s="159"/>
      <c r="EUU247" s="159"/>
      <c r="EUV247" s="8"/>
      <c r="EUW247" s="8"/>
      <c r="EUX247" s="160"/>
      <c r="EUY247" s="158"/>
      <c r="EUZ247" s="161"/>
      <c r="EVA247" s="162"/>
      <c r="EVB247" s="156"/>
      <c r="EVC247" s="158"/>
      <c r="EVD247" s="158"/>
      <c r="EVE247" s="158"/>
      <c r="EVF247" s="158"/>
      <c r="EVG247" s="159"/>
      <c r="EVH247" s="9"/>
      <c r="EVI247" s="9"/>
      <c r="EVJ247" s="159"/>
      <c r="EVK247" s="159"/>
      <c r="EVL247" s="8"/>
      <c r="EVM247" s="8"/>
      <c r="EVN247" s="160"/>
      <c r="EVO247" s="158"/>
      <c r="EVP247" s="161"/>
      <c r="EVQ247" s="162"/>
      <c r="EVR247" s="156"/>
      <c r="EVS247" s="158"/>
      <c r="EVT247" s="158"/>
      <c r="EVU247" s="158"/>
      <c r="EVV247" s="158"/>
      <c r="EVW247" s="159"/>
      <c r="EVX247" s="9"/>
      <c r="EVY247" s="9"/>
      <c r="EVZ247" s="159"/>
      <c r="EWA247" s="159"/>
      <c r="EWB247" s="8"/>
      <c r="EWC247" s="8"/>
      <c r="EWD247" s="160"/>
      <c r="EWE247" s="158"/>
      <c r="EWF247" s="161"/>
      <c r="EWG247" s="162"/>
      <c r="EWH247" s="156"/>
      <c r="EWI247" s="158"/>
      <c r="EWJ247" s="158"/>
      <c r="EWK247" s="158"/>
      <c r="EWL247" s="158"/>
      <c r="EWM247" s="159"/>
      <c r="EWN247" s="9"/>
      <c r="EWO247" s="9"/>
      <c r="EWP247" s="159"/>
      <c r="EWQ247" s="159"/>
      <c r="EWR247" s="8"/>
      <c r="EWS247" s="8"/>
      <c r="EWT247" s="160"/>
      <c r="EWU247" s="158"/>
      <c r="EWV247" s="161"/>
      <c r="EWW247" s="162"/>
      <c r="EWX247" s="156"/>
      <c r="EWY247" s="158"/>
      <c r="EWZ247" s="158"/>
      <c r="EXA247" s="158"/>
      <c r="EXB247" s="158"/>
      <c r="EXC247" s="159"/>
      <c r="EXD247" s="9"/>
      <c r="EXE247" s="9"/>
      <c r="EXF247" s="159"/>
      <c r="EXG247" s="159"/>
      <c r="EXH247" s="8"/>
      <c r="EXI247" s="8"/>
      <c r="EXJ247" s="160"/>
      <c r="EXK247" s="158"/>
      <c r="EXL247" s="161"/>
      <c r="EXM247" s="162"/>
      <c r="EXN247" s="156"/>
      <c r="EXO247" s="158"/>
      <c r="EXP247" s="158"/>
      <c r="EXQ247" s="158"/>
      <c r="EXR247" s="158"/>
      <c r="EXS247" s="159"/>
      <c r="EXT247" s="9"/>
      <c r="EXU247" s="9"/>
      <c r="EXV247" s="159"/>
      <c r="EXW247" s="159"/>
      <c r="EXX247" s="8"/>
      <c r="EXY247" s="8"/>
      <c r="EXZ247" s="160"/>
      <c r="EYA247" s="158"/>
      <c r="EYB247" s="161"/>
      <c r="EYC247" s="162"/>
      <c r="EYD247" s="156"/>
      <c r="EYE247" s="158"/>
      <c r="EYF247" s="158"/>
      <c r="EYG247" s="158"/>
      <c r="EYH247" s="158"/>
      <c r="EYI247" s="159"/>
      <c r="EYJ247" s="9"/>
      <c r="EYK247" s="9"/>
      <c r="EYL247" s="159"/>
      <c r="EYM247" s="159"/>
      <c r="EYN247" s="8"/>
      <c r="EYO247" s="8"/>
      <c r="EYP247" s="160"/>
      <c r="EYQ247" s="158"/>
      <c r="EYR247" s="161"/>
      <c r="EYS247" s="162"/>
      <c r="EYT247" s="156"/>
      <c r="EYU247" s="158"/>
      <c r="EYV247" s="158"/>
      <c r="EYW247" s="158"/>
      <c r="EYX247" s="158"/>
      <c r="EYY247" s="159"/>
      <c r="EYZ247" s="9"/>
      <c r="EZA247" s="9"/>
      <c r="EZB247" s="159"/>
      <c r="EZC247" s="159"/>
      <c r="EZD247" s="8"/>
      <c r="EZE247" s="8"/>
      <c r="EZF247" s="160"/>
      <c r="EZG247" s="158"/>
      <c r="EZH247" s="161"/>
      <c r="EZI247" s="162"/>
      <c r="EZJ247" s="156"/>
      <c r="EZK247" s="158"/>
      <c r="EZL247" s="158"/>
      <c r="EZM247" s="158"/>
      <c r="EZN247" s="158"/>
      <c r="EZO247" s="159"/>
      <c r="EZP247" s="9"/>
      <c r="EZQ247" s="9"/>
      <c r="EZR247" s="159"/>
      <c r="EZS247" s="159"/>
      <c r="EZT247" s="8"/>
      <c r="EZU247" s="8"/>
      <c r="EZV247" s="160"/>
      <c r="EZW247" s="158"/>
      <c r="EZX247" s="161"/>
      <c r="EZY247" s="162"/>
      <c r="EZZ247" s="156"/>
      <c r="FAA247" s="158"/>
      <c r="FAB247" s="158"/>
      <c r="FAC247" s="158"/>
      <c r="FAD247" s="158"/>
      <c r="FAE247" s="159"/>
      <c r="FAF247" s="9"/>
      <c r="FAG247" s="9"/>
      <c r="FAH247" s="159"/>
      <c r="FAI247" s="159"/>
      <c r="FAJ247" s="8"/>
      <c r="FAK247" s="8"/>
      <c r="FAL247" s="160"/>
      <c r="FAM247" s="158"/>
      <c r="FAN247" s="161"/>
      <c r="FAO247" s="162"/>
      <c r="FAP247" s="156"/>
      <c r="FAQ247" s="158"/>
      <c r="FAR247" s="158"/>
      <c r="FAS247" s="158"/>
      <c r="FAT247" s="158"/>
      <c r="FAU247" s="159"/>
      <c r="FAV247" s="9"/>
      <c r="FAW247" s="9"/>
      <c r="FAX247" s="159"/>
      <c r="FAY247" s="159"/>
      <c r="FAZ247" s="8"/>
      <c r="FBA247" s="8"/>
      <c r="FBB247" s="160"/>
      <c r="FBC247" s="158"/>
      <c r="FBD247" s="161"/>
      <c r="FBE247" s="162"/>
      <c r="FBF247" s="156"/>
      <c r="FBG247" s="158"/>
      <c r="FBH247" s="158"/>
      <c r="FBI247" s="158"/>
      <c r="FBJ247" s="158"/>
      <c r="FBK247" s="159"/>
      <c r="FBL247" s="9"/>
      <c r="FBM247" s="9"/>
      <c r="FBN247" s="159"/>
      <c r="FBO247" s="159"/>
      <c r="FBP247" s="8"/>
      <c r="FBQ247" s="8"/>
      <c r="FBR247" s="160"/>
      <c r="FBS247" s="158"/>
      <c r="FBT247" s="161"/>
      <c r="FBU247" s="162"/>
      <c r="FBV247" s="156"/>
      <c r="FBW247" s="158"/>
      <c r="FBX247" s="158"/>
      <c r="FBY247" s="158"/>
      <c r="FBZ247" s="158"/>
      <c r="FCA247" s="159"/>
      <c r="FCB247" s="9"/>
      <c r="FCC247" s="9"/>
      <c r="FCD247" s="159"/>
      <c r="FCE247" s="159"/>
      <c r="FCF247" s="8"/>
      <c r="FCG247" s="8"/>
      <c r="FCH247" s="160"/>
      <c r="FCI247" s="158"/>
      <c r="FCJ247" s="161"/>
      <c r="FCK247" s="162"/>
      <c r="FCL247" s="156"/>
      <c r="FCM247" s="158"/>
      <c r="FCN247" s="158"/>
      <c r="FCO247" s="158"/>
      <c r="FCP247" s="158"/>
      <c r="FCQ247" s="159"/>
      <c r="FCR247" s="9"/>
      <c r="FCS247" s="9"/>
      <c r="FCT247" s="159"/>
      <c r="FCU247" s="159"/>
      <c r="FCV247" s="8"/>
      <c r="FCW247" s="8"/>
      <c r="FCX247" s="160"/>
      <c r="FCY247" s="158"/>
      <c r="FCZ247" s="161"/>
      <c r="FDA247" s="162"/>
      <c r="FDB247" s="156"/>
      <c r="FDC247" s="158"/>
      <c r="FDD247" s="158"/>
      <c r="FDE247" s="158"/>
      <c r="FDF247" s="158"/>
      <c r="FDG247" s="159"/>
      <c r="FDH247" s="9"/>
      <c r="FDI247" s="9"/>
      <c r="FDJ247" s="159"/>
      <c r="FDK247" s="159"/>
      <c r="FDL247" s="8"/>
      <c r="FDM247" s="8"/>
      <c r="FDN247" s="160"/>
      <c r="FDO247" s="158"/>
      <c r="FDP247" s="161"/>
      <c r="FDQ247" s="162"/>
      <c r="FDR247" s="156"/>
      <c r="FDS247" s="158"/>
      <c r="FDT247" s="158"/>
      <c r="FDU247" s="158"/>
      <c r="FDV247" s="158"/>
      <c r="FDW247" s="159"/>
      <c r="FDX247" s="9"/>
      <c r="FDY247" s="9"/>
      <c r="FDZ247" s="159"/>
      <c r="FEA247" s="159"/>
      <c r="FEB247" s="8"/>
      <c r="FEC247" s="8"/>
      <c r="FED247" s="160"/>
      <c r="FEE247" s="158"/>
      <c r="FEF247" s="161"/>
      <c r="FEG247" s="162"/>
      <c r="FEH247" s="156"/>
      <c r="FEI247" s="158"/>
      <c r="FEJ247" s="158"/>
      <c r="FEK247" s="158"/>
      <c r="FEL247" s="158"/>
      <c r="FEM247" s="159"/>
      <c r="FEN247" s="9"/>
      <c r="FEO247" s="9"/>
      <c r="FEP247" s="159"/>
      <c r="FEQ247" s="159"/>
      <c r="FER247" s="8"/>
      <c r="FES247" s="8"/>
      <c r="FET247" s="160"/>
      <c r="FEU247" s="158"/>
      <c r="FEV247" s="161"/>
      <c r="FEW247" s="162"/>
      <c r="FEX247" s="156"/>
      <c r="FEY247" s="158"/>
      <c r="FEZ247" s="158"/>
      <c r="FFA247" s="158"/>
      <c r="FFB247" s="158"/>
      <c r="FFC247" s="159"/>
      <c r="FFD247" s="9"/>
      <c r="FFE247" s="9"/>
      <c r="FFF247" s="159"/>
      <c r="FFG247" s="159"/>
      <c r="FFH247" s="8"/>
      <c r="FFI247" s="8"/>
      <c r="FFJ247" s="160"/>
      <c r="FFK247" s="158"/>
      <c r="FFL247" s="161"/>
      <c r="FFM247" s="162"/>
      <c r="FFN247" s="156"/>
      <c r="FFO247" s="158"/>
      <c r="FFP247" s="158"/>
      <c r="FFQ247" s="158"/>
      <c r="FFR247" s="158"/>
      <c r="FFS247" s="159"/>
      <c r="FFT247" s="9"/>
      <c r="FFU247" s="9"/>
      <c r="FFV247" s="159"/>
      <c r="FFW247" s="159"/>
      <c r="FFX247" s="8"/>
      <c r="FFY247" s="8"/>
      <c r="FFZ247" s="160"/>
      <c r="FGA247" s="158"/>
      <c r="FGB247" s="161"/>
      <c r="FGC247" s="162"/>
      <c r="FGD247" s="156"/>
      <c r="FGE247" s="158"/>
      <c r="FGF247" s="158"/>
      <c r="FGG247" s="158"/>
      <c r="FGH247" s="158"/>
      <c r="FGI247" s="159"/>
      <c r="FGJ247" s="9"/>
      <c r="FGK247" s="9"/>
      <c r="FGL247" s="159"/>
      <c r="FGM247" s="159"/>
      <c r="FGN247" s="8"/>
      <c r="FGO247" s="8"/>
      <c r="FGP247" s="160"/>
      <c r="FGQ247" s="158"/>
      <c r="FGR247" s="161"/>
      <c r="FGS247" s="162"/>
      <c r="FGT247" s="156"/>
      <c r="FGU247" s="158"/>
      <c r="FGV247" s="158"/>
      <c r="FGW247" s="158"/>
      <c r="FGX247" s="158"/>
      <c r="FGY247" s="159"/>
      <c r="FGZ247" s="9"/>
      <c r="FHA247" s="9"/>
      <c r="FHB247" s="159"/>
      <c r="FHC247" s="159"/>
      <c r="FHD247" s="8"/>
      <c r="FHE247" s="8"/>
      <c r="FHF247" s="160"/>
      <c r="FHG247" s="158"/>
      <c r="FHH247" s="161"/>
      <c r="FHI247" s="162"/>
      <c r="FHJ247" s="156"/>
      <c r="FHK247" s="158"/>
      <c r="FHL247" s="158"/>
      <c r="FHM247" s="158"/>
      <c r="FHN247" s="158"/>
      <c r="FHO247" s="159"/>
      <c r="FHP247" s="9"/>
      <c r="FHQ247" s="9"/>
      <c r="FHR247" s="159"/>
      <c r="FHS247" s="159"/>
      <c r="FHT247" s="8"/>
      <c r="FHU247" s="8"/>
      <c r="FHV247" s="160"/>
      <c r="FHW247" s="158"/>
      <c r="FHX247" s="161"/>
      <c r="FHY247" s="162"/>
      <c r="FHZ247" s="156"/>
      <c r="FIA247" s="158"/>
      <c r="FIB247" s="158"/>
      <c r="FIC247" s="158"/>
      <c r="FID247" s="158"/>
      <c r="FIE247" s="159"/>
      <c r="FIF247" s="9"/>
      <c r="FIG247" s="9"/>
      <c r="FIH247" s="159"/>
      <c r="FII247" s="159"/>
      <c r="FIJ247" s="8"/>
      <c r="FIK247" s="8"/>
      <c r="FIL247" s="160"/>
      <c r="FIM247" s="158"/>
      <c r="FIN247" s="161"/>
      <c r="FIO247" s="162"/>
      <c r="FIP247" s="156"/>
      <c r="FIQ247" s="158"/>
      <c r="FIR247" s="158"/>
      <c r="FIS247" s="158"/>
      <c r="FIT247" s="158"/>
      <c r="FIU247" s="159"/>
      <c r="FIV247" s="9"/>
      <c r="FIW247" s="9"/>
      <c r="FIX247" s="159"/>
      <c r="FIY247" s="159"/>
      <c r="FIZ247" s="8"/>
      <c r="FJA247" s="8"/>
      <c r="FJB247" s="160"/>
      <c r="FJC247" s="158"/>
      <c r="FJD247" s="161"/>
      <c r="FJE247" s="162"/>
      <c r="FJF247" s="156"/>
      <c r="FJG247" s="158"/>
      <c r="FJH247" s="158"/>
      <c r="FJI247" s="158"/>
      <c r="FJJ247" s="158"/>
      <c r="FJK247" s="159"/>
      <c r="FJL247" s="9"/>
      <c r="FJM247" s="9"/>
      <c r="FJN247" s="159"/>
      <c r="FJO247" s="159"/>
      <c r="FJP247" s="8"/>
      <c r="FJQ247" s="8"/>
      <c r="FJR247" s="160"/>
      <c r="FJS247" s="158"/>
      <c r="FJT247" s="161"/>
      <c r="FJU247" s="162"/>
      <c r="FJV247" s="156"/>
      <c r="FJW247" s="158"/>
      <c r="FJX247" s="158"/>
      <c r="FJY247" s="158"/>
      <c r="FJZ247" s="158"/>
      <c r="FKA247" s="159"/>
      <c r="FKB247" s="9"/>
      <c r="FKC247" s="9"/>
      <c r="FKD247" s="159"/>
      <c r="FKE247" s="159"/>
      <c r="FKF247" s="8"/>
      <c r="FKG247" s="8"/>
      <c r="FKH247" s="160"/>
      <c r="FKI247" s="158"/>
      <c r="FKJ247" s="161"/>
      <c r="FKK247" s="162"/>
      <c r="FKL247" s="156"/>
      <c r="FKM247" s="158"/>
      <c r="FKN247" s="158"/>
      <c r="FKO247" s="158"/>
      <c r="FKP247" s="158"/>
      <c r="FKQ247" s="159"/>
      <c r="FKR247" s="9"/>
      <c r="FKS247" s="9"/>
      <c r="FKT247" s="159"/>
      <c r="FKU247" s="159"/>
      <c r="FKV247" s="8"/>
      <c r="FKW247" s="8"/>
      <c r="FKX247" s="160"/>
      <c r="FKY247" s="158"/>
      <c r="FKZ247" s="161"/>
      <c r="FLA247" s="162"/>
      <c r="FLB247" s="156"/>
      <c r="FLC247" s="158"/>
      <c r="FLD247" s="158"/>
      <c r="FLE247" s="158"/>
      <c r="FLF247" s="158"/>
      <c r="FLG247" s="159"/>
      <c r="FLH247" s="9"/>
      <c r="FLI247" s="9"/>
      <c r="FLJ247" s="159"/>
      <c r="FLK247" s="159"/>
      <c r="FLL247" s="8"/>
      <c r="FLM247" s="8"/>
      <c r="FLN247" s="160"/>
      <c r="FLO247" s="158"/>
      <c r="FLP247" s="161"/>
      <c r="FLQ247" s="162"/>
      <c r="FLR247" s="156"/>
      <c r="FLS247" s="158"/>
      <c r="FLT247" s="158"/>
      <c r="FLU247" s="158"/>
      <c r="FLV247" s="158"/>
      <c r="FLW247" s="159"/>
      <c r="FLX247" s="9"/>
      <c r="FLY247" s="9"/>
      <c r="FLZ247" s="159"/>
      <c r="FMA247" s="159"/>
      <c r="FMB247" s="8"/>
      <c r="FMC247" s="8"/>
      <c r="FMD247" s="160"/>
      <c r="FME247" s="158"/>
      <c r="FMF247" s="161"/>
      <c r="FMG247" s="162"/>
      <c r="FMH247" s="156"/>
      <c r="FMI247" s="158"/>
      <c r="FMJ247" s="158"/>
      <c r="FMK247" s="158"/>
      <c r="FML247" s="158"/>
      <c r="FMM247" s="159"/>
      <c r="FMN247" s="9"/>
      <c r="FMO247" s="9"/>
      <c r="FMP247" s="159"/>
      <c r="FMQ247" s="159"/>
      <c r="FMR247" s="8"/>
      <c r="FMS247" s="8"/>
      <c r="FMT247" s="160"/>
      <c r="FMU247" s="158"/>
      <c r="FMV247" s="161"/>
      <c r="FMW247" s="162"/>
      <c r="FMX247" s="156"/>
      <c r="FMY247" s="158"/>
      <c r="FMZ247" s="158"/>
      <c r="FNA247" s="158"/>
      <c r="FNB247" s="158"/>
      <c r="FNC247" s="159"/>
      <c r="FND247" s="9"/>
      <c r="FNE247" s="9"/>
      <c r="FNF247" s="159"/>
      <c r="FNG247" s="159"/>
      <c r="FNH247" s="8"/>
      <c r="FNI247" s="8"/>
      <c r="FNJ247" s="160"/>
      <c r="FNK247" s="158"/>
      <c r="FNL247" s="161"/>
      <c r="FNM247" s="162"/>
      <c r="FNN247" s="156"/>
      <c r="FNO247" s="158"/>
      <c r="FNP247" s="158"/>
      <c r="FNQ247" s="158"/>
      <c r="FNR247" s="158"/>
      <c r="FNS247" s="159"/>
      <c r="FNT247" s="9"/>
      <c r="FNU247" s="9"/>
      <c r="FNV247" s="159"/>
      <c r="FNW247" s="159"/>
      <c r="FNX247" s="8"/>
      <c r="FNY247" s="8"/>
      <c r="FNZ247" s="160"/>
      <c r="FOA247" s="158"/>
      <c r="FOB247" s="161"/>
      <c r="FOC247" s="162"/>
      <c r="FOD247" s="156"/>
      <c r="FOE247" s="158"/>
      <c r="FOF247" s="158"/>
      <c r="FOG247" s="158"/>
      <c r="FOH247" s="158"/>
      <c r="FOI247" s="159"/>
      <c r="FOJ247" s="9"/>
      <c r="FOK247" s="9"/>
      <c r="FOL247" s="159"/>
      <c r="FOM247" s="159"/>
      <c r="FON247" s="8"/>
      <c r="FOO247" s="8"/>
      <c r="FOP247" s="160"/>
      <c r="FOQ247" s="158"/>
      <c r="FOR247" s="161"/>
      <c r="FOS247" s="162"/>
      <c r="FOT247" s="156"/>
      <c r="FOU247" s="158"/>
      <c r="FOV247" s="158"/>
      <c r="FOW247" s="158"/>
      <c r="FOX247" s="158"/>
      <c r="FOY247" s="159"/>
      <c r="FOZ247" s="9"/>
      <c r="FPA247" s="9"/>
      <c r="FPB247" s="159"/>
      <c r="FPC247" s="159"/>
      <c r="FPD247" s="8"/>
      <c r="FPE247" s="8"/>
      <c r="FPF247" s="160"/>
      <c r="FPG247" s="158"/>
      <c r="FPH247" s="161"/>
      <c r="FPI247" s="162"/>
      <c r="FPJ247" s="156"/>
      <c r="FPK247" s="158"/>
      <c r="FPL247" s="158"/>
      <c r="FPM247" s="158"/>
      <c r="FPN247" s="158"/>
      <c r="FPO247" s="159"/>
      <c r="FPP247" s="9"/>
      <c r="FPQ247" s="9"/>
      <c r="FPR247" s="159"/>
      <c r="FPS247" s="159"/>
      <c r="FPT247" s="8"/>
      <c r="FPU247" s="8"/>
      <c r="FPV247" s="160"/>
      <c r="FPW247" s="158"/>
      <c r="FPX247" s="161"/>
      <c r="FPY247" s="162"/>
      <c r="FPZ247" s="156"/>
      <c r="FQA247" s="158"/>
      <c r="FQB247" s="158"/>
      <c r="FQC247" s="158"/>
      <c r="FQD247" s="158"/>
      <c r="FQE247" s="159"/>
      <c r="FQF247" s="9"/>
      <c r="FQG247" s="9"/>
      <c r="FQH247" s="159"/>
      <c r="FQI247" s="159"/>
      <c r="FQJ247" s="8"/>
      <c r="FQK247" s="8"/>
      <c r="FQL247" s="160"/>
      <c r="FQM247" s="158"/>
      <c r="FQN247" s="161"/>
      <c r="FQO247" s="162"/>
      <c r="FQP247" s="156"/>
      <c r="FQQ247" s="158"/>
      <c r="FQR247" s="158"/>
      <c r="FQS247" s="158"/>
      <c r="FQT247" s="158"/>
      <c r="FQU247" s="159"/>
      <c r="FQV247" s="9"/>
      <c r="FQW247" s="9"/>
      <c r="FQX247" s="159"/>
      <c r="FQY247" s="159"/>
      <c r="FQZ247" s="8"/>
      <c r="FRA247" s="8"/>
      <c r="FRB247" s="160"/>
      <c r="FRC247" s="158"/>
      <c r="FRD247" s="161"/>
      <c r="FRE247" s="162"/>
      <c r="FRF247" s="156"/>
      <c r="FRG247" s="158"/>
      <c r="FRH247" s="158"/>
      <c r="FRI247" s="158"/>
      <c r="FRJ247" s="158"/>
      <c r="FRK247" s="159"/>
      <c r="FRL247" s="9"/>
      <c r="FRM247" s="9"/>
      <c r="FRN247" s="159"/>
      <c r="FRO247" s="159"/>
      <c r="FRP247" s="8"/>
      <c r="FRQ247" s="8"/>
      <c r="FRR247" s="160"/>
      <c r="FRS247" s="158"/>
      <c r="FRT247" s="161"/>
      <c r="FRU247" s="162"/>
      <c r="FRV247" s="156"/>
      <c r="FRW247" s="158"/>
      <c r="FRX247" s="158"/>
      <c r="FRY247" s="158"/>
      <c r="FRZ247" s="158"/>
      <c r="FSA247" s="159"/>
      <c r="FSB247" s="9"/>
      <c r="FSC247" s="9"/>
      <c r="FSD247" s="159"/>
      <c r="FSE247" s="159"/>
      <c r="FSF247" s="8"/>
      <c r="FSG247" s="8"/>
      <c r="FSH247" s="160"/>
      <c r="FSI247" s="158"/>
      <c r="FSJ247" s="161"/>
      <c r="FSK247" s="162"/>
      <c r="FSL247" s="156"/>
      <c r="FSM247" s="158"/>
      <c r="FSN247" s="158"/>
      <c r="FSO247" s="158"/>
      <c r="FSP247" s="158"/>
      <c r="FSQ247" s="159"/>
      <c r="FSR247" s="9"/>
      <c r="FSS247" s="9"/>
      <c r="FST247" s="159"/>
      <c r="FSU247" s="159"/>
      <c r="FSV247" s="8"/>
      <c r="FSW247" s="8"/>
      <c r="FSX247" s="160"/>
      <c r="FSY247" s="158"/>
      <c r="FSZ247" s="161"/>
      <c r="FTA247" s="162"/>
      <c r="FTB247" s="156"/>
      <c r="FTC247" s="158"/>
      <c r="FTD247" s="158"/>
      <c r="FTE247" s="158"/>
      <c r="FTF247" s="158"/>
      <c r="FTG247" s="159"/>
      <c r="FTH247" s="9"/>
      <c r="FTI247" s="9"/>
      <c r="FTJ247" s="159"/>
      <c r="FTK247" s="159"/>
      <c r="FTL247" s="8"/>
      <c r="FTM247" s="8"/>
      <c r="FTN247" s="160"/>
      <c r="FTO247" s="158"/>
      <c r="FTP247" s="161"/>
      <c r="FTQ247" s="162"/>
      <c r="FTR247" s="156"/>
      <c r="FTS247" s="158"/>
      <c r="FTT247" s="158"/>
      <c r="FTU247" s="158"/>
      <c r="FTV247" s="158"/>
      <c r="FTW247" s="159"/>
      <c r="FTX247" s="9"/>
      <c r="FTY247" s="9"/>
      <c r="FTZ247" s="159"/>
      <c r="FUA247" s="159"/>
      <c r="FUB247" s="8"/>
      <c r="FUC247" s="8"/>
      <c r="FUD247" s="160"/>
      <c r="FUE247" s="158"/>
      <c r="FUF247" s="161"/>
      <c r="FUG247" s="162"/>
      <c r="FUH247" s="156"/>
      <c r="FUI247" s="158"/>
      <c r="FUJ247" s="158"/>
      <c r="FUK247" s="158"/>
      <c r="FUL247" s="158"/>
      <c r="FUM247" s="159"/>
      <c r="FUN247" s="9"/>
      <c r="FUO247" s="9"/>
      <c r="FUP247" s="159"/>
      <c r="FUQ247" s="159"/>
      <c r="FUR247" s="8"/>
      <c r="FUS247" s="8"/>
      <c r="FUT247" s="160"/>
      <c r="FUU247" s="158"/>
      <c r="FUV247" s="161"/>
      <c r="FUW247" s="162"/>
      <c r="FUX247" s="156"/>
      <c r="FUY247" s="158"/>
      <c r="FUZ247" s="158"/>
      <c r="FVA247" s="158"/>
      <c r="FVB247" s="158"/>
      <c r="FVC247" s="159"/>
      <c r="FVD247" s="9"/>
      <c r="FVE247" s="9"/>
      <c r="FVF247" s="159"/>
      <c r="FVG247" s="159"/>
      <c r="FVH247" s="8"/>
      <c r="FVI247" s="8"/>
      <c r="FVJ247" s="160"/>
      <c r="FVK247" s="158"/>
      <c r="FVL247" s="161"/>
      <c r="FVM247" s="162"/>
      <c r="FVN247" s="156"/>
      <c r="FVO247" s="158"/>
      <c r="FVP247" s="158"/>
      <c r="FVQ247" s="158"/>
      <c r="FVR247" s="158"/>
      <c r="FVS247" s="159"/>
      <c r="FVT247" s="9"/>
      <c r="FVU247" s="9"/>
      <c r="FVV247" s="159"/>
      <c r="FVW247" s="159"/>
      <c r="FVX247" s="8"/>
      <c r="FVY247" s="8"/>
      <c r="FVZ247" s="160"/>
      <c r="FWA247" s="158"/>
      <c r="FWB247" s="161"/>
      <c r="FWC247" s="162"/>
      <c r="FWD247" s="156"/>
      <c r="FWE247" s="158"/>
      <c r="FWF247" s="158"/>
      <c r="FWG247" s="158"/>
      <c r="FWH247" s="158"/>
      <c r="FWI247" s="159"/>
      <c r="FWJ247" s="9"/>
      <c r="FWK247" s="9"/>
      <c r="FWL247" s="159"/>
      <c r="FWM247" s="159"/>
      <c r="FWN247" s="8"/>
      <c r="FWO247" s="8"/>
      <c r="FWP247" s="160"/>
      <c r="FWQ247" s="158"/>
      <c r="FWR247" s="161"/>
      <c r="FWS247" s="162"/>
      <c r="FWT247" s="156"/>
      <c r="FWU247" s="158"/>
      <c r="FWV247" s="158"/>
      <c r="FWW247" s="158"/>
      <c r="FWX247" s="158"/>
      <c r="FWY247" s="159"/>
      <c r="FWZ247" s="9"/>
      <c r="FXA247" s="9"/>
      <c r="FXB247" s="159"/>
      <c r="FXC247" s="159"/>
      <c r="FXD247" s="8"/>
      <c r="FXE247" s="8"/>
      <c r="FXF247" s="160"/>
      <c r="FXG247" s="158"/>
      <c r="FXH247" s="161"/>
      <c r="FXI247" s="162"/>
      <c r="FXJ247" s="156"/>
      <c r="FXK247" s="158"/>
      <c r="FXL247" s="158"/>
      <c r="FXM247" s="158"/>
      <c r="FXN247" s="158"/>
      <c r="FXO247" s="159"/>
      <c r="FXP247" s="9"/>
      <c r="FXQ247" s="9"/>
      <c r="FXR247" s="159"/>
      <c r="FXS247" s="159"/>
      <c r="FXT247" s="8"/>
      <c r="FXU247" s="8"/>
      <c r="FXV247" s="160"/>
      <c r="FXW247" s="158"/>
      <c r="FXX247" s="161"/>
      <c r="FXY247" s="162"/>
      <c r="FXZ247" s="156"/>
      <c r="FYA247" s="158"/>
      <c r="FYB247" s="158"/>
      <c r="FYC247" s="158"/>
      <c r="FYD247" s="158"/>
      <c r="FYE247" s="159"/>
      <c r="FYF247" s="9"/>
      <c r="FYG247" s="9"/>
      <c r="FYH247" s="159"/>
      <c r="FYI247" s="159"/>
      <c r="FYJ247" s="8"/>
      <c r="FYK247" s="8"/>
      <c r="FYL247" s="160"/>
      <c r="FYM247" s="158"/>
      <c r="FYN247" s="161"/>
      <c r="FYO247" s="162"/>
      <c r="FYP247" s="156"/>
      <c r="FYQ247" s="158"/>
      <c r="FYR247" s="158"/>
      <c r="FYS247" s="158"/>
      <c r="FYT247" s="158"/>
      <c r="FYU247" s="159"/>
      <c r="FYV247" s="9"/>
      <c r="FYW247" s="9"/>
      <c r="FYX247" s="159"/>
      <c r="FYY247" s="159"/>
      <c r="FYZ247" s="8"/>
      <c r="FZA247" s="8"/>
      <c r="FZB247" s="160"/>
      <c r="FZC247" s="158"/>
      <c r="FZD247" s="161"/>
      <c r="FZE247" s="162"/>
      <c r="FZF247" s="156"/>
      <c r="FZG247" s="158"/>
      <c r="FZH247" s="158"/>
      <c r="FZI247" s="158"/>
      <c r="FZJ247" s="158"/>
      <c r="FZK247" s="159"/>
      <c r="FZL247" s="9"/>
      <c r="FZM247" s="9"/>
      <c r="FZN247" s="159"/>
      <c r="FZO247" s="159"/>
      <c r="FZP247" s="8"/>
      <c r="FZQ247" s="8"/>
      <c r="FZR247" s="160"/>
      <c r="FZS247" s="158"/>
      <c r="FZT247" s="161"/>
      <c r="FZU247" s="162"/>
      <c r="FZV247" s="156"/>
      <c r="FZW247" s="158"/>
      <c r="FZX247" s="158"/>
      <c r="FZY247" s="158"/>
      <c r="FZZ247" s="158"/>
      <c r="GAA247" s="159"/>
      <c r="GAB247" s="9"/>
      <c r="GAC247" s="9"/>
      <c r="GAD247" s="159"/>
      <c r="GAE247" s="159"/>
      <c r="GAF247" s="8"/>
      <c r="GAG247" s="8"/>
      <c r="GAH247" s="160"/>
      <c r="GAI247" s="158"/>
      <c r="GAJ247" s="161"/>
      <c r="GAK247" s="162"/>
      <c r="GAL247" s="156"/>
      <c r="GAM247" s="158"/>
      <c r="GAN247" s="158"/>
      <c r="GAO247" s="158"/>
      <c r="GAP247" s="158"/>
      <c r="GAQ247" s="159"/>
      <c r="GAR247" s="9"/>
      <c r="GAS247" s="9"/>
      <c r="GAT247" s="159"/>
      <c r="GAU247" s="159"/>
      <c r="GAV247" s="8"/>
      <c r="GAW247" s="8"/>
      <c r="GAX247" s="160"/>
      <c r="GAY247" s="158"/>
      <c r="GAZ247" s="161"/>
      <c r="GBA247" s="162"/>
      <c r="GBB247" s="156"/>
      <c r="GBC247" s="158"/>
      <c r="GBD247" s="158"/>
      <c r="GBE247" s="158"/>
      <c r="GBF247" s="158"/>
      <c r="GBG247" s="159"/>
      <c r="GBH247" s="9"/>
      <c r="GBI247" s="9"/>
      <c r="GBJ247" s="159"/>
      <c r="GBK247" s="159"/>
      <c r="GBL247" s="8"/>
      <c r="GBM247" s="8"/>
      <c r="GBN247" s="160"/>
      <c r="GBO247" s="158"/>
      <c r="GBP247" s="161"/>
      <c r="GBQ247" s="162"/>
      <c r="GBR247" s="156"/>
      <c r="GBS247" s="158"/>
      <c r="GBT247" s="158"/>
      <c r="GBU247" s="158"/>
      <c r="GBV247" s="158"/>
      <c r="GBW247" s="159"/>
      <c r="GBX247" s="9"/>
      <c r="GBY247" s="9"/>
      <c r="GBZ247" s="159"/>
      <c r="GCA247" s="159"/>
      <c r="GCB247" s="8"/>
      <c r="GCC247" s="8"/>
      <c r="GCD247" s="160"/>
      <c r="GCE247" s="158"/>
      <c r="GCF247" s="161"/>
      <c r="GCG247" s="162"/>
      <c r="GCH247" s="156"/>
      <c r="GCI247" s="158"/>
      <c r="GCJ247" s="158"/>
      <c r="GCK247" s="158"/>
      <c r="GCL247" s="158"/>
      <c r="GCM247" s="159"/>
      <c r="GCN247" s="9"/>
      <c r="GCO247" s="9"/>
      <c r="GCP247" s="159"/>
      <c r="GCQ247" s="159"/>
      <c r="GCR247" s="8"/>
      <c r="GCS247" s="8"/>
      <c r="GCT247" s="160"/>
      <c r="GCU247" s="158"/>
      <c r="GCV247" s="161"/>
      <c r="GCW247" s="162"/>
      <c r="GCX247" s="156"/>
      <c r="GCY247" s="158"/>
      <c r="GCZ247" s="158"/>
      <c r="GDA247" s="158"/>
      <c r="GDB247" s="158"/>
      <c r="GDC247" s="159"/>
      <c r="GDD247" s="9"/>
      <c r="GDE247" s="9"/>
      <c r="GDF247" s="159"/>
      <c r="GDG247" s="159"/>
      <c r="GDH247" s="8"/>
      <c r="GDI247" s="8"/>
      <c r="GDJ247" s="160"/>
      <c r="GDK247" s="158"/>
      <c r="GDL247" s="161"/>
      <c r="GDM247" s="162"/>
      <c r="GDN247" s="156"/>
      <c r="GDO247" s="158"/>
      <c r="GDP247" s="158"/>
      <c r="GDQ247" s="158"/>
      <c r="GDR247" s="158"/>
      <c r="GDS247" s="159"/>
      <c r="GDT247" s="9"/>
      <c r="GDU247" s="9"/>
      <c r="GDV247" s="159"/>
      <c r="GDW247" s="159"/>
      <c r="GDX247" s="8"/>
      <c r="GDY247" s="8"/>
      <c r="GDZ247" s="160"/>
      <c r="GEA247" s="158"/>
      <c r="GEB247" s="161"/>
      <c r="GEC247" s="162"/>
      <c r="GED247" s="156"/>
      <c r="GEE247" s="158"/>
      <c r="GEF247" s="158"/>
      <c r="GEG247" s="158"/>
      <c r="GEH247" s="158"/>
      <c r="GEI247" s="159"/>
      <c r="GEJ247" s="9"/>
      <c r="GEK247" s="9"/>
      <c r="GEL247" s="159"/>
      <c r="GEM247" s="159"/>
      <c r="GEN247" s="8"/>
      <c r="GEO247" s="8"/>
      <c r="GEP247" s="160"/>
      <c r="GEQ247" s="158"/>
      <c r="GER247" s="161"/>
      <c r="GES247" s="162"/>
      <c r="GET247" s="156"/>
      <c r="GEU247" s="158"/>
      <c r="GEV247" s="158"/>
      <c r="GEW247" s="158"/>
      <c r="GEX247" s="158"/>
      <c r="GEY247" s="159"/>
      <c r="GEZ247" s="9"/>
      <c r="GFA247" s="9"/>
      <c r="GFB247" s="159"/>
      <c r="GFC247" s="159"/>
      <c r="GFD247" s="8"/>
      <c r="GFE247" s="8"/>
      <c r="GFF247" s="160"/>
      <c r="GFG247" s="158"/>
      <c r="GFH247" s="161"/>
      <c r="GFI247" s="162"/>
      <c r="GFJ247" s="156"/>
      <c r="GFK247" s="158"/>
      <c r="GFL247" s="158"/>
      <c r="GFM247" s="158"/>
      <c r="GFN247" s="158"/>
      <c r="GFO247" s="159"/>
      <c r="GFP247" s="9"/>
      <c r="GFQ247" s="9"/>
      <c r="GFR247" s="159"/>
      <c r="GFS247" s="159"/>
      <c r="GFT247" s="8"/>
      <c r="GFU247" s="8"/>
      <c r="GFV247" s="160"/>
      <c r="GFW247" s="158"/>
      <c r="GFX247" s="161"/>
      <c r="GFY247" s="162"/>
      <c r="GFZ247" s="156"/>
      <c r="GGA247" s="158"/>
      <c r="GGB247" s="158"/>
      <c r="GGC247" s="158"/>
      <c r="GGD247" s="158"/>
      <c r="GGE247" s="159"/>
      <c r="GGF247" s="9"/>
      <c r="GGG247" s="9"/>
      <c r="GGH247" s="159"/>
      <c r="GGI247" s="159"/>
      <c r="GGJ247" s="8"/>
      <c r="GGK247" s="8"/>
      <c r="GGL247" s="160"/>
      <c r="GGM247" s="158"/>
      <c r="GGN247" s="161"/>
      <c r="GGO247" s="162"/>
      <c r="GGP247" s="156"/>
      <c r="GGQ247" s="158"/>
      <c r="GGR247" s="158"/>
      <c r="GGS247" s="158"/>
      <c r="GGT247" s="158"/>
      <c r="GGU247" s="159"/>
      <c r="GGV247" s="9"/>
      <c r="GGW247" s="9"/>
      <c r="GGX247" s="159"/>
      <c r="GGY247" s="159"/>
      <c r="GGZ247" s="8"/>
      <c r="GHA247" s="8"/>
      <c r="GHB247" s="160"/>
      <c r="GHC247" s="158"/>
      <c r="GHD247" s="161"/>
      <c r="GHE247" s="162"/>
      <c r="GHF247" s="156"/>
      <c r="GHG247" s="158"/>
      <c r="GHH247" s="158"/>
      <c r="GHI247" s="158"/>
      <c r="GHJ247" s="158"/>
      <c r="GHK247" s="159"/>
      <c r="GHL247" s="9"/>
      <c r="GHM247" s="9"/>
      <c r="GHN247" s="159"/>
      <c r="GHO247" s="159"/>
      <c r="GHP247" s="8"/>
      <c r="GHQ247" s="8"/>
      <c r="GHR247" s="160"/>
      <c r="GHS247" s="158"/>
      <c r="GHT247" s="161"/>
      <c r="GHU247" s="162"/>
      <c r="GHV247" s="156"/>
      <c r="GHW247" s="158"/>
      <c r="GHX247" s="158"/>
      <c r="GHY247" s="158"/>
      <c r="GHZ247" s="158"/>
      <c r="GIA247" s="159"/>
      <c r="GIB247" s="9"/>
      <c r="GIC247" s="9"/>
      <c r="GID247" s="159"/>
      <c r="GIE247" s="159"/>
      <c r="GIF247" s="8"/>
      <c r="GIG247" s="8"/>
      <c r="GIH247" s="160"/>
      <c r="GII247" s="158"/>
      <c r="GIJ247" s="161"/>
      <c r="GIK247" s="162"/>
      <c r="GIL247" s="156"/>
      <c r="GIM247" s="158"/>
      <c r="GIN247" s="158"/>
      <c r="GIO247" s="158"/>
      <c r="GIP247" s="158"/>
      <c r="GIQ247" s="159"/>
      <c r="GIR247" s="9"/>
      <c r="GIS247" s="9"/>
      <c r="GIT247" s="159"/>
      <c r="GIU247" s="159"/>
      <c r="GIV247" s="8"/>
      <c r="GIW247" s="8"/>
      <c r="GIX247" s="160"/>
      <c r="GIY247" s="158"/>
      <c r="GIZ247" s="161"/>
      <c r="GJA247" s="162"/>
      <c r="GJB247" s="156"/>
      <c r="GJC247" s="158"/>
      <c r="GJD247" s="158"/>
      <c r="GJE247" s="158"/>
      <c r="GJF247" s="158"/>
      <c r="GJG247" s="159"/>
      <c r="GJH247" s="9"/>
      <c r="GJI247" s="9"/>
      <c r="GJJ247" s="159"/>
      <c r="GJK247" s="159"/>
      <c r="GJL247" s="8"/>
      <c r="GJM247" s="8"/>
      <c r="GJN247" s="160"/>
      <c r="GJO247" s="158"/>
      <c r="GJP247" s="161"/>
      <c r="GJQ247" s="162"/>
      <c r="GJR247" s="156"/>
      <c r="GJS247" s="158"/>
      <c r="GJT247" s="158"/>
      <c r="GJU247" s="158"/>
      <c r="GJV247" s="158"/>
      <c r="GJW247" s="159"/>
      <c r="GJX247" s="9"/>
      <c r="GJY247" s="9"/>
      <c r="GJZ247" s="159"/>
      <c r="GKA247" s="159"/>
      <c r="GKB247" s="8"/>
      <c r="GKC247" s="8"/>
      <c r="GKD247" s="160"/>
      <c r="GKE247" s="158"/>
      <c r="GKF247" s="161"/>
      <c r="GKG247" s="162"/>
      <c r="GKH247" s="156"/>
      <c r="GKI247" s="158"/>
      <c r="GKJ247" s="158"/>
      <c r="GKK247" s="158"/>
      <c r="GKL247" s="158"/>
      <c r="GKM247" s="159"/>
      <c r="GKN247" s="9"/>
      <c r="GKO247" s="9"/>
      <c r="GKP247" s="159"/>
      <c r="GKQ247" s="159"/>
      <c r="GKR247" s="8"/>
      <c r="GKS247" s="8"/>
      <c r="GKT247" s="160"/>
      <c r="GKU247" s="158"/>
      <c r="GKV247" s="161"/>
      <c r="GKW247" s="162"/>
      <c r="GKX247" s="156"/>
      <c r="GKY247" s="158"/>
      <c r="GKZ247" s="158"/>
      <c r="GLA247" s="158"/>
      <c r="GLB247" s="158"/>
      <c r="GLC247" s="159"/>
      <c r="GLD247" s="9"/>
      <c r="GLE247" s="9"/>
      <c r="GLF247" s="159"/>
      <c r="GLG247" s="159"/>
      <c r="GLH247" s="8"/>
      <c r="GLI247" s="8"/>
      <c r="GLJ247" s="160"/>
      <c r="GLK247" s="158"/>
      <c r="GLL247" s="161"/>
      <c r="GLM247" s="162"/>
      <c r="GLN247" s="156"/>
      <c r="GLO247" s="158"/>
      <c r="GLP247" s="158"/>
      <c r="GLQ247" s="158"/>
      <c r="GLR247" s="158"/>
      <c r="GLS247" s="159"/>
      <c r="GLT247" s="9"/>
      <c r="GLU247" s="9"/>
      <c r="GLV247" s="159"/>
      <c r="GLW247" s="159"/>
      <c r="GLX247" s="8"/>
      <c r="GLY247" s="8"/>
      <c r="GLZ247" s="160"/>
      <c r="GMA247" s="158"/>
      <c r="GMB247" s="161"/>
      <c r="GMC247" s="162"/>
      <c r="GMD247" s="156"/>
      <c r="GME247" s="158"/>
      <c r="GMF247" s="158"/>
      <c r="GMG247" s="158"/>
      <c r="GMH247" s="158"/>
      <c r="GMI247" s="159"/>
      <c r="GMJ247" s="9"/>
      <c r="GMK247" s="9"/>
      <c r="GML247" s="159"/>
      <c r="GMM247" s="159"/>
      <c r="GMN247" s="8"/>
      <c r="GMO247" s="8"/>
      <c r="GMP247" s="160"/>
      <c r="GMQ247" s="158"/>
      <c r="GMR247" s="161"/>
      <c r="GMS247" s="162"/>
      <c r="GMT247" s="156"/>
      <c r="GMU247" s="158"/>
      <c r="GMV247" s="158"/>
      <c r="GMW247" s="158"/>
      <c r="GMX247" s="158"/>
      <c r="GMY247" s="159"/>
      <c r="GMZ247" s="9"/>
      <c r="GNA247" s="9"/>
      <c r="GNB247" s="159"/>
      <c r="GNC247" s="159"/>
      <c r="GND247" s="8"/>
      <c r="GNE247" s="8"/>
      <c r="GNF247" s="160"/>
      <c r="GNG247" s="158"/>
      <c r="GNH247" s="161"/>
      <c r="GNI247" s="162"/>
      <c r="GNJ247" s="156"/>
      <c r="GNK247" s="158"/>
      <c r="GNL247" s="158"/>
      <c r="GNM247" s="158"/>
      <c r="GNN247" s="158"/>
      <c r="GNO247" s="159"/>
      <c r="GNP247" s="9"/>
      <c r="GNQ247" s="9"/>
      <c r="GNR247" s="159"/>
      <c r="GNS247" s="159"/>
      <c r="GNT247" s="8"/>
      <c r="GNU247" s="8"/>
      <c r="GNV247" s="160"/>
      <c r="GNW247" s="158"/>
      <c r="GNX247" s="161"/>
      <c r="GNY247" s="162"/>
      <c r="GNZ247" s="156"/>
      <c r="GOA247" s="158"/>
      <c r="GOB247" s="158"/>
      <c r="GOC247" s="158"/>
      <c r="GOD247" s="158"/>
      <c r="GOE247" s="159"/>
      <c r="GOF247" s="9"/>
      <c r="GOG247" s="9"/>
      <c r="GOH247" s="159"/>
      <c r="GOI247" s="159"/>
      <c r="GOJ247" s="8"/>
      <c r="GOK247" s="8"/>
      <c r="GOL247" s="160"/>
      <c r="GOM247" s="158"/>
      <c r="GON247" s="161"/>
      <c r="GOO247" s="162"/>
      <c r="GOP247" s="156"/>
      <c r="GOQ247" s="158"/>
      <c r="GOR247" s="158"/>
      <c r="GOS247" s="158"/>
      <c r="GOT247" s="158"/>
      <c r="GOU247" s="159"/>
      <c r="GOV247" s="9"/>
      <c r="GOW247" s="9"/>
      <c r="GOX247" s="159"/>
      <c r="GOY247" s="159"/>
      <c r="GOZ247" s="8"/>
      <c r="GPA247" s="8"/>
      <c r="GPB247" s="160"/>
      <c r="GPC247" s="158"/>
      <c r="GPD247" s="161"/>
      <c r="GPE247" s="162"/>
      <c r="GPF247" s="156"/>
      <c r="GPG247" s="158"/>
      <c r="GPH247" s="158"/>
      <c r="GPI247" s="158"/>
      <c r="GPJ247" s="158"/>
      <c r="GPK247" s="159"/>
      <c r="GPL247" s="9"/>
      <c r="GPM247" s="9"/>
      <c r="GPN247" s="159"/>
      <c r="GPO247" s="159"/>
      <c r="GPP247" s="8"/>
      <c r="GPQ247" s="8"/>
      <c r="GPR247" s="160"/>
      <c r="GPS247" s="158"/>
      <c r="GPT247" s="161"/>
      <c r="GPU247" s="162"/>
      <c r="GPV247" s="156"/>
      <c r="GPW247" s="158"/>
      <c r="GPX247" s="158"/>
      <c r="GPY247" s="158"/>
      <c r="GPZ247" s="158"/>
      <c r="GQA247" s="159"/>
      <c r="GQB247" s="9"/>
      <c r="GQC247" s="9"/>
      <c r="GQD247" s="159"/>
      <c r="GQE247" s="159"/>
      <c r="GQF247" s="8"/>
      <c r="GQG247" s="8"/>
      <c r="GQH247" s="160"/>
      <c r="GQI247" s="158"/>
      <c r="GQJ247" s="161"/>
      <c r="GQK247" s="162"/>
      <c r="GQL247" s="156"/>
      <c r="GQM247" s="158"/>
      <c r="GQN247" s="158"/>
      <c r="GQO247" s="158"/>
      <c r="GQP247" s="158"/>
      <c r="GQQ247" s="159"/>
      <c r="GQR247" s="9"/>
      <c r="GQS247" s="9"/>
      <c r="GQT247" s="159"/>
      <c r="GQU247" s="159"/>
      <c r="GQV247" s="8"/>
      <c r="GQW247" s="8"/>
      <c r="GQX247" s="160"/>
      <c r="GQY247" s="158"/>
      <c r="GQZ247" s="161"/>
      <c r="GRA247" s="162"/>
      <c r="GRB247" s="156"/>
      <c r="GRC247" s="158"/>
      <c r="GRD247" s="158"/>
      <c r="GRE247" s="158"/>
      <c r="GRF247" s="158"/>
      <c r="GRG247" s="159"/>
      <c r="GRH247" s="9"/>
      <c r="GRI247" s="9"/>
      <c r="GRJ247" s="159"/>
      <c r="GRK247" s="159"/>
      <c r="GRL247" s="8"/>
      <c r="GRM247" s="8"/>
      <c r="GRN247" s="160"/>
      <c r="GRO247" s="158"/>
      <c r="GRP247" s="161"/>
      <c r="GRQ247" s="162"/>
      <c r="GRR247" s="156"/>
      <c r="GRS247" s="158"/>
      <c r="GRT247" s="158"/>
      <c r="GRU247" s="158"/>
      <c r="GRV247" s="158"/>
      <c r="GRW247" s="159"/>
      <c r="GRX247" s="9"/>
      <c r="GRY247" s="9"/>
      <c r="GRZ247" s="159"/>
      <c r="GSA247" s="159"/>
      <c r="GSB247" s="8"/>
      <c r="GSC247" s="8"/>
      <c r="GSD247" s="160"/>
      <c r="GSE247" s="158"/>
      <c r="GSF247" s="161"/>
      <c r="GSG247" s="162"/>
      <c r="GSH247" s="156"/>
      <c r="GSI247" s="158"/>
      <c r="GSJ247" s="158"/>
      <c r="GSK247" s="158"/>
      <c r="GSL247" s="158"/>
      <c r="GSM247" s="159"/>
      <c r="GSN247" s="9"/>
      <c r="GSO247" s="9"/>
      <c r="GSP247" s="159"/>
      <c r="GSQ247" s="159"/>
      <c r="GSR247" s="8"/>
      <c r="GSS247" s="8"/>
      <c r="GST247" s="160"/>
      <c r="GSU247" s="158"/>
      <c r="GSV247" s="161"/>
      <c r="GSW247" s="162"/>
      <c r="GSX247" s="156"/>
      <c r="GSY247" s="158"/>
      <c r="GSZ247" s="158"/>
      <c r="GTA247" s="158"/>
      <c r="GTB247" s="158"/>
      <c r="GTC247" s="159"/>
      <c r="GTD247" s="9"/>
      <c r="GTE247" s="9"/>
      <c r="GTF247" s="159"/>
      <c r="GTG247" s="159"/>
      <c r="GTH247" s="8"/>
      <c r="GTI247" s="8"/>
      <c r="GTJ247" s="160"/>
      <c r="GTK247" s="158"/>
      <c r="GTL247" s="161"/>
      <c r="GTM247" s="162"/>
      <c r="GTN247" s="156"/>
      <c r="GTO247" s="158"/>
      <c r="GTP247" s="158"/>
      <c r="GTQ247" s="158"/>
      <c r="GTR247" s="158"/>
      <c r="GTS247" s="159"/>
      <c r="GTT247" s="9"/>
      <c r="GTU247" s="9"/>
      <c r="GTV247" s="159"/>
      <c r="GTW247" s="159"/>
      <c r="GTX247" s="8"/>
      <c r="GTY247" s="8"/>
      <c r="GTZ247" s="160"/>
      <c r="GUA247" s="158"/>
      <c r="GUB247" s="161"/>
      <c r="GUC247" s="162"/>
      <c r="GUD247" s="156"/>
      <c r="GUE247" s="158"/>
      <c r="GUF247" s="158"/>
      <c r="GUG247" s="158"/>
      <c r="GUH247" s="158"/>
      <c r="GUI247" s="159"/>
      <c r="GUJ247" s="9"/>
      <c r="GUK247" s="9"/>
      <c r="GUL247" s="159"/>
      <c r="GUM247" s="159"/>
      <c r="GUN247" s="8"/>
      <c r="GUO247" s="8"/>
      <c r="GUP247" s="160"/>
      <c r="GUQ247" s="158"/>
      <c r="GUR247" s="161"/>
      <c r="GUS247" s="162"/>
      <c r="GUT247" s="156"/>
      <c r="GUU247" s="158"/>
      <c r="GUV247" s="158"/>
      <c r="GUW247" s="158"/>
      <c r="GUX247" s="158"/>
      <c r="GUY247" s="159"/>
      <c r="GUZ247" s="9"/>
      <c r="GVA247" s="9"/>
      <c r="GVB247" s="159"/>
      <c r="GVC247" s="159"/>
      <c r="GVD247" s="8"/>
      <c r="GVE247" s="8"/>
      <c r="GVF247" s="160"/>
      <c r="GVG247" s="158"/>
      <c r="GVH247" s="161"/>
      <c r="GVI247" s="162"/>
      <c r="GVJ247" s="156"/>
      <c r="GVK247" s="158"/>
      <c r="GVL247" s="158"/>
      <c r="GVM247" s="158"/>
      <c r="GVN247" s="158"/>
      <c r="GVO247" s="159"/>
      <c r="GVP247" s="9"/>
      <c r="GVQ247" s="9"/>
      <c r="GVR247" s="159"/>
      <c r="GVS247" s="159"/>
      <c r="GVT247" s="8"/>
      <c r="GVU247" s="8"/>
      <c r="GVV247" s="160"/>
      <c r="GVW247" s="158"/>
      <c r="GVX247" s="161"/>
      <c r="GVY247" s="162"/>
      <c r="GVZ247" s="156"/>
      <c r="GWA247" s="158"/>
      <c r="GWB247" s="158"/>
      <c r="GWC247" s="158"/>
      <c r="GWD247" s="158"/>
      <c r="GWE247" s="159"/>
      <c r="GWF247" s="9"/>
      <c r="GWG247" s="9"/>
      <c r="GWH247" s="159"/>
      <c r="GWI247" s="159"/>
      <c r="GWJ247" s="8"/>
      <c r="GWK247" s="8"/>
      <c r="GWL247" s="160"/>
      <c r="GWM247" s="158"/>
      <c r="GWN247" s="161"/>
      <c r="GWO247" s="162"/>
      <c r="GWP247" s="156"/>
      <c r="GWQ247" s="158"/>
      <c r="GWR247" s="158"/>
      <c r="GWS247" s="158"/>
      <c r="GWT247" s="158"/>
      <c r="GWU247" s="159"/>
      <c r="GWV247" s="9"/>
      <c r="GWW247" s="9"/>
      <c r="GWX247" s="159"/>
      <c r="GWY247" s="159"/>
      <c r="GWZ247" s="8"/>
      <c r="GXA247" s="8"/>
      <c r="GXB247" s="160"/>
      <c r="GXC247" s="158"/>
      <c r="GXD247" s="161"/>
      <c r="GXE247" s="162"/>
      <c r="GXF247" s="156"/>
      <c r="GXG247" s="158"/>
      <c r="GXH247" s="158"/>
      <c r="GXI247" s="158"/>
      <c r="GXJ247" s="158"/>
      <c r="GXK247" s="159"/>
      <c r="GXL247" s="9"/>
      <c r="GXM247" s="9"/>
      <c r="GXN247" s="159"/>
      <c r="GXO247" s="159"/>
      <c r="GXP247" s="8"/>
      <c r="GXQ247" s="8"/>
      <c r="GXR247" s="160"/>
      <c r="GXS247" s="158"/>
      <c r="GXT247" s="161"/>
      <c r="GXU247" s="162"/>
      <c r="GXV247" s="156"/>
      <c r="GXW247" s="158"/>
      <c r="GXX247" s="158"/>
      <c r="GXY247" s="158"/>
      <c r="GXZ247" s="158"/>
      <c r="GYA247" s="159"/>
      <c r="GYB247" s="9"/>
      <c r="GYC247" s="9"/>
      <c r="GYD247" s="159"/>
      <c r="GYE247" s="159"/>
      <c r="GYF247" s="8"/>
      <c r="GYG247" s="8"/>
      <c r="GYH247" s="160"/>
      <c r="GYI247" s="158"/>
      <c r="GYJ247" s="161"/>
      <c r="GYK247" s="162"/>
      <c r="GYL247" s="156"/>
      <c r="GYM247" s="158"/>
      <c r="GYN247" s="158"/>
      <c r="GYO247" s="158"/>
      <c r="GYP247" s="158"/>
      <c r="GYQ247" s="159"/>
      <c r="GYR247" s="9"/>
      <c r="GYS247" s="9"/>
      <c r="GYT247" s="159"/>
      <c r="GYU247" s="159"/>
      <c r="GYV247" s="8"/>
      <c r="GYW247" s="8"/>
      <c r="GYX247" s="160"/>
      <c r="GYY247" s="158"/>
      <c r="GYZ247" s="161"/>
      <c r="GZA247" s="162"/>
      <c r="GZB247" s="156"/>
      <c r="GZC247" s="158"/>
      <c r="GZD247" s="158"/>
      <c r="GZE247" s="158"/>
      <c r="GZF247" s="158"/>
      <c r="GZG247" s="159"/>
      <c r="GZH247" s="9"/>
      <c r="GZI247" s="9"/>
      <c r="GZJ247" s="159"/>
      <c r="GZK247" s="159"/>
      <c r="GZL247" s="8"/>
      <c r="GZM247" s="8"/>
      <c r="GZN247" s="160"/>
      <c r="GZO247" s="158"/>
      <c r="GZP247" s="161"/>
      <c r="GZQ247" s="162"/>
      <c r="GZR247" s="156"/>
      <c r="GZS247" s="158"/>
      <c r="GZT247" s="158"/>
      <c r="GZU247" s="158"/>
      <c r="GZV247" s="158"/>
      <c r="GZW247" s="159"/>
      <c r="GZX247" s="9"/>
      <c r="GZY247" s="9"/>
      <c r="GZZ247" s="159"/>
      <c r="HAA247" s="159"/>
      <c r="HAB247" s="8"/>
      <c r="HAC247" s="8"/>
      <c r="HAD247" s="160"/>
      <c r="HAE247" s="158"/>
      <c r="HAF247" s="161"/>
      <c r="HAG247" s="162"/>
      <c r="HAH247" s="156"/>
      <c r="HAI247" s="158"/>
      <c r="HAJ247" s="158"/>
      <c r="HAK247" s="158"/>
      <c r="HAL247" s="158"/>
      <c r="HAM247" s="159"/>
      <c r="HAN247" s="9"/>
      <c r="HAO247" s="9"/>
      <c r="HAP247" s="159"/>
      <c r="HAQ247" s="159"/>
      <c r="HAR247" s="8"/>
      <c r="HAS247" s="8"/>
      <c r="HAT247" s="160"/>
      <c r="HAU247" s="158"/>
      <c r="HAV247" s="161"/>
      <c r="HAW247" s="162"/>
      <c r="HAX247" s="156"/>
      <c r="HAY247" s="158"/>
      <c r="HAZ247" s="158"/>
      <c r="HBA247" s="158"/>
      <c r="HBB247" s="158"/>
      <c r="HBC247" s="159"/>
      <c r="HBD247" s="9"/>
      <c r="HBE247" s="9"/>
      <c r="HBF247" s="159"/>
      <c r="HBG247" s="159"/>
      <c r="HBH247" s="8"/>
      <c r="HBI247" s="8"/>
      <c r="HBJ247" s="160"/>
      <c r="HBK247" s="158"/>
      <c r="HBL247" s="161"/>
      <c r="HBM247" s="162"/>
      <c r="HBN247" s="156"/>
      <c r="HBO247" s="158"/>
      <c r="HBP247" s="158"/>
      <c r="HBQ247" s="158"/>
      <c r="HBR247" s="158"/>
      <c r="HBS247" s="159"/>
      <c r="HBT247" s="9"/>
      <c r="HBU247" s="9"/>
      <c r="HBV247" s="159"/>
      <c r="HBW247" s="159"/>
      <c r="HBX247" s="8"/>
      <c r="HBY247" s="8"/>
      <c r="HBZ247" s="160"/>
      <c r="HCA247" s="158"/>
      <c r="HCB247" s="161"/>
      <c r="HCC247" s="162"/>
      <c r="HCD247" s="156"/>
      <c r="HCE247" s="158"/>
      <c r="HCF247" s="158"/>
      <c r="HCG247" s="158"/>
      <c r="HCH247" s="158"/>
      <c r="HCI247" s="159"/>
      <c r="HCJ247" s="9"/>
      <c r="HCK247" s="9"/>
      <c r="HCL247" s="159"/>
      <c r="HCM247" s="159"/>
      <c r="HCN247" s="8"/>
      <c r="HCO247" s="8"/>
      <c r="HCP247" s="160"/>
      <c r="HCQ247" s="158"/>
      <c r="HCR247" s="161"/>
      <c r="HCS247" s="162"/>
      <c r="HCT247" s="156"/>
      <c r="HCU247" s="158"/>
      <c r="HCV247" s="158"/>
      <c r="HCW247" s="158"/>
      <c r="HCX247" s="158"/>
      <c r="HCY247" s="159"/>
      <c r="HCZ247" s="9"/>
      <c r="HDA247" s="9"/>
      <c r="HDB247" s="159"/>
      <c r="HDC247" s="159"/>
      <c r="HDD247" s="8"/>
      <c r="HDE247" s="8"/>
      <c r="HDF247" s="160"/>
      <c r="HDG247" s="158"/>
      <c r="HDH247" s="161"/>
      <c r="HDI247" s="162"/>
      <c r="HDJ247" s="156"/>
      <c r="HDK247" s="158"/>
      <c r="HDL247" s="158"/>
      <c r="HDM247" s="158"/>
      <c r="HDN247" s="158"/>
      <c r="HDO247" s="159"/>
      <c r="HDP247" s="9"/>
      <c r="HDQ247" s="9"/>
      <c r="HDR247" s="159"/>
      <c r="HDS247" s="159"/>
      <c r="HDT247" s="8"/>
      <c r="HDU247" s="8"/>
      <c r="HDV247" s="160"/>
      <c r="HDW247" s="158"/>
      <c r="HDX247" s="161"/>
      <c r="HDY247" s="162"/>
      <c r="HDZ247" s="156"/>
      <c r="HEA247" s="158"/>
      <c r="HEB247" s="158"/>
      <c r="HEC247" s="158"/>
      <c r="HED247" s="158"/>
      <c r="HEE247" s="159"/>
      <c r="HEF247" s="9"/>
      <c r="HEG247" s="9"/>
      <c r="HEH247" s="159"/>
      <c r="HEI247" s="159"/>
      <c r="HEJ247" s="8"/>
      <c r="HEK247" s="8"/>
      <c r="HEL247" s="160"/>
      <c r="HEM247" s="158"/>
      <c r="HEN247" s="161"/>
      <c r="HEO247" s="162"/>
      <c r="HEP247" s="156"/>
      <c r="HEQ247" s="158"/>
      <c r="HER247" s="158"/>
      <c r="HES247" s="158"/>
      <c r="HET247" s="158"/>
      <c r="HEU247" s="159"/>
      <c r="HEV247" s="9"/>
      <c r="HEW247" s="9"/>
      <c r="HEX247" s="159"/>
      <c r="HEY247" s="159"/>
      <c r="HEZ247" s="8"/>
      <c r="HFA247" s="8"/>
      <c r="HFB247" s="160"/>
      <c r="HFC247" s="158"/>
      <c r="HFD247" s="161"/>
      <c r="HFE247" s="162"/>
      <c r="HFF247" s="156"/>
      <c r="HFG247" s="158"/>
      <c r="HFH247" s="158"/>
      <c r="HFI247" s="158"/>
      <c r="HFJ247" s="158"/>
      <c r="HFK247" s="159"/>
      <c r="HFL247" s="9"/>
      <c r="HFM247" s="9"/>
      <c r="HFN247" s="159"/>
      <c r="HFO247" s="159"/>
      <c r="HFP247" s="8"/>
      <c r="HFQ247" s="8"/>
      <c r="HFR247" s="160"/>
      <c r="HFS247" s="158"/>
      <c r="HFT247" s="161"/>
      <c r="HFU247" s="162"/>
      <c r="HFV247" s="156"/>
      <c r="HFW247" s="158"/>
      <c r="HFX247" s="158"/>
      <c r="HFY247" s="158"/>
      <c r="HFZ247" s="158"/>
      <c r="HGA247" s="159"/>
      <c r="HGB247" s="9"/>
      <c r="HGC247" s="9"/>
      <c r="HGD247" s="159"/>
      <c r="HGE247" s="159"/>
      <c r="HGF247" s="8"/>
      <c r="HGG247" s="8"/>
      <c r="HGH247" s="160"/>
      <c r="HGI247" s="158"/>
      <c r="HGJ247" s="161"/>
      <c r="HGK247" s="162"/>
      <c r="HGL247" s="156"/>
      <c r="HGM247" s="158"/>
      <c r="HGN247" s="158"/>
      <c r="HGO247" s="158"/>
      <c r="HGP247" s="158"/>
      <c r="HGQ247" s="159"/>
      <c r="HGR247" s="9"/>
      <c r="HGS247" s="9"/>
      <c r="HGT247" s="159"/>
      <c r="HGU247" s="159"/>
      <c r="HGV247" s="8"/>
      <c r="HGW247" s="8"/>
      <c r="HGX247" s="160"/>
      <c r="HGY247" s="158"/>
      <c r="HGZ247" s="161"/>
      <c r="HHA247" s="162"/>
      <c r="HHB247" s="156"/>
      <c r="HHC247" s="158"/>
      <c r="HHD247" s="158"/>
      <c r="HHE247" s="158"/>
      <c r="HHF247" s="158"/>
      <c r="HHG247" s="159"/>
      <c r="HHH247" s="9"/>
      <c r="HHI247" s="9"/>
      <c r="HHJ247" s="159"/>
      <c r="HHK247" s="159"/>
      <c r="HHL247" s="8"/>
      <c r="HHM247" s="8"/>
      <c r="HHN247" s="160"/>
      <c r="HHO247" s="158"/>
      <c r="HHP247" s="161"/>
      <c r="HHQ247" s="162"/>
      <c r="HHR247" s="156"/>
      <c r="HHS247" s="158"/>
      <c r="HHT247" s="158"/>
      <c r="HHU247" s="158"/>
      <c r="HHV247" s="158"/>
      <c r="HHW247" s="159"/>
      <c r="HHX247" s="9"/>
      <c r="HHY247" s="9"/>
      <c r="HHZ247" s="159"/>
      <c r="HIA247" s="159"/>
      <c r="HIB247" s="8"/>
      <c r="HIC247" s="8"/>
      <c r="HID247" s="160"/>
      <c r="HIE247" s="158"/>
      <c r="HIF247" s="161"/>
      <c r="HIG247" s="162"/>
      <c r="HIH247" s="156"/>
      <c r="HII247" s="158"/>
      <c r="HIJ247" s="158"/>
      <c r="HIK247" s="158"/>
      <c r="HIL247" s="158"/>
      <c r="HIM247" s="159"/>
      <c r="HIN247" s="9"/>
      <c r="HIO247" s="9"/>
      <c r="HIP247" s="159"/>
      <c r="HIQ247" s="159"/>
      <c r="HIR247" s="8"/>
      <c r="HIS247" s="8"/>
      <c r="HIT247" s="160"/>
      <c r="HIU247" s="158"/>
      <c r="HIV247" s="161"/>
      <c r="HIW247" s="162"/>
      <c r="HIX247" s="156"/>
      <c r="HIY247" s="158"/>
      <c r="HIZ247" s="158"/>
      <c r="HJA247" s="158"/>
      <c r="HJB247" s="158"/>
      <c r="HJC247" s="159"/>
      <c r="HJD247" s="9"/>
      <c r="HJE247" s="9"/>
      <c r="HJF247" s="159"/>
      <c r="HJG247" s="159"/>
      <c r="HJH247" s="8"/>
      <c r="HJI247" s="8"/>
      <c r="HJJ247" s="160"/>
      <c r="HJK247" s="158"/>
      <c r="HJL247" s="161"/>
      <c r="HJM247" s="162"/>
      <c r="HJN247" s="156"/>
      <c r="HJO247" s="158"/>
      <c r="HJP247" s="158"/>
      <c r="HJQ247" s="158"/>
      <c r="HJR247" s="158"/>
      <c r="HJS247" s="159"/>
      <c r="HJT247" s="9"/>
      <c r="HJU247" s="9"/>
      <c r="HJV247" s="159"/>
      <c r="HJW247" s="159"/>
      <c r="HJX247" s="8"/>
      <c r="HJY247" s="8"/>
      <c r="HJZ247" s="160"/>
      <c r="HKA247" s="158"/>
      <c r="HKB247" s="161"/>
      <c r="HKC247" s="162"/>
      <c r="HKD247" s="156"/>
      <c r="HKE247" s="158"/>
      <c r="HKF247" s="158"/>
      <c r="HKG247" s="158"/>
      <c r="HKH247" s="158"/>
      <c r="HKI247" s="159"/>
      <c r="HKJ247" s="9"/>
      <c r="HKK247" s="9"/>
      <c r="HKL247" s="159"/>
      <c r="HKM247" s="159"/>
      <c r="HKN247" s="8"/>
      <c r="HKO247" s="8"/>
      <c r="HKP247" s="160"/>
      <c r="HKQ247" s="158"/>
      <c r="HKR247" s="161"/>
      <c r="HKS247" s="162"/>
      <c r="HKT247" s="156"/>
      <c r="HKU247" s="158"/>
      <c r="HKV247" s="158"/>
      <c r="HKW247" s="158"/>
      <c r="HKX247" s="158"/>
      <c r="HKY247" s="159"/>
      <c r="HKZ247" s="9"/>
      <c r="HLA247" s="9"/>
      <c r="HLB247" s="159"/>
      <c r="HLC247" s="159"/>
      <c r="HLD247" s="8"/>
      <c r="HLE247" s="8"/>
      <c r="HLF247" s="160"/>
      <c r="HLG247" s="158"/>
      <c r="HLH247" s="161"/>
      <c r="HLI247" s="162"/>
      <c r="HLJ247" s="156"/>
      <c r="HLK247" s="158"/>
      <c r="HLL247" s="158"/>
      <c r="HLM247" s="158"/>
      <c r="HLN247" s="158"/>
      <c r="HLO247" s="159"/>
      <c r="HLP247" s="9"/>
      <c r="HLQ247" s="9"/>
      <c r="HLR247" s="159"/>
      <c r="HLS247" s="159"/>
      <c r="HLT247" s="8"/>
      <c r="HLU247" s="8"/>
      <c r="HLV247" s="160"/>
      <c r="HLW247" s="158"/>
      <c r="HLX247" s="161"/>
      <c r="HLY247" s="162"/>
      <c r="HLZ247" s="156"/>
      <c r="HMA247" s="158"/>
      <c r="HMB247" s="158"/>
      <c r="HMC247" s="158"/>
      <c r="HMD247" s="158"/>
      <c r="HME247" s="159"/>
      <c r="HMF247" s="9"/>
      <c r="HMG247" s="9"/>
      <c r="HMH247" s="159"/>
      <c r="HMI247" s="159"/>
      <c r="HMJ247" s="8"/>
      <c r="HMK247" s="8"/>
      <c r="HML247" s="160"/>
      <c r="HMM247" s="158"/>
      <c r="HMN247" s="161"/>
      <c r="HMO247" s="162"/>
      <c r="HMP247" s="156"/>
      <c r="HMQ247" s="158"/>
      <c r="HMR247" s="158"/>
      <c r="HMS247" s="158"/>
      <c r="HMT247" s="158"/>
      <c r="HMU247" s="159"/>
      <c r="HMV247" s="9"/>
      <c r="HMW247" s="9"/>
      <c r="HMX247" s="159"/>
      <c r="HMY247" s="159"/>
      <c r="HMZ247" s="8"/>
      <c r="HNA247" s="8"/>
      <c r="HNB247" s="160"/>
      <c r="HNC247" s="158"/>
      <c r="HND247" s="161"/>
      <c r="HNE247" s="162"/>
      <c r="HNF247" s="156"/>
      <c r="HNG247" s="158"/>
      <c r="HNH247" s="158"/>
      <c r="HNI247" s="158"/>
      <c r="HNJ247" s="158"/>
      <c r="HNK247" s="159"/>
      <c r="HNL247" s="9"/>
      <c r="HNM247" s="9"/>
      <c r="HNN247" s="159"/>
      <c r="HNO247" s="159"/>
      <c r="HNP247" s="8"/>
      <c r="HNQ247" s="8"/>
      <c r="HNR247" s="160"/>
      <c r="HNS247" s="158"/>
      <c r="HNT247" s="161"/>
      <c r="HNU247" s="162"/>
      <c r="HNV247" s="156"/>
      <c r="HNW247" s="158"/>
      <c r="HNX247" s="158"/>
      <c r="HNY247" s="158"/>
      <c r="HNZ247" s="158"/>
      <c r="HOA247" s="159"/>
      <c r="HOB247" s="9"/>
      <c r="HOC247" s="9"/>
      <c r="HOD247" s="159"/>
      <c r="HOE247" s="159"/>
      <c r="HOF247" s="8"/>
      <c r="HOG247" s="8"/>
      <c r="HOH247" s="160"/>
      <c r="HOI247" s="158"/>
      <c r="HOJ247" s="161"/>
      <c r="HOK247" s="162"/>
      <c r="HOL247" s="156"/>
      <c r="HOM247" s="158"/>
      <c r="HON247" s="158"/>
      <c r="HOO247" s="158"/>
      <c r="HOP247" s="158"/>
      <c r="HOQ247" s="159"/>
      <c r="HOR247" s="9"/>
      <c r="HOS247" s="9"/>
      <c r="HOT247" s="159"/>
      <c r="HOU247" s="159"/>
      <c r="HOV247" s="8"/>
      <c r="HOW247" s="8"/>
      <c r="HOX247" s="160"/>
      <c r="HOY247" s="158"/>
      <c r="HOZ247" s="161"/>
      <c r="HPA247" s="162"/>
      <c r="HPB247" s="156"/>
      <c r="HPC247" s="158"/>
      <c r="HPD247" s="158"/>
      <c r="HPE247" s="158"/>
      <c r="HPF247" s="158"/>
      <c r="HPG247" s="159"/>
      <c r="HPH247" s="9"/>
      <c r="HPI247" s="9"/>
      <c r="HPJ247" s="159"/>
      <c r="HPK247" s="159"/>
      <c r="HPL247" s="8"/>
      <c r="HPM247" s="8"/>
      <c r="HPN247" s="160"/>
      <c r="HPO247" s="158"/>
      <c r="HPP247" s="161"/>
      <c r="HPQ247" s="162"/>
      <c r="HPR247" s="156"/>
      <c r="HPS247" s="158"/>
      <c r="HPT247" s="158"/>
      <c r="HPU247" s="158"/>
      <c r="HPV247" s="158"/>
      <c r="HPW247" s="159"/>
      <c r="HPX247" s="9"/>
      <c r="HPY247" s="9"/>
      <c r="HPZ247" s="159"/>
      <c r="HQA247" s="159"/>
      <c r="HQB247" s="8"/>
      <c r="HQC247" s="8"/>
      <c r="HQD247" s="160"/>
      <c r="HQE247" s="158"/>
      <c r="HQF247" s="161"/>
      <c r="HQG247" s="162"/>
      <c r="HQH247" s="156"/>
      <c r="HQI247" s="158"/>
      <c r="HQJ247" s="158"/>
      <c r="HQK247" s="158"/>
      <c r="HQL247" s="158"/>
      <c r="HQM247" s="159"/>
      <c r="HQN247" s="9"/>
      <c r="HQO247" s="9"/>
      <c r="HQP247" s="159"/>
      <c r="HQQ247" s="159"/>
      <c r="HQR247" s="8"/>
      <c r="HQS247" s="8"/>
      <c r="HQT247" s="160"/>
      <c r="HQU247" s="158"/>
      <c r="HQV247" s="161"/>
      <c r="HQW247" s="162"/>
      <c r="HQX247" s="156"/>
      <c r="HQY247" s="158"/>
      <c r="HQZ247" s="158"/>
      <c r="HRA247" s="158"/>
      <c r="HRB247" s="158"/>
      <c r="HRC247" s="159"/>
      <c r="HRD247" s="9"/>
      <c r="HRE247" s="9"/>
      <c r="HRF247" s="159"/>
      <c r="HRG247" s="159"/>
      <c r="HRH247" s="8"/>
      <c r="HRI247" s="8"/>
      <c r="HRJ247" s="160"/>
      <c r="HRK247" s="158"/>
      <c r="HRL247" s="161"/>
      <c r="HRM247" s="162"/>
      <c r="HRN247" s="156"/>
      <c r="HRO247" s="158"/>
      <c r="HRP247" s="158"/>
      <c r="HRQ247" s="158"/>
      <c r="HRR247" s="158"/>
      <c r="HRS247" s="159"/>
      <c r="HRT247" s="9"/>
      <c r="HRU247" s="9"/>
      <c r="HRV247" s="159"/>
      <c r="HRW247" s="159"/>
      <c r="HRX247" s="8"/>
      <c r="HRY247" s="8"/>
      <c r="HRZ247" s="160"/>
      <c r="HSA247" s="158"/>
      <c r="HSB247" s="161"/>
      <c r="HSC247" s="162"/>
      <c r="HSD247" s="156"/>
      <c r="HSE247" s="158"/>
      <c r="HSF247" s="158"/>
      <c r="HSG247" s="158"/>
      <c r="HSH247" s="158"/>
      <c r="HSI247" s="159"/>
      <c r="HSJ247" s="9"/>
      <c r="HSK247" s="9"/>
      <c r="HSL247" s="159"/>
      <c r="HSM247" s="159"/>
      <c r="HSN247" s="8"/>
      <c r="HSO247" s="8"/>
      <c r="HSP247" s="160"/>
      <c r="HSQ247" s="158"/>
      <c r="HSR247" s="161"/>
      <c r="HSS247" s="162"/>
      <c r="HST247" s="156"/>
      <c r="HSU247" s="158"/>
      <c r="HSV247" s="158"/>
      <c r="HSW247" s="158"/>
      <c r="HSX247" s="158"/>
      <c r="HSY247" s="159"/>
      <c r="HSZ247" s="9"/>
      <c r="HTA247" s="9"/>
      <c r="HTB247" s="159"/>
      <c r="HTC247" s="159"/>
      <c r="HTD247" s="8"/>
      <c r="HTE247" s="8"/>
      <c r="HTF247" s="160"/>
      <c r="HTG247" s="158"/>
      <c r="HTH247" s="161"/>
      <c r="HTI247" s="162"/>
      <c r="HTJ247" s="156"/>
      <c r="HTK247" s="158"/>
      <c r="HTL247" s="158"/>
      <c r="HTM247" s="158"/>
      <c r="HTN247" s="158"/>
      <c r="HTO247" s="159"/>
      <c r="HTP247" s="9"/>
      <c r="HTQ247" s="9"/>
      <c r="HTR247" s="159"/>
      <c r="HTS247" s="159"/>
      <c r="HTT247" s="8"/>
      <c r="HTU247" s="8"/>
      <c r="HTV247" s="160"/>
      <c r="HTW247" s="158"/>
      <c r="HTX247" s="161"/>
      <c r="HTY247" s="162"/>
      <c r="HTZ247" s="156"/>
      <c r="HUA247" s="158"/>
      <c r="HUB247" s="158"/>
      <c r="HUC247" s="158"/>
      <c r="HUD247" s="158"/>
      <c r="HUE247" s="159"/>
      <c r="HUF247" s="9"/>
      <c r="HUG247" s="9"/>
      <c r="HUH247" s="159"/>
      <c r="HUI247" s="159"/>
      <c r="HUJ247" s="8"/>
      <c r="HUK247" s="8"/>
      <c r="HUL247" s="160"/>
      <c r="HUM247" s="158"/>
      <c r="HUN247" s="161"/>
      <c r="HUO247" s="162"/>
      <c r="HUP247" s="156"/>
      <c r="HUQ247" s="158"/>
      <c r="HUR247" s="158"/>
      <c r="HUS247" s="158"/>
      <c r="HUT247" s="158"/>
      <c r="HUU247" s="159"/>
      <c r="HUV247" s="9"/>
      <c r="HUW247" s="9"/>
      <c r="HUX247" s="159"/>
      <c r="HUY247" s="159"/>
      <c r="HUZ247" s="8"/>
      <c r="HVA247" s="8"/>
      <c r="HVB247" s="160"/>
      <c r="HVC247" s="158"/>
      <c r="HVD247" s="161"/>
      <c r="HVE247" s="162"/>
      <c r="HVF247" s="156"/>
      <c r="HVG247" s="158"/>
      <c r="HVH247" s="158"/>
      <c r="HVI247" s="158"/>
      <c r="HVJ247" s="158"/>
      <c r="HVK247" s="159"/>
      <c r="HVL247" s="9"/>
      <c r="HVM247" s="9"/>
      <c r="HVN247" s="159"/>
      <c r="HVO247" s="159"/>
      <c r="HVP247" s="8"/>
      <c r="HVQ247" s="8"/>
      <c r="HVR247" s="160"/>
      <c r="HVS247" s="158"/>
      <c r="HVT247" s="161"/>
      <c r="HVU247" s="162"/>
      <c r="HVV247" s="156"/>
      <c r="HVW247" s="158"/>
      <c r="HVX247" s="158"/>
      <c r="HVY247" s="158"/>
      <c r="HVZ247" s="158"/>
      <c r="HWA247" s="159"/>
      <c r="HWB247" s="9"/>
      <c r="HWC247" s="9"/>
      <c r="HWD247" s="159"/>
      <c r="HWE247" s="159"/>
      <c r="HWF247" s="8"/>
      <c r="HWG247" s="8"/>
      <c r="HWH247" s="160"/>
      <c r="HWI247" s="158"/>
      <c r="HWJ247" s="161"/>
      <c r="HWK247" s="162"/>
      <c r="HWL247" s="156"/>
      <c r="HWM247" s="158"/>
      <c r="HWN247" s="158"/>
      <c r="HWO247" s="158"/>
      <c r="HWP247" s="158"/>
      <c r="HWQ247" s="159"/>
      <c r="HWR247" s="9"/>
      <c r="HWS247" s="9"/>
      <c r="HWT247" s="159"/>
      <c r="HWU247" s="159"/>
      <c r="HWV247" s="8"/>
      <c r="HWW247" s="8"/>
      <c r="HWX247" s="160"/>
      <c r="HWY247" s="158"/>
      <c r="HWZ247" s="161"/>
      <c r="HXA247" s="162"/>
      <c r="HXB247" s="156"/>
      <c r="HXC247" s="158"/>
      <c r="HXD247" s="158"/>
      <c r="HXE247" s="158"/>
      <c r="HXF247" s="158"/>
      <c r="HXG247" s="159"/>
      <c r="HXH247" s="9"/>
      <c r="HXI247" s="9"/>
      <c r="HXJ247" s="159"/>
      <c r="HXK247" s="159"/>
      <c r="HXL247" s="8"/>
      <c r="HXM247" s="8"/>
      <c r="HXN247" s="160"/>
      <c r="HXO247" s="158"/>
      <c r="HXP247" s="161"/>
      <c r="HXQ247" s="162"/>
      <c r="HXR247" s="156"/>
      <c r="HXS247" s="158"/>
      <c r="HXT247" s="158"/>
      <c r="HXU247" s="158"/>
      <c r="HXV247" s="158"/>
      <c r="HXW247" s="159"/>
      <c r="HXX247" s="9"/>
      <c r="HXY247" s="9"/>
      <c r="HXZ247" s="159"/>
      <c r="HYA247" s="159"/>
      <c r="HYB247" s="8"/>
      <c r="HYC247" s="8"/>
      <c r="HYD247" s="160"/>
      <c r="HYE247" s="158"/>
      <c r="HYF247" s="161"/>
      <c r="HYG247" s="162"/>
      <c r="HYH247" s="156"/>
      <c r="HYI247" s="158"/>
      <c r="HYJ247" s="158"/>
      <c r="HYK247" s="158"/>
      <c r="HYL247" s="158"/>
      <c r="HYM247" s="159"/>
      <c r="HYN247" s="9"/>
      <c r="HYO247" s="9"/>
      <c r="HYP247" s="159"/>
      <c r="HYQ247" s="159"/>
      <c r="HYR247" s="8"/>
      <c r="HYS247" s="8"/>
      <c r="HYT247" s="160"/>
      <c r="HYU247" s="158"/>
      <c r="HYV247" s="161"/>
      <c r="HYW247" s="162"/>
      <c r="HYX247" s="156"/>
      <c r="HYY247" s="158"/>
      <c r="HYZ247" s="158"/>
      <c r="HZA247" s="158"/>
      <c r="HZB247" s="158"/>
      <c r="HZC247" s="159"/>
      <c r="HZD247" s="9"/>
      <c r="HZE247" s="9"/>
      <c r="HZF247" s="159"/>
      <c r="HZG247" s="159"/>
      <c r="HZH247" s="8"/>
      <c r="HZI247" s="8"/>
      <c r="HZJ247" s="160"/>
      <c r="HZK247" s="158"/>
      <c r="HZL247" s="161"/>
      <c r="HZM247" s="162"/>
      <c r="HZN247" s="156"/>
      <c r="HZO247" s="158"/>
      <c r="HZP247" s="158"/>
      <c r="HZQ247" s="158"/>
      <c r="HZR247" s="158"/>
      <c r="HZS247" s="159"/>
      <c r="HZT247" s="9"/>
      <c r="HZU247" s="9"/>
      <c r="HZV247" s="159"/>
      <c r="HZW247" s="159"/>
      <c r="HZX247" s="8"/>
      <c r="HZY247" s="8"/>
      <c r="HZZ247" s="160"/>
      <c r="IAA247" s="158"/>
      <c r="IAB247" s="161"/>
      <c r="IAC247" s="162"/>
      <c r="IAD247" s="156"/>
      <c r="IAE247" s="158"/>
      <c r="IAF247" s="158"/>
      <c r="IAG247" s="158"/>
      <c r="IAH247" s="158"/>
      <c r="IAI247" s="159"/>
      <c r="IAJ247" s="9"/>
      <c r="IAK247" s="9"/>
      <c r="IAL247" s="159"/>
      <c r="IAM247" s="159"/>
      <c r="IAN247" s="8"/>
      <c r="IAO247" s="8"/>
      <c r="IAP247" s="160"/>
      <c r="IAQ247" s="158"/>
      <c r="IAR247" s="161"/>
      <c r="IAS247" s="162"/>
      <c r="IAT247" s="156"/>
      <c r="IAU247" s="158"/>
      <c r="IAV247" s="158"/>
      <c r="IAW247" s="158"/>
      <c r="IAX247" s="158"/>
      <c r="IAY247" s="159"/>
      <c r="IAZ247" s="9"/>
      <c r="IBA247" s="9"/>
      <c r="IBB247" s="159"/>
      <c r="IBC247" s="159"/>
      <c r="IBD247" s="8"/>
      <c r="IBE247" s="8"/>
      <c r="IBF247" s="160"/>
      <c r="IBG247" s="158"/>
      <c r="IBH247" s="161"/>
      <c r="IBI247" s="162"/>
      <c r="IBJ247" s="156"/>
      <c r="IBK247" s="158"/>
      <c r="IBL247" s="158"/>
      <c r="IBM247" s="158"/>
      <c r="IBN247" s="158"/>
      <c r="IBO247" s="159"/>
      <c r="IBP247" s="9"/>
      <c r="IBQ247" s="9"/>
      <c r="IBR247" s="159"/>
      <c r="IBS247" s="159"/>
      <c r="IBT247" s="8"/>
      <c r="IBU247" s="8"/>
      <c r="IBV247" s="160"/>
      <c r="IBW247" s="158"/>
      <c r="IBX247" s="161"/>
      <c r="IBY247" s="162"/>
      <c r="IBZ247" s="156"/>
      <c r="ICA247" s="158"/>
      <c r="ICB247" s="158"/>
      <c r="ICC247" s="158"/>
      <c r="ICD247" s="158"/>
      <c r="ICE247" s="159"/>
      <c r="ICF247" s="9"/>
      <c r="ICG247" s="9"/>
      <c r="ICH247" s="159"/>
      <c r="ICI247" s="159"/>
      <c r="ICJ247" s="8"/>
      <c r="ICK247" s="8"/>
      <c r="ICL247" s="160"/>
      <c r="ICM247" s="158"/>
      <c r="ICN247" s="161"/>
      <c r="ICO247" s="162"/>
      <c r="ICP247" s="156"/>
      <c r="ICQ247" s="158"/>
      <c r="ICR247" s="158"/>
      <c r="ICS247" s="158"/>
      <c r="ICT247" s="158"/>
      <c r="ICU247" s="159"/>
      <c r="ICV247" s="9"/>
      <c r="ICW247" s="9"/>
      <c r="ICX247" s="159"/>
      <c r="ICY247" s="159"/>
      <c r="ICZ247" s="8"/>
      <c r="IDA247" s="8"/>
      <c r="IDB247" s="160"/>
      <c r="IDC247" s="158"/>
      <c r="IDD247" s="161"/>
      <c r="IDE247" s="162"/>
      <c r="IDF247" s="156"/>
      <c r="IDG247" s="158"/>
      <c r="IDH247" s="158"/>
      <c r="IDI247" s="158"/>
      <c r="IDJ247" s="158"/>
      <c r="IDK247" s="159"/>
      <c r="IDL247" s="9"/>
      <c r="IDM247" s="9"/>
      <c r="IDN247" s="159"/>
      <c r="IDO247" s="159"/>
      <c r="IDP247" s="8"/>
      <c r="IDQ247" s="8"/>
      <c r="IDR247" s="160"/>
      <c r="IDS247" s="158"/>
      <c r="IDT247" s="161"/>
      <c r="IDU247" s="162"/>
      <c r="IDV247" s="156"/>
      <c r="IDW247" s="158"/>
      <c r="IDX247" s="158"/>
      <c r="IDY247" s="158"/>
      <c r="IDZ247" s="158"/>
      <c r="IEA247" s="159"/>
      <c r="IEB247" s="9"/>
      <c r="IEC247" s="9"/>
      <c r="IED247" s="159"/>
      <c r="IEE247" s="159"/>
      <c r="IEF247" s="8"/>
      <c r="IEG247" s="8"/>
      <c r="IEH247" s="160"/>
      <c r="IEI247" s="158"/>
      <c r="IEJ247" s="161"/>
      <c r="IEK247" s="162"/>
      <c r="IEL247" s="156"/>
      <c r="IEM247" s="158"/>
      <c r="IEN247" s="158"/>
      <c r="IEO247" s="158"/>
      <c r="IEP247" s="158"/>
      <c r="IEQ247" s="159"/>
      <c r="IER247" s="9"/>
      <c r="IES247" s="9"/>
      <c r="IET247" s="159"/>
      <c r="IEU247" s="159"/>
      <c r="IEV247" s="8"/>
      <c r="IEW247" s="8"/>
      <c r="IEX247" s="160"/>
      <c r="IEY247" s="158"/>
      <c r="IEZ247" s="161"/>
      <c r="IFA247" s="162"/>
      <c r="IFB247" s="156"/>
      <c r="IFC247" s="158"/>
      <c r="IFD247" s="158"/>
      <c r="IFE247" s="158"/>
      <c r="IFF247" s="158"/>
      <c r="IFG247" s="159"/>
      <c r="IFH247" s="9"/>
      <c r="IFI247" s="9"/>
      <c r="IFJ247" s="159"/>
      <c r="IFK247" s="159"/>
      <c r="IFL247" s="8"/>
      <c r="IFM247" s="8"/>
      <c r="IFN247" s="160"/>
      <c r="IFO247" s="158"/>
      <c r="IFP247" s="161"/>
      <c r="IFQ247" s="162"/>
      <c r="IFR247" s="156"/>
      <c r="IFS247" s="158"/>
      <c r="IFT247" s="158"/>
      <c r="IFU247" s="158"/>
      <c r="IFV247" s="158"/>
      <c r="IFW247" s="159"/>
      <c r="IFX247" s="9"/>
      <c r="IFY247" s="9"/>
      <c r="IFZ247" s="159"/>
      <c r="IGA247" s="159"/>
      <c r="IGB247" s="8"/>
      <c r="IGC247" s="8"/>
      <c r="IGD247" s="160"/>
      <c r="IGE247" s="158"/>
      <c r="IGF247" s="161"/>
      <c r="IGG247" s="162"/>
      <c r="IGH247" s="156"/>
      <c r="IGI247" s="158"/>
      <c r="IGJ247" s="158"/>
      <c r="IGK247" s="158"/>
      <c r="IGL247" s="158"/>
      <c r="IGM247" s="159"/>
      <c r="IGN247" s="9"/>
      <c r="IGO247" s="9"/>
      <c r="IGP247" s="159"/>
      <c r="IGQ247" s="159"/>
      <c r="IGR247" s="8"/>
      <c r="IGS247" s="8"/>
      <c r="IGT247" s="160"/>
      <c r="IGU247" s="158"/>
      <c r="IGV247" s="161"/>
      <c r="IGW247" s="162"/>
      <c r="IGX247" s="156"/>
      <c r="IGY247" s="158"/>
      <c r="IGZ247" s="158"/>
      <c r="IHA247" s="158"/>
      <c r="IHB247" s="158"/>
      <c r="IHC247" s="159"/>
      <c r="IHD247" s="9"/>
      <c r="IHE247" s="9"/>
      <c r="IHF247" s="159"/>
      <c r="IHG247" s="159"/>
      <c r="IHH247" s="8"/>
      <c r="IHI247" s="8"/>
      <c r="IHJ247" s="160"/>
      <c r="IHK247" s="158"/>
      <c r="IHL247" s="161"/>
      <c r="IHM247" s="162"/>
      <c r="IHN247" s="156"/>
      <c r="IHO247" s="158"/>
      <c r="IHP247" s="158"/>
      <c r="IHQ247" s="158"/>
      <c r="IHR247" s="158"/>
      <c r="IHS247" s="159"/>
      <c r="IHT247" s="9"/>
      <c r="IHU247" s="9"/>
      <c r="IHV247" s="159"/>
      <c r="IHW247" s="159"/>
      <c r="IHX247" s="8"/>
      <c r="IHY247" s="8"/>
      <c r="IHZ247" s="160"/>
      <c r="IIA247" s="158"/>
      <c r="IIB247" s="161"/>
      <c r="IIC247" s="162"/>
      <c r="IID247" s="156"/>
      <c r="IIE247" s="158"/>
      <c r="IIF247" s="158"/>
      <c r="IIG247" s="158"/>
      <c r="IIH247" s="158"/>
      <c r="III247" s="159"/>
      <c r="IIJ247" s="9"/>
      <c r="IIK247" s="9"/>
      <c r="IIL247" s="159"/>
      <c r="IIM247" s="159"/>
      <c r="IIN247" s="8"/>
      <c r="IIO247" s="8"/>
      <c r="IIP247" s="160"/>
      <c r="IIQ247" s="158"/>
      <c r="IIR247" s="161"/>
      <c r="IIS247" s="162"/>
      <c r="IIT247" s="156"/>
      <c r="IIU247" s="158"/>
      <c r="IIV247" s="158"/>
      <c r="IIW247" s="158"/>
      <c r="IIX247" s="158"/>
      <c r="IIY247" s="159"/>
      <c r="IIZ247" s="9"/>
      <c r="IJA247" s="9"/>
      <c r="IJB247" s="159"/>
      <c r="IJC247" s="159"/>
      <c r="IJD247" s="8"/>
      <c r="IJE247" s="8"/>
      <c r="IJF247" s="160"/>
      <c r="IJG247" s="158"/>
      <c r="IJH247" s="161"/>
      <c r="IJI247" s="162"/>
      <c r="IJJ247" s="156"/>
      <c r="IJK247" s="158"/>
      <c r="IJL247" s="158"/>
      <c r="IJM247" s="158"/>
      <c r="IJN247" s="158"/>
      <c r="IJO247" s="159"/>
      <c r="IJP247" s="9"/>
      <c r="IJQ247" s="9"/>
      <c r="IJR247" s="159"/>
      <c r="IJS247" s="159"/>
      <c r="IJT247" s="8"/>
      <c r="IJU247" s="8"/>
      <c r="IJV247" s="160"/>
      <c r="IJW247" s="158"/>
      <c r="IJX247" s="161"/>
      <c r="IJY247" s="162"/>
      <c r="IJZ247" s="156"/>
      <c r="IKA247" s="158"/>
      <c r="IKB247" s="158"/>
      <c r="IKC247" s="158"/>
      <c r="IKD247" s="158"/>
      <c r="IKE247" s="159"/>
      <c r="IKF247" s="9"/>
      <c r="IKG247" s="9"/>
      <c r="IKH247" s="159"/>
      <c r="IKI247" s="159"/>
      <c r="IKJ247" s="8"/>
      <c r="IKK247" s="8"/>
      <c r="IKL247" s="160"/>
      <c r="IKM247" s="158"/>
      <c r="IKN247" s="161"/>
      <c r="IKO247" s="162"/>
      <c r="IKP247" s="156"/>
      <c r="IKQ247" s="158"/>
      <c r="IKR247" s="158"/>
      <c r="IKS247" s="158"/>
      <c r="IKT247" s="158"/>
      <c r="IKU247" s="159"/>
      <c r="IKV247" s="9"/>
      <c r="IKW247" s="9"/>
      <c r="IKX247" s="159"/>
      <c r="IKY247" s="159"/>
      <c r="IKZ247" s="8"/>
      <c r="ILA247" s="8"/>
      <c r="ILB247" s="160"/>
      <c r="ILC247" s="158"/>
      <c r="ILD247" s="161"/>
      <c r="ILE247" s="162"/>
      <c r="ILF247" s="156"/>
      <c r="ILG247" s="158"/>
      <c r="ILH247" s="158"/>
      <c r="ILI247" s="158"/>
      <c r="ILJ247" s="158"/>
      <c r="ILK247" s="159"/>
      <c r="ILL247" s="9"/>
      <c r="ILM247" s="9"/>
      <c r="ILN247" s="159"/>
      <c r="ILO247" s="159"/>
      <c r="ILP247" s="8"/>
      <c r="ILQ247" s="8"/>
      <c r="ILR247" s="160"/>
      <c r="ILS247" s="158"/>
      <c r="ILT247" s="161"/>
      <c r="ILU247" s="162"/>
      <c r="ILV247" s="156"/>
      <c r="ILW247" s="158"/>
      <c r="ILX247" s="158"/>
      <c r="ILY247" s="158"/>
      <c r="ILZ247" s="158"/>
      <c r="IMA247" s="159"/>
      <c r="IMB247" s="9"/>
      <c r="IMC247" s="9"/>
      <c r="IMD247" s="159"/>
      <c r="IME247" s="159"/>
      <c r="IMF247" s="8"/>
      <c r="IMG247" s="8"/>
      <c r="IMH247" s="160"/>
      <c r="IMI247" s="158"/>
      <c r="IMJ247" s="161"/>
      <c r="IMK247" s="162"/>
      <c r="IML247" s="156"/>
      <c r="IMM247" s="158"/>
      <c r="IMN247" s="158"/>
      <c r="IMO247" s="158"/>
      <c r="IMP247" s="158"/>
      <c r="IMQ247" s="159"/>
      <c r="IMR247" s="9"/>
      <c r="IMS247" s="9"/>
      <c r="IMT247" s="159"/>
      <c r="IMU247" s="159"/>
      <c r="IMV247" s="8"/>
      <c r="IMW247" s="8"/>
      <c r="IMX247" s="160"/>
      <c r="IMY247" s="158"/>
      <c r="IMZ247" s="161"/>
      <c r="INA247" s="162"/>
      <c r="INB247" s="156"/>
      <c r="INC247" s="158"/>
      <c r="IND247" s="158"/>
      <c r="INE247" s="158"/>
      <c r="INF247" s="158"/>
      <c r="ING247" s="159"/>
      <c r="INH247" s="9"/>
      <c r="INI247" s="9"/>
      <c r="INJ247" s="159"/>
      <c r="INK247" s="159"/>
      <c r="INL247" s="8"/>
      <c r="INM247" s="8"/>
      <c r="INN247" s="160"/>
      <c r="INO247" s="158"/>
      <c r="INP247" s="161"/>
      <c r="INQ247" s="162"/>
      <c r="INR247" s="156"/>
      <c r="INS247" s="158"/>
      <c r="INT247" s="158"/>
      <c r="INU247" s="158"/>
      <c r="INV247" s="158"/>
      <c r="INW247" s="159"/>
      <c r="INX247" s="9"/>
      <c r="INY247" s="9"/>
      <c r="INZ247" s="159"/>
      <c r="IOA247" s="159"/>
      <c r="IOB247" s="8"/>
      <c r="IOC247" s="8"/>
      <c r="IOD247" s="160"/>
      <c r="IOE247" s="158"/>
      <c r="IOF247" s="161"/>
      <c r="IOG247" s="162"/>
      <c r="IOH247" s="156"/>
      <c r="IOI247" s="158"/>
      <c r="IOJ247" s="158"/>
      <c r="IOK247" s="158"/>
      <c r="IOL247" s="158"/>
      <c r="IOM247" s="159"/>
      <c r="ION247" s="9"/>
      <c r="IOO247" s="9"/>
      <c r="IOP247" s="159"/>
      <c r="IOQ247" s="159"/>
      <c r="IOR247" s="8"/>
      <c r="IOS247" s="8"/>
      <c r="IOT247" s="160"/>
      <c r="IOU247" s="158"/>
      <c r="IOV247" s="161"/>
      <c r="IOW247" s="162"/>
      <c r="IOX247" s="156"/>
      <c r="IOY247" s="158"/>
      <c r="IOZ247" s="158"/>
      <c r="IPA247" s="158"/>
      <c r="IPB247" s="158"/>
      <c r="IPC247" s="159"/>
      <c r="IPD247" s="9"/>
      <c r="IPE247" s="9"/>
      <c r="IPF247" s="159"/>
      <c r="IPG247" s="159"/>
      <c r="IPH247" s="8"/>
      <c r="IPI247" s="8"/>
      <c r="IPJ247" s="160"/>
      <c r="IPK247" s="158"/>
      <c r="IPL247" s="161"/>
      <c r="IPM247" s="162"/>
      <c r="IPN247" s="156"/>
      <c r="IPO247" s="158"/>
      <c r="IPP247" s="158"/>
      <c r="IPQ247" s="158"/>
      <c r="IPR247" s="158"/>
      <c r="IPS247" s="159"/>
      <c r="IPT247" s="9"/>
      <c r="IPU247" s="9"/>
      <c r="IPV247" s="159"/>
      <c r="IPW247" s="159"/>
      <c r="IPX247" s="8"/>
      <c r="IPY247" s="8"/>
      <c r="IPZ247" s="160"/>
      <c r="IQA247" s="158"/>
      <c r="IQB247" s="161"/>
      <c r="IQC247" s="162"/>
      <c r="IQD247" s="156"/>
      <c r="IQE247" s="158"/>
      <c r="IQF247" s="158"/>
      <c r="IQG247" s="158"/>
      <c r="IQH247" s="158"/>
      <c r="IQI247" s="159"/>
      <c r="IQJ247" s="9"/>
      <c r="IQK247" s="9"/>
      <c r="IQL247" s="159"/>
      <c r="IQM247" s="159"/>
      <c r="IQN247" s="8"/>
      <c r="IQO247" s="8"/>
      <c r="IQP247" s="160"/>
      <c r="IQQ247" s="158"/>
      <c r="IQR247" s="161"/>
      <c r="IQS247" s="162"/>
      <c r="IQT247" s="156"/>
      <c r="IQU247" s="158"/>
      <c r="IQV247" s="158"/>
      <c r="IQW247" s="158"/>
      <c r="IQX247" s="158"/>
      <c r="IQY247" s="159"/>
      <c r="IQZ247" s="9"/>
      <c r="IRA247" s="9"/>
      <c r="IRB247" s="159"/>
      <c r="IRC247" s="159"/>
      <c r="IRD247" s="8"/>
      <c r="IRE247" s="8"/>
      <c r="IRF247" s="160"/>
      <c r="IRG247" s="158"/>
      <c r="IRH247" s="161"/>
      <c r="IRI247" s="162"/>
      <c r="IRJ247" s="156"/>
      <c r="IRK247" s="158"/>
      <c r="IRL247" s="158"/>
      <c r="IRM247" s="158"/>
      <c r="IRN247" s="158"/>
      <c r="IRO247" s="159"/>
      <c r="IRP247" s="9"/>
      <c r="IRQ247" s="9"/>
      <c r="IRR247" s="159"/>
      <c r="IRS247" s="159"/>
      <c r="IRT247" s="8"/>
      <c r="IRU247" s="8"/>
      <c r="IRV247" s="160"/>
      <c r="IRW247" s="158"/>
      <c r="IRX247" s="161"/>
      <c r="IRY247" s="162"/>
      <c r="IRZ247" s="156"/>
      <c r="ISA247" s="158"/>
      <c r="ISB247" s="158"/>
      <c r="ISC247" s="158"/>
      <c r="ISD247" s="158"/>
      <c r="ISE247" s="159"/>
      <c r="ISF247" s="9"/>
      <c r="ISG247" s="9"/>
      <c r="ISH247" s="159"/>
      <c r="ISI247" s="159"/>
      <c r="ISJ247" s="8"/>
      <c r="ISK247" s="8"/>
      <c r="ISL247" s="160"/>
      <c r="ISM247" s="158"/>
      <c r="ISN247" s="161"/>
      <c r="ISO247" s="162"/>
      <c r="ISP247" s="156"/>
      <c r="ISQ247" s="158"/>
      <c r="ISR247" s="158"/>
      <c r="ISS247" s="158"/>
      <c r="IST247" s="158"/>
      <c r="ISU247" s="159"/>
      <c r="ISV247" s="9"/>
      <c r="ISW247" s="9"/>
      <c r="ISX247" s="159"/>
      <c r="ISY247" s="159"/>
      <c r="ISZ247" s="8"/>
      <c r="ITA247" s="8"/>
      <c r="ITB247" s="160"/>
      <c r="ITC247" s="158"/>
      <c r="ITD247" s="161"/>
      <c r="ITE247" s="162"/>
      <c r="ITF247" s="156"/>
      <c r="ITG247" s="158"/>
      <c r="ITH247" s="158"/>
      <c r="ITI247" s="158"/>
      <c r="ITJ247" s="158"/>
      <c r="ITK247" s="159"/>
      <c r="ITL247" s="9"/>
      <c r="ITM247" s="9"/>
      <c r="ITN247" s="159"/>
      <c r="ITO247" s="159"/>
      <c r="ITP247" s="8"/>
      <c r="ITQ247" s="8"/>
      <c r="ITR247" s="160"/>
      <c r="ITS247" s="158"/>
      <c r="ITT247" s="161"/>
      <c r="ITU247" s="162"/>
      <c r="ITV247" s="156"/>
      <c r="ITW247" s="158"/>
      <c r="ITX247" s="158"/>
      <c r="ITY247" s="158"/>
      <c r="ITZ247" s="158"/>
      <c r="IUA247" s="159"/>
      <c r="IUB247" s="9"/>
      <c r="IUC247" s="9"/>
      <c r="IUD247" s="159"/>
      <c r="IUE247" s="159"/>
      <c r="IUF247" s="8"/>
      <c r="IUG247" s="8"/>
      <c r="IUH247" s="160"/>
      <c r="IUI247" s="158"/>
      <c r="IUJ247" s="161"/>
      <c r="IUK247" s="162"/>
      <c r="IUL247" s="156"/>
      <c r="IUM247" s="158"/>
      <c r="IUN247" s="158"/>
      <c r="IUO247" s="158"/>
      <c r="IUP247" s="158"/>
      <c r="IUQ247" s="159"/>
      <c r="IUR247" s="9"/>
      <c r="IUS247" s="9"/>
      <c r="IUT247" s="159"/>
      <c r="IUU247" s="159"/>
      <c r="IUV247" s="8"/>
      <c r="IUW247" s="8"/>
      <c r="IUX247" s="160"/>
      <c r="IUY247" s="158"/>
      <c r="IUZ247" s="161"/>
      <c r="IVA247" s="162"/>
      <c r="IVB247" s="156"/>
      <c r="IVC247" s="158"/>
      <c r="IVD247" s="158"/>
      <c r="IVE247" s="158"/>
      <c r="IVF247" s="158"/>
      <c r="IVG247" s="159"/>
      <c r="IVH247" s="9"/>
      <c r="IVI247" s="9"/>
      <c r="IVJ247" s="159"/>
      <c r="IVK247" s="159"/>
      <c r="IVL247" s="8"/>
      <c r="IVM247" s="8"/>
      <c r="IVN247" s="160"/>
      <c r="IVO247" s="158"/>
      <c r="IVP247" s="161"/>
      <c r="IVQ247" s="162"/>
      <c r="IVR247" s="156"/>
      <c r="IVS247" s="158"/>
      <c r="IVT247" s="158"/>
      <c r="IVU247" s="158"/>
      <c r="IVV247" s="158"/>
      <c r="IVW247" s="159"/>
      <c r="IVX247" s="9"/>
      <c r="IVY247" s="9"/>
      <c r="IVZ247" s="159"/>
      <c r="IWA247" s="159"/>
      <c r="IWB247" s="8"/>
      <c r="IWC247" s="8"/>
      <c r="IWD247" s="160"/>
      <c r="IWE247" s="158"/>
      <c r="IWF247" s="161"/>
      <c r="IWG247" s="162"/>
      <c r="IWH247" s="156"/>
      <c r="IWI247" s="158"/>
      <c r="IWJ247" s="158"/>
      <c r="IWK247" s="158"/>
      <c r="IWL247" s="158"/>
      <c r="IWM247" s="159"/>
      <c r="IWN247" s="9"/>
      <c r="IWO247" s="9"/>
      <c r="IWP247" s="159"/>
      <c r="IWQ247" s="159"/>
      <c r="IWR247" s="8"/>
      <c r="IWS247" s="8"/>
      <c r="IWT247" s="160"/>
      <c r="IWU247" s="158"/>
      <c r="IWV247" s="161"/>
      <c r="IWW247" s="162"/>
      <c r="IWX247" s="156"/>
      <c r="IWY247" s="158"/>
      <c r="IWZ247" s="158"/>
      <c r="IXA247" s="158"/>
      <c r="IXB247" s="158"/>
      <c r="IXC247" s="159"/>
      <c r="IXD247" s="9"/>
      <c r="IXE247" s="9"/>
      <c r="IXF247" s="159"/>
      <c r="IXG247" s="159"/>
      <c r="IXH247" s="8"/>
      <c r="IXI247" s="8"/>
      <c r="IXJ247" s="160"/>
      <c r="IXK247" s="158"/>
      <c r="IXL247" s="161"/>
      <c r="IXM247" s="162"/>
      <c r="IXN247" s="156"/>
      <c r="IXO247" s="158"/>
      <c r="IXP247" s="158"/>
      <c r="IXQ247" s="158"/>
      <c r="IXR247" s="158"/>
      <c r="IXS247" s="159"/>
      <c r="IXT247" s="9"/>
      <c r="IXU247" s="9"/>
      <c r="IXV247" s="159"/>
      <c r="IXW247" s="159"/>
      <c r="IXX247" s="8"/>
      <c r="IXY247" s="8"/>
      <c r="IXZ247" s="160"/>
      <c r="IYA247" s="158"/>
      <c r="IYB247" s="161"/>
      <c r="IYC247" s="162"/>
      <c r="IYD247" s="156"/>
      <c r="IYE247" s="158"/>
      <c r="IYF247" s="158"/>
      <c r="IYG247" s="158"/>
      <c r="IYH247" s="158"/>
      <c r="IYI247" s="159"/>
      <c r="IYJ247" s="9"/>
      <c r="IYK247" s="9"/>
      <c r="IYL247" s="159"/>
      <c r="IYM247" s="159"/>
      <c r="IYN247" s="8"/>
      <c r="IYO247" s="8"/>
      <c r="IYP247" s="160"/>
      <c r="IYQ247" s="158"/>
      <c r="IYR247" s="161"/>
      <c r="IYS247" s="162"/>
      <c r="IYT247" s="156"/>
      <c r="IYU247" s="158"/>
      <c r="IYV247" s="158"/>
      <c r="IYW247" s="158"/>
      <c r="IYX247" s="158"/>
      <c r="IYY247" s="159"/>
      <c r="IYZ247" s="9"/>
      <c r="IZA247" s="9"/>
      <c r="IZB247" s="159"/>
      <c r="IZC247" s="159"/>
      <c r="IZD247" s="8"/>
      <c r="IZE247" s="8"/>
      <c r="IZF247" s="160"/>
      <c r="IZG247" s="158"/>
      <c r="IZH247" s="161"/>
      <c r="IZI247" s="162"/>
      <c r="IZJ247" s="156"/>
      <c r="IZK247" s="158"/>
      <c r="IZL247" s="158"/>
      <c r="IZM247" s="158"/>
      <c r="IZN247" s="158"/>
      <c r="IZO247" s="159"/>
      <c r="IZP247" s="9"/>
      <c r="IZQ247" s="9"/>
      <c r="IZR247" s="159"/>
      <c r="IZS247" s="159"/>
      <c r="IZT247" s="8"/>
      <c r="IZU247" s="8"/>
      <c r="IZV247" s="160"/>
      <c r="IZW247" s="158"/>
      <c r="IZX247" s="161"/>
      <c r="IZY247" s="162"/>
      <c r="IZZ247" s="156"/>
      <c r="JAA247" s="158"/>
      <c r="JAB247" s="158"/>
      <c r="JAC247" s="158"/>
      <c r="JAD247" s="158"/>
      <c r="JAE247" s="159"/>
      <c r="JAF247" s="9"/>
      <c r="JAG247" s="9"/>
      <c r="JAH247" s="159"/>
      <c r="JAI247" s="159"/>
      <c r="JAJ247" s="8"/>
      <c r="JAK247" s="8"/>
      <c r="JAL247" s="160"/>
      <c r="JAM247" s="158"/>
      <c r="JAN247" s="161"/>
      <c r="JAO247" s="162"/>
      <c r="JAP247" s="156"/>
      <c r="JAQ247" s="158"/>
      <c r="JAR247" s="158"/>
      <c r="JAS247" s="158"/>
      <c r="JAT247" s="158"/>
      <c r="JAU247" s="159"/>
      <c r="JAV247" s="9"/>
      <c r="JAW247" s="9"/>
      <c r="JAX247" s="159"/>
      <c r="JAY247" s="159"/>
      <c r="JAZ247" s="8"/>
      <c r="JBA247" s="8"/>
      <c r="JBB247" s="160"/>
      <c r="JBC247" s="158"/>
      <c r="JBD247" s="161"/>
      <c r="JBE247" s="162"/>
      <c r="JBF247" s="156"/>
      <c r="JBG247" s="158"/>
      <c r="JBH247" s="158"/>
      <c r="JBI247" s="158"/>
      <c r="JBJ247" s="158"/>
      <c r="JBK247" s="159"/>
      <c r="JBL247" s="9"/>
      <c r="JBM247" s="9"/>
      <c r="JBN247" s="159"/>
      <c r="JBO247" s="159"/>
      <c r="JBP247" s="8"/>
      <c r="JBQ247" s="8"/>
      <c r="JBR247" s="160"/>
      <c r="JBS247" s="158"/>
      <c r="JBT247" s="161"/>
      <c r="JBU247" s="162"/>
      <c r="JBV247" s="156"/>
      <c r="JBW247" s="158"/>
      <c r="JBX247" s="158"/>
      <c r="JBY247" s="158"/>
      <c r="JBZ247" s="158"/>
      <c r="JCA247" s="159"/>
      <c r="JCB247" s="9"/>
      <c r="JCC247" s="9"/>
      <c r="JCD247" s="159"/>
      <c r="JCE247" s="159"/>
      <c r="JCF247" s="8"/>
      <c r="JCG247" s="8"/>
      <c r="JCH247" s="160"/>
      <c r="JCI247" s="158"/>
      <c r="JCJ247" s="161"/>
      <c r="JCK247" s="162"/>
      <c r="JCL247" s="156"/>
      <c r="JCM247" s="158"/>
      <c r="JCN247" s="158"/>
      <c r="JCO247" s="158"/>
      <c r="JCP247" s="158"/>
      <c r="JCQ247" s="159"/>
      <c r="JCR247" s="9"/>
      <c r="JCS247" s="9"/>
      <c r="JCT247" s="159"/>
      <c r="JCU247" s="159"/>
      <c r="JCV247" s="8"/>
      <c r="JCW247" s="8"/>
      <c r="JCX247" s="160"/>
      <c r="JCY247" s="158"/>
      <c r="JCZ247" s="161"/>
      <c r="JDA247" s="162"/>
      <c r="JDB247" s="156"/>
      <c r="JDC247" s="158"/>
      <c r="JDD247" s="158"/>
      <c r="JDE247" s="158"/>
      <c r="JDF247" s="158"/>
      <c r="JDG247" s="159"/>
      <c r="JDH247" s="9"/>
      <c r="JDI247" s="9"/>
      <c r="JDJ247" s="159"/>
      <c r="JDK247" s="159"/>
      <c r="JDL247" s="8"/>
      <c r="JDM247" s="8"/>
      <c r="JDN247" s="160"/>
      <c r="JDO247" s="158"/>
      <c r="JDP247" s="161"/>
      <c r="JDQ247" s="162"/>
      <c r="JDR247" s="156"/>
      <c r="JDS247" s="158"/>
      <c r="JDT247" s="158"/>
      <c r="JDU247" s="158"/>
      <c r="JDV247" s="158"/>
      <c r="JDW247" s="159"/>
      <c r="JDX247" s="9"/>
      <c r="JDY247" s="9"/>
      <c r="JDZ247" s="159"/>
      <c r="JEA247" s="159"/>
      <c r="JEB247" s="8"/>
      <c r="JEC247" s="8"/>
      <c r="JED247" s="160"/>
      <c r="JEE247" s="158"/>
      <c r="JEF247" s="161"/>
      <c r="JEG247" s="162"/>
      <c r="JEH247" s="156"/>
      <c r="JEI247" s="158"/>
      <c r="JEJ247" s="158"/>
      <c r="JEK247" s="158"/>
      <c r="JEL247" s="158"/>
      <c r="JEM247" s="159"/>
      <c r="JEN247" s="9"/>
      <c r="JEO247" s="9"/>
      <c r="JEP247" s="159"/>
      <c r="JEQ247" s="159"/>
      <c r="JER247" s="8"/>
      <c r="JES247" s="8"/>
      <c r="JET247" s="160"/>
      <c r="JEU247" s="158"/>
      <c r="JEV247" s="161"/>
      <c r="JEW247" s="162"/>
      <c r="JEX247" s="156"/>
      <c r="JEY247" s="158"/>
      <c r="JEZ247" s="158"/>
      <c r="JFA247" s="158"/>
      <c r="JFB247" s="158"/>
      <c r="JFC247" s="159"/>
      <c r="JFD247" s="9"/>
      <c r="JFE247" s="9"/>
      <c r="JFF247" s="159"/>
      <c r="JFG247" s="159"/>
      <c r="JFH247" s="8"/>
      <c r="JFI247" s="8"/>
      <c r="JFJ247" s="160"/>
      <c r="JFK247" s="158"/>
      <c r="JFL247" s="161"/>
      <c r="JFM247" s="162"/>
      <c r="JFN247" s="156"/>
      <c r="JFO247" s="158"/>
      <c r="JFP247" s="158"/>
      <c r="JFQ247" s="158"/>
      <c r="JFR247" s="158"/>
      <c r="JFS247" s="159"/>
      <c r="JFT247" s="9"/>
      <c r="JFU247" s="9"/>
      <c r="JFV247" s="159"/>
      <c r="JFW247" s="159"/>
      <c r="JFX247" s="8"/>
      <c r="JFY247" s="8"/>
      <c r="JFZ247" s="160"/>
      <c r="JGA247" s="158"/>
      <c r="JGB247" s="161"/>
      <c r="JGC247" s="162"/>
      <c r="JGD247" s="156"/>
      <c r="JGE247" s="158"/>
      <c r="JGF247" s="158"/>
      <c r="JGG247" s="158"/>
      <c r="JGH247" s="158"/>
      <c r="JGI247" s="159"/>
      <c r="JGJ247" s="9"/>
      <c r="JGK247" s="9"/>
      <c r="JGL247" s="159"/>
      <c r="JGM247" s="159"/>
      <c r="JGN247" s="8"/>
      <c r="JGO247" s="8"/>
      <c r="JGP247" s="160"/>
      <c r="JGQ247" s="158"/>
      <c r="JGR247" s="161"/>
      <c r="JGS247" s="162"/>
      <c r="JGT247" s="156"/>
      <c r="JGU247" s="158"/>
      <c r="JGV247" s="158"/>
      <c r="JGW247" s="158"/>
      <c r="JGX247" s="158"/>
      <c r="JGY247" s="159"/>
      <c r="JGZ247" s="9"/>
      <c r="JHA247" s="9"/>
      <c r="JHB247" s="159"/>
      <c r="JHC247" s="159"/>
      <c r="JHD247" s="8"/>
      <c r="JHE247" s="8"/>
      <c r="JHF247" s="160"/>
      <c r="JHG247" s="158"/>
      <c r="JHH247" s="161"/>
      <c r="JHI247" s="162"/>
      <c r="JHJ247" s="156"/>
      <c r="JHK247" s="158"/>
      <c r="JHL247" s="158"/>
      <c r="JHM247" s="158"/>
      <c r="JHN247" s="158"/>
      <c r="JHO247" s="159"/>
      <c r="JHP247" s="9"/>
      <c r="JHQ247" s="9"/>
      <c r="JHR247" s="159"/>
      <c r="JHS247" s="159"/>
      <c r="JHT247" s="8"/>
      <c r="JHU247" s="8"/>
      <c r="JHV247" s="160"/>
      <c r="JHW247" s="158"/>
      <c r="JHX247" s="161"/>
      <c r="JHY247" s="162"/>
      <c r="JHZ247" s="156"/>
      <c r="JIA247" s="158"/>
      <c r="JIB247" s="158"/>
      <c r="JIC247" s="158"/>
      <c r="JID247" s="158"/>
      <c r="JIE247" s="159"/>
      <c r="JIF247" s="9"/>
      <c r="JIG247" s="9"/>
      <c r="JIH247" s="159"/>
      <c r="JII247" s="159"/>
      <c r="JIJ247" s="8"/>
      <c r="JIK247" s="8"/>
      <c r="JIL247" s="160"/>
      <c r="JIM247" s="158"/>
      <c r="JIN247" s="161"/>
      <c r="JIO247" s="162"/>
      <c r="JIP247" s="156"/>
      <c r="JIQ247" s="158"/>
      <c r="JIR247" s="158"/>
      <c r="JIS247" s="158"/>
      <c r="JIT247" s="158"/>
      <c r="JIU247" s="159"/>
      <c r="JIV247" s="9"/>
      <c r="JIW247" s="9"/>
      <c r="JIX247" s="159"/>
      <c r="JIY247" s="159"/>
      <c r="JIZ247" s="8"/>
      <c r="JJA247" s="8"/>
      <c r="JJB247" s="160"/>
      <c r="JJC247" s="158"/>
      <c r="JJD247" s="161"/>
      <c r="JJE247" s="162"/>
      <c r="JJF247" s="156"/>
      <c r="JJG247" s="158"/>
      <c r="JJH247" s="158"/>
      <c r="JJI247" s="158"/>
      <c r="JJJ247" s="158"/>
      <c r="JJK247" s="159"/>
      <c r="JJL247" s="9"/>
      <c r="JJM247" s="9"/>
      <c r="JJN247" s="159"/>
      <c r="JJO247" s="159"/>
      <c r="JJP247" s="8"/>
      <c r="JJQ247" s="8"/>
      <c r="JJR247" s="160"/>
      <c r="JJS247" s="158"/>
      <c r="JJT247" s="161"/>
      <c r="JJU247" s="162"/>
      <c r="JJV247" s="156"/>
      <c r="JJW247" s="158"/>
      <c r="JJX247" s="158"/>
      <c r="JJY247" s="158"/>
      <c r="JJZ247" s="158"/>
      <c r="JKA247" s="159"/>
      <c r="JKB247" s="9"/>
      <c r="JKC247" s="9"/>
      <c r="JKD247" s="159"/>
      <c r="JKE247" s="159"/>
      <c r="JKF247" s="8"/>
      <c r="JKG247" s="8"/>
      <c r="JKH247" s="160"/>
      <c r="JKI247" s="158"/>
      <c r="JKJ247" s="161"/>
      <c r="JKK247" s="162"/>
      <c r="JKL247" s="156"/>
      <c r="JKM247" s="158"/>
      <c r="JKN247" s="158"/>
      <c r="JKO247" s="158"/>
      <c r="JKP247" s="158"/>
      <c r="JKQ247" s="159"/>
      <c r="JKR247" s="9"/>
      <c r="JKS247" s="9"/>
      <c r="JKT247" s="159"/>
      <c r="JKU247" s="159"/>
      <c r="JKV247" s="8"/>
      <c r="JKW247" s="8"/>
      <c r="JKX247" s="160"/>
      <c r="JKY247" s="158"/>
      <c r="JKZ247" s="161"/>
      <c r="JLA247" s="162"/>
      <c r="JLB247" s="156"/>
      <c r="JLC247" s="158"/>
      <c r="JLD247" s="158"/>
      <c r="JLE247" s="158"/>
      <c r="JLF247" s="158"/>
      <c r="JLG247" s="159"/>
      <c r="JLH247" s="9"/>
      <c r="JLI247" s="9"/>
      <c r="JLJ247" s="159"/>
      <c r="JLK247" s="159"/>
      <c r="JLL247" s="8"/>
      <c r="JLM247" s="8"/>
      <c r="JLN247" s="160"/>
      <c r="JLO247" s="158"/>
      <c r="JLP247" s="161"/>
      <c r="JLQ247" s="162"/>
      <c r="JLR247" s="156"/>
      <c r="JLS247" s="158"/>
      <c r="JLT247" s="158"/>
      <c r="JLU247" s="158"/>
      <c r="JLV247" s="158"/>
      <c r="JLW247" s="159"/>
      <c r="JLX247" s="9"/>
      <c r="JLY247" s="9"/>
      <c r="JLZ247" s="159"/>
      <c r="JMA247" s="159"/>
      <c r="JMB247" s="8"/>
      <c r="JMC247" s="8"/>
      <c r="JMD247" s="160"/>
      <c r="JME247" s="158"/>
      <c r="JMF247" s="161"/>
      <c r="JMG247" s="162"/>
      <c r="JMH247" s="156"/>
      <c r="JMI247" s="158"/>
      <c r="JMJ247" s="158"/>
      <c r="JMK247" s="158"/>
      <c r="JML247" s="158"/>
      <c r="JMM247" s="159"/>
      <c r="JMN247" s="9"/>
      <c r="JMO247" s="9"/>
      <c r="JMP247" s="159"/>
      <c r="JMQ247" s="159"/>
      <c r="JMR247" s="8"/>
      <c r="JMS247" s="8"/>
      <c r="JMT247" s="160"/>
      <c r="JMU247" s="158"/>
      <c r="JMV247" s="161"/>
      <c r="JMW247" s="162"/>
      <c r="JMX247" s="156"/>
      <c r="JMY247" s="158"/>
      <c r="JMZ247" s="158"/>
      <c r="JNA247" s="158"/>
      <c r="JNB247" s="158"/>
      <c r="JNC247" s="159"/>
      <c r="JND247" s="9"/>
      <c r="JNE247" s="9"/>
      <c r="JNF247" s="159"/>
      <c r="JNG247" s="159"/>
      <c r="JNH247" s="8"/>
      <c r="JNI247" s="8"/>
      <c r="JNJ247" s="160"/>
      <c r="JNK247" s="158"/>
      <c r="JNL247" s="161"/>
      <c r="JNM247" s="162"/>
      <c r="JNN247" s="156"/>
      <c r="JNO247" s="158"/>
      <c r="JNP247" s="158"/>
      <c r="JNQ247" s="158"/>
      <c r="JNR247" s="158"/>
      <c r="JNS247" s="159"/>
      <c r="JNT247" s="9"/>
      <c r="JNU247" s="9"/>
      <c r="JNV247" s="159"/>
      <c r="JNW247" s="159"/>
      <c r="JNX247" s="8"/>
      <c r="JNY247" s="8"/>
      <c r="JNZ247" s="160"/>
      <c r="JOA247" s="158"/>
      <c r="JOB247" s="161"/>
      <c r="JOC247" s="162"/>
      <c r="JOD247" s="156"/>
      <c r="JOE247" s="158"/>
      <c r="JOF247" s="158"/>
      <c r="JOG247" s="158"/>
      <c r="JOH247" s="158"/>
      <c r="JOI247" s="159"/>
      <c r="JOJ247" s="9"/>
      <c r="JOK247" s="9"/>
      <c r="JOL247" s="159"/>
      <c r="JOM247" s="159"/>
      <c r="JON247" s="8"/>
      <c r="JOO247" s="8"/>
      <c r="JOP247" s="160"/>
      <c r="JOQ247" s="158"/>
      <c r="JOR247" s="161"/>
      <c r="JOS247" s="162"/>
      <c r="JOT247" s="156"/>
      <c r="JOU247" s="158"/>
      <c r="JOV247" s="158"/>
      <c r="JOW247" s="158"/>
      <c r="JOX247" s="158"/>
      <c r="JOY247" s="159"/>
      <c r="JOZ247" s="9"/>
      <c r="JPA247" s="9"/>
      <c r="JPB247" s="159"/>
      <c r="JPC247" s="159"/>
      <c r="JPD247" s="8"/>
      <c r="JPE247" s="8"/>
      <c r="JPF247" s="160"/>
      <c r="JPG247" s="158"/>
      <c r="JPH247" s="161"/>
      <c r="JPI247" s="162"/>
      <c r="JPJ247" s="156"/>
      <c r="JPK247" s="158"/>
      <c r="JPL247" s="158"/>
      <c r="JPM247" s="158"/>
      <c r="JPN247" s="158"/>
      <c r="JPO247" s="159"/>
      <c r="JPP247" s="9"/>
      <c r="JPQ247" s="9"/>
      <c r="JPR247" s="159"/>
      <c r="JPS247" s="159"/>
      <c r="JPT247" s="8"/>
      <c r="JPU247" s="8"/>
      <c r="JPV247" s="160"/>
      <c r="JPW247" s="158"/>
      <c r="JPX247" s="161"/>
      <c r="JPY247" s="162"/>
      <c r="JPZ247" s="156"/>
      <c r="JQA247" s="158"/>
      <c r="JQB247" s="158"/>
      <c r="JQC247" s="158"/>
      <c r="JQD247" s="158"/>
      <c r="JQE247" s="159"/>
      <c r="JQF247" s="9"/>
      <c r="JQG247" s="9"/>
      <c r="JQH247" s="159"/>
      <c r="JQI247" s="159"/>
      <c r="JQJ247" s="8"/>
      <c r="JQK247" s="8"/>
      <c r="JQL247" s="160"/>
      <c r="JQM247" s="158"/>
      <c r="JQN247" s="161"/>
      <c r="JQO247" s="162"/>
      <c r="JQP247" s="156"/>
      <c r="JQQ247" s="158"/>
      <c r="JQR247" s="158"/>
      <c r="JQS247" s="158"/>
      <c r="JQT247" s="158"/>
      <c r="JQU247" s="159"/>
      <c r="JQV247" s="9"/>
      <c r="JQW247" s="9"/>
      <c r="JQX247" s="159"/>
      <c r="JQY247" s="159"/>
      <c r="JQZ247" s="8"/>
      <c r="JRA247" s="8"/>
      <c r="JRB247" s="160"/>
      <c r="JRC247" s="158"/>
      <c r="JRD247" s="161"/>
      <c r="JRE247" s="162"/>
      <c r="JRF247" s="156"/>
      <c r="JRG247" s="158"/>
      <c r="JRH247" s="158"/>
      <c r="JRI247" s="158"/>
      <c r="JRJ247" s="158"/>
      <c r="JRK247" s="159"/>
      <c r="JRL247" s="9"/>
      <c r="JRM247" s="9"/>
      <c r="JRN247" s="159"/>
      <c r="JRO247" s="159"/>
      <c r="JRP247" s="8"/>
      <c r="JRQ247" s="8"/>
      <c r="JRR247" s="160"/>
      <c r="JRS247" s="158"/>
      <c r="JRT247" s="161"/>
      <c r="JRU247" s="162"/>
      <c r="JRV247" s="156"/>
      <c r="JRW247" s="158"/>
      <c r="JRX247" s="158"/>
      <c r="JRY247" s="158"/>
      <c r="JRZ247" s="158"/>
      <c r="JSA247" s="159"/>
      <c r="JSB247" s="9"/>
      <c r="JSC247" s="9"/>
      <c r="JSD247" s="159"/>
      <c r="JSE247" s="159"/>
      <c r="JSF247" s="8"/>
      <c r="JSG247" s="8"/>
      <c r="JSH247" s="160"/>
      <c r="JSI247" s="158"/>
      <c r="JSJ247" s="161"/>
      <c r="JSK247" s="162"/>
      <c r="JSL247" s="156"/>
      <c r="JSM247" s="158"/>
      <c r="JSN247" s="158"/>
      <c r="JSO247" s="158"/>
      <c r="JSP247" s="158"/>
      <c r="JSQ247" s="159"/>
      <c r="JSR247" s="9"/>
      <c r="JSS247" s="9"/>
      <c r="JST247" s="159"/>
      <c r="JSU247" s="159"/>
      <c r="JSV247" s="8"/>
      <c r="JSW247" s="8"/>
      <c r="JSX247" s="160"/>
      <c r="JSY247" s="158"/>
      <c r="JSZ247" s="161"/>
      <c r="JTA247" s="162"/>
      <c r="JTB247" s="156"/>
      <c r="JTC247" s="158"/>
      <c r="JTD247" s="158"/>
      <c r="JTE247" s="158"/>
      <c r="JTF247" s="158"/>
      <c r="JTG247" s="159"/>
      <c r="JTH247" s="9"/>
      <c r="JTI247" s="9"/>
      <c r="JTJ247" s="159"/>
      <c r="JTK247" s="159"/>
      <c r="JTL247" s="8"/>
      <c r="JTM247" s="8"/>
      <c r="JTN247" s="160"/>
      <c r="JTO247" s="158"/>
      <c r="JTP247" s="161"/>
      <c r="JTQ247" s="162"/>
      <c r="JTR247" s="156"/>
      <c r="JTS247" s="158"/>
      <c r="JTT247" s="158"/>
      <c r="JTU247" s="158"/>
      <c r="JTV247" s="158"/>
      <c r="JTW247" s="159"/>
      <c r="JTX247" s="9"/>
      <c r="JTY247" s="9"/>
      <c r="JTZ247" s="159"/>
      <c r="JUA247" s="159"/>
      <c r="JUB247" s="8"/>
      <c r="JUC247" s="8"/>
      <c r="JUD247" s="160"/>
      <c r="JUE247" s="158"/>
      <c r="JUF247" s="161"/>
      <c r="JUG247" s="162"/>
      <c r="JUH247" s="156"/>
      <c r="JUI247" s="158"/>
      <c r="JUJ247" s="158"/>
      <c r="JUK247" s="158"/>
      <c r="JUL247" s="158"/>
      <c r="JUM247" s="159"/>
      <c r="JUN247" s="9"/>
      <c r="JUO247" s="9"/>
      <c r="JUP247" s="159"/>
      <c r="JUQ247" s="159"/>
      <c r="JUR247" s="8"/>
      <c r="JUS247" s="8"/>
      <c r="JUT247" s="160"/>
      <c r="JUU247" s="158"/>
      <c r="JUV247" s="161"/>
      <c r="JUW247" s="162"/>
      <c r="JUX247" s="156"/>
      <c r="JUY247" s="158"/>
      <c r="JUZ247" s="158"/>
      <c r="JVA247" s="158"/>
      <c r="JVB247" s="158"/>
      <c r="JVC247" s="159"/>
      <c r="JVD247" s="9"/>
      <c r="JVE247" s="9"/>
      <c r="JVF247" s="159"/>
      <c r="JVG247" s="159"/>
      <c r="JVH247" s="8"/>
      <c r="JVI247" s="8"/>
      <c r="JVJ247" s="160"/>
      <c r="JVK247" s="158"/>
      <c r="JVL247" s="161"/>
      <c r="JVM247" s="162"/>
      <c r="JVN247" s="156"/>
      <c r="JVO247" s="158"/>
      <c r="JVP247" s="158"/>
      <c r="JVQ247" s="158"/>
      <c r="JVR247" s="158"/>
      <c r="JVS247" s="159"/>
      <c r="JVT247" s="9"/>
      <c r="JVU247" s="9"/>
      <c r="JVV247" s="159"/>
      <c r="JVW247" s="159"/>
      <c r="JVX247" s="8"/>
      <c r="JVY247" s="8"/>
      <c r="JVZ247" s="160"/>
      <c r="JWA247" s="158"/>
      <c r="JWB247" s="161"/>
      <c r="JWC247" s="162"/>
      <c r="JWD247" s="156"/>
      <c r="JWE247" s="158"/>
      <c r="JWF247" s="158"/>
      <c r="JWG247" s="158"/>
      <c r="JWH247" s="158"/>
      <c r="JWI247" s="159"/>
      <c r="JWJ247" s="9"/>
      <c r="JWK247" s="9"/>
      <c r="JWL247" s="159"/>
      <c r="JWM247" s="159"/>
      <c r="JWN247" s="8"/>
      <c r="JWO247" s="8"/>
      <c r="JWP247" s="160"/>
      <c r="JWQ247" s="158"/>
      <c r="JWR247" s="161"/>
      <c r="JWS247" s="162"/>
      <c r="JWT247" s="156"/>
      <c r="JWU247" s="158"/>
      <c r="JWV247" s="158"/>
      <c r="JWW247" s="158"/>
      <c r="JWX247" s="158"/>
      <c r="JWY247" s="159"/>
      <c r="JWZ247" s="9"/>
      <c r="JXA247" s="9"/>
      <c r="JXB247" s="159"/>
      <c r="JXC247" s="159"/>
      <c r="JXD247" s="8"/>
      <c r="JXE247" s="8"/>
      <c r="JXF247" s="160"/>
      <c r="JXG247" s="158"/>
      <c r="JXH247" s="161"/>
      <c r="JXI247" s="162"/>
      <c r="JXJ247" s="156"/>
      <c r="JXK247" s="158"/>
      <c r="JXL247" s="158"/>
      <c r="JXM247" s="158"/>
      <c r="JXN247" s="158"/>
      <c r="JXO247" s="159"/>
      <c r="JXP247" s="9"/>
      <c r="JXQ247" s="9"/>
      <c r="JXR247" s="159"/>
      <c r="JXS247" s="159"/>
      <c r="JXT247" s="8"/>
      <c r="JXU247" s="8"/>
      <c r="JXV247" s="160"/>
      <c r="JXW247" s="158"/>
      <c r="JXX247" s="161"/>
      <c r="JXY247" s="162"/>
      <c r="JXZ247" s="156"/>
      <c r="JYA247" s="158"/>
      <c r="JYB247" s="158"/>
      <c r="JYC247" s="158"/>
      <c r="JYD247" s="158"/>
      <c r="JYE247" s="159"/>
      <c r="JYF247" s="9"/>
      <c r="JYG247" s="9"/>
      <c r="JYH247" s="159"/>
      <c r="JYI247" s="159"/>
      <c r="JYJ247" s="8"/>
      <c r="JYK247" s="8"/>
      <c r="JYL247" s="160"/>
      <c r="JYM247" s="158"/>
      <c r="JYN247" s="161"/>
      <c r="JYO247" s="162"/>
      <c r="JYP247" s="156"/>
      <c r="JYQ247" s="158"/>
      <c r="JYR247" s="158"/>
      <c r="JYS247" s="158"/>
      <c r="JYT247" s="158"/>
      <c r="JYU247" s="159"/>
      <c r="JYV247" s="9"/>
      <c r="JYW247" s="9"/>
      <c r="JYX247" s="159"/>
      <c r="JYY247" s="159"/>
      <c r="JYZ247" s="8"/>
      <c r="JZA247" s="8"/>
      <c r="JZB247" s="160"/>
      <c r="JZC247" s="158"/>
      <c r="JZD247" s="161"/>
      <c r="JZE247" s="162"/>
      <c r="JZF247" s="156"/>
      <c r="JZG247" s="158"/>
      <c r="JZH247" s="158"/>
      <c r="JZI247" s="158"/>
      <c r="JZJ247" s="158"/>
      <c r="JZK247" s="159"/>
      <c r="JZL247" s="9"/>
      <c r="JZM247" s="9"/>
      <c r="JZN247" s="159"/>
      <c r="JZO247" s="159"/>
      <c r="JZP247" s="8"/>
      <c r="JZQ247" s="8"/>
      <c r="JZR247" s="160"/>
      <c r="JZS247" s="158"/>
      <c r="JZT247" s="161"/>
      <c r="JZU247" s="162"/>
      <c r="JZV247" s="156"/>
      <c r="JZW247" s="158"/>
      <c r="JZX247" s="158"/>
      <c r="JZY247" s="158"/>
      <c r="JZZ247" s="158"/>
      <c r="KAA247" s="159"/>
      <c r="KAB247" s="9"/>
      <c r="KAC247" s="9"/>
      <c r="KAD247" s="159"/>
      <c r="KAE247" s="159"/>
      <c r="KAF247" s="8"/>
      <c r="KAG247" s="8"/>
      <c r="KAH247" s="160"/>
      <c r="KAI247" s="158"/>
      <c r="KAJ247" s="161"/>
      <c r="KAK247" s="162"/>
      <c r="KAL247" s="156"/>
      <c r="KAM247" s="158"/>
      <c r="KAN247" s="158"/>
      <c r="KAO247" s="158"/>
      <c r="KAP247" s="158"/>
      <c r="KAQ247" s="159"/>
      <c r="KAR247" s="9"/>
      <c r="KAS247" s="9"/>
      <c r="KAT247" s="159"/>
      <c r="KAU247" s="159"/>
      <c r="KAV247" s="8"/>
      <c r="KAW247" s="8"/>
      <c r="KAX247" s="160"/>
      <c r="KAY247" s="158"/>
      <c r="KAZ247" s="161"/>
      <c r="KBA247" s="162"/>
      <c r="KBB247" s="156"/>
      <c r="KBC247" s="158"/>
      <c r="KBD247" s="158"/>
      <c r="KBE247" s="158"/>
      <c r="KBF247" s="158"/>
      <c r="KBG247" s="159"/>
      <c r="KBH247" s="9"/>
      <c r="KBI247" s="9"/>
      <c r="KBJ247" s="159"/>
      <c r="KBK247" s="159"/>
      <c r="KBL247" s="8"/>
      <c r="KBM247" s="8"/>
      <c r="KBN247" s="160"/>
      <c r="KBO247" s="158"/>
      <c r="KBP247" s="161"/>
      <c r="KBQ247" s="162"/>
      <c r="KBR247" s="156"/>
      <c r="KBS247" s="158"/>
      <c r="KBT247" s="158"/>
      <c r="KBU247" s="158"/>
      <c r="KBV247" s="158"/>
      <c r="KBW247" s="159"/>
      <c r="KBX247" s="9"/>
      <c r="KBY247" s="9"/>
      <c r="KBZ247" s="159"/>
      <c r="KCA247" s="159"/>
      <c r="KCB247" s="8"/>
      <c r="KCC247" s="8"/>
      <c r="KCD247" s="160"/>
      <c r="KCE247" s="158"/>
      <c r="KCF247" s="161"/>
      <c r="KCG247" s="162"/>
      <c r="KCH247" s="156"/>
      <c r="KCI247" s="158"/>
      <c r="KCJ247" s="158"/>
      <c r="KCK247" s="158"/>
      <c r="KCL247" s="158"/>
      <c r="KCM247" s="159"/>
      <c r="KCN247" s="9"/>
      <c r="KCO247" s="9"/>
      <c r="KCP247" s="159"/>
      <c r="KCQ247" s="159"/>
      <c r="KCR247" s="8"/>
      <c r="KCS247" s="8"/>
      <c r="KCT247" s="160"/>
      <c r="KCU247" s="158"/>
      <c r="KCV247" s="161"/>
      <c r="KCW247" s="162"/>
      <c r="KCX247" s="156"/>
      <c r="KCY247" s="158"/>
      <c r="KCZ247" s="158"/>
      <c r="KDA247" s="158"/>
      <c r="KDB247" s="158"/>
      <c r="KDC247" s="159"/>
      <c r="KDD247" s="9"/>
      <c r="KDE247" s="9"/>
      <c r="KDF247" s="159"/>
      <c r="KDG247" s="159"/>
      <c r="KDH247" s="8"/>
      <c r="KDI247" s="8"/>
      <c r="KDJ247" s="160"/>
      <c r="KDK247" s="158"/>
      <c r="KDL247" s="161"/>
      <c r="KDM247" s="162"/>
      <c r="KDN247" s="156"/>
      <c r="KDO247" s="158"/>
      <c r="KDP247" s="158"/>
      <c r="KDQ247" s="158"/>
      <c r="KDR247" s="158"/>
      <c r="KDS247" s="159"/>
      <c r="KDT247" s="9"/>
      <c r="KDU247" s="9"/>
      <c r="KDV247" s="159"/>
      <c r="KDW247" s="159"/>
      <c r="KDX247" s="8"/>
      <c r="KDY247" s="8"/>
      <c r="KDZ247" s="160"/>
      <c r="KEA247" s="158"/>
      <c r="KEB247" s="161"/>
      <c r="KEC247" s="162"/>
      <c r="KED247" s="156"/>
      <c r="KEE247" s="158"/>
      <c r="KEF247" s="158"/>
      <c r="KEG247" s="158"/>
      <c r="KEH247" s="158"/>
      <c r="KEI247" s="159"/>
      <c r="KEJ247" s="9"/>
      <c r="KEK247" s="9"/>
      <c r="KEL247" s="159"/>
      <c r="KEM247" s="159"/>
      <c r="KEN247" s="8"/>
      <c r="KEO247" s="8"/>
      <c r="KEP247" s="160"/>
      <c r="KEQ247" s="158"/>
      <c r="KER247" s="161"/>
      <c r="KES247" s="162"/>
      <c r="KET247" s="156"/>
      <c r="KEU247" s="158"/>
      <c r="KEV247" s="158"/>
      <c r="KEW247" s="158"/>
      <c r="KEX247" s="158"/>
      <c r="KEY247" s="159"/>
      <c r="KEZ247" s="9"/>
      <c r="KFA247" s="9"/>
      <c r="KFB247" s="159"/>
      <c r="KFC247" s="159"/>
      <c r="KFD247" s="8"/>
      <c r="KFE247" s="8"/>
      <c r="KFF247" s="160"/>
      <c r="KFG247" s="158"/>
      <c r="KFH247" s="161"/>
      <c r="KFI247" s="162"/>
      <c r="KFJ247" s="156"/>
      <c r="KFK247" s="158"/>
      <c r="KFL247" s="158"/>
      <c r="KFM247" s="158"/>
      <c r="KFN247" s="158"/>
      <c r="KFO247" s="159"/>
      <c r="KFP247" s="9"/>
      <c r="KFQ247" s="9"/>
      <c r="KFR247" s="159"/>
      <c r="KFS247" s="159"/>
      <c r="KFT247" s="8"/>
      <c r="KFU247" s="8"/>
      <c r="KFV247" s="160"/>
      <c r="KFW247" s="158"/>
      <c r="KFX247" s="161"/>
      <c r="KFY247" s="162"/>
      <c r="KFZ247" s="156"/>
      <c r="KGA247" s="158"/>
      <c r="KGB247" s="158"/>
      <c r="KGC247" s="158"/>
      <c r="KGD247" s="158"/>
      <c r="KGE247" s="159"/>
      <c r="KGF247" s="9"/>
      <c r="KGG247" s="9"/>
      <c r="KGH247" s="159"/>
      <c r="KGI247" s="159"/>
      <c r="KGJ247" s="8"/>
      <c r="KGK247" s="8"/>
      <c r="KGL247" s="160"/>
      <c r="KGM247" s="158"/>
      <c r="KGN247" s="161"/>
      <c r="KGO247" s="162"/>
      <c r="KGP247" s="156"/>
      <c r="KGQ247" s="158"/>
      <c r="KGR247" s="158"/>
      <c r="KGS247" s="158"/>
      <c r="KGT247" s="158"/>
      <c r="KGU247" s="159"/>
      <c r="KGV247" s="9"/>
      <c r="KGW247" s="9"/>
      <c r="KGX247" s="159"/>
      <c r="KGY247" s="159"/>
      <c r="KGZ247" s="8"/>
      <c r="KHA247" s="8"/>
      <c r="KHB247" s="160"/>
      <c r="KHC247" s="158"/>
      <c r="KHD247" s="161"/>
      <c r="KHE247" s="162"/>
      <c r="KHF247" s="156"/>
      <c r="KHG247" s="158"/>
      <c r="KHH247" s="158"/>
      <c r="KHI247" s="158"/>
      <c r="KHJ247" s="158"/>
      <c r="KHK247" s="159"/>
      <c r="KHL247" s="9"/>
      <c r="KHM247" s="9"/>
      <c r="KHN247" s="159"/>
      <c r="KHO247" s="159"/>
      <c r="KHP247" s="8"/>
      <c r="KHQ247" s="8"/>
      <c r="KHR247" s="160"/>
      <c r="KHS247" s="158"/>
      <c r="KHT247" s="161"/>
      <c r="KHU247" s="162"/>
      <c r="KHV247" s="156"/>
      <c r="KHW247" s="158"/>
      <c r="KHX247" s="158"/>
      <c r="KHY247" s="158"/>
      <c r="KHZ247" s="158"/>
      <c r="KIA247" s="159"/>
      <c r="KIB247" s="9"/>
      <c r="KIC247" s="9"/>
      <c r="KID247" s="159"/>
      <c r="KIE247" s="159"/>
      <c r="KIF247" s="8"/>
      <c r="KIG247" s="8"/>
      <c r="KIH247" s="160"/>
      <c r="KII247" s="158"/>
      <c r="KIJ247" s="161"/>
      <c r="KIK247" s="162"/>
      <c r="KIL247" s="156"/>
      <c r="KIM247" s="158"/>
      <c r="KIN247" s="158"/>
      <c r="KIO247" s="158"/>
      <c r="KIP247" s="158"/>
      <c r="KIQ247" s="159"/>
      <c r="KIR247" s="9"/>
      <c r="KIS247" s="9"/>
      <c r="KIT247" s="159"/>
      <c r="KIU247" s="159"/>
      <c r="KIV247" s="8"/>
      <c r="KIW247" s="8"/>
      <c r="KIX247" s="160"/>
      <c r="KIY247" s="158"/>
      <c r="KIZ247" s="161"/>
      <c r="KJA247" s="162"/>
      <c r="KJB247" s="156"/>
      <c r="KJC247" s="158"/>
      <c r="KJD247" s="158"/>
      <c r="KJE247" s="158"/>
      <c r="KJF247" s="158"/>
      <c r="KJG247" s="159"/>
      <c r="KJH247" s="9"/>
      <c r="KJI247" s="9"/>
      <c r="KJJ247" s="159"/>
      <c r="KJK247" s="159"/>
      <c r="KJL247" s="8"/>
      <c r="KJM247" s="8"/>
      <c r="KJN247" s="160"/>
      <c r="KJO247" s="158"/>
      <c r="KJP247" s="161"/>
      <c r="KJQ247" s="162"/>
      <c r="KJR247" s="156"/>
      <c r="KJS247" s="158"/>
      <c r="KJT247" s="158"/>
      <c r="KJU247" s="158"/>
      <c r="KJV247" s="158"/>
      <c r="KJW247" s="159"/>
      <c r="KJX247" s="9"/>
      <c r="KJY247" s="9"/>
      <c r="KJZ247" s="159"/>
      <c r="KKA247" s="159"/>
      <c r="KKB247" s="8"/>
      <c r="KKC247" s="8"/>
      <c r="KKD247" s="160"/>
      <c r="KKE247" s="158"/>
      <c r="KKF247" s="161"/>
      <c r="KKG247" s="162"/>
      <c r="KKH247" s="156"/>
      <c r="KKI247" s="158"/>
      <c r="KKJ247" s="158"/>
      <c r="KKK247" s="158"/>
      <c r="KKL247" s="158"/>
      <c r="KKM247" s="159"/>
      <c r="KKN247" s="9"/>
      <c r="KKO247" s="9"/>
      <c r="KKP247" s="159"/>
      <c r="KKQ247" s="159"/>
      <c r="KKR247" s="8"/>
      <c r="KKS247" s="8"/>
      <c r="KKT247" s="160"/>
      <c r="KKU247" s="158"/>
      <c r="KKV247" s="161"/>
      <c r="KKW247" s="162"/>
      <c r="KKX247" s="156"/>
      <c r="KKY247" s="158"/>
      <c r="KKZ247" s="158"/>
      <c r="KLA247" s="158"/>
      <c r="KLB247" s="158"/>
      <c r="KLC247" s="159"/>
      <c r="KLD247" s="9"/>
      <c r="KLE247" s="9"/>
      <c r="KLF247" s="159"/>
      <c r="KLG247" s="159"/>
      <c r="KLH247" s="8"/>
      <c r="KLI247" s="8"/>
      <c r="KLJ247" s="160"/>
      <c r="KLK247" s="158"/>
      <c r="KLL247" s="161"/>
      <c r="KLM247" s="162"/>
      <c r="KLN247" s="156"/>
      <c r="KLO247" s="158"/>
      <c r="KLP247" s="158"/>
      <c r="KLQ247" s="158"/>
      <c r="KLR247" s="158"/>
      <c r="KLS247" s="159"/>
      <c r="KLT247" s="9"/>
      <c r="KLU247" s="9"/>
      <c r="KLV247" s="159"/>
      <c r="KLW247" s="159"/>
      <c r="KLX247" s="8"/>
      <c r="KLY247" s="8"/>
      <c r="KLZ247" s="160"/>
      <c r="KMA247" s="158"/>
      <c r="KMB247" s="161"/>
      <c r="KMC247" s="162"/>
      <c r="KMD247" s="156"/>
      <c r="KME247" s="158"/>
      <c r="KMF247" s="158"/>
      <c r="KMG247" s="158"/>
      <c r="KMH247" s="158"/>
      <c r="KMI247" s="159"/>
      <c r="KMJ247" s="9"/>
      <c r="KMK247" s="9"/>
      <c r="KML247" s="159"/>
      <c r="KMM247" s="159"/>
      <c r="KMN247" s="8"/>
      <c r="KMO247" s="8"/>
      <c r="KMP247" s="160"/>
      <c r="KMQ247" s="158"/>
      <c r="KMR247" s="161"/>
      <c r="KMS247" s="162"/>
      <c r="KMT247" s="156"/>
      <c r="KMU247" s="158"/>
      <c r="KMV247" s="158"/>
      <c r="KMW247" s="158"/>
      <c r="KMX247" s="158"/>
      <c r="KMY247" s="159"/>
      <c r="KMZ247" s="9"/>
      <c r="KNA247" s="9"/>
      <c r="KNB247" s="159"/>
      <c r="KNC247" s="159"/>
      <c r="KND247" s="8"/>
      <c r="KNE247" s="8"/>
      <c r="KNF247" s="160"/>
      <c r="KNG247" s="158"/>
      <c r="KNH247" s="161"/>
      <c r="KNI247" s="162"/>
      <c r="KNJ247" s="156"/>
      <c r="KNK247" s="158"/>
      <c r="KNL247" s="158"/>
      <c r="KNM247" s="158"/>
      <c r="KNN247" s="158"/>
      <c r="KNO247" s="159"/>
      <c r="KNP247" s="9"/>
      <c r="KNQ247" s="9"/>
      <c r="KNR247" s="159"/>
      <c r="KNS247" s="159"/>
      <c r="KNT247" s="8"/>
      <c r="KNU247" s="8"/>
      <c r="KNV247" s="160"/>
      <c r="KNW247" s="158"/>
      <c r="KNX247" s="161"/>
      <c r="KNY247" s="162"/>
      <c r="KNZ247" s="156"/>
      <c r="KOA247" s="158"/>
      <c r="KOB247" s="158"/>
      <c r="KOC247" s="158"/>
      <c r="KOD247" s="158"/>
      <c r="KOE247" s="159"/>
      <c r="KOF247" s="9"/>
      <c r="KOG247" s="9"/>
      <c r="KOH247" s="159"/>
      <c r="KOI247" s="159"/>
      <c r="KOJ247" s="8"/>
      <c r="KOK247" s="8"/>
      <c r="KOL247" s="160"/>
      <c r="KOM247" s="158"/>
      <c r="KON247" s="161"/>
      <c r="KOO247" s="162"/>
      <c r="KOP247" s="156"/>
      <c r="KOQ247" s="158"/>
      <c r="KOR247" s="158"/>
      <c r="KOS247" s="158"/>
      <c r="KOT247" s="158"/>
      <c r="KOU247" s="159"/>
      <c r="KOV247" s="9"/>
      <c r="KOW247" s="9"/>
      <c r="KOX247" s="159"/>
      <c r="KOY247" s="159"/>
      <c r="KOZ247" s="8"/>
      <c r="KPA247" s="8"/>
      <c r="KPB247" s="160"/>
      <c r="KPC247" s="158"/>
      <c r="KPD247" s="161"/>
      <c r="KPE247" s="162"/>
      <c r="KPF247" s="156"/>
      <c r="KPG247" s="158"/>
      <c r="KPH247" s="158"/>
      <c r="KPI247" s="158"/>
      <c r="KPJ247" s="158"/>
      <c r="KPK247" s="159"/>
      <c r="KPL247" s="9"/>
      <c r="KPM247" s="9"/>
      <c r="KPN247" s="159"/>
      <c r="KPO247" s="159"/>
      <c r="KPP247" s="8"/>
      <c r="KPQ247" s="8"/>
      <c r="KPR247" s="160"/>
      <c r="KPS247" s="158"/>
      <c r="KPT247" s="161"/>
      <c r="KPU247" s="162"/>
      <c r="KPV247" s="156"/>
      <c r="KPW247" s="158"/>
      <c r="KPX247" s="158"/>
      <c r="KPY247" s="158"/>
      <c r="KPZ247" s="158"/>
      <c r="KQA247" s="159"/>
      <c r="KQB247" s="9"/>
      <c r="KQC247" s="9"/>
      <c r="KQD247" s="159"/>
      <c r="KQE247" s="159"/>
      <c r="KQF247" s="8"/>
      <c r="KQG247" s="8"/>
      <c r="KQH247" s="160"/>
      <c r="KQI247" s="158"/>
      <c r="KQJ247" s="161"/>
      <c r="KQK247" s="162"/>
      <c r="KQL247" s="156"/>
      <c r="KQM247" s="158"/>
      <c r="KQN247" s="158"/>
      <c r="KQO247" s="158"/>
      <c r="KQP247" s="158"/>
      <c r="KQQ247" s="159"/>
      <c r="KQR247" s="9"/>
      <c r="KQS247" s="9"/>
      <c r="KQT247" s="159"/>
      <c r="KQU247" s="159"/>
      <c r="KQV247" s="8"/>
      <c r="KQW247" s="8"/>
      <c r="KQX247" s="160"/>
      <c r="KQY247" s="158"/>
      <c r="KQZ247" s="161"/>
      <c r="KRA247" s="162"/>
      <c r="KRB247" s="156"/>
      <c r="KRC247" s="158"/>
      <c r="KRD247" s="158"/>
      <c r="KRE247" s="158"/>
      <c r="KRF247" s="158"/>
      <c r="KRG247" s="159"/>
      <c r="KRH247" s="9"/>
      <c r="KRI247" s="9"/>
      <c r="KRJ247" s="159"/>
      <c r="KRK247" s="159"/>
      <c r="KRL247" s="8"/>
      <c r="KRM247" s="8"/>
      <c r="KRN247" s="160"/>
      <c r="KRO247" s="158"/>
      <c r="KRP247" s="161"/>
      <c r="KRQ247" s="162"/>
      <c r="KRR247" s="156"/>
      <c r="KRS247" s="158"/>
      <c r="KRT247" s="158"/>
      <c r="KRU247" s="158"/>
      <c r="KRV247" s="158"/>
      <c r="KRW247" s="159"/>
      <c r="KRX247" s="9"/>
      <c r="KRY247" s="9"/>
      <c r="KRZ247" s="159"/>
      <c r="KSA247" s="159"/>
      <c r="KSB247" s="8"/>
      <c r="KSC247" s="8"/>
      <c r="KSD247" s="160"/>
      <c r="KSE247" s="158"/>
      <c r="KSF247" s="161"/>
      <c r="KSG247" s="162"/>
      <c r="KSH247" s="156"/>
      <c r="KSI247" s="158"/>
      <c r="KSJ247" s="158"/>
      <c r="KSK247" s="158"/>
      <c r="KSL247" s="158"/>
      <c r="KSM247" s="159"/>
      <c r="KSN247" s="9"/>
      <c r="KSO247" s="9"/>
      <c r="KSP247" s="159"/>
      <c r="KSQ247" s="159"/>
      <c r="KSR247" s="8"/>
      <c r="KSS247" s="8"/>
      <c r="KST247" s="160"/>
      <c r="KSU247" s="158"/>
      <c r="KSV247" s="161"/>
      <c r="KSW247" s="162"/>
      <c r="KSX247" s="156"/>
      <c r="KSY247" s="158"/>
      <c r="KSZ247" s="158"/>
      <c r="KTA247" s="158"/>
      <c r="KTB247" s="158"/>
      <c r="KTC247" s="159"/>
      <c r="KTD247" s="9"/>
      <c r="KTE247" s="9"/>
      <c r="KTF247" s="159"/>
      <c r="KTG247" s="159"/>
      <c r="KTH247" s="8"/>
      <c r="KTI247" s="8"/>
      <c r="KTJ247" s="160"/>
      <c r="KTK247" s="158"/>
      <c r="KTL247" s="161"/>
      <c r="KTM247" s="162"/>
      <c r="KTN247" s="156"/>
      <c r="KTO247" s="158"/>
      <c r="KTP247" s="158"/>
      <c r="KTQ247" s="158"/>
      <c r="KTR247" s="158"/>
      <c r="KTS247" s="159"/>
      <c r="KTT247" s="9"/>
      <c r="KTU247" s="9"/>
      <c r="KTV247" s="159"/>
      <c r="KTW247" s="159"/>
      <c r="KTX247" s="8"/>
      <c r="KTY247" s="8"/>
      <c r="KTZ247" s="160"/>
      <c r="KUA247" s="158"/>
      <c r="KUB247" s="161"/>
      <c r="KUC247" s="162"/>
      <c r="KUD247" s="156"/>
      <c r="KUE247" s="158"/>
      <c r="KUF247" s="158"/>
      <c r="KUG247" s="158"/>
      <c r="KUH247" s="158"/>
      <c r="KUI247" s="159"/>
      <c r="KUJ247" s="9"/>
      <c r="KUK247" s="9"/>
      <c r="KUL247" s="159"/>
      <c r="KUM247" s="159"/>
      <c r="KUN247" s="8"/>
      <c r="KUO247" s="8"/>
      <c r="KUP247" s="160"/>
      <c r="KUQ247" s="158"/>
      <c r="KUR247" s="161"/>
      <c r="KUS247" s="162"/>
      <c r="KUT247" s="156"/>
      <c r="KUU247" s="158"/>
      <c r="KUV247" s="158"/>
      <c r="KUW247" s="158"/>
      <c r="KUX247" s="158"/>
      <c r="KUY247" s="159"/>
      <c r="KUZ247" s="9"/>
      <c r="KVA247" s="9"/>
      <c r="KVB247" s="159"/>
      <c r="KVC247" s="159"/>
      <c r="KVD247" s="8"/>
      <c r="KVE247" s="8"/>
      <c r="KVF247" s="160"/>
      <c r="KVG247" s="158"/>
      <c r="KVH247" s="161"/>
      <c r="KVI247" s="162"/>
      <c r="KVJ247" s="156"/>
      <c r="KVK247" s="158"/>
      <c r="KVL247" s="158"/>
      <c r="KVM247" s="158"/>
      <c r="KVN247" s="158"/>
      <c r="KVO247" s="159"/>
      <c r="KVP247" s="9"/>
      <c r="KVQ247" s="9"/>
      <c r="KVR247" s="159"/>
      <c r="KVS247" s="159"/>
      <c r="KVT247" s="8"/>
      <c r="KVU247" s="8"/>
      <c r="KVV247" s="160"/>
      <c r="KVW247" s="158"/>
      <c r="KVX247" s="161"/>
      <c r="KVY247" s="162"/>
      <c r="KVZ247" s="156"/>
      <c r="KWA247" s="158"/>
      <c r="KWB247" s="158"/>
      <c r="KWC247" s="158"/>
      <c r="KWD247" s="158"/>
      <c r="KWE247" s="159"/>
      <c r="KWF247" s="9"/>
      <c r="KWG247" s="9"/>
      <c r="KWH247" s="159"/>
      <c r="KWI247" s="159"/>
      <c r="KWJ247" s="8"/>
      <c r="KWK247" s="8"/>
      <c r="KWL247" s="160"/>
      <c r="KWM247" s="158"/>
      <c r="KWN247" s="161"/>
      <c r="KWO247" s="162"/>
      <c r="KWP247" s="156"/>
      <c r="KWQ247" s="158"/>
      <c r="KWR247" s="158"/>
      <c r="KWS247" s="158"/>
      <c r="KWT247" s="158"/>
      <c r="KWU247" s="159"/>
      <c r="KWV247" s="9"/>
      <c r="KWW247" s="9"/>
      <c r="KWX247" s="159"/>
      <c r="KWY247" s="159"/>
      <c r="KWZ247" s="8"/>
      <c r="KXA247" s="8"/>
      <c r="KXB247" s="160"/>
      <c r="KXC247" s="158"/>
      <c r="KXD247" s="161"/>
      <c r="KXE247" s="162"/>
      <c r="KXF247" s="156"/>
      <c r="KXG247" s="158"/>
      <c r="KXH247" s="158"/>
      <c r="KXI247" s="158"/>
      <c r="KXJ247" s="158"/>
      <c r="KXK247" s="159"/>
      <c r="KXL247" s="9"/>
      <c r="KXM247" s="9"/>
      <c r="KXN247" s="159"/>
      <c r="KXO247" s="159"/>
      <c r="KXP247" s="8"/>
      <c r="KXQ247" s="8"/>
      <c r="KXR247" s="160"/>
      <c r="KXS247" s="158"/>
      <c r="KXT247" s="161"/>
      <c r="KXU247" s="162"/>
      <c r="KXV247" s="156"/>
      <c r="KXW247" s="158"/>
      <c r="KXX247" s="158"/>
      <c r="KXY247" s="158"/>
      <c r="KXZ247" s="158"/>
      <c r="KYA247" s="159"/>
      <c r="KYB247" s="9"/>
      <c r="KYC247" s="9"/>
      <c r="KYD247" s="159"/>
      <c r="KYE247" s="159"/>
      <c r="KYF247" s="8"/>
      <c r="KYG247" s="8"/>
      <c r="KYH247" s="160"/>
      <c r="KYI247" s="158"/>
      <c r="KYJ247" s="161"/>
      <c r="KYK247" s="162"/>
      <c r="KYL247" s="156"/>
      <c r="KYM247" s="158"/>
      <c r="KYN247" s="158"/>
      <c r="KYO247" s="158"/>
      <c r="KYP247" s="158"/>
      <c r="KYQ247" s="159"/>
      <c r="KYR247" s="9"/>
      <c r="KYS247" s="9"/>
      <c r="KYT247" s="159"/>
      <c r="KYU247" s="159"/>
      <c r="KYV247" s="8"/>
      <c r="KYW247" s="8"/>
      <c r="KYX247" s="160"/>
      <c r="KYY247" s="158"/>
      <c r="KYZ247" s="161"/>
      <c r="KZA247" s="162"/>
      <c r="KZB247" s="156"/>
      <c r="KZC247" s="158"/>
      <c r="KZD247" s="158"/>
      <c r="KZE247" s="158"/>
      <c r="KZF247" s="158"/>
      <c r="KZG247" s="159"/>
      <c r="KZH247" s="9"/>
      <c r="KZI247" s="9"/>
      <c r="KZJ247" s="159"/>
      <c r="KZK247" s="159"/>
      <c r="KZL247" s="8"/>
      <c r="KZM247" s="8"/>
      <c r="KZN247" s="160"/>
      <c r="KZO247" s="158"/>
      <c r="KZP247" s="161"/>
      <c r="KZQ247" s="162"/>
      <c r="KZR247" s="156"/>
      <c r="KZS247" s="158"/>
      <c r="KZT247" s="158"/>
      <c r="KZU247" s="158"/>
      <c r="KZV247" s="158"/>
      <c r="KZW247" s="159"/>
      <c r="KZX247" s="9"/>
      <c r="KZY247" s="9"/>
      <c r="KZZ247" s="159"/>
      <c r="LAA247" s="159"/>
      <c r="LAB247" s="8"/>
      <c r="LAC247" s="8"/>
      <c r="LAD247" s="160"/>
      <c r="LAE247" s="158"/>
      <c r="LAF247" s="161"/>
      <c r="LAG247" s="162"/>
      <c r="LAH247" s="156"/>
      <c r="LAI247" s="158"/>
      <c r="LAJ247" s="158"/>
      <c r="LAK247" s="158"/>
      <c r="LAL247" s="158"/>
      <c r="LAM247" s="159"/>
      <c r="LAN247" s="9"/>
      <c r="LAO247" s="9"/>
      <c r="LAP247" s="159"/>
      <c r="LAQ247" s="159"/>
      <c r="LAR247" s="8"/>
      <c r="LAS247" s="8"/>
      <c r="LAT247" s="160"/>
      <c r="LAU247" s="158"/>
      <c r="LAV247" s="161"/>
      <c r="LAW247" s="162"/>
      <c r="LAX247" s="156"/>
      <c r="LAY247" s="158"/>
      <c r="LAZ247" s="158"/>
      <c r="LBA247" s="158"/>
      <c r="LBB247" s="158"/>
      <c r="LBC247" s="159"/>
      <c r="LBD247" s="9"/>
      <c r="LBE247" s="9"/>
      <c r="LBF247" s="159"/>
      <c r="LBG247" s="159"/>
      <c r="LBH247" s="8"/>
      <c r="LBI247" s="8"/>
      <c r="LBJ247" s="160"/>
      <c r="LBK247" s="158"/>
      <c r="LBL247" s="161"/>
      <c r="LBM247" s="162"/>
      <c r="LBN247" s="156"/>
      <c r="LBO247" s="158"/>
      <c r="LBP247" s="158"/>
      <c r="LBQ247" s="158"/>
      <c r="LBR247" s="158"/>
      <c r="LBS247" s="159"/>
      <c r="LBT247" s="9"/>
      <c r="LBU247" s="9"/>
      <c r="LBV247" s="159"/>
      <c r="LBW247" s="159"/>
      <c r="LBX247" s="8"/>
      <c r="LBY247" s="8"/>
      <c r="LBZ247" s="160"/>
      <c r="LCA247" s="158"/>
      <c r="LCB247" s="161"/>
      <c r="LCC247" s="162"/>
      <c r="LCD247" s="156"/>
      <c r="LCE247" s="158"/>
      <c r="LCF247" s="158"/>
      <c r="LCG247" s="158"/>
      <c r="LCH247" s="158"/>
      <c r="LCI247" s="159"/>
      <c r="LCJ247" s="9"/>
      <c r="LCK247" s="9"/>
      <c r="LCL247" s="159"/>
      <c r="LCM247" s="159"/>
      <c r="LCN247" s="8"/>
      <c r="LCO247" s="8"/>
      <c r="LCP247" s="160"/>
      <c r="LCQ247" s="158"/>
      <c r="LCR247" s="161"/>
      <c r="LCS247" s="162"/>
      <c r="LCT247" s="156"/>
      <c r="LCU247" s="158"/>
      <c r="LCV247" s="158"/>
      <c r="LCW247" s="158"/>
      <c r="LCX247" s="158"/>
      <c r="LCY247" s="159"/>
      <c r="LCZ247" s="9"/>
      <c r="LDA247" s="9"/>
      <c r="LDB247" s="159"/>
      <c r="LDC247" s="159"/>
      <c r="LDD247" s="8"/>
      <c r="LDE247" s="8"/>
      <c r="LDF247" s="160"/>
      <c r="LDG247" s="158"/>
      <c r="LDH247" s="161"/>
      <c r="LDI247" s="162"/>
      <c r="LDJ247" s="156"/>
      <c r="LDK247" s="158"/>
      <c r="LDL247" s="158"/>
      <c r="LDM247" s="158"/>
      <c r="LDN247" s="158"/>
      <c r="LDO247" s="159"/>
      <c r="LDP247" s="9"/>
      <c r="LDQ247" s="9"/>
      <c r="LDR247" s="159"/>
      <c r="LDS247" s="159"/>
      <c r="LDT247" s="8"/>
      <c r="LDU247" s="8"/>
      <c r="LDV247" s="160"/>
      <c r="LDW247" s="158"/>
      <c r="LDX247" s="161"/>
      <c r="LDY247" s="162"/>
      <c r="LDZ247" s="156"/>
      <c r="LEA247" s="158"/>
      <c r="LEB247" s="158"/>
      <c r="LEC247" s="158"/>
      <c r="LED247" s="158"/>
      <c r="LEE247" s="159"/>
      <c r="LEF247" s="9"/>
      <c r="LEG247" s="9"/>
      <c r="LEH247" s="159"/>
      <c r="LEI247" s="159"/>
      <c r="LEJ247" s="8"/>
      <c r="LEK247" s="8"/>
      <c r="LEL247" s="160"/>
      <c r="LEM247" s="158"/>
      <c r="LEN247" s="161"/>
      <c r="LEO247" s="162"/>
      <c r="LEP247" s="156"/>
      <c r="LEQ247" s="158"/>
      <c r="LER247" s="158"/>
      <c r="LES247" s="158"/>
      <c r="LET247" s="158"/>
      <c r="LEU247" s="159"/>
      <c r="LEV247" s="9"/>
      <c r="LEW247" s="9"/>
      <c r="LEX247" s="159"/>
      <c r="LEY247" s="159"/>
      <c r="LEZ247" s="8"/>
      <c r="LFA247" s="8"/>
      <c r="LFB247" s="160"/>
      <c r="LFC247" s="158"/>
      <c r="LFD247" s="161"/>
      <c r="LFE247" s="162"/>
      <c r="LFF247" s="156"/>
      <c r="LFG247" s="158"/>
      <c r="LFH247" s="158"/>
      <c r="LFI247" s="158"/>
      <c r="LFJ247" s="158"/>
      <c r="LFK247" s="159"/>
      <c r="LFL247" s="9"/>
      <c r="LFM247" s="9"/>
      <c r="LFN247" s="159"/>
      <c r="LFO247" s="159"/>
      <c r="LFP247" s="8"/>
      <c r="LFQ247" s="8"/>
      <c r="LFR247" s="160"/>
      <c r="LFS247" s="158"/>
      <c r="LFT247" s="161"/>
      <c r="LFU247" s="162"/>
      <c r="LFV247" s="156"/>
      <c r="LFW247" s="158"/>
      <c r="LFX247" s="158"/>
      <c r="LFY247" s="158"/>
      <c r="LFZ247" s="158"/>
      <c r="LGA247" s="159"/>
      <c r="LGB247" s="9"/>
      <c r="LGC247" s="9"/>
      <c r="LGD247" s="159"/>
      <c r="LGE247" s="159"/>
      <c r="LGF247" s="8"/>
      <c r="LGG247" s="8"/>
      <c r="LGH247" s="160"/>
      <c r="LGI247" s="158"/>
      <c r="LGJ247" s="161"/>
      <c r="LGK247" s="162"/>
      <c r="LGL247" s="156"/>
      <c r="LGM247" s="158"/>
      <c r="LGN247" s="158"/>
      <c r="LGO247" s="158"/>
      <c r="LGP247" s="158"/>
      <c r="LGQ247" s="159"/>
      <c r="LGR247" s="9"/>
      <c r="LGS247" s="9"/>
      <c r="LGT247" s="159"/>
      <c r="LGU247" s="159"/>
      <c r="LGV247" s="8"/>
      <c r="LGW247" s="8"/>
      <c r="LGX247" s="160"/>
      <c r="LGY247" s="158"/>
      <c r="LGZ247" s="161"/>
      <c r="LHA247" s="162"/>
      <c r="LHB247" s="156"/>
      <c r="LHC247" s="158"/>
      <c r="LHD247" s="158"/>
      <c r="LHE247" s="158"/>
      <c r="LHF247" s="158"/>
      <c r="LHG247" s="159"/>
      <c r="LHH247" s="9"/>
      <c r="LHI247" s="9"/>
      <c r="LHJ247" s="159"/>
      <c r="LHK247" s="159"/>
      <c r="LHL247" s="8"/>
      <c r="LHM247" s="8"/>
      <c r="LHN247" s="160"/>
      <c r="LHO247" s="158"/>
      <c r="LHP247" s="161"/>
      <c r="LHQ247" s="162"/>
      <c r="LHR247" s="156"/>
      <c r="LHS247" s="158"/>
      <c r="LHT247" s="158"/>
      <c r="LHU247" s="158"/>
      <c r="LHV247" s="158"/>
      <c r="LHW247" s="159"/>
      <c r="LHX247" s="9"/>
      <c r="LHY247" s="9"/>
      <c r="LHZ247" s="159"/>
      <c r="LIA247" s="159"/>
      <c r="LIB247" s="8"/>
      <c r="LIC247" s="8"/>
      <c r="LID247" s="160"/>
      <c r="LIE247" s="158"/>
      <c r="LIF247" s="161"/>
      <c r="LIG247" s="162"/>
      <c r="LIH247" s="156"/>
      <c r="LII247" s="158"/>
      <c r="LIJ247" s="158"/>
      <c r="LIK247" s="158"/>
      <c r="LIL247" s="158"/>
      <c r="LIM247" s="159"/>
      <c r="LIN247" s="9"/>
      <c r="LIO247" s="9"/>
      <c r="LIP247" s="159"/>
      <c r="LIQ247" s="159"/>
      <c r="LIR247" s="8"/>
      <c r="LIS247" s="8"/>
      <c r="LIT247" s="160"/>
      <c r="LIU247" s="158"/>
      <c r="LIV247" s="161"/>
      <c r="LIW247" s="162"/>
      <c r="LIX247" s="156"/>
      <c r="LIY247" s="158"/>
      <c r="LIZ247" s="158"/>
      <c r="LJA247" s="158"/>
      <c r="LJB247" s="158"/>
      <c r="LJC247" s="159"/>
      <c r="LJD247" s="9"/>
      <c r="LJE247" s="9"/>
      <c r="LJF247" s="159"/>
      <c r="LJG247" s="159"/>
      <c r="LJH247" s="8"/>
      <c r="LJI247" s="8"/>
      <c r="LJJ247" s="160"/>
      <c r="LJK247" s="158"/>
      <c r="LJL247" s="161"/>
      <c r="LJM247" s="162"/>
      <c r="LJN247" s="156"/>
      <c r="LJO247" s="158"/>
      <c r="LJP247" s="158"/>
      <c r="LJQ247" s="158"/>
      <c r="LJR247" s="158"/>
      <c r="LJS247" s="159"/>
      <c r="LJT247" s="9"/>
      <c r="LJU247" s="9"/>
      <c r="LJV247" s="159"/>
      <c r="LJW247" s="159"/>
      <c r="LJX247" s="8"/>
      <c r="LJY247" s="8"/>
      <c r="LJZ247" s="160"/>
      <c r="LKA247" s="158"/>
      <c r="LKB247" s="161"/>
      <c r="LKC247" s="162"/>
      <c r="LKD247" s="156"/>
      <c r="LKE247" s="158"/>
      <c r="LKF247" s="158"/>
      <c r="LKG247" s="158"/>
      <c r="LKH247" s="158"/>
      <c r="LKI247" s="159"/>
      <c r="LKJ247" s="9"/>
      <c r="LKK247" s="9"/>
      <c r="LKL247" s="159"/>
      <c r="LKM247" s="159"/>
      <c r="LKN247" s="8"/>
      <c r="LKO247" s="8"/>
      <c r="LKP247" s="160"/>
      <c r="LKQ247" s="158"/>
      <c r="LKR247" s="161"/>
      <c r="LKS247" s="162"/>
      <c r="LKT247" s="156"/>
      <c r="LKU247" s="158"/>
      <c r="LKV247" s="158"/>
      <c r="LKW247" s="158"/>
      <c r="LKX247" s="158"/>
      <c r="LKY247" s="159"/>
      <c r="LKZ247" s="9"/>
      <c r="LLA247" s="9"/>
      <c r="LLB247" s="159"/>
      <c r="LLC247" s="159"/>
      <c r="LLD247" s="8"/>
      <c r="LLE247" s="8"/>
      <c r="LLF247" s="160"/>
      <c r="LLG247" s="158"/>
      <c r="LLH247" s="161"/>
      <c r="LLI247" s="162"/>
      <c r="LLJ247" s="156"/>
      <c r="LLK247" s="158"/>
      <c r="LLL247" s="158"/>
      <c r="LLM247" s="158"/>
      <c r="LLN247" s="158"/>
      <c r="LLO247" s="159"/>
      <c r="LLP247" s="9"/>
      <c r="LLQ247" s="9"/>
      <c r="LLR247" s="159"/>
      <c r="LLS247" s="159"/>
      <c r="LLT247" s="8"/>
      <c r="LLU247" s="8"/>
      <c r="LLV247" s="160"/>
      <c r="LLW247" s="158"/>
      <c r="LLX247" s="161"/>
      <c r="LLY247" s="162"/>
      <c r="LLZ247" s="156"/>
      <c r="LMA247" s="158"/>
      <c r="LMB247" s="158"/>
      <c r="LMC247" s="158"/>
      <c r="LMD247" s="158"/>
      <c r="LME247" s="159"/>
      <c r="LMF247" s="9"/>
      <c r="LMG247" s="9"/>
      <c r="LMH247" s="159"/>
      <c r="LMI247" s="159"/>
      <c r="LMJ247" s="8"/>
      <c r="LMK247" s="8"/>
      <c r="LML247" s="160"/>
      <c r="LMM247" s="158"/>
      <c r="LMN247" s="161"/>
      <c r="LMO247" s="162"/>
      <c r="LMP247" s="156"/>
      <c r="LMQ247" s="158"/>
      <c r="LMR247" s="158"/>
      <c r="LMS247" s="158"/>
      <c r="LMT247" s="158"/>
      <c r="LMU247" s="159"/>
      <c r="LMV247" s="9"/>
      <c r="LMW247" s="9"/>
      <c r="LMX247" s="159"/>
      <c r="LMY247" s="159"/>
      <c r="LMZ247" s="8"/>
      <c r="LNA247" s="8"/>
      <c r="LNB247" s="160"/>
      <c r="LNC247" s="158"/>
      <c r="LND247" s="161"/>
      <c r="LNE247" s="162"/>
      <c r="LNF247" s="156"/>
      <c r="LNG247" s="158"/>
      <c r="LNH247" s="158"/>
      <c r="LNI247" s="158"/>
      <c r="LNJ247" s="158"/>
      <c r="LNK247" s="159"/>
      <c r="LNL247" s="9"/>
      <c r="LNM247" s="9"/>
      <c r="LNN247" s="159"/>
      <c r="LNO247" s="159"/>
      <c r="LNP247" s="8"/>
      <c r="LNQ247" s="8"/>
      <c r="LNR247" s="160"/>
      <c r="LNS247" s="158"/>
      <c r="LNT247" s="161"/>
      <c r="LNU247" s="162"/>
      <c r="LNV247" s="156"/>
      <c r="LNW247" s="158"/>
      <c r="LNX247" s="158"/>
      <c r="LNY247" s="158"/>
      <c r="LNZ247" s="158"/>
      <c r="LOA247" s="159"/>
      <c r="LOB247" s="9"/>
      <c r="LOC247" s="9"/>
      <c r="LOD247" s="159"/>
      <c r="LOE247" s="159"/>
      <c r="LOF247" s="8"/>
      <c r="LOG247" s="8"/>
      <c r="LOH247" s="160"/>
      <c r="LOI247" s="158"/>
      <c r="LOJ247" s="161"/>
      <c r="LOK247" s="162"/>
      <c r="LOL247" s="156"/>
      <c r="LOM247" s="158"/>
      <c r="LON247" s="158"/>
      <c r="LOO247" s="158"/>
      <c r="LOP247" s="158"/>
      <c r="LOQ247" s="159"/>
      <c r="LOR247" s="9"/>
      <c r="LOS247" s="9"/>
      <c r="LOT247" s="159"/>
      <c r="LOU247" s="159"/>
      <c r="LOV247" s="8"/>
      <c r="LOW247" s="8"/>
      <c r="LOX247" s="160"/>
      <c r="LOY247" s="158"/>
      <c r="LOZ247" s="161"/>
      <c r="LPA247" s="162"/>
      <c r="LPB247" s="156"/>
      <c r="LPC247" s="158"/>
      <c r="LPD247" s="158"/>
      <c r="LPE247" s="158"/>
      <c r="LPF247" s="158"/>
      <c r="LPG247" s="159"/>
      <c r="LPH247" s="9"/>
      <c r="LPI247" s="9"/>
      <c r="LPJ247" s="159"/>
      <c r="LPK247" s="159"/>
      <c r="LPL247" s="8"/>
      <c r="LPM247" s="8"/>
      <c r="LPN247" s="160"/>
      <c r="LPO247" s="158"/>
      <c r="LPP247" s="161"/>
      <c r="LPQ247" s="162"/>
      <c r="LPR247" s="156"/>
      <c r="LPS247" s="158"/>
      <c r="LPT247" s="158"/>
      <c r="LPU247" s="158"/>
      <c r="LPV247" s="158"/>
      <c r="LPW247" s="159"/>
      <c r="LPX247" s="9"/>
      <c r="LPY247" s="9"/>
      <c r="LPZ247" s="159"/>
      <c r="LQA247" s="159"/>
      <c r="LQB247" s="8"/>
      <c r="LQC247" s="8"/>
      <c r="LQD247" s="160"/>
      <c r="LQE247" s="158"/>
      <c r="LQF247" s="161"/>
      <c r="LQG247" s="162"/>
      <c r="LQH247" s="156"/>
      <c r="LQI247" s="158"/>
      <c r="LQJ247" s="158"/>
      <c r="LQK247" s="158"/>
      <c r="LQL247" s="158"/>
      <c r="LQM247" s="159"/>
      <c r="LQN247" s="9"/>
      <c r="LQO247" s="9"/>
      <c r="LQP247" s="159"/>
      <c r="LQQ247" s="159"/>
      <c r="LQR247" s="8"/>
      <c r="LQS247" s="8"/>
      <c r="LQT247" s="160"/>
      <c r="LQU247" s="158"/>
      <c r="LQV247" s="161"/>
      <c r="LQW247" s="162"/>
      <c r="LQX247" s="156"/>
      <c r="LQY247" s="158"/>
      <c r="LQZ247" s="158"/>
      <c r="LRA247" s="158"/>
      <c r="LRB247" s="158"/>
      <c r="LRC247" s="159"/>
      <c r="LRD247" s="9"/>
      <c r="LRE247" s="9"/>
      <c r="LRF247" s="159"/>
      <c r="LRG247" s="159"/>
      <c r="LRH247" s="8"/>
      <c r="LRI247" s="8"/>
      <c r="LRJ247" s="160"/>
      <c r="LRK247" s="158"/>
      <c r="LRL247" s="161"/>
      <c r="LRM247" s="162"/>
      <c r="LRN247" s="156"/>
      <c r="LRO247" s="158"/>
      <c r="LRP247" s="158"/>
      <c r="LRQ247" s="158"/>
      <c r="LRR247" s="158"/>
      <c r="LRS247" s="159"/>
      <c r="LRT247" s="9"/>
      <c r="LRU247" s="9"/>
      <c r="LRV247" s="159"/>
      <c r="LRW247" s="159"/>
      <c r="LRX247" s="8"/>
      <c r="LRY247" s="8"/>
      <c r="LRZ247" s="160"/>
      <c r="LSA247" s="158"/>
      <c r="LSB247" s="161"/>
      <c r="LSC247" s="162"/>
      <c r="LSD247" s="156"/>
      <c r="LSE247" s="158"/>
      <c r="LSF247" s="158"/>
      <c r="LSG247" s="158"/>
      <c r="LSH247" s="158"/>
      <c r="LSI247" s="159"/>
      <c r="LSJ247" s="9"/>
      <c r="LSK247" s="9"/>
      <c r="LSL247" s="159"/>
      <c r="LSM247" s="159"/>
      <c r="LSN247" s="8"/>
      <c r="LSO247" s="8"/>
      <c r="LSP247" s="160"/>
      <c r="LSQ247" s="158"/>
      <c r="LSR247" s="161"/>
      <c r="LSS247" s="162"/>
      <c r="LST247" s="156"/>
      <c r="LSU247" s="158"/>
      <c r="LSV247" s="158"/>
      <c r="LSW247" s="158"/>
      <c r="LSX247" s="158"/>
      <c r="LSY247" s="159"/>
      <c r="LSZ247" s="9"/>
      <c r="LTA247" s="9"/>
      <c r="LTB247" s="159"/>
      <c r="LTC247" s="159"/>
      <c r="LTD247" s="8"/>
      <c r="LTE247" s="8"/>
      <c r="LTF247" s="160"/>
      <c r="LTG247" s="158"/>
      <c r="LTH247" s="161"/>
      <c r="LTI247" s="162"/>
      <c r="LTJ247" s="156"/>
      <c r="LTK247" s="158"/>
      <c r="LTL247" s="158"/>
      <c r="LTM247" s="158"/>
      <c r="LTN247" s="158"/>
      <c r="LTO247" s="159"/>
      <c r="LTP247" s="9"/>
      <c r="LTQ247" s="9"/>
      <c r="LTR247" s="159"/>
      <c r="LTS247" s="159"/>
      <c r="LTT247" s="8"/>
      <c r="LTU247" s="8"/>
      <c r="LTV247" s="160"/>
      <c r="LTW247" s="158"/>
      <c r="LTX247" s="161"/>
      <c r="LTY247" s="162"/>
      <c r="LTZ247" s="156"/>
      <c r="LUA247" s="158"/>
      <c r="LUB247" s="158"/>
      <c r="LUC247" s="158"/>
      <c r="LUD247" s="158"/>
      <c r="LUE247" s="159"/>
      <c r="LUF247" s="9"/>
      <c r="LUG247" s="9"/>
      <c r="LUH247" s="159"/>
      <c r="LUI247" s="159"/>
      <c r="LUJ247" s="8"/>
      <c r="LUK247" s="8"/>
      <c r="LUL247" s="160"/>
      <c r="LUM247" s="158"/>
      <c r="LUN247" s="161"/>
      <c r="LUO247" s="162"/>
      <c r="LUP247" s="156"/>
      <c r="LUQ247" s="158"/>
      <c r="LUR247" s="158"/>
      <c r="LUS247" s="158"/>
      <c r="LUT247" s="158"/>
      <c r="LUU247" s="159"/>
      <c r="LUV247" s="9"/>
      <c r="LUW247" s="9"/>
      <c r="LUX247" s="159"/>
      <c r="LUY247" s="159"/>
      <c r="LUZ247" s="8"/>
      <c r="LVA247" s="8"/>
      <c r="LVB247" s="160"/>
      <c r="LVC247" s="158"/>
      <c r="LVD247" s="161"/>
      <c r="LVE247" s="162"/>
      <c r="LVF247" s="156"/>
      <c r="LVG247" s="158"/>
      <c r="LVH247" s="158"/>
      <c r="LVI247" s="158"/>
      <c r="LVJ247" s="158"/>
      <c r="LVK247" s="159"/>
      <c r="LVL247" s="9"/>
      <c r="LVM247" s="9"/>
      <c r="LVN247" s="159"/>
      <c r="LVO247" s="159"/>
      <c r="LVP247" s="8"/>
      <c r="LVQ247" s="8"/>
      <c r="LVR247" s="160"/>
      <c r="LVS247" s="158"/>
      <c r="LVT247" s="161"/>
      <c r="LVU247" s="162"/>
      <c r="LVV247" s="156"/>
      <c r="LVW247" s="158"/>
      <c r="LVX247" s="158"/>
      <c r="LVY247" s="158"/>
      <c r="LVZ247" s="158"/>
      <c r="LWA247" s="159"/>
      <c r="LWB247" s="9"/>
      <c r="LWC247" s="9"/>
      <c r="LWD247" s="159"/>
      <c r="LWE247" s="159"/>
      <c r="LWF247" s="8"/>
      <c r="LWG247" s="8"/>
      <c r="LWH247" s="160"/>
      <c r="LWI247" s="158"/>
      <c r="LWJ247" s="161"/>
      <c r="LWK247" s="162"/>
      <c r="LWL247" s="156"/>
      <c r="LWM247" s="158"/>
      <c r="LWN247" s="158"/>
      <c r="LWO247" s="158"/>
      <c r="LWP247" s="158"/>
      <c r="LWQ247" s="159"/>
      <c r="LWR247" s="9"/>
      <c r="LWS247" s="9"/>
      <c r="LWT247" s="159"/>
      <c r="LWU247" s="159"/>
      <c r="LWV247" s="8"/>
      <c r="LWW247" s="8"/>
      <c r="LWX247" s="160"/>
      <c r="LWY247" s="158"/>
      <c r="LWZ247" s="161"/>
      <c r="LXA247" s="162"/>
      <c r="LXB247" s="156"/>
      <c r="LXC247" s="158"/>
      <c r="LXD247" s="158"/>
      <c r="LXE247" s="158"/>
      <c r="LXF247" s="158"/>
      <c r="LXG247" s="159"/>
      <c r="LXH247" s="9"/>
      <c r="LXI247" s="9"/>
      <c r="LXJ247" s="159"/>
      <c r="LXK247" s="159"/>
      <c r="LXL247" s="8"/>
      <c r="LXM247" s="8"/>
      <c r="LXN247" s="160"/>
      <c r="LXO247" s="158"/>
      <c r="LXP247" s="161"/>
      <c r="LXQ247" s="162"/>
      <c r="LXR247" s="156"/>
      <c r="LXS247" s="158"/>
      <c r="LXT247" s="158"/>
      <c r="LXU247" s="158"/>
      <c r="LXV247" s="158"/>
      <c r="LXW247" s="159"/>
      <c r="LXX247" s="9"/>
      <c r="LXY247" s="9"/>
      <c r="LXZ247" s="159"/>
      <c r="LYA247" s="159"/>
      <c r="LYB247" s="8"/>
      <c r="LYC247" s="8"/>
      <c r="LYD247" s="160"/>
      <c r="LYE247" s="158"/>
      <c r="LYF247" s="161"/>
      <c r="LYG247" s="162"/>
      <c r="LYH247" s="156"/>
      <c r="LYI247" s="158"/>
      <c r="LYJ247" s="158"/>
      <c r="LYK247" s="158"/>
      <c r="LYL247" s="158"/>
      <c r="LYM247" s="159"/>
      <c r="LYN247" s="9"/>
      <c r="LYO247" s="9"/>
      <c r="LYP247" s="159"/>
      <c r="LYQ247" s="159"/>
      <c r="LYR247" s="8"/>
      <c r="LYS247" s="8"/>
      <c r="LYT247" s="160"/>
      <c r="LYU247" s="158"/>
      <c r="LYV247" s="161"/>
      <c r="LYW247" s="162"/>
      <c r="LYX247" s="156"/>
      <c r="LYY247" s="158"/>
      <c r="LYZ247" s="158"/>
      <c r="LZA247" s="158"/>
      <c r="LZB247" s="158"/>
      <c r="LZC247" s="159"/>
      <c r="LZD247" s="9"/>
      <c r="LZE247" s="9"/>
      <c r="LZF247" s="159"/>
      <c r="LZG247" s="159"/>
      <c r="LZH247" s="8"/>
      <c r="LZI247" s="8"/>
      <c r="LZJ247" s="160"/>
      <c r="LZK247" s="158"/>
      <c r="LZL247" s="161"/>
      <c r="LZM247" s="162"/>
      <c r="LZN247" s="156"/>
      <c r="LZO247" s="158"/>
      <c r="LZP247" s="158"/>
      <c r="LZQ247" s="158"/>
      <c r="LZR247" s="158"/>
      <c r="LZS247" s="159"/>
      <c r="LZT247" s="9"/>
      <c r="LZU247" s="9"/>
      <c r="LZV247" s="159"/>
      <c r="LZW247" s="159"/>
      <c r="LZX247" s="8"/>
      <c r="LZY247" s="8"/>
      <c r="LZZ247" s="160"/>
      <c r="MAA247" s="158"/>
      <c r="MAB247" s="161"/>
      <c r="MAC247" s="162"/>
      <c r="MAD247" s="156"/>
      <c r="MAE247" s="158"/>
      <c r="MAF247" s="158"/>
      <c r="MAG247" s="158"/>
      <c r="MAH247" s="158"/>
      <c r="MAI247" s="159"/>
      <c r="MAJ247" s="9"/>
      <c r="MAK247" s="9"/>
      <c r="MAL247" s="159"/>
      <c r="MAM247" s="159"/>
      <c r="MAN247" s="8"/>
      <c r="MAO247" s="8"/>
      <c r="MAP247" s="160"/>
      <c r="MAQ247" s="158"/>
      <c r="MAR247" s="161"/>
      <c r="MAS247" s="162"/>
      <c r="MAT247" s="156"/>
      <c r="MAU247" s="158"/>
      <c r="MAV247" s="158"/>
      <c r="MAW247" s="158"/>
      <c r="MAX247" s="158"/>
      <c r="MAY247" s="159"/>
      <c r="MAZ247" s="9"/>
      <c r="MBA247" s="9"/>
      <c r="MBB247" s="159"/>
      <c r="MBC247" s="159"/>
      <c r="MBD247" s="8"/>
      <c r="MBE247" s="8"/>
      <c r="MBF247" s="160"/>
      <c r="MBG247" s="158"/>
      <c r="MBH247" s="161"/>
      <c r="MBI247" s="162"/>
      <c r="MBJ247" s="156"/>
      <c r="MBK247" s="158"/>
      <c r="MBL247" s="158"/>
      <c r="MBM247" s="158"/>
      <c r="MBN247" s="158"/>
      <c r="MBO247" s="159"/>
      <c r="MBP247" s="9"/>
      <c r="MBQ247" s="9"/>
      <c r="MBR247" s="159"/>
      <c r="MBS247" s="159"/>
      <c r="MBT247" s="8"/>
      <c r="MBU247" s="8"/>
      <c r="MBV247" s="160"/>
      <c r="MBW247" s="158"/>
      <c r="MBX247" s="161"/>
      <c r="MBY247" s="162"/>
      <c r="MBZ247" s="156"/>
      <c r="MCA247" s="158"/>
      <c r="MCB247" s="158"/>
      <c r="MCC247" s="158"/>
      <c r="MCD247" s="158"/>
      <c r="MCE247" s="159"/>
      <c r="MCF247" s="9"/>
      <c r="MCG247" s="9"/>
      <c r="MCH247" s="159"/>
      <c r="MCI247" s="159"/>
      <c r="MCJ247" s="8"/>
      <c r="MCK247" s="8"/>
      <c r="MCL247" s="160"/>
      <c r="MCM247" s="158"/>
      <c r="MCN247" s="161"/>
      <c r="MCO247" s="162"/>
      <c r="MCP247" s="156"/>
      <c r="MCQ247" s="158"/>
      <c r="MCR247" s="158"/>
      <c r="MCS247" s="158"/>
      <c r="MCT247" s="158"/>
      <c r="MCU247" s="159"/>
      <c r="MCV247" s="9"/>
      <c r="MCW247" s="9"/>
      <c r="MCX247" s="159"/>
      <c r="MCY247" s="159"/>
      <c r="MCZ247" s="8"/>
      <c r="MDA247" s="8"/>
      <c r="MDB247" s="160"/>
      <c r="MDC247" s="158"/>
      <c r="MDD247" s="161"/>
      <c r="MDE247" s="162"/>
      <c r="MDF247" s="156"/>
      <c r="MDG247" s="158"/>
      <c r="MDH247" s="158"/>
      <c r="MDI247" s="158"/>
      <c r="MDJ247" s="158"/>
      <c r="MDK247" s="159"/>
      <c r="MDL247" s="9"/>
      <c r="MDM247" s="9"/>
      <c r="MDN247" s="159"/>
      <c r="MDO247" s="159"/>
      <c r="MDP247" s="8"/>
      <c r="MDQ247" s="8"/>
      <c r="MDR247" s="160"/>
      <c r="MDS247" s="158"/>
      <c r="MDT247" s="161"/>
      <c r="MDU247" s="162"/>
      <c r="MDV247" s="156"/>
      <c r="MDW247" s="158"/>
      <c r="MDX247" s="158"/>
      <c r="MDY247" s="158"/>
      <c r="MDZ247" s="158"/>
      <c r="MEA247" s="159"/>
      <c r="MEB247" s="9"/>
      <c r="MEC247" s="9"/>
      <c r="MED247" s="159"/>
      <c r="MEE247" s="159"/>
      <c r="MEF247" s="8"/>
      <c r="MEG247" s="8"/>
      <c r="MEH247" s="160"/>
      <c r="MEI247" s="158"/>
      <c r="MEJ247" s="161"/>
      <c r="MEK247" s="162"/>
      <c r="MEL247" s="156"/>
      <c r="MEM247" s="158"/>
      <c r="MEN247" s="158"/>
      <c r="MEO247" s="158"/>
      <c r="MEP247" s="158"/>
      <c r="MEQ247" s="159"/>
      <c r="MER247" s="9"/>
      <c r="MES247" s="9"/>
      <c r="MET247" s="159"/>
      <c r="MEU247" s="159"/>
      <c r="MEV247" s="8"/>
      <c r="MEW247" s="8"/>
      <c r="MEX247" s="160"/>
      <c r="MEY247" s="158"/>
      <c r="MEZ247" s="161"/>
      <c r="MFA247" s="162"/>
      <c r="MFB247" s="156"/>
      <c r="MFC247" s="158"/>
      <c r="MFD247" s="158"/>
      <c r="MFE247" s="158"/>
      <c r="MFF247" s="158"/>
      <c r="MFG247" s="159"/>
      <c r="MFH247" s="9"/>
      <c r="MFI247" s="9"/>
      <c r="MFJ247" s="159"/>
      <c r="MFK247" s="159"/>
      <c r="MFL247" s="8"/>
      <c r="MFM247" s="8"/>
      <c r="MFN247" s="160"/>
      <c r="MFO247" s="158"/>
      <c r="MFP247" s="161"/>
      <c r="MFQ247" s="162"/>
      <c r="MFR247" s="156"/>
      <c r="MFS247" s="158"/>
      <c r="MFT247" s="158"/>
      <c r="MFU247" s="158"/>
      <c r="MFV247" s="158"/>
      <c r="MFW247" s="159"/>
      <c r="MFX247" s="9"/>
      <c r="MFY247" s="9"/>
      <c r="MFZ247" s="159"/>
      <c r="MGA247" s="159"/>
      <c r="MGB247" s="8"/>
      <c r="MGC247" s="8"/>
      <c r="MGD247" s="160"/>
      <c r="MGE247" s="158"/>
      <c r="MGF247" s="161"/>
      <c r="MGG247" s="162"/>
      <c r="MGH247" s="156"/>
      <c r="MGI247" s="158"/>
      <c r="MGJ247" s="158"/>
      <c r="MGK247" s="158"/>
      <c r="MGL247" s="158"/>
      <c r="MGM247" s="159"/>
      <c r="MGN247" s="9"/>
      <c r="MGO247" s="9"/>
      <c r="MGP247" s="159"/>
      <c r="MGQ247" s="159"/>
      <c r="MGR247" s="8"/>
      <c r="MGS247" s="8"/>
      <c r="MGT247" s="160"/>
      <c r="MGU247" s="158"/>
      <c r="MGV247" s="161"/>
      <c r="MGW247" s="162"/>
      <c r="MGX247" s="156"/>
      <c r="MGY247" s="158"/>
      <c r="MGZ247" s="158"/>
      <c r="MHA247" s="158"/>
      <c r="MHB247" s="158"/>
      <c r="MHC247" s="159"/>
      <c r="MHD247" s="9"/>
      <c r="MHE247" s="9"/>
      <c r="MHF247" s="159"/>
      <c r="MHG247" s="159"/>
      <c r="MHH247" s="8"/>
      <c r="MHI247" s="8"/>
      <c r="MHJ247" s="160"/>
      <c r="MHK247" s="158"/>
      <c r="MHL247" s="161"/>
      <c r="MHM247" s="162"/>
      <c r="MHN247" s="156"/>
      <c r="MHO247" s="158"/>
      <c r="MHP247" s="158"/>
      <c r="MHQ247" s="158"/>
      <c r="MHR247" s="158"/>
      <c r="MHS247" s="159"/>
      <c r="MHT247" s="9"/>
      <c r="MHU247" s="9"/>
      <c r="MHV247" s="159"/>
      <c r="MHW247" s="159"/>
      <c r="MHX247" s="8"/>
      <c r="MHY247" s="8"/>
      <c r="MHZ247" s="160"/>
      <c r="MIA247" s="158"/>
      <c r="MIB247" s="161"/>
      <c r="MIC247" s="162"/>
      <c r="MID247" s="156"/>
      <c r="MIE247" s="158"/>
      <c r="MIF247" s="158"/>
      <c r="MIG247" s="158"/>
      <c r="MIH247" s="158"/>
      <c r="MII247" s="159"/>
      <c r="MIJ247" s="9"/>
      <c r="MIK247" s="9"/>
      <c r="MIL247" s="159"/>
      <c r="MIM247" s="159"/>
      <c r="MIN247" s="8"/>
      <c r="MIO247" s="8"/>
      <c r="MIP247" s="160"/>
      <c r="MIQ247" s="158"/>
      <c r="MIR247" s="161"/>
      <c r="MIS247" s="162"/>
      <c r="MIT247" s="156"/>
      <c r="MIU247" s="158"/>
      <c r="MIV247" s="158"/>
      <c r="MIW247" s="158"/>
      <c r="MIX247" s="158"/>
      <c r="MIY247" s="159"/>
      <c r="MIZ247" s="9"/>
      <c r="MJA247" s="9"/>
      <c r="MJB247" s="159"/>
      <c r="MJC247" s="159"/>
      <c r="MJD247" s="8"/>
      <c r="MJE247" s="8"/>
      <c r="MJF247" s="160"/>
      <c r="MJG247" s="158"/>
      <c r="MJH247" s="161"/>
      <c r="MJI247" s="162"/>
      <c r="MJJ247" s="156"/>
      <c r="MJK247" s="158"/>
      <c r="MJL247" s="158"/>
      <c r="MJM247" s="158"/>
      <c r="MJN247" s="158"/>
      <c r="MJO247" s="159"/>
      <c r="MJP247" s="9"/>
      <c r="MJQ247" s="9"/>
      <c r="MJR247" s="159"/>
      <c r="MJS247" s="159"/>
      <c r="MJT247" s="8"/>
      <c r="MJU247" s="8"/>
      <c r="MJV247" s="160"/>
      <c r="MJW247" s="158"/>
      <c r="MJX247" s="161"/>
      <c r="MJY247" s="162"/>
      <c r="MJZ247" s="156"/>
      <c r="MKA247" s="158"/>
      <c r="MKB247" s="158"/>
      <c r="MKC247" s="158"/>
      <c r="MKD247" s="158"/>
      <c r="MKE247" s="159"/>
      <c r="MKF247" s="9"/>
      <c r="MKG247" s="9"/>
      <c r="MKH247" s="159"/>
      <c r="MKI247" s="159"/>
      <c r="MKJ247" s="8"/>
      <c r="MKK247" s="8"/>
      <c r="MKL247" s="160"/>
      <c r="MKM247" s="158"/>
      <c r="MKN247" s="161"/>
      <c r="MKO247" s="162"/>
      <c r="MKP247" s="156"/>
      <c r="MKQ247" s="158"/>
      <c r="MKR247" s="158"/>
      <c r="MKS247" s="158"/>
      <c r="MKT247" s="158"/>
      <c r="MKU247" s="159"/>
      <c r="MKV247" s="9"/>
      <c r="MKW247" s="9"/>
      <c r="MKX247" s="159"/>
      <c r="MKY247" s="159"/>
      <c r="MKZ247" s="8"/>
      <c r="MLA247" s="8"/>
      <c r="MLB247" s="160"/>
      <c r="MLC247" s="158"/>
      <c r="MLD247" s="161"/>
      <c r="MLE247" s="162"/>
      <c r="MLF247" s="156"/>
      <c r="MLG247" s="158"/>
      <c r="MLH247" s="158"/>
      <c r="MLI247" s="158"/>
      <c r="MLJ247" s="158"/>
      <c r="MLK247" s="159"/>
      <c r="MLL247" s="9"/>
      <c r="MLM247" s="9"/>
      <c r="MLN247" s="159"/>
      <c r="MLO247" s="159"/>
      <c r="MLP247" s="8"/>
      <c r="MLQ247" s="8"/>
      <c r="MLR247" s="160"/>
      <c r="MLS247" s="158"/>
      <c r="MLT247" s="161"/>
      <c r="MLU247" s="162"/>
      <c r="MLV247" s="156"/>
      <c r="MLW247" s="158"/>
      <c r="MLX247" s="158"/>
      <c r="MLY247" s="158"/>
      <c r="MLZ247" s="158"/>
      <c r="MMA247" s="159"/>
      <c r="MMB247" s="9"/>
      <c r="MMC247" s="9"/>
      <c r="MMD247" s="159"/>
      <c r="MME247" s="159"/>
      <c r="MMF247" s="8"/>
      <c r="MMG247" s="8"/>
      <c r="MMH247" s="160"/>
      <c r="MMI247" s="158"/>
      <c r="MMJ247" s="161"/>
      <c r="MMK247" s="162"/>
      <c r="MML247" s="156"/>
      <c r="MMM247" s="158"/>
      <c r="MMN247" s="158"/>
      <c r="MMO247" s="158"/>
      <c r="MMP247" s="158"/>
      <c r="MMQ247" s="159"/>
      <c r="MMR247" s="9"/>
      <c r="MMS247" s="9"/>
      <c r="MMT247" s="159"/>
      <c r="MMU247" s="159"/>
      <c r="MMV247" s="8"/>
      <c r="MMW247" s="8"/>
      <c r="MMX247" s="160"/>
      <c r="MMY247" s="158"/>
      <c r="MMZ247" s="161"/>
      <c r="MNA247" s="162"/>
      <c r="MNB247" s="156"/>
      <c r="MNC247" s="158"/>
      <c r="MND247" s="158"/>
      <c r="MNE247" s="158"/>
      <c r="MNF247" s="158"/>
      <c r="MNG247" s="159"/>
      <c r="MNH247" s="9"/>
      <c r="MNI247" s="9"/>
      <c r="MNJ247" s="159"/>
      <c r="MNK247" s="159"/>
      <c r="MNL247" s="8"/>
      <c r="MNM247" s="8"/>
      <c r="MNN247" s="160"/>
      <c r="MNO247" s="158"/>
      <c r="MNP247" s="161"/>
      <c r="MNQ247" s="162"/>
      <c r="MNR247" s="156"/>
      <c r="MNS247" s="158"/>
      <c r="MNT247" s="158"/>
      <c r="MNU247" s="158"/>
      <c r="MNV247" s="158"/>
      <c r="MNW247" s="159"/>
      <c r="MNX247" s="9"/>
      <c r="MNY247" s="9"/>
      <c r="MNZ247" s="159"/>
      <c r="MOA247" s="159"/>
      <c r="MOB247" s="8"/>
      <c r="MOC247" s="8"/>
      <c r="MOD247" s="160"/>
      <c r="MOE247" s="158"/>
      <c r="MOF247" s="161"/>
      <c r="MOG247" s="162"/>
      <c r="MOH247" s="156"/>
      <c r="MOI247" s="158"/>
      <c r="MOJ247" s="158"/>
      <c r="MOK247" s="158"/>
      <c r="MOL247" s="158"/>
      <c r="MOM247" s="159"/>
      <c r="MON247" s="9"/>
      <c r="MOO247" s="9"/>
      <c r="MOP247" s="159"/>
      <c r="MOQ247" s="159"/>
      <c r="MOR247" s="8"/>
      <c r="MOS247" s="8"/>
      <c r="MOT247" s="160"/>
      <c r="MOU247" s="158"/>
      <c r="MOV247" s="161"/>
      <c r="MOW247" s="162"/>
      <c r="MOX247" s="156"/>
      <c r="MOY247" s="158"/>
      <c r="MOZ247" s="158"/>
      <c r="MPA247" s="158"/>
      <c r="MPB247" s="158"/>
      <c r="MPC247" s="159"/>
      <c r="MPD247" s="9"/>
      <c r="MPE247" s="9"/>
      <c r="MPF247" s="159"/>
      <c r="MPG247" s="159"/>
      <c r="MPH247" s="8"/>
      <c r="MPI247" s="8"/>
      <c r="MPJ247" s="160"/>
      <c r="MPK247" s="158"/>
      <c r="MPL247" s="161"/>
      <c r="MPM247" s="162"/>
      <c r="MPN247" s="156"/>
      <c r="MPO247" s="158"/>
      <c r="MPP247" s="158"/>
      <c r="MPQ247" s="158"/>
      <c r="MPR247" s="158"/>
      <c r="MPS247" s="159"/>
      <c r="MPT247" s="9"/>
      <c r="MPU247" s="9"/>
      <c r="MPV247" s="159"/>
      <c r="MPW247" s="159"/>
      <c r="MPX247" s="8"/>
      <c r="MPY247" s="8"/>
      <c r="MPZ247" s="160"/>
      <c r="MQA247" s="158"/>
      <c r="MQB247" s="161"/>
      <c r="MQC247" s="162"/>
      <c r="MQD247" s="156"/>
      <c r="MQE247" s="158"/>
      <c r="MQF247" s="158"/>
      <c r="MQG247" s="158"/>
      <c r="MQH247" s="158"/>
      <c r="MQI247" s="159"/>
      <c r="MQJ247" s="9"/>
      <c r="MQK247" s="9"/>
      <c r="MQL247" s="159"/>
      <c r="MQM247" s="159"/>
      <c r="MQN247" s="8"/>
      <c r="MQO247" s="8"/>
      <c r="MQP247" s="160"/>
      <c r="MQQ247" s="158"/>
      <c r="MQR247" s="161"/>
      <c r="MQS247" s="162"/>
      <c r="MQT247" s="156"/>
      <c r="MQU247" s="158"/>
      <c r="MQV247" s="158"/>
      <c r="MQW247" s="158"/>
      <c r="MQX247" s="158"/>
      <c r="MQY247" s="159"/>
      <c r="MQZ247" s="9"/>
      <c r="MRA247" s="9"/>
      <c r="MRB247" s="159"/>
      <c r="MRC247" s="159"/>
      <c r="MRD247" s="8"/>
      <c r="MRE247" s="8"/>
      <c r="MRF247" s="160"/>
      <c r="MRG247" s="158"/>
      <c r="MRH247" s="161"/>
      <c r="MRI247" s="162"/>
      <c r="MRJ247" s="156"/>
      <c r="MRK247" s="158"/>
      <c r="MRL247" s="158"/>
      <c r="MRM247" s="158"/>
      <c r="MRN247" s="158"/>
      <c r="MRO247" s="159"/>
      <c r="MRP247" s="9"/>
      <c r="MRQ247" s="9"/>
      <c r="MRR247" s="159"/>
      <c r="MRS247" s="159"/>
      <c r="MRT247" s="8"/>
      <c r="MRU247" s="8"/>
      <c r="MRV247" s="160"/>
      <c r="MRW247" s="158"/>
      <c r="MRX247" s="161"/>
      <c r="MRY247" s="162"/>
      <c r="MRZ247" s="156"/>
      <c r="MSA247" s="158"/>
      <c r="MSB247" s="158"/>
      <c r="MSC247" s="158"/>
      <c r="MSD247" s="158"/>
      <c r="MSE247" s="159"/>
      <c r="MSF247" s="9"/>
      <c r="MSG247" s="9"/>
      <c r="MSH247" s="159"/>
      <c r="MSI247" s="159"/>
      <c r="MSJ247" s="8"/>
      <c r="MSK247" s="8"/>
      <c r="MSL247" s="160"/>
      <c r="MSM247" s="158"/>
      <c r="MSN247" s="161"/>
      <c r="MSO247" s="162"/>
      <c r="MSP247" s="156"/>
      <c r="MSQ247" s="158"/>
      <c r="MSR247" s="158"/>
      <c r="MSS247" s="158"/>
      <c r="MST247" s="158"/>
      <c r="MSU247" s="159"/>
      <c r="MSV247" s="9"/>
      <c r="MSW247" s="9"/>
      <c r="MSX247" s="159"/>
      <c r="MSY247" s="159"/>
      <c r="MSZ247" s="8"/>
      <c r="MTA247" s="8"/>
      <c r="MTB247" s="160"/>
      <c r="MTC247" s="158"/>
      <c r="MTD247" s="161"/>
      <c r="MTE247" s="162"/>
      <c r="MTF247" s="156"/>
      <c r="MTG247" s="158"/>
      <c r="MTH247" s="158"/>
      <c r="MTI247" s="158"/>
      <c r="MTJ247" s="158"/>
      <c r="MTK247" s="159"/>
      <c r="MTL247" s="9"/>
      <c r="MTM247" s="9"/>
      <c r="MTN247" s="159"/>
      <c r="MTO247" s="159"/>
      <c r="MTP247" s="8"/>
      <c r="MTQ247" s="8"/>
      <c r="MTR247" s="160"/>
      <c r="MTS247" s="158"/>
      <c r="MTT247" s="161"/>
      <c r="MTU247" s="162"/>
      <c r="MTV247" s="156"/>
      <c r="MTW247" s="158"/>
      <c r="MTX247" s="158"/>
      <c r="MTY247" s="158"/>
      <c r="MTZ247" s="158"/>
      <c r="MUA247" s="159"/>
      <c r="MUB247" s="9"/>
      <c r="MUC247" s="9"/>
      <c r="MUD247" s="159"/>
      <c r="MUE247" s="159"/>
      <c r="MUF247" s="8"/>
      <c r="MUG247" s="8"/>
      <c r="MUH247" s="160"/>
      <c r="MUI247" s="158"/>
      <c r="MUJ247" s="161"/>
      <c r="MUK247" s="162"/>
      <c r="MUL247" s="156"/>
      <c r="MUM247" s="158"/>
      <c r="MUN247" s="158"/>
      <c r="MUO247" s="158"/>
      <c r="MUP247" s="158"/>
      <c r="MUQ247" s="159"/>
      <c r="MUR247" s="9"/>
      <c r="MUS247" s="9"/>
      <c r="MUT247" s="159"/>
      <c r="MUU247" s="159"/>
      <c r="MUV247" s="8"/>
      <c r="MUW247" s="8"/>
      <c r="MUX247" s="160"/>
      <c r="MUY247" s="158"/>
      <c r="MUZ247" s="161"/>
      <c r="MVA247" s="162"/>
      <c r="MVB247" s="156"/>
      <c r="MVC247" s="158"/>
      <c r="MVD247" s="158"/>
      <c r="MVE247" s="158"/>
      <c r="MVF247" s="158"/>
      <c r="MVG247" s="159"/>
      <c r="MVH247" s="9"/>
      <c r="MVI247" s="9"/>
      <c r="MVJ247" s="159"/>
      <c r="MVK247" s="159"/>
      <c r="MVL247" s="8"/>
      <c r="MVM247" s="8"/>
      <c r="MVN247" s="160"/>
      <c r="MVO247" s="158"/>
      <c r="MVP247" s="161"/>
      <c r="MVQ247" s="162"/>
      <c r="MVR247" s="156"/>
      <c r="MVS247" s="158"/>
      <c r="MVT247" s="158"/>
      <c r="MVU247" s="158"/>
      <c r="MVV247" s="158"/>
      <c r="MVW247" s="159"/>
      <c r="MVX247" s="9"/>
      <c r="MVY247" s="9"/>
      <c r="MVZ247" s="159"/>
      <c r="MWA247" s="159"/>
      <c r="MWB247" s="8"/>
      <c r="MWC247" s="8"/>
      <c r="MWD247" s="160"/>
      <c r="MWE247" s="158"/>
      <c r="MWF247" s="161"/>
      <c r="MWG247" s="162"/>
      <c r="MWH247" s="156"/>
      <c r="MWI247" s="158"/>
      <c r="MWJ247" s="158"/>
      <c r="MWK247" s="158"/>
      <c r="MWL247" s="158"/>
      <c r="MWM247" s="159"/>
      <c r="MWN247" s="9"/>
      <c r="MWO247" s="9"/>
      <c r="MWP247" s="159"/>
      <c r="MWQ247" s="159"/>
      <c r="MWR247" s="8"/>
      <c r="MWS247" s="8"/>
      <c r="MWT247" s="160"/>
      <c r="MWU247" s="158"/>
      <c r="MWV247" s="161"/>
      <c r="MWW247" s="162"/>
      <c r="MWX247" s="156"/>
      <c r="MWY247" s="158"/>
      <c r="MWZ247" s="158"/>
      <c r="MXA247" s="158"/>
      <c r="MXB247" s="158"/>
      <c r="MXC247" s="159"/>
      <c r="MXD247" s="9"/>
      <c r="MXE247" s="9"/>
      <c r="MXF247" s="159"/>
      <c r="MXG247" s="159"/>
      <c r="MXH247" s="8"/>
      <c r="MXI247" s="8"/>
      <c r="MXJ247" s="160"/>
      <c r="MXK247" s="158"/>
      <c r="MXL247" s="161"/>
      <c r="MXM247" s="162"/>
      <c r="MXN247" s="156"/>
      <c r="MXO247" s="158"/>
      <c r="MXP247" s="158"/>
      <c r="MXQ247" s="158"/>
      <c r="MXR247" s="158"/>
      <c r="MXS247" s="159"/>
      <c r="MXT247" s="9"/>
      <c r="MXU247" s="9"/>
      <c r="MXV247" s="159"/>
      <c r="MXW247" s="159"/>
      <c r="MXX247" s="8"/>
      <c r="MXY247" s="8"/>
      <c r="MXZ247" s="160"/>
      <c r="MYA247" s="158"/>
      <c r="MYB247" s="161"/>
      <c r="MYC247" s="162"/>
      <c r="MYD247" s="156"/>
      <c r="MYE247" s="158"/>
      <c r="MYF247" s="158"/>
      <c r="MYG247" s="158"/>
      <c r="MYH247" s="158"/>
      <c r="MYI247" s="159"/>
      <c r="MYJ247" s="9"/>
      <c r="MYK247" s="9"/>
      <c r="MYL247" s="159"/>
      <c r="MYM247" s="159"/>
      <c r="MYN247" s="8"/>
      <c r="MYO247" s="8"/>
      <c r="MYP247" s="160"/>
      <c r="MYQ247" s="158"/>
      <c r="MYR247" s="161"/>
      <c r="MYS247" s="162"/>
      <c r="MYT247" s="156"/>
      <c r="MYU247" s="158"/>
      <c r="MYV247" s="158"/>
      <c r="MYW247" s="158"/>
      <c r="MYX247" s="158"/>
      <c r="MYY247" s="159"/>
      <c r="MYZ247" s="9"/>
      <c r="MZA247" s="9"/>
      <c r="MZB247" s="159"/>
      <c r="MZC247" s="159"/>
      <c r="MZD247" s="8"/>
      <c r="MZE247" s="8"/>
      <c r="MZF247" s="160"/>
      <c r="MZG247" s="158"/>
      <c r="MZH247" s="161"/>
      <c r="MZI247" s="162"/>
      <c r="MZJ247" s="156"/>
      <c r="MZK247" s="158"/>
      <c r="MZL247" s="158"/>
      <c r="MZM247" s="158"/>
      <c r="MZN247" s="158"/>
      <c r="MZO247" s="159"/>
      <c r="MZP247" s="9"/>
      <c r="MZQ247" s="9"/>
      <c r="MZR247" s="159"/>
      <c r="MZS247" s="159"/>
      <c r="MZT247" s="8"/>
      <c r="MZU247" s="8"/>
      <c r="MZV247" s="160"/>
      <c r="MZW247" s="158"/>
      <c r="MZX247" s="161"/>
      <c r="MZY247" s="162"/>
      <c r="MZZ247" s="156"/>
      <c r="NAA247" s="158"/>
      <c r="NAB247" s="158"/>
      <c r="NAC247" s="158"/>
      <c r="NAD247" s="158"/>
      <c r="NAE247" s="159"/>
      <c r="NAF247" s="9"/>
      <c r="NAG247" s="9"/>
      <c r="NAH247" s="159"/>
      <c r="NAI247" s="159"/>
      <c r="NAJ247" s="8"/>
      <c r="NAK247" s="8"/>
      <c r="NAL247" s="160"/>
      <c r="NAM247" s="158"/>
      <c r="NAN247" s="161"/>
      <c r="NAO247" s="162"/>
      <c r="NAP247" s="156"/>
      <c r="NAQ247" s="158"/>
      <c r="NAR247" s="158"/>
      <c r="NAS247" s="158"/>
      <c r="NAT247" s="158"/>
      <c r="NAU247" s="159"/>
      <c r="NAV247" s="9"/>
      <c r="NAW247" s="9"/>
      <c r="NAX247" s="159"/>
      <c r="NAY247" s="159"/>
      <c r="NAZ247" s="8"/>
      <c r="NBA247" s="8"/>
      <c r="NBB247" s="160"/>
      <c r="NBC247" s="158"/>
      <c r="NBD247" s="161"/>
      <c r="NBE247" s="162"/>
      <c r="NBF247" s="156"/>
      <c r="NBG247" s="158"/>
      <c r="NBH247" s="158"/>
      <c r="NBI247" s="158"/>
      <c r="NBJ247" s="158"/>
      <c r="NBK247" s="159"/>
      <c r="NBL247" s="9"/>
      <c r="NBM247" s="9"/>
      <c r="NBN247" s="159"/>
      <c r="NBO247" s="159"/>
      <c r="NBP247" s="8"/>
      <c r="NBQ247" s="8"/>
      <c r="NBR247" s="160"/>
      <c r="NBS247" s="158"/>
      <c r="NBT247" s="161"/>
      <c r="NBU247" s="162"/>
      <c r="NBV247" s="156"/>
      <c r="NBW247" s="158"/>
      <c r="NBX247" s="158"/>
      <c r="NBY247" s="158"/>
      <c r="NBZ247" s="158"/>
      <c r="NCA247" s="159"/>
      <c r="NCB247" s="9"/>
      <c r="NCC247" s="9"/>
      <c r="NCD247" s="159"/>
      <c r="NCE247" s="159"/>
      <c r="NCF247" s="8"/>
      <c r="NCG247" s="8"/>
      <c r="NCH247" s="160"/>
      <c r="NCI247" s="158"/>
      <c r="NCJ247" s="161"/>
      <c r="NCK247" s="162"/>
      <c r="NCL247" s="156"/>
      <c r="NCM247" s="158"/>
      <c r="NCN247" s="158"/>
      <c r="NCO247" s="158"/>
      <c r="NCP247" s="158"/>
      <c r="NCQ247" s="159"/>
      <c r="NCR247" s="9"/>
      <c r="NCS247" s="9"/>
      <c r="NCT247" s="159"/>
      <c r="NCU247" s="159"/>
      <c r="NCV247" s="8"/>
      <c r="NCW247" s="8"/>
      <c r="NCX247" s="160"/>
      <c r="NCY247" s="158"/>
      <c r="NCZ247" s="161"/>
      <c r="NDA247" s="162"/>
      <c r="NDB247" s="156"/>
      <c r="NDC247" s="158"/>
      <c r="NDD247" s="158"/>
      <c r="NDE247" s="158"/>
      <c r="NDF247" s="158"/>
      <c r="NDG247" s="159"/>
      <c r="NDH247" s="9"/>
      <c r="NDI247" s="9"/>
      <c r="NDJ247" s="159"/>
      <c r="NDK247" s="159"/>
      <c r="NDL247" s="8"/>
      <c r="NDM247" s="8"/>
      <c r="NDN247" s="160"/>
      <c r="NDO247" s="158"/>
      <c r="NDP247" s="161"/>
      <c r="NDQ247" s="162"/>
      <c r="NDR247" s="156"/>
      <c r="NDS247" s="158"/>
      <c r="NDT247" s="158"/>
      <c r="NDU247" s="158"/>
      <c r="NDV247" s="158"/>
      <c r="NDW247" s="159"/>
      <c r="NDX247" s="9"/>
      <c r="NDY247" s="9"/>
      <c r="NDZ247" s="159"/>
      <c r="NEA247" s="159"/>
      <c r="NEB247" s="8"/>
      <c r="NEC247" s="8"/>
      <c r="NED247" s="160"/>
      <c r="NEE247" s="158"/>
      <c r="NEF247" s="161"/>
      <c r="NEG247" s="162"/>
      <c r="NEH247" s="156"/>
      <c r="NEI247" s="158"/>
      <c r="NEJ247" s="158"/>
      <c r="NEK247" s="158"/>
      <c r="NEL247" s="158"/>
      <c r="NEM247" s="159"/>
      <c r="NEN247" s="9"/>
      <c r="NEO247" s="9"/>
      <c r="NEP247" s="159"/>
      <c r="NEQ247" s="159"/>
      <c r="NER247" s="8"/>
      <c r="NES247" s="8"/>
      <c r="NET247" s="160"/>
      <c r="NEU247" s="158"/>
      <c r="NEV247" s="161"/>
      <c r="NEW247" s="162"/>
      <c r="NEX247" s="156"/>
      <c r="NEY247" s="158"/>
      <c r="NEZ247" s="158"/>
      <c r="NFA247" s="158"/>
      <c r="NFB247" s="158"/>
      <c r="NFC247" s="159"/>
      <c r="NFD247" s="9"/>
      <c r="NFE247" s="9"/>
      <c r="NFF247" s="159"/>
      <c r="NFG247" s="159"/>
      <c r="NFH247" s="8"/>
      <c r="NFI247" s="8"/>
      <c r="NFJ247" s="160"/>
      <c r="NFK247" s="158"/>
      <c r="NFL247" s="161"/>
      <c r="NFM247" s="162"/>
      <c r="NFN247" s="156"/>
      <c r="NFO247" s="158"/>
      <c r="NFP247" s="158"/>
      <c r="NFQ247" s="158"/>
      <c r="NFR247" s="158"/>
      <c r="NFS247" s="159"/>
      <c r="NFT247" s="9"/>
      <c r="NFU247" s="9"/>
      <c r="NFV247" s="159"/>
      <c r="NFW247" s="159"/>
      <c r="NFX247" s="8"/>
      <c r="NFY247" s="8"/>
      <c r="NFZ247" s="160"/>
      <c r="NGA247" s="158"/>
      <c r="NGB247" s="161"/>
      <c r="NGC247" s="162"/>
      <c r="NGD247" s="156"/>
      <c r="NGE247" s="158"/>
      <c r="NGF247" s="158"/>
      <c r="NGG247" s="158"/>
      <c r="NGH247" s="158"/>
      <c r="NGI247" s="159"/>
      <c r="NGJ247" s="9"/>
      <c r="NGK247" s="9"/>
      <c r="NGL247" s="159"/>
      <c r="NGM247" s="159"/>
      <c r="NGN247" s="8"/>
      <c r="NGO247" s="8"/>
      <c r="NGP247" s="160"/>
      <c r="NGQ247" s="158"/>
      <c r="NGR247" s="161"/>
      <c r="NGS247" s="162"/>
      <c r="NGT247" s="156"/>
      <c r="NGU247" s="158"/>
      <c r="NGV247" s="158"/>
      <c r="NGW247" s="158"/>
      <c r="NGX247" s="158"/>
      <c r="NGY247" s="159"/>
      <c r="NGZ247" s="9"/>
      <c r="NHA247" s="9"/>
      <c r="NHB247" s="159"/>
      <c r="NHC247" s="159"/>
      <c r="NHD247" s="8"/>
      <c r="NHE247" s="8"/>
      <c r="NHF247" s="160"/>
      <c r="NHG247" s="158"/>
      <c r="NHH247" s="161"/>
      <c r="NHI247" s="162"/>
      <c r="NHJ247" s="156"/>
      <c r="NHK247" s="158"/>
      <c r="NHL247" s="158"/>
      <c r="NHM247" s="158"/>
      <c r="NHN247" s="158"/>
      <c r="NHO247" s="159"/>
      <c r="NHP247" s="9"/>
      <c r="NHQ247" s="9"/>
      <c r="NHR247" s="159"/>
      <c r="NHS247" s="159"/>
      <c r="NHT247" s="8"/>
      <c r="NHU247" s="8"/>
      <c r="NHV247" s="160"/>
      <c r="NHW247" s="158"/>
      <c r="NHX247" s="161"/>
      <c r="NHY247" s="162"/>
      <c r="NHZ247" s="156"/>
      <c r="NIA247" s="158"/>
      <c r="NIB247" s="158"/>
      <c r="NIC247" s="158"/>
      <c r="NID247" s="158"/>
      <c r="NIE247" s="159"/>
      <c r="NIF247" s="9"/>
      <c r="NIG247" s="9"/>
      <c r="NIH247" s="159"/>
      <c r="NII247" s="159"/>
      <c r="NIJ247" s="8"/>
      <c r="NIK247" s="8"/>
      <c r="NIL247" s="160"/>
      <c r="NIM247" s="158"/>
      <c r="NIN247" s="161"/>
      <c r="NIO247" s="162"/>
      <c r="NIP247" s="156"/>
      <c r="NIQ247" s="158"/>
      <c r="NIR247" s="158"/>
      <c r="NIS247" s="158"/>
      <c r="NIT247" s="158"/>
      <c r="NIU247" s="159"/>
      <c r="NIV247" s="9"/>
      <c r="NIW247" s="9"/>
      <c r="NIX247" s="159"/>
      <c r="NIY247" s="159"/>
      <c r="NIZ247" s="8"/>
      <c r="NJA247" s="8"/>
      <c r="NJB247" s="160"/>
      <c r="NJC247" s="158"/>
      <c r="NJD247" s="161"/>
      <c r="NJE247" s="162"/>
      <c r="NJF247" s="156"/>
      <c r="NJG247" s="158"/>
      <c r="NJH247" s="158"/>
      <c r="NJI247" s="158"/>
      <c r="NJJ247" s="158"/>
      <c r="NJK247" s="159"/>
      <c r="NJL247" s="9"/>
      <c r="NJM247" s="9"/>
      <c r="NJN247" s="159"/>
      <c r="NJO247" s="159"/>
      <c r="NJP247" s="8"/>
      <c r="NJQ247" s="8"/>
      <c r="NJR247" s="160"/>
      <c r="NJS247" s="158"/>
      <c r="NJT247" s="161"/>
      <c r="NJU247" s="162"/>
      <c r="NJV247" s="156"/>
      <c r="NJW247" s="158"/>
      <c r="NJX247" s="158"/>
      <c r="NJY247" s="158"/>
      <c r="NJZ247" s="158"/>
      <c r="NKA247" s="159"/>
      <c r="NKB247" s="9"/>
      <c r="NKC247" s="9"/>
      <c r="NKD247" s="159"/>
      <c r="NKE247" s="159"/>
      <c r="NKF247" s="8"/>
      <c r="NKG247" s="8"/>
      <c r="NKH247" s="160"/>
      <c r="NKI247" s="158"/>
      <c r="NKJ247" s="161"/>
      <c r="NKK247" s="162"/>
      <c r="NKL247" s="156"/>
      <c r="NKM247" s="158"/>
      <c r="NKN247" s="158"/>
      <c r="NKO247" s="158"/>
      <c r="NKP247" s="158"/>
      <c r="NKQ247" s="159"/>
      <c r="NKR247" s="9"/>
      <c r="NKS247" s="9"/>
      <c r="NKT247" s="159"/>
      <c r="NKU247" s="159"/>
      <c r="NKV247" s="8"/>
      <c r="NKW247" s="8"/>
      <c r="NKX247" s="160"/>
      <c r="NKY247" s="158"/>
      <c r="NKZ247" s="161"/>
      <c r="NLA247" s="162"/>
      <c r="NLB247" s="156"/>
      <c r="NLC247" s="158"/>
      <c r="NLD247" s="158"/>
      <c r="NLE247" s="158"/>
      <c r="NLF247" s="158"/>
      <c r="NLG247" s="159"/>
      <c r="NLH247" s="9"/>
      <c r="NLI247" s="9"/>
      <c r="NLJ247" s="159"/>
      <c r="NLK247" s="159"/>
      <c r="NLL247" s="8"/>
      <c r="NLM247" s="8"/>
      <c r="NLN247" s="160"/>
      <c r="NLO247" s="158"/>
      <c r="NLP247" s="161"/>
      <c r="NLQ247" s="162"/>
      <c r="NLR247" s="156"/>
      <c r="NLS247" s="158"/>
      <c r="NLT247" s="158"/>
      <c r="NLU247" s="158"/>
      <c r="NLV247" s="158"/>
      <c r="NLW247" s="159"/>
      <c r="NLX247" s="9"/>
      <c r="NLY247" s="9"/>
      <c r="NLZ247" s="159"/>
      <c r="NMA247" s="159"/>
      <c r="NMB247" s="8"/>
      <c r="NMC247" s="8"/>
      <c r="NMD247" s="160"/>
      <c r="NME247" s="158"/>
      <c r="NMF247" s="161"/>
      <c r="NMG247" s="162"/>
      <c r="NMH247" s="156"/>
      <c r="NMI247" s="158"/>
      <c r="NMJ247" s="158"/>
      <c r="NMK247" s="158"/>
      <c r="NML247" s="158"/>
      <c r="NMM247" s="159"/>
      <c r="NMN247" s="9"/>
      <c r="NMO247" s="9"/>
      <c r="NMP247" s="159"/>
      <c r="NMQ247" s="159"/>
      <c r="NMR247" s="8"/>
      <c r="NMS247" s="8"/>
      <c r="NMT247" s="160"/>
      <c r="NMU247" s="158"/>
      <c r="NMV247" s="161"/>
      <c r="NMW247" s="162"/>
      <c r="NMX247" s="156"/>
      <c r="NMY247" s="158"/>
      <c r="NMZ247" s="158"/>
      <c r="NNA247" s="158"/>
      <c r="NNB247" s="158"/>
      <c r="NNC247" s="159"/>
      <c r="NND247" s="9"/>
      <c r="NNE247" s="9"/>
      <c r="NNF247" s="159"/>
      <c r="NNG247" s="159"/>
      <c r="NNH247" s="8"/>
      <c r="NNI247" s="8"/>
      <c r="NNJ247" s="160"/>
      <c r="NNK247" s="158"/>
      <c r="NNL247" s="161"/>
      <c r="NNM247" s="162"/>
      <c r="NNN247" s="156"/>
      <c r="NNO247" s="158"/>
      <c r="NNP247" s="158"/>
      <c r="NNQ247" s="158"/>
      <c r="NNR247" s="158"/>
      <c r="NNS247" s="159"/>
      <c r="NNT247" s="9"/>
      <c r="NNU247" s="9"/>
      <c r="NNV247" s="159"/>
      <c r="NNW247" s="159"/>
      <c r="NNX247" s="8"/>
      <c r="NNY247" s="8"/>
      <c r="NNZ247" s="160"/>
      <c r="NOA247" s="158"/>
      <c r="NOB247" s="161"/>
      <c r="NOC247" s="162"/>
      <c r="NOD247" s="156"/>
      <c r="NOE247" s="158"/>
      <c r="NOF247" s="158"/>
      <c r="NOG247" s="158"/>
      <c r="NOH247" s="158"/>
      <c r="NOI247" s="159"/>
      <c r="NOJ247" s="9"/>
      <c r="NOK247" s="9"/>
      <c r="NOL247" s="159"/>
      <c r="NOM247" s="159"/>
      <c r="NON247" s="8"/>
      <c r="NOO247" s="8"/>
      <c r="NOP247" s="160"/>
      <c r="NOQ247" s="158"/>
      <c r="NOR247" s="161"/>
      <c r="NOS247" s="162"/>
      <c r="NOT247" s="156"/>
      <c r="NOU247" s="158"/>
      <c r="NOV247" s="158"/>
      <c r="NOW247" s="158"/>
      <c r="NOX247" s="158"/>
      <c r="NOY247" s="159"/>
      <c r="NOZ247" s="9"/>
      <c r="NPA247" s="9"/>
      <c r="NPB247" s="159"/>
      <c r="NPC247" s="159"/>
      <c r="NPD247" s="8"/>
      <c r="NPE247" s="8"/>
      <c r="NPF247" s="160"/>
      <c r="NPG247" s="158"/>
      <c r="NPH247" s="161"/>
      <c r="NPI247" s="162"/>
      <c r="NPJ247" s="156"/>
      <c r="NPK247" s="158"/>
      <c r="NPL247" s="158"/>
      <c r="NPM247" s="158"/>
      <c r="NPN247" s="158"/>
      <c r="NPO247" s="159"/>
      <c r="NPP247" s="9"/>
      <c r="NPQ247" s="9"/>
      <c r="NPR247" s="159"/>
      <c r="NPS247" s="159"/>
      <c r="NPT247" s="8"/>
      <c r="NPU247" s="8"/>
      <c r="NPV247" s="160"/>
      <c r="NPW247" s="158"/>
      <c r="NPX247" s="161"/>
      <c r="NPY247" s="162"/>
      <c r="NPZ247" s="156"/>
      <c r="NQA247" s="158"/>
      <c r="NQB247" s="158"/>
      <c r="NQC247" s="158"/>
      <c r="NQD247" s="158"/>
      <c r="NQE247" s="159"/>
      <c r="NQF247" s="9"/>
      <c r="NQG247" s="9"/>
      <c r="NQH247" s="159"/>
      <c r="NQI247" s="159"/>
      <c r="NQJ247" s="8"/>
      <c r="NQK247" s="8"/>
      <c r="NQL247" s="160"/>
      <c r="NQM247" s="158"/>
      <c r="NQN247" s="161"/>
      <c r="NQO247" s="162"/>
      <c r="NQP247" s="156"/>
      <c r="NQQ247" s="158"/>
      <c r="NQR247" s="158"/>
      <c r="NQS247" s="158"/>
      <c r="NQT247" s="158"/>
      <c r="NQU247" s="159"/>
      <c r="NQV247" s="9"/>
      <c r="NQW247" s="9"/>
      <c r="NQX247" s="159"/>
      <c r="NQY247" s="159"/>
      <c r="NQZ247" s="8"/>
      <c r="NRA247" s="8"/>
      <c r="NRB247" s="160"/>
      <c r="NRC247" s="158"/>
      <c r="NRD247" s="161"/>
      <c r="NRE247" s="162"/>
      <c r="NRF247" s="156"/>
      <c r="NRG247" s="158"/>
      <c r="NRH247" s="158"/>
      <c r="NRI247" s="158"/>
      <c r="NRJ247" s="158"/>
      <c r="NRK247" s="159"/>
      <c r="NRL247" s="9"/>
      <c r="NRM247" s="9"/>
      <c r="NRN247" s="159"/>
      <c r="NRO247" s="159"/>
      <c r="NRP247" s="8"/>
      <c r="NRQ247" s="8"/>
      <c r="NRR247" s="160"/>
      <c r="NRS247" s="158"/>
      <c r="NRT247" s="161"/>
      <c r="NRU247" s="162"/>
      <c r="NRV247" s="156"/>
      <c r="NRW247" s="158"/>
      <c r="NRX247" s="158"/>
      <c r="NRY247" s="158"/>
      <c r="NRZ247" s="158"/>
      <c r="NSA247" s="159"/>
      <c r="NSB247" s="9"/>
      <c r="NSC247" s="9"/>
      <c r="NSD247" s="159"/>
      <c r="NSE247" s="159"/>
      <c r="NSF247" s="8"/>
      <c r="NSG247" s="8"/>
      <c r="NSH247" s="160"/>
      <c r="NSI247" s="158"/>
      <c r="NSJ247" s="161"/>
      <c r="NSK247" s="162"/>
      <c r="NSL247" s="156"/>
      <c r="NSM247" s="158"/>
      <c r="NSN247" s="158"/>
      <c r="NSO247" s="158"/>
      <c r="NSP247" s="158"/>
      <c r="NSQ247" s="159"/>
      <c r="NSR247" s="9"/>
      <c r="NSS247" s="9"/>
      <c r="NST247" s="159"/>
      <c r="NSU247" s="159"/>
      <c r="NSV247" s="8"/>
      <c r="NSW247" s="8"/>
      <c r="NSX247" s="160"/>
      <c r="NSY247" s="158"/>
      <c r="NSZ247" s="161"/>
      <c r="NTA247" s="162"/>
      <c r="NTB247" s="156"/>
      <c r="NTC247" s="158"/>
      <c r="NTD247" s="158"/>
      <c r="NTE247" s="158"/>
      <c r="NTF247" s="158"/>
      <c r="NTG247" s="159"/>
      <c r="NTH247" s="9"/>
      <c r="NTI247" s="9"/>
      <c r="NTJ247" s="159"/>
      <c r="NTK247" s="159"/>
      <c r="NTL247" s="8"/>
      <c r="NTM247" s="8"/>
      <c r="NTN247" s="160"/>
      <c r="NTO247" s="158"/>
      <c r="NTP247" s="161"/>
      <c r="NTQ247" s="162"/>
      <c r="NTR247" s="156"/>
      <c r="NTS247" s="158"/>
      <c r="NTT247" s="158"/>
      <c r="NTU247" s="158"/>
      <c r="NTV247" s="158"/>
      <c r="NTW247" s="159"/>
      <c r="NTX247" s="9"/>
      <c r="NTY247" s="9"/>
      <c r="NTZ247" s="159"/>
      <c r="NUA247" s="159"/>
      <c r="NUB247" s="8"/>
      <c r="NUC247" s="8"/>
      <c r="NUD247" s="160"/>
      <c r="NUE247" s="158"/>
      <c r="NUF247" s="161"/>
      <c r="NUG247" s="162"/>
      <c r="NUH247" s="156"/>
      <c r="NUI247" s="158"/>
      <c r="NUJ247" s="158"/>
      <c r="NUK247" s="158"/>
      <c r="NUL247" s="158"/>
      <c r="NUM247" s="159"/>
      <c r="NUN247" s="9"/>
      <c r="NUO247" s="9"/>
      <c r="NUP247" s="159"/>
      <c r="NUQ247" s="159"/>
      <c r="NUR247" s="8"/>
      <c r="NUS247" s="8"/>
      <c r="NUT247" s="160"/>
      <c r="NUU247" s="158"/>
      <c r="NUV247" s="161"/>
      <c r="NUW247" s="162"/>
      <c r="NUX247" s="156"/>
      <c r="NUY247" s="158"/>
      <c r="NUZ247" s="158"/>
      <c r="NVA247" s="158"/>
      <c r="NVB247" s="158"/>
      <c r="NVC247" s="159"/>
      <c r="NVD247" s="9"/>
      <c r="NVE247" s="9"/>
      <c r="NVF247" s="159"/>
      <c r="NVG247" s="159"/>
      <c r="NVH247" s="8"/>
      <c r="NVI247" s="8"/>
      <c r="NVJ247" s="160"/>
      <c r="NVK247" s="158"/>
      <c r="NVL247" s="161"/>
      <c r="NVM247" s="162"/>
      <c r="NVN247" s="156"/>
      <c r="NVO247" s="158"/>
      <c r="NVP247" s="158"/>
      <c r="NVQ247" s="158"/>
      <c r="NVR247" s="158"/>
      <c r="NVS247" s="159"/>
      <c r="NVT247" s="9"/>
      <c r="NVU247" s="9"/>
      <c r="NVV247" s="159"/>
      <c r="NVW247" s="159"/>
      <c r="NVX247" s="8"/>
      <c r="NVY247" s="8"/>
      <c r="NVZ247" s="160"/>
      <c r="NWA247" s="158"/>
      <c r="NWB247" s="161"/>
      <c r="NWC247" s="162"/>
      <c r="NWD247" s="156"/>
      <c r="NWE247" s="158"/>
      <c r="NWF247" s="158"/>
      <c r="NWG247" s="158"/>
      <c r="NWH247" s="158"/>
      <c r="NWI247" s="159"/>
      <c r="NWJ247" s="9"/>
      <c r="NWK247" s="9"/>
      <c r="NWL247" s="159"/>
      <c r="NWM247" s="159"/>
      <c r="NWN247" s="8"/>
      <c r="NWO247" s="8"/>
      <c r="NWP247" s="160"/>
      <c r="NWQ247" s="158"/>
      <c r="NWR247" s="161"/>
      <c r="NWS247" s="162"/>
      <c r="NWT247" s="156"/>
      <c r="NWU247" s="158"/>
      <c r="NWV247" s="158"/>
      <c r="NWW247" s="158"/>
      <c r="NWX247" s="158"/>
      <c r="NWY247" s="159"/>
      <c r="NWZ247" s="9"/>
      <c r="NXA247" s="9"/>
      <c r="NXB247" s="159"/>
      <c r="NXC247" s="159"/>
      <c r="NXD247" s="8"/>
      <c r="NXE247" s="8"/>
      <c r="NXF247" s="160"/>
      <c r="NXG247" s="158"/>
      <c r="NXH247" s="161"/>
      <c r="NXI247" s="162"/>
      <c r="NXJ247" s="156"/>
      <c r="NXK247" s="158"/>
      <c r="NXL247" s="158"/>
      <c r="NXM247" s="158"/>
      <c r="NXN247" s="158"/>
      <c r="NXO247" s="159"/>
      <c r="NXP247" s="9"/>
      <c r="NXQ247" s="9"/>
      <c r="NXR247" s="159"/>
      <c r="NXS247" s="159"/>
      <c r="NXT247" s="8"/>
      <c r="NXU247" s="8"/>
      <c r="NXV247" s="160"/>
      <c r="NXW247" s="158"/>
      <c r="NXX247" s="161"/>
      <c r="NXY247" s="162"/>
      <c r="NXZ247" s="156"/>
      <c r="NYA247" s="158"/>
      <c r="NYB247" s="158"/>
      <c r="NYC247" s="158"/>
      <c r="NYD247" s="158"/>
      <c r="NYE247" s="159"/>
      <c r="NYF247" s="9"/>
      <c r="NYG247" s="9"/>
      <c r="NYH247" s="159"/>
      <c r="NYI247" s="159"/>
      <c r="NYJ247" s="8"/>
      <c r="NYK247" s="8"/>
      <c r="NYL247" s="160"/>
      <c r="NYM247" s="158"/>
      <c r="NYN247" s="161"/>
      <c r="NYO247" s="162"/>
      <c r="NYP247" s="156"/>
      <c r="NYQ247" s="158"/>
      <c r="NYR247" s="158"/>
      <c r="NYS247" s="158"/>
      <c r="NYT247" s="158"/>
      <c r="NYU247" s="159"/>
      <c r="NYV247" s="9"/>
      <c r="NYW247" s="9"/>
      <c r="NYX247" s="159"/>
      <c r="NYY247" s="159"/>
      <c r="NYZ247" s="8"/>
      <c r="NZA247" s="8"/>
      <c r="NZB247" s="160"/>
      <c r="NZC247" s="158"/>
      <c r="NZD247" s="161"/>
      <c r="NZE247" s="162"/>
      <c r="NZF247" s="156"/>
      <c r="NZG247" s="158"/>
      <c r="NZH247" s="158"/>
      <c r="NZI247" s="158"/>
      <c r="NZJ247" s="158"/>
      <c r="NZK247" s="159"/>
      <c r="NZL247" s="9"/>
      <c r="NZM247" s="9"/>
      <c r="NZN247" s="159"/>
      <c r="NZO247" s="159"/>
      <c r="NZP247" s="8"/>
      <c r="NZQ247" s="8"/>
      <c r="NZR247" s="160"/>
      <c r="NZS247" s="158"/>
      <c r="NZT247" s="161"/>
      <c r="NZU247" s="162"/>
      <c r="NZV247" s="156"/>
      <c r="NZW247" s="158"/>
      <c r="NZX247" s="158"/>
      <c r="NZY247" s="158"/>
      <c r="NZZ247" s="158"/>
      <c r="OAA247" s="159"/>
      <c r="OAB247" s="9"/>
      <c r="OAC247" s="9"/>
      <c r="OAD247" s="159"/>
      <c r="OAE247" s="159"/>
      <c r="OAF247" s="8"/>
      <c r="OAG247" s="8"/>
      <c r="OAH247" s="160"/>
      <c r="OAI247" s="158"/>
      <c r="OAJ247" s="161"/>
      <c r="OAK247" s="162"/>
      <c r="OAL247" s="156"/>
      <c r="OAM247" s="158"/>
      <c r="OAN247" s="158"/>
      <c r="OAO247" s="158"/>
      <c r="OAP247" s="158"/>
      <c r="OAQ247" s="159"/>
      <c r="OAR247" s="9"/>
      <c r="OAS247" s="9"/>
      <c r="OAT247" s="159"/>
      <c r="OAU247" s="159"/>
      <c r="OAV247" s="8"/>
      <c r="OAW247" s="8"/>
      <c r="OAX247" s="160"/>
      <c r="OAY247" s="158"/>
      <c r="OAZ247" s="161"/>
      <c r="OBA247" s="162"/>
      <c r="OBB247" s="156"/>
      <c r="OBC247" s="158"/>
      <c r="OBD247" s="158"/>
      <c r="OBE247" s="158"/>
      <c r="OBF247" s="158"/>
      <c r="OBG247" s="159"/>
      <c r="OBH247" s="9"/>
      <c r="OBI247" s="9"/>
      <c r="OBJ247" s="159"/>
      <c r="OBK247" s="159"/>
      <c r="OBL247" s="8"/>
      <c r="OBM247" s="8"/>
      <c r="OBN247" s="160"/>
      <c r="OBO247" s="158"/>
      <c r="OBP247" s="161"/>
      <c r="OBQ247" s="162"/>
      <c r="OBR247" s="156"/>
      <c r="OBS247" s="158"/>
      <c r="OBT247" s="158"/>
      <c r="OBU247" s="158"/>
      <c r="OBV247" s="158"/>
      <c r="OBW247" s="159"/>
      <c r="OBX247" s="9"/>
      <c r="OBY247" s="9"/>
      <c r="OBZ247" s="159"/>
      <c r="OCA247" s="159"/>
      <c r="OCB247" s="8"/>
      <c r="OCC247" s="8"/>
      <c r="OCD247" s="160"/>
      <c r="OCE247" s="158"/>
      <c r="OCF247" s="161"/>
      <c r="OCG247" s="162"/>
      <c r="OCH247" s="156"/>
      <c r="OCI247" s="158"/>
      <c r="OCJ247" s="158"/>
      <c r="OCK247" s="158"/>
      <c r="OCL247" s="158"/>
      <c r="OCM247" s="159"/>
      <c r="OCN247" s="9"/>
      <c r="OCO247" s="9"/>
      <c r="OCP247" s="159"/>
      <c r="OCQ247" s="159"/>
      <c r="OCR247" s="8"/>
      <c r="OCS247" s="8"/>
      <c r="OCT247" s="160"/>
      <c r="OCU247" s="158"/>
      <c r="OCV247" s="161"/>
      <c r="OCW247" s="162"/>
      <c r="OCX247" s="156"/>
      <c r="OCY247" s="158"/>
      <c r="OCZ247" s="158"/>
      <c r="ODA247" s="158"/>
      <c r="ODB247" s="158"/>
      <c r="ODC247" s="159"/>
      <c r="ODD247" s="9"/>
      <c r="ODE247" s="9"/>
      <c r="ODF247" s="159"/>
      <c r="ODG247" s="159"/>
      <c r="ODH247" s="8"/>
      <c r="ODI247" s="8"/>
      <c r="ODJ247" s="160"/>
      <c r="ODK247" s="158"/>
      <c r="ODL247" s="161"/>
      <c r="ODM247" s="162"/>
      <c r="ODN247" s="156"/>
      <c r="ODO247" s="158"/>
      <c r="ODP247" s="158"/>
      <c r="ODQ247" s="158"/>
      <c r="ODR247" s="158"/>
      <c r="ODS247" s="159"/>
      <c r="ODT247" s="9"/>
      <c r="ODU247" s="9"/>
      <c r="ODV247" s="159"/>
      <c r="ODW247" s="159"/>
      <c r="ODX247" s="8"/>
      <c r="ODY247" s="8"/>
      <c r="ODZ247" s="160"/>
      <c r="OEA247" s="158"/>
      <c r="OEB247" s="161"/>
      <c r="OEC247" s="162"/>
      <c r="OED247" s="156"/>
      <c r="OEE247" s="158"/>
      <c r="OEF247" s="158"/>
      <c r="OEG247" s="158"/>
      <c r="OEH247" s="158"/>
      <c r="OEI247" s="159"/>
      <c r="OEJ247" s="9"/>
      <c r="OEK247" s="9"/>
      <c r="OEL247" s="159"/>
      <c r="OEM247" s="159"/>
      <c r="OEN247" s="8"/>
      <c r="OEO247" s="8"/>
      <c r="OEP247" s="160"/>
      <c r="OEQ247" s="158"/>
      <c r="OER247" s="161"/>
      <c r="OES247" s="162"/>
      <c r="OET247" s="156"/>
      <c r="OEU247" s="158"/>
      <c r="OEV247" s="158"/>
      <c r="OEW247" s="158"/>
      <c r="OEX247" s="158"/>
      <c r="OEY247" s="159"/>
      <c r="OEZ247" s="9"/>
      <c r="OFA247" s="9"/>
      <c r="OFB247" s="159"/>
      <c r="OFC247" s="159"/>
      <c r="OFD247" s="8"/>
      <c r="OFE247" s="8"/>
      <c r="OFF247" s="160"/>
      <c r="OFG247" s="158"/>
      <c r="OFH247" s="161"/>
      <c r="OFI247" s="162"/>
      <c r="OFJ247" s="156"/>
      <c r="OFK247" s="158"/>
      <c r="OFL247" s="158"/>
      <c r="OFM247" s="158"/>
      <c r="OFN247" s="158"/>
      <c r="OFO247" s="159"/>
      <c r="OFP247" s="9"/>
      <c r="OFQ247" s="9"/>
      <c r="OFR247" s="159"/>
      <c r="OFS247" s="159"/>
      <c r="OFT247" s="8"/>
      <c r="OFU247" s="8"/>
      <c r="OFV247" s="160"/>
      <c r="OFW247" s="158"/>
      <c r="OFX247" s="161"/>
      <c r="OFY247" s="162"/>
      <c r="OFZ247" s="156"/>
      <c r="OGA247" s="158"/>
      <c r="OGB247" s="158"/>
      <c r="OGC247" s="158"/>
      <c r="OGD247" s="158"/>
      <c r="OGE247" s="159"/>
      <c r="OGF247" s="9"/>
      <c r="OGG247" s="9"/>
      <c r="OGH247" s="159"/>
      <c r="OGI247" s="159"/>
      <c r="OGJ247" s="8"/>
      <c r="OGK247" s="8"/>
      <c r="OGL247" s="160"/>
      <c r="OGM247" s="158"/>
      <c r="OGN247" s="161"/>
      <c r="OGO247" s="162"/>
      <c r="OGP247" s="156"/>
      <c r="OGQ247" s="158"/>
      <c r="OGR247" s="158"/>
      <c r="OGS247" s="158"/>
      <c r="OGT247" s="158"/>
      <c r="OGU247" s="159"/>
      <c r="OGV247" s="9"/>
      <c r="OGW247" s="9"/>
      <c r="OGX247" s="159"/>
      <c r="OGY247" s="159"/>
      <c r="OGZ247" s="8"/>
      <c r="OHA247" s="8"/>
      <c r="OHB247" s="160"/>
      <c r="OHC247" s="158"/>
      <c r="OHD247" s="161"/>
      <c r="OHE247" s="162"/>
      <c r="OHF247" s="156"/>
      <c r="OHG247" s="158"/>
      <c r="OHH247" s="158"/>
      <c r="OHI247" s="158"/>
      <c r="OHJ247" s="158"/>
      <c r="OHK247" s="159"/>
      <c r="OHL247" s="9"/>
      <c r="OHM247" s="9"/>
      <c r="OHN247" s="159"/>
      <c r="OHO247" s="159"/>
      <c r="OHP247" s="8"/>
      <c r="OHQ247" s="8"/>
      <c r="OHR247" s="160"/>
      <c r="OHS247" s="158"/>
      <c r="OHT247" s="161"/>
      <c r="OHU247" s="162"/>
      <c r="OHV247" s="156"/>
      <c r="OHW247" s="158"/>
      <c r="OHX247" s="158"/>
      <c r="OHY247" s="158"/>
      <c r="OHZ247" s="158"/>
      <c r="OIA247" s="159"/>
      <c r="OIB247" s="9"/>
      <c r="OIC247" s="9"/>
      <c r="OID247" s="159"/>
      <c r="OIE247" s="159"/>
      <c r="OIF247" s="8"/>
      <c r="OIG247" s="8"/>
      <c r="OIH247" s="160"/>
      <c r="OII247" s="158"/>
      <c r="OIJ247" s="161"/>
      <c r="OIK247" s="162"/>
      <c r="OIL247" s="156"/>
      <c r="OIM247" s="158"/>
      <c r="OIN247" s="158"/>
      <c r="OIO247" s="158"/>
      <c r="OIP247" s="158"/>
      <c r="OIQ247" s="159"/>
      <c r="OIR247" s="9"/>
      <c r="OIS247" s="9"/>
      <c r="OIT247" s="159"/>
      <c r="OIU247" s="159"/>
      <c r="OIV247" s="8"/>
      <c r="OIW247" s="8"/>
      <c r="OIX247" s="160"/>
      <c r="OIY247" s="158"/>
      <c r="OIZ247" s="161"/>
      <c r="OJA247" s="162"/>
      <c r="OJB247" s="156"/>
      <c r="OJC247" s="158"/>
      <c r="OJD247" s="158"/>
      <c r="OJE247" s="158"/>
      <c r="OJF247" s="158"/>
      <c r="OJG247" s="159"/>
      <c r="OJH247" s="9"/>
      <c r="OJI247" s="9"/>
      <c r="OJJ247" s="159"/>
      <c r="OJK247" s="159"/>
      <c r="OJL247" s="8"/>
      <c r="OJM247" s="8"/>
      <c r="OJN247" s="160"/>
      <c r="OJO247" s="158"/>
      <c r="OJP247" s="161"/>
      <c r="OJQ247" s="162"/>
      <c r="OJR247" s="156"/>
      <c r="OJS247" s="158"/>
      <c r="OJT247" s="158"/>
      <c r="OJU247" s="158"/>
      <c r="OJV247" s="158"/>
      <c r="OJW247" s="159"/>
      <c r="OJX247" s="9"/>
      <c r="OJY247" s="9"/>
      <c r="OJZ247" s="159"/>
      <c r="OKA247" s="159"/>
      <c r="OKB247" s="8"/>
      <c r="OKC247" s="8"/>
      <c r="OKD247" s="160"/>
      <c r="OKE247" s="158"/>
      <c r="OKF247" s="161"/>
      <c r="OKG247" s="162"/>
      <c r="OKH247" s="156"/>
      <c r="OKI247" s="158"/>
      <c r="OKJ247" s="158"/>
      <c r="OKK247" s="158"/>
      <c r="OKL247" s="158"/>
      <c r="OKM247" s="159"/>
      <c r="OKN247" s="9"/>
      <c r="OKO247" s="9"/>
      <c r="OKP247" s="159"/>
      <c r="OKQ247" s="159"/>
      <c r="OKR247" s="8"/>
      <c r="OKS247" s="8"/>
      <c r="OKT247" s="160"/>
      <c r="OKU247" s="158"/>
      <c r="OKV247" s="161"/>
      <c r="OKW247" s="162"/>
      <c r="OKX247" s="156"/>
      <c r="OKY247" s="158"/>
      <c r="OKZ247" s="158"/>
      <c r="OLA247" s="158"/>
      <c r="OLB247" s="158"/>
      <c r="OLC247" s="159"/>
      <c r="OLD247" s="9"/>
      <c r="OLE247" s="9"/>
      <c r="OLF247" s="159"/>
      <c r="OLG247" s="159"/>
      <c r="OLH247" s="8"/>
      <c r="OLI247" s="8"/>
      <c r="OLJ247" s="160"/>
      <c r="OLK247" s="158"/>
      <c r="OLL247" s="161"/>
      <c r="OLM247" s="162"/>
      <c r="OLN247" s="156"/>
      <c r="OLO247" s="158"/>
      <c r="OLP247" s="158"/>
      <c r="OLQ247" s="158"/>
      <c r="OLR247" s="158"/>
      <c r="OLS247" s="159"/>
      <c r="OLT247" s="9"/>
      <c r="OLU247" s="9"/>
      <c r="OLV247" s="159"/>
      <c r="OLW247" s="159"/>
      <c r="OLX247" s="8"/>
      <c r="OLY247" s="8"/>
      <c r="OLZ247" s="160"/>
      <c r="OMA247" s="158"/>
      <c r="OMB247" s="161"/>
      <c r="OMC247" s="162"/>
      <c r="OMD247" s="156"/>
      <c r="OME247" s="158"/>
      <c r="OMF247" s="158"/>
      <c r="OMG247" s="158"/>
      <c r="OMH247" s="158"/>
      <c r="OMI247" s="159"/>
      <c r="OMJ247" s="9"/>
      <c r="OMK247" s="9"/>
      <c r="OML247" s="159"/>
      <c r="OMM247" s="159"/>
      <c r="OMN247" s="8"/>
      <c r="OMO247" s="8"/>
      <c r="OMP247" s="160"/>
      <c r="OMQ247" s="158"/>
      <c r="OMR247" s="161"/>
      <c r="OMS247" s="162"/>
      <c r="OMT247" s="156"/>
      <c r="OMU247" s="158"/>
      <c r="OMV247" s="158"/>
      <c r="OMW247" s="158"/>
      <c r="OMX247" s="158"/>
      <c r="OMY247" s="159"/>
      <c r="OMZ247" s="9"/>
      <c r="ONA247" s="9"/>
      <c r="ONB247" s="159"/>
      <c r="ONC247" s="159"/>
      <c r="OND247" s="8"/>
      <c r="ONE247" s="8"/>
      <c r="ONF247" s="160"/>
      <c r="ONG247" s="158"/>
      <c r="ONH247" s="161"/>
      <c r="ONI247" s="162"/>
      <c r="ONJ247" s="156"/>
      <c r="ONK247" s="158"/>
      <c r="ONL247" s="158"/>
      <c r="ONM247" s="158"/>
      <c r="ONN247" s="158"/>
      <c r="ONO247" s="159"/>
      <c r="ONP247" s="9"/>
      <c r="ONQ247" s="9"/>
      <c r="ONR247" s="159"/>
      <c r="ONS247" s="159"/>
      <c r="ONT247" s="8"/>
      <c r="ONU247" s="8"/>
      <c r="ONV247" s="160"/>
      <c r="ONW247" s="158"/>
      <c r="ONX247" s="161"/>
      <c r="ONY247" s="162"/>
      <c r="ONZ247" s="156"/>
      <c r="OOA247" s="158"/>
      <c r="OOB247" s="158"/>
      <c r="OOC247" s="158"/>
      <c r="OOD247" s="158"/>
      <c r="OOE247" s="159"/>
      <c r="OOF247" s="9"/>
      <c r="OOG247" s="9"/>
      <c r="OOH247" s="159"/>
      <c r="OOI247" s="159"/>
      <c r="OOJ247" s="8"/>
      <c r="OOK247" s="8"/>
      <c r="OOL247" s="160"/>
      <c r="OOM247" s="158"/>
      <c r="OON247" s="161"/>
      <c r="OOO247" s="162"/>
      <c r="OOP247" s="156"/>
      <c r="OOQ247" s="158"/>
      <c r="OOR247" s="158"/>
      <c r="OOS247" s="158"/>
      <c r="OOT247" s="158"/>
      <c r="OOU247" s="159"/>
      <c r="OOV247" s="9"/>
      <c r="OOW247" s="9"/>
      <c r="OOX247" s="159"/>
      <c r="OOY247" s="159"/>
      <c r="OOZ247" s="8"/>
      <c r="OPA247" s="8"/>
      <c r="OPB247" s="160"/>
      <c r="OPC247" s="158"/>
      <c r="OPD247" s="161"/>
      <c r="OPE247" s="162"/>
      <c r="OPF247" s="156"/>
      <c r="OPG247" s="158"/>
      <c r="OPH247" s="158"/>
      <c r="OPI247" s="158"/>
      <c r="OPJ247" s="158"/>
      <c r="OPK247" s="159"/>
      <c r="OPL247" s="9"/>
      <c r="OPM247" s="9"/>
      <c r="OPN247" s="159"/>
      <c r="OPO247" s="159"/>
      <c r="OPP247" s="8"/>
      <c r="OPQ247" s="8"/>
      <c r="OPR247" s="160"/>
      <c r="OPS247" s="158"/>
      <c r="OPT247" s="161"/>
      <c r="OPU247" s="162"/>
      <c r="OPV247" s="156"/>
      <c r="OPW247" s="158"/>
      <c r="OPX247" s="158"/>
      <c r="OPY247" s="158"/>
      <c r="OPZ247" s="158"/>
      <c r="OQA247" s="159"/>
      <c r="OQB247" s="9"/>
      <c r="OQC247" s="9"/>
      <c r="OQD247" s="159"/>
      <c r="OQE247" s="159"/>
      <c r="OQF247" s="8"/>
      <c r="OQG247" s="8"/>
      <c r="OQH247" s="160"/>
      <c r="OQI247" s="158"/>
      <c r="OQJ247" s="161"/>
      <c r="OQK247" s="162"/>
      <c r="OQL247" s="156"/>
      <c r="OQM247" s="158"/>
      <c r="OQN247" s="158"/>
      <c r="OQO247" s="158"/>
      <c r="OQP247" s="158"/>
      <c r="OQQ247" s="159"/>
      <c r="OQR247" s="9"/>
      <c r="OQS247" s="9"/>
      <c r="OQT247" s="159"/>
      <c r="OQU247" s="159"/>
      <c r="OQV247" s="8"/>
      <c r="OQW247" s="8"/>
      <c r="OQX247" s="160"/>
      <c r="OQY247" s="158"/>
      <c r="OQZ247" s="161"/>
      <c r="ORA247" s="162"/>
      <c r="ORB247" s="156"/>
      <c r="ORC247" s="158"/>
      <c r="ORD247" s="158"/>
      <c r="ORE247" s="158"/>
      <c r="ORF247" s="158"/>
      <c r="ORG247" s="159"/>
      <c r="ORH247" s="9"/>
      <c r="ORI247" s="9"/>
      <c r="ORJ247" s="159"/>
      <c r="ORK247" s="159"/>
      <c r="ORL247" s="8"/>
      <c r="ORM247" s="8"/>
      <c r="ORN247" s="160"/>
      <c r="ORO247" s="158"/>
      <c r="ORP247" s="161"/>
      <c r="ORQ247" s="162"/>
      <c r="ORR247" s="156"/>
      <c r="ORS247" s="158"/>
      <c r="ORT247" s="158"/>
      <c r="ORU247" s="158"/>
      <c r="ORV247" s="158"/>
      <c r="ORW247" s="159"/>
      <c r="ORX247" s="9"/>
      <c r="ORY247" s="9"/>
      <c r="ORZ247" s="159"/>
      <c r="OSA247" s="159"/>
      <c r="OSB247" s="8"/>
      <c r="OSC247" s="8"/>
      <c r="OSD247" s="160"/>
      <c r="OSE247" s="158"/>
      <c r="OSF247" s="161"/>
      <c r="OSG247" s="162"/>
      <c r="OSH247" s="156"/>
      <c r="OSI247" s="158"/>
      <c r="OSJ247" s="158"/>
      <c r="OSK247" s="158"/>
      <c r="OSL247" s="158"/>
      <c r="OSM247" s="159"/>
      <c r="OSN247" s="9"/>
      <c r="OSO247" s="9"/>
      <c r="OSP247" s="159"/>
      <c r="OSQ247" s="159"/>
      <c r="OSR247" s="8"/>
      <c r="OSS247" s="8"/>
      <c r="OST247" s="160"/>
      <c r="OSU247" s="158"/>
      <c r="OSV247" s="161"/>
      <c r="OSW247" s="162"/>
      <c r="OSX247" s="156"/>
      <c r="OSY247" s="158"/>
      <c r="OSZ247" s="158"/>
      <c r="OTA247" s="158"/>
      <c r="OTB247" s="158"/>
      <c r="OTC247" s="159"/>
      <c r="OTD247" s="9"/>
      <c r="OTE247" s="9"/>
      <c r="OTF247" s="159"/>
      <c r="OTG247" s="159"/>
      <c r="OTH247" s="8"/>
      <c r="OTI247" s="8"/>
      <c r="OTJ247" s="160"/>
      <c r="OTK247" s="158"/>
      <c r="OTL247" s="161"/>
      <c r="OTM247" s="162"/>
      <c r="OTN247" s="156"/>
      <c r="OTO247" s="158"/>
      <c r="OTP247" s="158"/>
      <c r="OTQ247" s="158"/>
      <c r="OTR247" s="158"/>
      <c r="OTS247" s="159"/>
      <c r="OTT247" s="9"/>
      <c r="OTU247" s="9"/>
      <c r="OTV247" s="159"/>
      <c r="OTW247" s="159"/>
      <c r="OTX247" s="8"/>
      <c r="OTY247" s="8"/>
      <c r="OTZ247" s="160"/>
      <c r="OUA247" s="158"/>
      <c r="OUB247" s="161"/>
      <c r="OUC247" s="162"/>
      <c r="OUD247" s="156"/>
      <c r="OUE247" s="158"/>
      <c r="OUF247" s="158"/>
      <c r="OUG247" s="158"/>
      <c r="OUH247" s="158"/>
      <c r="OUI247" s="159"/>
      <c r="OUJ247" s="9"/>
      <c r="OUK247" s="9"/>
      <c r="OUL247" s="159"/>
      <c r="OUM247" s="159"/>
      <c r="OUN247" s="8"/>
      <c r="OUO247" s="8"/>
      <c r="OUP247" s="160"/>
      <c r="OUQ247" s="158"/>
      <c r="OUR247" s="161"/>
      <c r="OUS247" s="162"/>
      <c r="OUT247" s="156"/>
      <c r="OUU247" s="158"/>
      <c r="OUV247" s="158"/>
      <c r="OUW247" s="158"/>
      <c r="OUX247" s="158"/>
      <c r="OUY247" s="159"/>
      <c r="OUZ247" s="9"/>
      <c r="OVA247" s="9"/>
      <c r="OVB247" s="159"/>
      <c r="OVC247" s="159"/>
      <c r="OVD247" s="8"/>
      <c r="OVE247" s="8"/>
      <c r="OVF247" s="160"/>
      <c r="OVG247" s="158"/>
      <c r="OVH247" s="161"/>
      <c r="OVI247" s="162"/>
      <c r="OVJ247" s="156"/>
      <c r="OVK247" s="158"/>
      <c r="OVL247" s="158"/>
      <c r="OVM247" s="158"/>
      <c r="OVN247" s="158"/>
      <c r="OVO247" s="159"/>
      <c r="OVP247" s="9"/>
      <c r="OVQ247" s="9"/>
      <c r="OVR247" s="159"/>
      <c r="OVS247" s="159"/>
      <c r="OVT247" s="8"/>
      <c r="OVU247" s="8"/>
      <c r="OVV247" s="160"/>
      <c r="OVW247" s="158"/>
      <c r="OVX247" s="161"/>
      <c r="OVY247" s="162"/>
      <c r="OVZ247" s="156"/>
      <c r="OWA247" s="158"/>
      <c r="OWB247" s="158"/>
      <c r="OWC247" s="158"/>
      <c r="OWD247" s="158"/>
      <c r="OWE247" s="159"/>
      <c r="OWF247" s="9"/>
      <c r="OWG247" s="9"/>
      <c r="OWH247" s="159"/>
      <c r="OWI247" s="159"/>
      <c r="OWJ247" s="8"/>
      <c r="OWK247" s="8"/>
      <c r="OWL247" s="160"/>
      <c r="OWM247" s="158"/>
      <c r="OWN247" s="161"/>
      <c r="OWO247" s="162"/>
      <c r="OWP247" s="156"/>
      <c r="OWQ247" s="158"/>
      <c r="OWR247" s="158"/>
      <c r="OWS247" s="158"/>
      <c r="OWT247" s="158"/>
      <c r="OWU247" s="159"/>
      <c r="OWV247" s="9"/>
      <c r="OWW247" s="9"/>
      <c r="OWX247" s="159"/>
      <c r="OWY247" s="159"/>
      <c r="OWZ247" s="8"/>
      <c r="OXA247" s="8"/>
      <c r="OXB247" s="160"/>
      <c r="OXC247" s="158"/>
      <c r="OXD247" s="161"/>
      <c r="OXE247" s="162"/>
      <c r="OXF247" s="156"/>
      <c r="OXG247" s="158"/>
      <c r="OXH247" s="158"/>
      <c r="OXI247" s="158"/>
      <c r="OXJ247" s="158"/>
      <c r="OXK247" s="159"/>
      <c r="OXL247" s="9"/>
      <c r="OXM247" s="9"/>
      <c r="OXN247" s="159"/>
      <c r="OXO247" s="159"/>
      <c r="OXP247" s="8"/>
      <c r="OXQ247" s="8"/>
      <c r="OXR247" s="160"/>
      <c r="OXS247" s="158"/>
      <c r="OXT247" s="161"/>
      <c r="OXU247" s="162"/>
      <c r="OXV247" s="156"/>
      <c r="OXW247" s="158"/>
      <c r="OXX247" s="158"/>
      <c r="OXY247" s="158"/>
      <c r="OXZ247" s="158"/>
      <c r="OYA247" s="159"/>
      <c r="OYB247" s="9"/>
      <c r="OYC247" s="9"/>
      <c r="OYD247" s="159"/>
      <c r="OYE247" s="159"/>
      <c r="OYF247" s="8"/>
      <c r="OYG247" s="8"/>
      <c r="OYH247" s="160"/>
      <c r="OYI247" s="158"/>
      <c r="OYJ247" s="161"/>
      <c r="OYK247" s="162"/>
      <c r="OYL247" s="156"/>
      <c r="OYM247" s="158"/>
      <c r="OYN247" s="158"/>
      <c r="OYO247" s="158"/>
      <c r="OYP247" s="158"/>
      <c r="OYQ247" s="159"/>
      <c r="OYR247" s="9"/>
      <c r="OYS247" s="9"/>
      <c r="OYT247" s="159"/>
      <c r="OYU247" s="159"/>
      <c r="OYV247" s="8"/>
      <c r="OYW247" s="8"/>
      <c r="OYX247" s="160"/>
      <c r="OYY247" s="158"/>
      <c r="OYZ247" s="161"/>
      <c r="OZA247" s="162"/>
      <c r="OZB247" s="156"/>
      <c r="OZC247" s="158"/>
      <c r="OZD247" s="158"/>
      <c r="OZE247" s="158"/>
      <c r="OZF247" s="158"/>
      <c r="OZG247" s="159"/>
      <c r="OZH247" s="9"/>
      <c r="OZI247" s="9"/>
      <c r="OZJ247" s="159"/>
      <c r="OZK247" s="159"/>
      <c r="OZL247" s="8"/>
      <c r="OZM247" s="8"/>
      <c r="OZN247" s="160"/>
      <c r="OZO247" s="158"/>
      <c r="OZP247" s="161"/>
      <c r="OZQ247" s="162"/>
      <c r="OZR247" s="156"/>
      <c r="OZS247" s="158"/>
      <c r="OZT247" s="158"/>
      <c r="OZU247" s="158"/>
      <c r="OZV247" s="158"/>
      <c r="OZW247" s="159"/>
      <c r="OZX247" s="9"/>
      <c r="OZY247" s="9"/>
      <c r="OZZ247" s="159"/>
      <c r="PAA247" s="159"/>
      <c r="PAB247" s="8"/>
      <c r="PAC247" s="8"/>
      <c r="PAD247" s="160"/>
      <c r="PAE247" s="158"/>
      <c r="PAF247" s="161"/>
      <c r="PAG247" s="162"/>
      <c r="PAH247" s="156"/>
      <c r="PAI247" s="158"/>
      <c r="PAJ247" s="158"/>
      <c r="PAK247" s="158"/>
      <c r="PAL247" s="158"/>
      <c r="PAM247" s="159"/>
      <c r="PAN247" s="9"/>
      <c r="PAO247" s="9"/>
      <c r="PAP247" s="159"/>
      <c r="PAQ247" s="159"/>
      <c r="PAR247" s="8"/>
      <c r="PAS247" s="8"/>
      <c r="PAT247" s="160"/>
      <c r="PAU247" s="158"/>
      <c r="PAV247" s="161"/>
      <c r="PAW247" s="162"/>
      <c r="PAX247" s="156"/>
      <c r="PAY247" s="158"/>
      <c r="PAZ247" s="158"/>
      <c r="PBA247" s="158"/>
      <c r="PBB247" s="158"/>
      <c r="PBC247" s="159"/>
      <c r="PBD247" s="9"/>
      <c r="PBE247" s="9"/>
      <c r="PBF247" s="159"/>
      <c r="PBG247" s="159"/>
      <c r="PBH247" s="8"/>
      <c r="PBI247" s="8"/>
      <c r="PBJ247" s="160"/>
      <c r="PBK247" s="158"/>
      <c r="PBL247" s="161"/>
      <c r="PBM247" s="162"/>
      <c r="PBN247" s="156"/>
      <c r="PBO247" s="158"/>
      <c r="PBP247" s="158"/>
      <c r="PBQ247" s="158"/>
      <c r="PBR247" s="158"/>
      <c r="PBS247" s="159"/>
      <c r="PBT247" s="9"/>
      <c r="PBU247" s="9"/>
      <c r="PBV247" s="159"/>
      <c r="PBW247" s="159"/>
      <c r="PBX247" s="8"/>
      <c r="PBY247" s="8"/>
      <c r="PBZ247" s="160"/>
      <c r="PCA247" s="158"/>
      <c r="PCB247" s="161"/>
      <c r="PCC247" s="162"/>
      <c r="PCD247" s="156"/>
      <c r="PCE247" s="158"/>
      <c r="PCF247" s="158"/>
      <c r="PCG247" s="158"/>
      <c r="PCH247" s="158"/>
      <c r="PCI247" s="159"/>
      <c r="PCJ247" s="9"/>
      <c r="PCK247" s="9"/>
      <c r="PCL247" s="159"/>
      <c r="PCM247" s="159"/>
      <c r="PCN247" s="8"/>
      <c r="PCO247" s="8"/>
      <c r="PCP247" s="160"/>
      <c r="PCQ247" s="158"/>
      <c r="PCR247" s="161"/>
      <c r="PCS247" s="162"/>
      <c r="PCT247" s="156"/>
      <c r="PCU247" s="158"/>
      <c r="PCV247" s="158"/>
      <c r="PCW247" s="158"/>
      <c r="PCX247" s="158"/>
      <c r="PCY247" s="159"/>
      <c r="PCZ247" s="9"/>
      <c r="PDA247" s="9"/>
      <c r="PDB247" s="159"/>
      <c r="PDC247" s="159"/>
      <c r="PDD247" s="8"/>
      <c r="PDE247" s="8"/>
      <c r="PDF247" s="160"/>
      <c r="PDG247" s="158"/>
      <c r="PDH247" s="161"/>
      <c r="PDI247" s="162"/>
      <c r="PDJ247" s="156"/>
      <c r="PDK247" s="158"/>
      <c r="PDL247" s="158"/>
      <c r="PDM247" s="158"/>
      <c r="PDN247" s="158"/>
      <c r="PDO247" s="159"/>
      <c r="PDP247" s="9"/>
      <c r="PDQ247" s="9"/>
      <c r="PDR247" s="159"/>
      <c r="PDS247" s="159"/>
      <c r="PDT247" s="8"/>
      <c r="PDU247" s="8"/>
      <c r="PDV247" s="160"/>
      <c r="PDW247" s="158"/>
      <c r="PDX247" s="161"/>
      <c r="PDY247" s="162"/>
      <c r="PDZ247" s="156"/>
      <c r="PEA247" s="158"/>
      <c r="PEB247" s="158"/>
      <c r="PEC247" s="158"/>
      <c r="PED247" s="158"/>
      <c r="PEE247" s="159"/>
      <c r="PEF247" s="9"/>
      <c r="PEG247" s="9"/>
      <c r="PEH247" s="159"/>
      <c r="PEI247" s="159"/>
      <c r="PEJ247" s="8"/>
      <c r="PEK247" s="8"/>
      <c r="PEL247" s="160"/>
      <c r="PEM247" s="158"/>
      <c r="PEN247" s="161"/>
      <c r="PEO247" s="162"/>
      <c r="PEP247" s="156"/>
      <c r="PEQ247" s="158"/>
      <c r="PER247" s="158"/>
      <c r="PES247" s="158"/>
      <c r="PET247" s="158"/>
      <c r="PEU247" s="159"/>
      <c r="PEV247" s="9"/>
      <c r="PEW247" s="9"/>
      <c r="PEX247" s="159"/>
      <c r="PEY247" s="159"/>
      <c r="PEZ247" s="8"/>
      <c r="PFA247" s="8"/>
      <c r="PFB247" s="160"/>
      <c r="PFC247" s="158"/>
      <c r="PFD247" s="161"/>
      <c r="PFE247" s="162"/>
      <c r="PFF247" s="156"/>
      <c r="PFG247" s="158"/>
      <c r="PFH247" s="158"/>
      <c r="PFI247" s="158"/>
      <c r="PFJ247" s="158"/>
      <c r="PFK247" s="159"/>
      <c r="PFL247" s="9"/>
      <c r="PFM247" s="9"/>
      <c r="PFN247" s="159"/>
      <c r="PFO247" s="159"/>
      <c r="PFP247" s="8"/>
      <c r="PFQ247" s="8"/>
      <c r="PFR247" s="160"/>
      <c r="PFS247" s="158"/>
      <c r="PFT247" s="161"/>
      <c r="PFU247" s="162"/>
      <c r="PFV247" s="156"/>
      <c r="PFW247" s="158"/>
      <c r="PFX247" s="158"/>
      <c r="PFY247" s="158"/>
      <c r="PFZ247" s="158"/>
      <c r="PGA247" s="159"/>
      <c r="PGB247" s="9"/>
      <c r="PGC247" s="9"/>
      <c r="PGD247" s="159"/>
      <c r="PGE247" s="159"/>
      <c r="PGF247" s="8"/>
      <c r="PGG247" s="8"/>
      <c r="PGH247" s="160"/>
      <c r="PGI247" s="158"/>
      <c r="PGJ247" s="161"/>
      <c r="PGK247" s="162"/>
      <c r="PGL247" s="156"/>
      <c r="PGM247" s="158"/>
      <c r="PGN247" s="158"/>
      <c r="PGO247" s="158"/>
      <c r="PGP247" s="158"/>
      <c r="PGQ247" s="159"/>
      <c r="PGR247" s="9"/>
      <c r="PGS247" s="9"/>
      <c r="PGT247" s="159"/>
      <c r="PGU247" s="159"/>
      <c r="PGV247" s="8"/>
      <c r="PGW247" s="8"/>
      <c r="PGX247" s="160"/>
      <c r="PGY247" s="158"/>
      <c r="PGZ247" s="161"/>
      <c r="PHA247" s="162"/>
      <c r="PHB247" s="156"/>
      <c r="PHC247" s="158"/>
      <c r="PHD247" s="158"/>
      <c r="PHE247" s="158"/>
      <c r="PHF247" s="158"/>
      <c r="PHG247" s="159"/>
      <c r="PHH247" s="9"/>
      <c r="PHI247" s="9"/>
      <c r="PHJ247" s="159"/>
      <c r="PHK247" s="159"/>
      <c r="PHL247" s="8"/>
      <c r="PHM247" s="8"/>
      <c r="PHN247" s="160"/>
      <c r="PHO247" s="158"/>
      <c r="PHP247" s="161"/>
      <c r="PHQ247" s="162"/>
      <c r="PHR247" s="156"/>
      <c r="PHS247" s="158"/>
      <c r="PHT247" s="158"/>
      <c r="PHU247" s="158"/>
      <c r="PHV247" s="158"/>
      <c r="PHW247" s="159"/>
      <c r="PHX247" s="9"/>
      <c r="PHY247" s="9"/>
      <c r="PHZ247" s="159"/>
      <c r="PIA247" s="159"/>
      <c r="PIB247" s="8"/>
      <c r="PIC247" s="8"/>
      <c r="PID247" s="160"/>
      <c r="PIE247" s="158"/>
      <c r="PIF247" s="161"/>
      <c r="PIG247" s="162"/>
      <c r="PIH247" s="156"/>
      <c r="PII247" s="158"/>
      <c r="PIJ247" s="158"/>
      <c r="PIK247" s="158"/>
      <c r="PIL247" s="158"/>
      <c r="PIM247" s="159"/>
      <c r="PIN247" s="9"/>
      <c r="PIO247" s="9"/>
      <c r="PIP247" s="159"/>
      <c r="PIQ247" s="159"/>
      <c r="PIR247" s="8"/>
      <c r="PIS247" s="8"/>
      <c r="PIT247" s="160"/>
      <c r="PIU247" s="158"/>
      <c r="PIV247" s="161"/>
      <c r="PIW247" s="162"/>
      <c r="PIX247" s="156"/>
      <c r="PIY247" s="158"/>
      <c r="PIZ247" s="158"/>
      <c r="PJA247" s="158"/>
      <c r="PJB247" s="158"/>
      <c r="PJC247" s="159"/>
      <c r="PJD247" s="9"/>
      <c r="PJE247" s="9"/>
      <c r="PJF247" s="159"/>
      <c r="PJG247" s="159"/>
      <c r="PJH247" s="8"/>
      <c r="PJI247" s="8"/>
      <c r="PJJ247" s="160"/>
      <c r="PJK247" s="158"/>
      <c r="PJL247" s="161"/>
      <c r="PJM247" s="162"/>
      <c r="PJN247" s="156"/>
      <c r="PJO247" s="158"/>
      <c r="PJP247" s="158"/>
      <c r="PJQ247" s="158"/>
      <c r="PJR247" s="158"/>
      <c r="PJS247" s="159"/>
      <c r="PJT247" s="9"/>
      <c r="PJU247" s="9"/>
      <c r="PJV247" s="159"/>
      <c r="PJW247" s="159"/>
      <c r="PJX247" s="8"/>
      <c r="PJY247" s="8"/>
      <c r="PJZ247" s="160"/>
      <c r="PKA247" s="158"/>
      <c r="PKB247" s="161"/>
      <c r="PKC247" s="162"/>
      <c r="PKD247" s="156"/>
      <c r="PKE247" s="158"/>
      <c r="PKF247" s="158"/>
      <c r="PKG247" s="158"/>
      <c r="PKH247" s="158"/>
      <c r="PKI247" s="159"/>
      <c r="PKJ247" s="9"/>
      <c r="PKK247" s="9"/>
      <c r="PKL247" s="159"/>
      <c r="PKM247" s="159"/>
      <c r="PKN247" s="8"/>
      <c r="PKO247" s="8"/>
      <c r="PKP247" s="160"/>
      <c r="PKQ247" s="158"/>
      <c r="PKR247" s="161"/>
      <c r="PKS247" s="162"/>
      <c r="PKT247" s="156"/>
      <c r="PKU247" s="158"/>
      <c r="PKV247" s="158"/>
      <c r="PKW247" s="158"/>
      <c r="PKX247" s="158"/>
      <c r="PKY247" s="159"/>
      <c r="PKZ247" s="9"/>
      <c r="PLA247" s="9"/>
      <c r="PLB247" s="159"/>
      <c r="PLC247" s="159"/>
      <c r="PLD247" s="8"/>
      <c r="PLE247" s="8"/>
      <c r="PLF247" s="160"/>
      <c r="PLG247" s="158"/>
      <c r="PLH247" s="161"/>
      <c r="PLI247" s="162"/>
      <c r="PLJ247" s="156"/>
      <c r="PLK247" s="158"/>
      <c r="PLL247" s="158"/>
      <c r="PLM247" s="158"/>
      <c r="PLN247" s="158"/>
      <c r="PLO247" s="159"/>
      <c r="PLP247" s="9"/>
      <c r="PLQ247" s="9"/>
      <c r="PLR247" s="159"/>
      <c r="PLS247" s="159"/>
      <c r="PLT247" s="8"/>
      <c r="PLU247" s="8"/>
      <c r="PLV247" s="160"/>
      <c r="PLW247" s="158"/>
      <c r="PLX247" s="161"/>
      <c r="PLY247" s="162"/>
      <c r="PLZ247" s="156"/>
      <c r="PMA247" s="158"/>
      <c r="PMB247" s="158"/>
      <c r="PMC247" s="158"/>
      <c r="PMD247" s="158"/>
      <c r="PME247" s="159"/>
      <c r="PMF247" s="9"/>
      <c r="PMG247" s="9"/>
      <c r="PMH247" s="159"/>
      <c r="PMI247" s="159"/>
      <c r="PMJ247" s="8"/>
      <c r="PMK247" s="8"/>
      <c r="PML247" s="160"/>
      <c r="PMM247" s="158"/>
      <c r="PMN247" s="161"/>
      <c r="PMO247" s="162"/>
      <c r="PMP247" s="156"/>
      <c r="PMQ247" s="158"/>
      <c r="PMR247" s="158"/>
      <c r="PMS247" s="158"/>
      <c r="PMT247" s="158"/>
      <c r="PMU247" s="159"/>
      <c r="PMV247" s="9"/>
      <c r="PMW247" s="9"/>
      <c r="PMX247" s="159"/>
      <c r="PMY247" s="159"/>
      <c r="PMZ247" s="8"/>
      <c r="PNA247" s="8"/>
      <c r="PNB247" s="160"/>
      <c r="PNC247" s="158"/>
      <c r="PND247" s="161"/>
      <c r="PNE247" s="162"/>
      <c r="PNF247" s="156"/>
      <c r="PNG247" s="158"/>
      <c r="PNH247" s="158"/>
      <c r="PNI247" s="158"/>
      <c r="PNJ247" s="158"/>
      <c r="PNK247" s="159"/>
      <c r="PNL247" s="9"/>
      <c r="PNM247" s="9"/>
      <c r="PNN247" s="159"/>
      <c r="PNO247" s="159"/>
      <c r="PNP247" s="8"/>
      <c r="PNQ247" s="8"/>
      <c r="PNR247" s="160"/>
      <c r="PNS247" s="158"/>
      <c r="PNT247" s="161"/>
      <c r="PNU247" s="162"/>
      <c r="PNV247" s="156"/>
      <c r="PNW247" s="158"/>
      <c r="PNX247" s="158"/>
      <c r="PNY247" s="158"/>
      <c r="PNZ247" s="158"/>
      <c r="POA247" s="159"/>
      <c r="POB247" s="9"/>
      <c r="POC247" s="9"/>
      <c r="POD247" s="159"/>
      <c r="POE247" s="159"/>
      <c r="POF247" s="8"/>
      <c r="POG247" s="8"/>
      <c r="POH247" s="160"/>
      <c r="POI247" s="158"/>
      <c r="POJ247" s="161"/>
      <c r="POK247" s="162"/>
      <c r="POL247" s="156"/>
      <c r="POM247" s="158"/>
      <c r="PON247" s="158"/>
      <c r="POO247" s="158"/>
      <c r="POP247" s="158"/>
      <c r="POQ247" s="159"/>
      <c r="POR247" s="9"/>
      <c r="POS247" s="9"/>
      <c r="POT247" s="159"/>
      <c r="POU247" s="159"/>
      <c r="POV247" s="8"/>
      <c r="POW247" s="8"/>
      <c r="POX247" s="160"/>
      <c r="POY247" s="158"/>
      <c r="POZ247" s="161"/>
      <c r="PPA247" s="162"/>
      <c r="PPB247" s="156"/>
      <c r="PPC247" s="158"/>
      <c r="PPD247" s="158"/>
      <c r="PPE247" s="158"/>
      <c r="PPF247" s="158"/>
      <c r="PPG247" s="159"/>
      <c r="PPH247" s="9"/>
      <c r="PPI247" s="9"/>
      <c r="PPJ247" s="159"/>
      <c r="PPK247" s="159"/>
      <c r="PPL247" s="8"/>
      <c r="PPM247" s="8"/>
      <c r="PPN247" s="160"/>
      <c r="PPO247" s="158"/>
      <c r="PPP247" s="161"/>
      <c r="PPQ247" s="162"/>
      <c r="PPR247" s="156"/>
      <c r="PPS247" s="158"/>
      <c r="PPT247" s="158"/>
      <c r="PPU247" s="158"/>
      <c r="PPV247" s="158"/>
      <c r="PPW247" s="159"/>
      <c r="PPX247" s="9"/>
      <c r="PPY247" s="9"/>
      <c r="PPZ247" s="159"/>
      <c r="PQA247" s="159"/>
      <c r="PQB247" s="8"/>
      <c r="PQC247" s="8"/>
      <c r="PQD247" s="160"/>
      <c r="PQE247" s="158"/>
      <c r="PQF247" s="161"/>
      <c r="PQG247" s="162"/>
      <c r="PQH247" s="156"/>
      <c r="PQI247" s="158"/>
      <c r="PQJ247" s="158"/>
      <c r="PQK247" s="158"/>
      <c r="PQL247" s="158"/>
      <c r="PQM247" s="159"/>
      <c r="PQN247" s="9"/>
      <c r="PQO247" s="9"/>
      <c r="PQP247" s="159"/>
      <c r="PQQ247" s="159"/>
      <c r="PQR247" s="8"/>
      <c r="PQS247" s="8"/>
      <c r="PQT247" s="160"/>
      <c r="PQU247" s="158"/>
      <c r="PQV247" s="161"/>
      <c r="PQW247" s="162"/>
      <c r="PQX247" s="156"/>
      <c r="PQY247" s="158"/>
      <c r="PQZ247" s="158"/>
      <c r="PRA247" s="158"/>
      <c r="PRB247" s="158"/>
      <c r="PRC247" s="159"/>
      <c r="PRD247" s="9"/>
      <c r="PRE247" s="9"/>
      <c r="PRF247" s="159"/>
      <c r="PRG247" s="159"/>
      <c r="PRH247" s="8"/>
      <c r="PRI247" s="8"/>
      <c r="PRJ247" s="160"/>
      <c r="PRK247" s="158"/>
      <c r="PRL247" s="161"/>
      <c r="PRM247" s="162"/>
      <c r="PRN247" s="156"/>
      <c r="PRO247" s="158"/>
      <c r="PRP247" s="158"/>
      <c r="PRQ247" s="158"/>
      <c r="PRR247" s="158"/>
      <c r="PRS247" s="159"/>
      <c r="PRT247" s="9"/>
      <c r="PRU247" s="9"/>
      <c r="PRV247" s="159"/>
      <c r="PRW247" s="159"/>
      <c r="PRX247" s="8"/>
      <c r="PRY247" s="8"/>
      <c r="PRZ247" s="160"/>
      <c r="PSA247" s="158"/>
      <c r="PSB247" s="161"/>
      <c r="PSC247" s="162"/>
      <c r="PSD247" s="156"/>
      <c r="PSE247" s="158"/>
      <c r="PSF247" s="158"/>
      <c r="PSG247" s="158"/>
      <c r="PSH247" s="158"/>
      <c r="PSI247" s="159"/>
      <c r="PSJ247" s="9"/>
      <c r="PSK247" s="9"/>
      <c r="PSL247" s="159"/>
      <c r="PSM247" s="159"/>
      <c r="PSN247" s="8"/>
      <c r="PSO247" s="8"/>
      <c r="PSP247" s="160"/>
      <c r="PSQ247" s="158"/>
      <c r="PSR247" s="161"/>
      <c r="PSS247" s="162"/>
      <c r="PST247" s="156"/>
      <c r="PSU247" s="158"/>
      <c r="PSV247" s="158"/>
      <c r="PSW247" s="158"/>
      <c r="PSX247" s="158"/>
      <c r="PSY247" s="159"/>
      <c r="PSZ247" s="9"/>
      <c r="PTA247" s="9"/>
      <c r="PTB247" s="159"/>
      <c r="PTC247" s="159"/>
      <c r="PTD247" s="8"/>
      <c r="PTE247" s="8"/>
      <c r="PTF247" s="160"/>
      <c r="PTG247" s="158"/>
      <c r="PTH247" s="161"/>
      <c r="PTI247" s="162"/>
      <c r="PTJ247" s="156"/>
      <c r="PTK247" s="158"/>
      <c r="PTL247" s="158"/>
      <c r="PTM247" s="158"/>
      <c r="PTN247" s="158"/>
      <c r="PTO247" s="159"/>
      <c r="PTP247" s="9"/>
      <c r="PTQ247" s="9"/>
      <c r="PTR247" s="159"/>
      <c r="PTS247" s="159"/>
      <c r="PTT247" s="8"/>
      <c r="PTU247" s="8"/>
      <c r="PTV247" s="160"/>
      <c r="PTW247" s="158"/>
      <c r="PTX247" s="161"/>
      <c r="PTY247" s="162"/>
      <c r="PTZ247" s="156"/>
      <c r="PUA247" s="158"/>
      <c r="PUB247" s="158"/>
      <c r="PUC247" s="158"/>
      <c r="PUD247" s="158"/>
      <c r="PUE247" s="159"/>
      <c r="PUF247" s="9"/>
      <c r="PUG247" s="9"/>
      <c r="PUH247" s="159"/>
      <c r="PUI247" s="159"/>
      <c r="PUJ247" s="8"/>
      <c r="PUK247" s="8"/>
      <c r="PUL247" s="160"/>
      <c r="PUM247" s="158"/>
      <c r="PUN247" s="161"/>
      <c r="PUO247" s="162"/>
      <c r="PUP247" s="156"/>
      <c r="PUQ247" s="158"/>
      <c r="PUR247" s="158"/>
      <c r="PUS247" s="158"/>
      <c r="PUT247" s="158"/>
      <c r="PUU247" s="159"/>
      <c r="PUV247" s="9"/>
      <c r="PUW247" s="9"/>
      <c r="PUX247" s="159"/>
      <c r="PUY247" s="159"/>
      <c r="PUZ247" s="8"/>
      <c r="PVA247" s="8"/>
      <c r="PVB247" s="160"/>
      <c r="PVC247" s="158"/>
      <c r="PVD247" s="161"/>
      <c r="PVE247" s="162"/>
      <c r="PVF247" s="156"/>
      <c r="PVG247" s="158"/>
      <c r="PVH247" s="158"/>
      <c r="PVI247" s="158"/>
      <c r="PVJ247" s="158"/>
      <c r="PVK247" s="159"/>
      <c r="PVL247" s="9"/>
      <c r="PVM247" s="9"/>
      <c r="PVN247" s="159"/>
      <c r="PVO247" s="159"/>
      <c r="PVP247" s="8"/>
      <c r="PVQ247" s="8"/>
      <c r="PVR247" s="160"/>
      <c r="PVS247" s="158"/>
      <c r="PVT247" s="161"/>
      <c r="PVU247" s="162"/>
      <c r="PVV247" s="156"/>
      <c r="PVW247" s="158"/>
      <c r="PVX247" s="158"/>
      <c r="PVY247" s="158"/>
      <c r="PVZ247" s="158"/>
      <c r="PWA247" s="159"/>
      <c r="PWB247" s="9"/>
      <c r="PWC247" s="9"/>
      <c r="PWD247" s="159"/>
      <c r="PWE247" s="159"/>
      <c r="PWF247" s="8"/>
      <c r="PWG247" s="8"/>
      <c r="PWH247" s="160"/>
      <c r="PWI247" s="158"/>
      <c r="PWJ247" s="161"/>
      <c r="PWK247" s="162"/>
      <c r="PWL247" s="156"/>
      <c r="PWM247" s="158"/>
      <c r="PWN247" s="158"/>
      <c r="PWO247" s="158"/>
      <c r="PWP247" s="158"/>
      <c r="PWQ247" s="159"/>
      <c r="PWR247" s="9"/>
      <c r="PWS247" s="9"/>
      <c r="PWT247" s="159"/>
      <c r="PWU247" s="159"/>
      <c r="PWV247" s="8"/>
      <c r="PWW247" s="8"/>
      <c r="PWX247" s="160"/>
      <c r="PWY247" s="158"/>
      <c r="PWZ247" s="161"/>
      <c r="PXA247" s="162"/>
      <c r="PXB247" s="156"/>
      <c r="PXC247" s="158"/>
      <c r="PXD247" s="158"/>
      <c r="PXE247" s="158"/>
      <c r="PXF247" s="158"/>
      <c r="PXG247" s="159"/>
      <c r="PXH247" s="9"/>
      <c r="PXI247" s="9"/>
      <c r="PXJ247" s="159"/>
      <c r="PXK247" s="159"/>
      <c r="PXL247" s="8"/>
      <c r="PXM247" s="8"/>
      <c r="PXN247" s="160"/>
      <c r="PXO247" s="158"/>
      <c r="PXP247" s="161"/>
      <c r="PXQ247" s="162"/>
      <c r="PXR247" s="156"/>
      <c r="PXS247" s="158"/>
      <c r="PXT247" s="158"/>
      <c r="PXU247" s="158"/>
      <c r="PXV247" s="158"/>
      <c r="PXW247" s="159"/>
      <c r="PXX247" s="9"/>
      <c r="PXY247" s="9"/>
      <c r="PXZ247" s="159"/>
      <c r="PYA247" s="159"/>
      <c r="PYB247" s="8"/>
      <c r="PYC247" s="8"/>
      <c r="PYD247" s="160"/>
      <c r="PYE247" s="158"/>
      <c r="PYF247" s="161"/>
      <c r="PYG247" s="162"/>
      <c r="PYH247" s="156"/>
      <c r="PYI247" s="158"/>
      <c r="PYJ247" s="158"/>
      <c r="PYK247" s="158"/>
      <c r="PYL247" s="158"/>
      <c r="PYM247" s="159"/>
      <c r="PYN247" s="9"/>
      <c r="PYO247" s="9"/>
      <c r="PYP247" s="159"/>
      <c r="PYQ247" s="159"/>
      <c r="PYR247" s="8"/>
      <c r="PYS247" s="8"/>
      <c r="PYT247" s="160"/>
      <c r="PYU247" s="158"/>
      <c r="PYV247" s="161"/>
      <c r="PYW247" s="162"/>
      <c r="PYX247" s="156"/>
      <c r="PYY247" s="158"/>
      <c r="PYZ247" s="158"/>
      <c r="PZA247" s="158"/>
      <c r="PZB247" s="158"/>
      <c r="PZC247" s="159"/>
      <c r="PZD247" s="9"/>
      <c r="PZE247" s="9"/>
      <c r="PZF247" s="159"/>
      <c r="PZG247" s="159"/>
      <c r="PZH247" s="8"/>
      <c r="PZI247" s="8"/>
      <c r="PZJ247" s="160"/>
      <c r="PZK247" s="158"/>
      <c r="PZL247" s="161"/>
      <c r="PZM247" s="162"/>
      <c r="PZN247" s="156"/>
      <c r="PZO247" s="158"/>
      <c r="PZP247" s="158"/>
      <c r="PZQ247" s="158"/>
      <c r="PZR247" s="158"/>
      <c r="PZS247" s="159"/>
      <c r="PZT247" s="9"/>
      <c r="PZU247" s="9"/>
      <c r="PZV247" s="159"/>
      <c r="PZW247" s="159"/>
      <c r="PZX247" s="8"/>
      <c r="PZY247" s="8"/>
      <c r="PZZ247" s="160"/>
      <c r="QAA247" s="158"/>
      <c r="QAB247" s="161"/>
      <c r="QAC247" s="162"/>
      <c r="QAD247" s="156"/>
      <c r="QAE247" s="158"/>
      <c r="QAF247" s="158"/>
      <c r="QAG247" s="158"/>
      <c r="QAH247" s="158"/>
      <c r="QAI247" s="159"/>
      <c r="QAJ247" s="9"/>
      <c r="QAK247" s="9"/>
      <c r="QAL247" s="159"/>
      <c r="QAM247" s="159"/>
      <c r="QAN247" s="8"/>
      <c r="QAO247" s="8"/>
      <c r="QAP247" s="160"/>
      <c r="QAQ247" s="158"/>
      <c r="QAR247" s="161"/>
      <c r="QAS247" s="162"/>
      <c r="QAT247" s="156"/>
      <c r="QAU247" s="158"/>
      <c r="QAV247" s="158"/>
      <c r="QAW247" s="158"/>
      <c r="QAX247" s="158"/>
      <c r="QAY247" s="159"/>
      <c r="QAZ247" s="9"/>
      <c r="QBA247" s="9"/>
      <c r="QBB247" s="159"/>
      <c r="QBC247" s="159"/>
      <c r="QBD247" s="8"/>
      <c r="QBE247" s="8"/>
      <c r="QBF247" s="160"/>
      <c r="QBG247" s="158"/>
      <c r="QBH247" s="161"/>
      <c r="QBI247" s="162"/>
      <c r="QBJ247" s="156"/>
      <c r="QBK247" s="158"/>
      <c r="QBL247" s="158"/>
      <c r="QBM247" s="158"/>
      <c r="QBN247" s="158"/>
      <c r="QBO247" s="159"/>
      <c r="QBP247" s="9"/>
      <c r="QBQ247" s="9"/>
      <c r="QBR247" s="159"/>
      <c r="QBS247" s="159"/>
      <c r="QBT247" s="8"/>
      <c r="QBU247" s="8"/>
      <c r="QBV247" s="160"/>
      <c r="QBW247" s="158"/>
      <c r="QBX247" s="161"/>
      <c r="QBY247" s="162"/>
      <c r="QBZ247" s="156"/>
      <c r="QCA247" s="158"/>
      <c r="QCB247" s="158"/>
      <c r="QCC247" s="158"/>
      <c r="QCD247" s="158"/>
      <c r="QCE247" s="159"/>
      <c r="QCF247" s="9"/>
      <c r="QCG247" s="9"/>
      <c r="QCH247" s="159"/>
      <c r="QCI247" s="159"/>
      <c r="QCJ247" s="8"/>
      <c r="QCK247" s="8"/>
      <c r="QCL247" s="160"/>
      <c r="QCM247" s="158"/>
      <c r="QCN247" s="161"/>
      <c r="QCO247" s="162"/>
      <c r="QCP247" s="156"/>
      <c r="QCQ247" s="158"/>
      <c r="QCR247" s="158"/>
      <c r="QCS247" s="158"/>
      <c r="QCT247" s="158"/>
      <c r="QCU247" s="159"/>
      <c r="QCV247" s="9"/>
      <c r="QCW247" s="9"/>
      <c r="QCX247" s="159"/>
      <c r="QCY247" s="159"/>
      <c r="QCZ247" s="8"/>
      <c r="QDA247" s="8"/>
      <c r="QDB247" s="160"/>
      <c r="QDC247" s="158"/>
      <c r="QDD247" s="161"/>
      <c r="QDE247" s="162"/>
      <c r="QDF247" s="156"/>
      <c r="QDG247" s="158"/>
      <c r="QDH247" s="158"/>
      <c r="QDI247" s="158"/>
      <c r="QDJ247" s="158"/>
      <c r="QDK247" s="159"/>
      <c r="QDL247" s="9"/>
      <c r="QDM247" s="9"/>
      <c r="QDN247" s="159"/>
      <c r="QDO247" s="159"/>
      <c r="QDP247" s="8"/>
      <c r="QDQ247" s="8"/>
      <c r="QDR247" s="160"/>
      <c r="QDS247" s="158"/>
      <c r="QDT247" s="161"/>
      <c r="QDU247" s="162"/>
      <c r="QDV247" s="156"/>
      <c r="QDW247" s="158"/>
      <c r="QDX247" s="158"/>
      <c r="QDY247" s="158"/>
      <c r="QDZ247" s="158"/>
      <c r="QEA247" s="159"/>
      <c r="QEB247" s="9"/>
      <c r="QEC247" s="9"/>
      <c r="QED247" s="159"/>
      <c r="QEE247" s="159"/>
      <c r="QEF247" s="8"/>
      <c r="QEG247" s="8"/>
      <c r="QEH247" s="160"/>
      <c r="QEI247" s="158"/>
      <c r="QEJ247" s="161"/>
      <c r="QEK247" s="162"/>
      <c r="QEL247" s="156"/>
      <c r="QEM247" s="158"/>
      <c r="QEN247" s="158"/>
      <c r="QEO247" s="158"/>
      <c r="QEP247" s="158"/>
      <c r="QEQ247" s="159"/>
      <c r="QER247" s="9"/>
      <c r="QES247" s="9"/>
      <c r="QET247" s="159"/>
      <c r="QEU247" s="159"/>
      <c r="QEV247" s="8"/>
      <c r="QEW247" s="8"/>
      <c r="QEX247" s="160"/>
      <c r="QEY247" s="158"/>
      <c r="QEZ247" s="161"/>
      <c r="QFA247" s="162"/>
      <c r="QFB247" s="156"/>
      <c r="QFC247" s="158"/>
      <c r="QFD247" s="158"/>
      <c r="QFE247" s="158"/>
      <c r="QFF247" s="158"/>
      <c r="QFG247" s="159"/>
      <c r="QFH247" s="9"/>
      <c r="QFI247" s="9"/>
      <c r="QFJ247" s="159"/>
      <c r="QFK247" s="159"/>
      <c r="QFL247" s="8"/>
      <c r="QFM247" s="8"/>
      <c r="QFN247" s="160"/>
      <c r="QFO247" s="158"/>
      <c r="QFP247" s="161"/>
      <c r="QFQ247" s="162"/>
      <c r="QFR247" s="156"/>
      <c r="QFS247" s="158"/>
      <c r="QFT247" s="158"/>
      <c r="QFU247" s="158"/>
      <c r="QFV247" s="158"/>
      <c r="QFW247" s="159"/>
      <c r="QFX247" s="9"/>
      <c r="QFY247" s="9"/>
      <c r="QFZ247" s="159"/>
      <c r="QGA247" s="159"/>
      <c r="QGB247" s="8"/>
      <c r="QGC247" s="8"/>
      <c r="QGD247" s="160"/>
      <c r="QGE247" s="158"/>
      <c r="QGF247" s="161"/>
      <c r="QGG247" s="162"/>
      <c r="QGH247" s="156"/>
      <c r="QGI247" s="158"/>
      <c r="QGJ247" s="158"/>
      <c r="QGK247" s="158"/>
      <c r="QGL247" s="158"/>
      <c r="QGM247" s="159"/>
      <c r="QGN247" s="9"/>
      <c r="QGO247" s="9"/>
      <c r="QGP247" s="159"/>
      <c r="QGQ247" s="159"/>
      <c r="QGR247" s="8"/>
      <c r="QGS247" s="8"/>
      <c r="QGT247" s="160"/>
      <c r="QGU247" s="158"/>
      <c r="QGV247" s="161"/>
      <c r="QGW247" s="162"/>
      <c r="QGX247" s="156"/>
      <c r="QGY247" s="158"/>
      <c r="QGZ247" s="158"/>
      <c r="QHA247" s="158"/>
      <c r="QHB247" s="158"/>
      <c r="QHC247" s="159"/>
      <c r="QHD247" s="9"/>
      <c r="QHE247" s="9"/>
      <c r="QHF247" s="159"/>
      <c r="QHG247" s="159"/>
      <c r="QHH247" s="8"/>
      <c r="QHI247" s="8"/>
      <c r="QHJ247" s="160"/>
      <c r="QHK247" s="158"/>
      <c r="QHL247" s="161"/>
      <c r="QHM247" s="162"/>
      <c r="QHN247" s="156"/>
      <c r="QHO247" s="158"/>
      <c r="QHP247" s="158"/>
      <c r="QHQ247" s="158"/>
      <c r="QHR247" s="158"/>
      <c r="QHS247" s="159"/>
      <c r="QHT247" s="9"/>
      <c r="QHU247" s="9"/>
      <c r="QHV247" s="159"/>
      <c r="QHW247" s="159"/>
      <c r="QHX247" s="8"/>
      <c r="QHY247" s="8"/>
      <c r="QHZ247" s="160"/>
      <c r="QIA247" s="158"/>
      <c r="QIB247" s="161"/>
      <c r="QIC247" s="162"/>
      <c r="QID247" s="156"/>
      <c r="QIE247" s="158"/>
      <c r="QIF247" s="158"/>
      <c r="QIG247" s="158"/>
      <c r="QIH247" s="158"/>
      <c r="QII247" s="159"/>
      <c r="QIJ247" s="9"/>
      <c r="QIK247" s="9"/>
      <c r="QIL247" s="159"/>
      <c r="QIM247" s="159"/>
      <c r="QIN247" s="8"/>
      <c r="QIO247" s="8"/>
      <c r="QIP247" s="160"/>
      <c r="QIQ247" s="158"/>
      <c r="QIR247" s="161"/>
      <c r="QIS247" s="162"/>
      <c r="QIT247" s="156"/>
      <c r="QIU247" s="158"/>
      <c r="QIV247" s="158"/>
      <c r="QIW247" s="158"/>
      <c r="QIX247" s="158"/>
      <c r="QIY247" s="159"/>
      <c r="QIZ247" s="9"/>
      <c r="QJA247" s="9"/>
      <c r="QJB247" s="159"/>
      <c r="QJC247" s="159"/>
      <c r="QJD247" s="8"/>
      <c r="QJE247" s="8"/>
      <c r="QJF247" s="160"/>
      <c r="QJG247" s="158"/>
      <c r="QJH247" s="161"/>
      <c r="QJI247" s="162"/>
      <c r="QJJ247" s="156"/>
      <c r="QJK247" s="158"/>
      <c r="QJL247" s="158"/>
      <c r="QJM247" s="158"/>
      <c r="QJN247" s="158"/>
      <c r="QJO247" s="159"/>
      <c r="QJP247" s="9"/>
      <c r="QJQ247" s="9"/>
      <c r="QJR247" s="159"/>
      <c r="QJS247" s="159"/>
      <c r="QJT247" s="8"/>
      <c r="QJU247" s="8"/>
      <c r="QJV247" s="160"/>
      <c r="QJW247" s="158"/>
      <c r="QJX247" s="161"/>
      <c r="QJY247" s="162"/>
      <c r="QJZ247" s="156"/>
      <c r="QKA247" s="158"/>
      <c r="QKB247" s="158"/>
      <c r="QKC247" s="158"/>
      <c r="QKD247" s="158"/>
      <c r="QKE247" s="159"/>
      <c r="QKF247" s="9"/>
      <c r="QKG247" s="9"/>
      <c r="QKH247" s="159"/>
      <c r="QKI247" s="159"/>
      <c r="QKJ247" s="8"/>
      <c r="QKK247" s="8"/>
      <c r="QKL247" s="160"/>
      <c r="QKM247" s="158"/>
      <c r="QKN247" s="161"/>
      <c r="QKO247" s="162"/>
      <c r="QKP247" s="156"/>
      <c r="QKQ247" s="158"/>
      <c r="QKR247" s="158"/>
      <c r="QKS247" s="158"/>
      <c r="QKT247" s="158"/>
      <c r="QKU247" s="159"/>
      <c r="QKV247" s="9"/>
      <c r="QKW247" s="9"/>
      <c r="QKX247" s="159"/>
      <c r="QKY247" s="159"/>
      <c r="QKZ247" s="8"/>
      <c r="QLA247" s="8"/>
      <c r="QLB247" s="160"/>
      <c r="QLC247" s="158"/>
      <c r="QLD247" s="161"/>
      <c r="QLE247" s="162"/>
      <c r="QLF247" s="156"/>
      <c r="QLG247" s="158"/>
      <c r="QLH247" s="158"/>
      <c r="QLI247" s="158"/>
      <c r="QLJ247" s="158"/>
      <c r="QLK247" s="159"/>
      <c r="QLL247" s="9"/>
      <c r="QLM247" s="9"/>
      <c r="QLN247" s="159"/>
      <c r="QLO247" s="159"/>
      <c r="QLP247" s="8"/>
      <c r="QLQ247" s="8"/>
      <c r="QLR247" s="160"/>
      <c r="QLS247" s="158"/>
      <c r="QLT247" s="161"/>
      <c r="QLU247" s="162"/>
      <c r="QLV247" s="156"/>
      <c r="QLW247" s="158"/>
      <c r="QLX247" s="158"/>
      <c r="QLY247" s="158"/>
      <c r="QLZ247" s="158"/>
      <c r="QMA247" s="159"/>
      <c r="QMB247" s="9"/>
      <c r="QMC247" s="9"/>
      <c r="QMD247" s="159"/>
      <c r="QME247" s="159"/>
      <c r="QMF247" s="8"/>
      <c r="QMG247" s="8"/>
      <c r="QMH247" s="160"/>
      <c r="QMI247" s="158"/>
      <c r="QMJ247" s="161"/>
      <c r="QMK247" s="162"/>
      <c r="QML247" s="156"/>
      <c r="QMM247" s="158"/>
      <c r="QMN247" s="158"/>
      <c r="QMO247" s="158"/>
      <c r="QMP247" s="158"/>
      <c r="QMQ247" s="159"/>
      <c r="QMR247" s="9"/>
      <c r="QMS247" s="9"/>
      <c r="QMT247" s="159"/>
      <c r="QMU247" s="159"/>
      <c r="QMV247" s="8"/>
      <c r="QMW247" s="8"/>
      <c r="QMX247" s="160"/>
      <c r="QMY247" s="158"/>
      <c r="QMZ247" s="161"/>
      <c r="QNA247" s="162"/>
      <c r="QNB247" s="156"/>
      <c r="QNC247" s="158"/>
      <c r="QND247" s="158"/>
      <c r="QNE247" s="158"/>
      <c r="QNF247" s="158"/>
      <c r="QNG247" s="159"/>
      <c r="QNH247" s="9"/>
      <c r="QNI247" s="9"/>
      <c r="QNJ247" s="159"/>
      <c r="QNK247" s="159"/>
      <c r="QNL247" s="8"/>
      <c r="QNM247" s="8"/>
      <c r="QNN247" s="160"/>
      <c r="QNO247" s="158"/>
      <c r="QNP247" s="161"/>
      <c r="QNQ247" s="162"/>
      <c r="QNR247" s="156"/>
      <c r="QNS247" s="158"/>
      <c r="QNT247" s="158"/>
      <c r="QNU247" s="158"/>
      <c r="QNV247" s="158"/>
      <c r="QNW247" s="159"/>
      <c r="QNX247" s="9"/>
      <c r="QNY247" s="9"/>
      <c r="QNZ247" s="159"/>
      <c r="QOA247" s="159"/>
      <c r="QOB247" s="8"/>
      <c r="QOC247" s="8"/>
      <c r="QOD247" s="160"/>
      <c r="QOE247" s="158"/>
      <c r="QOF247" s="161"/>
      <c r="QOG247" s="162"/>
      <c r="QOH247" s="156"/>
      <c r="QOI247" s="158"/>
      <c r="QOJ247" s="158"/>
      <c r="QOK247" s="158"/>
      <c r="QOL247" s="158"/>
      <c r="QOM247" s="159"/>
      <c r="QON247" s="9"/>
      <c r="QOO247" s="9"/>
      <c r="QOP247" s="159"/>
      <c r="QOQ247" s="159"/>
      <c r="QOR247" s="8"/>
      <c r="QOS247" s="8"/>
      <c r="QOT247" s="160"/>
      <c r="QOU247" s="158"/>
      <c r="QOV247" s="161"/>
      <c r="QOW247" s="162"/>
      <c r="QOX247" s="156"/>
      <c r="QOY247" s="158"/>
      <c r="QOZ247" s="158"/>
      <c r="QPA247" s="158"/>
      <c r="QPB247" s="158"/>
      <c r="QPC247" s="159"/>
      <c r="QPD247" s="9"/>
      <c r="QPE247" s="9"/>
      <c r="QPF247" s="159"/>
      <c r="QPG247" s="159"/>
      <c r="QPH247" s="8"/>
      <c r="QPI247" s="8"/>
      <c r="QPJ247" s="160"/>
      <c r="QPK247" s="158"/>
      <c r="QPL247" s="161"/>
      <c r="QPM247" s="162"/>
      <c r="QPN247" s="156"/>
      <c r="QPO247" s="158"/>
      <c r="QPP247" s="158"/>
      <c r="QPQ247" s="158"/>
      <c r="QPR247" s="158"/>
      <c r="QPS247" s="159"/>
      <c r="QPT247" s="9"/>
      <c r="QPU247" s="9"/>
      <c r="QPV247" s="159"/>
      <c r="QPW247" s="159"/>
      <c r="QPX247" s="8"/>
      <c r="QPY247" s="8"/>
      <c r="QPZ247" s="160"/>
      <c r="QQA247" s="158"/>
      <c r="QQB247" s="161"/>
      <c r="QQC247" s="162"/>
      <c r="QQD247" s="156"/>
      <c r="QQE247" s="158"/>
      <c r="QQF247" s="158"/>
      <c r="QQG247" s="158"/>
      <c r="QQH247" s="158"/>
      <c r="QQI247" s="159"/>
      <c r="QQJ247" s="9"/>
      <c r="QQK247" s="9"/>
      <c r="QQL247" s="159"/>
      <c r="QQM247" s="159"/>
      <c r="QQN247" s="8"/>
      <c r="QQO247" s="8"/>
      <c r="QQP247" s="160"/>
      <c r="QQQ247" s="158"/>
      <c r="QQR247" s="161"/>
      <c r="QQS247" s="162"/>
      <c r="QQT247" s="156"/>
      <c r="QQU247" s="158"/>
      <c r="QQV247" s="158"/>
      <c r="QQW247" s="158"/>
      <c r="QQX247" s="158"/>
      <c r="QQY247" s="159"/>
      <c r="QQZ247" s="9"/>
      <c r="QRA247" s="9"/>
      <c r="QRB247" s="159"/>
      <c r="QRC247" s="159"/>
      <c r="QRD247" s="8"/>
      <c r="QRE247" s="8"/>
      <c r="QRF247" s="160"/>
      <c r="QRG247" s="158"/>
      <c r="QRH247" s="161"/>
      <c r="QRI247" s="162"/>
      <c r="QRJ247" s="156"/>
      <c r="QRK247" s="158"/>
      <c r="QRL247" s="158"/>
      <c r="QRM247" s="158"/>
      <c r="QRN247" s="158"/>
      <c r="QRO247" s="159"/>
      <c r="QRP247" s="9"/>
      <c r="QRQ247" s="9"/>
      <c r="QRR247" s="159"/>
      <c r="QRS247" s="159"/>
      <c r="QRT247" s="8"/>
      <c r="QRU247" s="8"/>
      <c r="QRV247" s="160"/>
      <c r="QRW247" s="158"/>
      <c r="QRX247" s="161"/>
      <c r="QRY247" s="162"/>
      <c r="QRZ247" s="156"/>
      <c r="QSA247" s="158"/>
      <c r="QSB247" s="158"/>
      <c r="QSC247" s="158"/>
      <c r="QSD247" s="158"/>
      <c r="QSE247" s="159"/>
      <c r="QSF247" s="9"/>
      <c r="QSG247" s="9"/>
      <c r="QSH247" s="159"/>
      <c r="QSI247" s="159"/>
      <c r="QSJ247" s="8"/>
      <c r="QSK247" s="8"/>
      <c r="QSL247" s="160"/>
      <c r="QSM247" s="158"/>
      <c r="QSN247" s="161"/>
      <c r="QSO247" s="162"/>
      <c r="QSP247" s="156"/>
      <c r="QSQ247" s="158"/>
      <c r="QSR247" s="158"/>
      <c r="QSS247" s="158"/>
      <c r="QST247" s="158"/>
      <c r="QSU247" s="159"/>
      <c r="QSV247" s="9"/>
      <c r="QSW247" s="9"/>
      <c r="QSX247" s="159"/>
      <c r="QSY247" s="159"/>
      <c r="QSZ247" s="8"/>
      <c r="QTA247" s="8"/>
      <c r="QTB247" s="160"/>
      <c r="QTC247" s="158"/>
      <c r="QTD247" s="161"/>
      <c r="QTE247" s="162"/>
      <c r="QTF247" s="156"/>
      <c r="QTG247" s="158"/>
      <c r="QTH247" s="158"/>
      <c r="QTI247" s="158"/>
      <c r="QTJ247" s="158"/>
      <c r="QTK247" s="159"/>
      <c r="QTL247" s="9"/>
      <c r="QTM247" s="9"/>
      <c r="QTN247" s="159"/>
      <c r="QTO247" s="159"/>
      <c r="QTP247" s="8"/>
      <c r="QTQ247" s="8"/>
      <c r="QTR247" s="160"/>
      <c r="QTS247" s="158"/>
      <c r="QTT247" s="161"/>
      <c r="QTU247" s="162"/>
      <c r="QTV247" s="156"/>
      <c r="QTW247" s="158"/>
      <c r="QTX247" s="158"/>
      <c r="QTY247" s="158"/>
      <c r="QTZ247" s="158"/>
      <c r="QUA247" s="159"/>
      <c r="QUB247" s="9"/>
      <c r="QUC247" s="9"/>
      <c r="QUD247" s="159"/>
      <c r="QUE247" s="159"/>
      <c r="QUF247" s="8"/>
      <c r="QUG247" s="8"/>
      <c r="QUH247" s="160"/>
      <c r="QUI247" s="158"/>
      <c r="QUJ247" s="161"/>
      <c r="QUK247" s="162"/>
      <c r="QUL247" s="156"/>
      <c r="QUM247" s="158"/>
      <c r="QUN247" s="158"/>
      <c r="QUO247" s="158"/>
      <c r="QUP247" s="158"/>
      <c r="QUQ247" s="159"/>
      <c r="QUR247" s="9"/>
      <c r="QUS247" s="9"/>
      <c r="QUT247" s="159"/>
      <c r="QUU247" s="159"/>
      <c r="QUV247" s="8"/>
      <c r="QUW247" s="8"/>
      <c r="QUX247" s="160"/>
      <c r="QUY247" s="158"/>
      <c r="QUZ247" s="161"/>
      <c r="QVA247" s="162"/>
      <c r="QVB247" s="156"/>
      <c r="QVC247" s="158"/>
      <c r="QVD247" s="158"/>
      <c r="QVE247" s="158"/>
      <c r="QVF247" s="158"/>
      <c r="QVG247" s="159"/>
      <c r="QVH247" s="9"/>
      <c r="QVI247" s="9"/>
      <c r="QVJ247" s="159"/>
      <c r="QVK247" s="159"/>
      <c r="QVL247" s="8"/>
      <c r="QVM247" s="8"/>
      <c r="QVN247" s="160"/>
      <c r="QVO247" s="158"/>
      <c r="QVP247" s="161"/>
      <c r="QVQ247" s="162"/>
      <c r="QVR247" s="156"/>
      <c r="QVS247" s="158"/>
      <c r="QVT247" s="158"/>
      <c r="QVU247" s="158"/>
      <c r="QVV247" s="158"/>
      <c r="QVW247" s="159"/>
      <c r="QVX247" s="9"/>
      <c r="QVY247" s="9"/>
      <c r="QVZ247" s="159"/>
      <c r="QWA247" s="159"/>
      <c r="QWB247" s="8"/>
      <c r="QWC247" s="8"/>
      <c r="QWD247" s="160"/>
      <c r="QWE247" s="158"/>
      <c r="QWF247" s="161"/>
      <c r="QWG247" s="162"/>
      <c r="QWH247" s="156"/>
      <c r="QWI247" s="158"/>
      <c r="QWJ247" s="158"/>
      <c r="QWK247" s="158"/>
      <c r="QWL247" s="158"/>
      <c r="QWM247" s="159"/>
      <c r="QWN247" s="9"/>
      <c r="QWO247" s="9"/>
      <c r="QWP247" s="159"/>
      <c r="QWQ247" s="159"/>
      <c r="QWR247" s="8"/>
      <c r="QWS247" s="8"/>
      <c r="QWT247" s="160"/>
      <c r="QWU247" s="158"/>
      <c r="QWV247" s="161"/>
      <c r="QWW247" s="162"/>
      <c r="QWX247" s="156"/>
      <c r="QWY247" s="158"/>
      <c r="QWZ247" s="158"/>
      <c r="QXA247" s="158"/>
      <c r="QXB247" s="158"/>
      <c r="QXC247" s="159"/>
      <c r="QXD247" s="9"/>
      <c r="QXE247" s="9"/>
      <c r="QXF247" s="159"/>
      <c r="QXG247" s="159"/>
      <c r="QXH247" s="8"/>
      <c r="QXI247" s="8"/>
      <c r="QXJ247" s="160"/>
      <c r="QXK247" s="158"/>
      <c r="QXL247" s="161"/>
      <c r="QXM247" s="162"/>
      <c r="QXN247" s="156"/>
      <c r="QXO247" s="158"/>
      <c r="QXP247" s="158"/>
      <c r="QXQ247" s="158"/>
      <c r="QXR247" s="158"/>
      <c r="QXS247" s="159"/>
      <c r="QXT247" s="9"/>
      <c r="QXU247" s="9"/>
      <c r="QXV247" s="159"/>
      <c r="QXW247" s="159"/>
      <c r="QXX247" s="8"/>
      <c r="QXY247" s="8"/>
      <c r="QXZ247" s="160"/>
      <c r="QYA247" s="158"/>
      <c r="QYB247" s="161"/>
      <c r="QYC247" s="162"/>
      <c r="QYD247" s="156"/>
      <c r="QYE247" s="158"/>
      <c r="QYF247" s="158"/>
      <c r="QYG247" s="158"/>
      <c r="QYH247" s="158"/>
      <c r="QYI247" s="159"/>
      <c r="QYJ247" s="9"/>
      <c r="QYK247" s="9"/>
      <c r="QYL247" s="159"/>
      <c r="QYM247" s="159"/>
      <c r="QYN247" s="8"/>
      <c r="QYO247" s="8"/>
      <c r="QYP247" s="160"/>
      <c r="QYQ247" s="158"/>
      <c r="QYR247" s="161"/>
      <c r="QYS247" s="162"/>
      <c r="QYT247" s="156"/>
      <c r="QYU247" s="158"/>
      <c r="QYV247" s="158"/>
      <c r="QYW247" s="158"/>
      <c r="QYX247" s="158"/>
      <c r="QYY247" s="159"/>
      <c r="QYZ247" s="9"/>
      <c r="QZA247" s="9"/>
      <c r="QZB247" s="159"/>
      <c r="QZC247" s="159"/>
      <c r="QZD247" s="8"/>
      <c r="QZE247" s="8"/>
      <c r="QZF247" s="160"/>
      <c r="QZG247" s="158"/>
      <c r="QZH247" s="161"/>
      <c r="QZI247" s="162"/>
      <c r="QZJ247" s="156"/>
      <c r="QZK247" s="158"/>
      <c r="QZL247" s="158"/>
      <c r="QZM247" s="158"/>
      <c r="QZN247" s="158"/>
      <c r="QZO247" s="159"/>
      <c r="QZP247" s="9"/>
      <c r="QZQ247" s="9"/>
      <c r="QZR247" s="159"/>
      <c r="QZS247" s="159"/>
      <c r="QZT247" s="8"/>
      <c r="QZU247" s="8"/>
      <c r="QZV247" s="160"/>
      <c r="QZW247" s="158"/>
      <c r="QZX247" s="161"/>
      <c r="QZY247" s="162"/>
      <c r="QZZ247" s="156"/>
      <c r="RAA247" s="158"/>
      <c r="RAB247" s="158"/>
      <c r="RAC247" s="158"/>
      <c r="RAD247" s="158"/>
      <c r="RAE247" s="159"/>
      <c r="RAF247" s="9"/>
      <c r="RAG247" s="9"/>
      <c r="RAH247" s="159"/>
      <c r="RAI247" s="159"/>
      <c r="RAJ247" s="8"/>
      <c r="RAK247" s="8"/>
      <c r="RAL247" s="160"/>
      <c r="RAM247" s="158"/>
      <c r="RAN247" s="161"/>
      <c r="RAO247" s="162"/>
      <c r="RAP247" s="156"/>
      <c r="RAQ247" s="158"/>
      <c r="RAR247" s="158"/>
      <c r="RAS247" s="158"/>
      <c r="RAT247" s="158"/>
      <c r="RAU247" s="159"/>
      <c r="RAV247" s="9"/>
      <c r="RAW247" s="9"/>
      <c r="RAX247" s="159"/>
      <c r="RAY247" s="159"/>
      <c r="RAZ247" s="8"/>
      <c r="RBA247" s="8"/>
      <c r="RBB247" s="160"/>
      <c r="RBC247" s="158"/>
      <c r="RBD247" s="161"/>
      <c r="RBE247" s="162"/>
      <c r="RBF247" s="156"/>
      <c r="RBG247" s="158"/>
      <c r="RBH247" s="158"/>
      <c r="RBI247" s="158"/>
      <c r="RBJ247" s="158"/>
      <c r="RBK247" s="159"/>
      <c r="RBL247" s="9"/>
      <c r="RBM247" s="9"/>
      <c r="RBN247" s="159"/>
      <c r="RBO247" s="159"/>
      <c r="RBP247" s="8"/>
      <c r="RBQ247" s="8"/>
      <c r="RBR247" s="160"/>
      <c r="RBS247" s="158"/>
      <c r="RBT247" s="161"/>
      <c r="RBU247" s="162"/>
      <c r="RBV247" s="156"/>
      <c r="RBW247" s="158"/>
      <c r="RBX247" s="158"/>
      <c r="RBY247" s="158"/>
      <c r="RBZ247" s="158"/>
      <c r="RCA247" s="159"/>
      <c r="RCB247" s="9"/>
      <c r="RCC247" s="9"/>
      <c r="RCD247" s="159"/>
      <c r="RCE247" s="159"/>
      <c r="RCF247" s="8"/>
      <c r="RCG247" s="8"/>
      <c r="RCH247" s="160"/>
      <c r="RCI247" s="158"/>
      <c r="RCJ247" s="161"/>
      <c r="RCK247" s="162"/>
      <c r="RCL247" s="156"/>
      <c r="RCM247" s="158"/>
      <c r="RCN247" s="158"/>
      <c r="RCO247" s="158"/>
      <c r="RCP247" s="158"/>
      <c r="RCQ247" s="159"/>
      <c r="RCR247" s="9"/>
      <c r="RCS247" s="9"/>
      <c r="RCT247" s="159"/>
      <c r="RCU247" s="159"/>
      <c r="RCV247" s="8"/>
      <c r="RCW247" s="8"/>
      <c r="RCX247" s="160"/>
      <c r="RCY247" s="158"/>
      <c r="RCZ247" s="161"/>
      <c r="RDA247" s="162"/>
      <c r="RDB247" s="156"/>
      <c r="RDC247" s="158"/>
      <c r="RDD247" s="158"/>
      <c r="RDE247" s="158"/>
      <c r="RDF247" s="158"/>
      <c r="RDG247" s="159"/>
      <c r="RDH247" s="9"/>
      <c r="RDI247" s="9"/>
      <c r="RDJ247" s="159"/>
      <c r="RDK247" s="159"/>
      <c r="RDL247" s="8"/>
      <c r="RDM247" s="8"/>
      <c r="RDN247" s="160"/>
      <c r="RDO247" s="158"/>
      <c r="RDP247" s="161"/>
      <c r="RDQ247" s="162"/>
      <c r="RDR247" s="156"/>
      <c r="RDS247" s="158"/>
      <c r="RDT247" s="158"/>
      <c r="RDU247" s="158"/>
      <c r="RDV247" s="158"/>
      <c r="RDW247" s="159"/>
      <c r="RDX247" s="9"/>
      <c r="RDY247" s="9"/>
      <c r="RDZ247" s="159"/>
      <c r="REA247" s="159"/>
      <c r="REB247" s="8"/>
      <c r="REC247" s="8"/>
      <c r="RED247" s="160"/>
      <c r="REE247" s="158"/>
      <c r="REF247" s="161"/>
      <c r="REG247" s="162"/>
      <c r="REH247" s="156"/>
      <c r="REI247" s="158"/>
      <c r="REJ247" s="158"/>
      <c r="REK247" s="158"/>
      <c r="REL247" s="158"/>
      <c r="REM247" s="159"/>
      <c r="REN247" s="9"/>
      <c r="REO247" s="9"/>
      <c r="REP247" s="159"/>
      <c r="REQ247" s="159"/>
      <c r="RER247" s="8"/>
      <c r="RES247" s="8"/>
      <c r="RET247" s="160"/>
      <c r="REU247" s="158"/>
      <c r="REV247" s="161"/>
      <c r="REW247" s="162"/>
      <c r="REX247" s="156"/>
      <c r="REY247" s="158"/>
      <c r="REZ247" s="158"/>
      <c r="RFA247" s="158"/>
      <c r="RFB247" s="158"/>
      <c r="RFC247" s="159"/>
      <c r="RFD247" s="9"/>
      <c r="RFE247" s="9"/>
      <c r="RFF247" s="159"/>
      <c r="RFG247" s="159"/>
      <c r="RFH247" s="8"/>
      <c r="RFI247" s="8"/>
      <c r="RFJ247" s="160"/>
      <c r="RFK247" s="158"/>
      <c r="RFL247" s="161"/>
      <c r="RFM247" s="162"/>
      <c r="RFN247" s="156"/>
      <c r="RFO247" s="158"/>
      <c r="RFP247" s="158"/>
      <c r="RFQ247" s="158"/>
      <c r="RFR247" s="158"/>
      <c r="RFS247" s="159"/>
      <c r="RFT247" s="9"/>
      <c r="RFU247" s="9"/>
      <c r="RFV247" s="159"/>
      <c r="RFW247" s="159"/>
      <c r="RFX247" s="8"/>
      <c r="RFY247" s="8"/>
      <c r="RFZ247" s="160"/>
      <c r="RGA247" s="158"/>
      <c r="RGB247" s="161"/>
      <c r="RGC247" s="162"/>
      <c r="RGD247" s="156"/>
      <c r="RGE247" s="158"/>
      <c r="RGF247" s="158"/>
      <c r="RGG247" s="158"/>
      <c r="RGH247" s="158"/>
      <c r="RGI247" s="159"/>
      <c r="RGJ247" s="9"/>
      <c r="RGK247" s="9"/>
      <c r="RGL247" s="159"/>
      <c r="RGM247" s="159"/>
      <c r="RGN247" s="8"/>
      <c r="RGO247" s="8"/>
      <c r="RGP247" s="160"/>
      <c r="RGQ247" s="158"/>
      <c r="RGR247" s="161"/>
      <c r="RGS247" s="162"/>
      <c r="RGT247" s="156"/>
      <c r="RGU247" s="158"/>
      <c r="RGV247" s="158"/>
      <c r="RGW247" s="158"/>
      <c r="RGX247" s="158"/>
      <c r="RGY247" s="159"/>
      <c r="RGZ247" s="9"/>
      <c r="RHA247" s="9"/>
      <c r="RHB247" s="159"/>
      <c r="RHC247" s="159"/>
      <c r="RHD247" s="8"/>
      <c r="RHE247" s="8"/>
      <c r="RHF247" s="160"/>
      <c r="RHG247" s="158"/>
      <c r="RHH247" s="161"/>
      <c r="RHI247" s="162"/>
      <c r="RHJ247" s="156"/>
      <c r="RHK247" s="158"/>
      <c r="RHL247" s="158"/>
      <c r="RHM247" s="158"/>
      <c r="RHN247" s="158"/>
      <c r="RHO247" s="159"/>
      <c r="RHP247" s="9"/>
      <c r="RHQ247" s="9"/>
      <c r="RHR247" s="159"/>
      <c r="RHS247" s="159"/>
      <c r="RHT247" s="8"/>
      <c r="RHU247" s="8"/>
      <c r="RHV247" s="160"/>
      <c r="RHW247" s="158"/>
      <c r="RHX247" s="161"/>
      <c r="RHY247" s="162"/>
      <c r="RHZ247" s="156"/>
      <c r="RIA247" s="158"/>
      <c r="RIB247" s="158"/>
      <c r="RIC247" s="158"/>
      <c r="RID247" s="158"/>
      <c r="RIE247" s="159"/>
      <c r="RIF247" s="9"/>
      <c r="RIG247" s="9"/>
      <c r="RIH247" s="159"/>
      <c r="RII247" s="159"/>
      <c r="RIJ247" s="8"/>
      <c r="RIK247" s="8"/>
      <c r="RIL247" s="160"/>
      <c r="RIM247" s="158"/>
      <c r="RIN247" s="161"/>
      <c r="RIO247" s="162"/>
      <c r="RIP247" s="156"/>
      <c r="RIQ247" s="158"/>
      <c r="RIR247" s="158"/>
      <c r="RIS247" s="158"/>
      <c r="RIT247" s="158"/>
      <c r="RIU247" s="159"/>
      <c r="RIV247" s="9"/>
      <c r="RIW247" s="9"/>
      <c r="RIX247" s="159"/>
      <c r="RIY247" s="159"/>
      <c r="RIZ247" s="8"/>
      <c r="RJA247" s="8"/>
      <c r="RJB247" s="160"/>
      <c r="RJC247" s="158"/>
      <c r="RJD247" s="161"/>
      <c r="RJE247" s="162"/>
      <c r="RJF247" s="156"/>
      <c r="RJG247" s="158"/>
      <c r="RJH247" s="158"/>
      <c r="RJI247" s="158"/>
      <c r="RJJ247" s="158"/>
      <c r="RJK247" s="159"/>
      <c r="RJL247" s="9"/>
      <c r="RJM247" s="9"/>
      <c r="RJN247" s="159"/>
      <c r="RJO247" s="159"/>
      <c r="RJP247" s="8"/>
      <c r="RJQ247" s="8"/>
      <c r="RJR247" s="160"/>
      <c r="RJS247" s="158"/>
      <c r="RJT247" s="161"/>
      <c r="RJU247" s="162"/>
      <c r="RJV247" s="156"/>
      <c r="RJW247" s="158"/>
      <c r="RJX247" s="158"/>
      <c r="RJY247" s="158"/>
      <c r="RJZ247" s="158"/>
      <c r="RKA247" s="159"/>
      <c r="RKB247" s="9"/>
      <c r="RKC247" s="9"/>
      <c r="RKD247" s="159"/>
      <c r="RKE247" s="159"/>
      <c r="RKF247" s="8"/>
      <c r="RKG247" s="8"/>
      <c r="RKH247" s="160"/>
      <c r="RKI247" s="158"/>
      <c r="RKJ247" s="161"/>
      <c r="RKK247" s="162"/>
      <c r="RKL247" s="156"/>
      <c r="RKM247" s="158"/>
      <c r="RKN247" s="158"/>
      <c r="RKO247" s="158"/>
      <c r="RKP247" s="158"/>
      <c r="RKQ247" s="159"/>
      <c r="RKR247" s="9"/>
      <c r="RKS247" s="9"/>
      <c r="RKT247" s="159"/>
      <c r="RKU247" s="159"/>
      <c r="RKV247" s="8"/>
      <c r="RKW247" s="8"/>
      <c r="RKX247" s="160"/>
      <c r="RKY247" s="158"/>
      <c r="RKZ247" s="161"/>
      <c r="RLA247" s="162"/>
      <c r="RLB247" s="156"/>
      <c r="RLC247" s="158"/>
      <c r="RLD247" s="158"/>
      <c r="RLE247" s="158"/>
      <c r="RLF247" s="158"/>
      <c r="RLG247" s="159"/>
      <c r="RLH247" s="9"/>
      <c r="RLI247" s="9"/>
      <c r="RLJ247" s="159"/>
      <c r="RLK247" s="159"/>
      <c r="RLL247" s="8"/>
      <c r="RLM247" s="8"/>
      <c r="RLN247" s="160"/>
      <c r="RLO247" s="158"/>
      <c r="RLP247" s="161"/>
      <c r="RLQ247" s="162"/>
      <c r="RLR247" s="156"/>
      <c r="RLS247" s="158"/>
      <c r="RLT247" s="158"/>
      <c r="RLU247" s="158"/>
      <c r="RLV247" s="158"/>
      <c r="RLW247" s="159"/>
      <c r="RLX247" s="9"/>
      <c r="RLY247" s="9"/>
      <c r="RLZ247" s="159"/>
      <c r="RMA247" s="159"/>
      <c r="RMB247" s="8"/>
      <c r="RMC247" s="8"/>
      <c r="RMD247" s="160"/>
      <c r="RME247" s="158"/>
      <c r="RMF247" s="161"/>
      <c r="RMG247" s="162"/>
      <c r="RMH247" s="156"/>
      <c r="RMI247" s="158"/>
      <c r="RMJ247" s="158"/>
      <c r="RMK247" s="158"/>
      <c r="RML247" s="158"/>
      <c r="RMM247" s="159"/>
      <c r="RMN247" s="9"/>
      <c r="RMO247" s="9"/>
      <c r="RMP247" s="159"/>
      <c r="RMQ247" s="159"/>
      <c r="RMR247" s="8"/>
      <c r="RMS247" s="8"/>
      <c r="RMT247" s="160"/>
      <c r="RMU247" s="158"/>
      <c r="RMV247" s="161"/>
      <c r="RMW247" s="162"/>
      <c r="RMX247" s="156"/>
      <c r="RMY247" s="158"/>
      <c r="RMZ247" s="158"/>
      <c r="RNA247" s="158"/>
      <c r="RNB247" s="158"/>
      <c r="RNC247" s="159"/>
      <c r="RND247" s="9"/>
      <c r="RNE247" s="9"/>
      <c r="RNF247" s="159"/>
      <c r="RNG247" s="159"/>
      <c r="RNH247" s="8"/>
      <c r="RNI247" s="8"/>
      <c r="RNJ247" s="160"/>
      <c r="RNK247" s="158"/>
      <c r="RNL247" s="161"/>
      <c r="RNM247" s="162"/>
      <c r="RNN247" s="156"/>
      <c r="RNO247" s="158"/>
      <c r="RNP247" s="158"/>
      <c r="RNQ247" s="158"/>
      <c r="RNR247" s="158"/>
      <c r="RNS247" s="159"/>
      <c r="RNT247" s="9"/>
      <c r="RNU247" s="9"/>
      <c r="RNV247" s="159"/>
      <c r="RNW247" s="159"/>
      <c r="RNX247" s="8"/>
      <c r="RNY247" s="8"/>
      <c r="RNZ247" s="160"/>
      <c r="ROA247" s="158"/>
      <c r="ROB247" s="161"/>
      <c r="ROC247" s="162"/>
      <c r="ROD247" s="156"/>
      <c r="ROE247" s="158"/>
      <c r="ROF247" s="158"/>
      <c r="ROG247" s="158"/>
      <c r="ROH247" s="158"/>
      <c r="ROI247" s="159"/>
      <c r="ROJ247" s="9"/>
      <c r="ROK247" s="9"/>
      <c r="ROL247" s="159"/>
      <c r="ROM247" s="159"/>
      <c r="RON247" s="8"/>
      <c r="ROO247" s="8"/>
      <c r="ROP247" s="160"/>
      <c r="ROQ247" s="158"/>
      <c r="ROR247" s="161"/>
      <c r="ROS247" s="162"/>
      <c r="ROT247" s="156"/>
      <c r="ROU247" s="158"/>
      <c r="ROV247" s="158"/>
      <c r="ROW247" s="158"/>
      <c r="ROX247" s="158"/>
      <c r="ROY247" s="159"/>
      <c r="ROZ247" s="9"/>
      <c r="RPA247" s="9"/>
      <c r="RPB247" s="159"/>
      <c r="RPC247" s="159"/>
      <c r="RPD247" s="8"/>
      <c r="RPE247" s="8"/>
      <c r="RPF247" s="160"/>
      <c r="RPG247" s="158"/>
      <c r="RPH247" s="161"/>
      <c r="RPI247" s="162"/>
      <c r="RPJ247" s="156"/>
      <c r="RPK247" s="158"/>
      <c r="RPL247" s="158"/>
      <c r="RPM247" s="158"/>
      <c r="RPN247" s="158"/>
      <c r="RPO247" s="159"/>
      <c r="RPP247" s="9"/>
      <c r="RPQ247" s="9"/>
      <c r="RPR247" s="159"/>
      <c r="RPS247" s="159"/>
      <c r="RPT247" s="8"/>
      <c r="RPU247" s="8"/>
      <c r="RPV247" s="160"/>
      <c r="RPW247" s="158"/>
      <c r="RPX247" s="161"/>
      <c r="RPY247" s="162"/>
      <c r="RPZ247" s="156"/>
      <c r="RQA247" s="158"/>
      <c r="RQB247" s="158"/>
      <c r="RQC247" s="158"/>
      <c r="RQD247" s="158"/>
      <c r="RQE247" s="159"/>
      <c r="RQF247" s="9"/>
      <c r="RQG247" s="9"/>
      <c r="RQH247" s="159"/>
      <c r="RQI247" s="159"/>
      <c r="RQJ247" s="8"/>
      <c r="RQK247" s="8"/>
      <c r="RQL247" s="160"/>
      <c r="RQM247" s="158"/>
      <c r="RQN247" s="161"/>
      <c r="RQO247" s="162"/>
      <c r="RQP247" s="156"/>
      <c r="RQQ247" s="158"/>
      <c r="RQR247" s="158"/>
      <c r="RQS247" s="158"/>
      <c r="RQT247" s="158"/>
      <c r="RQU247" s="159"/>
      <c r="RQV247" s="9"/>
      <c r="RQW247" s="9"/>
      <c r="RQX247" s="159"/>
      <c r="RQY247" s="159"/>
      <c r="RQZ247" s="8"/>
      <c r="RRA247" s="8"/>
      <c r="RRB247" s="160"/>
      <c r="RRC247" s="158"/>
      <c r="RRD247" s="161"/>
      <c r="RRE247" s="162"/>
      <c r="RRF247" s="156"/>
      <c r="RRG247" s="158"/>
      <c r="RRH247" s="158"/>
      <c r="RRI247" s="158"/>
      <c r="RRJ247" s="158"/>
      <c r="RRK247" s="159"/>
      <c r="RRL247" s="9"/>
      <c r="RRM247" s="9"/>
      <c r="RRN247" s="159"/>
      <c r="RRO247" s="159"/>
      <c r="RRP247" s="8"/>
      <c r="RRQ247" s="8"/>
      <c r="RRR247" s="160"/>
      <c r="RRS247" s="158"/>
      <c r="RRT247" s="161"/>
      <c r="RRU247" s="162"/>
      <c r="RRV247" s="156"/>
      <c r="RRW247" s="158"/>
      <c r="RRX247" s="158"/>
      <c r="RRY247" s="158"/>
      <c r="RRZ247" s="158"/>
      <c r="RSA247" s="159"/>
      <c r="RSB247" s="9"/>
      <c r="RSC247" s="9"/>
      <c r="RSD247" s="159"/>
      <c r="RSE247" s="159"/>
      <c r="RSF247" s="8"/>
      <c r="RSG247" s="8"/>
      <c r="RSH247" s="160"/>
      <c r="RSI247" s="158"/>
      <c r="RSJ247" s="161"/>
      <c r="RSK247" s="162"/>
      <c r="RSL247" s="156"/>
      <c r="RSM247" s="158"/>
      <c r="RSN247" s="158"/>
      <c r="RSO247" s="158"/>
      <c r="RSP247" s="158"/>
      <c r="RSQ247" s="159"/>
      <c r="RSR247" s="9"/>
      <c r="RSS247" s="9"/>
      <c r="RST247" s="159"/>
      <c r="RSU247" s="159"/>
      <c r="RSV247" s="8"/>
      <c r="RSW247" s="8"/>
      <c r="RSX247" s="160"/>
      <c r="RSY247" s="158"/>
      <c r="RSZ247" s="161"/>
      <c r="RTA247" s="162"/>
      <c r="RTB247" s="156"/>
      <c r="RTC247" s="158"/>
      <c r="RTD247" s="158"/>
      <c r="RTE247" s="158"/>
      <c r="RTF247" s="158"/>
      <c r="RTG247" s="159"/>
      <c r="RTH247" s="9"/>
      <c r="RTI247" s="9"/>
      <c r="RTJ247" s="159"/>
      <c r="RTK247" s="159"/>
      <c r="RTL247" s="8"/>
      <c r="RTM247" s="8"/>
      <c r="RTN247" s="160"/>
      <c r="RTO247" s="158"/>
      <c r="RTP247" s="161"/>
      <c r="RTQ247" s="162"/>
      <c r="RTR247" s="156"/>
      <c r="RTS247" s="158"/>
      <c r="RTT247" s="158"/>
      <c r="RTU247" s="158"/>
      <c r="RTV247" s="158"/>
      <c r="RTW247" s="159"/>
      <c r="RTX247" s="9"/>
      <c r="RTY247" s="9"/>
      <c r="RTZ247" s="159"/>
      <c r="RUA247" s="159"/>
      <c r="RUB247" s="8"/>
      <c r="RUC247" s="8"/>
      <c r="RUD247" s="160"/>
      <c r="RUE247" s="158"/>
      <c r="RUF247" s="161"/>
      <c r="RUG247" s="162"/>
      <c r="RUH247" s="156"/>
      <c r="RUI247" s="158"/>
      <c r="RUJ247" s="158"/>
      <c r="RUK247" s="158"/>
      <c r="RUL247" s="158"/>
      <c r="RUM247" s="159"/>
      <c r="RUN247" s="9"/>
      <c r="RUO247" s="9"/>
      <c r="RUP247" s="159"/>
      <c r="RUQ247" s="159"/>
      <c r="RUR247" s="8"/>
      <c r="RUS247" s="8"/>
      <c r="RUT247" s="160"/>
      <c r="RUU247" s="158"/>
      <c r="RUV247" s="161"/>
      <c r="RUW247" s="162"/>
      <c r="RUX247" s="156"/>
      <c r="RUY247" s="158"/>
      <c r="RUZ247" s="158"/>
      <c r="RVA247" s="158"/>
      <c r="RVB247" s="158"/>
      <c r="RVC247" s="159"/>
      <c r="RVD247" s="9"/>
      <c r="RVE247" s="9"/>
      <c r="RVF247" s="159"/>
      <c r="RVG247" s="159"/>
      <c r="RVH247" s="8"/>
      <c r="RVI247" s="8"/>
      <c r="RVJ247" s="160"/>
      <c r="RVK247" s="158"/>
      <c r="RVL247" s="161"/>
      <c r="RVM247" s="162"/>
      <c r="RVN247" s="156"/>
      <c r="RVO247" s="158"/>
      <c r="RVP247" s="158"/>
      <c r="RVQ247" s="158"/>
      <c r="RVR247" s="158"/>
      <c r="RVS247" s="159"/>
      <c r="RVT247" s="9"/>
      <c r="RVU247" s="9"/>
      <c r="RVV247" s="159"/>
      <c r="RVW247" s="159"/>
      <c r="RVX247" s="8"/>
      <c r="RVY247" s="8"/>
      <c r="RVZ247" s="160"/>
      <c r="RWA247" s="158"/>
      <c r="RWB247" s="161"/>
      <c r="RWC247" s="162"/>
      <c r="RWD247" s="156"/>
      <c r="RWE247" s="158"/>
      <c r="RWF247" s="158"/>
      <c r="RWG247" s="158"/>
      <c r="RWH247" s="158"/>
      <c r="RWI247" s="159"/>
      <c r="RWJ247" s="9"/>
      <c r="RWK247" s="9"/>
      <c r="RWL247" s="159"/>
      <c r="RWM247" s="159"/>
      <c r="RWN247" s="8"/>
      <c r="RWO247" s="8"/>
      <c r="RWP247" s="160"/>
      <c r="RWQ247" s="158"/>
      <c r="RWR247" s="161"/>
      <c r="RWS247" s="162"/>
      <c r="RWT247" s="156"/>
      <c r="RWU247" s="158"/>
      <c r="RWV247" s="158"/>
      <c r="RWW247" s="158"/>
      <c r="RWX247" s="158"/>
      <c r="RWY247" s="159"/>
      <c r="RWZ247" s="9"/>
      <c r="RXA247" s="9"/>
      <c r="RXB247" s="159"/>
      <c r="RXC247" s="159"/>
      <c r="RXD247" s="8"/>
      <c r="RXE247" s="8"/>
      <c r="RXF247" s="160"/>
      <c r="RXG247" s="158"/>
      <c r="RXH247" s="161"/>
      <c r="RXI247" s="162"/>
      <c r="RXJ247" s="156"/>
      <c r="RXK247" s="158"/>
      <c r="RXL247" s="158"/>
      <c r="RXM247" s="158"/>
      <c r="RXN247" s="158"/>
      <c r="RXO247" s="159"/>
      <c r="RXP247" s="9"/>
      <c r="RXQ247" s="9"/>
      <c r="RXR247" s="159"/>
      <c r="RXS247" s="159"/>
      <c r="RXT247" s="8"/>
      <c r="RXU247" s="8"/>
      <c r="RXV247" s="160"/>
      <c r="RXW247" s="158"/>
      <c r="RXX247" s="161"/>
      <c r="RXY247" s="162"/>
      <c r="RXZ247" s="156"/>
      <c r="RYA247" s="158"/>
      <c r="RYB247" s="158"/>
      <c r="RYC247" s="158"/>
      <c r="RYD247" s="158"/>
      <c r="RYE247" s="159"/>
      <c r="RYF247" s="9"/>
      <c r="RYG247" s="9"/>
      <c r="RYH247" s="159"/>
      <c r="RYI247" s="159"/>
      <c r="RYJ247" s="8"/>
      <c r="RYK247" s="8"/>
      <c r="RYL247" s="160"/>
      <c r="RYM247" s="158"/>
      <c r="RYN247" s="161"/>
      <c r="RYO247" s="162"/>
      <c r="RYP247" s="156"/>
      <c r="RYQ247" s="158"/>
      <c r="RYR247" s="158"/>
      <c r="RYS247" s="158"/>
      <c r="RYT247" s="158"/>
      <c r="RYU247" s="159"/>
      <c r="RYV247" s="9"/>
      <c r="RYW247" s="9"/>
      <c r="RYX247" s="159"/>
      <c r="RYY247" s="159"/>
      <c r="RYZ247" s="8"/>
      <c r="RZA247" s="8"/>
      <c r="RZB247" s="160"/>
      <c r="RZC247" s="158"/>
      <c r="RZD247" s="161"/>
      <c r="RZE247" s="162"/>
      <c r="RZF247" s="156"/>
      <c r="RZG247" s="158"/>
      <c r="RZH247" s="158"/>
      <c r="RZI247" s="158"/>
      <c r="RZJ247" s="158"/>
      <c r="RZK247" s="159"/>
      <c r="RZL247" s="9"/>
      <c r="RZM247" s="9"/>
      <c r="RZN247" s="159"/>
      <c r="RZO247" s="159"/>
      <c r="RZP247" s="8"/>
      <c r="RZQ247" s="8"/>
      <c r="RZR247" s="160"/>
      <c r="RZS247" s="158"/>
      <c r="RZT247" s="161"/>
      <c r="RZU247" s="162"/>
      <c r="RZV247" s="156"/>
      <c r="RZW247" s="158"/>
      <c r="RZX247" s="158"/>
      <c r="RZY247" s="158"/>
      <c r="RZZ247" s="158"/>
      <c r="SAA247" s="159"/>
      <c r="SAB247" s="9"/>
      <c r="SAC247" s="9"/>
      <c r="SAD247" s="159"/>
      <c r="SAE247" s="159"/>
      <c r="SAF247" s="8"/>
      <c r="SAG247" s="8"/>
      <c r="SAH247" s="160"/>
      <c r="SAI247" s="158"/>
      <c r="SAJ247" s="161"/>
      <c r="SAK247" s="162"/>
      <c r="SAL247" s="156"/>
      <c r="SAM247" s="158"/>
      <c r="SAN247" s="158"/>
      <c r="SAO247" s="158"/>
      <c r="SAP247" s="158"/>
      <c r="SAQ247" s="159"/>
      <c r="SAR247" s="9"/>
      <c r="SAS247" s="9"/>
      <c r="SAT247" s="159"/>
      <c r="SAU247" s="159"/>
      <c r="SAV247" s="8"/>
      <c r="SAW247" s="8"/>
      <c r="SAX247" s="160"/>
      <c r="SAY247" s="158"/>
      <c r="SAZ247" s="161"/>
      <c r="SBA247" s="162"/>
      <c r="SBB247" s="156"/>
      <c r="SBC247" s="158"/>
      <c r="SBD247" s="158"/>
      <c r="SBE247" s="158"/>
      <c r="SBF247" s="158"/>
      <c r="SBG247" s="159"/>
      <c r="SBH247" s="9"/>
      <c r="SBI247" s="9"/>
      <c r="SBJ247" s="159"/>
      <c r="SBK247" s="159"/>
      <c r="SBL247" s="8"/>
      <c r="SBM247" s="8"/>
      <c r="SBN247" s="160"/>
      <c r="SBO247" s="158"/>
      <c r="SBP247" s="161"/>
      <c r="SBQ247" s="162"/>
      <c r="SBR247" s="156"/>
      <c r="SBS247" s="158"/>
      <c r="SBT247" s="158"/>
      <c r="SBU247" s="158"/>
      <c r="SBV247" s="158"/>
      <c r="SBW247" s="159"/>
      <c r="SBX247" s="9"/>
      <c r="SBY247" s="9"/>
      <c r="SBZ247" s="159"/>
      <c r="SCA247" s="159"/>
      <c r="SCB247" s="8"/>
      <c r="SCC247" s="8"/>
      <c r="SCD247" s="160"/>
      <c r="SCE247" s="158"/>
      <c r="SCF247" s="161"/>
      <c r="SCG247" s="162"/>
      <c r="SCH247" s="156"/>
      <c r="SCI247" s="158"/>
      <c r="SCJ247" s="158"/>
      <c r="SCK247" s="158"/>
      <c r="SCL247" s="158"/>
      <c r="SCM247" s="159"/>
      <c r="SCN247" s="9"/>
      <c r="SCO247" s="9"/>
      <c r="SCP247" s="159"/>
      <c r="SCQ247" s="159"/>
      <c r="SCR247" s="8"/>
      <c r="SCS247" s="8"/>
      <c r="SCT247" s="160"/>
      <c r="SCU247" s="158"/>
      <c r="SCV247" s="161"/>
      <c r="SCW247" s="162"/>
      <c r="SCX247" s="156"/>
      <c r="SCY247" s="158"/>
      <c r="SCZ247" s="158"/>
      <c r="SDA247" s="158"/>
      <c r="SDB247" s="158"/>
      <c r="SDC247" s="159"/>
      <c r="SDD247" s="9"/>
      <c r="SDE247" s="9"/>
      <c r="SDF247" s="159"/>
      <c r="SDG247" s="159"/>
      <c r="SDH247" s="8"/>
      <c r="SDI247" s="8"/>
      <c r="SDJ247" s="160"/>
      <c r="SDK247" s="158"/>
      <c r="SDL247" s="161"/>
      <c r="SDM247" s="162"/>
      <c r="SDN247" s="156"/>
      <c r="SDO247" s="158"/>
      <c r="SDP247" s="158"/>
      <c r="SDQ247" s="158"/>
      <c r="SDR247" s="158"/>
      <c r="SDS247" s="159"/>
      <c r="SDT247" s="9"/>
      <c r="SDU247" s="9"/>
      <c r="SDV247" s="159"/>
      <c r="SDW247" s="159"/>
      <c r="SDX247" s="8"/>
      <c r="SDY247" s="8"/>
      <c r="SDZ247" s="160"/>
      <c r="SEA247" s="158"/>
      <c r="SEB247" s="161"/>
      <c r="SEC247" s="162"/>
      <c r="SED247" s="156"/>
      <c r="SEE247" s="158"/>
      <c r="SEF247" s="158"/>
      <c r="SEG247" s="158"/>
      <c r="SEH247" s="158"/>
      <c r="SEI247" s="159"/>
      <c r="SEJ247" s="9"/>
      <c r="SEK247" s="9"/>
      <c r="SEL247" s="159"/>
      <c r="SEM247" s="159"/>
      <c r="SEN247" s="8"/>
      <c r="SEO247" s="8"/>
      <c r="SEP247" s="160"/>
      <c r="SEQ247" s="158"/>
      <c r="SER247" s="161"/>
      <c r="SES247" s="162"/>
      <c r="SET247" s="156"/>
      <c r="SEU247" s="158"/>
      <c r="SEV247" s="158"/>
      <c r="SEW247" s="158"/>
      <c r="SEX247" s="158"/>
      <c r="SEY247" s="159"/>
      <c r="SEZ247" s="9"/>
      <c r="SFA247" s="9"/>
      <c r="SFB247" s="159"/>
      <c r="SFC247" s="159"/>
      <c r="SFD247" s="8"/>
      <c r="SFE247" s="8"/>
      <c r="SFF247" s="160"/>
      <c r="SFG247" s="158"/>
      <c r="SFH247" s="161"/>
      <c r="SFI247" s="162"/>
      <c r="SFJ247" s="156"/>
      <c r="SFK247" s="158"/>
      <c r="SFL247" s="158"/>
      <c r="SFM247" s="158"/>
      <c r="SFN247" s="158"/>
      <c r="SFO247" s="159"/>
      <c r="SFP247" s="9"/>
      <c r="SFQ247" s="9"/>
      <c r="SFR247" s="159"/>
      <c r="SFS247" s="159"/>
      <c r="SFT247" s="8"/>
      <c r="SFU247" s="8"/>
      <c r="SFV247" s="160"/>
      <c r="SFW247" s="158"/>
      <c r="SFX247" s="161"/>
      <c r="SFY247" s="162"/>
      <c r="SFZ247" s="156"/>
      <c r="SGA247" s="158"/>
      <c r="SGB247" s="158"/>
      <c r="SGC247" s="158"/>
      <c r="SGD247" s="158"/>
      <c r="SGE247" s="159"/>
      <c r="SGF247" s="9"/>
      <c r="SGG247" s="9"/>
      <c r="SGH247" s="159"/>
      <c r="SGI247" s="159"/>
      <c r="SGJ247" s="8"/>
      <c r="SGK247" s="8"/>
      <c r="SGL247" s="160"/>
      <c r="SGM247" s="158"/>
      <c r="SGN247" s="161"/>
      <c r="SGO247" s="162"/>
      <c r="SGP247" s="156"/>
      <c r="SGQ247" s="158"/>
      <c r="SGR247" s="158"/>
      <c r="SGS247" s="158"/>
      <c r="SGT247" s="158"/>
      <c r="SGU247" s="159"/>
      <c r="SGV247" s="9"/>
      <c r="SGW247" s="9"/>
      <c r="SGX247" s="159"/>
      <c r="SGY247" s="159"/>
      <c r="SGZ247" s="8"/>
      <c r="SHA247" s="8"/>
      <c r="SHB247" s="160"/>
      <c r="SHC247" s="158"/>
      <c r="SHD247" s="161"/>
      <c r="SHE247" s="162"/>
      <c r="SHF247" s="156"/>
      <c r="SHG247" s="158"/>
      <c r="SHH247" s="158"/>
      <c r="SHI247" s="158"/>
      <c r="SHJ247" s="158"/>
      <c r="SHK247" s="159"/>
      <c r="SHL247" s="9"/>
      <c r="SHM247" s="9"/>
      <c r="SHN247" s="159"/>
      <c r="SHO247" s="159"/>
      <c r="SHP247" s="8"/>
      <c r="SHQ247" s="8"/>
      <c r="SHR247" s="160"/>
      <c r="SHS247" s="158"/>
      <c r="SHT247" s="161"/>
      <c r="SHU247" s="162"/>
      <c r="SHV247" s="156"/>
      <c r="SHW247" s="158"/>
      <c r="SHX247" s="158"/>
      <c r="SHY247" s="158"/>
      <c r="SHZ247" s="158"/>
      <c r="SIA247" s="159"/>
      <c r="SIB247" s="9"/>
      <c r="SIC247" s="9"/>
      <c r="SID247" s="159"/>
      <c r="SIE247" s="159"/>
      <c r="SIF247" s="8"/>
      <c r="SIG247" s="8"/>
      <c r="SIH247" s="160"/>
      <c r="SII247" s="158"/>
      <c r="SIJ247" s="161"/>
      <c r="SIK247" s="162"/>
      <c r="SIL247" s="156"/>
      <c r="SIM247" s="158"/>
      <c r="SIN247" s="158"/>
      <c r="SIO247" s="158"/>
      <c r="SIP247" s="158"/>
      <c r="SIQ247" s="159"/>
      <c r="SIR247" s="9"/>
      <c r="SIS247" s="9"/>
      <c r="SIT247" s="159"/>
      <c r="SIU247" s="159"/>
      <c r="SIV247" s="8"/>
      <c r="SIW247" s="8"/>
      <c r="SIX247" s="160"/>
      <c r="SIY247" s="158"/>
      <c r="SIZ247" s="161"/>
      <c r="SJA247" s="162"/>
      <c r="SJB247" s="156"/>
      <c r="SJC247" s="158"/>
      <c r="SJD247" s="158"/>
      <c r="SJE247" s="158"/>
      <c r="SJF247" s="158"/>
      <c r="SJG247" s="159"/>
      <c r="SJH247" s="9"/>
      <c r="SJI247" s="9"/>
      <c r="SJJ247" s="159"/>
      <c r="SJK247" s="159"/>
      <c r="SJL247" s="8"/>
      <c r="SJM247" s="8"/>
      <c r="SJN247" s="160"/>
      <c r="SJO247" s="158"/>
      <c r="SJP247" s="161"/>
      <c r="SJQ247" s="162"/>
      <c r="SJR247" s="156"/>
      <c r="SJS247" s="158"/>
      <c r="SJT247" s="158"/>
      <c r="SJU247" s="158"/>
      <c r="SJV247" s="158"/>
      <c r="SJW247" s="159"/>
      <c r="SJX247" s="9"/>
      <c r="SJY247" s="9"/>
      <c r="SJZ247" s="159"/>
      <c r="SKA247" s="159"/>
      <c r="SKB247" s="8"/>
      <c r="SKC247" s="8"/>
      <c r="SKD247" s="160"/>
      <c r="SKE247" s="158"/>
      <c r="SKF247" s="161"/>
      <c r="SKG247" s="162"/>
      <c r="SKH247" s="156"/>
      <c r="SKI247" s="158"/>
      <c r="SKJ247" s="158"/>
      <c r="SKK247" s="158"/>
      <c r="SKL247" s="158"/>
      <c r="SKM247" s="159"/>
      <c r="SKN247" s="9"/>
      <c r="SKO247" s="9"/>
      <c r="SKP247" s="159"/>
      <c r="SKQ247" s="159"/>
      <c r="SKR247" s="8"/>
      <c r="SKS247" s="8"/>
      <c r="SKT247" s="160"/>
      <c r="SKU247" s="158"/>
      <c r="SKV247" s="161"/>
      <c r="SKW247" s="162"/>
      <c r="SKX247" s="156"/>
      <c r="SKY247" s="158"/>
      <c r="SKZ247" s="158"/>
      <c r="SLA247" s="158"/>
      <c r="SLB247" s="158"/>
      <c r="SLC247" s="159"/>
      <c r="SLD247" s="9"/>
      <c r="SLE247" s="9"/>
      <c r="SLF247" s="159"/>
      <c r="SLG247" s="159"/>
      <c r="SLH247" s="8"/>
      <c r="SLI247" s="8"/>
      <c r="SLJ247" s="160"/>
      <c r="SLK247" s="158"/>
      <c r="SLL247" s="161"/>
      <c r="SLM247" s="162"/>
      <c r="SLN247" s="156"/>
      <c r="SLO247" s="158"/>
      <c r="SLP247" s="158"/>
      <c r="SLQ247" s="158"/>
      <c r="SLR247" s="158"/>
      <c r="SLS247" s="159"/>
      <c r="SLT247" s="9"/>
      <c r="SLU247" s="9"/>
      <c r="SLV247" s="159"/>
      <c r="SLW247" s="159"/>
      <c r="SLX247" s="8"/>
      <c r="SLY247" s="8"/>
      <c r="SLZ247" s="160"/>
      <c r="SMA247" s="158"/>
      <c r="SMB247" s="161"/>
      <c r="SMC247" s="162"/>
      <c r="SMD247" s="156"/>
      <c r="SME247" s="158"/>
      <c r="SMF247" s="158"/>
      <c r="SMG247" s="158"/>
      <c r="SMH247" s="158"/>
      <c r="SMI247" s="159"/>
      <c r="SMJ247" s="9"/>
      <c r="SMK247" s="9"/>
      <c r="SML247" s="159"/>
      <c r="SMM247" s="159"/>
      <c r="SMN247" s="8"/>
      <c r="SMO247" s="8"/>
      <c r="SMP247" s="160"/>
      <c r="SMQ247" s="158"/>
      <c r="SMR247" s="161"/>
      <c r="SMS247" s="162"/>
      <c r="SMT247" s="156"/>
      <c r="SMU247" s="158"/>
      <c r="SMV247" s="158"/>
      <c r="SMW247" s="158"/>
      <c r="SMX247" s="158"/>
      <c r="SMY247" s="159"/>
      <c r="SMZ247" s="9"/>
      <c r="SNA247" s="9"/>
      <c r="SNB247" s="159"/>
      <c r="SNC247" s="159"/>
      <c r="SND247" s="8"/>
      <c r="SNE247" s="8"/>
      <c r="SNF247" s="160"/>
      <c r="SNG247" s="158"/>
      <c r="SNH247" s="161"/>
      <c r="SNI247" s="162"/>
      <c r="SNJ247" s="156"/>
      <c r="SNK247" s="158"/>
      <c r="SNL247" s="158"/>
      <c r="SNM247" s="158"/>
      <c r="SNN247" s="158"/>
      <c r="SNO247" s="159"/>
      <c r="SNP247" s="9"/>
      <c r="SNQ247" s="9"/>
      <c r="SNR247" s="159"/>
      <c r="SNS247" s="159"/>
      <c r="SNT247" s="8"/>
      <c r="SNU247" s="8"/>
      <c r="SNV247" s="160"/>
      <c r="SNW247" s="158"/>
      <c r="SNX247" s="161"/>
      <c r="SNY247" s="162"/>
      <c r="SNZ247" s="156"/>
      <c r="SOA247" s="158"/>
      <c r="SOB247" s="158"/>
      <c r="SOC247" s="158"/>
      <c r="SOD247" s="158"/>
      <c r="SOE247" s="159"/>
      <c r="SOF247" s="9"/>
      <c r="SOG247" s="9"/>
      <c r="SOH247" s="159"/>
      <c r="SOI247" s="159"/>
      <c r="SOJ247" s="8"/>
      <c r="SOK247" s="8"/>
      <c r="SOL247" s="160"/>
      <c r="SOM247" s="158"/>
      <c r="SON247" s="161"/>
      <c r="SOO247" s="162"/>
      <c r="SOP247" s="156"/>
      <c r="SOQ247" s="158"/>
      <c r="SOR247" s="158"/>
      <c r="SOS247" s="158"/>
      <c r="SOT247" s="158"/>
      <c r="SOU247" s="159"/>
      <c r="SOV247" s="9"/>
      <c r="SOW247" s="9"/>
      <c r="SOX247" s="159"/>
      <c r="SOY247" s="159"/>
      <c r="SOZ247" s="8"/>
      <c r="SPA247" s="8"/>
      <c r="SPB247" s="160"/>
      <c r="SPC247" s="158"/>
      <c r="SPD247" s="161"/>
      <c r="SPE247" s="162"/>
      <c r="SPF247" s="156"/>
      <c r="SPG247" s="158"/>
      <c r="SPH247" s="158"/>
      <c r="SPI247" s="158"/>
      <c r="SPJ247" s="158"/>
      <c r="SPK247" s="159"/>
      <c r="SPL247" s="9"/>
      <c r="SPM247" s="9"/>
      <c r="SPN247" s="159"/>
      <c r="SPO247" s="159"/>
      <c r="SPP247" s="8"/>
      <c r="SPQ247" s="8"/>
      <c r="SPR247" s="160"/>
      <c r="SPS247" s="158"/>
      <c r="SPT247" s="161"/>
      <c r="SPU247" s="162"/>
      <c r="SPV247" s="156"/>
      <c r="SPW247" s="158"/>
      <c r="SPX247" s="158"/>
      <c r="SPY247" s="158"/>
      <c r="SPZ247" s="158"/>
      <c r="SQA247" s="159"/>
      <c r="SQB247" s="9"/>
      <c r="SQC247" s="9"/>
      <c r="SQD247" s="159"/>
      <c r="SQE247" s="159"/>
      <c r="SQF247" s="8"/>
      <c r="SQG247" s="8"/>
      <c r="SQH247" s="160"/>
      <c r="SQI247" s="158"/>
      <c r="SQJ247" s="161"/>
      <c r="SQK247" s="162"/>
      <c r="SQL247" s="156"/>
      <c r="SQM247" s="158"/>
      <c r="SQN247" s="158"/>
      <c r="SQO247" s="158"/>
      <c r="SQP247" s="158"/>
      <c r="SQQ247" s="159"/>
      <c r="SQR247" s="9"/>
      <c r="SQS247" s="9"/>
      <c r="SQT247" s="159"/>
      <c r="SQU247" s="159"/>
      <c r="SQV247" s="8"/>
      <c r="SQW247" s="8"/>
      <c r="SQX247" s="160"/>
      <c r="SQY247" s="158"/>
      <c r="SQZ247" s="161"/>
      <c r="SRA247" s="162"/>
      <c r="SRB247" s="156"/>
      <c r="SRC247" s="158"/>
      <c r="SRD247" s="158"/>
      <c r="SRE247" s="158"/>
      <c r="SRF247" s="158"/>
      <c r="SRG247" s="159"/>
      <c r="SRH247" s="9"/>
      <c r="SRI247" s="9"/>
      <c r="SRJ247" s="159"/>
      <c r="SRK247" s="159"/>
      <c r="SRL247" s="8"/>
      <c r="SRM247" s="8"/>
      <c r="SRN247" s="160"/>
      <c r="SRO247" s="158"/>
      <c r="SRP247" s="161"/>
      <c r="SRQ247" s="162"/>
      <c r="SRR247" s="156"/>
      <c r="SRS247" s="158"/>
      <c r="SRT247" s="158"/>
      <c r="SRU247" s="158"/>
      <c r="SRV247" s="158"/>
      <c r="SRW247" s="159"/>
      <c r="SRX247" s="9"/>
      <c r="SRY247" s="9"/>
      <c r="SRZ247" s="159"/>
      <c r="SSA247" s="159"/>
      <c r="SSB247" s="8"/>
      <c r="SSC247" s="8"/>
      <c r="SSD247" s="160"/>
      <c r="SSE247" s="158"/>
      <c r="SSF247" s="161"/>
      <c r="SSG247" s="162"/>
      <c r="SSH247" s="156"/>
      <c r="SSI247" s="158"/>
      <c r="SSJ247" s="158"/>
      <c r="SSK247" s="158"/>
      <c r="SSL247" s="158"/>
      <c r="SSM247" s="159"/>
      <c r="SSN247" s="9"/>
      <c r="SSO247" s="9"/>
      <c r="SSP247" s="159"/>
      <c r="SSQ247" s="159"/>
      <c r="SSR247" s="8"/>
      <c r="SSS247" s="8"/>
      <c r="SST247" s="160"/>
      <c r="SSU247" s="158"/>
      <c r="SSV247" s="161"/>
      <c r="SSW247" s="162"/>
      <c r="SSX247" s="156"/>
      <c r="SSY247" s="158"/>
      <c r="SSZ247" s="158"/>
      <c r="STA247" s="158"/>
      <c r="STB247" s="158"/>
      <c r="STC247" s="159"/>
      <c r="STD247" s="9"/>
      <c r="STE247" s="9"/>
      <c r="STF247" s="159"/>
      <c r="STG247" s="159"/>
      <c r="STH247" s="8"/>
      <c r="STI247" s="8"/>
      <c r="STJ247" s="160"/>
      <c r="STK247" s="158"/>
      <c r="STL247" s="161"/>
      <c r="STM247" s="162"/>
      <c r="STN247" s="156"/>
      <c r="STO247" s="158"/>
      <c r="STP247" s="158"/>
      <c r="STQ247" s="158"/>
      <c r="STR247" s="158"/>
      <c r="STS247" s="159"/>
      <c r="STT247" s="9"/>
      <c r="STU247" s="9"/>
      <c r="STV247" s="159"/>
      <c r="STW247" s="159"/>
      <c r="STX247" s="8"/>
      <c r="STY247" s="8"/>
      <c r="STZ247" s="160"/>
      <c r="SUA247" s="158"/>
      <c r="SUB247" s="161"/>
      <c r="SUC247" s="162"/>
      <c r="SUD247" s="156"/>
      <c r="SUE247" s="158"/>
      <c r="SUF247" s="158"/>
      <c r="SUG247" s="158"/>
      <c r="SUH247" s="158"/>
      <c r="SUI247" s="159"/>
      <c r="SUJ247" s="9"/>
      <c r="SUK247" s="9"/>
      <c r="SUL247" s="159"/>
      <c r="SUM247" s="159"/>
      <c r="SUN247" s="8"/>
      <c r="SUO247" s="8"/>
      <c r="SUP247" s="160"/>
      <c r="SUQ247" s="158"/>
      <c r="SUR247" s="161"/>
      <c r="SUS247" s="162"/>
      <c r="SUT247" s="156"/>
      <c r="SUU247" s="158"/>
      <c r="SUV247" s="158"/>
      <c r="SUW247" s="158"/>
      <c r="SUX247" s="158"/>
      <c r="SUY247" s="159"/>
      <c r="SUZ247" s="9"/>
      <c r="SVA247" s="9"/>
      <c r="SVB247" s="159"/>
      <c r="SVC247" s="159"/>
      <c r="SVD247" s="8"/>
      <c r="SVE247" s="8"/>
      <c r="SVF247" s="160"/>
      <c r="SVG247" s="158"/>
      <c r="SVH247" s="161"/>
      <c r="SVI247" s="162"/>
      <c r="SVJ247" s="156"/>
      <c r="SVK247" s="158"/>
      <c r="SVL247" s="158"/>
      <c r="SVM247" s="158"/>
      <c r="SVN247" s="158"/>
      <c r="SVO247" s="159"/>
      <c r="SVP247" s="9"/>
      <c r="SVQ247" s="9"/>
      <c r="SVR247" s="159"/>
      <c r="SVS247" s="159"/>
      <c r="SVT247" s="8"/>
      <c r="SVU247" s="8"/>
      <c r="SVV247" s="160"/>
      <c r="SVW247" s="158"/>
      <c r="SVX247" s="161"/>
      <c r="SVY247" s="162"/>
      <c r="SVZ247" s="156"/>
      <c r="SWA247" s="158"/>
      <c r="SWB247" s="158"/>
      <c r="SWC247" s="158"/>
      <c r="SWD247" s="158"/>
      <c r="SWE247" s="159"/>
      <c r="SWF247" s="9"/>
      <c r="SWG247" s="9"/>
      <c r="SWH247" s="159"/>
      <c r="SWI247" s="159"/>
      <c r="SWJ247" s="8"/>
      <c r="SWK247" s="8"/>
      <c r="SWL247" s="160"/>
      <c r="SWM247" s="158"/>
      <c r="SWN247" s="161"/>
      <c r="SWO247" s="162"/>
      <c r="SWP247" s="156"/>
      <c r="SWQ247" s="158"/>
      <c r="SWR247" s="158"/>
      <c r="SWS247" s="158"/>
      <c r="SWT247" s="158"/>
      <c r="SWU247" s="159"/>
      <c r="SWV247" s="9"/>
      <c r="SWW247" s="9"/>
      <c r="SWX247" s="159"/>
      <c r="SWY247" s="159"/>
      <c r="SWZ247" s="8"/>
      <c r="SXA247" s="8"/>
      <c r="SXB247" s="160"/>
      <c r="SXC247" s="158"/>
      <c r="SXD247" s="161"/>
      <c r="SXE247" s="162"/>
      <c r="SXF247" s="156"/>
      <c r="SXG247" s="158"/>
      <c r="SXH247" s="158"/>
      <c r="SXI247" s="158"/>
      <c r="SXJ247" s="158"/>
      <c r="SXK247" s="159"/>
      <c r="SXL247" s="9"/>
      <c r="SXM247" s="9"/>
      <c r="SXN247" s="159"/>
      <c r="SXO247" s="159"/>
      <c r="SXP247" s="8"/>
      <c r="SXQ247" s="8"/>
      <c r="SXR247" s="160"/>
      <c r="SXS247" s="158"/>
      <c r="SXT247" s="161"/>
      <c r="SXU247" s="162"/>
      <c r="SXV247" s="156"/>
      <c r="SXW247" s="158"/>
      <c r="SXX247" s="158"/>
      <c r="SXY247" s="158"/>
      <c r="SXZ247" s="158"/>
      <c r="SYA247" s="159"/>
      <c r="SYB247" s="9"/>
      <c r="SYC247" s="9"/>
      <c r="SYD247" s="159"/>
      <c r="SYE247" s="159"/>
      <c r="SYF247" s="8"/>
      <c r="SYG247" s="8"/>
      <c r="SYH247" s="160"/>
      <c r="SYI247" s="158"/>
      <c r="SYJ247" s="161"/>
      <c r="SYK247" s="162"/>
      <c r="SYL247" s="156"/>
      <c r="SYM247" s="158"/>
      <c r="SYN247" s="158"/>
      <c r="SYO247" s="158"/>
      <c r="SYP247" s="158"/>
      <c r="SYQ247" s="159"/>
      <c r="SYR247" s="9"/>
      <c r="SYS247" s="9"/>
      <c r="SYT247" s="159"/>
      <c r="SYU247" s="159"/>
      <c r="SYV247" s="8"/>
      <c r="SYW247" s="8"/>
      <c r="SYX247" s="160"/>
      <c r="SYY247" s="158"/>
      <c r="SYZ247" s="161"/>
      <c r="SZA247" s="162"/>
      <c r="SZB247" s="156"/>
      <c r="SZC247" s="158"/>
      <c r="SZD247" s="158"/>
      <c r="SZE247" s="158"/>
      <c r="SZF247" s="158"/>
      <c r="SZG247" s="159"/>
      <c r="SZH247" s="9"/>
      <c r="SZI247" s="9"/>
      <c r="SZJ247" s="159"/>
      <c r="SZK247" s="159"/>
      <c r="SZL247" s="8"/>
      <c r="SZM247" s="8"/>
      <c r="SZN247" s="160"/>
      <c r="SZO247" s="158"/>
      <c r="SZP247" s="161"/>
      <c r="SZQ247" s="162"/>
      <c r="SZR247" s="156"/>
      <c r="SZS247" s="158"/>
      <c r="SZT247" s="158"/>
      <c r="SZU247" s="158"/>
      <c r="SZV247" s="158"/>
      <c r="SZW247" s="159"/>
      <c r="SZX247" s="9"/>
      <c r="SZY247" s="9"/>
      <c r="SZZ247" s="159"/>
      <c r="TAA247" s="159"/>
      <c r="TAB247" s="8"/>
      <c r="TAC247" s="8"/>
      <c r="TAD247" s="160"/>
      <c r="TAE247" s="158"/>
      <c r="TAF247" s="161"/>
      <c r="TAG247" s="162"/>
      <c r="TAH247" s="156"/>
      <c r="TAI247" s="158"/>
      <c r="TAJ247" s="158"/>
      <c r="TAK247" s="158"/>
      <c r="TAL247" s="158"/>
      <c r="TAM247" s="159"/>
      <c r="TAN247" s="9"/>
      <c r="TAO247" s="9"/>
      <c r="TAP247" s="159"/>
      <c r="TAQ247" s="159"/>
      <c r="TAR247" s="8"/>
      <c r="TAS247" s="8"/>
      <c r="TAT247" s="160"/>
      <c r="TAU247" s="158"/>
      <c r="TAV247" s="161"/>
      <c r="TAW247" s="162"/>
      <c r="TAX247" s="156"/>
      <c r="TAY247" s="158"/>
      <c r="TAZ247" s="158"/>
      <c r="TBA247" s="158"/>
      <c r="TBB247" s="158"/>
      <c r="TBC247" s="159"/>
      <c r="TBD247" s="9"/>
      <c r="TBE247" s="9"/>
      <c r="TBF247" s="159"/>
      <c r="TBG247" s="159"/>
      <c r="TBH247" s="8"/>
      <c r="TBI247" s="8"/>
      <c r="TBJ247" s="160"/>
      <c r="TBK247" s="158"/>
      <c r="TBL247" s="161"/>
      <c r="TBM247" s="162"/>
      <c r="TBN247" s="156"/>
      <c r="TBO247" s="158"/>
      <c r="TBP247" s="158"/>
      <c r="TBQ247" s="158"/>
      <c r="TBR247" s="158"/>
      <c r="TBS247" s="159"/>
      <c r="TBT247" s="9"/>
      <c r="TBU247" s="9"/>
      <c r="TBV247" s="159"/>
      <c r="TBW247" s="159"/>
      <c r="TBX247" s="8"/>
      <c r="TBY247" s="8"/>
      <c r="TBZ247" s="160"/>
      <c r="TCA247" s="158"/>
      <c r="TCB247" s="161"/>
      <c r="TCC247" s="162"/>
      <c r="TCD247" s="156"/>
      <c r="TCE247" s="158"/>
      <c r="TCF247" s="158"/>
      <c r="TCG247" s="158"/>
      <c r="TCH247" s="158"/>
      <c r="TCI247" s="159"/>
      <c r="TCJ247" s="9"/>
      <c r="TCK247" s="9"/>
      <c r="TCL247" s="159"/>
      <c r="TCM247" s="159"/>
      <c r="TCN247" s="8"/>
      <c r="TCO247" s="8"/>
      <c r="TCP247" s="160"/>
      <c r="TCQ247" s="158"/>
      <c r="TCR247" s="161"/>
      <c r="TCS247" s="162"/>
      <c r="TCT247" s="156"/>
      <c r="TCU247" s="158"/>
      <c r="TCV247" s="158"/>
      <c r="TCW247" s="158"/>
      <c r="TCX247" s="158"/>
      <c r="TCY247" s="159"/>
      <c r="TCZ247" s="9"/>
      <c r="TDA247" s="9"/>
      <c r="TDB247" s="159"/>
      <c r="TDC247" s="159"/>
      <c r="TDD247" s="8"/>
      <c r="TDE247" s="8"/>
      <c r="TDF247" s="160"/>
      <c r="TDG247" s="158"/>
      <c r="TDH247" s="161"/>
      <c r="TDI247" s="162"/>
      <c r="TDJ247" s="156"/>
      <c r="TDK247" s="158"/>
      <c r="TDL247" s="158"/>
      <c r="TDM247" s="158"/>
      <c r="TDN247" s="158"/>
      <c r="TDO247" s="159"/>
      <c r="TDP247" s="9"/>
      <c r="TDQ247" s="9"/>
      <c r="TDR247" s="159"/>
      <c r="TDS247" s="159"/>
      <c r="TDT247" s="8"/>
      <c r="TDU247" s="8"/>
      <c r="TDV247" s="160"/>
      <c r="TDW247" s="158"/>
      <c r="TDX247" s="161"/>
      <c r="TDY247" s="162"/>
      <c r="TDZ247" s="156"/>
      <c r="TEA247" s="158"/>
      <c r="TEB247" s="158"/>
      <c r="TEC247" s="158"/>
      <c r="TED247" s="158"/>
      <c r="TEE247" s="159"/>
      <c r="TEF247" s="9"/>
      <c r="TEG247" s="9"/>
      <c r="TEH247" s="159"/>
      <c r="TEI247" s="159"/>
      <c r="TEJ247" s="8"/>
      <c r="TEK247" s="8"/>
      <c r="TEL247" s="160"/>
      <c r="TEM247" s="158"/>
      <c r="TEN247" s="161"/>
      <c r="TEO247" s="162"/>
      <c r="TEP247" s="156"/>
      <c r="TEQ247" s="158"/>
      <c r="TER247" s="158"/>
      <c r="TES247" s="158"/>
      <c r="TET247" s="158"/>
      <c r="TEU247" s="159"/>
      <c r="TEV247" s="9"/>
      <c r="TEW247" s="9"/>
      <c r="TEX247" s="159"/>
      <c r="TEY247" s="159"/>
      <c r="TEZ247" s="8"/>
      <c r="TFA247" s="8"/>
      <c r="TFB247" s="160"/>
      <c r="TFC247" s="158"/>
      <c r="TFD247" s="161"/>
      <c r="TFE247" s="162"/>
      <c r="TFF247" s="156"/>
      <c r="TFG247" s="158"/>
      <c r="TFH247" s="158"/>
      <c r="TFI247" s="158"/>
      <c r="TFJ247" s="158"/>
      <c r="TFK247" s="159"/>
      <c r="TFL247" s="9"/>
      <c r="TFM247" s="9"/>
      <c r="TFN247" s="159"/>
      <c r="TFO247" s="159"/>
      <c r="TFP247" s="8"/>
      <c r="TFQ247" s="8"/>
      <c r="TFR247" s="160"/>
      <c r="TFS247" s="158"/>
      <c r="TFT247" s="161"/>
      <c r="TFU247" s="162"/>
      <c r="TFV247" s="156"/>
      <c r="TFW247" s="158"/>
      <c r="TFX247" s="158"/>
      <c r="TFY247" s="158"/>
      <c r="TFZ247" s="158"/>
      <c r="TGA247" s="159"/>
      <c r="TGB247" s="9"/>
      <c r="TGC247" s="9"/>
      <c r="TGD247" s="159"/>
      <c r="TGE247" s="159"/>
      <c r="TGF247" s="8"/>
      <c r="TGG247" s="8"/>
      <c r="TGH247" s="160"/>
      <c r="TGI247" s="158"/>
      <c r="TGJ247" s="161"/>
      <c r="TGK247" s="162"/>
      <c r="TGL247" s="156"/>
      <c r="TGM247" s="158"/>
      <c r="TGN247" s="158"/>
      <c r="TGO247" s="158"/>
      <c r="TGP247" s="158"/>
      <c r="TGQ247" s="159"/>
      <c r="TGR247" s="9"/>
      <c r="TGS247" s="9"/>
      <c r="TGT247" s="159"/>
      <c r="TGU247" s="159"/>
      <c r="TGV247" s="8"/>
      <c r="TGW247" s="8"/>
      <c r="TGX247" s="160"/>
      <c r="TGY247" s="158"/>
      <c r="TGZ247" s="161"/>
      <c r="THA247" s="162"/>
      <c r="THB247" s="156"/>
      <c r="THC247" s="158"/>
      <c r="THD247" s="158"/>
      <c r="THE247" s="158"/>
      <c r="THF247" s="158"/>
      <c r="THG247" s="159"/>
      <c r="THH247" s="9"/>
      <c r="THI247" s="9"/>
      <c r="THJ247" s="159"/>
      <c r="THK247" s="159"/>
      <c r="THL247" s="8"/>
      <c r="THM247" s="8"/>
      <c r="THN247" s="160"/>
      <c r="THO247" s="158"/>
      <c r="THP247" s="161"/>
      <c r="THQ247" s="162"/>
      <c r="THR247" s="156"/>
      <c r="THS247" s="158"/>
      <c r="THT247" s="158"/>
      <c r="THU247" s="158"/>
      <c r="THV247" s="158"/>
      <c r="THW247" s="159"/>
      <c r="THX247" s="9"/>
      <c r="THY247" s="9"/>
      <c r="THZ247" s="159"/>
      <c r="TIA247" s="159"/>
      <c r="TIB247" s="8"/>
      <c r="TIC247" s="8"/>
      <c r="TID247" s="160"/>
      <c r="TIE247" s="158"/>
      <c r="TIF247" s="161"/>
      <c r="TIG247" s="162"/>
      <c r="TIH247" s="156"/>
      <c r="TII247" s="158"/>
      <c r="TIJ247" s="158"/>
      <c r="TIK247" s="158"/>
      <c r="TIL247" s="158"/>
      <c r="TIM247" s="159"/>
      <c r="TIN247" s="9"/>
      <c r="TIO247" s="9"/>
      <c r="TIP247" s="159"/>
      <c r="TIQ247" s="159"/>
      <c r="TIR247" s="8"/>
      <c r="TIS247" s="8"/>
      <c r="TIT247" s="160"/>
      <c r="TIU247" s="158"/>
      <c r="TIV247" s="161"/>
      <c r="TIW247" s="162"/>
      <c r="TIX247" s="156"/>
      <c r="TIY247" s="158"/>
      <c r="TIZ247" s="158"/>
      <c r="TJA247" s="158"/>
      <c r="TJB247" s="158"/>
      <c r="TJC247" s="159"/>
      <c r="TJD247" s="9"/>
      <c r="TJE247" s="9"/>
      <c r="TJF247" s="159"/>
      <c r="TJG247" s="159"/>
      <c r="TJH247" s="8"/>
      <c r="TJI247" s="8"/>
      <c r="TJJ247" s="160"/>
      <c r="TJK247" s="158"/>
      <c r="TJL247" s="161"/>
      <c r="TJM247" s="162"/>
      <c r="TJN247" s="156"/>
      <c r="TJO247" s="158"/>
      <c r="TJP247" s="158"/>
      <c r="TJQ247" s="158"/>
      <c r="TJR247" s="158"/>
      <c r="TJS247" s="159"/>
      <c r="TJT247" s="9"/>
      <c r="TJU247" s="9"/>
      <c r="TJV247" s="159"/>
      <c r="TJW247" s="159"/>
      <c r="TJX247" s="8"/>
      <c r="TJY247" s="8"/>
      <c r="TJZ247" s="160"/>
      <c r="TKA247" s="158"/>
      <c r="TKB247" s="161"/>
      <c r="TKC247" s="162"/>
      <c r="TKD247" s="156"/>
      <c r="TKE247" s="158"/>
      <c r="TKF247" s="158"/>
      <c r="TKG247" s="158"/>
      <c r="TKH247" s="158"/>
      <c r="TKI247" s="159"/>
      <c r="TKJ247" s="9"/>
      <c r="TKK247" s="9"/>
      <c r="TKL247" s="159"/>
      <c r="TKM247" s="159"/>
      <c r="TKN247" s="8"/>
      <c r="TKO247" s="8"/>
      <c r="TKP247" s="160"/>
      <c r="TKQ247" s="158"/>
      <c r="TKR247" s="161"/>
      <c r="TKS247" s="162"/>
      <c r="TKT247" s="156"/>
      <c r="TKU247" s="158"/>
      <c r="TKV247" s="158"/>
      <c r="TKW247" s="158"/>
      <c r="TKX247" s="158"/>
      <c r="TKY247" s="159"/>
      <c r="TKZ247" s="9"/>
      <c r="TLA247" s="9"/>
      <c r="TLB247" s="159"/>
      <c r="TLC247" s="159"/>
      <c r="TLD247" s="8"/>
      <c r="TLE247" s="8"/>
      <c r="TLF247" s="160"/>
      <c r="TLG247" s="158"/>
      <c r="TLH247" s="161"/>
      <c r="TLI247" s="162"/>
      <c r="TLJ247" s="156"/>
      <c r="TLK247" s="158"/>
      <c r="TLL247" s="158"/>
      <c r="TLM247" s="158"/>
      <c r="TLN247" s="158"/>
      <c r="TLO247" s="159"/>
      <c r="TLP247" s="9"/>
      <c r="TLQ247" s="9"/>
      <c r="TLR247" s="159"/>
      <c r="TLS247" s="159"/>
      <c r="TLT247" s="8"/>
      <c r="TLU247" s="8"/>
      <c r="TLV247" s="160"/>
      <c r="TLW247" s="158"/>
      <c r="TLX247" s="161"/>
      <c r="TLY247" s="162"/>
      <c r="TLZ247" s="156"/>
      <c r="TMA247" s="158"/>
      <c r="TMB247" s="158"/>
      <c r="TMC247" s="158"/>
      <c r="TMD247" s="158"/>
      <c r="TME247" s="159"/>
      <c r="TMF247" s="9"/>
      <c r="TMG247" s="9"/>
      <c r="TMH247" s="159"/>
      <c r="TMI247" s="159"/>
      <c r="TMJ247" s="8"/>
      <c r="TMK247" s="8"/>
      <c r="TML247" s="160"/>
      <c r="TMM247" s="158"/>
      <c r="TMN247" s="161"/>
      <c r="TMO247" s="162"/>
      <c r="TMP247" s="156"/>
      <c r="TMQ247" s="158"/>
      <c r="TMR247" s="158"/>
      <c r="TMS247" s="158"/>
      <c r="TMT247" s="158"/>
      <c r="TMU247" s="159"/>
      <c r="TMV247" s="9"/>
      <c r="TMW247" s="9"/>
      <c r="TMX247" s="159"/>
      <c r="TMY247" s="159"/>
      <c r="TMZ247" s="8"/>
      <c r="TNA247" s="8"/>
      <c r="TNB247" s="160"/>
      <c r="TNC247" s="158"/>
      <c r="TND247" s="161"/>
      <c r="TNE247" s="162"/>
      <c r="TNF247" s="156"/>
      <c r="TNG247" s="158"/>
      <c r="TNH247" s="158"/>
      <c r="TNI247" s="158"/>
      <c r="TNJ247" s="158"/>
      <c r="TNK247" s="159"/>
      <c r="TNL247" s="9"/>
      <c r="TNM247" s="9"/>
      <c r="TNN247" s="159"/>
      <c r="TNO247" s="159"/>
      <c r="TNP247" s="8"/>
      <c r="TNQ247" s="8"/>
      <c r="TNR247" s="160"/>
      <c r="TNS247" s="158"/>
      <c r="TNT247" s="161"/>
      <c r="TNU247" s="162"/>
      <c r="TNV247" s="156"/>
      <c r="TNW247" s="158"/>
      <c r="TNX247" s="158"/>
      <c r="TNY247" s="158"/>
      <c r="TNZ247" s="158"/>
      <c r="TOA247" s="159"/>
      <c r="TOB247" s="9"/>
      <c r="TOC247" s="9"/>
      <c r="TOD247" s="159"/>
      <c r="TOE247" s="159"/>
      <c r="TOF247" s="8"/>
      <c r="TOG247" s="8"/>
      <c r="TOH247" s="160"/>
      <c r="TOI247" s="158"/>
      <c r="TOJ247" s="161"/>
      <c r="TOK247" s="162"/>
      <c r="TOL247" s="156"/>
      <c r="TOM247" s="158"/>
      <c r="TON247" s="158"/>
      <c r="TOO247" s="158"/>
      <c r="TOP247" s="158"/>
      <c r="TOQ247" s="159"/>
      <c r="TOR247" s="9"/>
      <c r="TOS247" s="9"/>
      <c r="TOT247" s="159"/>
      <c r="TOU247" s="159"/>
      <c r="TOV247" s="8"/>
      <c r="TOW247" s="8"/>
      <c r="TOX247" s="160"/>
      <c r="TOY247" s="158"/>
      <c r="TOZ247" s="161"/>
      <c r="TPA247" s="162"/>
      <c r="TPB247" s="156"/>
      <c r="TPC247" s="158"/>
      <c r="TPD247" s="158"/>
      <c r="TPE247" s="158"/>
      <c r="TPF247" s="158"/>
      <c r="TPG247" s="159"/>
      <c r="TPH247" s="9"/>
      <c r="TPI247" s="9"/>
      <c r="TPJ247" s="159"/>
      <c r="TPK247" s="159"/>
      <c r="TPL247" s="8"/>
      <c r="TPM247" s="8"/>
      <c r="TPN247" s="160"/>
      <c r="TPO247" s="158"/>
      <c r="TPP247" s="161"/>
      <c r="TPQ247" s="162"/>
      <c r="TPR247" s="156"/>
      <c r="TPS247" s="158"/>
      <c r="TPT247" s="158"/>
      <c r="TPU247" s="158"/>
      <c r="TPV247" s="158"/>
      <c r="TPW247" s="159"/>
      <c r="TPX247" s="9"/>
      <c r="TPY247" s="9"/>
      <c r="TPZ247" s="159"/>
      <c r="TQA247" s="159"/>
      <c r="TQB247" s="8"/>
      <c r="TQC247" s="8"/>
      <c r="TQD247" s="160"/>
      <c r="TQE247" s="158"/>
      <c r="TQF247" s="161"/>
      <c r="TQG247" s="162"/>
      <c r="TQH247" s="156"/>
      <c r="TQI247" s="158"/>
      <c r="TQJ247" s="158"/>
      <c r="TQK247" s="158"/>
      <c r="TQL247" s="158"/>
      <c r="TQM247" s="159"/>
      <c r="TQN247" s="9"/>
      <c r="TQO247" s="9"/>
      <c r="TQP247" s="159"/>
      <c r="TQQ247" s="159"/>
      <c r="TQR247" s="8"/>
      <c r="TQS247" s="8"/>
      <c r="TQT247" s="160"/>
      <c r="TQU247" s="158"/>
      <c r="TQV247" s="161"/>
      <c r="TQW247" s="162"/>
      <c r="TQX247" s="156"/>
      <c r="TQY247" s="158"/>
      <c r="TQZ247" s="158"/>
      <c r="TRA247" s="158"/>
      <c r="TRB247" s="158"/>
      <c r="TRC247" s="159"/>
      <c r="TRD247" s="9"/>
      <c r="TRE247" s="9"/>
      <c r="TRF247" s="159"/>
      <c r="TRG247" s="159"/>
      <c r="TRH247" s="8"/>
      <c r="TRI247" s="8"/>
      <c r="TRJ247" s="160"/>
      <c r="TRK247" s="158"/>
      <c r="TRL247" s="161"/>
      <c r="TRM247" s="162"/>
      <c r="TRN247" s="156"/>
      <c r="TRO247" s="158"/>
      <c r="TRP247" s="158"/>
      <c r="TRQ247" s="158"/>
      <c r="TRR247" s="158"/>
      <c r="TRS247" s="159"/>
      <c r="TRT247" s="9"/>
      <c r="TRU247" s="9"/>
      <c r="TRV247" s="159"/>
      <c r="TRW247" s="159"/>
      <c r="TRX247" s="8"/>
      <c r="TRY247" s="8"/>
      <c r="TRZ247" s="160"/>
      <c r="TSA247" s="158"/>
      <c r="TSB247" s="161"/>
      <c r="TSC247" s="162"/>
      <c r="TSD247" s="156"/>
      <c r="TSE247" s="158"/>
      <c r="TSF247" s="158"/>
      <c r="TSG247" s="158"/>
      <c r="TSH247" s="158"/>
      <c r="TSI247" s="159"/>
      <c r="TSJ247" s="9"/>
      <c r="TSK247" s="9"/>
      <c r="TSL247" s="159"/>
      <c r="TSM247" s="159"/>
      <c r="TSN247" s="8"/>
      <c r="TSO247" s="8"/>
      <c r="TSP247" s="160"/>
      <c r="TSQ247" s="158"/>
      <c r="TSR247" s="161"/>
      <c r="TSS247" s="162"/>
      <c r="TST247" s="156"/>
      <c r="TSU247" s="158"/>
      <c r="TSV247" s="158"/>
      <c r="TSW247" s="158"/>
      <c r="TSX247" s="158"/>
      <c r="TSY247" s="159"/>
      <c r="TSZ247" s="9"/>
      <c r="TTA247" s="9"/>
      <c r="TTB247" s="159"/>
      <c r="TTC247" s="159"/>
      <c r="TTD247" s="8"/>
      <c r="TTE247" s="8"/>
      <c r="TTF247" s="160"/>
      <c r="TTG247" s="158"/>
      <c r="TTH247" s="161"/>
      <c r="TTI247" s="162"/>
      <c r="TTJ247" s="156"/>
      <c r="TTK247" s="158"/>
      <c r="TTL247" s="158"/>
      <c r="TTM247" s="158"/>
      <c r="TTN247" s="158"/>
      <c r="TTO247" s="159"/>
      <c r="TTP247" s="9"/>
      <c r="TTQ247" s="9"/>
      <c r="TTR247" s="159"/>
      <c r="TTS247" s="159"/>
      <c r="TTT247" s="8"/>
      <c r="TTU247" s="8"/>
      <c r="TTV247" s="160"/>
      <c r="TTW247" s="158"/>
      <c r="TTX247" s="161"/>
      <c r="TTY247" s="162"/>
      <c r="TTZ247" s="156"/>
      <c r="TUA247" s="158"/>
      <c r="TUB247" s="158"/>
      <c r="TUC247" s="158"/>
      <c r="TUD247" s="158"/>
      <c r="TUE247" s="159"/>
      <c r="TUF247" s="9"/>
      <c r="TUG247" s="9"/>
      <c r="TUH247" s="159"/>
      <c r="TUI247" s="159"/>
      <c r="TUJ247" s="8"/>
      <c r="TUK247" s="8"/>
      <c r="TUL247" s="160"/>
      <c r="TUM247" s="158"/>
      <c r="TUN247" s="161"/>
      <c r="TUO247" s="162"/>
      <c r="TUP247" s="156"/>
      <c r="TUQ247" s="158"/>
      <c r="TUR247" s="158"/>
      <c r="TUS247" s="158"/>
      <c r="TUT247" s="158"/>
      <c r="TUU247" s="159"/>
      <c r="TUV247" s="9"/>
      <c r="TUW247" s="9"/>
      <c r="TUX247" s="159"/>
      <c r="TUY247" s="159"/>
      <c r="TUZ247" s="8"/>
      <c r="TVA247" s="8"/>
      <c r="TVB247" s="160"/>
      <c r="TVC247" s="158"/>
      <c r="TVD247" s="161"/>
      <c r="TVE247" s="162"/>
      <c r="TVF247" s="156"/>
      <c r="TVG247" s="158"/>
      <c r="TVH247" s="158"/>
      <c r="TVI247" s="158"/>
      <c r="TVJ247" s="158"/>
      <c r="TVK247" s="159"/>
      <c r="TVL247" s="9"/>
      <c r="TVM247" s="9"/>
      <c r="TVN247" s="159"/>
      <c r="TVO247" s="159"/>
      <c r="TVP247" s="8"/>
      <c r="TVQ247" s="8"/>
      <c r="TVR247" s="160"/>
      <c r="TVS247" s="158"/>
      <c r="TVT247" s="161"/>
      <c r="TVU247" s="162"/>
      <c r="TVV247" s="156"/>
      <c r="TVW247" s="158"/>
      <c r="TVX247" s="158"/>
      <c r="TVY247" s="158"/>
      <c r="TVZ247" s="158"/>
      <c r="TWA247" s="159"/>
      <c r="TWB247" s="9"/>
      <c r="TWC247" s="9"/>
      <c r="TWD247" s="159"/>
      <c r="TWE247" s="159"/>
      <c r="TWF247" s="8"/>
      <c r="TWG247" s="8"/>
      <c r="TWH247" s="160"/>
      <c r="TWI247" s="158"/>
      <c r="TWJ247" s="161"/>
      <c r="TWK247" s="162"/>
      <c r="TWL247" s="156"/>
      <c r="TWM247" s="158"/>
      <c r="TWN247" s="158"/>
      <c r="TWO247" s="158"/>
      <c r="TWP247" s="158"/>
      <c r="TWQ247" s="159"/>
      <c r="TWR247" s="9"/>
      <c r="TWS247" s="9"/>
      <c r="TWT247" s="159"/>
      <c r="TWU247" s="159"/>
      <c r="TWV247" s="8"/>
      <c r="TWW247" s="8"/>
      <c r="TWX247" s="160"/>
      <c r="TWY247" s="158"/>
      <c r="TWZ247" s="161"/>
      <c r="TXA247" s="162"/>
      <c r="TXB247" s="156"/>
      <c r="TXC247" s="158"/>
      <c r="TXD247" s="158"/>
      <c r="TXE247" s="158"/>
      <c r="TXF247" s="158"/>
      <c r="TXG247" s="159"/>
      <c r="TXH247" s="9"/>
      <c r="TXI247" s="9"/>
      <c r="TXJ247" s="159"/>
      <c r="TXK247" s="159"/>
      <c r="TXL247" s="8"/>
      <c r="TXM247" s="8"/>
      <c r="TXN247" s="160"/>
      <c r="TXO247" s="158"/>
      <c r="TXP247" s="161"/>
      <c r="TXQ247" s="162"/>
      <c r="TXR247" s="156"/>
      <c r="TXS247" s="158"/>
      <c r="TXT247" s="158"/>
      <c r="TXU247" s="158"/>
      <c r="TXV247" s="158"/>
      <c r="TXW247" s="159"/>
      <c r="TXX247" s="9"/>
      <c r="TXY247" s="9"/>
      <c r="TXZ247" s="159"/>
      <c r="TYA247" s="159"/>
      <c r="TYB247" s="8"/>
      <c r="TYC247" s="8"/>
      <c r="TYD247" s="160"/>
      <c r="TYE247" s="158"/>
      <c r="TYF247" s="161"/>
      <c r="TYG247" s="162"/>
      <c r="TYH247" s="156"/>
      <c r="TYI247" s="158"/>
      <c r="TYJ247" s="158"/>
      <c r="TYK247" s="158"/>
      <c r="TYL247" s="158"/>
      <c r="TYM247" s="159"/>
      <c r="TYN247" s="9"/>
      <c r="TYO247" s="9"/>
      <c r="TYP247" s="159"/>
      <c r="TYQ247" s="159"/>
      <c r="TYR247" s="8"/>
      <c r="TYS247" s="8"/>
      <c r="TYT247" s="160"/>
      <c r="TYU247" s="158"/>
      <c r="TYV247" s="161"/>
      <c r="TYW247" s="162"/>
      <c r="TYX247" s="156"/>
      <c r="TYY247" s="158"/>
      <c r="TYZ247" s="158"/>
      <c r="TZA247" s="158"/>
      <c r="TZB247" s="158"/>
      <c r="TZC247" s="159"/>
      <c r="TZD247" s="9"/>
      <c r="TZE247" s="9"/>
      <c r="TZF247" s="159"/>
      <c r="TZG247" s="159"/>
      <c r="TZH247" s="8"/>
      <c r="TZI247" s="8"/>
      <c r="TZJ247" s="160"/>
      <c r="TZK247" s="158"/>
      <c r="TZL247" s="161"/>
      <c r="TZM247" s="162"/>
      <c r="TZN247" s="156"/>
      <c r="TZO247" s="158"/>
      <c r="TZP247" s="158"/>
      <c r="TZQ247" s="158"/>
      <c r="TZR247" s="158"/>
      <c r="TZS247" s="159"/>
      <c r="TZT247" s="9"/>
      <c r="TZU247" s="9"/>
      <c r="TZV247" s="159"/>
      <c r="TZW247" s="159"/>
      <c r="TZX247" s="8"/>
      <c r="TZY247" s="8"/>
      <c r="TZZ247" s="160"/>
      <c r="UAA247" s="158"/>
      <c r="UAB247" s="161"/>
      <c r="UAC247" s="162"/>
      <c r="UAD247" s="156"/>
      <c r="UAE247" s="158"/>
      <c r="UAF247" s="158"/>
      <c r="UAG247" s="158"/>
      <c r="UAH247" s="158"/>
      <c r="UAI247" s="159"/>
      <c r="UAJ247" s="9"/>
      <c r="UAK247" s="9"/>
      <c r="UAL247" s="159"/>
      <c r="UAM247" s="159"/>
      <c r="UAN247" s="8"/>
      <c r="UAO247" s="8"/>
      <c r="UAP247" s="160"/>
      <c r="UAQ247" s="158"/>
      <c r="UAR247" s="161"/>
      <c r="UAS247" s="162"/>
      <c r="UAT247" s="156"/>
      <c r="UAU247" s="158"/>
      <c r="UAV247" s="158"/>
      <c r="UAW247" s="158"/>
      <c r="UAX247" s="158"/>
      <c r="UAY247" s="159"/>
      <c r="UAZ247" s="9"/>
      <c r="UBA247" s="9"/>
      <c r="UBB247" s="159"/>
      <c r="UBC247" s="159"/>
      <c r="UBD247" s="8"/>
      <c r="UBE247" s="8"/>
      <c r="UBF247" s="160"/>
      <c r="UBG247" s="158"/>
      <c r="UBH247" s="161"/>
      <c r="UBI247" s="162"/>
      <c r="UBJ247" s="156"/>
      <c r="UBK247" s="158"/>
      <c r="UBL247" s="158"/>
      <c r="UBM247" s="158"/>
      <c r="UBN247" s="158"/>
      <c r="UBO247" s="159"/>
      <c r="UBP247" s="9"/>
      <c r="UBQ247" s="9"/>
      <c r="UBR247" s="159"/>
      <c r="UBS247" s="159"/>
      <c r="UBT247" s="8"/>
      <c r="UBU247" s="8"/>
      <c r="UBV247" s="160"/>
      <c r="UBW247" s="158"/>
      <c r="UBX247" s="161"/>
      <c r="UBY247" s="162"/>
      <c r="UBZ247" s="156"/>
      <c r="UCA247" s="158"/>
      <c r="UCB247" s="158"/>
      <c r="UCC247" s="158"/>
      <c r="UCD247" s="158"/>
      <c r="UCE247" s="159"/>
      <c r="UCF247" s="9"/>
      <c r="UCG247" s="9"/>
      <c r="UCH247" s="159"/>
      <c r="UCI247" s="159"/>
      <c r="UCJ247" s="8"/>
      <c r="UCK247" s="8"/>
      <c r="UCL247" s="160"/>
      <c r="UCM247" s="158"/>
      <c r="UCN247" s="161"/>
      <c r="UCO247" s="162"/>
      <c r="UCP247" s="156"/>
      <c r="UCQ247" s="158"/>
      <c r="UCR247" s="158"/>
      <c r="UCS247" s="158"/>
      <c r="UCT247" s="158"/>
      <c r="UCU247" s="159"/>
      <c r="UCV247" s="9"/>
      <c r="UCW247" s="9"/>
      <c r="UCX247" s="159"/>
      <c r="UCY247" s="159"/>
      <c r="UCZ247" s="8"/>
      <c r="UDA247" s="8"/>
      <c r="UDB247" s="160"/>
      <c r="UDC247" s="158"/>
      <c r="UDD247" s="161"/>
      <c r="UDE247" s="162"/>
      <c r="UDF247" s="156"/>
      <c r="UDG247" s="158"/>
      <c r="UDH247" s="158"/>
      <c r="UDI247" s="158"/>
      <c r="UDJ247" s="158"/>
      <c r="UDK247" s="159"/>
      <c r="UDL247" s="9"/>
      <c r="UDM247" s="9"/>
      <c r="UDN247" s="159"/>
      <c r="UDO247" s="159"/>
      <c r="UDP247" s="8"/>
      <c r="UDQ247" s="8"/>
      <c r="UDR247" s="160"/>
      <c r="UDS247" s="158"/>
      <c r="UDT247" s="161"/>
      <c r="UDU247" s="162"/>
      <c r="UDV247" s="156"/>
      <c r="UDW247" s="158"/>
      <c r="UDX247" s="158"/>
      <c r="UDY247" s="158"/>
      <c r="UDZ247" s="158"/>
      <c r="UEA247" s="159"/>
      <c r="UEB247" s="9"/>
      <c r="UEC247" s="9"/>
      <c r="UED247" s="159"/>
      <c r="UEE247" s="159"/>
      <c r="UEF247" s="8"/>
      <c r="UEG247" s="8"/>
      <c r="UEH247" s="160"/>
      <c r="UEI247" s="158"/>
      <c r="UEJ247" s="161"/>
      <c r="UEK247" s="162"/>
      <c r="UEL247" s="156"/>
      <c r="UEM247" s="158"/>
      <c r="UEN247" s="158"/>
      <c r="UEO247" s="158"/>
      <c r="UEP247" s="158"/>
      <c r="UEQ247" s="159"/>
      <c r="UER247" s="9"/>
      <c r="UES247" s="9"/>
      <c r="UET247" s="159"/>
      <c r="UEU247" s="159"/>
      <c r="UEV247" s="8"/>
      <c r="UEW247" s="8"/>
      <c r="UEX247" s="160"/>
      <c r="UEY247" s="158"/>
      <c r="UEZ247" s="161"/>
      <c r="UFA247" s="162"/>
      <c r="UFB247" s="156"/>
      <c r="UFC247" s="158"/>
      <c r="UFD247" s="158"/>
      <c r="UFE247" s="158"/>
      <c r="UFF247" s="158"/>
      <c r="UFG247" s="159"/>
      <c r="UFH247" s="9"/>
      <c r="UFI247" s="9"/>
      <c r="UFJ247" s="159"/>
      <c r="UFK247" s="159"/>
      <c r="UFL247" s="8"/>
      <c r="UFM247" s="8"/>
      <c r="UFN247" s="160"/>
      <c r="UFO247" s="158"/>
      <c r="UFP247" s="161"/>
      <c r="UFQ247" s="162"/>
      <c r="UFR247" s="156"/>
      <c r="UFS247" s="158"/>
      <c r="UFT247" s="158"/>
      <c r="UFU247" s="158"/>
      <c r="UFV247" s="158"/>
      <c r="UFW247" s="159"/>
      <c r="UFX247" s="9"/>
      <c r="UFY247" s="9"/>
      <c r="UFZ247" s="159"/>
      <c r="UGA247" s="159"/>
      <c r="UGB247" s="8"/>
      <c r="UGC247" s="8"/>
      <c r="UGD247" s="160"/>
      <c r="UGE247" s="158"/>
      <c r="UGF247" s="161"/>
      <c r="UGG247" s="162"/>
      <c r="UGH247" s="156"/>
      <c r="UGI247" s="158"/>
      <c r="UGJ247" s="158"/>
      <c r="UGK247" s="158"/>
      <c r="UGL247" s="158"/>
      <c r="UGM247" s="159"/>
      <c r="UGN247" s="9"/>
      <c r="UGO247" s="9"/>
      <c r="UGP247" s="159"/>
      <c r="UGQ247" s="159"/>
      <c r="UGR247" s="8"/>
      <c r="UGS247" s="8"/>
      <c r="UGT247" s="160"/>
      <c r="UGU247" s="158"/>
      <c r="UGV247" s="161"/>
      <c r="UGW247" s="162"/>
      <c r="UGX247" s="156"/>
      <c r="UGY247" s="158"/>
      <c r="UGZ247" s="158"/>
      <c r="UHA247" s="158"/>
      <c r="UHB247" s="158"/>
      <c r="UHC247" s="159"/>
      <c r="UHD247" s="9"/>
      <c r="UHE247" s="9"/>
      <c r="UHF247" s="159"/>
      <c r="UHG247" s="159"/>
      <c r="UHH247" s="8"/>
      <c r="UHI247" s="8"/>
      <c r="UHJ247" s="160"/>
      <c r="UHK247" s="158"/>
      <c r="UHL247" s="161"/>
      <c r="UHM247" s="162"/>
      <c r="UHN247" s="156"/>
      <c r="UHO247" s="158"/>
      <c r="UHP247" s="158"/>
      <c r="UHQ247" s="158"/>
      <c r="UHR247" s="158"/>
      <c r="UHS247" s="159"/>
      <c r="UHT247" s="9"/>
      <c r="UHU247" s="9"/>
      <c r="UHV247" s="159"/>
      <c r="UHW247" s="159"/>
      <c r="UHX247" s="8"/>
      <c r="UHY247" s="8"/>
      <c r="UHZ247" s="160"/>
      <c r="UIA247" s="158"/>
      <c r="UIB247" s="161"/>
      <c r="UIC247" s="162"/>
      <c r="UID247" s="156"/>
      <c r="UIE247" s="158"/>
      <c r="UIF247" s="158"/>
      <c r="UIG247" s="158"/>
      <c r="UIH247" s="158"/>
      <c r="UII247" s="159"/>
      <c r="UIJ247" s="9"/>
      <c r="UIK247" s="9"/>
      <c r="UIL247" s="159"/>
      <c r="UIM247" s="159"/>
      <c r="UIN247" s="8"/>
      <c r="UIO247" s="8"/>
      <c r="UIP247" s="160"/>
      <c r="UIQ247" s="158"/>
      <c r="UIR247" s="161"/>
      <c r="UIS247" s="162"/>
      <c r="UIT247" s="156"/>
      <c r="UIU247" s="158"/>
      <c r="UIV247" s="158"/>
      <c r="UIW247" s="158"/>
      <c r="UIX247" s="158"/>
      <c r="UIY247" s="159"/>
      <c r="UIZ247" s="9"/>
      <c r="UJA247" s="9"/>
      <c r="UJB247" s="159"/>
      <c r="UJC247" s="159"/>
      <c r="UJD247" s="8"/>
      <c r="UJE247" s="8"/>
      <c r="UJF247" s="160"/>
      <c r="UJG247" s="158"/>
      <c r="UJH247" s="161"/>
      <c r="UJI247" s="162"/>
      <c r="UJJ247" s="156"/>
      <c r="UJK247" s="158"/>
      <c r="UJL247" s="158"/>
      <c r="UJM247" s="158"/>
      <c r="UJN247" s="158"/>
      <c r="UJO247" s="159"/>
      <c r="UJP247" s="9"/>
      <c r="UJQ247" s="9"/>
      <c r="UJR247" s="159"/>
      <c r="UJS247" s="159"/>
      <c r="UJT247" s="8"/>
      <c r="UJU247" s="8"/>
      <c r="UJV247" s="160"/>
      <c r="UJW247" s="158"/>
      <c r="UJX247" s="161"/>
      <c r="UJY247" s="162"/>
      <c r="UJZ247" s="156"/>
      <c r="UKA247" s="158"/>
      <c r="UKB247" s="158"/>
      <c r="UKC247" s="158"/>
      <c r="UKD247" s="158"/>
      <c r="UKE247" s="159"/>
      <c r="UKF247" s="9"/>
      <c r="UKG247" s="9"/>
      <c r="UKH247" s="159"/>
      <c r="UKI247" s="159"/>
      <c r="UKJ247" s="8"/>
      <c r="UKK247" s="8"/>
      <c r="UKL247" s="160"/>
      <c r="UKM247" s="158"/>
      <c r="UKN247" s="161"/>
      <c r="UKO247" s="162"/>
      <c r="UKP247" s="156"/>
      <c r="UKQ247" s="158"/>
      <c r="UKR247" s="158"/>
      <c r="UKS247" s="158"/>
      <c r="UKT247" s="158"/>
      <c r="UKU247" s="159"/>
      <c r="UKV247" s="9"/>
      <c r="UKW247" s="9"/>
      <c r="UKX247" s="159"/>
      <c r="UKY247" s="159"/>
      <c r="UKZ247" s="8"/>
      <c r="ULA247" s="8"/>
      <c r="ULB247" s="160"/>
      <c r="ULC247" s="158"/>
      <c r="ULD247" s="161"/>
      <c r="ULE247" s="162"/>
      <c r="ULF247" s="156"/>
      <c r="ULG247" s="158"/>
      <c r="ULH247" s="158"/>
      <c r="ULI247" s="158"/>
      <c r="ULJ247" s="158"/>
      <c r="ULK247" s="159"/>
      <c r="ULL247" s="9"/>
      <c r="ULM247" s="9"/>
      <c r="ULN247" s="159"/>
      <c r="ULO247" s="159"/>
      <c r="ULP247" s="8"/>
      <c r="ULQ247" s="8"/>
      <c r="ULR247" s="160"/>
      <c r="ULS247" s="158"/>
      <c r="ULT247" s="161"/>
      <c r="ULU247" s="162"/>
      <c r="ULV247" s="156"/>
      <c r="ULW247" s="158"/>
      <c r="ULX247" s="158"/>
      <c r="ULY247" s="158"/>
      <c r="ULZ247" s="158"/>
      <c r="UMA247" s="159"/>
      <c r="UMB247" s="9"/>
      <c r="UMC247" s="9"/>
      <c r="UMD247" s="159"/>
      <c r="UME247" s="159"/>
      <c r="UMF247" s="8"/>
      <c r="UMG247" s="8"/>
      <c r="UMH247" s="160"/>
      <c r="UMI247" s="158"/>
      <c r="UMJ247" s="161"/>
      <c r="UMK247" s="162"/>
      <c r="UML247" s="156"/>
      <c r="UMM247" s="158"/>
      <c r="UMN247" s="158"/>
      <c r="UMO247" s="158"/>
      <c r="UMP247" s="158"/>
      <c r="UMQ247" s="159"/>
      <c r="UMR247" s="9"/>
      <c r="UMS247" s="9"/>
      <c r="UMT247" s="159"/>
      <c r="UMU247" s="159"/>
      <c r="UMV247" s="8"/>
      <c r="UMW247" s="8"/>
      <c r="UMX247" s="160"/>
      <c r="UMY247" s="158"/>
      <c r="UMZ247" s="161"/>
      <c r="UNA247" s="162"/>
      <c r="UNB247" s="156"/>
      <c r="UNC247" s="158"/>
      <c r="UND247" s="158"/>
      <c r="UNE247" s="158"/>
      <c r="UNF247" s="158"/>
      <c r="UNG247" s="159"/>
      <c r="UNH247" s="9"/>
      <c r="UNI247" s="9"/>
      <c r="UNJ247" s="159"/>
      <c r="UNK247" s="159"/>
      <c r="UNL247" s="8"/>
      <c r="UNM247" s="8"/>
      <c r="UNN247" s="160"/>
      <c r="UNO247" s="158"/>
      <c r="UNP247" s="161"/>
      <c r="UNQ247" s="162"/>
      <c r="UNR247" s="156"/>
      <c r="UNS247" s="158"/>
      <c r="UNT247" s="158"/>
      <c r="UNU247" s="158"/>
      <c r="UNV247" s="158"/>
      <c r="UNW247" s="159"/>
      <c r="UNX247" s="9"/>
      <c r="UNY247" s="9"/>
      <c r="UNZ247" s="159"/>
      <c r="UOA247" s="159"/>
      <c r="UOB247" s="8"/>
      <c r="UOC247" s="8"/>
      <c r="UOD247" s="160"/>
      <c r="UOE247" s="158"/>
      <c r="UOF247" s="161"/>
      <c r="UOG247" s="162"/>
      <c r="UOH247" s="156"/>
      <c r="UOI247" s="158"/>
      <c r="UOJ247" s="158"/>
      <c r="UOK247" s="158"/>
      <c r="UOL247" s="158"/>
      <c r="UOM247" s="159"/>
      <c r="UON247" s="9"/>
      <c r="UOO247" s="9"/>
      <c r="UOP247" s="159"/>
      <c r="UOQ247" s="159"/>
      <c r="UOR247" s="8"/>
      <c r="UOS247" s="8"/>
      <c r="UOT247" s="160"/>
      <c r="UOU247" s="158"/>
      <c r="UOV247" s="161"/>
      <c r="UOW247" s="162"/>
      <c r="UOX247" s="156"/>
      <c r="UOY247" s="158"/>
      <c r="UOZ247" s="158"/>
      <c r="UPA247" s="158"/>
      <c r="UPB247" s="158"/>
      <c r="UPC247" s="159"/>
      <c r="UPD247" s="9"/>
      <c r="UPE247" s="9"/>
      <c r="UPF247" s="159"/>
      <c r="UPG247" s="159"/>
      <c r="UPH247" s="8"/>
      <c r="UPI247" s="8"/>
      <c r="UPJ247" s="160"/>
      <c r="UPK247" s="158"/>
      <c r="UPL247" s="161"/>
      <c r="UPM247" s="162"/>
      <c r="UPN247" s="156"/>
      <c r="UPO247" s="158"/>
      <c r="UPP247" s="158"/>
      <c r="UPQ247" s="158"/>
      <c r="UPR247" s="158"/>
      <c r="UPS247" s="159"/>
      <c r="UPT247" s="9"/>
      <c r="UPU247" s="9"/>
      <c r="UPV247" s="159"/>
      <c r="UPW247" s="159"/>
      <c r="UPX247" s="8"/>
      <c r="UPY247" s="8"/>
      <c r="UPZ247" s="160"/>
      <c r="UQA247" s="158"/>
      <c r="UQB247" s="161"/>
      <c r="UQC247" s="162"/>
      <c r="UQD247" s="156"/>
      <c r="UQE247" s="158"/>
      <c r="UQF247" s="158"/>
      <c r="UQG247" s="158"/>
      <c r="UQH247" s="158"/>
      <c r="UQI247" s="159"/>
      <c r="UQJ247" s="9"/>
      <c r="UQK247" s="9"/>
      <c r="UQL247" s="159"/>
      <c r="UQM247" s="159"/>
      <c r="UQN247" s="8"/>
      <c r="UQO247" s="8"/>
      <c r="UQP247" s="160"/>
      <c r="UQQ247" s="158"/>
      <c r="UQR247" s="161"/>
      <c r="UQS247" s="162"/>
      <c r="UQT247" s="156"/>
      <c r="UQU247" s="158"/>
      <c r="UQV247" s="158"/>
      <c r="UQW247" s="158"/>
      <c r="UQX247" s="158"/>
      <c r="UQY247" s="159"/>
      <c r="UQZ247" s="9"/>
      <c r="URA247" s="9"/>
      <c r="URB247" s="159"/>
      <c r="URC247" s="159"/>
      <c r="URD247" s="8"/>
      <c r="URE247" s="8"/>
      <c r="URF247" s="160"/>
      <c r="URG247" s="158"/>
      <c r="URH247" s="161"/>
      <c r="URI247" s="162"/>
      <c r="URJ247" s="156"/>
      <c r="URK247" s="158"/>
      <c r="URL247" s="158"/>
      <c r="URM247" s="158"/>
      <c r="URN247" s="158"/>
      <c r="URO247" s="159"/>
      <c r="URP247" s="9"/>
      <c r="URQ247" s="9"/>
      <c r="URR247" s="159"/>
      <c r="URS247" s="159"/>
      <c r="URT247" s="8"/>
      <c r="URU247" s="8"/>
      <c r="URV247" s="160"/>
      <c r="URW247" s="158"/>
      <c r="URX247" s="161"/>
      <c r="URY247" s="162"/>
      <c r="URZ247" s="156"/>
      <c r="USA247" s="158"/>
      <c r="USB247" s="158"/>
      <c r="USC247" s="158"/>
      <c r="USD247" s="158"/>
      <c r="USE247" s="159"/>
      <c r="USF247" s="9"/>
      <c r="USG247" s="9"/>
      <c r="USH247" s="159"/>
      <c r="USI247" s="159"/>
      <c r="USJ247" s="8"/>
      <c r="USK247" s="8"/>
      <c r="USL247" s="160"/>
      <c r="USM247" s="158"/>
      <c r="USN247" s="161"/>
      <c r="USO247" s="162"/>
      <c r="USP247" s="156"/>
      <c r="USQ247" s="158"/>
      <c r="USR247" s="158"/>
      <c r="USS247" s="158"/>
      <c r="UST247" s="158"/>
      <c r="USU247" s="159"/>
      <c r="USV247" s="9"/>
      <c r="USW247" s="9"/>
      <c r="USX247" s="159"/>
      <c r="USY247" s="159"/>
      <c r="USZ247" s="8"/>
      <c r="UTA247" s="8"/>
      <c r="UTB247" s="160"/>
      <c r="UTC247" s="158"/>
      <c r="UTD247" s="161"/>
      <c r="UTE247" s="162"/>
      <c r="UTF247" s="156"/>
      <c r="UTG247" s="158"/>
      <c r="UTH247" s="158"/>
      <c r="UTI247" s="158"/>
      <c r="UTJ247" s="158"/>
      <c r="UTK247" s="159"/>
      <c r="UTL247" s="9"/>
      <c r="UTM247" s="9"/>
      <c r="UTN247" s="159"/>
      <c r="UTO247" s="159"/>
      <c r="UTP247" s="8"/>
      <c r="UTQ247" s="8"/>
      <c r="UTR247" s="160"/>
      <c r="UTS247" s="158"/>
      <c r="UTT247" s="161"/>
      <c r="UTU247" s="162"/>
      <c r="UTV247" s="156"/>
      <c r="UTW247" s="158"/>
      <c r="UTX247" s="158"/>
      <c r="UTY247" s="158"/>
      <c r="UTZ247" s="158"/>
      <c r="UUA247" s="159"/>
      <c r="UUB247" s="9"/>
      <c r="UUC247" s="9"/>
      <c r="UUD247" s="159"/>
      <c r="UUE247" s="159"/>
      <c r="UUF247" s="8"/>
      <c r="UUG247" s="8"/>
      <c r="UUH247" s="160"/>
      <c r="UUI247" s="158"/>
      <c r="UUJ247" s="161"/>
      <c r="UUK247" s="162"/>
      <c r="UUL247" s="156"/>
      <c r="UUM247" s="158"/>
      <c r="UUN247" s="158"/>
      <c r="UUO247" s="158"/>
      <c r="UUP247" s="158"/>
      <c r="UUQ247" s="159"/>
      <c r="UUR247" s="9"/>
      <c r="UUS247" s="9"/>
      <c r="UUT247" s="159"/>
      <c r="UUU247" s="159"/>
      <c r="UUV247" s="8"/>
      <c r="UUW247" s="8"/>
      <c r="UUX247" s="160"/>
      <c r="UUY247" s="158"/>
      <c r="UUZ247" s="161"/>
      <c r="UVA247" s="162"/>
      <c r="UVB247" s="156"/>
      <c r="UVC247" s="158"/>
      <c r="UVD247" s="158"/>
      <c r="UVE247" s="158"/>
      <c r="UVF247" s="158"/>
      <c r="UVG247" s="159"/>
      <c r="UVH247" s="9"/>
      <c r="UVI247" s="9"/>
      <c r="UVJ247" s="159"/>
      <c r="UVK247" s="159"/>
      <c r="UVL247" s="8"/>
      <c r="UVM247" s="8"/>
      <c r="UVN247" s="160"/>
      <c r="UVO247" s="158"/>
      <c r="UVP247" s="161"/>
      <c r="UVQ247" s="162"/>
      <c r="UVR247" s="156"/>
      <c r="UVS247" s="158"/>
      <c r="UVT247" s="158"/>
      <c r="UVU247" s="158"/>
      <c r="UVV247" s="158"/>
      <c r="UVW247" s="159"/>
      <c r="UVX247" s="9"/>
      <c r="UVY247" s="9"/>
      <c r="UVZ247" s="159"/>
      <c r="UWA247" s="159"/>
      <c r="UWB247" s="8"/>
      <c r="UWC247" s="8"/>
      <c r="UWD247" s="160"/>
      <c r="UWE247" s="158"/>
      <c r="UWF247" s="161"/>
      <c r="UWG247" s="162"/>
      <c r="UWH247" s="156"/>
      <c r="UWI247" s="158"/>
      <c r="UWJ247" s="158"/>
      <c r="UWK247" s="158"/>
      <c r="UWL247" s="158"/>
      <c r="UWM247" s="159"/>
      <c r="UWN247" s="9"/>
      <c r="UWO247" s="9"/>
      <c r="UWP247" s="159"/>
      <c r="UWQ247" s="159"/>
      <c r="UWR247" s="8"/>
      <c r="UWS247" s="8"/>
      <c r="UWT247" s="160"/>
      <c r="UWU247" s="158"/>
      <c r="UWV247" s="161"/>
      <c r="UWW247" s="162"/>
      <c r="UWX247" s="156"/>
      <c r="UWY247" s="158"/>
      <c r="UWZ247" s="158"/>
      <c r="UXA247" s="158"/>
      <c r="UXB247" s="158"/>
      <c r="UXC247" s="159"/>
      <c r="UXD247" s="9"/>
      <c r="UXE247" s="9"/>
      <c r="UXF247" s="159"/>
      <c r="UXG247" s="159"/>
      <c r="UXH247" s="8"/>
      <c r="UXI247" s="8"/>
      <c r="UXJ247" s="160"/>
      <c r="UXK247" s="158"/>
      <c r="UXL247" s="161"/>
      <c r="UXM247" s="162"/>
      <c r="UXN247" s="156"/>
      <c r="UXO247" s="158"/>
      <c r="UXP247" s="158"/>
      <c r="UXQ247" s="158"/>
      <c r="UXR247" s="158"/>
      <c r="UXS247" s="159"/>
      <c r="UXT247" s="9"/>
      <c r="UXU247" s="9"/>
      <c r="UXV247" s="159"/>
      <c r="UXW247" s="159"/>
      <c r="UXX247" s="8"/>
      <c r="UXY247" s="8"/>
      <c r="UXZ247" s="160"/>
      <c r="UYA247" s="158"/>
      <c r="UYB247" s="161"/>
      <c r="UYC247" s="162"/>
      <c r="UYD247" s="156"/>
      <c r="UYE247" s="158"/>
      <c r="UYF247" s="158"/>
      <c r="UYG247" s="158"/>
      <c r="UYH247" s="158"/>
      <c r="UYI247" s="159"/>
      <c r="UYJ247" s="9"/>
      <c r="UYK247" s="9"/>
      <c r="UYL247" s="159"/>
      <c r="UYM247" s="159"/>
      <c r="UYN247" s="8"/>
      <c r="UYO247" s="8"/>
      <c r="UYP247" s="160"/>
      <c r="UYQ247" s="158"/>
      <c r="UYR247" s="161"/>
      <c r="UYS247" s="162"/>
      <c r="UYT247" s="156"/>
      <c r="UYU247" s="158"/>
      <c r="UYV247" s="158"/>
      <c r="UYW247" s="158"/>
      <c r="UYX247" s="158"/>
      <c r="UYY247" s="159"/>
      <c r="UYZ247" s="9"/>
      <c r="UZA247" s="9"/>
      <c r="UZB247" s="159"/>
      <c r="UZC247" s="159"/>
      <c r="UZD247" s="8"/>
      <c r="UZE247" s="8"/>
      <c r="UZF247" s="160"/>
      <c r="UZG247" s="158"/>
      <c r="UZH247" s="161"/>
      <c r="UZI247" s="162"/>
      <c r="UZJ247" s="156"/>
      <c r="UZK247" s="158"/>
      <c r="UZL247" s="158"/>
      <c r="UZM247" s="158"/>
      <c r="UZN247" s="158"/>
      <c r="UZO247" s="159"/>
      <c r="UZP247" s="9"/>
      <c r="UZQ247" s="9"/>
      <c r="UZR247" s="159"/>
      <c r="UZS247" s="159"/>
      <c r="UZT247" s="8"/>
      <c r="UZU247" s="8"/>
      <c r="UZV247" s="160"/>
      <c r="UZW247" s="158"/>
      <c r="UZX247" s="161"/>
      <c r="UZY247" s="162"/>
      <c r="UZZ247" s="156"/>
      <c r="VAA247" s="158"/>
      <c r="VAB247" s="158"/>
      <c r="VAC247" s="158"/>
      <c r="VAD247" s="158"/>
      <c r="VAE247" s="159"/>
      <c r="VAF247" s="9"/>
      <c r="VAG247" s="9"/>
      <c r="VAH247" s="159"/>
      <c r="VAI247" s="159"/>
      <c r="VAJ247" s="8"/>
      <c r="VAK247" s="8"/>
      <c r="VAL247" s="160"/>
      <c r="VAM247" s="158"/>
      <c r="VAN247" s="161"/>
      <c r="VAO247" s="162"/>
      <c r="VAP247" s="156"/>
      <c r="VAQ247" s="158"/>
      <c r="VAR247" s="158"/>
      <c r="VAS247" s="158"/>
      <c r="VAT247" s="158"/>
      <c r="VAU247" s="159"/>
      <c r="VAV247" s="9"/>
      <c r="VAW247" s="9"/>
      <c r="VAX247" s="159"/>
      <c r="VAY247" s="159"/>
      <c r="VAZ247" s="8"/>
      <c r="VBA247" s="8"/>
      <c r="VBB247" s="160"/>
      <c r="VBC247" s="158"/>
      <c r="VBD247" s="161"/>
      <c r="VBE247" s="162"/>
      <c r="VBF247" s="156"/>
      <c r="VBG247" s="158"/>
      <c r="VBH247" s="158"/>
      <c r="VBI247" s="158"/>
      <c r="VBJ247" s="158"/>
      <c r="VBK247" s="159"/>
      <c r="VBL247" s="9"/>
      <c r="VBM247" s="9"/>
      <c r="VBN247" s="159"/>
      <c r="VBO247" s="159"/>
      <c r="VBP247" s="8"/>
      <c r="VBQ247" s="8"/>
      <c r="VBR247" s="160"/>
      <c r="VBS247" s="158"/>
      <c r="VBT247" s="161"/>
      <c r="VBU247" s="162"/>
      <c r="VBV247" s="156"/>
      <c r="VBW247" s="158"/>
      <c r="VBX247" s="158"/>
      <c r="VBY247" s="158"/>
      <c r="VBZ247" s="158"/>
      <c r="VCA247" s="159"/>
      <c r="VCB247" s="9"/>
      <c r="VCC247" s="9"/>
      <c r="VCD247" s="159"/>
      <c r="VCE247" s="159"/>
      <c r="VCF247" s="8"/>
      <c r="VCG247" s="8"/>
      <c r="VCH247" s="160"/>
      <c r="VCI247" s="158"/>
      <c r="VCJ247" s="161"/>
      <c r="VCK247" s="162"/>
      <c r="VCL247" s="156"/>
      <c r="VCM247" s="158"/>
      <c r="VCN247" s="158"/>
      <c r="VCO247" s="158"/>
      <c r="VCP247" s="158"/>
      <c r="VCQ247" s="159"/>
      <c r="VCR247" s="9"/>
      <c r="VCS247" s="9"/>
      <c r="VCT247" s="159"/>
      <c r="VCU247" s="159"/>
      <c r="VCV247" s="8"/>
      <c r="VCW247" s="8"/>
      <c r="VCX247" s="160"/>
      <c r="VCY247" s="158"/>
      <c r="VCZ247" s="161"/>
      <c r="VDA247" s="162"/>
      <c r="VDB247" s="156"/>
      <c r="VDC247" s="158"/>
      <c r="VDD247" s="158"/>
      <c r="VDE247" s="158"/>
      <c r="VDF247" s="158"/>
      <c r="VDG247" s="159"/>
      <c r="VDH247" s="9"/>
      <c r="VDI247" s="9"/>
      <c r="VDJ247" s="159"/>
      <c r="VDK247" s="159"/>
      <c r="VDL247" s="8"/>
      <c r="VDM247" s="8"/>
      <c r="VDN247" s="160"/>
      <c r="VDO247" s="158"/>
      <c r="VDP247" s="161"/>
      <c r="VDQ247" s="162"/>
      <c r="VDR247" s="156"/>
      <c r="VDS247" s="158"/>
      <c r="VDT247" s="158"/>
      <c r="VDU247" s="158"/>
      <c r="VDV247" s="158"/>
      <c r="VDW247" s="159"/>
      <c r="VDX247" s="9"/>
      <c r="VDY247" s="9"/>
      <c r="VDZ247" s="159"/>
      <c r="VEA247" s="159"/>
      <c r="VEB247" s="8"/>
      <c r="VEC247" s="8"/>
      <c r="VED247" s="160"/>
      <c r="VEE247" s="158"/>
      <c r="VEF247" s="161"/>
      <c r="VEG247" s="162"/>
      <c r="VEH247" s="156"/>
      <c r="VEI247" s="158"/>
      <c r="VEJ247" s="158"/>
      <c r="VEK247" s="158"/>
      <c r="VEL247" s="158"/>
      <c r="VEM247" s="159"/>
      <c r="VEN247" s="9"/>
      <c r="VEO247" s="9"/>
      <c r="VEP247" s="159"/>
      <c r="VEQ247" s="159"/>
      <c r="VER247" s="8"/>
      <c r="VES247" s="8"/>
      <c r="VET247" s="160"/>
      <c r="VEU247" s="158"/>
      <c r="VEV247" s="161"/>
      <c r="VEW247" s="162"/>
      <c r="VEX247" s="156"/>
      <c r="VEY247" s="158"/>
      <c r="VEZ247" s="158"/>
      <c r="VFA247" s="158"/>
      <c r="VFB247" s="158"/>
      <c r="VFC247" s="159"/>
      <c r="VFD247" s="9"/>
      <c r="VFE247" s="9"/>
      <c r="VFF247" s="159"/>
      <c r="VFG247" s="159"/>
      <c r="VFH247" s="8"/>
      <c r="VFI247" s="8"/>
      <c r="VFJ247" s="160"/>
      <c r="VFK247" s="158"/>
      <c r="VFL247" s="161"/>
      <c r="VFM247" s="162"/>
      <c r="VFN247" s="156"/>
      <c r="VFO247" s="158"/>
      <c r="VFP247" s="158"/>
      <c r="VFQ247" s="158"/>
      <c r="VFR247" s="158"/>
      <c r="VFS247" s="159"/>
      <c r="VFT247" s="9"/>
      <c r="VFU247" s="9"/>
      <c r="VFV247" s="159"/>
      <c r="VFW247" s="159"/>
      <c r="VFX247" s="8"/>
      <c r="VFY247" s="8"/>
      <c r="VFZ247" s="160"/>
      <c r="VGA247" s="158"/>
      <c r="VGB247" s="161"/>
      <c r="VGC247" s="162"/>
      <c r="VGD247" s="156"/>
      <c r="VGE247" s="158"/>
      <c r="VGF247" s="158"/>
      <c r="VGG247" s="158"/>
      <c r="VGH247" s="158"/>
      <c r="VGI247" s="159"/>
      <c r="VGJ247" s="9"/>
      <c r="VGK247" s="9"/>
      <c r="VGL247" s="159"/>
      <c r="VGM247" s="159"/>
      <c r="VGN247" s="8"/>
      <c r="VGO247" s="8"/>
      <c r="VGP247" s="160"/>
      <c r="VGQ247" s="158"/>
      <c r="VGR247" s="161"/>
      <c r="VGS247" s="162"/>
      <c r="VGT247" s="156"/>
      <c r="VGU247" s="158"/>
      <c r="VGV247" s="158"/>
      <c r="VGW247" s="158"/>
      <c r="VGX247" s="158"/>
      <c r="VGY247" s="159"/>
      <c r="VGZ247" s="9"/>
      <c r="VHA247" s="9"/>
      <c r="VHB247" s="159"/>
      <c r="VHC247" s="159"/>
      <c r="VHD247" s="8"/>
      <c r="VHE247" s="8"/>
      <c r="VHF247" s="160"/>
      <c r="VHG247" s="158"/>
      <c r="VHH247" s="161"/>
      <c r="VHI247" s="162"/>
      <c r="VHJ247" s="156"/>
      <c r="VHK247" s="158"/>
      <c r="VHL247" s="158"/>
      <c r="VHM247" s="158"/>
      <c r="VHN247" s="158"/>
      <c r="VHO247" s="159"/>
      <c r="VHP247" s="9"/>
      <c r="VHQ247" s="9"/>
      <c r="VHR247" s="159"/>
      <c r="VHS247" s="159"/>
      <c r="VHT247" s="8"/>
      <c r="VHU247" s="8"/>
      <c r="VHV247" s="160"/>
      <c r="VHW247" s="158"/>
      <c r="VHX247" s="161"/>
      <c r="VHY247" s="162"/>
      <c r="VHZ247" s="156"/>
      <c r="VIA247" s="158"/>
      <c r="VIB247" s="158"/>
      <c r="VIC247" s="158"/>
      <c r="VID247" s="158"/>
      <c r="VIE247" s="159"/>
      <c r="VIF247" s="9"/>
      <c r="VIG247" s="9"/>
      <c r="VIH247" s="159"/>
      <c r="VII247" s="159"/>
      <c r="VIJ247" s="8"/>
      <c r="VIK247" s="8"/>
      <c r="VIL247" s="160"/>
      <c r="VIM247" s="158"/>
      <c r="VIN247" s="161"/>
      <c r="VIO247" s="162"/>
      <c r="VIP247" s="156"/>
      <c r="VIQ247" s="158"/>
      <c r="VIR247" s="158"/>
      <c r="VIS247" s="158"/>
      <c r="VIT247" s="158"/>
      <c r="VIU247" s="159"/>
      <c r="VIV247" s="9"/>
      <c r="VIW247" s="9"/>
      <c r="VIX247" s="159"/>
      <c r="VIY247" s="159"/>
      <c r="VIZ247" s="8"/>
      <c r="VJA247" s="8"/>
      <c r="VJB247" s="160"/>
      <c r="VJC247" s="158"/>
      <c r="VJD247" s="161"/>
      <c r="VJE247" s="162"/>
      <c r="VJF247" s="156"/>
      <c r="VJG247" s="158"/>
      <c r="VJH247" s="158"/>
      <c r="VJI247" s="158"/>
      <c r="VJJ247" s="158"/>
      <c r="VJK247" s="159"/>
      <c r="VJL247" s="9"/>
      <c r="VJM247" s="9"/>
      <c r="VJN247" s="159"/>
      <c r="VJO247" s="159"/>
      <c r="VJP247" s="8"/>
      <c r="VJQ247" s="8"/>
      <c r="VJR247" s="160"/>
      <c r="VJS247" s="158"/>
      <c r="VJT247" s="161"/>
      <c r="VJU247" s="162"/>
      <c r="VJV247" s="156"/>
      <c r="VJW247" s="158"/>
      <c r="VJX247" s="158"/>
      <c r="VJY247" s="158"/>
      <c r="VJZ247" s="158"/>
      <c r="VKA247" s="159"/>
      <c r="VKB247" s="9"/>
      <c r="VKC247" s="9"/>
      <c r="VKD247" s="159"/>
      <c r="VKE247" s="159"/>
      <c r="VKF247" s="8"/>
      <c r="VKG247" s="8"/>
      <c r="VKH247" s="160"/>
      <c r="VKI247" s="158"/>
      <c r="VKJ247" s="161"/>
      <c r="VKK247" s="162"/>
      <c r="VKL247" s="156"/>
      <c r="VKM247" s="158"/>
      <c r="VKN247" s="158"/>
      <c r="VKO247" s="158"/>
      <c r="VKP247" s="158"/>
      <c r="VKQ247" s="159"/>
      <c r="VKR247" s="9"/>
      <c r="VKS247" s="9"/>
      <c r="VKT247" s="159"/>
      <c r="VKU247" s="159"/>
      <c r="VKV247" s="8"/>
      <c r="VKW247" s="8"/>
      <c r="VKX247" s="160"/>
      <c r="VKY247" s="158"/>
      <c r="VKZ247" s="161"/>
      <c r="VLA247" s="162"/>
      <c r="VLB247" s="156"/>
      <c r="VLC247" s="158"/>
      <c r="VLD247" s="158"/>
      <c r="VLE247" s="158"/>
      <c r="VLF247" s="158"/>
      <c r="VLG247" s="159"/>
      <c r="VLH247" s="9"/>
      <c r="VLI247" s="9"/>
      <c r="VLJ247" s="159"/>
      <c r="VLK247" s="159"/>
      <c r="VLL247" s="8"/>
      <c r="VLM247" s="8"/>
      <c r="VLN247" s="160"/>
      <c r="VLO247" s="158"/>
      <c r="VLP247" s="161"/>
      <c r="VLQ247" s="162"/>
      <c r="VLR247" s="156"/>
      <c r="VLS247" s="158"/>
      <c r="VLT247" s="158"/>
      <c r="VLU247" s="158"/>
      <c r="VLV247" s="158"/>
      <c r="VLW247" s="159"/>
      <c r="VLX247" s="9"/>
      <c r="VLY247" s="9"/>
      <c r="VLZ247" s="159"/>
      <c r="VMA247" s="159"/>
      <c r="VMB247" s="8"/>
      <c r="VMC247" s="8"/>
      <c r="VMD247" s="160"/>
      <c r="VME247" s="158"/>
      <c r="VMF247" s="161"/>
      <c r="VMG247" s="162"/>
      <c r="VMH247" s="156"/>
      <c r="VMI247" s="158"/>
      <c r="VMJ247" s="158"/>
      <c r="VMK247" s="158"/>
      <c r="VML247" s="158"/>
      <c r="VMM247" s="159"/>
      <c r="VMN247" s="9"/>
      <c r="VMO247" s="9"/>
      <c r="VMP247" s="159"/>
      <c r="VMQ247" s="159"/>
      <c r="VMR247" s="8"/>
      <c r="VMS247" s="8"/>
      <c r="VMT247" s="160"/>
      <c r="VMU247" s="158"/>
      <c r="VMV247" s="161"/>
      <c r="VMW247" s="162"/>
      <c r="VMX247" s="156"/>
      <c r="VMY247" s="158"/>
      <c r="VMZ247" s="158"/>
      <c r="VNA247" s="158"/>
      <c r="VNB247" s="158"/>
      <c r="VNC247" s="159"/>
      <c r="VND247" s="9"/>
      <c r="VNE247" s="9"/>
      <c r="VNF247" s="159"/>
      <c r="VNG247" s="159"/>
      <c r="VNH247" s="8"/>
      <c r="VNI247" s="8"/>
      <c r="VNJ247" s="160"/>
      <c r="VNK247" s="158"/>
      <c r="VNL247" s="161"/>
      <c r="VNM247" s="162"/>
      <c r="VNN247" s="156"/>
      <c r="VNO247" s="158"/>
      <c r="VNP247" s="158"/>
      <c r="VNQ247" s="158"/>
      <c r="VNR247" s="158"/>
      <c r="VNS247" s="159"/>
      <c r="VNT247" s="9"/>
      <c r="VNU247" s="9"/>
      <c r="VNV247" s="159"/>
      <c r="VNW247" s="159"/>
      <c r="VNX247" s="8"/>
      <c r="VNY247" s="8"/>
      <c r="VNZ247" s="160"/>
      <c r="VOA247" s="158"/>
      <c r="VOB247" s="161"/>
      <c r="VOC247" s="162"/>
      <c r="VOD247" s="156"/>
      <c r="VOE247" s="158"/>
      <c r="VOF247" s="158"/>
      <c r="VOG247" s="158"/>
      <c r="VOH247" s="158"/>
      <c r="VOI247" s="159"/>
      <c r="VOJ247" s="9"/>
      <c r="VOK247" s="9"/>
      <c r="VOL247" s="159"/>
      <c r="VOM247" s="159"/>
      <c r="VON247" s="8"/>
      <c r="VOO247" s="8"/>
      <c r="VOP247" s="160"/>
      <c r="VOQ247" s="158"/>
      <c r="VOR247" s="161"/>
      <c r="VOS247" s="162"/>
      <c r="VOT247" s="156"/>
      <c r="VOU247" s="158"/>
      <c r="VOV247" s="158"/>
      <c r="VOW247" s="158"/>
      <c r="VOX247" s="158"/>
      <c r="VOY247" s="159"/>
      <c r="VOZ247" s="9"/>
      <c r="VPA247" s="9"/>
      <c r="VPB247" s="159"/>
      <c r="VPC247" s="159"/>
      <c r="VPD247" s="8"/>
      <c r="VPE247" s="8"/>
      <c r="VPF247" s="160"/>
      <c r="VPG247" s="158"/>
      <c r="VPH247" s="161"/>
      <c r="VPI247" s="162"/>
      <c r="VPJ247" s="156"/>
      <c r="VPK247" s="158"/>
      <c r="VPL247" s="158"/>
      <c r="VPM247" s="158"/>
      <c r="VPN247" s="158"/>
      <c r="VPO247" s="159"/>
      <c r="VPP247" s="9"/>
      <c r="VPQ247" s="9"/>
      <c r="VPR247" s="159"/>
      <c r="VPS247" s="159"/>
      <c r="VPT247" s="8"/>
      <c r="VPU247" s="8"/>
      <c r="VPV247" s="160"/>
      <c r="VPW247" s="158"/>
      <c r="VPX247" s="161"/>
      <c r="VPY247" s="162"/>
      <c r="VPZ247" s="156"/>
      <c r="VQA247" s="158"/>
      <c r="VQB247" s="158"/>
      <c r="VQC247" s="158"/>
      <c r="VQD247" s="158"/>
      <c r="VQE247" s="159"/>
      <c r="VQF247" s="9"/>
      <c r="VQG247" s="9"/>
      <c r="VQH247" s="159"/>
      <c r="VQI247" s="159"/>
      <c r="VQJ247" s="8"/>
      <c r="VQK247" s="8"/>
      <c r="VQL247" s="160"/>
      <c r="VQM247" s="158"/>
      <c r="VQN247" s="161"/>
      <c r="VQO247" s="162"/>
      <c r="VQP247" s="156"/>
      <c r="VQQ247" s="158"/>
      <c r="VQR247" s="158"/>
      <c r="VQS247" s="158"/>
      <c r="VQT247" s="158"/>
      <c r="VQU247" s="159"/>
      <c r="VQV247" s="9"/>
      <c r="VQW247" s="9"/>
      <c r="VQX247" s="159"/>
      <c r="VQY247" s="159"/>
      <c r="VQZ247" s="8"/>
      <c r="VRA247" s="8"/>
      <c r="VRB247" s="160"/>
      <c r="VRC247" s="158"/>
      <c r="VRD247" s="161"/>
      <c r="VRE247" s="162"/>
      <c r="VRF247" s="156"/>
      <c r="VRG247" s="158"/>
      <c r="VRH247" s="158"/>
      <c r="VRI247" s="158"/>
      <c r="VRJ247" s="158"/>
      <c r="VRK247" s="159"/>
      <c r="VRL247" s="9"/>
      <c r="VRM247" s="9"/>
      <c r="VRN247" s="159"/>
      <c r="VRO247" s="159"/>
      <c r="VRP247" s="8"/>
      <c r="VRQ247" s="8"/>
      <c r="VRR247" s="160"/>
      <c r="VRS247" s="158"/>
      <c r="VRT247" s="161"/>
      <c r="VRU247" s="162"/>
      <c r="VRV247" s="156"/>
      <c r="VRW247" s="158"/>
      <c r="VRX247" s="158"/>
      <c r="VRY247" s="158"/>
      <c r="VRZ247" s="158"/>
      <c r="VSA247" s="159"/>
      <c r="VSB247" s="9"/>
      <c r="VSC247" s="9"/>
      <c r="VSD247" s="159"/>
      <c r="VSE247" s="159"/>
      <c r="VSF247" s="8"/>
      <c r="VSG247" s="8"/>
      <c r="VSH247" s="160"/>
      <c r="VSI247" s="158"/>
      <c r="VSJ247" s="161"/>
      <c r="VSK247" s="162"/>
      <c r="VSL247" s="156"/>
      <c r="VSM247" s="158"/>
      <c r="VSN247" s="158"/>
      <c r="VSO247" s="158"/>
      <c r="VSP247" s="158"/>
      <c r="VSQ247" s="159"/>
      <c r="VSR247" s="9"/>
      <c r="VSS247" s="9"/>
      <c r="VST247" s="159"/>
      <c r="VSU247" s="159"/>
      <c r="VSV247" s="8"/>
      <c r="VSW247" s="8"/>
      <c r="VSX247" s="160"/>
      <c r="VSY247" s="158"/>
      <c r="VSZ247" s="161"/>
      <c r="VTA247" s="162"/>
      <c r="VTB247" s="156"/>
      <c r="VTC247" s="158"/>
      <c r="VTD247" s="158"/>
      <c r="VTE247" s="158"/>
      <c r="VTF247" s="158"/>
      <c r="VTG247" s="159"/>
      <c r="VTH247" s="9"/>
      <c r="VTI247" s="9"/>
      <c r="VTJ247" s="159"/>
      <c r="VTK247" s="159"/>
      <c r="VTL247" s="8"/>
      <c r="VTM247" s="8"/>
      <c r="VTN247" s="160"/>
      <c r="VTO247" s="158"/>
      <c r="VTP247" s="161"/>
      <c r="VTQ247" s="162"/>
      <c r="VTR247" s="156"/>
      <c r="VTS247" s="158"/>
      <c r="VTT247" s="158"/>
      <c r="VTU247" s="158"/>
      <c r="VTV247" s="158"/>
      <c r="VTW247" s="159"/>
      <c r="VTX247" s="9"/>
      <c r="VTY247" s="9"/>
      <c r="VTZ247" s="159"/>
      <c r="VUA247" s="159"/>
      <c r="VUB247" s="8"/>
      <c r="VUC247" s="8"/>
      <c r="VUD247" s="160"/>
      <c r="VUE247" s="158"/>
      <c r="VUF247" s="161"/>
      <c r="VUG247" s="162"/>
      <c r="VUH247" s="156"/>
      <c r="VUI247" s="158"/>
      <c r="VUJ247" s="158"/>
      <c r="VUK247" s="158"/>
      <c r="VUL247" s="158"/>
      <c r="VUM247" s="159"/>
      <c r="VUN247" s="9"/>
      <c r="VUO247" s="9"/>
      <c r="VUP247" s="159"/>
      <c r="VUQ247" s="159"/>
      <c r="VUR247" s="8"/>
      <c r="VUS247" s="8"/>
      <c r="VUT247" s="160"/>
      <c r="VUU247" s="158"/>
      <c r="VUV247" s="161"/>
      <c r="VUW247" s="162"/>
      <c r="VUX247" s="156"/>
      <c r="VUY247" s="158"/>
      <c r="VUZ247" s="158"/>
      <c r="VVA247" s="158"/>
      <c r="VVB247" s="158"/>
      <c r="VVC247" s="159"/>
      <c r="VVD247" s="9"/>
      <c r="VVE247" s="9"/>
      <c r="VVF247" s="159"/>
      <c r="VVG247" s="159"/>
      <c r="VVH247" s="8"/>
      <c r="VVI247" s="8"/>
      <c r="VVJ247" s="160"/>
      <c r="VVK247" s="158"/>
      <c r="VVL247" s="161"/>
      <c r="VVM247" s="162"/>
      <c r="VVN247" s="156"/>
      <c r="VVO247" s="158"/>
      <c r="VVP247" s="158"/>
      <c r="VVQ247" s="158"/>
      <c r="VVR247" s="158"/>
      <c r="VVS247" s="159"/>
      <c r="VVT247" s="9"/>
      <c r="VVU247" s="9"/>
      <c r="VVV247" s="159"/>
      <c r="VVW247" s="159"/>
      <c r="VVX247" s="8"/>
      <c r="VVY247" s="8"/>
      <c r="VVZ247" s="160"/>
      <c r="VWA247" s="158"/>
      <c r="VWB247" s="161"/>
      <c r="VWC247" s="162"/>
      <c r="VWD247" s="156"/>
      <c r="VWE247" s="158"/>
      <c r="VWF247" s="158"/>
      <c r="VWG247" s="158"/>
      <c r="VWH247" s="158"/>
      <c r="VWI247" s="159"/>
      <c r="VWJ247" s="9"/>
      <c r="VWK247" s="9"/>
      <c r="VWL247" s="159"/>
      <c r="VWM247" s="159"/>
      <c r="VWN247" s="8"/>
      <c r="VWO247" s="8"/>
      <c r="VWP247" s="160"/>
      <c r="VWQ247" s="158"/>
      <c r="VWR247" s="161"/>
      <c r="VWS247" s="162"/>
      <c r="VWT247" s="156"/>
      <c r="VWU247" s="158"/>
      <c r="VWV247" s="158"/>
      <c r="VWW247" s="158"/>
      <c r="VWX247" s="158"/>
      <c r="VWY247" s="159"/>
      <c r="VWZ247" s="9"/>
      <c r="VXA247" s="9"/>
      <c r="VXB247" s="159"/>
      <c r="VXC247" s="159"/>
      <c r="VXD247" s="8"/>
      <c r="VXE247" s="8"/>
      <c r="VXF247" s="160"/>
      <c r="VXG247" s="158"/>
      <c r="VXH247" s="161"/>
      <c r="VXI247" s="162"/>
      <c r="VXJ247" s="156"/>
      <c r="VXK247" s="158"/>
      <c r="VXL247" s="158"/>
      <c r="VXM247" s="158"/>
      <c r="VXN247" s="158"/>
      <c r="VXO247" s="159"/>
      <c r="VXP247" s="9"/>
      <c r="VXQ247" s="9"/>
      <c r="VXR247" s="159"/>
      <c r="VXS247" s="159"/>
      <c r="VXT247" s="8"/>
      <c r="VXU247" s="8"/>
      <c r="VXV247" s="160"/>
      <c r="VXW247" s="158"/>
      <c r="VXX247" s="161"/>
      <c r="VXY247" s="162"/>
      <c r="VXZ247" s="156"/>
      <c r="VYA247" s="158"/>
      <c r="VYB247" s="158"/>
      <c r="VYC247" s="158"/>
      <c r="VYD247" s="158"/>
      <c r="VYE247" s="159"/>
      <c r="VYF247" s="9"/>
      <c r="VYG247" s="9"/>
      <c r="VYH247" s="159"/>
      <c r="VYI247" s="159"/>
      <c r="VYJ247" s="8"/>
      <c r="VYK247" s="8"/>
      <c r="VYL247" s="160"/>
      <c r="VYM247" s="158"/>
      <c r="VYN247" s="161"/>
      <c r="VYO247" s="162"/>
      <c r="VYP247" s="156"/>
      <c r="VYQ247" s="158"/>
      <c r="VYR247" s="158"/>
      <c r="VYS247" s="158"/>
      <c r="VYT247" s="158"/>
      <c r="VYU247" s="159"/>
      <c r="VYV247" s="9"/>
      <c r="VYW247" s="9"/>
      <c r="VYX247" s="159"/>
      <c r="VYY247" s="159"/>
      <c r="VYZ247" s="8"/>
      <c r="VZA247" s="8"/>
      <c r="VZB247" s="160"/>
      <c r="VZC247" s="158"/>
      <c r="VZD247" s="161"/>
      <c r="VZE247" s="162"/>
      <c r="VZF247" s="156"/>
      <c r="VZG247" s="158"/>
      <c r="VZH247" s="158"/>
      <c r="VZI247" s="158"/>
      <c r="VZJ247" s="158"/>
      <c r="VZK247" s="159"/>
      <c r="VZL247" s="9"/>
      <c r="VZM247" s="9"/>
      <c r="VZN247" s="159"/>
      <c r="VZO247" s="159"/>
      <c r="VZP247" s="8"/>
      <c r="VZQ247" s="8"/>
      <c r="VZR247" s="160"/>
      <c r="VZS247" s="158"/>
      <c r="VZT247" s="161"/>
      <c r="VZU247" s="162"/>
      <c r="VZV247" s="156"/>
      <c r="VZW247" s="158"/>
      <c r="VZX247" s="158"/>
      <c r="VZY247" s="158"/>
      <c r="VZZ247" s="158"/>
      <c r="WAA247" s="159"/>
      <c r="WAB247" s="9"/>
      <c r="WAC247" s="9"/>
      <c r="WAD247" s="159"/>
      <c r="WAE247" s="159"/>
      <c r="WAF247" s="8"/>
      <c r="WAG247" s="8"/>
      <c r="WAH247" s="160"/>
      <c r="WAI247" s="158"/>
      <c r="WAJ247" s="161"/>
      <c r="WAK247" s="162"/>
      <c r="WAL247" s="156"/>
      <c r="WAM247" s="158"/>
      <c r="WAN247" s="158"/>
      <c r="WAO247" s="158"/>
      <c r="WAP247" s="158"/>
      <c r="WAQ247" s="159"/>
      <c r="WAR247" s="9"/>
      <c r="WAS247" s="9"/>
      <c r="WAT247" s="159"/>
      <c r="WAU247" s="159"/>
      <c r="WAV247" s="8"/>
      <c r="WAW247" s="8"/>
      <c r="WAX247" s="160"/>
      <c r="WAY247" s="158"/>
      <c r="WAZ247" s="161"/>
      <c r="WBA247" s="162"/>
      <c r="WBB247" s="156"/>
      <c r="WBC247" s="158"/>
      <c r="WBD247" s="158"/>
      <c r="WBE247" s="158"/>
      <c r="WBF247" s="158"/>
      <c r="WBG247" s="159"/>
      <c r="WBH247" s="9"/>
      <c r="WBI247" s="9"/>
      <c r="WBJ247" s="159"/>
      <c r="WBK247" s="159"/>
      <c r="WBL247" s="8"/>
      <c r="WBM247" s="8"/>
      <c r="WBN247" s="160"/>
      <c r="WBO247" s="158"/>
      <c r="WBP247" s="161"/>
      <c r="WBQ247" s="162"/>
      <c r="WBR247" s="156"/>
      <c r="WBS247" s="158"/>
      <c r="WBT247" s="158"/>
      <c r="WBU247" s="158"/>
      <c r="WBV247" s="158"/>
      <c r="WBW247" s="159"/>
      <c r="WBX247" s="9"/>
      <c r="WBY247" s="9"/>
      <c r="WBZ247" s="159"/>
      <c r="WCA247" s="159"/>
      <c r="WCB247" s="8"/>
      <c r="WCC247" s="8"/>
      <c r="WCD247" s="160"/>
      <c r="WCE247" s="158"/>
      <c r="WCF247" s="161"/>
      <c r="WCG247" s="162"/>
      <c r="WCH247" s="156"/>
      <c r="WCI247" s="158"/>
      <c r="WCJ247" s="158"/>
      <c r="WCK247" s="158"/>
      <c r="WCL247" s="158"/>
      <c r="WCM247" s="159"/>
      <c r="WCN247" s="9"/>
      <c r="WCO247" s="9"/>
      <c r="WCP247" s="159"/>
      <c r="WCQ247" s="159"/>
      <c r="WCR247" s="8"/>
      <c r="WCS247" s="8"/>
      <c r="WCT247" s="160"/>
      <c r="WCU247" s="158"/>
      <c r="WCV247" s="161"/>
      <c r="WCW247" s="162"/>
      <c r="WCX247" s="156"/>
      <c r="WCY247" s="158"/>
      <c r="WCZ247" s="158"/>
      <c r="WDA247" s="158"/>
      <c r="WDB247" s="158"/>
      <c r="WDC247" s="159"/>
      <c r="WDD247" s="9"/>
      <c r="WDE247" s="9"/>
      <c r="WDF247" s="159"/>
      <c r="WDG247" s="159"/>
      <c r="WDH247" s="8"/>
      <c r="WDI247" s="8"/>
      <c r="WDJ247" s="160"/>
      <c r="WDK247" s="158"/>
      <c r="WDL247" s="161"/>
      <c r="WDM247" s="162"/>
      <c r="WDN247" s="156"/>
      <c r="WDO247" s="158"/>
      <c r="WDP247" s="158"/>
      <c r="WDQ247" s="158"/>
      <c r="WDR247" s="158"/>
      <c r="WDS247" s="159"/>
      <c r="WDT247" s="9"/>
      <c r="WDU247" s="9"/>
      <c r="WDV247" s="159"/>
      <c r="WDW247" s="159"/>
      <c r="WDX247" s="8"/>
      <c r="WDY247" s="8"/>
      <c r="WDZ247" s="160"/>
      <c r="WEA247" s="158"/>
      <c r="WEB247" s="161"/>
      <c r="WEC247" s="162"/>
      <c r="WED247" s="156"/>
      <c r="WEE247" s="158"/>
      <c r="WEF247" s="158"/>
      <c r="WEG247" s="158"/>
      <c r="WEH247" s="158"/>
      <c r="WEI247" s="159"/>
      <c r="WEJ247" s="9"/>
      <c r="WEK247" s="9"/>
      <c r="WEL247" s="159"/>
      <c r="WEM247" s="159"/>
      <c r="WEN247" s="8"/>
      <c r="WEO247" s="8"/>
      <c r="WEP247" s="160"/>
      <c r="WEQ247" s="158"/>
      <c r="WER247" s="161"/>
      <c r="WES247" s="162"/>
      <c r="WET247" s="156"/>
      <c r="WEU247" s="158"/>
      <c r="WEV247" s="158"/>
      <c r="WEW247" s="158"/>
      <c r="WEX247" s="158"/>
      <c r="WEY247" s="159"/>
      <c r="WEZ247" s="9"/>
      <c r="WFA247" s="9"/>
      <c r="WFB247" s="159"/>
      <c r="WFC247" s="159"/>
      <c r="WFD247" s="8"/>
      <c r="WFE247" s="8"/>
      <c r="WFF247" s="160"/>
      <c r="WFG247" s="158"/>
      <c r="WFH247" s="161"/>
      <c r="WFI247" s="162"/>
      <c r="WFJ247" s="156"/>
      <c r="WFK247" s="158"/>
      <c r="WFL247" s="158"/>
      <c r="WFM247" s="158"/>
      <c r="WFN247" s="158"/>
      <c r="WFO247" s="159"/>
      <c r="WFP247" s="9"/>
      <c r="WFQ247" s="9"/>
      <c r="WFR247" s="159"/>
      <c r="WFS247" s="159"/>
      <c r="WFT247" s="8"/>
      <c r="WFU247" s="8"/>
      <c r="WFV247" s="160"/>
      <c r="WFW247" s="158"/>
      <c r="WFX247" s="161"/>
      <c r="WFY247" s="162"/>
      <c r="WFZ247" s="156"/>
      <c r="WGA247" s="158"/>
      <c r="WGB247" s="158"/>
      <c r="WGC247" s="158"/>
      <c r="WGD247" s="158"/>
      <c r="WGE247" s="159"/>
      <c r="WGF247" s="9"/>
      <c r="WGG247" s="9"/>
      <c r="WGH247" s="159"/>
      <c r="WGI247" s="159"/>
      <c r="WGJ247" s="8"/>
      <c r="WGK247" s="8"/>
      <c r="WGL247" s="160"/>
      <c r="WGM247" s="158"/>
      <c r="WGN247" s="161"/>
      <c r="WGO247" s="162"/>
      <c r="WGP247" s="156"/>
      <c r="WGQ247" s="158"/>
      <c r="WGR247" s="158"/>
      <c r="WGS247" s="158"/>
      <c r="WGT247" s="158"/>
      <c r="WGU247" s="159"/>
      <c r="WGV247" s="9"/>
      <c r="WGW247" s="9"/>
      <c r="WGX247" s="159"/>
      <c r="WGY247" s="159"/>
      <c r="WGZ247" s="8"/>
      <c r="WHA247" s="8"/>
      <c r="WHB247" s="160"/>
      <c r="WHC247" s="158"/>
      <c r="WHD247" s="161"/>
      <c r="WHE247" s="162"/>
      <c r="WHF247" s="156"/>
      <c r="WHG247" s="158"/>
      <c r="WHH247" s="158"/>
      <c r="WHI247" s="158"/>
      <c r="WHJ247" s="158"/>
      <c r="WHK247" s="159"/>
      <c r="WHL247" s="9"/>
      <c r="WHM247" s="9"/>
      <c r="WHN247" s="159"/>
      <c r="WHO247" s="159"/>
      <c r="WHP247" s="8"/>
      <c r="WHQ247" s="8"/>
      <c r="WHR247" s="160"/>
      <c r="WHS247" s="158"/>
      <c r="WHT247" s="161"/>
      <c r="WHU247" s="162"/>
      <c r="WHV247" s="156"/>
      <c r="WHW247" s="158"/>
      <c r="WHX247" s="158"/>
      <c r="WHY247" s="158"/>
      <c r="WHZ247" s="158"/>
      <c r="WIA247" s="159"/>
      <c r="WIB247" s="9"/>
      <c r="WIC247" s="9"/>
      <c r="WID247" s="159"/>
      <c r="WIE247" s="159"/>
      <c r="WIF247" s="8"/>
      <c r="WIG247" s="8"/>
      <c r="WIH247" s="160"/>
      <c r="WII247" s="158"/>
      <c r="WIJ247" s="161"/>
      <c r="WIK247" s="162"/>
      <c r="WIL247" s="156"/>
      <c r="WIM247" s="158"/>
      <c r="WIN247" s="158"/>
      <c r="WIO247" s="158"/>
      <c r="WIP247" s="158"/>
      <c r="WIQ247" s="159"/>
      <c r="WIR247" s="9"/>
      <c r="WIS247" s="9"/>
      <c r="WIT247" s="159"/>
      <c r="WIU247" s="159"/>
      <c r="WIV247" s="8"/>
      <c r="WIW247" s="8"/>
      <c r="WIX247" s="160"/>
      <c r="WIY247" s="158"/>
      <c r="WIZ247" s="161"/>
      <c r="WJA247" s="162"/>
      <c r="WJB247" s="156"/>
      <c r="WJC247" s="158"/>
      <c r="WJD247" s="158"/>
      <c r="WJE247" s="158"/>
      <c r="WJF247" s="158"/>
      <c r="WJG247" s="159"/>
      <c r="WJH247" s="9"/>
      <c r="WJI247" s="9"/>
      <c r="WJJ247" s="159"/>
      <c r="WJK247" s="159"/>
      <c r="WJL247" s="8"/>
      <c r="WJM247" s="8"/>
      <c r="WJN247" s="160"/>
      <c r="WJO247" s="158"/>
      <c r="WJP247" s="161"/>
      <c r="WJQ247" s="162"/>
      <c r="WJR247" s="156"/>
      <c r="WJS247" s="158"/>
      <c r="WJT247" s="158"/>
      <c r="WJU247" s="158"/>
      <c r="WJV247" s="158"/>
      <c r="WJW247" s="159"/>
      <c r="WJX247" s="9"/>
      <c r="WJY247" s="9"/>
      <c r="WJZ247" s="159"/>
      <c r="WKA247" s="159"/>
      <c r="WKB247" s="8"/>
      <c r="WKC247" s="8"/>
      <c r="WKD247" s="160"/>
      <c r="WKE247" s="158"/>
      <c r="WKF247" s="161"/>
      <c r="WKG247" s="162"/>
      <c r="WKH247" s="156"/>
      <c r="WKI247" s="158"/>
      <c r="WKJ247" s="158"/>
      <c r="WKK247" s="158"/>
      <c r="WKL247" s="158"/>
      <c r="WKM247" s="159"/>
      <c r="WKN247" s="9"/>
      <c r="WKO247" s="9"/>
      <c r="WKP247" s="159"/>
      <c r="WKQ247" s="159"/>
      <c r="WKR247" s="8"/>
      <c r="WKS247" s="8"/>
      <c r="WKT247" s="160"/>
      <c r="WKU247" s="158"/>
      <c r="WKV247" s="161"/>
      <c r="WKW247" s="162"/>
      <c r="WKX247" s="156"/>
      <c r="WKY247" s="158"/>
      <c r="WKZ247" s="158"/>
      <c r="WLA247" s="158"/>
      <c r="WLB247" s="158"/>
      <c r="WLC247" s="159"/>
      <c r="WLD247" s="9"/>
      <c r="WLE247" s="9"/>
      <c r="WLF247" s="159"/>
      <c r="WLG247" s="159"/>
      <c r="WLH247" s="8"/>
      <c r="WLI247" s="8"/>
      <c r="WLJ247" s="160"/>
      <c r="WLK247" s="158"/>
      <c r="WLL247" s="161"/>
      <c r="WLM247" s="162"/>
      <c r="WLN247" s="156"/>
      <c r="WLO247" s="158"/>
      <c r="WLP247" s="158"/>
      <c r="WLQ247" s="158"/>
      <c r="WLR247" s="158"/>
      <c r="WLS247" s="159"/>
      <c r="WLT247" s="9"/>
      <c r="WLU247" s="9"/>
      <c r="WLV247" s="159"/>
      <c r="WLW247" s="159"/>
      <c r="WLX247" s="8"/>
      <c r="WLY247" s="8"/>
      <c r="WLZ247" s="160"/>
      <c r="WMA247" s="158"/>
      <c r="WMB247" s="161"/>
      <c r="WMC247" s="162"/>
      <c r="WMD247" s="156"/>
      <c r="WME247" s="158"/>
      <c r="WMF247" s="158"/>
      <c r="WMG247" s="158"/>
      <c r="WMH247" s="158"/>
      <c r="WMI247" s="159"/>
      <c r="WMJ247" s="9"/>
      <c r="WMK247" s="9"/>
      <c r="WML247" s="159"/>
      <c r="WMM247" s="159"/>
      <c r="WMN247" s="8"/>
      <c r="WMO247" s="8"/>
      <c r="WMP247" s="160"/>
      <c r="WMQ247" s="158"/>
      <c r="WMR247" s="161"/>
      <c r="WMS247" s="162"/>
      <c r="WMT247" s="156"/>
      <c r="WMU247" s="158"/>
      <c r="WMV247" s="158"/>
      <c r="WMW247" s="158"/>
      <c r="WMX247" s="158"/>
      <c r="WMY247" s="159"/>
      <c r="WMZ247" s="9"/>
      <c r="WNA247" s="9"/>
      <c r="WNB247" s="159"/>
      <c r="WNC247" s="159"/>
      <c r="WND247" s="8"/>
      <c r="WNE247" s="8"/>
      <c r="WNF247" s="160"/>
      <c r="WNG247" s="158"/>
      <c r="WNH247" s="161"/>
      <c r="WNI247" s="162"/>
      <c r="WNJ247" s="156"/>
      <c r="WNK247" s="158"/>
      <c r="WNL247" s="158"/>
      <c r="WNM247" s="158"/>
      <c r="WNN247" s="158"/>
      <c r="WNO247" s="159"/>
      <c r="WNP247" s="9"/>
      <c r="WNQ247" s="9"/>
      <c r="WNR247" s="159"/>
      <c r="WNS247" s="159"/>
      <c r="WNT247" s="8"/>
      <c r="WNU247" s="8"/>
      <c r="WNV247" s="160"/>
      <c r="WNW247" s="158"/>
      <c r="WNX247" s="161"/>
      <c r="WNY247" s="162"/>
      <c r="WNZ247" s="156"/>
      <c r="WOA247" s="158"/>
      <c r="WOB247" s="158"/>
      <c r="WOC247" s="158"/>
      <c r="WOD247" s="158"/>
      <c r="WOE247" s="159"/>
      <c r="WOF247" s="9"/>
      <c r="WOG247" s="9"/>
      <c r="WOH247" s="159"/>
      <c r="WOI247" s="159"/>
      <c r="WOJ247" s="8"/>
      <c r="WOK247" s="8"/>
      <c r="WOL247" s="160"/>
      <c r="WOM247" s="158"/>
      <c r="WON247" s="161"/>
      <c r="WOO247" s="162"/>
      <c r="WOP247" s="156"/>
      <c r="WOQ247" s="158"/>
      <c r="WOR247" s="158"/>
      <c r="WOS247" s="158"/>
      <c r="WOT247" s="158"/>
      <c r="WOU247" s="159"/>
      <c r="WOV247" s="9"/>
      <c r="WOW247" s="9"/>
      <c r="WOX247" s="159"/>
      <c r="WOY247" s="159"/>
      <c r="WOZ247" s="8"/>
      <c r="WPA247" s="8"/>
      <c r="WPB247" s="160"/>
      <c r="WPC247" s="158"/>
      <c r="WPD247" s="161"/>
      <c r="WPE247" s="162"/>
      <c r="WPF247" s="156"/>
      <c r="WPG247" s="158"/>
      <c r="WPH247" s="158"/>
      <c r="WPI247" s="158"/>
      <c r="WPJ247" s="158"/>
      <c r="WPK247" s="159"/>
      <c r="WPL247" s="9"/>
      <c r="WPM247" s="9"/>
      <c r="WPN247" s="159"/>
      <c r="WPO247" s="159"/>
      <c r="WPP247" s="8"/>
      <c r="WPQ247" s="8"/>
      <c r="WPR247" s="160"/>
      <c r="WPS247" s="158"/>
      <c r="WPT247" s="161"/>
      <c r="WPU247" s="162"/>
      <c r="WPV247" s="156"/>
      <c r="WPW247" s="158"/>
      <c r="WPX247" s="158"/>
      <c r="WPY247" s="158"/>
      <c r="WPZ247" s="158"/>
      <c r="WQA247" s="159"/>
      <c r="WQB247" s="9"/>
      <c r="WQC247" s="9"/>
      <c r="WQD247" s="159"/>
      <c r="WQE247" s="159"/>
      <c r="WQF247" s="8"/>
      <c r="WQG247" s="8"/>
      <c r="WQH247" s="160"/>
      <c r="WQI247" s="158"/>
      <c r="WQJ247" s="161"/>
      <c r="WQK247" s="162"/>
      <c r="WQL247" s="156"/>
      <c r="WQM247" s="158"/>
      <c r="WQN247" s="158"/>
      <c r="WQO247" s="158"/>
      <c r="WQP247" s="158"/>
      <c r="WQQ247" s="159"/>
      <c r="WQR247" s="9"/>
      <c r="WQS247" s="9"/>
      <c r="WQT247" s="159"/>
      <c r="WQU247" s="159"/>
      <c r="WQV247" s="8"/>
      <c r="WQW247" s="8"/>
      <c r="WQX247" s="160"/>
      <c r="WQY247" s="158"/>
      <c r="WQZ247" s="161"/>
      <c r="WRA247" s="162"/>
      <c r="WRB247" s="156"/>
      <c r="WRC247" s="158"/>
      <c r="WRD247" s="158"/>
      <c r="WRE247" s="158"/>
      <c r="WRF247" s="158"/>
      <c r="WRG247" s="159"/>
      <c r="WRH247" s="9"/>
      <c r="WRI247" s="9"/>
      <c r="WRJ247" s="159"/>
      <c r="WRK247" s="159"/>
      <c r="WRL247" s="8"/>
      <c r="WRM247" s="8"/>
      <c r="WRN247" s="160"/>
      <c r="WRO247" s="158"/>
      <c r="WRP247" s="161"/>
      <c r="WRQ247" s="162"/>
      <c r="WRR247" s="156"/>
      <c r="WRS247" s="158"/>
      <c r="WRT247" s="158"/>
      <c r="WRU247" s="158"/>
      <c r="WRV247" s="158"/>
      <c r="WRW247" s="159"/>
      <c r="WRX247" s="9"/>
      <c r="WRY247" s="9"/>
      <c r="WRZ247" s="159"/>
      <c r="WSA247" s="159"/>
      <c r="WSB247" s="8"/>
      <c r="WSC247" s="8"/>
      <c r="WSD247" s="160"/>
      <c r="WSE247" s="158"/>
      <c r="WSF247" s="161"/>
      <c r="WSG247" s="162"/>
      <c r="WSH247" s="156"/>
      <c r="WSI247" s="158"/>
      <c r="WSJ247" s="158"/>
      <c r="WSK247" s="158"/>
      <c r="WSL247" s="158"/>
      <c r="WSM247" s="159"/>
      <c r="WSN247" s="9"/>
      <c r="WSO247" s="9"/>
      <c r="WSP247" s="159"/>
      <c r="WSQ247" s="159"/>
      <c r="WSR247" s="8"/>
      <c r="WSS247" s="8"/>
      <c r="WST247" s="160"/>
      <c r="WSU247" s="158"/>
      <c r="WSV247" s="161"/>
      <c r="WSW247" s="162"/>
      <c r="WSX247" s="156"/>
      <c r="WSY247" s="158"/>
      <c r="WSZ247" s="158"/>
      <c r="WTA247" s="158"/>
      <c r="WTB247" s="158"/>
      <c r="WTC247" s="159"/>
      <c r="WTD247" s="9"/>
      <c r="WTE247" s="9"/>
      <c r="WTF247" s="159"/>
      <c r="WTG247" s="159"/>
      <c r="WTH247" s="8"/>
      <c r="WTI247" s="8"/>
      <c r="WTJ247" s="160"/>
      <c r="WTK247" s="158"/>
      <c r="WTL247" s="161"/>
      <c r="WTM247" s="162"/>
      <c r="WTN247" s="156"/>
      <c r="WTO247" s="158"/>
      <c r="WTP247" s="158"/>
      <c r="WTQ247" s="158"/>
      <c r="WTR247" s="158"/>
      <c r="WTS247" s="159"/>
      <c r="WTT247" s="9"/>
      <c r="WTU247" s="9"/>
      <c r="WTV247" s="159"/>
      <c r="WTW247" s="159"/>
      <c r="WTX247" s="8"/>
      <c r="WTY247" s="8"/>
      <c r="WTZ247" s="160"/>
      <c r="WUA247" s="158"/>
      <c r="WUB247" s="161"/>
      <c r="WUC247" s="162"/>
      <c r="WUD247" s="156"/>
      <c r="WUE247" s="158"/>
      <c r="WUF247" s="158"/>
      <c r="WUG247" s="158"/>
      <c r="WUH247" s="158"/>
      <c r="WUI247" s="159"/>
      <c r="WUJ247" s="9"/>
      <c r="WUK247" s="9"/>
      <c r="WUL247" s="159"/>
      <c r="WUM247" s="159"/>
      <c r="WUN247" s="8"/>
      <c r="WUO247" s="8"/>
      <c r="WUP247" s="160"/>
      <c r="WUQ247" s="158"/>
      <c r="WUR247" s="161"/>
      <c r="WUS247" s="162"/>
      <c r="WUT247" s="156"/>
      <c r="WUU247" s="158"/>
      <c r="WUV247" s="158"/>
      <c r="WUW247" s="158"/>
      <c r="WUX247" s="158"/>
      <c r="WUY247" s="159"/>
      <c r="WUZ247" s="9"/>
      <c r="WVA247" s="9"/>
      <c r="WVB247" s="159"/>
      <c r="WVC247" s="159"/>
      <c r="WVD247" s="8"/>
      <c r="WVE247" s="8"/>
      <c r="WVF247" s="160"/>
      <c r="WVG247" s="158"/>
      <c r="WVH247" s="161"/>
      <c r="WVI247" s="162"/>
      <c r="WVJ247" s="156"/>
      <c r="WVK247" s="158"/>
      <c r="WVL247" s="158"/>
      <c r="WVM247" s="158"/>
      <c r="WVN247" s="158"/>
      <c r="WVO247" s="159"/>
      <c r="WVP247" s="9"/>
      <c r="WVQ247" s="9"/>
      <c r="WVR247" s="159"/>
      <c r="WVS247" s="159"/>
      <c r="WVT247" s="8"/>
      <c r="WVU247" s="8"/>
      <c r="WVV247" s="160"/>
      <c r="WVW247" s="158"/>
      <c r="WVX247" s="161"/>
      <c r="WVY247" s="162"/>
      <c r="WVZ247" s="156"/>
      <c r="WWA247" s="158"/>
      <c r="WWB247" s="158"/>
      <c r="WWC247" s="158"/>
      <c r="WWD247" s="158"/>
      <c r="WWE247" s="159"/>
      <c r="WWF247" s="9"/>
      <c r="WWG247" s="9"/>
      <c r="WWH247" s="159"/>
      <c r="WWI247" s="159"/>
      <c r="WWJ247" s="8"/>
      <c r="WWK247" s="8"/>
      <c r="WWL247" s="160"/>
      <c r="WWM247" s="158"/>
      <c r="WWN247" s="161"/>
      <c r="WWO247" s="162"/>
      <c r="WWP247" s="156"/>
      <c r="WWQ247" s="158"/>
      <c r="WWR247" s="158"/>
      <c r="WWS247" s="158"/>
      <c r="WWT247" s="158"/>
      <c r="WWU247" s="159"/>
      <c r="WWV247" s="9"/>
      <c r="WWW247" s="9"/>
      <c r="WWX247" s="159"/>
      <c r="WWY247" s="159"/>
      <c r="WWZ247" s="8"/>
      <c r="WXA247" s="8"/>
      <c r="WXB247" s="160"/>
      <c r="WXC247" s="158"/>
      <c r="WXD247" s="161"/>
      <c r="WXE247" s="162"/>
      <c r="WXF247" s="156"/>
      <c r="WXG247" s="158"/>
      <c r="WXH247" s="158"/>
      <c r="WXI247" s="158"/>
      <c r="WXJ247" s="158"/>
      <c r="WXK247" s="159"/>
      <c r="WXL247" s="9"/>
      <c r="WXM247" s="9"/>
      <c r="WXN247" s="159"/>
      <c r="WXO247" s="159"/>
      <c r="WXP247" s="8"/>
      <c r="WXQ247" s="8"/>
      <c r="WXR247" s="160"/>
      <c r="WXS247" s="158"/>
      <c r="WXT247" s="161"/>
      <c r="WXU247" s="162"/>
      <c r="WXV247" s="156"/>
      <c r="WXW247" s="158"/>
      <c r="WXX247" s="158"/>
      <c r="WXY247" s="158"/>
      <c r="WXZ247" s="158"/>
      <c r="WYA247" s="159"/>
      <c r="WYB247" s="9"/>
      <c r="WYC247" s="9"/>
      <c r="WYD247" s="159"/>
      <c r="WYE247" s="159"/>
      <c r="WYF247" s="8"/>
      <c r="WYG247" s="8"/>
      <c r="WYH247" s="160"/>
      <c r="WYI247" s="158"/>
      <c r="WYJ247" s="161"/>
      <c r="WYK247" s="162"/>
      <c r="WYL247" s="156"/>
      <c r="WYM247" s="158"/>
      <c r="WYN247" s="158"/>
      <c r="WYO247" s="158"/>
      <c r="WYP247" s="158"/>
      <c r="WYQ247" s="159"/>
      <c r="WYR247" s="9"/>
      <c r="WYS247" s="9"/>
      <c r="WYT247" s="159"/>
      <c r="WYU247" s="159"/>
      <c r="WYV247" s="8"/>
      <c r="WYW247" s="8"/>
      <c r="WYX247" s="160"/>
      <c r="WYY247" s="158"/>
      <c r="WYZ247" s="161"/>
      <c r="WZA247" s="162"/>
      <c r="WZB247" s="156"/>
      <c r="WZC247" s="158"/>
      <c r="WZD247" s="158"/>
      <c r="WZE247" s="158"/>
      <c r="WZF247" s="158"/>
      <c r="WZG247" s="159"/>
      <c r="WZH247" s="9"/>
      <c r="WZI247" s="9"/>
      <c r="WZJ247" s="159"/>
      <c r="WZK247" s="159"/>
      <c r="WZL247" s="8"/>
      <c r="WZM247" s="8"/>
      <c r="WZN247" s="160"/>
      <c r="WZO247" s="158"/>
      <c r="WZP247" s="161"/>
      <c r="WZQ247" s="162"/>
      <c r="WZR247" s="156"/>
      <c r="WZS247" s="158"/>
      <c r="WZT247" s="158"/>
      <c r="WZU247" s="158"/>
      <c r="WZV247" s="158"/>
      <c r="WZW247" s="159"/>
      <c r="WZX247" s="9"/>
      <c r="WZY247" s="9"/>
      <c r="WZZ247" s="159"/>
      <c r="XAA247" s="159"/>
      <c r="XAB247" s="8"/>
      <c r="XAC247" s="8"/>
      <c r="XAD247" s="160"/>
      <c r="XAE247" s="158"/>
      <c r="XAF247" s="161"/>
      <c r="XAG247" s="162"/>
      <c r="XAH247" s="156"/>
      <c r="XAI247" s="158"/>
      <c r="XAJ247" s="158"/>
      <c r="XAK247" s="158"/>
      <c r="XAL247" s="158"/>
      <c r="XAM247" s="159"/>
      <c r="XAN247" s="9"/>
      <c r="XAO247" s="9"/>
      <c r="XAP247" s="159"/>
      <c r="XAQ247" s="159"/>
      <c r="XAR247" s="8"/>
      <c r="XAS247" s="8"/>
      <c r="XAT247" s="160"/>
      <c r="XAU247" s="158"/>
      <c r="XAV247" s="161"/>
      <c r="XAW247" s="162"/>
      <c r="XAX247" s="156"/>
      <c r="XAY247" s="158"/>
      <c r="XAZ247" s="158"/>
      <c r="XBA247" s="158"/>
      <c r="XBB247" s="158"/>
      <c r="XBC247" s="159"/>
      <c r="XBD247" s="9"/>
      <c r="XBE247" s="9"/>
      <c r="XBF247" s="159"/>
      <c r="XBG247" s="159"/>
      <c r="XBH247" s="8"/>
      <c r="XBI247" s="8"/>
      <c r="XBJ247" s="160"/>
      <c r="XBK247" s="158"/>
      <c r="XBL247" s="161"/>
      <c r="XBM247" s="162"/>
      <c r="XBN247" s="156"/>
      <c r="XBO247" s="158"/>
      <c r="XBP247" s="158"/>
      <c r="XBQ247" s="158"/>
      <c r="XBR247" s="158"/>
      <c r="XBS247" s="159"/>
      <c r="XBT247" s="9"/>
      <c r="XBU247" s="9"/>
      <c r="XBV247" s="159"/>
      <c r="XBW247" s="159"/>
      <c r="XBX247" s="8"/>
      <c r="XBY247" s="8"/>
      <c r="XBZ247" s="160"/>
      <c r="XCA247" s="158"/>
      <c r="XCB247" s="161"/>
      <c r="XCC247" s="162"/>
      <c r="XCD247" s="156"/>
      <c r="XCE247" s="158"/>
      <c r="XCF247" s="158"/>
      <c r="XCG247" s="158"/>
      <c r="XCH247" s="158"/>
      <c r="XCI247" s="159"/>
      <c r="XCJ247" s="9"/>
      <c r="XCK247" s="9"/>
      <c r="XCL247" s="159"/>
      <c r="XCM247" s="159"/>
      <c r="XCN247" s="8"/>
      <c r="XCO247" s="8"/>
      <c r="XCP247" s="160"/>
      <c r="XCQ247" s="158"/>
      <c r="XCR247" s="161"/>
      <c r="XCS247" s="162"/>
      <c r="XCT247" s="156"/>
      <c r="XCU247" s="158"/>
      <c r="XCV247" s="158"/>
      <c r="XCW247" s="158"/>
      <c r="XCX247" s="158"/>
      <c r="XCY247" s="159"/>
      <c r="XCZ247" s="9"/>
      <c r="XDA247" s="9"/>
      <c r="XDB247" s="159"/>
      <c r="XDC247" s="159"/>
      <c r="XDD247" s="8"/>
      <c r="XDE247" s="8"/>
      <c r="XDF247" s="160"/>
      <c r="XDG247" s="158"/>
      <c r="XDH247" s="161"/>
      <c r="XDI247" s="162"/>
      <c r="XDJ247" s="156"/>
      <c r="XDK247" s="158"/>
      <c r="XDL247" s="158"/>
      <c r="XDM247" s="158"/>
      <c r="XDN247" s="158"/>
      <c r="XDO247" s="159"/>
      <c r="XDP247" s="9"/>
      <c r="XDQ247" s="9"/>
      <c r="XDR247" s="159"/>
      <c r="XDS247" s="159"/>
      <c r="XDT247" s="8"/>
      <c r="XDU247" s="8"/>
      <c r="XDV247" s="160"/>
      <c r="XDW247" s="158"/>
      <c r="XDX247" s="161"/>
      <c r="XDY247" s="162"/>
      <c r="XDZ247" s="156"/>
      <c r="XEA247" s="158"/>
      <c r="XEB247" s="158"/>
      <c r="XEC247" s="158"/>
      <c r="XED247" s="158"/>
      <c r="XEE247" s="159"/>
      <c r="XEF247" s="9"/>
      <c r="XEG247" s="9"/>
      <c r="XEH247" s="159"/>
      <c r="XEI247" s="159"/>
      <c r="XEJ247" s="8"/>
      <c r="XEK247" s="8"/>
      <c r="XEL247" s="160"/>
      <c r="XEM247" s="158"/>
      <c r="XEN247" s="161"/>
      <c r="XEO247" s="162"/>
      <c r="XEP247" s="156"/>
      <c r="XEQ247" s="158"/>
      <c r="XER247" s="158"/>
      <c r="XES247" s="158"/>
      <c r="XET247" s="158"/>
      <c r="XEU247" s="159"/>
      <c r="XEV247" s="9"/>
      <c r="XEW247" s="9"/>
      <c r="XEX247" s="159"/>
      <c r="XEY247" s="159"/>
      <c r="XEZ247" s="8"/>
      <c r="XFA247" s="8"/>
      <c r="XFB247" s="160"/>
      <c r="XFC247" s="158"/>
      <c r="XFD247" s="161"/>
    </row>
    <row r="248" spans="1:16384" s="15" customFormat="1" ht="180" x14ac:dyDescent="0.2">
      <c r="A248" s="83"/>
      <c r="B248" s="40" t="s">
        <v>167</v>
      </c>
      <c r="C248" s="21" t="s">
        <v>356</v>
      </c>
      <c r="D248" s="22">
        <v>7</v>
      </c>
      <c r="E248" s="22">
        <v>7</v>
      </c>
      <c r="F248" s="22">
        <v>1</v>
      </c>
      <c r="G248" s="22">
        <v>1</v>
      </c>
      <c r="H248" s="53">
        <v>0</v>
      </c>
      <c r="I248" s="24">
        <v>575936920</v>
      </c>
      <c r="J248" s="24">
        <f>+I248</f>
        <v>575936920</v>
      </c>
      <c r="K248" s="53">
        <v>0</v>
      </c>
      <c r="L248" s="53">
        <v>0</v>
      </c>
      <c r="M248" s="42" t="s">
        <v>58</v>
      </c>
      <c r="N248" s="25" t="s">
        <v>1</v>
      </c>
      <c r="O248" s="40" t="s">
        <v>180</v>
      </c>
      <c r="P248" s="22">
        <v>3132628447</v>
      </c>
      <c r="Q248" s="84" t="s">
        <v>181</v>
      </c>
      <c r="R248" s="175">
        <v>44985</v>
      </c>
      <c r="S248" s="173">
        <v>44991</v>
      </c>
      <c r="T248" s="174">
        <f>+I248</f>
        <v>575936920</v>
      </c>
      <c r="V248" s="56"/>
    </row>
    <row r="249" spans="1:16384" s="15" customFormat="1" ht="180" x14ac:dyDescent="0.2">
      <c r="A249" s="2"/>
      <c r="B249" s="40" t="s">
        <v>167</v>
      </c>
      <c r="C249" s="21" t="s">
        <v>356</v>
      </c>
      <c r="D249" s="22">
        <v>6</v>
      </c>
      <c r="E249" s="22">
        <v>7</v>
      </c>
      <c r="F249" s="22">
        <v>1</v>
      </c>
      <c r="G249" s="22">
        <v>1</v>
      </c>
      <c r="H249" s="53">
        <v>0</v>
      </c>
      <c r="I249" s="24">
        <v>1100000000</v>
      </c>
      <c r="J249" s="24">
        <f>+I249</f>
        <v>1100000000</v>
      </c>
      <c r="K249" s="53">
        <v>0</v>
      </c>
      <c r="L249" s="53">
        <v>0</v>
      </c>
      <c r="M249" s="42" t="s">
        <v>58</v>
      </c>
      <c r="N249" s="25" t="s">
        <v>1</v>
      </c>
      <c r="O249" s="40" t="s">
        <v>180</v>
      </c>
      <c r="P249" s="22">
        <v>3132628447</v>
      </c>
      <c r="Q249" s="84" t="s">
        <v>181</v>
      </c>
      <c r="R249" s="175">
        <v>44985</v>
      </c>
      <c r="S249" s="173">
        <v>44991</v>
      </c>
      <c r="T249" s="174">
        <f>+I249</f>
        <v>1100000000</v>
      </c>
      <c r="V249" s="56"/>
    </row>
    <row r="250" spans="1:16384" s="15" customFormat="1" ht="180" x14ac:dyDescent="0.3">
      <c r="A250" s="1"/>
      <c r="B250" s="40" t="s">
        <v>167</v>
      </c>
      <c r="C250" s="21" t="s">
        <v>356</v>
      </c>
      <c r="D250" s="22">
        <v>1</v>
      </c>
      <c r="E250" s="22">
        <v>2</v>
      </c>
      <c r="F250" s="22">
        <v>3</v>
      </c>
      <c r="G250" s="22">
        <v>1</v>
      </c>
      <c r="H250" s="53">
        <v>0</v>
      </c>
      <c r="I250" s="24">
        <v>2129908896</v>
      </c>
      <c r="J250" s="24">
        <v>2129908896</v>
      </c>
      <c r="K250" s="53">
        <v>0</v>
      </c>
      <c r="L250" s="53">
        <v>0</v>
      </c>
      <c r="M250" s="42" t="s">
        <v>58</v>
      </c>
      <c r="N250" s="25" t="s">
        <v>1</v>
      </c>
      <c r="O250" s="40" t="s">
        <v>180</v>
      </c>
      <c r="P250" s="22">
        <v>3132628447</v>
      </c>
      <c r="Q250" s="84" t="s">
        <v>181</v>
      </c>
      <c r="R250" s="190" t="s">
        <v>286</v>
      </c>
      <c r="S250" s="190" t="s">
        <v>286</v>
      </c>
      <c r="T250" s="191" t="s">
        <v>287</v>
      </c>
      <c r="U250" s="4"/>
      <c r="V250" s="17"/>
      <c r="W250" s="4"/>
      <c r="X250" s="4"/>
      <c r="Y250" s="4"/>
    </row>
    <row r="251" spans="1:16384" s="15" customFormat="1" ht="47.25" x14ac:dyDescent="0.2">
      <c r="A251" s="82"/>
      <c r="B251" s="40">
        <v>5410161</v>
      </c>
      <c r="C251" s="21" t="s">
        <v>452</v>
      </c>
      <c r="D251" s="22">
        <v>9</v>
      </c>
      <c r="E251" s="22">
        <v>10</v>
      </c>
      <c r="F251" s="22">
        <v>3</v>
      </c>
      <c r="G251" s="22">
        <v>1</v>
      </c>
      <c r="H251" s="85">
        <v>0</v>
      </c>
      <c r="I251" s="24">
        <v>16697247</v>
      </c>
      <c r="J251" s="24">
        <f>+I251</f>
        <v>16697247</v>
      </c>
      <c r="K251" s="53">
        <v>0</v>
      </c>
      <c r="L251" s="53">
        <v>0</v>
      </c>
      <c r="M251" s="42" t="s">
        <v>58</v>
      </c>
      <c r="N251" s="25" t="s">
        <v>1</v>
      </c>
      <c r="O251" s="77" t="s">
        <v>59</v>
      </c>
      <c r="P251" s="78">
        <v>3103207214</v>
      </c>
      <c r="Q251" s="38" t="s">
        <v>80</v>
      </c>
      <c r="T251" s="55"/>
      <c r="V251" s="56"/>
    </row>
    <row r="252" spans="1:16384" s="15" customFormat="1" ht="78.75" x14ac:dyDescent="0.2">
      <c r="A252" s="2"/>
      <c r="B252" s="149" t="s">
        <v>457</v>
      </c>
      <c r="C252" s="150" t="s">
        <v>456</v>
      </c>
      <c r="D252" s="22">
        <v>10</v>
      </c>
      <c r="E252" s="22">
        <v>11</v>
      </c>
      <c r="F252" s="22">
        <v>3</v>
      </c>
      <c r="G252" s="22">
        <v>1</v>
      </c>
      <c r="H252" s="53">
        <v>0</v>
      </c>
      <c r="I252" s="24">
        <v>100000000</v>
      </c>
      <c r="J252" s="24">
        <f>+I252</f>
        <v>100000000</v>
      </c>
      <c r="K252" s="22">
        <v>0</v>
      </c>
      <c r="L252" s="22">
        <v>0</v>
      </c>
      <c r="M252" s="42" t="s">
        <v>58</v>
      </c>
      <c r="N252" s="25" t="s">
        <v>1</v>
      </c>
      <c r="O252" s="40" t="s">
        <v>199</v>
      </c>
      <c r="P252" s="22" t="s">
        <v>200</v>
      </c>
      <c r="Q252" s="50" t="s">
        <v>201</v>
      </c>
      <c r="R252" s="54"/>
      <c r="S252" s="54"/>
      <c r="T252" s="55"/>
      <c r="V252" s="56"/>
    </row>
    <row r="253" spans="1:16384" s="15" customFormat="1" ht="99.75" customHeight="1" x14ac:dyDescent="0.3">
      <c r="A253" s="1"/>
      <c r="B253" s="148" t="s">
        <v>103</v>
      </c>
      <c r="C253" s="21" t="s">
        <v>36</v>
      </c>
      <c r="D253" s="22">
        <v>10</v>
      </c>
      <c r="E253" s="22">
        <v>11</v>
      </c>
      <c r="F253" s="22">
        <v>1</v>
      </c>
      <c r="G253" s="22">
        <v>1</v>
      </c>
      <c r="H253" s="23">
        <v>0</v>
      </c>
      <c r="I253" s="24">
        <v>20000000</v>
      </c>
      <c r="J253" s="24">
        <f>+I253</f>
        <v>20000000</v>
      </c>
      <c r="K253" s="23">
        <v>0</v>
      </c>
      <c r="L253" s="23">
        <v>0</v>
      </c>
      <c r="M253" s="25" t="s">
        <v>58</v>
      </c>
      <c r="N253" s="25" t="s">
        <v>1</v>
      </c>
      <c r="O253" s="25" t="s">
        <v>59</v>
      </c>
      <c r="P253" s="26">
        <v>3173759698</v>
      </c>
      <c r="Q253" s="27" t="s">
        <v>32</v>
      </c>
      <c r="R253" s="12">
        <v>44965</v>
      </c>
      <c r="S253" s="13">
        <v>44965</v>
      </c>
      <c r="T253" s="14">
        <v>80000000</v>
      </c>
      <c r="U253" s="4"/>
      <c r="V253" s="17"/>
      <c r="W253" s="4"/>
      <c r="X253" s="4"/>
      <c r="Y253" s="4"/>
    </row>
    <row r="254" spans="1:16384" s="15" customFormat="1" ht="81.75" customHeight="1" x14ac:dyDescent="0.2">
      <c r="A254" s="2"/>
      <c r="B254" s="148">
        <v>42272001</v>
      </c>
      <c r="C254" s="150" t="s">
        <v>393</v>
      </c>
      <c r="D254" s="22">
        <v>6</v>
      </c>
      <c r="E254" s="22">
        <v>6</v>
      </c>
      <c r="F254" s="22">
        <v>1</v>
      </c>
      <c r="G254" s="22">
        <v>1</v>
      </c>
      <c r="H254" s="23">
        <v>0</v>
      </c>
      <c r="I254" s="24">
        <v>22000000</v>
      </c>
      <c r="J254" s="24">
        <f>+I254</f>
        <v>22000000</v>
      </c>
      <c r="K254" s="26">
        <v>0</v>
      </c>
      <c r="L254" s="26">
        <v>0</v>
      </c>
      <c r="M254" s="25" t="s">
        <v>58</v>
      </c>
      <c r="N254" s="25" t="s">
        <v>1</v>
      </c>
      <c r="O254" s="25" t="s">
        <v>59</v>
      </c>
      <c r="P254" s="26">
        <v>3006589235</v>
      </c>
      <c r="Q254" s="50" t="s">
        <v>32</v>
      </c>
      <c r="R254" s="18"/>
      <c r="S254" s="19"/>
      <c r="T254" s="90"/>
      <c r="V254" s="56"/>
    </row>
    <row r="255" spans="1:16384" s="15" customFormat="1" ht="94.5" x14ac:dyDescent="0.3">
      <c r="A255" s="1"/>
      <c r="B255" s="136" t="s">
        <v>147</v>
      </c>
      <c r="C255" s="21" t="s">
        <v>148</v>
      </c>
      <c r="D255" s="22">
        <v>1</v>
      </c>
      <c r="E255" s="22">
        <v>1</v>
      </c>
      <c r="F255" s="22">
        <v>2</v>
      </c>
      <c r="G255" s="22">
        <v>1</v>
      </c>
      <c r="H255" s="23">
        <v>0</v>
      </c>
      <c r="I255" s="24">
        <v>2400000000</v>
      </c>
      <c r="J255" s="24">
        <v>2000000000</v>
      </c>
      <c r="K255" s="23">
        <v>0</v>
      </c>
      <c r="L255" s="23">
        <v>0</v>
      </c>
      <c r="M255" s="25" t="s">
        <v>58</v>
      </c>
      <c r="N255" s="25" t="s">
        <v>1</v>
      </c>
      <c r="O255" s="25" t="s">
        <v>59</v>
      </c>
      <c r="P255" s="26">
        <v>3202352178</v>
      </c>
      <c r="Q255" s="27" t="s">
        <v>142</v>
      </c>
      <c r="R255" s="142" t="s">
        <v>298</v>
      </c>
      <c r="S255" s="143" t="s">
        <v>298</v>
      </c>
      <c r="T255" s="144" t="s">
        <v>299</v>
      </c>
      <c r="U255" s="4"/>
      <c r="V255" s="17"/>
      <c r="W255" s="4"/>
      <c r="X255" s="4"/>
      <c r="Y255" s="4"/>
    </row>
    <row r="256" spans="1:16384" s="15" customFormat="1" ht="78.75" customHeight="1" x14ac:dyDescent="0.3">
      <c r="A256" s="1"/>
      <c r="B256" s="136" t="s">
        <v>129</v>
      </c>
      <c r="C256" s="21" t="s">
        <v>123</v>
      </c>
      <c r="D256" s="37">
        <v>10</v>
      </c>
      <c r="E256" s="22">
        <v>11</v>
      </c>
      <c r="F256" s="22">
        <v>3</v>
      </c>
      <c r="G256" s="22">
        <v>3</v>
      </c>
      <c r="H256" s="23">
        <v>0</v>
      </c>
      <c r="I256" s="24">
        <v>10000000</v>
      </c>
      <c r="J256" s="24">
        <f>+I256</f>
        <v>10000000</v>
      </c>
      <c r="K256" s="23">
        <v>0</v>
      </c>
      <c r="L256" s="23">
        <v>0</v>
      </c>
      <c r="M256" s="25" t="s">
        <v>58</v>
      </c>
      <c r="N256" s="25" t="s">
        <v>1</v>
      </c>
      <c r="O256" s="25" t="s">
        <v>59</v>
      </c>
      <c r="P256" s="22">
        <v>3103207214</v>
      </c>
      <c r="Q256" s="27" t="s">
        <v>128</v>
      </c>
      <c r="R256" s="18"/>
      <c r="S256" s="19"/>
      <c r="T256" s="14"/>
      <c r="U256" s="21" t="s">
        <v>382</v>
      </c>
      <c r="V256" s="17"/>
      <c r="W256" s="4"/>
      <c r="X256" s="4"/>
      <c r="Y256" s="4"/>
    </row>
    <row r="257" spans="1:16384" s="15" customFormat="1" ht="100.5" customHeight="1" x14ac:dyDescent="0.2">
      <c r="A257" s="82"/>
      <c r="B257" s="40" t="s">
        <v>454</v>
      </c>
      <c r="C257" s="21" t="s">
        <v>460</v>
      </c>
      <c r="D257" s="22">
        <v>10</v>
      </c>
      <c r="E257" s="22">
        <v>11</v>
      </c>
      <c r="F257" s="22">
        <v>2</v>
      </c>
      <c r="G257" s="22">
        <v>2</v>
      </c>
      <c r="H257" s="85">
        <v>0</v>
      </c>
      <c r="I257" s="24">
        <v>85000000</v>
      </c>
      <c r="J257" s="24">
        <f>+I257</f>
        <v>85000000</v>
      </c>
      <c r="K257" s="53">
        <v>0</v>
      </c>
      <c r="L257" s="53">
        <v>0</v>
      </c>
      <c r="M257" s="42" t="s">
        <v>58</v>
      </c>
      <c r="N257" s="25" t="s">
        <v>1</v>
      </c>
      <c r="O257" s="40" t="s">
        <v>199</v>
      </c>
      <c r="P257" s="22" t="s">
        <v>200</v>
      </c>
      <c r="Q257" s="38" t="s">
        <v>201</v>
      </c>
      <c r="T257" s="55"/>
      <c r="V257" s="56"/>
    </row>
    <row r="258" spans="1:16384" s="15" customFormat="1" ht="63" x14ac:dyDescent="0.3">
      <c r="A258" s="1"/>
      <c r="B258" s="148">
        <v>85161501</v>
      </c>
      <c r="C258" s="21" t="s">
        <v>121</v>
      </c>
      <c r="D258" s="22">
        <v>10</v>
      </c>
      <c r="E258" s="22">
        <v>11</v>
      </c>
      <c r="F258" s="22">
        <v>2</v>
      </c>
      <c r="G258" s="22">
        <v>2</v>
      </c>
      <c r="H258" s="23">
        <v>0</v>
      </c>
      <c r="I258" s="24">
        <f>+J258</f>
        <v>42453250</v>
      </c>
      <c r="J258" s="24">
        <v>42453250</v>
      </c>
      <c r="K258" s="23">
        <v>0</v>
      </c>
      <c r="L258" s="23">
        <v>0</v>
      </c>
      <c r="M258" s="25" t="s">
        <v>58</v>
      </c>
      <c r="N258" s="25" t="s">
        <v>1</v>
      </c>
      <c r="O258" s="25" t="s">
        <v>59</v>
      </c>
      <c r="P258" s="26">
        <v>3173759698</v>
      </c>
      <c r="Q258" s="27" t="s">
        <v>32</v>
      </c>
      <c r="R258" s="12">
        <v>44992</v>
      </c>
      <c r="S258" s="13">
        <v>44992</v>
      </c>
      <c r="T258" s="14">
        <v>8000000</v>
      </c>
      <c r="U258" s="4"/>
      <c r="V258" s="17"/>
      <c r="W258" s="4"/>
      <c r="X258" s="4"/>
      <c r="Y258" s="4"/>
    </row>
    <row r="259" spans="1:16384" s="15" customFormat="1" ht="78.75" x14ac:dyDescent="0.2">
      <c r="A259" s="2"/>
      <c r="B259" s="133">
        <v>95122300</v>
      </c>
      <c r="C259" s="21" t="s">
        <v>461</v>
      </c>
      <c r="D259" s="26">
        <v>10</v>
      </c>
      <c r="E259" s="26">
        <v>11</v>
      </c>
      <c r="F259" s="26">
        <v>10</v>
      </c>
      <c r="G259" s="26">
        <v>10</v>
      </c>
      <c r="H259" s="23">
        <v>0</v>
      </c>
      <c r="I259" s="34">
        <f>+J259</f>
        <v>658982859</v>
      </c>
      <c r="J259" s="24">
        <v>658982859</v>
      </c>
      <c r="K259" s="53">
        <v>0</v>
      </c>
      <c r="L259" s="53">
        <v>0</v>
      </c>
      <c r="M259" s="42" t="s">
        <v>58</v>
      </c>
      <c r="N259" s="25" t="s">
        <v>1</v>
      </c>
      <c r="O259" s="40" t="s">
        <v>276</v>
      </c>
      <c r="P259" s="22">
        <v>3219006435</v>
      </c>
      <c r="Q259" s="39" t="s">
        <v>277</v>
      </c>
      <c r="R259" s="175"/>
      <c r="S259" s="173"/>
      <c r="T259" s="174"/>
      <c r="V259" s="56"/>
    </row>
    <row r="260" spans="1:16384" s="15" customFormat="1" ht="78.75" x14ac:dyDescent="0.2">
      <c r="A260" s="2"/>
      <c r="B260" s="133">
        <v>95122300</v>
      </c>
      <c r="C260" s="21" t="s">
        <v>462</v>
      </c>
      <c r="D260" s="26">
        <v>10</v>
      </c>
      <c r="E260" s="26">
        <v>11</v>
      </c>
      <c r="F260" s="26">
        <v>10</v>
      </c>
      <c r="G260" s="26">
        <v>10</v>
      </c>
      <c r="H260" s="23">
        <v>0</v>
      </c>
      <c r="I260" s="34">
        <f>+J260</f>
        <v>163505150</v>
      </c>
      <c r="J260" s="24">
        <v>163505150</v>
      </c>
      <c r="K260" s="53">
        <v>0</v>
      </c>
      <c r="L260" s="53">
        <v>0</v>
      </c>
      <c r="M260" s="42" t="s">
        <v>58</v>
      </c>
      <c r="N260" s="25" t="s">
        <v>1</v>
      </c>
      <c r="O260" s="40" t="s">
        <v>276</v>
      </c>
      <c r="P260" s="22">
        <v>3219006435</v>
      </c>
      <c r="Q260" s="39" t="s">
        <v>277</v>
      </c>
      <c r="R260" s="175"/>
      <c r="S260" s="173"/>
      <c r="T260" s="174"/>
      <c r="V260" s="56"/>
    </row>
    <row r="261" spans="1:16384" s="15" customFormat="1" ht="63" x14ac:dyDescent="0.2">
      <c r="A261" s="2"/>
      <c r="B261" s="40">
        <v>42295100</v>
      </c>
      <c r="C261" s="21" t="s">
        <v>463</v>
      </c>
      <c r="D261" s="37">
        <v>10</v>
      </c>
      <c r="E261" s="22">
        <v>11</v>
      </c>
      <c r="F261" s="22">
        <v>1</v>
      </c>
      <c r="G261" s="22">
        <v>1</v>
      </c>
      <c r="H261" s="23">
        <v>0</v>
      </c>
      <c r="I261" s="24">
        <v>160000000</v>
      </c>
      <c r="J261" s="24">
        <f>+I261</f>
        <v>160000000</v>
      </c>
      <c r="K261" s="23">
        <v>0</v>
      </c>
      <c r="L261" s="23">
        <v>0</v>
      </c>
      <c r="M261" s="25" t="s">
        <v>58</v>
      </c>
      <c r="N261" s="25" t="s">
        <v>1</v>
      </c>
      <c r="O261" s="25" t="s">
        <v>59</v>
      </c>
      <c r="P261" s="22">
        <v>3103207214</v>
      </c>
      <c r="Q261" s="38" t="s">
        <v>80</v>
      </c>
      <c r="R261" s="54"/>
      <c r="S261" s="54"/>
      <c r="T261" s="55"/>
      <c r="V261" s="56"/>
    </row>
    <row r="262" spans="1:16384" s="15" customFormat="1" ht="96.75" customHeight="1" x14ac:dyDescent="0.3">
      <c r="A262" s="1"/>
      <c r="B262" s="133">
        <v>91111603</v>
      </c>
      <c r="C262" s="21" t="s">
        <v>453</v>
      </c>
      <c r="D262" s="22">
        <v>9</v>
      </c>
      <c r="E262" s="22">
        <v>10</v>
      </c>
      <c r="F262" s="22">
        <v>2</v>
      </c>
      <c r="G262" s="53">
        <v>2</v>
      </c>
      <c r="H262" s="53">
        <v>0</v>
      </c>
      <c r="I262" s="24">
        <v>67987500</v>
      </c>
      <c r="J262" s="24">
        <f>+I262</f>
        <v>67987500</v>
      </c>
      <c r="K262" s="53">
        <v>0</v>
      </c>
      <c r="L262" s="53">
        <v>0</v>
      </c>
      <c r="M262" s="42" t="s">
        <v>58</v>
      </c>
      <c r="N262" s="25" t="s">
        <v>1</v>
      </c>
      <c r="O262" s="40" t="s">
        <v>443</v>
      </c>
      <c r="P262" s="22">
        <v>3204908914</v>
      </c>
      <c r="Q262" s="39" t="s">
        <v>277</v>
      </c>
      <c r="R262" s="91">
        <v>44944</v>
      </c>
      <c r="S262" s="182">
        <v>44944</v>
      </c>
      <c r="T262" s="183">
        <v>58700000</v>
      </c>
      <c r="U262" s="4"/>
      <c r="V262" s="17"/>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c r="JD262" s="4"/>
      <c r="JE262" s="4"/>
      <c r="JF262" s="4"/>
      <c r="JG262" s="4"/>
      <c r="JH262" s="4"/>
      <c r="JI262" s="4"/>
      <c r="JJ262" s="4"/>
      <c r="JK262" s="4"/>
      <c r="JL262" s="4"/>
      <c r="JM262" s="4"/>
      <c r="JN262" s="4"/>
      <c r="JO262" s="4"/>
      <c r="JP262" s="4"/>
      <c r="JQ262" s="4"/>
      <c r="JR262" s="4"/>
      <c r="JS262" s="4"/>
      <c r="JT262" s="4"/>
      <c r="JU262" s="4"/>
      <c r="JV262" s="4"/>
      <c r="JW262" s="4"/>
      <c r="JX262" s="4"/>
      <c r="JY262" s="4"/>
      <c r="JZ262" s="4"/>
      <c r="KA262" s="4"/>
      <c r="KB262" s="4"/>
      <c r="KC262" s="4"/>
      <c r="KD262" s="4"/>
      <c r="KE262" s="4"/>
      <c r="KF262" s="4"/>
      <c r="KG262" s="4"/>
      <c r="KH262" s="4"/>
      <c r="KI262" s="4"/>
      <c r="KJ262" s="4"/>
      <c r="KK262" s="4"/>
      <c r="KL262" s="4"/>
      <c r="KM262" s="4"/>
      <c r="KN262" s="4"/>
      <c r="KO262" s="4"/>
      <c r="KP262" s="4"/>
      <c r="KQ262" s="4"/>
      <c r="KR262" s="4"/>
      <c r="KS262" s="4"/>
      <c r="KT262" s="4"/>
      <c r="KU262" s="4"/>
      <c r="KV262" s="4"/>
      <c r="KW262" s="4"/>
      <c r="KX262" s="4"/>
      <c r="KY262" s="4"/>
      <c r="KZ262" s="4"/>
      <c r="LA262" s="4"/>
      <c r="LB262" s="4"/>
      <c r="LC262" s="4"/>
      <c r="LD262" s="4"/>
      <c r="LE262" s="4"/>
      <c r="LF262" s="4"/>
      <c r="LG262" s="4"/>
      <c r="LH262" s="4"/>
      <c r="LI262" s="4"/>
      <c r="LJ262" s="4"/>
      <c r="LK262" s="4"/>
      <c r="LL262" s="4"/>
      <c r="LM262" s="4"/>
      <c r="LN262" s="4"/>
      <c r="LO262" s="4"/>
      <c r="LP262" s="4"/>
      <c r="LQ262" s="4"/>
      <c r="LR262" s="4"/>
      <c r="LS262" s="4"/>
      <c r="LT262" s="4"/>
      <c r="LU262" s="4"/>
      <c r="LV262" s="4"/>
      <c r="LW262" s="4"/>
      <c r="LX262" s="4"/>
      <c r="LY262" s="4"/>
      <c r="LZ262" s="4"/>
      <c r="MA262" s="4"/>
      <c r="MB262" s="4"/>
      <c r="MC262" s="4"/>
      <c r="MD262" s="4"/>
      <c r="ME262" s="4"/>
      <c r="MF262" s="4"/>
      <c r="MG262" s="4"/>
      <c r="MH262" s="4"/>
      <c r="MI262" s="4"/>
      <c r="MJ262" s="4"/>
      <c r="MK262" s="4"/>
      <c r="ML262" s="4"/>
      <c r="MM262" s="4"/>
      <c r="MN262" s="4"/>
      <c r="MO262" s="4"/>
      <c r="MP262" s="4"/>
      <c r="MQ262" s="4"/>
      <c r="MR262" s="4"/>
      <c r="MS262" s="4"/>
      <c r="MT262" s="4"/>
      <c r="MU262" s="4"/>
      <c r="MV262" s="4"/>
      <c r="MW262" s="4"/>
      <c r="MX262" s="4"/>
      <c r="MY262" s="4"/>
      <c r="MZ262" s="4"/>
      <c r="NA262" s="4"/>
      <c r="NB262" s="4"/>
      <c r="NC262" s="4"/>
      <c r="ND262" s="4"/>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c r="OH262" s="4"/>
      <c r="OI262" s="4"/>
      <c r="OJ262" s="4"/>
      <c r="OK262" s="4"/>
      <c r="OL262" s="4"/>
      <c r="OM262" s="4"/>
      <c r="ON262" s="4"/>
      <c r="OO262" s="4"/>
      <c r="OP262" s="4"/>
      <c r="OQ262" s="4"/>
      <c r="OR262" s="4"/>
      <c r="OS262" s="4"/>
      <c r="OT262" s="4"/>
      <c r="OU262" s="4"/>
      <c r="OV262" s="4"/>
      <c r="OW262" s="4"/>
      <c r="OX262" s="4"/>
      <c r="OY262" s="4"/>
      <c r="OZ262" s="4"/>
      <c r="PA262" s="4"/>
      <c r="PB262" s="4"/>
      <c r="PC262" s="4"/>
      <c r="PD262" s="4"/>
      <c r="PE262" s="4"/>
      <c r="PF262" s="4"/>
      <c r="PG262" s="4"/>
      <c r="PH262" s="4"/>
      <c r="PI262" s="4"/>
      <c r="PJ262" s="4"/>
      <c r="PK262" s="4"/>
      <c r="PL262" s="4"/>
      <c r="PM262" s="4"/>
      <c r="PN262" s="4"/>
      <c r="PO262" s="4"/>
      <c r="PP262" s="4"/>
      <c r="PQ262" s="4"/>
      <c r="PR262" s="4"/>
      <c r="PS262" s="4"/>
      <c r="PT262" s="4"/>
      <c r="PU262" s="4"/>
      <c r="PV262" s="4"/>
      <c r="PW262" s="4"/>
      <c r="PX262" s="4"/>
      <c r="PY262" s="4"/>
      <c r="PZ262" s="4"/>
      <c r="QA262" s="4"/>
      <c r="QB262" s="4"/>
      <c r="QC262" s="4"/>
      <c r="QD262" s="4"/>
      <c r="QE262" s="4"/>
      <c r="QF262" s="4"/>
      <c r="QG262" s="4"/>
      <c r="QH262" s="4"/>
      <c r="QI262" s="4"/>
      <c r="QJ262" s="4"/>
      <c r="QK262" s="4"/>
      <c r="QL262" s="4"/>
      <c r="QM262" s="4"/>
      <c r="QN262" s="4"/>
      <c r="QO262" s="4"/>
      <c r="QP262" s="4"/>
      <c r="QQ262" s="4"/>
      <c r="QR262" s="4"/>
      <c r="QS262" s="4"/>
      <c r="QT262" s="4"/>
      <c r="QU262" s="4"/>
      <c r="QV262" s="4"/>
      <c r="QW262" s="4"/>
      <c r="QX262" s="4"/>
      <c r="QY262" s="4"/>
      <c r="QZ262" s="4"/>
      <c r="RA262" s="4"/>
      <c r="RB262" s="4"/>
      <c r="RC262" s="4"/>
      <c r="RD262" s="4"/>
      <c r="RE262" s="4"/>
      <c r="RF262" s="4"/>
      <c r="RG262" s="4"/>
      <c r="RH262" s="4"/>
      <c r="RI262" s="4"/>
      <c r="RJ262" s="4"/>
      <c r="RK262" s="4"/>
      <c r="RL262" s="4"/>
      <c r="RM262" s="4"/>
      <c r="RN262" s="4"/>
      <c r="RO262" s="4"/>
      <c r="RP262" s="4"/>
      <c r="RQ262" s="4"/>
      <c r="RR262" s="4"/>
      <c r="RS262" s="4"/>
      <c r="RT262" s="4"/>
      <c r="RU262" s="4"/>
      <c r="RV262" s="4"/>
      <c r="RW262" s="4"/>
      <c r="RX262" s="4"/>
      <c r="RY262" s="4"/>
      <c r="RZ262" s="4"/>
      <c r="SA262" s="4"/>
      <c r="SB262" s="4"/>
      <c r="SC262" s="4"/>
      <c r="SD262" s="4"/>
      <c r="SE262" s="4"/>
      <c r="SF262" s="4"/>
      <c r="SG262" s="4"/>
      <c r="SH262" s="4"/>
      <c r="SI262" s="4"/>
      <c r="SJ262" s="4"/>
      <c r="SK262" s="4"/>
      <c r="SL262" s="4"/>
      <c r="SM262" s="4"/>
      <c r="SN262" s="4"/>
      <c r="SO262" s="4"/>
      <c r="SP262" s="4"/>
      <c r="SQ262" s="4"/>
      <c r="SR262" s="4"/>
      <c r="SS262" s="4"/>
      <c r="ST262" s="4"/>
      <c r="SU262" s="4"/>
      <c r="SV262" s="4"/>
      <c r="SW262" s="4"/>
      <c r="SX262" s="4"/>
      <c r="SY262" s="4"/>
      <c r="SZ262" s="4"/>
      <c r="TA262" s="4"/>
      <c r="TB262" s="4"/>
      <c r="TC262" s="4"/>
      <c r="TD262" s="4"/>
      <c r="TE262" s="4"/>
      <c r="TF262" s="4"/>
      <c r="TG262" s="4"/>
      <c r="TH262" s="4"/>
      <c r="TI262" s="4"/>
      <c r="TJ262" s="4"/>
      <c r="TK262" s="4"/>
      <c r="TL262" s="4"/>
      <c r="TM262" s="4"/>
      <c r="TN262" s="4"/>
      <c r="TO262" s="4"/>
      <c r="TP262" s="4"/>
      <c r="TQ262" s="4"/>
      <c r="TR262" s="4"/>
      <c r="TS262" s="4"/>
      <c r="TT262" s="4"/>
      <c r="TU262" s="4"/>
      <c r="TV262" s="4"/>
      <c r="TW262" s="4"/>
      <c r="TX262" s="4"/>
      <c r="TY262" s="4"/>
      <c r="TZ262" s="4"/>
      <c r="UA262" s="4"/>
      <c r="UB262" s="4"/>
      <c r="UC262" s="4"/>
      <c r="UD262" s="4"/>
      <c r="UE262" s="4"/>
      <c r="UF262" s="4"/>
      <c r="UG262" s="4"/>
      <c r="UH262" s="4"/>
      <c r="UI262" s="4"/>
      <c r="UJ262" s="4"/>
      <c r="UK262" s="4"/>
      <c r="UL262" s="4"/>
      <c r="UM262" s="4"/>
      <c r="UN262" s="4"/>
      <c r="UO262" s="4"/>
      <c r="UP262" s="4"/>
      <c r="UQ262" s="4"/>
      <c r="UR262" s="4"/>
      <c r="US262" s="4"/>
      <c r="UT262" s="4"/>
      <c r="UU262" s="4"/>
      <c r="UV262" s="4"/>
      <c r="UW262" s="4"/>
      <c r="UX262" s="4"/>
      <c r="UY262" s="4"/>
      <c r="UZ262" s="4"/>
      <c r="VA262" s="4"/>
      <c r="VB262" s="4"/>
      <c r="VC262" s="4"/>
      <c r="VD262" s="4"/>
      <c r="VE262" s="4"/>
      <c r="VF262" s="4"/>
      <c r="VG262" s="4"/>
      <c r="VH262" s="4"/>
      <c r="VI262" s="4"/>
      <c r="VJ262" s="4"/>
      <c r="VK262" s="4"/>
      <c r="VL262" s="4"/>
      <c r="VM262" s="4"/>
      <c r="VN262" s="4"/>
      <c r="VO262" s="4"/>
      <c r="VP262" s="4"/>
      <c r="VQ262" s="4"/>
      <c r="VR262" s="4"/>
      <c r="VS262" s="4"/>
      <c r="VT262" s="4"/>
      <c r="VU262" s="4"/>
      <c r="VV262" s="4"/>
      <c r="VW262" s="4"/>
      <c r="VX262" s="4"/>
      <c r="VY262" s="4"/>
      <c r="VZ262" s="4"/>
      <c r="WA262" s="4"/>
      <c r="WB262" s="4"/>
      <c r="WC262" s="4"/>
      <c r="WD262" s="4"/>
      <c r="WE262" s="4"/>
      <c r="WF262" s="4"/>
      <c r="WG262" s="4"/>
      <c r="WH262" s="4"/>
      <c r="WI262" s="4"/>
      <c r="WJ262" s="4"/>
      <c r="WK262" s="4"/>
      <c r="WL262" s="4"/>
      <c r="WM262" s="4"/>
      <c r="WN262" s="4"/>
      <c r="WO262" s="4"/>
      <c r="WP262" s="4"/>
      <c r="WQ262" s="4"/>
      <c r="WR262" s="4"/>
      <c r="WS262" s="4"/>
      <c r="WT262" s="4"/>
      <c r="WU262" s="4"/>
      <c r="WV262" s="4"/>
      <c r="WW262" s="4"/>
      <c r="WX262" s="4"/>
      <c r="WY262" s="4"/>
      <c r="WZ262" s="4"/>
      <c r="XA262" s="4"/>
      <c r="XB262" s="4"/>
      <c r="XC262" s="4"/>
      <c r="XD262" s="4"/>
      <c r="XE262" s="4"/>
      <c r="XF262" s="4"/>
      <c r="XG262" s="4"/>
      <c r="XH262" s="4"/>
      <c r="XI262" s="4"/>
      <c r="XJ262" s="4"/>
      <c r="XK262" s="4"/>
      <c r="XL262" s="4"/>
      <c r="XM262" s="4"/>
      <c r="XN262" s="4"/>
      <c r="XO262" s="4"/>
      <c r="XP262" s="4"/>
      <c r="XQ262" s="4"/>
      <c r="XR262" s="4"/>
      <c r="XS262" s="4"/>
      <c r="XT262" s="4"/>
      <c r="XU262" s="4"/>
      <c r="XV262" s="4"/>
      <c r="XW262" s="4"/>
      <c r="XX262" s="4"/>
      <c r="XY262" s="4"/>
      <c r="XZ262" s="4"/>
      <c r="YA262" s="4"/>
      <c r="YB262" s="4"/>
      <c r="YC262" s="4"/>
      <c r="YD262" s="4"/>
      <c r="YE262" s="4"/>
      <c r="YF262" s="4"/>
      <c r="YG262" s="4"/>
      <c r="YH262" s="4"/>
      <c r="YI262" s="4"/>
      <c r="YJ262" s="4"/>
      <c r="YK262" s="4"/>
      <c r="YL262" s="4"/>
      <c r="YM262" s="4"/>
      <c r="YN262" s="4"/>
      <c r="YO262" s="4"/>
      <c r="YP262" s="4"/>
      <c r="YQ262" s="4"/>
      <c r="YR262" s="4"/>
      <c r="YS262" s="4"/>
      <c r="YT262" s="4"/>
      <c r="YU262" s="4"/>
      <c r="YV262" s="4"/>
      <c r="YW262" s="4"/>
      <c r="YX262" s="4"/>
      <c r="YY262" s="4"/>
      <c r="YZ262" s="4"/>
      <c r="ZA262" s="4"/>
      <c r="ZB262" s="4"/>
      <c r="ZC262" s="4"/>
      <c r="ZD262" s="4"/>
      <c r="ZE262" s="4"/>
      <c r="ZF262" s="4"/>
      <c r="ZG262" s="4"/>
      <c r="ZH262" s="4"/>
      <c r="ZI262" s="4"/>
      <c r="ZJ262" s="4"/>
      <c r="ZK262" s="4"/>
      <c r="ZL262" s="4"/>
      <c r="ZM262" s="4"/>
      <c r="ZN262" s="4"/>
      <c r="ZO262" s="4"/>
      <c r="ZP262" s="4"/>
      <c r="ZQ262" s="4"/>
      <c r="ZR262" s="4"/>
      <c r="ZS262" s="4"/>
      <c r="ZT262" s="4"/>
      <c r="ZU262" s="4"/>
      <c r="ZV262" s="4"/>
      <c r="ZW262" s="4"/>
      <c r="ZX262" s="4"/>
      <c r="ZY262" s="4"/>
      <c r="ZZ262" s="4"/>
      <c r="AAA262" s="4"/>
      <c r="AAB262" s="4"/>
      <c r="AAC262" s="4"/>
      <c r="AAD262" s="4"/>
      <c r="AAE262" s="4"/>
      <c r="AAF262" s="4"/>
      <c r="AAG262" s="4"/>
      <c r="AAH262" s="4"/>
      <c r="AAI262" s="4"/>
      <c r="AAJ262" s="4"/>
      <c r="AAK262" s="4"/>
      <c r="AAL262" s="4"/>
      <c r="AAM262" s="4"/>
      <c r="AAN262" s="4"/>
      <c r="AAO262" s="4"/>
      <c r="AAP262" s="4"/>
      <c r="AAQ262" s="4"/>
      <c r="AAR262" s="4"/>
      <c r="AAS262" s="4"/>
      <c r="AAT262" s="4"/>
      <c r="AAU262" s="4"/>
      <c r="AAV262" s="4"/>
      <c r="AAW262" s="4"/>
      <c r="AAX262" s="4"/>
      <c r="AAY262" s="4"/>
      <c r="AAZ262" s="4"/>
      <c r="ABA262" s="4"/>
      <c r="ABB262" s="4"/>
      <c r="ABC262" s="4"/>
      <c r="ABD262" s="4"/>
      <c r="ABE262" s="4"/>
      <c r="ABF262" s="4"/>
      <c r="ABG262" s="4"/>
      <c r="ABH262" s="4"/>
      <c r="ABI262" s="4"/>
      <c r="ABJ262" s="4"/>
      <c r="ABK262" s="4"/>
      <c r="ABL262" s="4"/>
      <c r="ABM262" s="4"/>
      <c r="ABN262" s="4"/>
      <c r="ABO262" s="4"/>
      <c r="ABP262" s="4"/>
      <c r="ABQ262" s="4"/>
      <c r="ABR262" s="4"/>
      <c r="ABS262" s="4"/>
      <c r="ABT262" s="4"/>
      <c r="ABU262" s="4"/>
      <c r="ABV262" s="4"/>
      <c r="ABW262" s="4"/>
      <c r="ABX262" s="4"/>
      <c r="ABY262" s="4"/>
      <c r="ABZ262" s="4"/>
      <c r="ACA262" s="4"/>
      <c r="ACB262" s="4"/>
      <c r="ACC262" s="4"/>
      <c r="ACD262" s="4"/>
      <c r="ACE262" s="4"/>
      <c r="ACF262" s="4"/>
      <c r="ACG262" s="4"/>
      <c r="ACH262" s="4"/>
      <c r="ACI262" s="4"/>
      <c r="ACJ262" s="4"/>
      <c r="ACK262" s="4"/>
      <c r="ACL262" s="4"/>
      <c r="ACM262" s="4"/>
      <c r="ACN262" s="4"/>
      <c r="ACO262" s="4"/>
      <c r="ACP262" s="4"/>
      <c r="ACQ262" s="4"/>
      <c r="ACR262" s="4"/>
      <c r="ACS262" s="4"/>
      <c r="ACT262" s="4"/>
      <c r="ACU262" s="4"/>
      <c r="ACV262" s="4"/>
      <c r="ACW262" s="4"/>
      <c r="ACX262" s="4"/>
      <c r="ACY262" s="4"/>
      <c r="ACZ262" s="4"/>
      <c r="ADA262" s="4"/>
      <c r="ADB262" s="4"/>
      <c r="ADC262" s="4"/>
      <c r="ADD262" s="4"/>
      <c r="ADE262" s="4"/>
      <c r="ADF262" s="4"/>
      <c r="ADG262" s="4"/>
      <c r="ADH262" s="4"/>
      <c r="ADI262" s="4"/>
      <c r="ADJ262" s="4"/>
      <c r="ADK262" s="4"/>
      <c r="ADL262" s="4"/>
      <c r="ADM262" s="4"/>
      <c r="ADN262" s="4"/>
      <c r="ADO262" s="4"/>
      <c r="ADP262" s="4"/>
      <c r="ADQ262" s="4"/>
      <c r="ADR262" s="4"/>
      <c r="ADS262" s="4"/>
      <c r="ADT262" s="4"/>
      <c r="ADU262" s="4"/>
      <c r="ADV262" s="4"/>
      <c r="ADW262" s="4"/>
      <c r="ADX262" s="4"/>
      <c r="ADY262" s="4"/>
      <c r="ADZ262" s="4"/>
      <c r="AEA262" s="4"/>
      <c r="AEB262" s="4"/>
      <c r="AEC262" s="4"/>
      <c r="AED262" s="4"/>
      <c r="AEE262" s="4"/>
      <c r="AEF262" s="4"/>
      <c r="AEG262" s="4"/>
      <c r="AEH262" s="4"/>
      <c r="AEI262" s="4"/>
      <c r="AEJ262" s="4"/>
      <c r="AEK262" s="4"/>
      <c r="AEL262" s="4"/>
      <c r="AEM262" s="4"/>
      <c r="AEN262" s="4"/>
      <c r="AEO262" s="4"/>
      <c r="AEP262" s="4"/>
      <c r="AEQ262" s="4"/>
      <c r="AER262" s="4"/>
      <c r="AES262" s="4"/>
      <c r="AET262" s="4"/>
      <c r="AEU262" s="4"/>
      <c r="AEV262" s="4"/>
      <c r="AEW262" s="4"/>
      <c r="AEX262" s="4"/>
      <c r="AEY262" s="4"/>
      <c r="AEZ262" s="4"/>
      <c r="AFA262" s="4"/>
      <c r="AFB262" s="4"/>
      <c r="AFC262" s="4"/>
      <c r="AFD262" s="4"/>
      <c r="AFE262" s="4"/>
      <c r="AFF262" s="4"/>
      <c r="AFG262" s="4"/>
      <c r="AFH262" s="4"/>
      <c r="AFI262" s="4"/>
      <c r="AFJ262" s="4"/>
      <c r="AFK262" s="4"/>
      <c r="AFL262" s="4"/>
      <c r="AFM262" s="4"/>
      <c r="AFN262" s="4"/>
      <c r="AFO262" s="4"/>
      <c r="AFP262" s="4"/>
      <c r="AFQ262" s="4"/>
      <c r="AFR262" s="4"/>
      <c r="AFS262" s="4"/>
      <c r="AFT262" s="4"/>
      <c r="AFU262" s="4"/>
      <c r="AFV262" s="4"/>
      <c r="AFW262" s="4"/>
      <c r="AFX262" s="4"/>
      <c r="AFY262" s="4"/>
      <c r="AFZ262" s="4"/>
      <c r="AGA262" s="4"/>
      <c r="AGB262" s="4"/>
      <c r="AGC262" s="4"/>
      <c r="AGD262" s="4"/>
      <c r="AGE262" s="4"/>
      <c r="AGF262" s="4"/>
      <c r="AGG262" s="4"/>
      <c r="AGH262" s="4"/>
      <c r="AGI262" s="4"/>
      <c r="AGJ262" s="4"/>
      <c r="AGK262" s="4"/>
      <c r="AGL262" s="4"/>
      <c r="AGM262" s="4"/>
      <c r="AGN262" s="4"/>
      <c r="AGO262" s="4"/>
      <c r="AGP262" s="4"/>
      <c r="AGQ262" s="4"/>
      <c r="AGR262" s="4"/>
      <c r="AGS262" s="4"/>
      <c r="AGT262" s="4"/>
      <c r="AGU262" s="4"/>
      <c r="AGV262" s="4"/>
      <c r="AGW262" s="4"/>
      <c r="AGX262" s="4"/>
      <c r="AGY262" s="4"/>
      <c r="AGZ262" s="4"/>
      <c r="AHA262" s="4"/>
      <c r="AHB262" s="4"/>
      <c r="AHC262" s="4"/>
      <c r="AHD262" s="4"/>
      <c r="AHE262" s="4"/>
      <c r="AHF262" s="4"/>
      <c r="AHG262" s="4"/>
      <c r="AHH262" s="4"/>
      <c r="AHI262" s="4"/>
      <c r="AHJ262" s="4"/>
      <c r="AHK262" s="4"/>
      <c r="AHL262" s="4"/>
      <c r="AHM262" s="4"/>
      <c r="AHN262" s="4"/>
      <c r="AHO262" s="4"/>
      <c r="AHP262" s="4"/>
      <c r="AHQ262" s="4"/>
      <c r="AHR262" s="4"/>
      <c r="AHS262" s="4"/>
      <c r="AHT262" s="4"/>
      <c r="AHU262" s="4"/>
      <c r="AHV262" s="4"/>
      <c r="AHW262" s="4"/>
      <c r="AHX262" s="4"/>
      <c r="AHY262" s="4"/>
      <c r="AHZ262" s="4"/>
      <c r="AIA262" s="4"/>
      <c r="AIB262" s="4"/>
      <c r="AIC262" s="4"/>
      <c r="AID262" s="4"/>
      <c r="AIE262" s="4"/>
      <c r="AIF262" s="4"/>
      <c r="AIG262" s="4"/>
      <c r="AIH262" s="4"/>
      <c r="AII262" s="4"/>
      <c r="AIJ262" s="4"/>
      <c r="AIK262" s="4"/>
      <c r="AIL262" s="4"/>
      <c r="AIM262" s="4"/>
      <c r="AIN262" s="4"/>
      <c r="AIO262" s="4"/>
      <c r="AIP262" s="4"/>
      <c r="AIQ262" s="4"/>
      <c r="AIR262" s="4"/>
      <c r="AIS262" s="4"/>
      <c r="AIT262" s="4"/>
      <c r="AIU262" s="4"/>
      <c r="AIV262" s="4"/>
      <c r="AIW262" s="4"/>
      <c r="AIX262" s="4"/>
      <c r="AIY262" s="4"/>
      <c r="AIZ262" s="4"/>
      <c r="AJA262" s="4"/>
      <c r="AJB262" s="4"/>
      <c r="AJC262" s="4"/>
      <c r="AJD262" s="4"/>
      <c r="AJE262" s="4"/>
      <c r="AJF262" s="4"/>
      <c r="AJG262" s="4"/>
      <c r="AJH262" s="4"/>
      <c r="AJI262" s="4"/>
      <c r="AJJ262" s="4"/>
      <c r="AJK262" s="4"/>
      <c r="AJL262" s="4"/>
      <c r="AJM262" s="4"/>
      <c r="AJN262" s="4"/>
      <c r="AJO262" s="4"/>
      <c r="AJP262" s="4"/>
      <c r="AJQ262" s="4"/>
      <c r="AJR262" s="4"/>
      <c r="AJS262" s="4"/>
      <c r="AJT262" s="4"/>
      <c r="AJU262" s="4"/>
      <c r="AJV262" s="4"/>
      <c r="AJW262" s="4"/>
      <c r="AJX262" s="4"/>
      <c r="AJY262" s="4"/>
      <c r="AJZ262" s="4"/>
      <c r="AKA262" s="4"/>
      <c r="AKB262" s="4"/>
      <c r="AKC262" s="4"/>
      <c r="AKD262" s="4"/>
      <c r="AKE262" s="4"/>
      <c r="AKF262" s="4"/>
      <c r="AKG262" s="4"/>
      <c r="AKH262" s="4"/>
      <c r="AKI262" s="4"/>
      <c r="AKJ262" s="4"/>
      <c r="AKK262" s="4"/>
      <c r="AKL262" s="4"/>
      <c r="AKM262" s="4"/>
      <c r="AKN262" s="4"/>
      <c r="AKO262" s="4"/>
      <c r="AKP262" s="4"/>
      <c r="AKQ262" s="4"/>
      <c r="AKR262" s="4"/>
      <c r="AKS262" s="4"/>
      <c r="AKT262" s="4"/>
      <c r="AKU262" s="4"/>
      <c r="AKV262" s="4"/>
      <c r="AKW262" s="4"/>
      <c r="AKX262" s="4"/>
      <c r="AKY262" s="4"/>
      <c r="AKZ262" s="4"/>
      <c r="ALA262" s="4"/>
      <c r="ALB262" s="4"/>
      <c r="ALC262" s="4"/>
      <c r="ALD262" s="4"/>
      <c r="ALE262" s="4"/>
      <c r="ALF262" s="4"/>
      <c r="ALG262" s="4"/>
      <c r="ALH262" s="4"/>
      <c r="ALI262" s="4"/>
      <c r="ALJ262" s="4"/>
      <c r="ALK262" s="4"/>
      <c r="ALL262" s="4"/>
      <c r="ALM262" s="4"/>
      <c r="ALN262" s="4"/>
      <c r="ALO262" s="4"/>
      <c r="ALP262" s="4"/>
      <c r="ALQ262" s="4"/>
      <c r="ALR262" s="4"/>
      <c r="ALS262" s="4"/>
      <c r="ALT262" s="4"/>
      <c r="ALU262" s="4"/>
      <c r="ALV262" s="4"/>
      <c r="ALW262" s="4"/>
      <c r="ALX262" s="4"/>
      <c r="ALY262" s="4"/>
      <c r="ALZ262" s="4"/>
      <c r="AMA262" s="4"/>
      <c r="AMB262" s="4"/>
      <c r="AMC262" s="4"/>
      <c r="AMD262" s="4"/>
      <c r="AME262" s="4"/>
      <c r="AMF262" s="4"/>
      <c r="AMG262" s="4"/>
      <c r="AMH262" s="4"/>
      <c r="AMI262" s="4"/>
      <c r="AMJ262" s="4"/>
      <c r="AMK262" s="4"/>
      <c r="AML262" s="4"/>
      <c r="AMM262" s="4"/>
      <c r="AMN262" s="4"/>
      <c r="AMO262" s="4"/>
      <c r="AMP262" s="4"/>
      <c r="AMQ262" s="4"/>
      <c r="AMR262" s="4"/>
      <c r="AMS262" s="4"/>
      <c r="AMT262" s="4"/>
      <c r="AMU262" s="4"/>
      <c r="AMV262" s="4"/>
      <c r="AMW262" s="4"/>
      <c r="AMX262" s="4"/>
      <c r="AMY262" s="4"/>
      <c r="AMZ262" s="4"/>
      <c r="ANA262" s="4"/>
      <c r="ANB262" s="4"/>
      <c r="ANC262" s="4"/>
      <c r="AND262" s="4"/>
      <c r="ANE262" s="4"/>
      <c r="ANF262" s="4"/>
      <c r="ANG262" s="4"/>
      <c r="ANH262" s="4"/>
      <c r="ANI262" s="4"/>
      <c r="ANJ262" s="4"/>
      <c r="ANK262" s="4"/>
      <c r="ANL262" s="4"/>
      <c r="ANM262" s="4"/>
      <c r="ANN262" s="4"/>
      <c r="ANO262" s="4"/>
      <c r="ANP262" s="4"/>
      <c r="ANQ262" s="4"/>
      <c r="ANR262" s="4"/>
      <c r="ANS262" s="4"/>
      <c r="ANT262" s="82"/>
      <c r="ANU262" s="82"/>
      <c r="ANV262" s="82"/>
      <c r="ANW262" s="184"/>
      <c r="ANX262" s="92"/>
      <c r="ANY262" s="92"/>
      <c r="ANZ262" s="184"/>
      <c r="AOA262" s="184"/>
      <c r="AOB262" s="93"/>
      <c r="AOC262" s="93"/>
      <c r="AOD262" s="185"/>
      <c r="AOE262" s="82"/>
      <c r="AOF262" s="186"/>
      <c r="AOG262" s="82"/>
      <c r="AOH262" s="187"/>
      <c r="AOI262" s="82"/>
      <c r="AOJ262" s="82"/>
      <c r="AOK262" s="82"/>
      <c r="AOL262" s="82"/>
      <c r="AOM262" s="184"/>
      <c r="AON262" s="92"/>
      <c r="AOO262" s="92"/>
      <c r="AOP262" s="184"/>
      <c r="AOQ262" s="184"/>
      <c r="AOR262" s="93"/>
      <c r="AOS262" s="93"/>
      <c r="AOT262" s="185"/>
      <c r="AOU262" s="82"/>
      <c r="AOV262" s="186"/>
      <c r="AOW262" s="82"/>
      <c r="AOX262" s="187"/>
      <c r="AOY262" s="82"/>
      <c r="AOZ262" s="82"/>
      <c r="APA262" s="82"/>
      <c r="APB262" s="82"/>
      <c r="APC262" s="184"/>
      <c r="APD262" s="92"/>
      <c r="APE262" s="92"/>
      <c r="APF262" s="184"/>
      <c r="APG262" s="184"/>
      <c r="APH262" s="93"/>
      <c r="API262" s="93"/>
      <c r="APJ262" s="185"/>
      <c r="APK262" s="82"/>
      <c r="APL262" s="186"/>
      <c r="APM262" s="82"/>
      <c r="APN262" s="187"/>
      <c r="APO262" s="82"/>
      <c r="APP262" s="82"/>
      <c r="APQ262" s="82"/>
      <c r="APR262" s="82"/>
      <c r="APS262" s="184"/>
      <c r="APT262" s="92"/>
      <c r="APU262" s="92"/>
      <c r="APV262" s="184"/>
      <c r="APW262" s="184"/>
      <c r="APX262" s="93"/>
      <c r="APY262" s="93"/>
      <c r="APZ262" s="185"/>
      <c r="AQA262" s="82"/>
      <c r="AQB262" s="186"/>
      <c r="AQC262" s="82"/>
      <c r="AQD262" s="187"/>
      <c r="AQE262" s="82"/>
      <c r="AQF262" s="82"/>
      <c r="AQG262" s="82"/>
      <c r="AQH262" s="82"/>
      <c r="AQI262" s="184"/>
      <c r="AQJ262" s="92"/>
      <c r="AQK262" s="92"/>
      <c r="AQL262" s="184"/>
      <c r="AQM262" s="184"/>
      <c r="AQN262" s="93"/>
      <c r="AQO262" s="93"/>
      <c r="AQP262" s="185"/>
      <c r="AQQ262" s="82"/>
      <c r="AQR262" s="186"/>
      <c r="AQS262" s="82"/>
      <c r="AQT262" s="187"/>
      <c r="AQU262" s="82"/>
      <c r="AQV262" s="82"/>
      <c r="AQW262" s="82"/>
      <c r="AQX262" s="82"/>
      <c r="AQY262" s="184"/>
      <c r="AQZ262" s="92"/>
      <c r="ARA262" s="92"/>
      <c r="ARB262" s="184"/>
      <c r="ARC262" s="184"/>
      <c r="ARD262" s="93"/>
      <c r="ARE262" s="93"/>
      <c r="ARF262" s="185"/>
      <c r="ARG262" s="82"/>
      <c r="ARH262" s="186"/>
      <c r="ARI262" s="82"/>
      <c r="ARJ262" s="187"/>
      <c r="ARK262" s="82"/>
      <c r="ARL262" s="82"/>
      <c r="ARM262" s="82"/>
      <c r="ARN262" s="82"/>
      <c r="ARO262" s="184"/>
      <c r="ARP262" s="92"/>
      <c r="ARQ262" s="92"/>
      <c r="ARR262" s="184"/>
      <c r="ARS262" s="184"/>
      <c r="ART262" s="93"/>
      <c r="ARU262" s="93"/>
      <c r="ARV262" s="185"/>
      <c r="ARW262" s="82"/>
      <c r="ARX262" s="186"/>
      <c r="ARY262" s="82"/>
      <c r="ARZ262" s="187"/>
      <c r="ASA262" s="82"/>
      <c r="ASB262" s="82"/>
      <c r="ASC262" s="82"/>
      <c r="ASD262" s="82"/>
      <c r="ASE262" s="184"/>
      <c r="ASF262" s="92"/>
      <c r="ASG262" s="92"/>
      <c r="ASH262" s="184"/>
      <c r="ASI262" s="184"/>
      <c r="ASJ262" s="93"/>
      <c r="ASK262" s="93"/>
      <c r="ASL262" s="185"/>
      <c r="ASM262" s="82"/>
      <c r="ASN262" s="186"/>
      <c r="ASO262" s="82"/>
      <c r="ASP262" s="187"/>
      <c r="ASQ262" s="82"/>
      <c r="ASR262" s="82"/>
      <c r="ASS262" s="82"/>
      <c r="AST262" s="82"/>
      <c r="ASU262" s="184"/>
      <c r="ASV262" s="92"/>
      <c r="ASW262" s="92"/>
      <c r="ASX262" s="184"/>
      <c r="ASY262" s="184"/>
      <c r="ASZ262" s="93"/>
      <c r="ATA262" s="93"/>
      <c r="ATB262" s="185"/>
      <c r="ATC262" s="82"/>
      <c r="ATD262" s="186"/>
      <c r="ATE262" s="82"/>
      <c r="ATF262" s="187"/>
      <c r="ATG262" s="82"/>
      <c r="ATH262" s="82"/>
      <c r="ATI262" s="82"/>
      <c r="ATJ262" s="82"/>
      <c r="ATK262" s="184"/>
      <c r="ATL262" s="92"/>
      <c r="ATM262" s="92"/>
      <c r="ATN262" s="184"/>
      <c r="ATO262" s="184"/>
      <c r="ATP262" s="93"/>
      <c r="ATQ262" s="93"/>
      <c r="ATR262" s="185"/>
      <c r="ATS262" s="82"/>
      <c r="ATT262" s="186"/>
      <c r="ATU262" s="82"/>
      <c r="ATV262" s="187"/>
      <c r="ATW262" s="82"/>
      <c r="ATX262" s="82"/>
      <c r="ATY262" s="82"/>
      <c r="ATZ262" s="82"/>
      <c r="AUA262" s="184"/>
      <c r="AUB262" s="92"/>
      <c r="AUC262" s="92"/>
      <c r="AUD262" s="184"/>
      <c r="AUE262" s="184"/>
      <c r="AUF262" s="93"/>
      <c r="AUG262" s="93"/>
      <c r="AUH262" s="185"/>
      <c r="AUI262" s="82"/>
      <c r="AUJ262" s="186"/>
      <c r="AUK262" s="82"/>
      <c r="AUL262" s="187"/>
      <c r="AUM262" s="82"/>
      <c r="AUN262" s="82"/>
      <c r="AUO262" s="82"/>
      <c r="AUP262" s="82"/>
      <c r="AUQ262" s="184"/>
      <c r="AUR262" s="92"/>
      <c r="AUS262" s="92"/>
      <c r="AUT262" s="184"/>
      <c r="AUU262" s="184"/>
      <c r="AUV262" s="93"/>
      <c r="AUW262" s="93"/>
      <c r="AUX262" s="185"/>
      <c r="AUY262" s="82"/>
      <c r="AUZ262" s="186"/>
      <c r="AVA262" s="82"/>
      <c r="AVB262" s="187"/>
      <c r="AVC262" s="82"/>
      <c r="AVD262" s="82"/>
      <c r="AVE262" s="82"/>
      <c r="AVF262" s="82"/>
      <c r="AVG262" s="184"/>
      <c r="AVH262" s="92"/>
      <c r="AVI262" s="92"/>
      <c r="AVJ262" s="184"/>
      <c r="AVK262" s="184"/>
      <c r="AVL262" s="93"/>
      <c r="AVM262" s="93"/>
      <c r="AVN262" s="185"/>
      <c r="AVO262" s="82"/>
      <c r="AVP262" s="186"/>
      <c r="AVQ262" s="82"/>
      <c r="AVR262" s="187"/>
      <c r="AVS262" s="82"/>
      <c r="AVT262" s="82"/>
      <c r="AVU262" s="82"/>
      <c r="AVV262" s="82"/>
      <c r="AVW262" s="184"/>
      <c r="AVX262" s="92"/>
      <c r="AVY262" s="92"/>
      <c r="AVZ262" s="184"/>
      <c r="AWA262" s="184"/>
      <c r="AWB262" s="93"/>
      <c r="AWC262" s="93"/>
      <c r="AWD262" s="185"/>
      <c r="AWE262" s="82"/>
      <c r="AWF262" s="186"/>
      <c r="AWG262" s="82"/>
      <c r="AWH262" s="187"/>
      <c r="AWI262" s="82"/>
      <c r="AWJ262" s="82"/>
      <c r="AWK262" s="82"/>
      <c r="AWL262" s="82"/>
      <c r="AWM262" s="184"/>
      <c r="AWN262" s="92"/>
      <c r="AWO262" s="92"/>
      <c r="AWP262" s="184"/>
      <c r="AWQ262" s="184"/>
      <c r="AWR262" s="93"/>
      <c r="AWS262" s="93"/>
      <c r="AWT262" s="185"/>
      <c r="AWU262" s="82"/>
      <c r="AWV262" s="186"/>
      <c r="AWW262" s="82"/>
      <c r="AWX262" s="187"/>
      <c r="AWY262" s="82"/>
      <c r="AWZ262" s="82"/>
      <c r="AXA262" s="82"/>
      <c r="AXB262" s="82"/>
      <c r="AXC262" s="184"/>
      <c r="AXD262" s="92"/>
      <c r="AXE262" s="92"/>
      <c r="AXF262" s="184"/>
      <c r="AXG262" s="184"/>
      <c r="AXH262" s="93"/>
      <c r="AXI262" s="93"/>
      <c r="AXJ262" s="185"/>
      <c r="AXK262" s="82"/>
      <c r="AXL262" s="186"/>
      <c r="AXM262" s="82"/>
      <c r="AXN262" s="187"/>
      <c r="AXO262" s="82"/>
      <c r="AXP262" s="82"/>
      <c r="AXQ262" s="82"/>
      <c r="AXR262" s="82"/>
      <c r="AXS262" s="184"/>
      <c r="AXT262" s="92"/>
      <c r="AXU262" s="92"/>
      <c r="AXV262" s="184"/>
      <c r="AXW262" s="184"/>
      <c r="AXX262" s="93"/>
      <c r="AXY262" s="93"/>
      <c r="AXZ262" s="185"/>
      <c r="AYA262" s="82"/>
      <c r="AYB262" s="186"/>
      <c r="AYC262" s="82"/>
      <c r="AYD262" s="187"/>
      <c r="AYE262" s="82"/>
      <c r="AYF262" s="82"/>
      <c r="AYG262" s="82"/>
      <c r="AYH262" s="82"/>
      <c r="AYI262" s="184"/>
      <c r="AYJ262" s="92"/>
      <c r="AYK262" s="92"/>
      <c r="AYL262" s="184"/>
      <c r="AYM262" s="184"/>
      <c r="AYN262" s="93"/>
      <c r="AYO262" s="93"/>
      <c r="AYP262" s="185"/>
      <c r="AYQ262" s="82"/>
      <c r="AYR262" s="186"/>
      <c r="AYS262" s="82"/>
      <c r="AYT262" s="187"/>
      <c r="AYU262" s="82"/>
      <c r="AYV262" s="82"/>
      <c r="AYW262" s="82"/>
      <c r="AYX262" s="82"/>
      <c r="AYY262" s="184"/>
      <c r="AYZ262" s="92"/>
      <c r="AZA262" s="92"/>
      <c r="AZB262" s="184"/>
      <c r="AZC262" s="184"/>
      <c r="AZD262" s="93"/>
      <c r="AZE262" s="93"/>
      <c r="AZF262" s="185"/>
      <c r="AZG262" s="82"/>
      <c r="AZH262" s="186"/>
      <c r="AZI262" s="82"/>
      <c r="AZJ262" s="187"/>
      <c r="AZK262" s="82"/>
      <c r="AZL262" s="82"/>
      <c r="AZM262" s="82"/>
      <c r="AZN262" s="82"/>
      <c r="AZO262" s="184"/>
      <c r="AZP262" s="92"/>
      <c r="AZQ262" s="92"/>
      <c r="AZR262" s="184"/>
      <c r="AZS262" s="184"/>
      <c r="AZT262" s="93"/>
      <c r="AZU262" s="93"/>
      <c r="AZV262" s="185"/>
      <c r="AZW262" s="82"/>
      <c r="AZX262" s="186"/>
      <c r="AZY262" s="82"/>
      <c r="AZZ262" s="187"/>
      <c r="BAA262" s="82"/>
      <c r="BAB262" s="82"/>
      <c r="BAC262" s="82"/>
      <c r="BAD262" s="82"/>
      <c r="BAE262" s="184"/>
      <c r="BAF262" s="92"/>
      <c r="BAG262" s="92"/>
      <c r="BAH262" s="184"/>
      <c r="BAI262" s="184"/>
      <c r="BAJ262" s="93"/>
      <c r="BAK262" s="93"/>
      <c r="BAL262" s="185"/>
      <c r="BAM262" s="82"/>
      <c r="BAN262" s="186"/>
      <c r="BAO262" s="82"/>
      <c r="BAP262" s="187"/>
      <c r="BAQ262" s="82"/>
      <c r="BAR262" s="82"/>
      <c r="BAS262" s="82"/>
      <c r="BAT262" s="82"/>
      <c r="BAU262" s="184"/>
      <c r="BAV262" s="92"/>
      <c r="BAW262" s="92"/>
      <c r="BAX262" s="184"/>
      <c r="BAY262" s="184"/>
      <c r="BAZ262" s="93"/>
      <c r="BBA262" s="93"/>
      <c r="BBB262" s="185"/>
      <c r="BBC262" s="82"/>
      <c r="BBD262" s="186"/>
      <c r="BBE262" s="82"/>
      <c r="BBF262" s="187"/>
      <c r="BBG262" s="82"/>
      <c r="BBH262" s="82"/>
      <c r="BBI262" s="82"/>
      <c r="BBJ262" s="82"/>
      <c r="BBK262" s="184"/>
      <c r="BBL262" s="92"/>
      <c r="BBM262" s="92"/>
      <c r="BBN262" s="184"/>
      <c r="BBO262" s="184"/>
      <c r="BBP262" s="93"/>
      <c r="BBQ262" s="93"/>
      <c r="BBR262" s="185"/>
      <c r="BBS262" s="82"/>
      <c r="BBT262" s="186"/>
      <c r="BBU262" s="82"/>
      <c r="BBV262" s="187"/>
      <c r="BBW262" s="82"/>
      <c r="BBX262" s="82"/>
      <c r="BBY262" s="82"/>
      <c r="BBZ262" s="82"/>
      <c r="BCA262" s="184"/>
      <c r="BCB262" s="92"/>
      <c r="BCC262" s="92"/>
      <c r="BCD262" s="184"/>
      <c r="BCE262" s="184"/>
      <c r="BCF262" s="93"/>
      <c r="BCG262" s="93"/>
      <c r="BCH262" s="185"/>
      <c r="BCI262" s="82"/>
      <c r="BCJ262" s="186"/>
      <c r="BCK262" s="82"/>
      <c r="BCL262" s="187"/>
      <c r="BCM262" s="82"/>
      <c r="BCN262" s="82"/>
      <c r="BCO262" s="82"/>
      <c r="BCP262" s="82"/>
      <c r="BCQ262" s="184"/>
      <c r="BCR262" s="92"/>
      <c r="BCS262" s="92"/>
      <c r="BCT262" s="184"/>
      <c r="BCU262" s="184"/>
      <c r="BCV262" s="93"/>
      <c r="BCW262" s="93"/>
      <c r="BCX262" s="185"/>
      <c r="BCY262" s="82"/>
      <c r="BCZ262" s="186"/>
      <c r="BDA262" s="82"/>
      <c r="BDB262" s="187"/>
      <c r="BDC262" s="82"/>
      <c r="BDD262" s="82"/>
      <c r="BDE262" s="82"/>
      <c r="BDF262" s="82"/>
      <c r="BDG262" s="184"/>
      <c r="BDH262" s="92"/>
      <c r="BDI262" s="92"/>
      <c r="BDJ262" s="184"/>
      <c r="BDK262" s="184"/>
      <c r="BDL262" s="93"/>
      <c r="BDM262" s="93"/>
      <c r="BDN262" s="185"/>
      <c r="BDO262" s="82"/>
      <c r="BDP262" s="186"/>
      <c r="BDQ262" s="82"/>
      <c r="BDR262" s="187"/>
      <c r="BDS262" s="82"/>
      <c r="BDT262" s="82"/>
      <c r="BDU262" s="82"/>
      <c r="BDV262" s="82"/>
      <c r="BDW262" s="184"/>
      <c r="BDX262" s="92"/>
      <c r="BDY262" s="92"/>
      <c r="BDZ262" s="184"/>
      <c r="BEA262" s="184"/>
      <c r="BEB262" s="93"/>
      <c r="BEC262" s="93"/>
      <c r="BED262" s="185"/>
      <c r="BEE262" s="82"/>
      <c r="BEF262" s="186"/>
      <c r="BEG262" s="82"/>
      <c r="BEH262" s="187"/>
      <c r="BEI262" s="82"/>
      <c r="BEJ262" s="82"/>
      <c r="BEK262" s="82"/>
      <c r="BEL262" s="82"/>
      <c r="BEM262" s="184"/>
      <c r="BEN262" s="92"/>
      <c r="BEO262" s="92"/>
      <c r="BEP262" s="184"/>
      <c r="BEQ262" s="184"/>
      <c r="BER262" s="93"/>
      <c r="BES262" s="93"/>
      <c r="BET262" s="185"/>
      <c r="BEU262" s="82"/>
      <c r="BEV262" s="186"/>
      <c r="BEW262" s="82"/>
      <c r="BEX262" s="187"/>
      <c r="BEY262" s="82"/>
      <c r="BEZ262" s="82"/>
      <c r="BFA262" s="82"/>
      <c r="BFB262" s="82"/>
      <c r="BFC262" s="184"/>
      <c r="BFD262" s="92"/>
      <c r="BFE262" s="92"/>
      <c r="BFF262" s="184"/>
      <c r="BFG262" s="184"/>
      <c r="BFH262" s="93"/>
      <c r="BFI262" s="93"/>
      <c r="BFJ262" s="185"/>
      <c r="BFK262" s="82"/>
      <c r="BFL262" s="186"/>
      <c r="BFM262" s="82"/>
      <c r="BFN262" s="187"/>
      <c r="BFO262" s="82"/>
      <c r="BFP262" s="82"/>
      <c r="BFQ262" s="82"/>
      <c r="BFR262" s="82"/>
      <c r="BFS262" s="184"/>
      <c r="BFT262" s="92"/>
      <c r="BFU262" s="92"/>
      <c r="BFV262" s="184"/>
      <c r="BFW262" s="184"/>
      <c r="BFX262" s="93"/>
      <c r="BFY262" s="93"/>
      <c r="BFZ262" s="185"/>
      <c r="BGA262" s="82"/>
      <c r="BGB262" s="186"/>
      <c r="BGC262" s="82"/>
      <c r="BGD262" s="187"/>
      <c r="BGE262" s="82"/>
      <c r="BGF262" s="82"/>
      <c r="BGG262" s="82"/>
      <c r="BGH262" s="82"/>
      <c r="BGI262" s="184"/>
      <c r="BGJ262" s="92"/>
      <c r="BGK262" s="92"/>
      <c r="BGL262" s="184"/>
      <c r="BGM262" s="184"/>
      <c r="BGN262" s="93"/>
      <c r="BGO262" s="93"/>
      <c r="BGP262" s="185"/>
      <c r="BGQ262" s="82"/>
      <c r="BGR262" s="186"/>
      <c r="BGS262" s="82"/>
      <c r="BGT262" s="187"/>
      <c r="BGU262" s="82"/>
      <c r="BGV262" s="82"/>
      <c r="BGW262" s="82"/>
      <c r="BGX262" s="82"/>
      <c r="BGY262" s="184"/>
      <c r="BGZ262" s="92"/>
      <c r="BHA262" s="92"/>
      <c r="BHB262" s="184"/>
      <c r="BHC262" s="184"/>
      <c r="BHD262" s="93"/>
      <c r="BHE262" s="93"/>
      <c r="BHF262" s="185"/>
      <c r="BHG262" s="82"/>
      <c r="BHH262" s="186"/>
      <c r="BHI262" s="82"/>
      <c r="BHJ262" s="187"/>
      <c r="BHK262" s="82"/>
      <c r="BHL262" s="82"/>
      <c r="BHM262" s="82"/>
      <c r="BHN262" s="82"/>
      <c r="BHO262" s="184"/>
      <c r="BHP262" s="92"/>
      <c r="BHQ262" s="92"/>
      <c r="BHR262" s="184"/>
      <c r="BHS262" s="184"/>
      <c r="BHT262" s="93"/>
      <c r="BHU262" s="93"/>
      <c r="BHV262" s="185"/>
      <c r="BHW262" s="82"/>
      <c r="BHX262" s="186"/>
      <c r="BHY262" s="82"/>
      <c r="BHZ262" s="187"/>
      <c r="BIA262" s="82"/>
      <c r="BIB262" s="82"/>
      <c r="BIC262" s="82"/>
      <c r="BID262" s="82"/>
      <c r="BIE262" s="184"/>
      <c r="BIF262" s="92"/>
      <c r="BIG262" s="92"/>
      <c r="BIH262" s="184"/>
      <c r="BII262" s="184"/>
      <c r="BIJ262" s="93"/>
      <c r="BIK262" s="93"/>
      <c r="BIL262" s="185"/>
      <c r="BIM262" s="82"/>
      <c r="BIN262" s="186"/>
      <c r="BIO262" s="82"/>
      <c r="BIP262" s="187"/>
      <c r="BIQ262" s="82"/>
      <c r="BIR262" s="82"/>
      <c r="BIS262" s="82"/>
      <c r="BIT262" s="82"/>
      <c r="BIU262" s="184"/>
      <c r="BIV262" s="92"/>
      <c r="BIW262" s="92"/>
      <c r="BIX262" s="184"/>
      <c r="BIY262" s="184"/>
      <c r="BIZ262" s="93"/>
      <c r="BJA262" s="93"/>
      <c r="BJB262" s="185"/>
      <c r="BJC262" s="82"/>
      <c r="BJD262" s="186"/>
      <c r="BJE262" s="82"/>
      <c r="BJF262" s="187"/>
      <c r="BJG262" s="82"/>
      <c r="BJH262" s="82"/>
      <c r="BJI262" s="82"/>
      <c r="BJJ262" s="82"/>
      <c r="BJK262" s="184"/>
      <c r="BJL262" s="92"/>
      <c r="BJM262" s="92"/>
      <c r="BJN262" s="184"/>
      <c r="BJO262" s="184"/>
      <c r="BJP262" s="93"/>
      <c r="BJQ262" s="93"/>
      <c r="BJR262" s="185"/>
      <c r="BJS262" s="82"/>
      <c r="BJT262" s="186"/>
      <c r="BJU262" s="82"/>
      <c r="BJV262" s="187"/>
      <c r="BJW262" s="82"/>
      <c r="BJX262" s="82"/>
      <c r="BJY262" s="82"/>
      <c r="BJZ262" s="82"/>
      <c r="BKA262" s="184"/>
      <c r="BKB262" s="92"/>
      <c r="BKC262" s="92"/>
      <c r="BKD262" s="184"/>
      <c r="BKE262" s="184"/>
      <c r="BKF262" s="93"/>
      <c r="BKG262" s="93"/>
      <c r="BKH262" s="185"/>
      <c r="BKI262" s="82"/>
      <c r="BKJ262" s="186"/>
      <c r="BKK262" s="82"/>
      <c r="BKL262" s="187"/>
      <c r="BKM262" s="82"/>
      <c r="BKN262" s="82"/>
      <c r="BKO262" s="82"/>
      <c r="BKP262" s="82"/>
      <c r="BKQ262" s="184"/>
      <c r="BKR262" s="92"/>
      <c r="BKS262" s="92"/>
      <c r="BKT262" s="184"/>
      <c r="BKU262" s="184"/>
      <c r="BKV262" s="93"/>
      <c r="BKW262" s="93"/>
      <c r="BKX262" s="185"/>
      <c r="BKY262" s="82"/>
      <c r="BKZ262" s="186"/>
      <c r="BLA262" s="82"/>
      <c r="BLB262" s="187"/>
      <c r="BLC262" s="82"/>
      <c r="BLD262" s="82"/>
      <c r="BLE262" s="82"/>
      <c r="BLF262" s="82"/>
      <c r="BLG262" s="184"/>
      <c r="BLH262" s="92"/>
      <c r="BLI262" s="92"/>
      <c r="BLJ262" s="184"/>
      <c r="BLK262" s="184"/>
      <c r="BLL262" s="93"/>
      <c r="BLM262" s="93"/>
      <c r="BLN262" s="185"/>
      <c r="BLO262" s="82"/>
      <c r="BLP262" s="186"/>
      <c r="BLQ262" s="82"/>
      <c r="BLR262" s="187"/>
      <c r="BLS262" s="82"/>
      <c r="BLT262" s="82"/>
      <c r="BLU262" s="82"/>
      <c r="BLV262" s="82"/>
      <c r="BLW262" s="184"/>
      <c r="BLX262" s="92"/>
      <c r="BLY262" s="92"/>
      <c r="BLZ262" s="184"/>
      <c r="BMA262" s="184"/>
      <c r="BMB262" s="93"/>
      <c r="BMC262" s="93"/>
      <c r="BMD262" s="185"/>
      <c r="BME262" s="82"/>
      <c r="BMF262" s="186"/>
      <c r="BMG262" s="82"/>
      <c r="BMH262" s="187"/>
      <c r="BMI262" s="82"/>
      <c r="BMJ262" s="82"/>
      <c r="BMK262" s="82"/>
      <c r="BML262" s="82"/>
      <c r="BMM262" s="184"/>
      <c r="BMN262" s="92"/>
      <c r="BMO262" s="92"/>
      <c r="BMP262" s="184"/>
      <c r="BMQ262" s="184"/>
      <c r="BMR262" s="93"/>
      <c r="BMS262" s="93"/>
      <c r="BMT262" s="185"/>
      <c r="BMU262" s="82"/>
      <c r="BMV262" s="186"/>
      <c r="BMW262" s="82"/>
      <c r="BMX262" s="187"/>
      <c r="BMY262" s="82"/>
      <c r="BMZ262" s="82"/>
      <c r="BNA262" s="82"/>
      <c r="BNB262" s="82"/>
      <c r="BNC262" s="184"/>
      <c r="BND262" s="92"/>
      <c r="BNE262" s="92"/>
      <c r="BNF262" s="184"/>
      <c r="BNG262" s="184"/>
      <c r="BNH262" s="93"/>
      <c r="BNI262" s="93"/>
      <c r="BNJ262" s="185"/>
      <c r="BNK262" s="82"/>
      <c r="BNL262" s="186"/>
      <c r="BNM262" s="82"/>
      <c r="BNN262" s="187"/>
      <c r="BNO262" s="82"/>
      <c r="BNP262" s="82"/>
      <c r="BNQ262" s="82"/>
      <c r="BNR262" s="82"/>
      <c r="BNS262" s="184"/>
      <c r="BNT262" s="92"/>
      <c r="BNU262" s="92"/>
      <c r="BNV262" s="184"/>
      <c r="BNW262" s="184"/>
      <c r="BNX262" s="93"/>
      <c r="BNY262" s="93"/>
      <c r="BNZ262" s="185"/>
      <c r="BOA262" s="82"/>
      <c r="BOB262" s="186"/>
      <c r="BOC262" s="82"/>
      <c r="BOD262" s="187"/>
      <c r="BOE262" s="82"/>
      <c r="BOF262" s="82"/>
      <c r="BOG262" s="82"/>
      <c r="BOH262" s="82"/>
      <c r="BOI262" s="184"/>
      <c r="BOJ262" s="92"/>
      <c r="BOK262" s="92"/>
      <c r="BOL262" s="184"/>
      <c r="BOM262" s="184"/>
      <c r="BON262" s="93"/>
      <c r="BOO262" s="93"/>
      <c r="BOP262" s="185"/>
      <c r="BOQ262" s="82"/>
      <c r="BOR262" s="186"/>
      <c r="BOS262" s="82"/>
      <c r="BOT262" s="187"/>
      <c r="BOU262" s="82"/>
      <c r="BOV262" s="82"/>
      <c r="BOW262" s="82"/>
      <c r="BOX262" s="82"/>
      <c r="BOY262" s="184"/>
      <c r="BOZ262" s="92"/>
      <c r="BPA262" s="92"/>
      <c r="BPB262" s="184"/>
      <c r="BPC262" s="184"/>
      <c r="BPD262" s="93"/>
      <c r="BPE262" s="93"/>
      <c r="BPF262" s="185"/>
      <c r="BPG262" s="82"/>
      <c r="BPH262" s="186"/>
      <c r="BPI262" s="82"/>
      <c r="BPJ262" s="187"/>
      <c r="BPK262" s="82"/>
      <c r="BPL262" s="82"/>
      <c r="BPM262" s="82"/>
      <c r="BPN262" s="82"/>
      <c r="BPO262" s="184"/>
      <c r="BPP262" s="92"/>
      <c r="BPQ262" s="92"/>
      <c r="BPR262" s="184"/>
      <c r="BPS262" s="184"/>
      <c r="BPT262" s="93"/>
      <c r="BPU262" s="93"/>
      <c r="BPV262" s="185"/>
      <c r="BPW262" s="82"/>
      <c r="BPX262" s="186"/>
      <c r="BPY262" s="82"/>
      <c r="BPZ262" s="187"/>
      <c r="BQA262" s="82"/>
      <c r="BQB262" s="82"/>
      <c r="BQC262" s="82"/>
      <c r="BQD262" s="82"/>
      <c r="BQE262" s="184"/>
      <c r="BQF262" s="92"/>
      <c r="BQG262" s="92"/>
      <c r="BQH262" s="184"/>
      <c r="BQI262" s="184"/>
      <c r="BQJ262" s="93"/>
      <c r="BQK262" s="93"/>
      <c r="BQL262" s="185"/>
      <c r="BQM262" s="82"/>
      <c r="BQN262" s="186"/>
      <c r="BQO262" s="82"/>
      <c r="BQP262" s="187"/>
      <c r="BQQ262" s="82"/>
      <c r="BQR262" s="82"/>
      <c r="BQS262" s="82"/>
      <c r="BQT262" s="82"/>
      <c r="BQU262" s="184"/>
      <c r="BQV262" s="92"/>
      <c r="BQW262" s="92"/>
      <c r="BQX262" s="184"/>
      <c r="BQY262" s="184"/>
      <c r="BQZ262" s="93"/>
      <c r="BRA262" s="93"/>
      <c r="BRB262" s="185"/>
      <c r="BRC262" s="82"/>
      <c r="BRD262" s="186"/>
      <c r="BRE262" s="82"/>
      <c r="BRF262" s="187"/>
      <c r="BRG262" s="82"/>
      <c r="BRH262" s="82"/>
      <c r="BRI262" s="82"/>
      <c r="BRJ262" s="82"/>
      <c r="BRK262" s="184"/>
      <c r="BRL262" s="92"/>
      <c r="BRM262" s="92"/>
      <c r="BRN262" s="184"/>
      <c r="BRO262" s="184"/>
      <c r="BRP262" s="93"/>
      <c r="BRQ262" s="93"/>
      <c r="BRR262" s="185"/>
      <c r="BRS262" s="82"/>
      <c r="BRT262" s="186"/>
      <c r="BRU262" s="82"/>
      <c r="BRV262" s="187"/>
      <c r="BRW262" s="82"/>
      <c r="BRX262" s="82"/>
      <c r="BRY262" s="82"/>
      <c r="BRZ262" s="82"/>
      <c r="BSA262" s="184"/>
      <c r="BSB262" s="92"/>
      <c r="BSC262" s="92"/>
      <c r="BSD262" s="184"/>
      <c r="BSE262" s="184"/>
      <c r="BSF262" s="93"/>
      <c r="BSG262" s="93"/>
      <c r="BSH262" s="185"/>
      <c r="BSI262" s="82"/>
      <c r="BSJ262" s="186"/>
      <c r="BSK262" s="82"/>
      <c r="BSL262" s="187"/>
      <c r="BSM262" s="82"/>
      <c r="BSN262" s="82"/>
      <c r="BSO262" s="82"/>
      <c r="BSP262" s="82"/>
      <c r="BSQ262" s="184"/>
      <c r="BSR262" s="92"/>
      <c r="BSS262" s="92"/>
      <c r="BST262" s="184"/>
      <c r="BSU262" s="184"/>
      <c r="BSV262" s="93"/>
      <c r="BSW262" s="93"/>
      <c r="BSX262" s="185"/>
      <c r="BSY262" s="82"/>
      <c r="BSZ262" s="186"/>
      <c r="BTA262" s="82"/>
      <c r="BTB262" s="187"/>
      <c r="BTC262" s="82"/>
      <c r="BTD262" s="82"/>
      <c r="BTE262" s="82"/>
      <c r="BTF262" s="82"/>
      <c r="BTG262" s="184"/>
      <c r="BTH262" s="92"/>
      <c r="BTI262" s="92"/>
      <c r="BTJ262" s="184"/>
      <c r="BTK262" s="184"/>
      <c r="BTL262" s="93"/>
      <c r="BTM262" s="93"/>
      <c r="BTN262" s="185"/>
      <c r="BTO262" s="82"/>
      <c r="BTP262" s="186"/>
      <c r="BTQ262" s="82"/>
      <c r="BTR262" s="187"/>
      <c r="BTS262" s="82"/>
      <c r="BTT262" s="82"/>
      <c r="BTU262" s="82"/>
      <c r="BTV262" s="82"/>
      <c r="BTW262" s="184"/>
      <c r="BTX262" s="92"/>
      <c r="BTY262" s="92"/>
      <c r="BTZ262" s="184"/>
      <c r="BUA262" s="184"/>
      <c r="BUB262" s="93"/>
      <c r="BUC262" s="93"/>
      <c r="BUD262" s="185"/>
      <c r="BUE262" s="82"/>
      <c r="BUF262" s="186"/>
      <c r="BUG262" s="82"/>
      <c r="BUH262" s="187"/>
      <c r="BUI262" s="82"/>
      <c r="BUJ262" s="82"/>
      <c r="BUK262" s="82"/>
      <c r="BUL262" s="82"/>
      <c r="BUM262" s="184"/>
      <c r="BUN262" s="92"/>
      <c r="BUO262" s="92"/>
      <c r="BUP262" s="184"/>
      <c r="BUQ262" s="184"/>
      <c r="BUR262" s="93"/>
      <c r="BUS262" s="93"/>
      <c r="BUT262" s="185"/>
      <c r="BUU262" s="82"/>
      <c r="BUV262" s="186"/>
      <c r="BUW262" s="82"/>
      <c r="BUX262" s="187"/>
      <c r="BUY262" s="82"/>
      <c r="BUZ262" s="82"/>
      <c r="BVA262" s="82"/>
      <c r="BVB262" s="82"/>
      <c r="BVC262" s="184"/>
      <c r="BVD262" s="92"/>
      <c r="BVE262" s="92"/>
      <c r="BVF262" s="184"/>
      <c r="BVG262" s="184"/>
      <c r="BVH262" s="93"/>
      <c r="BVI262" s="93"/>
      <c r="BVJ262" s="185"/>
      <c r="BVK262" s="82"/>
      <c r="BVL262" s="186"/>
      <c r="BVM262" s="82"/>
      <c r="BVN262" s="187"/>
      <c r="BVO262" s="82"/>
      <c r="BVP262" s="82"/>
      <c r="BVQ262" s="82"/>
      <c r="BVR262" s="82"/>
      <c r="BVS262" s="184"/>
      <c r="BVT262" s="92"/>
      <c r="BVU262" s="92"/>
      <c r="BVV262" s="184"/>
      <c r="BVW262" s="184"/>
      <c r="BVX262" s="93"/>
      <c r="BVY262" s="93"/>
      <c r="BVZ262" s="185"/>
      <c r="BWA262" s="82"/>
      <c r="BWB262" s="186"/>
      <c r="BWC262" s="82"/>
      <c r="BWD262" s="187"/>
      <c r="BWE262" s="82"/>
      <c r="BWF262" s="82"/>
      <c r="BWG262" s="82"/>
      <c r="BWH262" s="82"/>
      <c r="BWI262" s="184"/>
      <c r="BWJ262" s="92"/>
      <c r="BWK262" s="92"/>
      <c r="BWL262" s="184"/>
      <c r="BWM262" s="184"/>
      <c r="BWN262" s="93"/>
      <c r="BWO262" s="93"/>
      <c r="BWP262" s="185"/>
      <c r="BWQ262" s="82"/>
      <c r="BWR262" s="186"/>
      <c r="BWS262" s="82"/>
      <c r="BWT262" s="187"/>
      <c r="BWU262" s="82"/>
      <c r="BWV262" s="82"/>
      <c r="BWW262" s="82"/>
      <c r="BWX262" s="82"/>
      <c r="BWY262" s="184"/>
      <c r="BWZ262" s="92"/>
      <c r="BXA262" s="92"/>
      <c r="BXB262" s="184"/>
      <c r="BXC262" s="184"/>
      <c r="BXD262" s="93"/>
      <c r="BXE262" s="93"/>
      <c r="BXF262" s="185"/>
      <c r="BXG262" s="82"/>
      <c r="BXH262" s="186"/>
      <c r="BXI262" s="82"/>
      <c r="BXJ262" s="187"/>
      <c r="BXK262" s="82"/>
      <c r="BXL262" s="82"/>
      <c r="BXM262" s="82"/>
      <c r="BXN262" s="82"/>
      <c r="BXO262" s="184"/>
      <c r="BXP262" s="92"/>
      <c r="BXQ262" s="92"/>
      <c r="BXR262" s="184"/>
      <c r="BXS262" s="184"/>
      <c r="BXT262" s="93"/>
      <c r="BXU262" s="93"/>
      <c r="BXV262" s="185"/>
      <c r="BXW262" s="82"/>
      <c r="BXX262" s="186"/>
      <c r="BXY262" s="82"/>
      <c r="BXZ262" s="187"/>
      <c r="BYA262" s="82"/>
      <c r="BYB262" s="82"/>
      <c r="BYC262" s="82"/>
      <c r="BYD262" s="82"/>
      <c r="BYE262" s="184"/>
      <c r="BYF262" s="92"/>
      <c r="BYG262" s="92"/>
      <c r="BYH262" s="184"/>
      <c r="BYI262" s="184"/>
      <c r="BYJ262" s="93"/>
      <c r="BYK262" s="93"/>
      <c r="BYL262" s="185"/>
      <c r="BYM262" s="82"/>
      <c r="BYN262" s="186"/>
      <c r="BYO262" s="82"/>
      <c r="BYP262" s="187"/>
      <c r="BYQ262" s="82"/>
      <c r="BYR262" s="82"/>
      <c r="BYS262" s="82"/>
      <c r="BYT262" s="82"/>
      <c r="BYU262" s="184"/>
      <c r="BYV262" s="92"/>
      <c r="BYW262" s="92"/>
      <c r="BYX262" s="184"/>
      <c r="BYY262" s="184"/>
      <c r="BYZ262" s="93"/>
      <c r="BZA262" s="93"/>
      <c r="BZB262" s="185"/>
      <c r="BZC262" s="82"/>
      <c r="BZD262" s="186"/>
      <c r="BZE262" s="82"/>
      <c r="BZF262" s="187"/>
      <c r="BZG262" s="82"/>
      <c r="BZH262" s="82"/>
      <c r="BZI262" s="82"/>
      <c r="BZJ262" s="82"/>
      <c r="BZK262" s="184"/>
      <c r="BZL262" s="92"/>
      <c r="BZM262" s="92"/>
      <c r="BZN262" s="184"/>
      <c r="BZO262" s="184"/>
      <c r="BZP262" s="93"/>
      <c r="BZQ262" s="93"/>
      <c r="BZR262" s="185"/>
      <c r="BZS262" s="82"/>
      <c r="BZT262" s="186"/>
      <c r="BZU262" s="82"/>
      <c r="BZV262" s="187"/>
      <c r="BZW262" s="82"/>
      <c r="BZX262" s="82"/>
      <c r="BZY262" s="82"/>
      <c r="BZZ262" s="82"/>
      <c r="CAA262" s="184"/>
      <c r="CAB262" s="92"/>
      <c r="CAC262" s="92"/>
      <c r="CAD262" s="184"/>
      <c r="CAE262" s="184"/>
      <c r="CAF262" s="93"/>
      <c r="CAG262" s="93"/>
      <c r="CAH262" s="185"/>
      <c r="CAI262" s="82"/>
      <c r="CAJ262" s="186"/>
      <c r="CAK262" s="82"/>
      <c r="CAL262" s="187"/>
      <c r="CAM262" s="82"/>
      <c r="CAN262" s="82"/>
      <c r="CAO262" s="82"/>
      <c r="CAP262" s="82"/>
      <c r="CAQ262" s="184"/>
      <c r="CAR262" s="92"/>
      <c r="CAS262" s="92"/>
      <c r="CAT262" s="184"/>
      <c r="CAU262" s="184"/>
      <c r="CAV262" s="93"/>
      <c r="CAW262" s="93"/>
      <c r="CAX262" s="185"/>
      <c r="CAY262" s="82"/>
      <c r="CAZ262" s="186"/>
      <c r="CBA262" s="82"/>
      <c r="CBB262" s="187"/>
      <c r="CBC262" s="82"/>
      <c r="CBD262" s="82"/>
      <c r="CBE262" s="82"/>
      <c r="CBF262" s="82"/>
      <c r="CBG262" s="184"/>
      <c r="CBH262" s="92"/>
      <c r="CBI262" s="92"/>
      <c r="CBJ262" s="184"/>
      <c r="CBK262" s="184"/>
      <c r="CBL262" s="93"/>
      <c r="CBM262" s="93"/>
      <c r="CBN262" s="185"/>
      <c r="CBO262" s="82"/>
      <c r="CBP262" s="186"/>
      <c r="CBQ262" s="82"/>
      <c r="CBR262" s="187"/>
      <c r="CBS262" s="82"/>
      <c r="CBT262" s="82"/>
      <c r="CBU262" s="82"/>
      <c r="CBV262" s="82"/>
      <c r="CBW262" s="184"/>
      <c r="CBX262" s="92"/>
      <c r="CBY262" s="92"/>
      <c r="CBZ262" s="184"/>
      <c r="CCA262" s="184"/>
      <c r="CCB262" s="93"/>
      <c r="CCC262" s="93"/>
      <c r="CCD262" s="185"/>
      <c r="CCE262" s="82"/>
      <c r="CCF262" s="186"/>
      <c r="CCG262" s="82"/>
      <c r="CCH262" s="187"/>
      <c r="CCI262" s="82"/>
      <c r="CCJ262" s="82"/>
      <c r="CCK262" s="82"/>
      <c r="CCL262" s="82"/>
      <c r="CCM262" s="184"/>
      <c r="CCN262" s="92"/>
      <c r="CCO262" s="92"/>
      <c r="CCP262" s="184"/>
      <c r="CCQ262" s="184"/>
      <c r="CCR262" s="93"/>
      <c r="CCS262" s="93"/>
      <c r="CCT262" s="185"/>
      <c r="CCU262" s="82"/>
      <c r="CCV262" s="186"/>
      <c r="CCW262" s="82"/>
      <c r="CCX262" s="187"/>
      <c r="CCY262" s="82"/>
      <c r="CCZ262" s="82"/>
      <c r="CDA262" s="82"/>
      <c r="CDB262" s="82"/>
      <c r="CDC262" s="184"/>
      <c r="CDD262" s="92"/>
      <c r="CDE262" s="92"/>
      <c r="CDF262" s="184"/>
      <c r="CDG262" s="184"/>
      <c r="CDH262" s="93"/>
      <c r="CDI262" s="93"/>
      <c r="CDJ262" s="185"/>
      <c r="CDK262" s="82"/>
      <c r="CDL262" s="186"/>
      <c r="CDM262" s="82"/>
      <c r="CDN262" s="187"/>
      <c r="CDO262" s="82"/>
      <c r="CDP262" s="82"/>
      <c r="CDQ262" s="82"/>
      <c r="CDR262" s="82"/>
      <c r="CDS262" s="184"/>
      <c r="CDT262" s="92"/>
      <c r="CDU262" s="92"/>
      <c r="CDV262" s="184"/>
      <c r="CDW262" s="184"/>
      <c r="CDX262" s="93"/>
      <c r="CDY262" s="93"/>
      <c r="CDZ262" s="185"/>
      <c r="CEA262" s="82"/>
      <c r="CEB262" s="186"/>
      <c r="CEC262" s="82"/>
      <c r="CED262" s="187"/>
      <c r="CEE262" s="82"/>
      <c r="CEF262" s="82"/>
      <c r="CEG262" s="82"/>
      <c r="CEH262" s="82"/>
      <c r="CEI262" s="184"/>
      <c r="CEJ262" s="92"/>
      <c r="CEK262" s="92"/>
      <c r="CEL262" s="184"/>
      <c r="CEM262" s="184"/>
      <c r="CEN262" s="93"/>
      <c r="CEO262" s="93"/>
      <c r="CEP262" s="185"/>
      <c r="CEQ262" s="82"/>
      <c r="CER262" s="186"/>
      <c r="CES262" s="82"/>
      <c r="CET262" s="187"/>
      <c r="CEU262" s="82"/>
      <c r="CEV262" s="82"/>
      <c r="CEW262" s="82"/>
      <c r="CEX262" s="82"/>
      <c r="CEY262" s="184"/>
      <c r="CEZ262" s="92"/>
      <c r="CFA262" s="92"/>
      <c r="CFB262" s="184"/>
      <c r="CFC262" s="184"/>
      <c r="CFD262" s="93"/>
      <c r="CFE262" s="93"/>
      <c r="CFF262" s="185"/>
      <c r="CFG262" s="82"/>
      <c r="CFH262" s="186"/>
      <c r="CFI262" s="82"/>
      <c r="CFJ262" s="187"/>
      <c r="CFK262" s="82"/>
      <c r="CFL262" s="82"/>
      <c r="CFM262" s="82"/>
      <c r="CFN262" s="82"/>
      <c r="CFO262" s="184"/>
      <c r="CFP262" s="92"/>
      <c r="CFQ262" s="92"/>
      <c r="CFR262" s="184"/>
      <c r="CFS262" s="184"/>
      <c r="CFT262" s="93"/>
      <c r="CFU262" s="93"/>
      <c r="CFV262" s="185"/>
      <c r="CFW262" s="82"/>
      <c r="CFX262" s="186"/>
      <c r="CFY262" s="82"/>
      <c r="CFZ262" s="187"/>
      <c r="CGA262" s="82"/>
      <c r="CGB262" s="82"/>
      <c r="CGC262" s="82"/>
      <c r="CGD262" s="82"/>
      <c r="CGE262" s="184"/>
      <c r="CGF262" s="92"/>
      <c r="CGG262" s="92"/>
      <c r="CGH262" s="184"/>
      <c r="CGI262" s="184"/>
      <c r="CGJ262" s="93"/>
      <c r="CGK262" s="93"/>
      <c r="CGL262" s="185"/>
      <c r="CGM262" s="82"/>
      <c r="CGN262" s="186"/>
      <c r="CGO262" s="82"/>
      <c r="CGP262" s="187"/>
      <c r="CGQ262" s="82"/>
      <c r="CGR262" s="82"/>
      <c r="CGS262" s="82"/>
      <c r="CGT262" s="82"/>
      <c r="CGU262" s="184"/>
      <c r="CGV262" s="92"/>
      <c r="CGW262" s="92"/>
      <c r="CGX262" s="184"/>
      <c r="CGY262" s="184"/>
      <c r="CGZ262" s="93"/>
      <c r="CHA262" s="93"/>
      <c r="CHB262" s="185"/>
      <c r="CHC262" s="82"/>
      <c r="CHD262" s="186"/>
      <c r="CHE262" s="82"/>
      <c r="CHF262" s="187"/>
      <c r="CHG262" s="82"/>
      <c r="CHH262" s="82"/>
      <c r="CHI262" s="82"/>
      <c r="CHJ262" s="82"/>
      <c r="CHK262" s="184"/>
      <c r="CHL262" s="92"/>
      <c r="CHM262" s="92"/>
      <c r="CHN262" s="184"/>
      <c r="CHO262" s="184"/>
      <c r="CHP262" s="93"/>
      <c r="CHQ262" s="93"/>
      <c r="CHR262" s="185"/>
      <c r="CHS262" s="82"/>
      <c r="CHT262" s="186"/>
      <c r="CHU262" s="82"/>
      <c r="CHV262" s="187"/>
      <c r="CHW262" s="82"/>
      <c r="CHX262" s="82"/>
      <c r="CHY262" s="82"/>
      <c r="CHZ262" s="82"/>
      <c r="CIA262" s="184"/>
      <c r="CIB262" s="92"/>
      <c r="CIC262" s="92"/>
      <c r="CID262" s="184"/>
      <c r="CIE262" s="184"/>
      <c r="CIF262" s="93"/>
      <c r="CIG262" s="93"/>
      <c r="CIH262" s="185"/>
      <c r="CII262" s="82"/>
      <c r="CIJ262" s="186"/>
      <c r="CIK262" s="82"/>
      <c r="CIL262" s="187"/>
      <c r="CIM262" s="82"/>
      <c r="CIN262" s="82"/>
      <c r="CIO262" s="82"/>
      <c r="CIP262" s="82"/>
      <c r="CIQ262" s="184"/>
      <c r="CIR262" s="92"/>
      <c r="CIS262" s="92"/>
      <c r="CIT262" s="184"/>
      <c r="CIU262" s="184"/>
      <c r="CIV262" s="93"/>
      <c r="CIW262" s="93"/>
      <c r="CIX262" s="185"/>
      <c r="CIY262" s="82"/>
      <c r="CIZ262" s="186"/>
      <c r="CJA262" s="82"/>
      <c r="CJB262" s="187"/>
      <c r="CJC262" s="82"/>
      <c r="CJD262" s="82"/>
      <c r="CJE262" s="82"/>
      <c r="CJF262" s="82"/>
      <c r="CJG262" s="184"/>
      <c r="CJH262" s="92"/>
      <c r="CJI262" s="92"/>
      <c r="CJJ262" s="184"/>
      <c r="CJK262" s="184"/>
      <c r="CJL262" s="93"/>
      <c r="CJM262" s="93"/>
      <c r="CJN262" s="185"/>
      <c r="CJO262" s="82"/>
      <c r="CJP262" s="186"/>
      <c r="CJQ262" s="82"/>
      <c r="CJR262" s="187"/>
      <c r="CJS262" s="82"/>
      <c r="CJT262" s="82"/>
      <c r="CJU262" s="82"/>
      <c r="CJV262" s="82"/>
      <c r="CJW262" s="184"/>
      <c r="CJX262" s="92"/>
      <c r="CJY262" s="92"/>
      <c r="CJZ262" s="184"/>
      <c r="CKA262" s="184"/>
      <c r="CKB262" s="93"/>
      <c r="CKC262" s="93"/>
      <c r="CKD262" s="185"/>
      <c r="CKE262" s="82"/>
      <c r="CKF262" s="186"/>
      <c r="CKG262" s="82"/>
      <c r="CKH262" s="187"/>
      <c r="CKI262" s="82"/>
      <c r="CKJ262" s="82"/>
      <c r="CKK262" s="82"/>
      <c r="CKL262" s="82"/>
      <c r="CKM262" s="184"/>
      <c r="CKN262" s="92"/>
      <c r="CKO262" s="92"/>
      <c r="CKP262" s="184"/>
      <c r="CKQ262" s="184"/>
      <c r="CKR262" s="93"/>
      <c r="CKS262" s="93"/>
      <c r="CKT262" s="185"/>
      <c r="CKU262" s="82"/>
      <c r="CKV262" s="186"/>
      <c r="CKW262" s="82"/>
      <c r="CKX262" s="187"/>
      <c r="CKY262" s="82"/>
      <c r="CKZ262" s="82"/>
      <c r="CLA262" s="82"/>
      <c r="CLB262" s="82"/>
      <c r="CLC262" s="184"/>
      <c r="CLD262" s="92"/>
      <c r="CLE262" s="92"/>
      <c r="CLF262" s="184"/>
      <c r="CLG262" s="184"/>
      <c r="CLH262" s="93"/>
      <c r="CLI262" s="93"/>
      <c r="CLJ262" s="185"/>
      <c r="CLK262" s="82"/>
      <c r="CLL262" s="186"/>
      <c r="CLM262" s="82"/>
      <c r="CLN262" s="187"/>
      <c r="CLO262" s="82"/>
      <c r="CLP262" s="82"/>
      <c r="CLQ262" s="82"/>
      <c r="CLR262" s="82"/>
      <c r="CLS262" s="184"/>
      <c r="CLT262" s="92"/>
      <c r="CLU262" s="92"/>
      <c r="CLV262" s="184"/>
      <c r="CLW262" s="184"/>
      <c r="CLX262" s="93"/>
      <c r="CLY262" s="93"/>
      <c r="CLZ262" s="185"/>
      <c r="CMA262" s="82"/>
      <c r="CMB262" s="186"/>
      <c r="CMC262" s="82"/>
      <c r="CMD262" s="187"/>
      <c r="CME262" s="82"/>
      <c r="CMF262" s="82"/>
      <c r="CMG262" s="82"/>
      <c r="CMH262" s="82"/>
      <c r="CMI262" s="184"/>
      <c r="CMJ262" s="92"/>
      <c r="CMK262" s="92"/>
      <c r="CML262" s="184"/>
      <c r="CMM262" s="184"/>
      <c r="CMN262" s="93"/>
      <c r="CMO262" s="93"/>
      <c r="CMP262" s="185"/>
      <c r="CMQ262" s="82"/>
      <c r="CMR262" s="186"/>
      <c r="CMS262" s="82"/>
      <c r="CMT262" s="187"/>
      <c r="CMU262" s="82"/>
      <c r="CMV262" s="82"/>
      <c r="CMW262" s="82"/>
      <c r="CMX262" s="82"/>
      <c r="CMY262" s="184"/>
      <c r="CMZ262" s="92"/>
      <c r="CNA262" s="92"/>
      <c r="CNB262" s="184"/>
      <c r="CNC262" s="184"/>
      <c r="CND262" s="93"/>
      <c r="CNE262" s="93"/>
      <c r="CNF262" s="185"/>
      <c r="CNG262" s="82"/>
      <c r="CNH262" s="186"/>
      <c r="CNI262" s="82"/>
      <c r="CNJ262" s="187"/>
      <c r="CNK262" s="82"/>
      <c r="CNL262" s="82"/>
      <c r="CNM262" s="82"/>
      <c r="CNN262" s="82"/>
      <c r="CNO262" s="184"/>
      <c r="CNP262" s="92"/>
      <c r="CNQ262" s="92"/>
      <c r="CNR262" s="184"/>
      <c r="CNS262" s="184"/>
      <c r="CNT262" s="93"/>
      <c r="CNU262" s="93"/>
      <c r="CNV262" s="185"/>
      <c r="CNW262" s="82"/>
      <c r="CNX262" s="186"/>
      <c r="CNY262" s="82"/>
      <c r="CNZ262" s="187"/>
      <c r="COA262" s="82"/>
      <c r="COB262" s="82"/>
      <c r="COC262" s="82"/>
      <c r="COD262" s="82"/>
      <c r="COE262" s="184"/>
      <c r="COF262" s="92"/>
      <c r="COG262" s="92"/>
      <c r="COH262" s="184"/>
      <c r="COI262" s="184"/>
      <c r="COJ262" s="93"/>
      <c r="COK262" s="93"/>
      <c r="COL262" s="185"/>
      <c r="COM262" s="82"/>
      <c r="CON262" s="186"/>
      <c r="COO262" s="82"/>
      <c r="COP262" s="187"/>
      <c r="COQ262" s="82"/>
      <c r="COR262" s="82"/>
      <c r="COS262" s="82"/>
      <c r="COT262" s="82"/>
      <c r="COU262" s="184"/>
      <c r="COV262" s="92"/>
      <c r="COW262" s="92"/>
      <c r="COX262" s="184"/>
      <c r="COY262" s="184"/>
      <c r="COZ262" s="93"/>
      <c r="CPA262" s="93"/>
      <c r="CPB262" s="185"/>
      <c r="CPC262" s="82"/>
      <c r="CPD262" s="186"/>
      <c r="CPE262" s="82"/>
      <c r="CPF262" s="187"/>
      <c r="CPG262" s="82"/>
      <c r="CPH262" s="82"/>
      <c r="CPI262" s="82"/>
      <c r="CPJ262" s="82"/>
      <c r="CPK262" s="184"/>
      <c r="CPL262" s="92"/>
      <c r="CPM262" s="92"/>
      <c r="CPN262" s="184"/>
      <c r="CPO262" s="184"/>
      <c r="CPP262" s="93"/>
      <c r="CPQ262" s="93"/>
      <c r="CPR262" s="185"/>
      <c r="CPS262" s="82"/>
      <c r="CPT262" s="186"/>
      <c r="CPU262" s="82"/>
      <c r="CPV262" s="187"/>
      <c r="CPW262" s="82"/>
      <c r="CPX262" s="82"/>
      <c r="CPY262" s="82"/>
      <c r="CPZ262" s="82"/>
      <c r="CQA262" s="184"/>
      <c r="CQB262" s="92"/>
      <c r="CQC262" s="92"/>
      <c r="CQD262" s="184"/>
      <c r="CQE262" s="184"/>
      <c r="CQF262" s="93"/>
      <c r="CQG262" s="93"/>
      <c r="CQH262" s="185"/>
      <c r="CQI262" s="82"/>
      <c r="CQJ262" s="186"/>
      <c r="CQK262" s="82"/>
      <c r="CQL262" s="187"/>
      <c r="CQM262" s="82"/>
      <c r="CQN262" s="82"/>
      <c r="CQO262" s="82"/>
      <c r="CQP262" s="82"/>
      <c r="CQQ262" s="184"/>
      <c r="CQR262" s="92"/>
      <c r="CQS262" s="92"/>
      <c r="CQT262" s="184"/>
      <c r="CQU262" s="184"/>
      <c r="CQV262" s="93"/>
      <c r="CQW262" s="93"/>
      <c r="CQX262" s="185"/>
      <c r="CQY262" s="82"/>
      <c r="CQZ262" s="186"/>
      <c r="CRA262" s="82"/>
      <c r="CRB262" s="187"/>
      <c r="CRC262" s="82"/>
      <c r="CRD262" s="82"/>
      <c r="CRE262" s="82"/>
      <c r="CRF262" s="82"/>
      <c r="CRG262" s="184"/>
      <c r="CRH262" s="92"/>
      <c r="CRI262" s="92"/>
      <c r="CRJ262" s="184"/>
      <c r="CRK262" s="184"/>
      <c r="CRL262" s="93"/>
      <c r="CRM262" s="93"/>
      <c r="CRN262" s="185"/>
      <c r="CRO262" s="82"/>
      <c r="CRP262" s="186"/>
      <c r="CRQ262" s="82"/>
      <c r="CRR262" s="187"/>
      <c r="CRS262" s="82"/>
      <c r="CRT262" s="82"/>
      <c r="CRU262" s="82"/>
      <c r="CRV262" s="82"/>
      <c r="CRW262" s="184"/>
      <c r="CRX262" s="92"/>
      <c r="CRY262" s="92"/>
      <c r="CRZ262" s="184"/>
      <c r="CSA262" s="184"/>
      <c r="CSB262" s="93"/>
      <c r="CSC262" s="93"/>
      <c r="CSD262" s="185"/>
      <c r="CSE262" s="82"/>
      <c r="CSF262" s="186"/>
      <c r="CSG262" s="82"/>
      <c r="CSH262" s="187"/>
      <c r="CSI262" s="82"/>
      <c r="CSJ262" s="82"/>
      <c r="CSK262" s="82"/>
      <c r="CSL262" s="82"/>
      <c r="CSM262" s="184"/>
      <c r="CSN262" s="92"/>
      <c r="CSO262" s="92"/>
      <c r="CSP262" s="184"/>
      <c r="CSQ262" s="184"/>
      <c r="CSR262" s="93"/>
      <c r="CSS262" s="93"/>
      <c r="CST262" s="185"/>
      <c r="CSU262" s="82"/>
      <c r="CSV262" s="186"/>
      <c r="CSW262" s="82"/>
      <c r="CSX262" s="187"/>
      <c r="CSY262" s="82"/>
      <c r="CSZ262" s="82"/>
      <c r="CTA262" s="82"/>
      <c r="CTB262" s="82"/>
      <c r="CTC262" s="184"/>
      <c r="CTD262" s="92"/>
      <c r="CTE262" s="92"/>
      <c r="CTF262" s="184"/>
      <c r="CTG262" s="184"/>
      <c r="CTH262" s="93"/>
      <c r="CTI262" s="93"/>
      <c r="CTJ262" s="185"/>
      <c r="CTK262" s="82"/>
      <c r="CTL262" s="186"/>
      <c r="CTM262" s="82"/>
      <c r="CTN262" s="187"/>
      <c r="CTO262" s="82"/>
      <c r="CTP262" s="82"/>
      <c r="CTQ262" s="82"/>
      <c r="CTR262" s="82"/>
      <c r="CTS262" s="184"/>
      <c r="CTT262" s="92"/>
      <c r="CTU262" s="92"/>
      <c r="CTV262" s="184"/>
      <c r="CTW262" s="184"/>
      <c r="CTX262" s="93"/>
      <c r="CTY262" s="93"/>
      <c r="CTZ262" s="185"/>
      <c r="CUA262" s="82"/>
      <c r="CUB262" s="186"/>
      <c r="CUC262" s="82"/>
      <c r="CUD262" s="187"/>
      <c r="CUE262" s="82"/>
      <c r="CUF262" s="82"/>
      <c r="CUG262" s="82"/>
      <c r="CUH262" s="82"/>
      <c r="CUI262" s="184"/>
      <c r="CUJ262" s="92"/>
      <c r="CUK262" s="92"/>
      <c r="CUL262" s="184"/>
      <c r="CUM262" s="184"/>
      <c r="CUN262" s="93"/>
      <c r="CUO262" s="93"/>
      <c r="CUP262" s="185"/>
      <c r="CUQ262" s="82"/>
      <c r="CUR262" s="186"/>
      <c r="CUS262" s="82"/>
      <c r="CUT262" s="187"/>
      <c r="CUU262" s="82"/>
      <c r="CUV262" s="82"/>
      <c r="CUW262" s="82"/>
      <c r="CUX262" s="82"/>
      <c r="CUY262" s="184"/>
      <c r="CUZ262" s="92"/>
      <c r="CVA262" s="92"/>
      <c r="CVB262" s="184"/>
      <c r="CVC262" s="184"/>
      <c r="CVD262" s="93"/>
      <c r="CVE262" s="93"/>
      <c r="CVF262" s="185"/>
      <c r="CVG262" s="82"/>
      <c r="CVH262" s="186"/>
      <c r="CVI262" s="82"/>
      <c r="CVJ262" s="187"/>
      <c r="CVK262" s="82"/>
      <c r="CVL262" s="82"/>
      <c r="CVM262" s="82"/>
      <c r="CVN262" s="82"/>
      <c r="CVO262" s="184"/>
      <c r="CVP262" s="92"/>
      <c r="CVQ262" s="92"/>
      <c r="CVR262" s="184"/>
      <c r="CVS262" s="184"/>
      <c r="CVT262" s="93"/>
      <c r="CVU262" s="93"/>
      <c r="CVV262" s="185"/>
      <c r="CVW262" s="82"/>
      <c r="CVX262" s="186"/>
      <c r="CVY262" s="82"/>
      <c r="CVZ262" s="187"/>
      <c r="CWA262" s="82"/>
      <c r="CWB262" s="82"/>
      <c r="CWC262" s="82"/>
      <c r="CWD262" s="82"/>
      <c r="CWE262" s="184"/>
      <c r="CWF262" s="92"/>
      <c r="CWG262" s="92"/>
      <c r="CWH262" s="184"/>
      <c r="CWI262" s="184"/>
      <c r="CWJ262" s="93"/>
      <c r="CWK262" s="93"/>
      <c r="CWL262" s="185"/>
      <c r="CWM262" s="82"/>
      <c r="CWN262" s="186"/>
      <c r="CWO262" s="82"/>
      <c r="CWP262" s="187"/>
      <c r="CWQ262" s="82"/>
      <c r="CWR262" s="82"/>
      <c r="CWS262" s="82"/>
      <c r="CWT262" s="82"/>
      <c r="CWU262" s="184"/>
      <c r="CWV262" s="92"/>
      <c r="CWW262" s="92"/>
      <c r="CWX262" s="184"/>
      <c r="CWY262" s="184"/>
      <c r="CWZ262" s="93"/>
      <c r="CXA262" s="93"/>
      <c r="CXB262" s="185"/>
      <c r="CXC262" s="82"/>
      <c r="CXD262" s="186"/>
      <c r="CXE262" s="82"/>
      <c r="CXF262" s="187"/>
      <c r="CXG262" s="82"/>
      <c r="CXH262" s="82"/>
      <c r="CXI262" s="82"/>
      <c r="CXJ262" s="82"/>
      <c r="CXK262" s="184"/>
      <c r="CXL262" s="92"/>
      <c r="CXM262" s="92"/>
      <c r="CXN262" s="184"/>
      <c r="CXO262" s="184"/>
      <c r="CXP262" s="93"/>
      <c r="CXQ262" s="93"/>
      <c r="CXR262" s="185"/>
      <c r="CXS262" s="82"/>
      <c r="CXT262" s="186"/>
      <c r="CXU262" s="82"/>
      <c r="CXV262" s="187"/>
      <c r="CXW262" s="82"/>
      <c r="CXX262" s="82"/>
      <c r="CXY262" s="82"/>
      <c r="CXZ262" s="82"/>
      <c r="CYA262" s="184"/>
      <c r="CYB262" s="92"/>
      <c r="CYC262" s="92"/>
      <c r="CYD262" s="184"/>
      <c r="CYE262" s="184"/>
      <c r="CYF262" s="93"/>
      <c r="CYG262" s="93"/>
      <c r="CYH262" s="185"/>
      <c r="CYI262" s="82"/>
      <c r="CYJ262" s="186"/>
      <c r="CYK262" s="82"/>
      <c r="CYL262" s="187"/>
      <c r="CYM262" s="82"/>
      <c r="CYN262" s="82"/>
      <c r="CYO262" s="82"/>
      <c r="CYP262" s="82"/>
      <c r="CYQ262" s="184"/>
      <c r="CYR262" s="92"/>
      <c r="CYS262" s="92"/>
      <c r="CYT262" s="184"/>
      <c r="CYU262" s="184"/>
      <c r="CYV262" s="93"/>
      <c r="CYW262" s="93"/>
      <c r="CYX262" s="185"/>
      <c r="CYY262" s="82"/>
      <c r="CYZ262" s="186"/>
      <c r="CZA262" s="82"/>
      <c r="CZB262" s="187"/>
      <c r="CZC262" s="82"/>
      <c r="CZD262" s="82"/>
      <c r="CZE262" s="82"/>
      <c r="CZF262" s="82"/>
      <c r="CZG262" s="184"/>
      <c r="CZH262" s="92"/>
      <c r="CZI262" s="92"/>
      <c r="CZJ262" s="184"/>
      <c r="CZK262" s="184"/>
      <c r="CZL262" s="93"/>
      <c r="CZM262" s="93"/>
      <c r="CZN262" s="185"/>
      <c r="CZO262" s="82"/>
      <c r="CZP262" s="186"/>
      <c r="CZQ262" s="82"/>
      <c r="CZR262" s="187"/>
      <c r="CZS262" s="82"/>
      <c r="CZT262" s="82"/>
      <c r="CZU262" s="82"/>
      <c r="CZV262" s="82"/>
      <c r="CZW262" s="184"/>
      <c r="CZX262" s="92"/>
      <c r="CZY262" s="92"/>
      <c r="CZZ262" s="184"/>
      <c r="DAA262" s="184"/>
      <c r="DAB262" s="93"/>
      <c r="DAC262" s="93"/>
      <c r="DAD262" s="185"/>
      <c r="DAE262" s="82"/>
      <c r="DAF262" s="186"/>
      <c r="DAG262" s="82"/>
      <c r="DAH262" s="187"/>
      <c r="DAI262" s="82"/>
      <c r="DAJ262" s="82"/>
      <c r="DAK262" s="82"/>
      <c r="DAL262" s="82"/>
      <c r="DAM262" s="184"/>
      <c r="DAN262" s="92"/>
      <c r="DAO262" s="92"/>
      <c r="DAP262" s="184"/>
      <c r="DAQ262" s="184"/>
      <c r="DAR262" s="93"/>
      <c r="DAS262" s="93"/>
      <c r="DAT262" s="185"/>
      <c r="DAU262" s="82"/>
      <c r="DAV262" s="186"/>
      <c r="DAW262" s="82"/>
      <c r="DAX262" s="187"/>
      <c r="DAY262" s="82"/>
      <c r="DAZ262" s="82"/>
      <c r="DBA262" s="82"/>
      <c r="DBB262" s="82"/>
      <c r="DBC262" s="184"/>
      <c r="DBD262" s="92"/>
      <c r="DBE262" s="92"/>
      <c r="DBF262" s="184"/>
      <c r="DBG262" s="184"/>
      <c r="DBH262" s="93"/>
      <c r="DBI262" s="93"/>
      <c r="DBJ262" s="185"/>
      <c r="DBK262" s="82"/>
      <c r="DBL262" s="186"/>
      <c r="DBM262" s="82"/>
      <c r="DBN262" s="187"/>
      <c r="DBO262" s="82"/>
      <c r="DBP262" s="82"/>
      <c r="DBQ262" s="82"/>
      <c r="DBR262" s="82"/>
      <c r="DBS262" s="184"/>
      <c r="DBT262" s="92"/>
      <c r="DBU262" s="92"/>
      <c r="DBV262" s="184"/>
      <c r="DBW262" s="184"/>
      <c r="DBX262" s="93"/>
      <c r="DBY262" s="93"/>
      <c r="DBZ262" s="185"/>
      <c r="DCA262" s="82"/>
      <c r="DCB262" s="186"/>
      <c r="DCC262" s="82"/>
      <c r="DCD262" s="187"/>
      <c r="DCE262" s="82"/>
      <c r="DCF262" s="82"/>
      <c r="DCG262" s="82"/>
      <c r="DCH262" s="82"/>
      <c r="DCI262" s="184"/>
      <c r="DCJ262" s="92"/>
      <c r="DCK262" s="92"/>
      <c r="DCL262" s="184"/>
      <c r="DCM262" s="184"/>
      <c r="DCN262" s="93"/>
      <c r="DCO262" s="93"/>
      <c r="DCP262" s="185"/>
      <c r="DCQ262" s="82"/>
      <c r="DCR262" s="186"/>
      <c r="DCS262" s="82"/>
      <c r="DCT262" s="187"/>
      <c r="DCU262" s="82"/>
      <c r="DCV262" s="82"/>
      <c r="DCW262" s="82"/>
      <c r="DCX262" s="82"/>
      <c r="DCY262" s="184"/>
      <c r="DCZ262" s="92"/>
      <c r="DDA262" s="92"/>
      <c r="DDB262" s="184"/>
      <c r="DDC262" s="184"/>
      <c r="DDD262" s="93"/>
      <c r="DDE262" s="93"/>
      <c r="DDF262" s="185"/>
      <c r="DDG262" s="82"/>
      <c r="DDH262" s="186"/>
      <c r="DDI262" s="82"/>
      <c r="DDJ262" s="187"/>
      <c r="DDK262" s="82"/>
      <c r="DDL262" s="82"/>
      <c r="DDM262" s="82"/>
      <c r="DDN262" s="82"/>
      <c r="DDO262" s="184"/>
      <c r="DDP262" s="92"/>
      <c r="DDQ262" s="92"/>
      <c r="DDR262" s="184"/>
      <c r="DDS262" s="184"/>
      <c r="DDT262" s="93"/>
      <c r="DDU262" s="93"/>
      <c r="DDV262" s="185"/>
      <c r="DDW262" s="82"/>
      <c r="DDX262" s="186"/>
      <c r="DDY262" s="82"/>
      <c r="DDZ262" s="187"/>
      <c r="DEA262" s="82"/>
      <c r="DEB262" s="82"/>
      <c r="DEC262" s="82"/>
      <c r="DED262" s="82"/>
      <c r="DEE262" s="184"/>
      <c r="DEF262" s="92"/>
      <c r="DEG262" s="92"/>
      <c r="DEH262" s="184"/>
      <c r="DEI262" s="184"/>
      <c r="DEJ262" s="93"/>
      <c r="DEK262" s="93"/>
      <c r="DEL262" s="185"/>
      <c r="DEM262" s="82"/>
      <c r="DEN262" s="186"/>
      <c r="DEO262" s="82"/>
      <c r="DEP262" s="187"/>
      <c r="DEQ262" s="82"/>
      <c r="DER262" s="82"/>
      <c r="DES262" s="82"/>
      <c r="DET262" s="82"/>
      <c r="DEU262" s="184"/>
      <c r="DEV262" s="92"/>
      <c r="DEW262" s="92"/>
      <c r="DEX262" s="184"/>
      <c r="DEY262" s="184"/>
      <c r="DEZ262" s="93"/>
      <c r="DFA262" s="93"/>
      <c r="DFB262" s="185"/>
      <c r="DFC262" s="82"/>
      <c r="DFD262" s="186"/>
      <c r="DFE262" s="82"/>
      <c r="DFF262" s="187"/>
      <c r="DFG262" s="82"/>
      <c r="DFH262" s="82"/>
      <c r="DFI262" s="82"/>
      <c r="DFJ262" s="82"/>
      <c r="DFK262" s="184"/>
      <c r="DFL262" s="92"/>
      <c r="DFM262" s="92"/>
      <c r="DFN262" s="184"/>
      <c r="DFO262" s="184"/>
      <c r="DFP262" s="93"/>
      <c r="DFQ262" s="93"/>
      <c r="DFR262" s="185"/>
      <c r="DFS262" s="82"/>
      <c r="DFT262" s="186"/>
      <c r="DFU262" s="82"/>
      <c r="DFV262" s="187"/>
      <c r="DFW262" s="82"/>
      <c r="DFX262" s="82"/>
      <c r="DFY262" s="82"/>
      <c r="DFZ262" s="82"/>
      <c r="DGA262" s="184"/>
      <c r="DGB262" s="92"/>
      <c r="DGC262" s="92"/>
      <c r="DGD262" s="184"/>
      <c r="DGE262" s="184"/>
      <c r="DGF262" s="93"/>
      <c r="DGG262" s="93"/>
      <c r="DGH262" s="185"/>
      <c r="DGI262" s="82"/>
      <c r="DGJ262" s="186"/>
      <c r="DGK262" s="82"/>
      <c r="DGL262" s="187"/>
      <c r="DGM262" s="82"/>
      <c r="DGN262" s="82"/>
      <c r="DGO262" s="82"/>
      <c r="DGP262" s="82"/>
      <c r="DGQ262" s="184"/>
      <c r="DGR262" s="92"/>
      <c r="DGS262" s="92"/>
      <c r="DGT262" s="184"/>
      <c r="DGU262" s="184"/>
      <c r="DGV262" s="93"/>
      <c r="DGW262" s="93"/>
      <c r="DGX262" s="185"/>
      <c r="DGY262" s="82"/>
      <c r="DGZ262" s="186"/>
      <c r="DHA262" s="82"/>
      <c r="DHB262" s="187"/>
      <c r="DHC262" s="82"/>
      <c r="DHD262" s="82"/>
      <c r="DHE262" s="82"/>
      <c r="DHF262" s="82"/>
      <c r="DHG262" s="184"/>
      <c r="DHH262" s="92"/>
      <c r="DHI262" s="92"/>
      <c r="DHJ262" s="184"/>
      <c r="DHK262" s="184"/>
      <c r="DHL262" s="93"/>
      <c r="DHM262" s="93"/>
      <c r="DHN262" s="185"/>
      <c r="DHO262" s="82"/>
      <c r="DHP262" s="186"/>
      <c r="DHQ262" s="82"/>
      <c r="DHR262" s="187"/>
      <c r="DHS262" s="82"/>
      <c r="DHT262" s="82"/>
      <c r="DHU262" s="82"/>
      <c r="DHV262" s="82"/>
      <c r="DHW262" s="184"/>
      <c r="DHX262" s="92"/>
      <c r="DHY262" s="92"/>
      <c r="DHZ262" s="184"/>
      <c r="DIA262" s="184"/>
      <c r="DIB262" s="93"/>
      <c r="DIC262" s="93"/>
      <c r="DID262" s="185"/>
      <c r="DIE262" s="82"/>
      <c r="DIF262" s="186"/>
      <c r="DIG262" s="82"/>
      <c r="DIH262" s="187"/>
      <c r="DII262" s="82"/>
      <c r="DIJ262" s="82"/>
      <c r="DIK262" s="82"/>
      <c r="DIL262" s="82"/>
      <c r="DIM262" s="184"/>
      <c r="DIN262" s="92"/>
      <c r="DIO262" s="92"/>
      <c r="DIP262" s="184"/>
      <c r="DIQ262" s="184"/>
      <c r="DIR262" s="93"/>
      <c r="DIS262" s="93"/>
      <c r="DIT262" s="185"/>
      <c r="DIU262" s="82"/>
      <c r="DIV262" s="186"/>
      <c r="DIW262" s="82"/>
      <c r="DIX262" s="187"/>
      <c r="DIY262" s="82"/>
      <c r="DIZ262" s="82"/>
      <c r="DJA262" s="82"/>
      <c r="DJB262" s="82"/>
      <c r="DJC262" s="184"/>
      <c r="DJD262" s="92"/>
      <c r="DJE262" s="92"/>
      <c r="DJF262" s="184"/>
      <c r="DJG262" s="184"/>
      <c r="DJH262" s="93"/>
      <c r="DJI262" s="93"/>
      <c r="DJJ262" s="185"/>
      <c r="DJK262" s="82"/>
      <c r="DJL262" s="186"/>
      <c r="DJM262" s="82"/>
      <c r="DJN262" s="187"/>
      <c r="DJO262" s="82"/>
      <c r="DJP262" s="82"/>
      <c r="DJQ262" s="82"/>
      <c r="DJR262" s="82"/>
      <c r="DJS262" s="184"/>
      <c r="DJT262" s="92"/>
      <c r="DJU262" s="92"/>
      <c r="DJV262" s="184"/>
      <c r="DJW262" s="184"/>
      <c r="DJX262" s="93"/>
      <c r="DJY262" s="93"/>
      <c r="DJZ262" s="185"/>
      <c r="DKA262" s="82"/>
      <c r="DKB262" s="186"/>
      <c r="DKC262" s="82"/>
      <c r="DKD262" s="187"/>
      <c r="DKE262" s="82"/>
      <c r="DKF262" s="82"/>
      <c r="DKG262" s="82"/>
      <c r="DKH262" s="82"/>
      <c r="DKI262" s="184"/>
      <c r="DKJ262" s="92"/>
      <c r="DKK262" s="92"/>
      <c r="DKL262" s="184"/>
      <c r="DKM262" s="184"/>
      <c r="DKN262" s="93"/>
      <c r="DKO262" s="93"/>
      <c r="DKP262" s="185"/>
      <c r="DKQ262" s="82"/>
      <c r="DKR262" s="186"/>
      <c r="DKS262" s="82"/>
      <c r="DKT262" s="187"/>
      <c r="DKU262" s="82"/>
      <c r="DKV262" s="82"/>
      <c r="DKW262" s="82"/>
      <c r="DKX262" s="82"/>
      <c r="DKY262" s="184"/>
      <c r="DKZ262" s="92"/>
      <c r="DLA262" s="92"/>
      <c r="DLB262" s="184"/>
      <c r="DLC262" s="184"/>
      <c r="DLD262" s="93"/>
      <c r="DLE262" s="93"/>
      <c r="DLF262" s="185"/>
      <c r="DLG262" s="82"/>
      <c r="DLH262" s="186"/>
      <c r="DLI262" s="82"/>
      <c r="DLJ262" s="187"/>
      <c r="DLK262" s="82"/>
      <c r="DLL262" s="82"/>
      <c r="DLM262" s="82"/>
      <c r="DLN262" s="82"/>
      <c r="DLO262" s="184"/>
      <c r="DLP262" s="92"/>
      <c r="DLQ262" s="92"/>
      <c r="DLR262" s="184"/>
      <c r="DLS262" s="184"/>
      <c r="DLT262" s="93"/>
      <c r="DLU262" s="93"/>
      <c r="DLV262" s="185"/>
      <c r="DLW262" s="82"/>
      <c r="DLX262" s="186"/>
      <c r="DLY262" s="82"/>
      <c r="DLZ262" s="187"/>
      <c r="DMA262" s="82"/>
      <c r="DMB262" s="82"/>
      <c r="DMC262" s="82"/>
      <c r="DMD262" s="82"/>
      <c r="DME262" s="184"/>
      <c r="DMF262" s="92"/>
      <c r="DMG262" s="92"/>
      <c r="DMH262" s="184"/>
      <c r="DMI262" s="184"/>
      <c r="DMJ262" s="93"/>
      <c r="DMK262" s="93"/>
      <c r="DML262" s="185"/>
      <c r="DMM262" s="82"/>
      <c r="DMN262" s="186"/>
      <c r="DMO262" s="82"/>
      <c r="DMP262" s="187"/>
      <c r="DMQ262" s="82"/>
      <c r="DMR262" s="82"/>
      <c r="DMS262" s="82"/>
      <c r="DMT262" s="82"/>
      <c r="DMU262" s="184"/>
      <c r="DMV262" s="92"/>
      <c r="DMW262" s="92"/>
      <c r="DMX262" s="184"/>
      <c r="DMY262" s="184"/>
      <c r="DMZ262" s="93"/>
      <c r="DNA262" s="93"/>
      <c r="DNB262" s="185"/>
      <c r="DNC262" s="82"/>
      <c r="DND262" s="186"/>
      <c r="DNE262" s="82"/>
      <c r="DNF262" s="187"/>
      <c r="DNG262" s="82"/>
      <c r="DNH262" s="82"/>
      <c r="DNI262" s="82"/>
      <c r="DNJ262" s="82"/>
      <c r="DNK262" s="184"/>
      <c r="DNL262" s="92"/>
      <c r="DNM262" s="92"/>
      <c r="DNN262" s="184"/>
      <c r="DNO262" s="184"/>
      <c r="DNP262" s="93"/>
      <c r="DNQ262" s="93"/>
      <c r="DNR262" s="185"/>
      <c r="DNS262" s="82"/>
      <c r="DNT262" s="186"/>
      <c r="DNU262" s="82"/>
      <c r="DNV262" s="187"/>
      <c r="DNW262" s="82"/>
      <c r="DNX262" s="82"/>
      <c r="DNY262" s="82"/>
      <c r="DNZ262" s="82"/>
      <c r="DOA262" s="184"/>
      <c r="DOB262" s="92"/>
      <c r="DOC262" s="92"/>
      <c r="DOD262" s="184"/>
      <c r="DOE262" s="184"/>
      <c r="DOF262" s="93"/>
      <c r="DOG262" s="93"/>
      <c r="DOH262" s="185"/>
      <c r="DOI262" s="82"/>
      <c r="DOJ262" s="186"/>
      <c r="DOK262" s="82"/>
      <c r="DOL262" s="187"/>
      <c r="DOM262" s="82"/>
      <c r="DON262" s="82"/>
      <c r="DOO262" s="82"/>
      <c r="DOP262" s="82"/>
      <c r="DOQ262" s="184"/>
      <c r="DOR262" s="92"/>
      <c r="DOS262" s="92"/>
      <c r="DOT262" s="184"/>
      <c r="DOU262" s="184"/>
      <c r="DOV262" s="93"/>
      <c r="DOW262" s="93"/>
      <c r="DOX262" s="185"/>
      <c r="DOY262" s="82"/>
      <c r="DOZ262" s="186"/>
      <c r="DPA262" s="82"/>
      <c r="DPB262" s="187"/>
      <c r="DPC262" s="82"/>
      <c r="DPD262" s="82"/>
      <c r="DPE262" s="82"/>
      <c r="DPF262" s="82"/>
      <c r="DPG262" s="184"/>
      <c r="DPH262" s="92"/>
      <c r="DPI262" s="92"/>
      <c r="DPJ262" s="184"/>
      <c r="DPK262" s="184"/>
      <c r="DPL262" s="93"/>
      <c r="DPM262" s="93"/>
      <c r="DPN262" s="185"/>
      <c r="DPO262" s="82"/>
      <c r="DPP262" s="186"/>
      <c r="DPQ262" s="82"/>
      <c r="DPR262" s="187"/>
      <c r="DPS262" s="82"/>
      <c r="DPT262" s="82"/>
      <c r="DPU262" s="82"/>
      <c r="DPV262" s="82"/>
      <c r="DPW262" s="184"/>
      <c r="DPX262" s="92"/>
      <c r="DPY262" s="92"/>
      <c r="DPZ262" s="184"/>
      <c r="DQA262" s="184"/>
      <c r="DQB262" s="93"/>
      <c r="DQC262" s="93"/>
      <c r="DQD262" s="185"/>
      <c r="DQE262" s="82"/>
      <c r="DQF262" s="186"/>
      <c r="DQG262" s="82"/>
      <c r="DQH262" s="187"/>
      <c r="DQI262" s="82"/>
      <c r="DQJ262" s="82"/>
      <c r="DQK262" s="82"/>
      <c r="DQL262" s="82"/>
      <c r="DQM262" s="184"/>
      <c r="DQN262" s="92"/>
      <c r="DQO262" s="92"/>
      <c r="DQP262" s="184"/>
      <c r="DQQ262" s="184"/>
      <c r="DQR262" s="93"/>
      <c r="DQS262" s="93"/>
      <c r="DQT262" s="185"/>
      <c r="DQU262" s="82"/>
      <c r="DQV262" s="186"/>
      <c r="DQW262" s="82"/>
      <c r="DQX262" s="187"/>
      <c r="DQY262" s="82"/>
      <c r="DQZ262" s="82"/>
      <c r="DRA262" s="82"/>
      <c r="DRB262" s="82"/>
      <c r="DRC262" s="184"/>
      <c r="DRD262" s="92"/>
      <c r="DRE262" s="92"/>
      <c r="DRF262" s="184"/>
      <c r="DRG262" s="184"/>
      <c r="DRH262" s="93"/>
      <c r="DRI262" s="93"/>
      <c r="DRJ262" s="185"/>
      <c r="DRK262" s="82"/>
      <c r="DRL262" s="186"/>
      <c r="DRM262" s="82"/>
      <c r="DRN262" s="187"/>
      <c r="DRO262" s="82"/>
      <c r="DRP262" s="82"/>
      <c r="DRQ262" s="82"/>
      <c r="DRR262" s="82"/>
      <c r="DRS262" s="184"/>
      <c r="DRT262" s="92"/>
      <c r="DRU262" s="92"/>
      <c r="DRV262" s="184"/>
      <c r="DRW262" s="184"/>
      <c r="DRX262" s="93"/>
      <c r="DRY262" s="93"/>
      <c r="DRZ262" s="185"/>
      <c r="DSA262" s="82"/>
      <c r="DSB262" s="186"/>
      <c r="DSC262" s="82"/>
      <c r="DSD262" s="187"/>
      <c r="DSE262" s="82"/>
      <c r="DSF262" s="82"/>
      <c r="DSG262" s="82"/>
      <c r="DSH262" s="82"/>
      <c r="DSI262" s="184"/>
      <c r="DSJ262" s="92"/>
      <c r="DSK262" s="92"/>
      <c r="DSL262" s="184"/>
      <c r="DSM262" s="184"/>
      <c r="DSN262" s="93"/>
      <c r="DSO262" s="93"/>
      <c r="DSP262" s="185"/>
      <c r="DSQ262" s="82"/>
      <c r="DSR262" s="186"/>
      <c r="DSS262" s="82"/>
      <c r="DST262" s="187"/>
      <c r="DSU262" s="82"/>
      <c r="DSV262" s="82"/>
      <c r="DSW262" s="82"/>
      <c r="DSX262" s="82"/>
      <c r="DSY262" s="184"/>
      <c r="DSZ262" s="92"/>
      <c r="DTA262" s="92"/>
      <c r="DTB262" s="184"/>
      <c r="DTC262" s="184"/>
      <c r="DTD262" s="93"/>
      <c r="DTE262" s="93"/>
      <c r="DTF262" s="185"/>
      <c r="DTG262" s="82"/>
      <c r="DTH262" s="186"/>
      <c r="DTI262" s="82"/>
      <c r="DTJ262" s="187"/>
      <c r="DTK262" s="82"/>
      <c r="DTL262" s="82"/>
      <c r="DTM262" s="82"/>
      <c r="DTN262" s="82"/>
      <c r="DTO262" s="184"/>
      <c r="DTP262" s="92"/>
      <c r="DTQ262" s="92"/>
      <c r="DTR262" s="184"/>
      <c r="DTS262" s="184"/>
      <c r="DTT262" s="93"/>
      <c r="DTU262" s="93"/>
      <c r="DTV262" s="185"/>
      <c r="DTW262" s="82"/>
      <c r="DTX262" s="186"/>
      <c r="DTY262" s="82"/>
      <c r="DTZ262" s="187"/>
      <c r="DUA262" s="82"/>
      <c r="DUB262" s="82"/>
      <c r="DUC262" s="82"/>
      <c r="DUD262" s="82"/>
      <c r="DUE262" s="184"/>
      <c r="DUF262" s="92"/>
      <c r="DUG262" s="92"/>
      <c r="DUH262" s="184"/>
      <c r="DUI262" s="184"/>
      <c r="DUJ262" s="93"/>
      <c r="DUK262" s="93"/>
      <c r="DUL262" s="185"/>
      <c r="DUM262" s="82"/>
      <c r="DUN262" s="186"/>
      <c r="DUO262" s="82"/>
      <c r="DUP262" s="187"/>
      <c r="DUQ262" s="82"/>
      <c r="DUR262" s="82"/>
      <c r="DUS262" s="82"/>
      <c r="DUT262" s="82"/>
      <c r="DUU262" s="184"/>
      <c r="DUV262" s="92"/>
      <c r="DUW262" s="92"/>
      <c r="DUX262" s="184"/>
      <c r="DUY262" s="184"/>
      <c r="DUZ262" s="93"/>
      <c r="DVA262" s="93"/>
      <c r="DVB262" s="185"/>
      <c r="DVC262" s="82"/>
      <c r="DVD262" s="186"/>
      <c r="DVE262" s="82"/>
      <c r="DVF262" s="187"/>
      <c r="DVG262" s="82"/>
      <c r="DVH262" s="82"/>
      <c r="DVI262" s="82"/>
      <c r="DVJ262" s="82"/>
      <c r="DVK262" s="184"/>
      <c r="DVL262" s="92"/>
      <c r="DVM262" s="92"/>
      <c r="DVN262" s="184"/>
      <c r="DVO262" s="184"/>
      <c r="DVP262" s="93"/>
      <c r="DVQ262" s="93"/>
      <c r="DVR262" s="185"/>
      <c r="DVS262" s="82"/>
      <c r="DVT262" s="186"/>
      <c r="DVU262" s="82"/>
      <c r="DVV262" s="187"/>
      <c r="DVW262" s="82"/>
      <c r="DVX262" s="82"/>
      <c r="DVY262" s="82"/>
      <c r="DVZ262" s="82"/>
      <c r="DWA262" s="184"/>
      <c r="DWB262" s="92"/>
      <c r="DWC262" s="92"/>
      <c r="DWD262" s="184"/>
      <c r="DWE262" s="184"/>
      <c r="DWF262" s="93"/>
      <c r="DWG262" s="93"/>
      <c r="DWH262" s="185"/>
      <c r="DWI262" s="82"/>
      <c r="DWJ262" s="186"/>
      <c r="DWK262" s="82"/>
      <c r="DWL262" s="187"/>
      <c r="DWM262" s="82"/>
      <c r="DWN262" s="82"/>
      <c r="DWO262" s="82"/>
      <c r="DWP262" s="82"/>
      <c r="DWQ262" s="184"/>
      <c r="DWR262" s="92"/>
      <c r="DWS262" s="92"/>
      <c r="DWT262" s="184"/>
      <c r="DWU262" s="184"/>
      <c r="DWV262" s="93"/>
      <c r="DWW262" s="93"/>
      <c r="DWX262" s="185"/>
      <c r="DWY262" s="82"/>
      <c r="DWZ262" s="186"/>
      <c r="DXA262" s="82"/>
      <c r="DXB262" s="187"/>
      <c r="DXC262" s="82"/>
      <c r="DXD262" s="82"/>
      <c r="DXE262" s="82"/>
      <c r="DXF262" s="82"/>
      <c r="DXG262" s="184"/>
      <c r="DXH262" s="92"/>
      <c r="DXI262" s="92"/>
      <c r="DXJ262" s="184"/>
      <c r="DXK262" s="184"/>
      <c r="DXL262" s="93"/>
      <c r="DXM262" s="93"/>
      <c r="DXN262" s="185"/>
      <c r="DXO262" s="82"/>
      <c r="DXP262" s="186"/>
      <c r="DXQ262" s="82"/>
      <c r="DXR262" s="187"/>
      <c r="DXS262" s="82"/>
      <c r="DXT262" s="82"/>
      <c r="DXU262" s="82"/>
      <c r="DXV262" s="82"/>
      <c r="DXW262" s="184"/>
      <c r="DXX262" s="92"/>
      <c r="DXY262" s="92"/>
      <c r="DXZ262" s="184"/>
      <c r="DYA262" s="184"/>
      <c r="DYB262" s="93"/>
      <c r="DYC262" s="93"/>
      <c r="DYD262" s="185"/>
      <c r="DYE262" s="82"/>
      <c r="DYF262" s="186"/>
      <c r="DYG262" s="82"/>
      <c r="DYH262" s="187"/>
      <c r="DYI262" s="82"/>
      <c r="DYJ262" s="82"/>
      <c r="DYK262" s="82"/>
      <c r="DYL262" s="82"/>
      <c r="DYM262" s="184"/>
      <c r="DYN262" s="92"/>
      <c r="DYO262" s="92"/>
      <c r="DYP262" s="184"/>
      <c r="DYQ262" s="184"/>
      <c r="DYR262" s="93"/>
      <c r="DYS262" s="93"/>
      <c r="DYT262" s="185"/>
      <c r="DYU262" s="82"/>
      <c r="DYV262" s="186"/>
      <c r="DYW262" s="82"/>
      <c r="DYX262" s="187"/>
      <c r="DYY262" s="82"/>
      <c r="DYZ262" s="82"/>
      <c r="DZA262" s="82"/>
      <c r="DZB262" s="82"/>
      <c r="DZC262" s="184"/>
      <c r="DZD262" s="92"/>
      <c r="DZE262" s="92"/>
      <c r="DZF262" s="184"/>
      <c r="DZG262" s="184"/>
      <c r="DZH262" s="93"/>
      <c r="DZI262" s="93"/>
      <c r="DZJ262" s="185"/>
      <c r="DZK262" s="82"/>
      <c r="DZL262" s="186"/>
      <c r="DZM262" s="82"/>
      <c r="DZN262" s="187"/>
      <c r="DZO262" s="82"/>
      <c r="DZP262" s="82"/>
      <c r="DZQ262" s="82"/>
      <c r="DZR262" s="82"/>
      <c r="DZS262" s="184"/>
      <c r="DZT262" s="92"/>
      <c r="DZU262" s="92"/>
      <c r="DZV262" s="184"/>
      <c r="DZW262" s="184"/>
      <c r="DZX262" s="93"/>
      <c r="DZY262" s="93"/>
      <c r="DZZ262" s="185"/>
      <c r="EAA262" s="82"/>
      <c r="EAB262" s="186"/>
      <c r="EAC262" s="82"/>
      <c r="EAD262" s="187"/>
      <c r="EAE262" s="82"/>
      <c r="EAF262" s="82"/>
      <c r="EAG262" s="82"/>
      <c r="EAH262" s="82"/>
      <c r="EAI262" s="184"/>
      <c r="EAJ262" s="92"/>
      <c r="EAK262" s="92"/>
      <c r="EAL262" s="184"/>
      <c r="EAM262" s="184"/>
      <c r="EAN262" s="93"/>
      <c r="EAO262" s="93"/>
      <c r="EAP262" s="185"/>
      <c r="EAQ262" s="82"/>
      <c r="EAR262" s="186"/>
      <c r="EAS262" s="82"/>
      <c r="EAT262" s="187"/>
      <c r="EAU262" s="82"/>
      <c r="EAV262" s="82"/>
      <c r="EAW262" s="82"/>
      <c r="EAX262" s="82"/>
      <c r="EAY262" s="184"/>
      <c r="EAZ262" s="92"/>
      <c r="EBA262" s="92"/>
      <c r="EBB262" s="184"/>
      <c r="EBC262" s="184"/>
      <c r="EBD262" s="93"/>
      <c r="EBE262" s="93"/>
      <c r="EBF262" s="185"/>
      <c r="EBG262" s="82"/>
      <c r="EBH262" s="186"/>
      <c r="EBI262" s="82"/>
      <c r="EBJ262" s="187"/>
      <c r="EBK262" s="82"/>
      <c r="EBL262" s="82"/>
      <c r="EBM262" s="82"/>
      <c r="EBN262" s="82"/>
      <c r="EBO262" s="184"/>
      <c r="EBP262" s="92"/>
      <c r="EBQ262" s="92"/>
      <c r="EBR262" s="184"/>
      <c r="EBS262" s="184"/>
      <c r="EBT262" s="93"/>
      <c r="EBU262" s="93"/>
      <c r="EBV262" s="185"/>
      <c r="EBW262" s="82"/>
      <c r="EBX262" s="186"/>
      <c r="EBY262" s="82"/>
      <c r="EBZ262" s="187"/>
      <c r="ECA262" s="82"/>
      <c r="ECB262" s="82"/>
      <c r="ECC262" s="82"/>
      <c r="ECD262" s="82"/>
      <c r="ECE262" s="184"/>
      <c r="ECF262" s="92"/>
      <c r="ECG262" s="92"/>
      <c r="ECH262" s="184"/>
      <c r="ECI262" s="184"/>
      <c r="ECJ262" s="93"/>
      <c r="ECK262" s="93"/>
      <c r="ECL262" s="185"/>
      <c r="ECM262" s="82"/>
      <c r="ECN262" s="186"/>
      <c r="ECO262" s="82"/>
      <c r="ECP262" s="187"/>
      <c r="ECQ262" s="82"/>
      <c r="ECR262" s="82"/>
      <c r="ECS262" s="82"/>
      <c r="ECT262" s="82"/>
      <c r="ECU262" s="184"/>
      <c r="ECV262" s="92"/>
      <c r="ECW262" s="92"/>
      <c r="ECX262" s="184"/>
      <c r="ECY262" s="184"/>
      <c r="ECZ262" s="93"/>
      <c r="EDA262" s="93"/>
      <c r="EDB262" s="185"/>
      <c r="EDC262" s="82"/>
      <c r="EDD262" s="186"/>
      <c r="EDE262" s="82"/>
      <c r="EDF262" s="187"/>
      <c r="EDG262" s="82"/>
      <c r="EDH262" s="82"/>
      <c r="EDI262" s="82"/>
      <c r="EDJ262" s="82"/>
      <c r="EDK262" s="184"/>
      <c r="EDL262" s="92"/>
      <c r="EDM262" s="92"/>
      <c r="EDN262" s="184"/>
      <c r="EDO262" s="184"/>
      <c r="EDP262" s="93"/>
      <c r="EDQ262" s="93"/>
      <c r="EDR262" s="185"/>
      <c r="EDS262" s="82"/>
      <c r="EDT262" s="186"/>
      <c r="EDU262" s="82"/>
      <c r="EDV262" s="187"/>
      <c r="EDW262" s="82"/>
      <c r="EDX262" s="82"/>
      <c r="EDY262" s="82"/>
      <c r="EDZ262" s="82"/>
      <c r="EEA262" s="184"/>
      <c r="EEB262" s="92"/>
      <c r="EEC262" s="92"/>
      <c r="EED262" s="184"/>
      <c r="EEE262" s="184"/>
      <c r="EEF262" s="93"/>
      <c r="EEG262" s="93"/>
      <c r="EEH262" s="185"/>
      <c r="EEI262" s="82"/>
      <c r="EEJ262" s="186"/>
      <c r="EEK262" s="82"/>
      <c r="EEL262" s="187"/>
      <c r="EEM262" s="82"/>
      <c r="EEN262" s="82"/>
      <c r="EEO262" s="82"/>
      <c r="EEP262" s="82"/>
      <c r="EEQ262" s="184"/>
      <c r="EER262" s="92"/>
      <c r="EES262" s="92"/>
      <c r="EET262" s="184"/>
      <c r="EEU262" s="184"/>
      <c r="EEV262" s="93"/>
      <c r="EEW262" s="93"/>
      <c r="EEX262" s="185"/>
      <c r="EEY262" s="82"/>
      <c r="EEZ262" s="186"/>
      <c r="EFA262" s="82"/>
      <c r="EFB262" s="187"/>
      <c r="EFC262" s="82"/>
      <c r="EFD262" s="82"/>
      <c r="EFE262" s="82"/>
      <c r="EFF262" s="82"/>
      <c r="EFG262" s="184"/>
      <c r="EFH262" s="92"/>
      <c r="EFI262" s="92"/>
      <c r="EFJ262" s="184"/>
      <c r="EFK262" s="184"/>
      <c r="EFL262" s="93"/>
      <c r="EFM262" s="93"/>
      <c r="EFN262" s="185"/>
      <c r="EFO262" s="82"/>
      <c r="EFP262" s="186"/>
      <c r="EFQ262" s="82"/>
      <c r="EFR262" s="187"/>
      <c r="EFS262" s="82"/>
      <c r="EFT262" s="82"/>
      <c r="EFU262" s="82"/>
      <c r="EFV262" s="82"/>
      <c r="EFW262" s="184"/>
      <c r="EFX262" s="92"/>
      <c r="EFY262" s="92"/>
      <c r="EFZ262" s="184"/>
      <c r="EGA262" s="184"/>
      <c r="EGB262" s="93"/>
      <c r="EGC262" s="93"/>
      <c r="EGD262" s="185"/>
      <c r="EGE262" s="82"/>
      <c r="EGF262" s="186"/>
      <c r="EGG262" s="82"/>
      <c r="EGH262" s="187"/>
      <c r="EGI262" s="82"/>
      <c r="EGJ262" s="82"/>
      <c r="EGK262" s="82"/>
      <c r="EGL262" s="82"/>
      <c r="EGM262" s="184"/>
      <c r="EGN262" s="92"/>
      <c r="EGO262" s="92"/>
      <c r="EGP262" s="184"/>
      <c r="EGQ262" s="184"/>
      <c r="EGR262" s="93"/>
      <c r="EGS262" s="93"/>
      <c r="EGT262" s="185"/>
      <c r="EGU262" s="82"/>
      <c r="EGV262" s="186"/>
      <c r="EGW262" s="82"/>
      <c r="EGX262" s="187"/>
      <c r="EGY262" s="82"/>
      <c r="EGZ262" s="82"/>
      <c r="EHA262" s="82"/>
      <c r="EHB262" s="82"/>
      <c r="EHC262" s="184"/>
      <c r="EHD262" s="92"/>
      <c r="EHE262" s="92"/>
      <c r="EHF262" s="184"/>
      <c r="EHG262" s="184"/>
      <c r="EHH262" s="93"/>
      <c r="EHI262" s="93"/>
      <c r="EHJ262" s="185"/>
      <c r="EHK262" s="82"/>
      <c r="EHL262" s="186"/>
      <c r="EHM262" s="82"/>
      <c r="EHN262" s="187"/>
      <c r="EHO262" s="82"/>
      <c r="EHP262" s="82"/>
      <c r="EHQ262" s="82"/>
      <c r="EHR262" s="82"/>
      <c r="EHS262" s="184"/>
      <c r="EHT262" s="92"/>
      <c r="EHU262" s="92"/>
      <c r="EHV262" s="184"/>
      <c r="EHW262" s="184"/>
      <c r="EHX262" s="93"/>
      <c r="EHY262" s="93"/>
      <c r="EHZ262" s="185"/>
      <c r="EIA262" s="82"/>
      <c r="EIB262" s="186"/>
      <c r="EIC262" s="82"/>
      <c r="EID262" s="187"/>
      <c r="EIE262" s="82"/>
      <c r="EIF262" s="82"/>
      <c r="EIG262" s="82"/>
      <c r="EIH262" s="82"/>
      <c r="EII262" s="184"/>
      <c r="EIJ262" s="92"/>
      <c r="EIK262" s="92"/>
      <c r="EIL262" s="184"/>
      <c r="EIM262" s="184"/>
      <c r="EIN262" s="93"/>
      <c r="EIO262" s="93"/>
      <c r="EIP262" s="185"/>
      <c r="EIQ262" s="82"/>
      <c r="EIR262" s="186"/>
      <c r="EIS262" s="82"/>
      <c r="EIT262" s="187"/>
      <c r="EIU262" s="82"/>
      <c r="EIV262" s="82"/>
      <c r="EIW262" s="82"/>
      <c r="EIX262" s="82"/>
      <c r="EIY262" s="184"/>
      <c r="EIZ262" s="92"/>
      <c r="EJA262" s="92"/>
      <c r="EJB262" s="184"/>
      <c r="EJC262" s="184"/>
      <c r="EJD262" s="93"/>
      <c r="EJE262" s="93"/>
      <c r="EJF262" s="185"/>
      <c r="EJG262" s="82"/>
      <c r="EJH262" s="186"/>
      <c r="EJI262" s="82"/>
      <c r="EJJ262" s="187"/>
      <c r="EJK262" s="82"/>
      <c r="EJL262" s="82"/>
      <c r="EJM262" s="82"/>
      <c r="EJN262" s="82"/>
      <c r="EJO262" s="184"/>
      <c r="EJP262" s="92"/>
      <c r="EJQ262" s="92"/>
      <c r="EJR262" s="184"/>
      <c r="EJS262" s="184"/>
      <c r="EJT262" s="93"/>
      <c r="EJU262" s="93"/>
      <c r="EJV262" s="185"/>
      <c r="EJW262" s="82"/>
      <c r="EJX262" s="186"/>
      <c r="EJY262" s="82"/>
      <c r="EJZ262" s="187"/>
      <c r="EKA262" s="82"/>
      <c r="EKB262" s="82"/>
      <c r="EKC262" s="82"/>
      <c r="EKD262" s="82"/>
      <c r="EKE262" s="184"/>
      <c r="EKF262" s="92"/>
      <c r="EKG262" s="92"/>
      <c r="EKH262" s="184"/>
      <c r="EKI262" s="184"/>
      <c r="EKJ262" s="93"/>
      <c r="EKK262" s="93"/>
      <c r="EKL262" s="185"/>
      <c r="EKM262" s="82"/>
      <c r="EKN262" s="186"/>
      <c r="EKO262" s="82"/>
      <c r="EKP262" s="187"/>
      <c r="EKQ262" s="82"/>
      <c r="EKR262" s="82"/>
      <c r="EKS262" s="82"/>
      <c r="EKT262" s="82"/>
      <c r="EKU262" s="184"/>
      <c r="EKV262" s="92"/>
      <c r="EKW262" s="92"/>
      <c r="EKX262" s="184"/>
      <c r="EKY262" s="184"/>
      <c r="EKZ262" s="93"/>
      <c r="ELA262" s="93"/>
      <c r="ELB262" s="185"/>
      <c r="ELC262" s="82"/>
      <c r="ELD262" s="186"/>
      <c r="ELE262" s="82"/>
      <c r="ELF262" s="187"/>
      <c r="ELG262" s="82"/>
      <c r="ELH262" s="82"/>
      <c r="ELI262" s="82"/>
      <c r="ELJ262" s="82"/>
      <c r="ELK262" s="184"/>
      <c r="ELL262" s="92"/>
      <c r="ELM262" s="92"/>
      <c r="ELN262" s="184"/>
      <c r="ELO262" s="184"/>
      <c r="ELP262" s="93"/>
      <c r="ELQ262" s="93"/>
      <c r="ELR262" s="185"/>
      <c r="ELS262" s="82"/>
      <c r="ELT262" s="186"/>
      <c r="ELU262" s="82"/>
      <c r="ELV262" s="187"/>
      <c r="ELW262" s="82"/>
      <c r="ELX262" s="82"/>
      <c r="ELY262" s="82"/>
      <c r="ELZ262" s="82"/>
      <c r="EMA262" s="184"/>
      <c r="EMB262" s="92"/>
      <c r="EMC262" s="92"/>
      <c r="EMD262" s="184"/>
      <c r="EME262" s="184"/>
      <c r="EMF262" s="93"/>
      <c r="EMG262" s="93"/>
      <c r="EMH262" s="185"/>
      <c r="EMI262" s="82"/>
      <c r="EMJ262" s="186"/>
      <c r="EMK262" s="82"/>
      <c r="EML262" s="187"/>
      <c r="EMM262" s="82"/>
      <c r="EMN262" s="82"/>
      <c r="EMO262" s="82"/>
      <c r="EMP262" s="82"/>
      <c r="EMQ262" s="184"/>
      <c r="EMR262" s="92"/>
      <c r="EMS262" s="92"/>
      <c r="EMT262" s="184"/>
      <c r="EMU262" s="184"/>
      <c r="EMV262" s="93"/>
      <c r="EMW262" s="93"/>
      <c r="EMX262" s="185"/>
      <c r="EMY262" s="82"/>
      <c r="EMZ262" s="186"/>
      <c r="ENA262" s="82"/>
      <c r="ENB262" s="187"/>
      <c r="ENC262" s="82"/>
      <c r="END262" s="82"/>
      <c r="ENE262" s="82"/>
      <c r="ENF262" s="82"/>
      <c r="ENG262" s="184"/>
      <c r="ENH262" s="92"/>
      <c r="ENI262" s="92"/>
      <c r="ENJ262" s="184"/>
      <c r="ENK262" s="184"/>
      <c r="ENL262" s="93"/>
      <c r="ENM262" s="93"/>
      <c r="ENN262" s="185"/>
      <c r="ENO262" s="82"/>
      <c r="ENP262" s="186"/>
      <c r="ENQ262" s="82"/>
      <c r="ENR262" s="187"/>
      <c r="ENS262" s="82"/>
      <c r="ENT262" s="82"/>
      <c r="ENU262" s="82"/>
      <c r="ENV262" s="82"/>
      <c r="ENW262" s="184"/>
      <c r="ENX262" s="92"/>
      <c r="ENY262" s="92"/>
      <c r="ENZ262" s="184"/>
      <c r="EOA262" s="184"/>
      <c r="EOB262" s="93"/>
      <c r="EOC262" s="93"/>
      <c r="EOD262" s="185"/>
      <c r="EOE262" s="82"/>
      <c r="EOF262" s="186"/>
      <c r="EOG262" s="82"/>
      <c r="EOH262" s="187"/>
      <c r="EOI262" s="82"/>
      <c r="EOJ262" s="82"/>
      <c r="EOK262" s="82"/>
      <c r="EOL262" s="82"/>
      <c r="EOM262" s="184"/>
      <c r="EON262" s="92"/>
      <c r="EOO262" s="92"/>
      <c r="EOP262" s="184"/>
      <c r="EOQ262" s="184"/>
      <c r="EOR262" s="93"/>
      <c r="EOS262" s="93"/>
      <c r="EOT262" s="185"/>
      <c r="EOU262" s="82"/>
      <c r="EOV262" s="186"/>
      <c r="EOW262" s="82"/>
      <c r="EOX262" s="187"/>
      <c r="EOY262" s="82"/>
      <c r="EOZ262" s="82"/>
      <c r="EPA262" s="82"/>
      <c r="EPB262" s="82"/>
      <c r="EPC262" s="184"/>
      <c r="EPD262" s="92"/>
      <c r="EPE262" s="92"/>
      <c r="EPF262" s="184"/>
      <c r="EPG262" s="184"/>
      <c r="EPH262" s="93"/>
      <c r="EPI262" s="93"/>
      <c r="EPJ262" s="185"/>
      <c r="EPK262" s="82"/>
      <c r="EPL262" s="186"/>
      <c r="EPM262" s="82"/>
      <c r="EPN262" s="187"/>
      <c r="EPO262" s="82"/>
      <c r="EPP262" s="82"/>
      <c r="EPQ262" s="82"/>
      <c r="EPR262" s="82"/>
      <c r="EPS262" s="184"/>
      <c r="EPT262" s="92"/>
      <c r="EPU262" s="92"/>
      <c r="EPV262" s="184"/>
      <c r="EPW262" s="184"/>
      <c r="EPX262" s="93"/>
      <c r="EPY262" s="93"/>
      <c r="EPZ262" s="185"/>
      <c r="EQA262" s="82"/>
      <c r="EQB262" s="186"/>
      <c r="EQC262" s="82"/>
      <c r="EQD262" s="187"/>
      <c r="EQE262" s="82"/>
      <c r="EQF262" s="82"/>
      <c r="EQG262" s="82"/>
      <c r="EQH262" s="82"/>
      <c r="EQI262" s="184"/>
      <c r="EQJ262" s="92"/>
      <c r="EQK262" s="92"/>
      <c r="EQL262" s="184"/>
      <c r="EQM262" s="184"/>
      <c r="EQN262" s="93"/>
      <c r="EQO262" s="93"/>
      <c r="EQP262" s="185"/>
      <c r="EQQ262" s="82"/>
      <c r="EQR262" s="186"/>
      <c r="EQS262" s="82"/>
      <c r="EQT262" s="187"/>
      <c r="EQU262" s="82"/>
      <c r="EQV262" s="82"/>
      <c r="EQW262" s="82"/>
      <c r="EQX262" s="82"/>
      <c r="EQY262" s="184"/>
      <c r="EQZ262" s="92"/>
      <c r="ERA262" s="92"/>
      <c r="ERB262" s="184"/>
      <c r="ERC262" s="184"/>
      <c r="ERD262" s="93"/>
      <c r="ERE262" s="93"/>
      <c r="ERF262" s="185"/>
      <c r="ERG262" s="82"/>
      <c r="ERH262" s="186"/>
      <c r="ERI262" s="82"/>
      <c r="ERJ262" s="187"/>
      <c r="ERK262" s="82"/>
      <c r="ERL262" s="82"/>
      <c r="ERM262" s="82"/>
      <c r="ERN262" s="82"/>
      <c r="ERO262" s="184"/>
      <c r="ERP262" s="92"/>
      <c r="ERQ262" s="92"/>
      <c r="ERR262" s="184"/>
      <c r="ERS262" s="184"/>
      <c r="ERT262" s="93"/>
      <c r="ERU262" s="93"/>
      <c r="ERV262" s="185"/>
      <c r="ERW262" s="82"/>
      <c r="ERX262" s="186"/>
      <c r="ERY262" s="82"/>
      <c r="ERZ262" s="187"/>
      <c r="ESA262" s="82"/>
      <c r="ESB262" s="82"/>
      <c r="ESC262" s="82"/>
      <c r="ESD262" s="82"/>
      <c r="ESE262" s="184"/>
      <c r="ESF262" s="92"/>
      <c r="ESG262" s="92"/>
      <c r="ESH262" s="184"/>
      <c r="ESI262" s="184"/>
      <c r="ESJ262" s="93"/>
      <c r="ESK262" s="93"/>
      <c r="ESL262" s="185"/>
      <c r="ESM262" s="82"/>
      <c r="ESN262" s="186"/>
      <c r="ESO262" s="82"/>
      <c r="ESP262" s="187"/>
      <c r="ESQ262" s="82"/>
      <c r="ESR262" s="82"/>
      <c r="ESS262" s="82"/>
      <c r="EST262" s="82"/>
      <c r="ESU262" s="184"/>
      <c r="ESV262" s="92"/>
      <c r="ESW262" s="92"/>
      <c r="ESX262" s="184"/>
      <c r="ESY262" s="184"/>
      <c r="ESZ262" s="93"/>
      <c r="ETA262" s="93"/>
      <c r="ETB262" s="185"/>
      <c r="ETC262" s="82"/>
      <c r="ETD262" s="186"/>
      <c r="ETE262" s="82"/>
      <c r="ETF262" s="187"/>
      <c r="ETG262" s="82"/>
      <c r="ETH262" s="82"/>
      <c r="ETI262" s="82"/>
      <c r="ETJ262" s="82"/>
      <c r="ETK262" s="184"/>
      <c r="ETL262" s="92"/>
      <c r="ETM262" s="92"/>
      <c r="ETN262" s="184"/>
      <c r="ETO262" s="184"/>
      <c r="ETP262" s="93"/>
      <c r="ETQ262" s="93"/>
      <c r="ETR262" s="185"/>
      <c r="ETS262" s="82"/>
      <c r="ETT262" s="186"/>
      <c r="ETU262" s="82"/>
      <c r="ETV262" s="187"/>
      <c r="ETW262" s="82"/>
      <c r="ETX262" s="82"/>
      <c r="ETY262" s="82"/>
      <c r="ETZ262" s="82"/>
      <c r="EUA262" s="184"/>
      <c r="EUB262" s="92"/>
      <c r="EUC262" s="92"/>
      <c r="EUD262" s="184"/>
      <c r="EUE262" s="184"/>
      <c r="EUF262" s="93"/>
      <c r="EUG262" s="93"/>
      <c r="EUH262" s="185"/>
      <c r="EUI262" s="82"/>
      <c r="EUJ262" s="186"/>
      <c r="EUK262" s="82"/>
      <c r="EUL262" s="187"/>
      <c r="EUM262" s="82"/>
      <c r="EUN262" s="82"/>
      <c r="EUO262" s="82"/>
      <c r="EUP262" s="82"/>
      <c r="EUQ262" s="184"/>
      <c r="EUR262" s="92"/>
      <c r="EUS262" s="92"/>
      <c r="EUT262" s="184"/>
      <c r="EUU262" s="184"/>
      <c r="EUV262" s="93"/>
      <c r="EUW262" s="93"/>
      <c r="EUX262" s="185"/>
      <c r="EUY262" s="82"/>
      <c r="EUZ262" s="186"/>
      <c r="EVA262" s="82"/>
      <c r="EVB262" s="187"/>
      <c r="EVC262" s="82"/>
      <c r="EVD262" s="82"/>
      <c r="EVE262" s="82"/>
      <c r="EVF262" s="82"/>
      <c r="EVG262" s="184"/>
      <c r="EVH262" s="92"/>
      <c r="EVI262" s="92"/>
      <c r="EVJ262" s="184"/>
      <c r="EVK262" s="184"/>
      <c r="EVL262" s="93"/>
      <c r="EVM262" s="93"/>
      <c r="EVN262" s="185"/>
      <c r="EVO262" s="82"/>
      <c r="EVP262" s="186"/>
      <c r="EVQ262" s="82"/>
      <c r="EVR262" s="187"/>
      <c r="EVS262" s="82"/>
      <c r="EVT262" s="82"/>
      <c r="EVU262" s="82"/>
      <c r="EVV262" s="82"/>
      <c r="EVW262" s="184"/>
      <c r="EVX262" s="92"/>
      <c r="EVY262" s="92"/>
      <c r="EVZ262" s="184"/>
      <c r="EWA262" s="184"/>
      <c r="EWB262" s="93"/>
      <c r="EWC262" s="93"/>
      <c r="EWD262" s="185"/>
      <c r="EWE262" s="82"/>
      <c r="EWF262" s="186"/>
      <c r="EWG262" s="82"/>
      <c r="EWH262" s="187"/>
      <c r="EWI262" s="82"/>
      <c r="EWJ262" s="82"/>
      <c r="EWK262" s="82"/>
      <c r="EWL262" s="82"/>
      <c r="EWM262" s="184"/>
      <c r="EWN262" s="92"/>
      <c r="EWO262" s="92"/>
      <c r="EWP262" s="184"/>
      <c r="EWQ262" s="184"/>
      <c r="EWR262" s="93"/>
      <c r="EWS262" s="93"/>
      <c r="EWT262" s="185"/>
      <c r="EWU262" s="82"/>
      <c r="EWV262" s="186"/>
      <c r="EWW262" s="82"/>
      <c r="EWX262" s="187"/>
      <c r="EWY262" s="82"/>
      <c r="EWZ262" s="82"/>
      <c r="EXA262" s="82"/>
      <c r="EXB262" s="82"/>
      <c r="EXC262" s="184"/>
      <c r="EXD262" s="92"/>
      <c r="EXE262" s="92"/>
      <c r="EXF262" s="184"/>
      <c r="EXG262" s="184"/>
      <c r="EXH262" s="93"/>
      <c r="EXI262" s="93"/>
      <c r="EXJ262" s="185"/>
      <c r="EXK262" s="82"/>
      <c r="EXL262" s="186"/>
      <c r="EXM262" s="82"/>
      <c r="EXN262" s="187"/>
      <c r="EXO262" s="82"/>
      <c r="EXP262" s="82"/>
      <c r="EXQ262" s="82"/>
      <c r="EXR262" s="82"/>
      <c r="EXS262" s="184"/>
      <c r="EXT262" s="92"/>
      <c r="EXU262" s="92"/>
      <c r="EXV262" s="184"/>
      <c r="EXW262" s="184"/>
      <c r="EXX262" s="93"/>
      <c r="EXY262" s="93"/>
      <c r="EXZ262" s="185"/>
      <c r="EYA262" s="82"/>
      <c r="EYB262" s="186"/>
      <c r="EYC262" s="82"/>
      <c r="EYD262" s="187"/>
      <c r="EYE262" s="82"/>
      <c r="EYF262" s="82"/>
      <c r="EYG262" s="82"/>
      <c r="EYH262" s="82"/>
      <c r="EYI262" s="184"/>
      <c r="EYJ262" s="92"/>
      <c r="EYK262" s="92"/>
      <c r="EYL262" s="184"/>
      <c r="EYM262" s="184"/>
      <c r="EYN262" s="93"/>
      <c r="EYO262" s="93"/>
      <c r="EYP262" s="185"/>
      <c r="EYQ262" s="82"/>
      <c r="EYR262" s="186"/>
      <c r="EYS262" s="82"/>
      <c r="EYT262" s="187"/>
      <c r="EYU262" s="82"/>
      <c r="EYV262" s="82"/>
      <c r="EYW262" s="82"/>
      <c r="EYX262" s="82"/>
      <c r="EYY262" s="184"/>
      <c r="EYZ262" s="92"/>
      <c r="EZA262" s="92"/>
      <c r="EZB262" s="184"/>
      <c r="EZC262" s="184"/>
      <c r="EZD262" s="93"/>
      <c r="EZE262" s="93"/>
      <c r="EZF262" s="185"/>
      <c r="EZG262" s="82"/>
      <c r="EZH262" s="186"/>
      <c r="EZI262" s="82"/>
      <c r="EZJ262" s="187"/>
      <c r="EZK262" s="82"/>
      <c r="EZL262" s="82"/>
      <c r="EZM262" s="82"/>
      <c r="EZN262" s="82"/>
      <c r="EZO262" s="184"/>
      <c r="EZP262" s="92"/>
      <c r="EZQ262" s="92"/>
      <c r="EZR262" s="184"/>
      <c r="EZS262" s="184"/>
      <c r="EZT262" s="93"/>
      <c r="EZU262" s="93"/>
      <c r="EZV262" s="185"/>
      <c r="EZW262" s="82"/>
      <c r="EZX262" s="186"/>
      <c r="EZY262" s="82"/>
      <c r="EZZ262" s="187"/>
      <c r="FAA262" s="82"/>
      <c r="FAB262" s="82"/>
      <c r="FAC262" s="82"/>
      <c r="FAD262" s="82"/>
      <c r="FAE262" s="184"/>
      <c r="FAF262" s="92"/>
      <c r="FAG262" s="92"/>
      <c r="FAH262" s="184"/>
      <c r="FAI262" s="184"/>
      <c r="FAJ262" s="93"/>
      <c r="FAK262" s="93"/>
      <c r="FAL262" s="185"/>
      <c r="FAM262" s="82"/>
      <c r="FAN262" s="186"/>
      <c r="FAO262" s="82"/>
      <c r="FAP262" s="187"/>
      <c r="FAQ262" s="82"/>
      <c r="FAR262" s="82"/>
      <c r="FAS262" s="82"/>
      <c r="FAT262" s="82"/>
      <c r="FAU262" s="184"/>
      <c r="FAV262" s="92"/>
      <c r="FAW262" s="92"/>
      <c r="FAX262" s="184"/>
      <c r="FAY262" s="184"/>
      <c r="FAZ262" s="93"/>
      <c r="FBA262" s="93"/>
      <c r="FBB262" s="185"/>
      <c r="FBC262" s="82"/>
      <c r="FBD262" s="186"/>
      <c r="FBE262" s="82"/>
      <c r="FBF262" s="187"/>
      <c r="FBG262" s="82"/>
      <c r="FBH262" s="82"/>
      <c r="FBI262" s="82"/>
      <c r="FBJ262" s="82"/>
      <c r="FBK262" s="184"/>
      <c r="FBL262" s="92"/>
      <c r="FBM262" s="92"/>
      <c r="FBN262" s="184"/>
      <c r="FBO262" s="184"/>
      <c r="FBP262" s="93"/>
      <c r="FBQ262" s="93"/>
      <c r="FBR262" s="185"/>
      <c r="FBS262" s="82"/>
      <c r="FBT262" s="186"/>
      <c r="FBU262" s="82"/>
      <c r="FBV262" s="187"/>
      <c r="FBW262" s="82"/>
      <c r="FBX262" s="82"/>
      <c r="FBY262" s="82"/>
      <c r="FBZ262" s="82"/>
      <c r="FCA262" s="184"/>
      <c r="FCB262" s="92"/>
      <c r="FCC262" s="92"/>
      <c r="FCD262" s="184"/>
      <c r="FCE262" s="184"/>
      <c r="FCF262" s="93"/>
      <c r="FCG262" s="93"/>
      <c r="FCH262" s="185"/>
      <c r="FCI262" s="82"/>
      <c r="FCJ262" s="186"/>
      <c r="FCK262" s="82"/>
      <c r="FCL262" s="187"/>
      <c r="FCM262" s="82"/>
      <c r="FCN262" s="82"/>
      <c r="FCO262" s="82"/>
      <c r="FCP262" s="82"/>
      <c r="FCQ262" s="184"/>
      <c r="FCR262" s="92"/>
      <c r="FCS262" s="92"/>
      <c r="FCT262" s="184"/>
      <c r="FCU262" s="184"/>
      <c r="FCV262" s="93"/>
      <c r="FCW262" s="93"/>
      <c r="FCX262" s="185"/>
      <c r="FCY262" s="82"/>
      <c r="FCZ262" s="186"/>
      <c r="FDA262" s="82"/>
      <c r="FDB262" s="187"/>
      <c r="FDC262" s="82"/>
      <c r="FDD262" s="82"/>
      <c r="FDE262" s="82"/>
      <c r="FDF262" s="82"/>
      <c r="FDG262" s="184"/>
      <c r="FDH262" s="92"/>
      <c r="FDI262" s="92"/>
      <c r="FDJ262" s="184"/>
      <c r="FDK262" s="184"/>
      <c r="FDL262" s="93"/>
      <c r="FDM262" s="93"/>
      <c r="FDN262" s="185"/>
      <c r="FDO262" s="82"/>
      <c r="FDP262" s="186"/>
      <c r="FDQ262" s="82"/>
      <c r="FDR262" s="187"/>
      <c r="FDS262" s="82"/>
      <c r="FDT262" s="82"/>
      <c r="FDU262" s="82"/>
      <c r="FDV262" s="82"/>
      <c r="FDW262" s="184"/>
      <c r="FDX262" s="92"/>
      <c r="FDY262" s="92"/>
      <c r="FDZ262" s="184"/>
      <c r="FEA262" s="184"/>
      <c r="FEB262" s="93"/>
      <c r="FEC262" s="93"/>
      <c r="FED262" s="185"/>
      <c r="FEE262" s="82"/>
      <c r="FEF262" s="186"/>
      <c r="FEG262" s="82"/>
      <c r="FEH262" s="187"/>
      <c r="FEI262" s="82"/>
      <c r="FEJ262" s="82"/>
      <c r="FEK262" s="82"/>
      <c r="FEL262" s="82"/>
      <c r="FEM262" s="184"/>
      <c r="FEN262" s="92"/>
      <c r="FEO262" s="92"/>
      <c r="FEP262" s="184"/>
      <c r="FEQ262" s="184"/>
      <c r="FER262" s="93"/>
      <c r="FES262" s="93"/>
      <c r="FET262" s="185"/>
      <c r="FEU262" s="82"/>
      <c r="FEV262" s="186"/>
      <c r="FEW262" s="82"/>
      <c r="FEX262" s="187"/>
      <c r="FEY262" s="82"/>
      <c r="FEZ262" s="82"/>
      <c r="FFA262" s="82"/>
      <c r="FFB262" s="82"/>
      <c r="FFC262" s="184"/>
      <c r="FFD262" s="92"/>
      <c r="FFE262" s="92"/>
      <c r="FFF262" s="184"/>
      <c r="FFG262" s="184"/>
      <c r="FFH262" s="93"/>
      <c r="FFI262" s="93"/>
      <c r="FFJ262" s="185"/>
      <c r="FFK262" s="82"/>
      <c r="FFL262" s="186"/>
      <c r="FFM262" s="82"/>
      <c r="FFN262" s="187"/>
      <c r="FFO262" s="82"/>
      <c r="FFP262" s="82"/>
      <c r="FFQ262" s="82"/>
      <c r="FFR262" s="82"/>
      <c r="FFS262" s="184"/>
      <c r="FFT262" s="92"/>
      <c r="FFU262" s="92"/>
      <c r="FFV262" s="184"/>
      <c r="FFW262" s="184"/>
      <c r="FFX262" s="93"/>
      <c r="FFY262" s="93"/>
      <c r="FFZ262" s="185"/>
      <c r="FGA262" s="82"/>
      <c r="FGB262" s="186"/>
      <c r="FGC262" s="82"/>
      <c r="FGD262" s="187"/>
      <c r="FGE262" s="82"/>
      <c r="FGF262" s="82"/>
      <c r="FGG262" s="82"/>
      <c r="FGH262" s="82"/>
      <c r="FGI262" s="184"/>
      <c r="FGJ262" s="92"/>
      <c r="FGK262" s="92"/>
      <c r="FGL262" s="184"/>
      <c r="FGM262" s="184"/>
      <c r="FGN262" s="93"/>
      <c r="FGO262" s="93"/>
      <c r="FGP262" s="185"/>
      <c r="FGQ262" s="82"/>
      <c r="FGR262" s="186"/>
      <c r="FGS262" s="82"/>
      <c r="FGT262" s="187"/>
      <c r="FGU262" s="82"/>
      <c r="FGV262" s="82"/>
      <c r="FGW262" s="82"/>
      <c r="FGX262" s="82"/>
      <c r="FGY262" s="184"/>
      <c r="FGZ262" s="92"/>
      <c r="FHA262" s="92"/>
      <c r="FHB262" s="184"/>
      <c r="FHC262" s="184"/>
      <c r="FHD262" s="93"/>
      <c r="FHE262" s="93"/>
      <c r="FHF262" s="185"/>
      <c r="FHG262" s="82"/>
      <c r="FHH262" s="186"/>
      <c r="FHI262" s="82"/>
      <c r="FHJ262" s="187"/>
      <c r="FHK262" s="82"/>
      <c r="FHL262" s="82"/>
      <c r="FHM262" s="82"/>
      <c r="FHN262" s="82"/>
      <c r="FHO262" s="184"/>
      <c r="FHP262" s="92"/>
      <c r="FHQ262" s="92"/>
      <c r="FHR262" s="184"/>
      <c r="FHS262" s="184"/>
      <c r="FHT262" s="93"/>
      <c r="FHU262" s="93"/>
      <c r="FHV262" s="185"/>
      <c r="FHW262" s="82"/>
      <c r="FHX262" s="186"/>
      <c r="FHY262" s="82"/>
      <c r="FHZ262" s="187"/>
      <c r="FIA262" s="82"/>
      <c r="FIB262" s="82"/>
      <c r="FIC262" s="82"/>
      <c r="FID262" s="82"/>
      <c r="FIE262" s="184"/>
      <c r="FIF262" s="92"/>
      <c r="FIG262" s="92"/>
      <c r="FIH262" s="184"/>
      <c r="FII262" s="184"/>
      <c r="FIJ262" s="93"/>
      <c r="FIK262" s="93"/>
      <c r="FIL262" s="185"/>
      <c r="FIM262" s="82"/>
      <c r="FIN262" s="186"/>
      <c r="FIO262" s="82"/>
      <c r="FIP262" s="187"/>
      <c r="FIQ262" s="82"/>
      <c r="FIR262" s="82"/>
      <c r="FIS262" s="82"/>
      <c r="FIT262" s="82"/>
      <c r="FIU262" s="184"/>
      <c r="FIV262" s="92"/>
      <c r="FIW262" s="92"/>
      <c r="FIX262" s="184"/>
      <c r="FIY262" s="184"/>
      <c r="FIZ262" s="93"/>
      <c r="FJA262" s="93"/>
      <c r="FJB262" s="185"/>
      <c r="FJC262" s="82"/>
      <c r="FJD262" s="186"/>
      <c r="FJE262" s="82"/>
      <c r="FJF262" s="187"/>
      <c r="FJG262" s="82"/>
      <c r="FJH262" s="82"/>
      <c r="FJI262" s="82"/>
      <c r="FJJ262" s="82"/>
      <c r="FJK262" s="184"/>
      <c r="FJL262" s="92"/>
      <c r="FJM262" s="92"/>
      <c r="FJN262" s="184"/>
      <c r="FJO262" s="184"/>
      <c r="FJP262" s="93"/>
      <c r="FJQ262" s="93"/>
      <c r="FJR262" s="185"/>
      <c r="FJS262" s="82"/>
      <c r="FJT262" s="186"/>
      <c r="FJU262" s="82"/>
      <c r="FJV262" s="187"/>
      <c r="FJW262" s="82"/>
      <c r="FJX262" s="82"/>
      <c r="FJY262" s="82"/>
      <c r="FJZ262" s="82"/>
      <c r="FKA262" s="184"/>
      <c r="FKB262" s="92"/>
      <c r="FKC262" s="92"/>
      <c r="FKD262" s="184"/>
      <c r="FKE262" s="184"/>
      <c r="FKF262" s="93"/>
      <c r="FKG262" s="93"/>
      <c r="FKH262" s="185"/>
      <c r="FKI262" s="82"/>
      <c r="FKJ262" s="186"/>
      <c r="FKK262" s="82"/>
      <c r="FKL262" s="187"/>
      <c r="FKM262" s="82"/>
      <c r="FKN262" s="82"/>
      <c r="FKO262" s="82"/>
      <c r="FKP262" s="82"/>
      <c r="FKQ262" s="184"/>
      <c r="FKR262" s="92"/>
      <c r="FKS262" s="92"/>
      <c r="FKT262" s="184"/>
      <c r="FKU262" s="184"/>
      <c r="FKV262" s="93"/>
      <c r="FKW262" s="93"/>
      <c r="FKX262" s="185"/>
      <c r="FKY262" s="82"/>
      <c r="FKZ262" s="186"/>
      <c r="FLA262" s="82"/>
      <c r="FLB262" s="187"/>
      <c r="FLC262" s="82"/>
      <c r="FLD262" s="82"/>
      <c r="FLE262" s="82"/>
      <c r="FLF262" s="82"/>
      <c r="FLG262" s="184"/>
      <c r="FLH262" s="92"/>
      <c r="FLI262" s="92"/>
      <c r="FLJ262" s="184"/>
      <c r="FLK262" s="184"/>
      <c r="FLL262" s="93"/>
      <c r="FLM262" s="93"/>
      <c r="FLN262" s="185"/>
      <c r="FLO262" s="82"/>
      <c r="FLP262" s="186"/>
      <c r="FLQ262" s="82"/>
      <c r="FLR262" s="187"/>
      <c r="FLS262" s="82"/>
      <c r="FLT262" s="82"/>
      <c r="FLU262" s="82"/>
      <c r="FLV262" s="82"/>
      <c r="FLW262" s="184"/>
      <c r="FLX262" s="92"/>
      <c r="FLY262" s="92"/>
      <c r="FLZ262" s="184"/>
      <c r="FMA262" s="184"/>
      <c r="FMB262" s="93"/>
      <c r="FMC262" s="93"/>
      <c r="FMD262" s="185"/>
      <c r="FME262" s="82"/>
      <c r="FMF262" s="186"/>
      <c r="FMG262" s="82"/>
      <c r="FMH262" s="187"/>
      <c r="FMI262" s="82"/>
      <c r="FMJ262" s="82"/>
      <c r="FMK262" s="82"/>
      <c r="FML262" s="82"/>
      <c r="FMM262" s="184"/>
      <c r="FMN262" s="92"/>
      <c r="FMO262" s="92"/>
      <c r="FMP262" s="184"/>
      <c r="FMQ262" s="184"/>
      <c r="FMR262" s="93"/>
      <c r="FMS262" s="93"/>
      <c r="FMT262" s="185"/>
      <c r="FMU262" s="82"/>
      <c r="FMV262" s="186"/>
      <c r="FMW262" s="82"/>
      <c r="FMX262" s="187"/>
      <c r="FMY262" s="82"/>
      <c r="FMZ262" s="82"/>
      <c r="FNA262" s="82"/>
      <c r="FNB262" s="82"/>
      <c r="FNC262" s="184"/>
      <c r="FND262" s="92"/>
      <c r="FNE262" s="92"/>
      <c r="FNF262" s="184"/>
      <c r="FNG262" s="184"/>
      <c r="FNH262" s="93"/>
      <c r="FNI262" s="93"/>
      <c r="FNJ262" s="185"/>
      <c r="FNK262" s="82"/>
      <c r="FNL262" s="186"/>
      <c r="FNM262" s="82"/>
      <c r="FNN262" s="187"/>
      <c r="FNO262" s="82"/>
      <c r="FNP262" s="82"/>
      <c r="FNQ262" s="82"/>
      <c r="FNR262" s="82"/>
      <c r="FNS262" s="184"/>
      <c r="FNT262" s="92"/>
      <c r="FNU262" s="92"/>
      <c r="FNV262" s="184"/>
      <c r="FNW262" s="184"/>
      <c r="FNX262" s="93"/>
      <c r="FNY262" s="93"/>
      <c r="FNZ262" s="185"/>
      <c r="FOA262" s="82"/>
      <c r="FOB262" s="186"/>
      <c r="FOC262" s="82"/>
      <c r="FOD262" s="187"/>
      <c r="FOE262" s="82"/>
      <c r="FOF262" s="82"/>
      <c r="FOG262" s="82"/>
      <c r="FOH262" s="82"/>
      <c r="FOI262" s="184"/>
      <c r="FOJ262" s="92"/>
      <c r="FOK262" s="92"/>
      <c r="FOL262" s="184"/>
      <c r="FOM262" s="184"/>
      <c r="FON262" s="93"/>
      <c r="FOO262" s="93"/>
      <c r="FOP262" s="185"/>
      <c r="FOQ262" s="82"/>
      <c r="FOR262" s="186"/>
      <c r="FOS262" s="82"/>
      <c r="FOT262" s="187"/>
      <c r="FOU262" s="82"/>
      <c r="FOV262" s="82"/>
      <c r="FOW262" s="82"/>
      <c r="FOX262" s="82"/>
      <c r="FOY262" s="184"/>
      <c r="FOZ262" s="92"/>
      <c r="FPA262" s="92"/>
      <c r="FPB262" s="184"/>
      <c r="FPC262" s="184"/>
      <c r="FPD262" s="93"/>
      <c r="FPE262" s="93"/>
      <c r="FPF262" s="185"/>
      <c r="FPG262" s="82"/>
      <c r="FPH262" s="186"/>
      <c r="FPI262" s="82"/>
      <c r="FPJ262" s="187"/>
      <c r="FPK262" s="82"/>
      <c r="FPL262" s="82"/>
      <c r="FPM262" s="82"/>
      <c r="FPN262" s="82"/>
      <c r="FPO262" s="184"/>
      <c r="FPP262" s="92"/>
      <c r="FPQ262" s="92"/>
      <c r="FPR262" s="184"/>
      <c r="FPS262" s="184"/>
      <c r="FPT262" s="93"/>
      <c r="FPU262" s="93"/>
      <c r="FPV262" s="185"/>
      <c r="FPW262" s="82"/>
      <c r="FPX262" s="186"/>
      <c r="FPY262" s="82"/>
      <c r="FPZ262" s="187"/>
      <c r="FQA262" s="82"/>
      <c r="FQB262" s="82"/>
      <c r="FQC262" s="82"/>
      <c r="FQD262" s="82"/>
      <c r="FQE262" s="184"/>
      <c r="FQF262" s="92"/>
      <c r="FQG262" s="92"/>
      <c r="FQH262" s="184"/>
      <c r="FQI262" s="184"/>
      <c r="FQJ262" s="93"/>
      <c r="FQK262" s="93"/>
      <c r="FQL262" s="185"/>
      <c r="FQM262" s="82"/>
      <c r="FQN262" s="186"/>
      <c r="FQO262" s="82"/>
      <c r="FQP262" s="187"/>
      <c r="FQQ262" s="82"/>
      <c r="FQR262" s="82"/>
      <c r="FQS262" s="82"/>
      <c r="FQT262" s="82"/>
      <c r="FQU262" s="184"/>
      <c r="FQV262" s="92"/>
      <c r="FQW262" s="92"/>
      <c r="FQX262" s="184"/>
      <c r="FQY262" s="184"/>
      <c r="FQZ262" s="93"/>
      <c r="FRA262" s="93"/>
      <c r="FRB262" s="185"/>
      <c r="FRC262" s="82"/>
      <c r="FRD262" s="186"/>
      <c r="FRE262" s="82"/>
      <c r="FRF262" s="187"/>
      <c r="FRG262" s="82"/>
      <c r="FRH262" s="82"/>
      <c r="FRI262" s="82"/>
      <c r="FRJ262" s="82"/>
      <c r="FRK262" s="184"/>
      <c r="FRL262" s="92"/>
      <c r="FRM262" s="92"/>
      <c r="FRN262" s="184"/>
      <c r="FRO262" s="184"/>
      <c r="FRP262" s="93"/>
      <c r="FRQ262" s="93"/>
      <c r="FRR262" s="185"/>
      <c r="FRS262" s="82"/>
      <c r="FRT262" s="186"/>
      <c r="FRU262" s="82"/>
      <c r="FRV262" s="187"/>
      <c r="FRW262" s="82"/>
      <c r="FRX262" s="82"/>
      <c r="FRY262" s="82"/>
      <c r="FRZ262" s="82"/>
      <c r="FSA262" s="184"/>
      <c r="FSB262" s="92"/>
      <c r="FSC262" s="92"/>
      <c r="FSD262" s="184"/>
      <c r="FSE262" s="184"/>
      <c r="FSF262" s="93"/>
      <c r="FSG262" s="93"/>
      <c r="FSH262" s="185"/>
      <c r="FSI262" s="82"/>
      <c r="FSJ262" s="186"/>
      <c r="FSK262" s="82"/>
      <c r="FSL262" s="187"/>
      <c r="FSM262" s="82"/>
      <c r="FSN262" s="82"/>
      <c r="FSO262" s="82"/>
      <c r="FSP262" s="82"/>
      <c r="FSQ262" s="184"/>
      <c r="FSR262" s="92"/>
      <c r="FSS262" s="92"/>
      <c r="FST262" s="184"/>
      <c r="FSU262" s="184"/>
      <c r="FSV262" s="93"/>
      <c r="FSW262" s="93"/>
      <c r="FSX262" s="185"/>
      <c r="FSY262" s="82"/>
      <c r="FSZ262" s="186"/>
      <c r="FTA262" s="82"/>
      <c r="FTB262" s="187"/>
      <c r="FTC262" s="82"/>
      <c r="FTD262" s="82"/>
      <c r="FTE262" s="82"/>
      <c r="FTF262" s="82"/>
      <c r="FTG262" s="184"/>
      <c r="FTH262" s="92"/>
      <c r="FTI262" s="92"/>
      <c r="FTJ262" s="184"/>
      <c r="FTK262" s="184"/>
      <c r="FTL262" s="93"/>
      <c r="FTM262" s="93"/>
      <c r="FTN262" s="185"/>
      <c r="FTO262" s="82"/>
      <c r="FTP262" s="186"/>
      <c r="FTQ262" s="82"/>
      <c r="FTR262" s="187"/>
      <c r="FTS262" s="82"/>
      <c r="FTT262" s="82"/>
      <c r="FTU262" s="82"/>
      <c r="FTV262" s="82"/>
      <c r="FTW262" s="184"/>
      <c r="FTX262" s="92"/>
      <c r="FTY262" s="92"/>
      <c r="FTZ262" s="184"/>
      <c r="FUA262" s="184"/>
      <c r="FUB262" s="93"/>
      <c r="FUC262" s="93"/>
      <c r="FUD262" s="185"/>
      <c r="FUE262" s="82"/>
      <c r="FUF262" s="186"/>
      <c r="FUG262" s="82"/>
      <c r="FUH262" s="187"/>
      <c r="FUI262" s="82"/>
      <c r="FUJ262" s="82"/>
      <c r="FUK262" s="82"/>
      <c r="FUL262" s="82"/>
      <c r="FUM262" s="184"/>
      <c r="FUN262" s="92"/>
      <c r="FUO262" s="92"/>
      <c r="FUP262" s="184"/>
      <c r="FUQ262" s="184"/>
      <c r="FUR262" s="93"/>
      <c r="FUS262" s="93"/>
      <c r="FUT262" s="185"/>
      <c r="FUU262" s="82"/>
      <c r="FUV262" s="186"/>
      <c r="FUW262" s="82"/>
      <c r="FUX262" s="187"/>
      <c r="FUY262" s="82"/>
      <c r="FUZ262" s="82"/>
      <c r="FVA262" s="82"/>
      <c r="FVB262" s="82"/>
      <c r="FVC262" s="184"/>
      <c r="FVD262" s="92"/>
      <c r="FVE262" s="92"/>
      <c r="FVF262" s="184"/>
      <c r="FVG262" s="184"/>
      <c r="FVH262" s="93"/>
      <c r="FVI262" s="93"/>
      <c r="FVJ262" s="185"/>
      <c r="FVK262" s="82"/>
      <c r="FVL262" s="186"/>
      <c r="FVM262" s="82"/>
      <c r="FVN262" s="187"/>
      <c r="FVO262" s="82"/>
      <c r="FVP262" s="82"/>
      <c r="FVQ262" s="82"/>
      <c r="FVR262" s="82"/>
      <c r="FVS262" s="184"/>
      <c r="FVT262" s="92"/>
      <c r="FVU262" s="92"/>
      <c r="FVV262" s="184"/>
      <c r="FVW262" s="184"/>
      <c r="FVX262" s="93"/>
      <c r="FVY262" s="93"/>
      <c r="FVZ262" s="185"/>
      <c r="FWA262" s="82"/>
      <c r="FWB262" s="186"/>
      <c r="FWC262" s="82"/>
      <c r="FWD262" s="187"/>
      <c r="FWE262" s="82"/>
      <c r="FWF262" s="82"/>
      <c r="FWG262" s="82"/>
      <c r="FWH262" s="82"/>
      <c r="FWI262" s="184"/>
      <c r="FWJ262" s="92"/>
      <c r="FWK262" s="92"/>
      <c r="FWL262" s="184"/>
      <c r="FWM262" s="184"/>
      <c r="FWN262" s="93"/>
      <c r="FWO262" s="93"/>
      <c r="FWP262" s="185"/>
      <c r="FWQ262" s="82"/>
      <c r="FWR262" s="186"/>
      <c r="FWS262" s="82"/>
      <c r="FWT262" s="187"/>
      <c r="FWU262" s="82"/>
      <c r="FWV262" s="82"/>
      <c r="FWW262" s="82"/>
      <c r="FWX262" s="82"/>
      <c r="FWY262" s="184"/>
      <c r="FWZ262" s="92"/>
      <c r="FXA262" s="92"/>
      <c r="FXB262" s="184"/>
      <c r="FXC262" s="184"/>
      <c r="FXD262" s="93"/>
      <c r="FXE262" s="93"/>
      <c r="FXF262" s="185"/>
      <c r="FXG262" s="82"/>
      <c r="FXH262" s="186"/>
      <c r="FXI262" s="82"/>
      <c r="FXJ262" s="187"/>
      <c r="FXK262" s="82"/>
      <c r="FXL262" s="82"/>
      <c r="FXM262" s="82"/>
      <c r="FXN262" s="82"/>
      <c r="FXO262" s="184"/>
      <c r="FXP262" s="92"/>
      <c r="FXQ262" s="92"/>
      <c r="FXR262" s="184"/>
      <c r="FXS262" s="184"/>
      <c r="FXT262" s="93"/>
      <c r="FXU262" s="93"/>
      <c r="FXV262" s="185"/>
      <c r="FXW262" s="82"/>
      <c r="FXX262" s="186"/>
      <c r="FXY262" s="82"/>
      <c r="FXZ262" s="187"/>
      <c r="FYA262" s="82"/>
      <c r="FYB262" s="82"/>
      <c r="FYC262" s="82"/>
      <c r="FYD262" s="82"/>
      <c r="FYE262" s="184"/>
      <c r="FYF262" s="92"/>
      <c r="FYG262" s="92"/>
      <c r="FYH262" s="184"/>
      <c r="FYI262" s="184"/>
      <c r="FYJ262" s="93"/>
      <c r="FYK262" s="93"/>
      <c r="FYL262" s="185"/>
      <c r="FYM262" s="82"/>
      <c r="FYN262" s="186"/>
      <c r="FYO262" s="82"/>
      <c r="FYP262" s="187"/>
      <c r="FYQ262" s="82"/>
      <c r="FYR262" s="82"/>
      <c r="FYS262" s="82"/>
      <c r="FYT262" s="82"/>
      <c r="FYU262" s="184"/>
      <c r="FYV262" s="92"/>
      <c r="FYW262" s="92"/>
      <c r="FYX262" s="184"/>
      <c r="FYY262" s="184"/>
      <c r="FYZ262" s="93"/>
      <c r="FZA262" s="93"/>
      <c r="FZB262" s="185"/>
      <c r="FZC262" s="82"/>
      <c r="FZD262" s="186"/>
      <c r="FZE262" s="82"/>
      <c r="FZF262" s="187"/>
      <c r="FZG262" s="82"/>
      <c r="FZH262" s="82"/>
      <c r="FZI262" s="82"/>
      <c r="FZJ262" s="82"/>
      <c r="FZK262" s="184"/>
      <c r="FZL262" s="92"/>
      <c r="FZM262" s="92"/>
      <c r="FZN262" s="184"/>
      <c r="FZO262" s="184"/>
      <c r="FZP262" s="93"/>
      <c r="FZQ262" s="93"/>
      <c r="FZR262" s="185"/>
      <c r="FZS262" s="82"/>
      <c r="FZT262" s="186"/>
      <c r="FZU262" s="82"/>
      <c r="FZV262" s="187"/>
      <c r="FZW262" s="82"/>
      <c r="FZX262" s="82"/>
      <c r="FZY262" s="82"/>
      <c r="FZZ262" s="82"/>
      <c r="GAA262" s="184"/>
      <c r="GAB262" s="92"/>
      <c r="GAC262" s="92"/>
      <c r="GAD262" s="184"/>
      <c r="GAE262" s="184"/>
      <c r="GAF262" s="93"/>
      <c r="GAG262" s="93"/>
      <c r="GAH262" s="185"/>
      <c r="GAI262" s="82"/>
      <c r="GAJ262" s="186"/>
      <c r="GAK262" s="82"/>
      <c r="GAL262" s="187"/>
      <c r="GAM262" s="82"/>
      <c r="GAN262" s="82"/>
      <c r="GAO262" s="82"/>
      <c r="GAP262" s="82"/>
      <c r="GAQ262" s="184"/>
      <c r="GAR262" s="92"/>
      <c r="GAS262" s="92"/>
      <c r="GAT262" s="184"/>
      <c r="GAU262" s="184"/>
      <c r="GAV262" s="93"/>
      <c r="GAW262" s="93"/>
      <c r="GAX262" s="185"/>
      <c r="GAY262" s="82"/>
      <c r="GAZ262" s="186"/>
      <c r="GBA262" s="82"/>
      <c r="GBB262" s="187"/>
      <c r="GBC262" s="82"/>
      <c r="GBD262" s="82"/>
      <c r="GBE262" s="82"/>
      <c r="GBF262" s="82"/>
      <c r="GBG262" s="184"/>
      <c r="GBH262" s="92"/>
      <c r="GBI262" s="92"/>
      <c r="GBJ262" s="184"/>
      <c r="GBK262" s="184"/>
      <c r="GBL262" s="93"/>
      <c r="GBM262" s="93"/>
      <c r="GBN262" s="185"/>
      <c r="GBO262" s="82"/>
      <c r="GBP262" s="186"/>
      <c r="GBQ262" s="82"/>
      <c r="GBR262" s="187"/>
      <c r="GBS262" s="82"/>
      <c r="GBT262" s="82"/>
      <c r="GBU262" s="82"/>
      <c r="GBV262" s="82"/>
      <c r="GBW262" s="184"/>
      <c r="GBX262" s="92"/>
      <c r="GBY262" s="92"/>
      <c r="GBZ262" s="184"/>
      <c r="GCA262" s="184"/>
      <c r="GCB262" s="93"/>
      <c r="GCC262" s="93"/>
      <c r="GCD262" s="185"/>
      <c r="GCE262" s="82"/>
      <c r="GCF262" s="186"/>
      <c r="GCG262" s="82"/>
      <c r="GCH262" s="187"/>
      <c r="GCI262" s="82"/>
      <c r="GCJ262" s="82"/>
      <c r="GCK262" s="82"/>
      <c r="GCL262" s="82"/>
      <c r="GCM262" s="184"/>
      <c r="GCN262" s="92"/>
      <c r="GCO262" s="92"/>
      <c r="GCP262" s="184"/>
      <c r="GCQ262" s="184"/>
      <c r="GCR262" s="93"/>
      <c r="GCS262" s="93"/>
      <c r="GCT262" s="185"/>
      <c r="GCU262" s="82"/>
      <c r="GCV262" s="186"/>
      <c r="GCW262" s="82"/>
      <c r="GCX262" s="187"/>
      <c r="GCY262" s="82"/>
      <c r="GCZ262" s="82"/>
      <c r="GDA262" s="82"/>
      <c r="GDB262" s="82"/>
      <c r="GDC262" s="184"/>
      <c r="GDD262" s="92"/>
      <c r="GDE262" s="92"/>
      <c r="GDF262" s="184"/>
      <c r="GDG262" s="184"/>
      <c r="GDH262" s="93"/>
      <c r="GDI262" s="93"/>
      <c r="GDJ262" s="185"/>
      <c r="GDK262" s="82"/>
      <c r="GDL262" s="186"/>
      <c r="GDM262" s="82"/>
      <c r="GDN262" s="187"/>
      <c r="GDO262" s="82"/>
      <c r="GDP262" s="82"/>
      <c r="GDQ262" s="82"/>
      <c r="GDR262" s="82"/>
      <c r="GDS262" s="184"/>
      <c r="GDT262" s="92"/>
      <c r="GDU262" s="92"/>
      <c r="GDV262" s="184"/>
      <c r="GDW262" s="184"/>
      <c r="GDX262" s="93"/>
      <c r="GDY262" s="93"/>
      <c r="GDZ262" s="185"/>
      <c r="GEA262" s="82"/>
      <c r="GEB262" s="186"/>
      <c r="GEC262" s="82"/>
      <c r="GED262" s="187"/>
      <c r="GEE262" s="82"/>
      <c r="GEF262" s="82"/>
      <c r="GEG262" s="82"/>
      <c r="GEH262" s="82"/>
      <c r="GEI262" s="184"/>
      <c r="GEJ262" s="92"/>
      <c r="GEK262" s="92"/>
      <c r="GEL262" s="184"/>
      <c r="GEM262" s="184"/>
      <c r="GEN262" s="93"/>
      <c r="GEO262" s="93"/>
      <c r="GEP262" s="185"/>
      <c r="GEQ262" s="82"/>
      <c r="GER262" s="186"/>
      <c r="GES262" s="82"/>
      <c r="GET262" s="187"/>
      <c r="GEU262" s="82"/>
      <c r="GEV262" s="82"/>
      <c r="GEW262" s="82"/>
      <c r="GEX262" s="82"/>
      <c r="GEY262" s="184"/>
      <c r="GEZ262" s="92"/>
      <c r="GFA262" s="92"/>
      <c r="GFB262" s="184"/>
      <c r="GFC262" s="184"/>
      <c r="GFD262" s="93"/>
      <c r="GFE262" s="93"/>
      <c r="GFF262" s="185"/>
      <c r="GFG262" s="82"/>
      <c r="GFH262" s="186"/>
      <c r="GFI262" s="82"/>
      <c r="GFJ262" s="187"/>
      <c r="GFK262" s="82"/>
      <c r="GFL262" s="82"/>
      <c r="GFM262" s="82"/>
      <c r="GFN262" s="82"/>
      <c r="GFO262" s="184"/>
      <c r="GFP262" s="92"/>
      <c r="GFQ262" s="92"/>
      <c r="GFR262" s="184"/>
      <c r="GFS262" s="184"/>
      <c r="GFT262" s="93"/>
      <c r="GFU262" s="93"/>
      <c r="GFV262" s="185"/>
      <c r="GFW262" s="82"/>
      <c r="GFX262" s="186"/>
      <c r="GFY262" s="82"/>
      <c r="GFZ262" s="187"/>
      <c r="GGA262" s="82"/>
      <c r="GGB262" s="82"/>
      <c r="GGC262" s="82"/>
      <c r="GGD262" s="82"/>
      <c r="GGE262" s="184"/>
      <c r="GGF262" s="92"/>
      <c r="GGG262" s="92"/>
      <c r="GGH262" s="184"/>
      <c r="GGI262" s="184"/>
      <c r="GGJ262" s="93"/>
      <c r="GGK262" s="93"/>
      <c r="GGL262" s="185"/>
      <c r="GGM262" s="82"/>
      <c r="GGN262" s="186"/>
      <c r="GGO262" s="82"/>
      <c r="GGP262" s="187"/>
      <c r="GGQ262" s="82"/>
      <c r="GGR262" s="82"/>
      <c r="GGS262" s="82"/>
      <c r="GGT262" s="82"/>
      <c r="GGU262" s="184"/>
      <c r="GGV262" s="92"/>
      <c r="GGW262" s="92"/>
      <c r="GGX262" s="184"/>
      <c r="GGY262" s="184"/>
      <c r="GGZ262" s="93"/>
      <c r="GHA262" s="93"/>
      <c r="GHB262" s="185"/>
      <c r="GHC262" s="82"/>
      <c r="GHD262" s="186"/>
      <c r="GHE262" s="82"/>
      <c r="GHF262" s="187"/>
      <c r="GHG262" s="82"/>
      <c r="GHH262" s="82"/>
      <c r="GHI262" s="82"/>
      <c r="GHJ262" s="82"/>
      <c r="GHK262" s="184"/>
      <c r="GHL262" s="92"/>
      <c r="GHM262" s="92"/>
      <c r="GHN262" s="184"/>
      <c r="GHO262" s="184"/>
      <c r="GHP262" s="93"/>
      <c r="GHQ262" s="93"/>
      <c r="GHR262" s="185"/>
      <c r="GHS262" s="82"/>
      <c r="GHT262" s="186"/>
      <c r="GHU262" s="82"/>
      <c r="GHV262" s="187"/>
      <c r="GHW262" s="82"/>
      <c r="GHX262" s="82"/>
      <c r="GHY262" s="82"/>
      <c r="GHZ262" s="82"/>
      <c r="GIA262" s="184"/>
      <c r="GIB262" s="92"/>
      <c r="GIC262" s="92"/>
      <c r="GID262" s="184"/>
      <c r="GIE262" s="184"/>
      <c r="GIF262" s="93"/>
      <c r="GIG262" s="93"/>
      <c r="GIH262" s="185"/>
      <c r="GII262" s="82"/>
      <c r="GIJ262" s="186"/>
      <c r="GIK262" s="82"/>
      <c r="GIL262" s="187"/>
      <c r="GIM262" s="82"/>
      <c r="GIN262" s="82"/>
      <c r="GIO262" s="82"/>
      <c r="GIP262" s="82"/>
      <c r="GIQ262" s="184"/>
      <c r="GIR262" s="92"/>
      <c r="GIS262" s="92"/>
      <c r="GIT262" s="184"/>
      <c r="GIU262" s="184"/>
      <c r="GIV262" s="93"/>
      <c r="GIW262" s="93"/>
      <c r="GIX262" s="185"/>
      <c r="GIY262" s="82"/>
      <c r="GIZ262" s="186"/>
      <c r="GJA262" s="82"/>
      <c r="GJB262" s="187"/>
      <c r="GJC262" s="82"/>
      <c r="GJD262" s="82"/>
      <c r="GJE262" s="82"/>
      <c r="GJF262" s="82"/>
      <c r="GJG262" s="184"/>
      <c r="GJH262" s="92"/>
      <c r="GJI262" s="92"/>
      <c r="GJJ262" s="184"/>
      <c r="GJK262" s="184"/>
      <c r="GJL262" s="93"/>
      <c r="GJM262" s="93"/>
      <c r="GJN262" s="185"/>
      <c r="GJO262" s="82"/>
      <c r="GJP262" s="186"/>
      <c r="GJQ262" s="82"/>
      <c r="GJR262" s="187"/>
      <c r="GJS262" s="82"/>
      <c r="GJT262" s="82"/>
      <c r="GJU262" s="82"/>
      <c r="GJV262" s="82"/>
      <c r="GJW262" s="184"/>
      <c r="GJX262" s="92"/>
      <c r="GJY262" s="92"/>
      <c r="GJZ262" s="184"/>
      <c r="GKA262" s="184"/>
      <c r="GKB262" s="93"/>
      <c r="GKC262" s="93"/>
      <c r="GKD262" s="185"/>
      <c r="GKE262" s="82"/>
      <c r="GKF262" s="186"/>
      <c r="GKG262" s="82"/>
      <c r="GKH262" s="187"/>
      <c r="GKI262" s="82"/>
      <c r="GKJ262" s="82"/>
      <c r="GKK262" s="82"/>
      <c r="GKL262" s="82"/>
      <c r="GKM262" s="184"/>
      <c r="GKN262" s="92"/>
      <c r="GKO262" s="92"/>
      <c r="GKP262" s="184"/>
      <c r="GKQ262" s="184"/>
      <c r="GKR262" s="93"/>
      <c r="GKS262" s="93"/>
      <c r="GKT262" s="185"/>
      <c r="GKU262" s="82"/>
      <c r="GKV262" s="186"/>
      <c r="GKW262" s="82"/>
      <c r="GKX262" s="187"/>
      <c r="GKY262" s="82"/>
      <c r="GKZ262" s="82"/>
      <c r="GLA262" s="82"/>
      <c r="GLB262" s="82"/>
      <c r="GLC262" s="184"/>
      <c r="GLD262" s="92"/>
      <c r="GLE262" s="92"/>
      <c r="GLF262" s="184"/>
      <c r="GLG262" s="184"/>
      <c r="GLH262" s="93"/>
      <c r="GLI262" s="93"/>
      <c r="GLJ262" s="185"/>
      <c r="GLK262" s="82"/>
      <c r="GLL262" s="186"/>
      <c r="GLM262" s="82"/>
      <c r="GLN262" s="187"/>
      <c r="GLO262" s="82"/>
      <c r="GLP262" s="82"/>
      <c r="GLQ262" s="82"/>
      <c r="GLR262" s="82"/>
      <c r="GLS262" s="184"/>
      <c r="GLT262" s="92"/>
      <c r="GLU262" s="92"/>
      <c r="GLV262" s="184"/>
      <c r="GLW262" s="184"/>
      <c r="GLX262" s="93"/>
      <c r="GLY262" s="93"/>
      <c r="GLZ262" s="185"/>
      <c r="GMA262" s="82"/>
      <c r="GMB262" s="186"/>
      <c r="GMC262" s="82"/>
      <c r="GMD262" s="187"/>
      <c r="GME262" s="82"/>
      <c r="GMF262" s="82"/>
      <c r="GMG262" s="82"/>
      <c r="GMH262" s="82"/>
      <c r="GMI262" s="184"/>
      <c r="GMJ262" s="92"/>
      <c r="GMK262" s="92"/>
      <c r="GML262" s="184"/>
      <c r="GMM262" s="184"/>
      <c r="GMN262" s="93"/>
      <c r="GMO262" s="93"/>
      <c r="GMP262" s="185"/>
      <c r="GMQ262" s="82"/>
      <c r="GMR262" s="186"/>
      <c r="GMS262" s="82"/>
      <c r="GMT262" s="187"/>
      <c r="GMU262" s="82"/>
      <c r="GMV262" s="82"/>
      <c r="GMW262" s="82"/>
      <c r="GMX262" s="82"/>
      <c r="GMY262" s="184"/>
      <c r="GMZ262" s="92"/>
      <c r="GNA262" s="92"/>
      <c r="GNB262" s="184"/>
      <c r="GNC262" s="184"/>
      <c r="GND262" s="93"/>
      <c r="GNE262" s="93"/>
      <c r="GNF262" s="185"/>
      <c r="GNG262" s="82"/>
      <c r="GNH262" s="186"/>
      <c r="GNI262" s="82"/>
      <c r="GNJ262" s="187"/>
      <c r="GNK262" s="82"/>
      <c r="GNL262" s="82"/>
      <c r="GNM262" s="82"/>
      <c r="GNN262" s="82"/>
      <c r="GNO262" s="184"/>
      <c r="GNP262" s="92"/>
      <c r="GNQ262" s="92"/>
      <c r="GNR262" s="184"/>
      <c r="GNS262" s="184"/>
      <c r="GNT262" s="93"/>
      <c r="GNU262" s="93"/>
      <c r="GNV262" s="185"/>
      <c r="GNW262" s="82"/>
      <c r="GNX262" s="186"/>
      <c r="GNY262" s="82"/>
      <c r="GNZ262" s="187"/>
      <c r="GOA262" s="82"/>
      <c r="GOB262" s="82"/>
      <c r="GOC262" s="82"/>
      <c r="GOD262" s="82"/>
      <c r="GOE262" s="184"/>
      <c r="GOF262" s="92"/>
      <c r="GOG262" s="92"/>
      <c r="GOH262" s="184"/>
      <c r="GOI262" s="184"/>
      <c r="GOJ262" s="93"/>
      <c r="GOK262" s="93"/>
      <c r="GOL262" s="185"/>
      <c r="GOM262" s="82"/>
      <c r="GON262" s="186"/>
      <c r="GOO262" s="82"/>
      <c r="GOP262" s="187"/>
      <c r="GOQ262" s="82"/>
      <c r="GOR262" s="82"/>
      <c r="GOS262" s="82"/>
      <c r="GOT262" s="82"/>
      <c r="GOU262" s="184"/>
      <c r="GOV262" s="92"/>
      <c r="GOW262" s="92"/>
      <c r="GOX262" s="184"/>
      <c r="GOY262" s="184"/>
      <c r="GOZ262" s="93"/>
      <c r="GPA262" s="93"/>
      <c r="GPB262" s="185"/>
      <c r="GPC262" s="82"/>
      <c r="GPD262" s="186"/>
      <c r="GPE262" s="82"/>
      <c r="GPF262" s="187"/>
      <c r="GPG262" s="82"/>
      <c r="GPH262" s="82"/>
      <c r="GPI262" s="82"/>
      <c r="GPJ262" s="82"/>
      <c r="GPK262" s="184"/>
      <c r="GPL262" s="92"/>
      <c r="GPM262" s="92"/>
      <c r="GPN262" s="184"/>
      <c r="GPO262" s="184"/>
      <c r="GPP262" s="93"/>
      <c r="GPQ262" s="93"/>
      <c r="GPR262" s="185"/>
      <c r="GPS262" s="82"/>
      <c r="GPT262" s="186"/>
      <c r="GPU262" s="82"/>
      <c r="GPV262" s="187"/>
      <c r="GPW262" s="82"/>
      <c r="GPX262" s="82"/>
      <c r="GPY262" s="82"/>
      <c r="GPZ262" s="82"/>
      <c r="GQA262" s="184"/>
      <c r="GQB262" s="92"/>
      <c r="GQC262" s="92"/>
      <c r="GQD262" s="184"/>
      <c r="GQE262" s="184"/>
      <c r="GQF262" s="93"/>
      <c r="GQG262" s="93"/>
      <c r="GQH262" s="185"/>
      <c r="GQI262" s="82"/>
      <c r="GQJ262" s="186"/>
      <c r="GQK262" s="82"/>
      <c r="GQL262" s="187"/>
      <c r="GQM262" s="82"/>
      <c r="GQN262" s="82"/>
      <c r="GQO262" s="82"/>
      <c r="GQP262" s="82"/>
      <c r="GQQ262" s="184"/>
      <c r="GQR262" s="92"/>
      <c r="GQS262" s="92"/>
      <c r="GQT262" s="184"/>
      <c r="GQU262" s="184"/>
      <c r="GQV262" s="93"/>
      <c r="GQW262" s="93"/>
      <c r="GQX262" s="185"/>
      <c r="GQY262" s="82"/>
      <c r="GQZ262" s="186"/>
      <c r="GRA262" s="82"/>
      <c r="GRB262" s="187"/>
      <c r="GRC262" s="82"/>
      <c r="GRD262" s="82"/>
      <c r="GRE262" s="82"/>
      <c r="GRF262" s="82"/>
      <c r="GRG262" s="184"/>
      <c r="GRH262" s="92"/>
      <c r="GRI262" s="92"/>
      <c r="GRJ262" s="184"/>
      <c r="GRK262" s="184"/>
      <c r="GRL262" s="93"/>
      <c r="GRM262" s="93"/>
      <c r="GRN262" s="185"/>
      <c r="GRO262" s="82"/>
      <c r="GRP262" s="186"/>
      <c r="GRQ262" s="82"/>
      <c r="GRR262" s="187"/>
      <c r="GRS262" s="82"/>
      <c r="GRT262" s="82"/>
      <c r="GRU262" s="82"/>
      <c r="GRV262" s="82"/>
      <c r="GRW262" s="184"/>
      <c r="GRX262" s="92"/>
      <c r="GRY262" s="92"/>
      <c r="GRZ262" s="184"/>
      <c r="GSA262" s="184"/>
      <c r="GSB262" s="93"/>
      <c r="GSC262" s="93"/>
      <c r="GSD262" s="185"/>
      <c r="GSE262" s="82"/>
      <c r="GSF262" s="186"/>
      <c r="GSG262" s="82"/>
      <c r="GSH262" s="187"/>
      <c r="GSI262" s="82"/>
      <c r="GSJ262" s="82"/>
      <c r="GSK262" s="82"/>
      <c r="GSL262" s="82"/>
      <c r="GSM262" s="184"/>
      <c r="GSN262" s="92"/>
      <c r="GSO262" s="92"/>
      <c r="GSP262" s="184"/>
      <c r="GSQ262" s="184"/>
      <c r="GSR262" s="93"/>
      <c r="GSS262" s="93"/>
      <c r="GST262" s="185"/>
      <c r="GSU262" s="82"/>
      <c r="GSV262" s="186"/>
      <c r="GSW262" s="82"/>
      <c r="GSX262" s="187"/>
      <c r="GSY262" s="82"/>
      <c r="GSZ262" s="82"/>
      <c r="GTA262" s="82"/>
      <c r="GTB262" s="82"/>
      <c r="GTC262" s="184"/>
      <c r="GTD262" s="92"/>
      <c r="GTE262" s="92"/>
      <c r="GTF262" s="184"/>
      <c r="GTG262" s="184"/>
      <c r="GTH262" s="93"/>
      <c r="GTI262" s="93"/>
      <c r="GTJ262" s="185"/>
      <c r="GTK262" s="82"/>
      <c r="GTL262" s="186"/>
      <c r="GTM262" s="82"/>
      <c r="GTN262" s="187"/>
      <c r="GTO262" s="82"/>
      <c r="GTP262" s="82"/>
      <c r="GTQ262" s="82"/>
      <c r="GTR262" s="82"/>
      <c r="GTS262" s="184"/>
      <c r="GTT262" s="92"/>
      <c r="GTU262" s="92"/>
      <c r="GTV262" s="184"/>
      <c r="GTW262" s="184"/>
      <c r="GTX262" s="93"/>
      <c r="GTY262" s="93"/>
      <c r="GTZ262" s="185"/>
      <c r="GUA262" s="82"/>
      <c r="GUB262" s="186"/>
      <c r="GUC262" s="82"/>
      <c r="GUD262" s="187"/>
      <c r="GUE262" s="82"/>
      <c r="GUF262" s="82"/>
      <c r="GUG262" s="82"/>
      <c r="GUH262" s="82"/>
      <c r="GUI262" s="184"/>
      <c r="GUJ262" s="92"/>
      <c r="GUK262" s="92"/>
      <c r="GUL262" s="184"/>
      <c r="GUM262" s="184"/>
      <c r="GUN262" s="93"/>
      <c r="GUO262" s="93"/>
      <c r="GUP262" s="185"/>
      <c r="GUQ262" s="82"/>
      <c r="GUR262" s="186"/>
      <c r="GUS262" s="82"/>
      <c r="GUT262" s="187"/>
      <c r="GUU262" s="82"/>
      <c r="GUV262" s="82"/>
      <c r="GUW262" s="82"/>
      <c r="GUX262" s="82"/>
      <c r="GUY262" s="184"/>
      <c r="GUZ262" s="92"/>
      <c r="GVA262" s="92"/>
      <c r="GVB262" s="184"/>
      <c r="GVC262" s="184"/>
      <c r="GVD262" s="93"/>
      <c r="GVE262" s="93"/>
      <c r="GVF262" s="185"/>
      <c r="GVG262" s="82"/>
      <c r="GVH262" s="186"/>
      <c r="GVI262" s="82"/>
      <c r="GVJ262" s="187"/>
      <c r="GVK262" s="82"/>
      <c r="GVL262" s="82"/>
      <c r="GVM262" s="82"/>
      <c r="GVN262" s="82"/>
      <c r="GVO262" s="184"/>
      <c r="GVP262" s="92"/>
      <c r="GVQ262" s="92"/>
      <c r="GVR262" s="184"/>
      <c r="GVS262" s="184"/>
      <c r="GVT262" s="93"/>
      <c r="GVU262" s="93"/>
      <c r="GVV262" s="185"/>
      <c r="GVW262" s="82"/>
      <c r="GVX262" s="186"/>
      <c r="GVY262" s="82"/>
      <c r="GVZ262" s="187"/>
      <c r="GWA262" s="82"/>
      <c r="GWB262" s="82"/>
      <c r="GWC262" s="82"/>
      <c r="GWD262" s="82"/>
      <c r="GWE262" s="184"/>
      <c r="GWF262" s="92"/>
      <c r="GWG262" s="92"/>
      <c r="GWH262" s="184"/>
      <c r="GWI262" s="184"/>
      <c r="GWJ262" s="93"/>
      <c r="GWK262" s="93"/>
      <c r="GWL262" s="185"/>
      <c r="GWM262" s="82"/>
      <c r="GWN262" s="186"/>
      <c r="GWO262" s="82"/>
      <c r="GWP262" s="187"/>
      <c r="GWQ262" s="82"/>
      <c r="GWR262" s="82"/>
      <c r="GWS262" s="82"/>
      <c r="GWT262" s="82"/>
      <c r="GWU262" s="184"/>
      <c r="GWV262" s="92"/>
      <c r="GWW262" s="92"/>
      <c r="GWX262" s="184"/>
      <c r="GWY262" s="184"/>
      <c r="GWZ262" s="93"/>
      <c r="GXA262" s="93"/>
      <c r="GXB262" s="185"/>
      <c r="GXC262" s="82"/>
      <c r="GXD262" s="186"/>
      <c r="GXE262" s="82"/>
      <c r="GXF262" s="187"/>
      <c r="GXG262" s="82"/>
      <c r="GXH262" s="82"/>
      <c r="GXI262" s="82"/>
      <c r="GXJ262" s="82"/>
      <c r="GXK262" s="184"/>
      <c r="GXL262" s="92"/>
      <c r="GXM262" s="92"/>
      <c r="GXN262" s="184"/>
      <c r="GXO262" s="184"/>
      <c r="GXP262" s="93"/>
      <c r="GXQ262" s="93"/>
      <c r="GXR262" s="185"/>
      <c r="GXS262" s="82"/>
      <c r="GXT262" s="186"/>
      <c r="GXU262" s="82"/>
      <c r="GXV262" s="187"/>
      <c r="GXW262" s="82"/>
      <c r="GXX262" s="82"/>
      <c r="GXY262" s="82"/>
      <c r="GXZ262" s="82"/>
      <c r="GYA262" s="184"/>
      <c r="GYB262" s="92"/>
      <c r="GYC262" s="92"/>
      <c r="GYD262" s="184"/>
      <c r="GYE262" s="184"/>
      <c r="GYF262" s="93"/>
      <c r="GYG262" s="93"/>
      <c r="GYH262" s="185"/>
      <c r="GYI262" s="82"/>
      <c r="GYJ262" s="186"/>
      <c r="GYK262" s="82"/>
      <c r="GYL262" s="187"/>
      <c r="GYM262" s="82"/>
      <c r="GYN262" s="82"/>
      <c r="GYO262" s="82"/>
      <c r="GYP262" s="82"/>
      <c r="GYQ262" s="184"/>
      <c r="GYR262" s="92"/>
      <c r="GYS262" s="92"/>
      <c r="GYT262" s="184"/>
      <c r="GYU262" s="184"/>
      <c r="GYV262" s="93"/>
      <c r="GYW262" s="93"/>
      <c r="GYX262" s="185"/>
      <c r="GYY262" s="82"/>
      <c r="GYZ262" s="186"/>
      <c r="GZA262" s="82"/>
      <c r="GZB262" s="187"/>
      <c r="GZC262" s="82"/>
      <c r="GZD262" s="82"/>
      <c r="GZE262" s="82"/>
      <c r="GZF262" s="82"/>
      <c r="GZG262" s="184"/>
      <c r="GZH262" s="92"/>
      <c r="GZI262" s="92"/>
      <c r="GZJ262" s="184"/>
      <c r="GZK262" s="184"/>
      <c r="GZL262" s="93"/>
      <c r="GZM262" s="93"/>
      <c r="GZN262" s="185"/>
      <c r="GZO262" s="82"/>
      <c r="GZP262" s="186"/>
      <c r="GZQ262" s="82"/>
      <c r="GZR262" s="187"/>
      <c r="GZS262" s="82"/>
      <c r="GZT262" s="82"/>
      <c r="GZU262" s="82"/>
      <c r="GZV262" s="82"/>
      <c r="GZW262" s="184"/>
      <c r="GZX262" s="92"/>
      <c r="GZY262" s="92"/>
      <c r="GZZ262" s="184"/>
      <c r="HAA262" s="184"/>
      <c r="HAB262" s="93"/>
      <c r="HAC262" s="93"/>
      <c r="HAD262" s="185"/>
      <c r="HAE262" s="82"/>
      <c r="HAF262" s="186"/>
      <c r="HAG262" s="82"/>
      <c r="HAH262" s="187"/>
      <c r="HAI262" s="82"/>
      <c r="HAJ262" s="82"/>
      <c r="HAK262" s="82"/>
      <c r="HAL262" s="82"/>
      <c r="HAM262" s="184"/>
      <c r="HAN262" s="92"/>
      <c r="HAO262" s="92"/>
      <c r="HAP262" s="184"/>
      <c r="HAQ262" s="184"/>
      <c r="HAR262" s="93"/>
      <c r="HAS262" s="93"/>
      <c r="HAT262" s="185"/>
      <c r="HAU262" s="82"/>
      <c r="HAV262" s="186"/>
      <c r="HAW262" s="82"/>
      <c r="HAX262" s="187"/>
      <c r="HAY262" s="82"/>
      <c r="HAZ262" s="82"/>
      <c r="HBA262" s="82"/>
      <c r="HBB262" s="82"/>
      <c r="HBC262" s="184"/>
      <c r="HBD262" s="92"/>
      <c r="HBE262" s="92"/>
      <c r="HBF262" s="184"/>
      <c r="HBG262" s="184"/>
      <c r="HBH262" s="93"/>
      <c r="HBI262" s="93"/>
      <c r="HBJ262" s="185"/>
      <c r="HBK262" s="82"/>
      <c r="HBL262" s="186"/>
      <c r="HBM262" s="82"/>
      <c r="HBN262" s="187"/>
      <c r="HBO262" s="82"/>
      <c r="HBP262" s="82"/>
      <c r="HBQ262" s="82"/>
      <c r="HBR262" s="82"/>
      <c r="HBS262" s="184"/>
      <c r="HBT262" s="92"/>
      <c r="HBU262" s="92"/>
      <c r="HBV262" s="184"/>
      <c r="HBW262" s="184"/>
      <c r="HBX262" s="93"/>
      <c r="HBY262" s="93"/>
      <c r="HBZ262" s="185"/>
      <c r="HCA262" s="82"/>
      <c r="HCB262" s="186"/>
      <c r="HCC262" s="82"/>
      <c r="HCD262" s="187"/>
      <c r="HCE262" s="82"/>
      <c r="HCF262" s="82"/>
      <c r="HCG262" s="82"/>
      <c r="HCH262" s="82"/>
      <c r="HCI262" s="184"/>
      <c r="HCJ262" s="92"/>
      <c r="HCK262" s="92"/>
      <c r="HCL262" s="184"/>
      <c r="HCM262" s="184"/>
      <c r="HCN262" s="93"/>
      <c r="HCO262" s="93"/>
      <c r="HCP262" s="185"/>
      <c r="HCQ262" s="82"/>
      <c r="HCR262" s="186"/>
      <c r="HCS262" s="82"/>
      <c r="HCT262" s="187"/>
      <c r="HCU262" s="82"/>
      <c r="HCV262" s="82"/>
      <c r="HCW262" s="82"/>
      <c r="HCX262" s="82"/>
      <c r="HCY262" s="184"/>
      <c r="HCZ262" s="92"/>
      <c r="HDA262" s="92"/>
      <c r="HDB262" s="184"/>
      <c r="HDC262" s="184"/>
      <c r="HDD262" s="93"/>
      <c r="HDE262" s="93"/>
      <c r="HDF262" s="185"/>
      <c r="HDG262" s="82"/>
      <c r="HDH262" s="186"/>
      <c r="HDI262" s="82"/>
      <c r="HDJ262" s="187"/>
      <c r="HDK262" s="82"/>
      <c r="HDL262" s="82"/>
      <c r="HDM262" s="82"/>
      <c r="HDN262" s="82"/>
      <c r="HDO262" s="184"/>
      <c r="HDP262" s="92"/>
      <c r="HDQ262" s="92"/>
      <c r="HDR262" s="184"/>
      <c r="HDS262" s="184"/>
      <c r="HDT262" s="93"/>
      <c r="HDU262" s="93"/>
      <c r="HDV262" s="185"/>
      <c r="HDW262" s="82"/>
      <c r="HDX262" s="186"/>
      <c r="HDY262" s="82"/>
      <c r="HDZ262" s="187"/>
      <c r="HEA262" s="82"/>
      <c r="HEB262" s="82"/>
      <c r="HEC262" s="82"/>
      <c r="HED262" s="82"/>
      <c r="HEE262" s="184"/>
      <c r="HEF262" s="92"/>
      <c r="HEG262" s="92"/>
      <c r="HEH262" s="184"/>
      <c r="HEI262" s="184"/>
      <c r="HEJ262" s="93"/>
      <c r="HEK262" s="93"/>
      <c r="HEL262" s="185"/>
      <c r="HEM262" s="82"/>
      <c r="HEN262" s="186"/>
      <c r="HEO262" s="82"/>
      <c r="HEP262" s="187"/>
      <c r="HEQ262" s="82"/>
      <c r="HER262" s="82"/>
      <c r="HES262" s="82"/>
      <c r="HET262" s="82"/>
      <c r="HEU262" s="184"/>
      <c r="HEV262" s="92"/>
      <c r="HEW262" s="92"/>
      <c r="HEX262" s="184"/>
      <c r="HEY262" s="184"/>
      <c r="HEZ262" s="93"/>
      <c r="HFA262" s="93"/>
      <c r="HFB262" s="185"/>
      <c r="HFC262" s="82"/>
      <c r="HFD262" s="186"/>
      <c r="HFE262" s="82"/>
      <c r="HFF262" s="187"/>
      <c r="HFG262" s="82"/>
      <c r="HFH262" s="82"/>
      <c r="HFI262" s="82"/>
      <c r="HFJ262" s="82"/>
      <c r="HFK262" s="184"/>
      <c r="HFL262" s="92"/>
      <c r="HFM262" s="92"/>
      <c r="HFN262" s="184"/>
      <c r="HFO262" s="184"/>
      <c r="HFP262" s="93"/>
      <c r="HFQ262" s="93"/>
      <c r="HFR262" s="185"/>
      <c r="HFS262" s="82"/>
      <c r="HFT262" s="186"/>
      <c r="HFU262" s="82"/>
      <c r="HFV262" s="187"/>
      <c r="HFW262" s="82"/>
      <c r="HFX262" s="82"/>
      <c r="HFY262" s="82"/>
      <c r="HFZ262" s="82"/>
      <c r="HGA262" s="184"/>
      <c r="HGB262" s="92"/>
      <c r="HGC262" s="92"/>
      <c r="HGD262" s="184"/>
      <c r="HGE262" s="184"/>
      <c r="HGF262" s="93"/>
      <c r="HGG262" s="93"/>
      <c r="HGH262" s="185"/>
      <c r="HGI262" s="82"/>
      <c r="HGJ262" s="186"/>
      <c r="HGK262" s="82"/>
      <c r="HGL262" s="187"/>
      <c r="HGM262" s="82"/>
      <c r="HGN262" s="82"/>
      <c r="HGO262" s="82"/>
      <c r="HGP262" s="82"/>
      <c r="HGQ262" s="184"/>
      <c r="HGR262" s="92"/>
      <c r="HGS262" s="92"/>
      <c r="HGT262" s="184"/>
      <c r="HGU262" s="184"/>
      <c r="HGV262" s="93"/>
      <c r="HGW262" s="93"/>
      <c r="HGX262" s="185"/>
      <c r="HGY262" s="82"/>
      <c r="HGZ262" s="186"/>
      <c r="HHA262" s="82"/>
      <c r="HHB262" s="187"/>
      <c r="HHC262" s="82"/>
      <c r="HHD262" s="82"/>
      <c r="HHE262" s="82"/>
      <c r="HHF262" s="82"/>
      <c r="HHG262" s="184"/>
      <c r="HHH262" s="92"/>
      <c r="HHI262" s="92"/>
      <c r="HHJ262" s="184"/>
      <c r="HHK262" s="184"/>
      <c r="HHL262" s="93"/>
      <c r="HHM262" s="93"/>
      <c r="HHN262" s="185"/>
      <c r="HHO262" s="82"/>
      <c r="HHP262" s="186"/>
      <c r="HHQ262" s="82"/>
      <c r="HHR262" s="187"/>
      <c r="HHS262" s="82"/>
      <c r="HHT262" s="82"/>
      <c r="HHU262" s="82"/>
      <c r="HHV262" s="82"/>
      <c r="HHW262" s="184"/>
      <c r="HHX262" s="92"/>
      <c r="HHY262" s="92"/>
      <c r="HHZ262" s="184"/>
      <c r="HIA262" s="184"/>
      <c r="HIB262" s="93"/>
      <c r="HIC262" s="93"/>
      <c r="HID262" s="185"/>
      <c r="HIE262" s="82"/>
      <c r="HIF262" s="186"/>
      <c r="HIG262" s="82"/>
      <c r="HIH262" s="187"/>
      <c r="HII262" s="82"/>
      <c r="HIJ262" s="82"/>
      <c r="HIK262" s="82"/>
      <c r="HIL262" s="82"/>
      <c r="HIM262" s="184"/>
      <c r="HIN262" s="92"/>
      <c r="HIO262" s="92"/>
      <c r="HIP262" s="184"/>
      <c r="HIQ262" s="184"/>
      <c r="HIR262" s="93"/>
      <c r="HIS262" s="93"/>
      <c r="HIT262" s="185"/>
      <c r="HIU262" s="82"/>
      <c r="HIV262" s="186"/>
      <c r="HIW262" s="82"/>
      <c r="HIX262" s="187"/>
      <c r="HIY262" s="82"/>
      <c r="HIZ262" s="82"/>
      <c r="HJA262" s="82"/>
      <c r="HJB262" s="82"/>
      <c r="HJC262" s="184"/>
      <c r="HJD262" s="92"/>
      <c r="HJE262" s="92"/>
      <c r="HJF262" s="184"/>
      <c r="HJG262" s="184"/>
      <c r="HJH262" s="93"/>
      <c r="HJI262" s="93"/>
      <c r="HJJ262" s="185"/>
      <c r="HJK262" s="82"/>
      <c r="HJL262" s="186"/>
      <c r="HJM262" s="82"/>
      <c r="HJN262" s="187"/>
      <c r="HJO262" s="82"/>
      <c r="HJP262" s="82"/>
      <c r="HJQ262" s="82"/>
      <c r="HJR262" s="82"/>
      <c r="HJS262" s="184"/>
      <c r="HJT262" s="92"/>
      <c r="HJU262" s="92"/>
      <c r="HJV262" s="184"/>
      <c r="HJW262" s="184"/>
      <c r="HJX262" s="93"/>
      <c r="HJY262" s="93"/>
      <c r="HJZ262" s="185"/>
      <c r="HKA262" s="82"/>
      <c r="HKB262" s="186"/>
      <c r="HKC262" s="82"/>
      <c r="HKD262" s="187"/>
      <c r="HKE262" s="82"/>
      <c r="HKF262" s="82"/>
      <c r="HKG262" s="82"/>
      <c r="HKH262" s="82"/>
      <c r="HKI262" s="184"/>
      <c r="HKJ262" s="92"/>
      <c r="HKK262" s="92"/>
      <c r="HKL262" s="184"/>
      <c r="HKM262" s="184"/>
      <c r="HKN262" s="93"/>
      <c r="HKO262" s="93"/>
      <c r="HKP262" s="185"/>
      <c r="HKQ262" s="82"/>
      <c r="HKR262" s="186"/>
      <c r="HKS262" s="82"/>
      <c r="HKT262" s="187"/>
      <c r="HKU262" s="82"/>
      <c r="HKV262" s="82"/>
      <c r="HKW262" s="82"/>
      <c r="HKX262" s="82"/>
      <c r="HKY262" s="184"/>
      <c r="HKZ262" s="92"/>
      <c r="HLA262" s="92"/>
      <c r="HLB262" s="184"/>
      <c r="HLC262" s="184"/>
      <c r="HLD262" s="93"/>
      <c r="HLE262" s="93"/>
      <c r="HLF262" s="185"/>
      <c r="HLG262" s="82"/>
      <c r="HLH262" s="186"/>
      <c r="HLI262" s="82"/>
      <c r="HLJ262" s="187"/>
      <c r="HLK262" s="82"/>
      <c r="HLL262" s="82"/>
      <c r="HLM262" s="82"/>
      <c r="HLN262" s="82"/>
      <c r="HLO262" s="184"/>
      <c r="HLP262" s="92"/>
      <c r="HLQ262" s="92"/>
      <c r="HLR262" s="184"/>
      <c r="HLS262" s="184"/>
      <c r="HLT262" s="93"/>
      <c r="HLU262" s="93"/>
      <c r="HLV262" s="185"/>
      <c r="HLW262" s="82"/>
      <c r="HLX262" s="186"/>
      <c r="HLY262" s="82"/>
      <c r="HLZ262" s="187"/>
      <c r="HMA262" s="82"/>
      <c r="HMB262" s="82"/>
      <c r="HMC262" s="82"/>
      <c r="HMD262" s="82"/>
      <c r="HME262" s="184"/>
      <c r="HMF262" s="92"/>
      <c r="HMG262" s="92"/>
      <c r="HMH262" s="184"/>
      <c r="HMI262" s="184"/>
      <c r="HMJ262" s="93"/>
      <c r="HMK262" s="93"/>
      <c r="HML262" s="185"/>
      <c r="HMM262" s="82"/>
      <c r="HMN262" s="186"/>
      <c r="HMO262" s="82"/>
      <c r="HMP262" s="187"/>
      <c r="HMQ262" s="82"/>
      <c r="HMR262" s="82"/>
      <c r="HMS262" s="82"/>
      <c r="HMT262" s="82"/>
      <c r="HMU262" s="184"/>
      <c r="HMV262" s="92"/>
      <c r="HMW262" s="92"/>
      <c r="HMX262" s="184"/>
      <c r="HMY262" s="184"/>
      <c r="HMZ262" s="93"/>
      <c r="HNA262" s="93"/>
      <c r="HNB262" s="185"/>
      <c r="HNC262" s="82"/>
      <c r="HND262" s="186"/>
      <c r="HNE262" s="82"/>
      <c r="HNF262" s="187"/>
      <c r="HNG262" s="82"/>
      <c r="HNH262" s="82"/>
      <c r="HNI262" s="82"/>
      <c r="HNJ262" s="82"/>
      <c r="HNK262" s="184"/>
      <c r="HNL262" s="92"/>
      <c r="HNM262" s="92"/>
      <c r="HNN262" s="184"/>
      <c r="HNO262" s="184"/>
      <c r="HNP262" s="93"/>
      <c r="HNQ262" s="93"/>
      <c r="HNR262" s="185"/>
      <c r="HNS262" s="82"/>
      <c r="HNT262" s="186"/>
      <c r="HNU262" s="82"/>
      <c r="HNV262" s="187"/>
      <c r="HNW262" s="82"/>
      <c r="HNX262" s="82"/>
      <c r="HNY262" s="82"/>
      <c r="HNZ262" s="82"/>
      <c r="HOA262" s="184"/>
      <c r="HOB262" s="92"/>
      <c r="HOC262" s="92"/>
      <c r="HOD262" s="184"/>
      <c r="HOE262" s="184"/>
      <c r="HOF262" s="93"/>
      <c r="HOG262" s="93"/>
      <c r="HOH262" s="185"/>
      <c r="HOI262" s="82"/>
      <c r="HOJ262" s="186"/>
      <c r="HOK262" s="82"/>
      <c r="HOL262" s="187"/>
      <c r="HOM262" s="82"/>
      <c r="HON262" s="82"/>
      <c r="HOO262" s="82"/>
      <c r="HOP262" s="82"/>
      <c r="HOQ262" s="184"/>
      <c r="HOR262" s="92"/>
      <c r="HOS262" s="92"/>
      <c r="HOT262" s="184"/>
      <c r="HOU262" s="184"/>
      <c r="HOV262" s="93"/>
      <c r="HOW262" s="93"/>
      <c r="HOX262" s="185"/>
      <c r="HOY262" s="82"/>
      <c r="HOZ262" s="186"/>
      <c r="HPA262" s="82"/>
      <c r="HPB262" s="187"/>
      <c r="HPC262" s="82"/>
      <c r="HPD262" s="82"/>
      <c r="HPE262" s="82"/>
      <c r="HPF262" s="82"/>
      <c r="HPG262" s="184"/>
      <c r="HPH262" s="92"/>
      <c r="HPI262" s="92"/>
      <c r="HPJ262" s="184"/>
      <c r="HPK262" s="184"/>
      <c r="HPL262" s="93"/>
      <c r="HPM262" s="93"/>
      <c r="HPN262" s="185"/>
      <c r="HPO262" s="82"/>
      <c r="HPP262" s="186"/>
      <c r="HPQ262" s="82"/>
      <c r="HPR262" s="187"/>
      <c r="HPS262" s="82"/>
      <c r="HPT262" s="82"/>
      <c r="HPU262" s="82"/>
      <c r="HPV262" s="82"/>
      <c r="HPW262" s="184"/>
      <c r="HPX262" s="92"/>
      <c r="HPY262" s="92"/>
      <c r="HPZ262" s="184"/>
      <c r="HQA262" s="184"/>
      <c r="HQB262" s="93"/>
      <c r="HQC262" s="93"/>
      <c r="HQD262" s="185"/>
      <c r="HQE262" s="82"/>
      <c r="HQF262" s="186"/>
      <c r="HQG262" s="82"/>
      <c r="HQH262" s="187"/>
      <c r="HQI262" s="82"/>
      <c r="HQJ262" s="82"/>
      <c r="HQK262" s="82"/>
      <c r="HQL262" s="82"/>
      <c r="HQM262" s="184"/>
      <c r="HQN262" s="92"/>
      <c r="HQO262" s="92"/>
      <c r="HQP262" s="184"/>
      <c r="HQQ262" s="184"/>
      <c r="HQR262" s="93"/>
      <c r="HQS262" s="93"/>
      <c r="HQT262" s="185"/>
      <c r="HQU262" s="82"/>
      <c r="HQV262" s="186"/>
      <c r="HQW262" s="82"/>
      <c r="HQX262" s="187"/>
      <c r="HQY262" s="82"/>
      <c r="HQZ262" s="82"/>
      <c r="HRA262" s="82"/>
      <c r="HRB262" s="82"/>
      <c r="HRC262" s="184"/>
      <c r="HRD262" s="92"/>
      <c r="HRE262" s="92"/>
      <c r="HRF262" s="184"/>
      <c r="HRG262" s="184"/>
      <c r="HRH262" s="93"/>
      <c r="HRI262" s="93"/>
      <c r="HRJ262" s="185"/>
      <c r="HRK262" s="82"/>
      <c r="HRL262" s="186"/>
      <c r="HRM262" s="82"/>
      <c r="HRN262" s="187"/>
      <c r="HRO262" s="82"/>
      <c r="HRP262" s="82"/>
      <c r="HRQ262" s="82"/>
      <c r="HRR262" s="82"/>
      <c r="HRS262" s="184"/>
      <c r="HRT262" s="92"/>
      <c r="HRU262" s="92"/>
      <c r="HRV262" s="184"/>
      <c r="HRW262" s="184"/>
      <c r="HRX262" s="93"/>
      <c r="HRY262" s="93"/>
      <c r="HRZ262" s="185"/>
      <c r="HSA262" s="82"/>
      <c r="HSB262" s="186"/>
      <c r="HSC262" s="82"/>
      <c r="HSD262" s="187"/>
      <c r="HSE262" s="82"/>
      <c r="HSF262" s="82"/>
      <c r="HSG262" s="82"/>
      <c r="HSH262" s="82"/>
      <c r="HSI262" s="184"/>
      <c r="HSJ262" s="92"/>
      <c r="HSK262" s="92"/>
      <c r="HSL262" s="184"/>
      <c r="HSM262" s="184"/>
      <c r="HSN262" s="93"/>
      <c r="HSO262" s="93"/>
      <c r="HSP262" s="185"/>
      <c r="HSQ262" s="82"/>
      <c r="HSR262" s="186"/>
      <c r="HSS262" s="82"/>
      <c r="HST262" s="187"/>
      <c r="HSU262" s="82"/>
      <c r="HSV262" s="82"/>
      <c r="HSW262" s="82"/>
      <c r="HSX262" s="82"/>
      <c r="HSY262" s="184"/>
      <c r="HSZ262" s="92"/>
      <c r="HTA262" s="92"/>
      <c r="HTB262" s="184"/>
      <c r="HTC262" s="184"/>
      <c r="HTD262" s="93"/>
      <c r="HTE262" s="93"/>
      <c r="HTF262" s="185"/>
      <c r="HTG262" s="82"/>
      <c r="HTH262" s="186"/>
      <c r="HTI262" s="82"/>
      <c r="HTJ262" s="187"/>
      <c r="HTK262" s="82"/>
      <c r="HTL262" s="82"/>
      <c r="HTM262" s="82"/>
      <c r="HTN262" s="82"/>
      <c r="HTO262" s="184"/>
      <c r="HTP262" s="92"/>
      <c r="HTQ262" s="92"/>
      <c r="HTR262" s="184"/>
      <c r="HTS262" s="184"/>
      <c r="HTT262" s="93"/>
      <c r="HTU262" s="93"/>
      <c r="HTV262" s="185"/>
      <c r="HTW262" s="82"/>
      <c r="HTX262" s="186"/>
      <c r="HTY262" s="82"/>
      <c r="HTZ262" s="187"/>
      <c r="HUA262" s="82"/>
      <c r="HUB262" s="82"/>
      <c r="HUC262" s="82"/>
      <c r="HUD262" s="82"/>
      <c r="HUE262" s="184"/>
      <c r="HUF262" s="92"/>
      <c r="HUG262" s="92"/>
      <c r="HUH262" s="184"/>
      <c r="HUI262" s="184"/>
      <c r="HUJ262" s="93"/>
      <c r="HUK262" s="93"/>
      <c r="HUL262" s="185"/>
      <c r="HUM262" s="82"/>
      <c r="HUN262" s="186"/>
      <c r="HUO262" s="82"/>
      <c r="HUP262" s="187"/>
      <c r="HUQ262" s="82"/>
      <c r="HUR262" s="82"/>
      <c r="HUS262" s="82"/>
      <c r="HUT262" s="82"/>
      <c r="HUU262" s="184"/>
      <c r="HUV262" s="92"/>
      <c r="HUW262" s="92"/>
      <c r="HUX262" s="184"/>
      <c r="HUY262" s="184"/>
      <c r="HUZ262" s="93"/>
      <c r="HVA262" s="93"/>
      <c r="HVB262" s="185"/>
      <c r="HVC262" s="82"/>
      <c r="HVD262" s="186"/>
      <c r="HVE262" s="82"/>
      <c r="HVF262" s="187"/>
      <c r="HVG262" s="82"/>
      <c r="HVH262" s="82"/>
      <c r="HVI262" s="82"/>
      <c r="HVJ262" s="82"/>
      <c r="HVK262" s="184"/>
      <c r="HVL262" s="92"/>
      <c r="HVM262" s="92"/>
      <c r="HVN262" s="184"/>
      <c r="HVO262" s="184"/>
      <c r="HVP262" s="93"/>
      <c r="HVQ262" s="93"/>
      <c r="HVR262" s="185"/>
      <c r="HVS262" s="82"/>
      <c r="HVT262" s="186"/>
      <c r="HVU262" s="82"/>
      <c r="HVV262" s="187"/>
      <c r="HVW262" s="82"/>
      <c r="HVX262" s="82"/>
      <c r="HVY262" s="82"/>
      <c r="HVZ262" s="82"/>
      <c r="HWA262" s="184"/>
      <c r="HWB262" s="92"/>
      <c r="HWC262" s="92"/>
      <c r="HWD262" s="184"/>
      <c r="HWE262" s="184"/>
      <c r="HWF262" s="93"/>
      <c r="HWG262" s="93"/>
      <c r="HWH262" s="185"/>
      <c r="HWI262" s="82"/>
      <c r="HWJ262" s="186"/>
      <c r="HWK262" s="82"/>
      <c r="HWL262" s="187"/>
      <c r="HWM262" s="82"/>
      <c r="HWN262" s="82"/>
      <c r="HWO262" s="82"/>
      <c r="HWP262" s="82"/>
      <c r="HWQ262" s="184"/>
      <c r="HWR262" s="92"/>
      <c r="HWS262" s="92"/>
      <c r="HWT262" s="184"/>
      <c r="HWU262" s="184"/>
      <c r="HWV262" s="93"/>
      <c r="HWW262" s="93"/>
      <c r="HWX262" s="185"/>
      <c r="HWY262" s="82"/>
      <c r="HWZ262" s="186"/>
      <c r="HXA262" s="82"/>
      <c r="HXB262" s="187"/>
      <c r="HXC262" s="82"/>
      <c r="HXD262" s="82"/>
      <c r="HXE262" s="82"/>
      <c r="HXF262" s="82"/>
      <c r="HXG262" s="184"/>
      <c r="HXH262" s="92"/>
      <c r="HXI262" s="92"/>
      <c r="HXJ262" s="184"/>
      <c r="HXK262" s="184"/>
      <c r="HXL262" s="93"/>
      <c r="HXM262" s="93"/>
      <c r="HXN262" s="185"/>
      <c r="HXO262" s="82"/>
      <c r="HXP262" s="186"/>
      <c r="HXQ262" s="82"/>
      <c r="HXR262" s="187"/>
      <c r="HXS262" s="82"/>
      <c r="HXT262" s="82"/>
      <c r="HXU262" s="82"/>
      <c r="HXV262" s="82"/>
      <c r="HXW262" s="184"/>
      <c r="HXX262" s="92"/>
      <c r="HXY262" s="92"/>
      <c r="HXZ262" s="184"/>
      <c r="HYA262" s="184"/>
      <c r="HYB262" s="93"/>
      <c r="HYC262" s="93"/>
      <c r="HYD262" s="185"/>
      <c r="HYE262" s="82"/>
      <c r="HYF262" s="186"/>
      <c r="HYG262" s="82"/>
      <c r="HYH262" s="187"/>
      <c r="HYI262" s="82"/>
      <c r="HYJ262" s="82"/>
      <c r="HYK262" s="82"/>
      <c r="HYL262" s="82"/>
      <c r="HYM262" s="184"/>
      <c r="HYN262" s="92"/>
      <c r="HYO262" s="92"/>
      <c r="HYP262" s="184"/>
      <c r="HYQ262" s="184"/>
      <c r="HYR262" s="93"/>
      <c r="HYS262" s="93"/>
      <c r="HYT262" s="185"/>
      <c r="HYU262" s="82"/>
      <c r="HYV262" s="186"/>
      <c r="HYW262" s="82"/>
      <c r="HYX262" s="187"/>
      <c r="HYY262" s="82"/>
      <c r="HYZ262" s="82"/>
      <c r="HZA262" s="82"/>
      <c r="HZB262" s="82"/>
      <c r="HZC262" s="184"/>
      <c r="HZD262" s="92"/>
      <c r="HZE262" s="92"/>
      <c r="HZF262" s="184"/>
      <c r="HZG262" s="184"/>
      <c r="HZH262" s="93"/>
      <c r="HZI262" s="93"/>
      <c r="HZJ262" s="185"/>
      <c r="HZK262" s="82"/>
      <c r="HZL262" s="186"/>
      <c r="HZM262" s="82"/>
      <c r="HZN262" s="187"/>
      <c r="HZO262" s="82"/>
      <c r="HZP262" s="82"/>
      <c r="HZQ262" s="82"/>
      <c r="HZR262" s="82"/>
      <c r="HZS262" s="184"/>
      <c r="HZT262" s="92"/>
      <c r="HZU262" s="92"/>
      <c r="HZV262" s="184"/>
      <c r="HZW262" s="184"/>
      <c r="HZX262" s="93"/>
      <c r="HZY262" s="93"/>
      <c r="HZZ262" s="185"/>
      <c r="IAA262" s="82"/>
      <c r="IAB262" s="186"/>
      <c r="IAC262" s="82"/>
      <c r="IAD262" s="187"/>
      <c r="IAE262" s="82"/>
      <c r="IAF262" s="82"/>
      <c r="IAG262" s="82"/>
      <c r="IAH262" s="82"/>
      <c r="IAI262" s="184"/>
      <c r="IAJ262" s="92"/>
      <c r="IAK262" s="92"/>
      <c r="IAL262" s="184"/>
      <c r="IAM262" s="184"/>
      <c r="IAN262" s="93"/>
      <c r="IAO262" s="93"/>
      <c r="IAP262" s="185"/>
      <c r="IAQ262" s="82"/>
      <c r="IAR262" s="186"/>
      <c r="IAS262" s="82"/>
      <c r="IAT262" s="187"/>
      <c r="IAU262" s="82"/>
      <c r="IAV262" s="82"/>
      <c r="IAW262" s="82"/>
      <c r="IAX262" s="82"/>
      <c r="IAY262" s="184"/>
      <c r="IAZ262" s="92"/>
      <c r="IBA262" s="92"/>
      <c r="IBB262" s="184"/>
      <c r="IBC262" s="184"/>
      <c r="IBD262" s="93"/>
      <c r="IBE262" s="93"/>
      <c r="IBF262" s="185"/>
      <c r="IBG262" s="82"/>
      <c r="IBH262" s="186"/>
      <c r="IBI262" s="82"/>
      <c r="IBJ262" s="187"/>
      <c r="IBK262" s="82"/>
      <c r="IBL262" s="82"/>
      <c r="IBM262" s="82"/>
      <c r="IBN262" s="82"/>
      <c r="IBO262" s="184"/>
      <c r="IBP262" s="92"/>
      <c r="IBQ262" s="92"/>
      <c r="IBR262" s="184"/>
      <c r="IBS262" s="184"/>
      <c r="IBT262" s="93"/>
      <c r="IBU262" s="93"/>
      <c r="IBV262" s="185"/>
      <c r="IBW262" s="82"/>
      <c r="IBX262" s="186"/>
      <c r="IBY262" s="82"/>
      <c r="IBZ262" s="187"/>
      <c r="ICA262" s="82"/>
      <c r="ICB262" s="82"/>
      <c r="ICC262" s="82"/>
      <c r="ICD262" s="82"/>
      <c r="ICE262" s="184"/>
      <c r="ICF262" s="92"/>
      <c r="ICG262" s="92"/>
      <c r="ICH262" s="184"/>
      <c r="ICI262" s="184"/>
      <c r="ICJ262" s="93"/>
      <c r="ICK262" s="93"/>
      <c r="ICL262" s="185"/>
      <c r="ICM262" s="82"/>
      <c r="ICN262" s="186"/>
      <c r="ICO262" s="82"/>
      <c r="ICP262" s="187"/>
      <c r="ICQ262" s="82"/>
      <c r="ICR262" s="82"/>
      <c r="ICS262" s="82"/>
      <c r="ICT262" s="82"/>
      <c r="ICU262" s="184"/>
      <c r="ICV262" s="92"/>
      <c r="ICW262" s="92"/>
      <c r="ICX262" s="184"/>
      <c r="ICY262" s="184"/>
      <c r="ICZ262" s="93"/>
      <c r="IDA262" s="93"/>
      <c r="IDB262" s="185"/>
      <c r="IDC262" s="82"/>
      <c r="IDD262" s="186"/>
      <c r="IDE262" s="82"/>
      <c r="IDF262" s="187"/>
      <c r="IDG262" s="82"/>
      <c r="IDH262" s="82"/>
      <c r="IDI262" s="82"/>
      <c r="IDJ262" s="82"/>
      <c r="IDK262" s="184"/>
      <c r="IDL262" s="92"/>
      <c r="IDM262" s="92"/>
      <c r="IDN262" s="184"/>
      <c r="IDO262" s="184"/>
      <c r="IDP262" s="93"/>
      <c r="IDQ262" s="93"/>
      <c r="IDR262" s="185"/>
      <c r="IDS262" s="82"/>
      <c r="IDT262" s="186"/>
      <c r="IDU262" s="82"/>
      <c r="IDV262" s="187"/>
      <c r="IDW262" s="82"/>
      <c r="IDX262" s="82"/>
      <c r="IDY262" s="82"/>
      <c r="IDZ262" s="82"/>
      <c r="IEA262" s="184"/>
      <c r="IEB262" s="92"/>
      <c r="IEC262" s="92"/>
      <c r="IED262" s="184"/>
      <c r="IEE262" s="184"/>
      <c r="IEF262" s="93"/>
      <c r="IEG262" s="93"/>
      <c r="IEH262" s="185"/>
      <c r="IEI262" s="82"/>
      <c r="IEJ262" s="186"/>
      <c r="IEK262" s="82"/>
      <c r="IEL262" s="187"/>
      <c r="IEM262" s="82"/>
      <c r="IEN262" s="82"/>
      <c r="IEO262" s="82"/>
      <c r="IEP262" s="82"/>
      <c r="IEQ262" s="184"/>
      <c r="IER262" s="92"/>
      <c r="IES262" s="92"/>
      <c r="IET262" s="184"/>
      <c r="IEU262" s="184"/>
      <c r="IEV262" s="93"/>
      <c r="IEW262" s="93"/>
      <c r="IEX262" s="185"/>
      <c r="IEY262" s="82"/>
      <c r="IEZ262" s="186"/>
      <c r="IFA262" s="82"/>
      <c r="IFB262" s="187"/>
      <c r="IFC262" s="82"/>
      <c r="IFD262" s="82"/>
      <c r="IFE262" s="82"/>
      <c r="IFF262" s="82"/>
      <c r="IFG262" s="184"/>
      <c r="IFH262" s="92"/>
      <c r="IFI262" s="92"/>
      <c r="IFJ262" s="184"/>
      <c r="IFK262" s="184"/>
      <c r="IFL262" s="93"/>
      <c r="IFM262" s="93"/>
      <c r="IFN262" s="185"/>
      <c r="IFO262" s="82"/>
      <c r="IFP262" s="186"/>
      <c r="IFQ262" s="82"/>
      <c r="IFR262" s="187"/>
      <c r="IFS262" s="82"/>
      <c r="IFT262" s="82"/>
      <c r="IFU262" s="82"/>
      <c r="IFV262" s="82"/>
      <c r="IFW262" s="184"/>
      <c r="IFX262" s="92"/>
      <c r="IFY262" s="92"/>
      <c r="IFZ262" s="184"/>
      <c r="IGA262" s="184"/>
      <c r="IGB262" s="93"/>
      <c r="IGC262" s="93"/>
      <c r="IGD262" s="185"/>
      <c r="IGE262" s="82"/>
      <c r="IGF262" s="186"/>
      <c r="IGG262" s="82"/>
      <c r="IGH262" s="187"/>
      <c r="IGI262" s="82"/>
      <c r="IGJ262" s="82"/>
      <c r="IGK262" s="82"/>
      <c r="IGL262" s="82"/>
      <c r="IGM262" s="184"/>
      <c r="IGN262" s="92"/>
      <c r="IGO262" s="92"/>
      <c r="IGP262" s="184"/>
      <c r="IGQ262" s="184"/>
      <c r="IGR262" s="93"/>
      <c r="IGS262" s="93"/>
      <c r="IGT262" s="185"/>
      <c r="IGU262" s="82"/>
      <c r="IGV262" s="186"/>
      <c r="IGW262" s="82"/>
      <c r="IGX262" s="187"/>
      <c r="IGY262" s="82"/>
      <c r="IGZ262" s="82"/>
      <c r="IHA262" s="82"/>
      <c r="IHB262" s="82"/>
      <c r="IHC262" s="184"/>
      <c r="IHD262" s="92"/>
      <c r="IHE262" s="92"/>
      <c r="IHF262" s="184"/>
      <c r="IHG262" s="184"/>
      <c r="IHH262" s="93"/>
      <c r="IHI262" s="93"/>
      <c r="IHJ262" s="185"/>
      <c r="IHK262" s="82"/>
      <c r="IHL262" s="186"/>
      <c r="IHM262" s="82"/>
      <c r="IHN262" s="187"/>
      <c r="IHO262" s="82"/>
      <c r="IHP262" s="82"/>
      <c r="IHQ262" s="82"/>
      <c r="IHR262" s="82"/>
      <c r="IHS262" s="184"/>
      <c r="IHT262" s="92"/>
      <c r="IHU262" s="92"/>
      <c r="IHV262" s="184"/>
      <c r="IHW262" s="184"/>
      <c r="IHX262" s="93"/>
      <c r="IHY262" s="93"/>
      <c r="IHZ262" s="185"/>
      <c r="IIA262" s="82"/>
      <c r="IIB262" s="186"/>
      <c r="IIC262" s="82"/>
      <c r="IID262" s="187"/>
      <c r="IIE262" s="82"/>
      <c r="IIF262" s="82"/>
      <c r="IIG262" s="82"/>
      <c r="IIH262" s="82"/>
      <c r="III262" s="184"/>
      <c r="IIJ262" s="92"/>
      <c r="IIK262" s="92"/>
      <c r="IIL262" s="184"/>
      <c r="IIM262" s="184"/>
      <c r="IIN262" s="93"/>
      <c r="IIO262" s="93"/>
      <c r="IIP262" s="185"/>
      <c r="IIQ262" s="82"/>
      <c r="IIR262" s="186"/>
      <c r="IIS262" s="82"/>
      <c r="IIT262" s="187"/>
      <c r="IIU262" s="82"/>
      <c r="IIV262" s="82"/>
      <c r="IIW262" s="82"/>
      <c r="IIX262" s="82"/>
      <c r="IIY262" s="184"/>
      <c r="IIZ262" s="92"/>
      <c r="IJA262" s="92"/>
      <c r="IJB262" s="184"/>
      <c r="IJC262" s="184"/>
      <c r="IJD262" s="93"/>
      <c r="IJE262" s="93"/>
      <c r="IJF262" s="185"/>
      <c r="IJG262" s="82"/>
      <c r="IJH262" s="186"/>
      <c r="IJI262" s="82"/>
      <c r="IJJ262" s="187"/>
      <c r="IJK262" s="82"/>
      <c r="IJL262" s="82"/>
      <c r="IJM262" s="82"/>
      <c r="IJN262" s="82"/>
      <c r="IJO262" s="184"/>
      <c r="IJP262" s="92"/>
      <c r="IJQ262" s="92"/>
      <c r="IJR262" s="184"/>
      <c r="IJS262" s="184"/>
      <c r="IJT262" s="93"/>
      <c r="IJU262" s="93"/>
      <c r="IJV262" s="185"/>
      <c r="IJW262" s="82"/>
      <c r="IJX262" s="186"/>
      <c r="IJY262" s="82"/>
      <c r="IJZ262" s="187"/>
      <c r="IKA262" s="82"/>
      <c r="IKB262" s="82"/>
      <c r="IKC262" s="82"/>
      <c r="IKD262" s="82"/>
      <c r="IKE262" s="184"/>
      <c r="IKF262" s="92"/>
      <c r="IKG262" s="92"/>
      <c r="IKH262" s="184"/>
      <c r="IKI262" s="184"/>
      <c r="IKJ262" s="93"/>
      <c r="IKK262" s="93"/>
      <c r="IKL262" s="185"/>
      <c r="IKM262" s="82"/>
      <c r="IKN262" s="186"/>
      <c r="IKO262" s="82"/>
      <c r="IKP262" s="187"/>
      <c r="IKQ262" s="82"/>
      <c r="IKR262" s="82"/>
      <c r="IKS262" s="82"/>
      <c r="IKT262" s="82"/>
      <c r="IKU262" s="184"/>
      <c r="IKV262" s="92"/>
      <c r="IKW262" s="92"/>
      <c r="IKX262" s="184"/>
      <c r="IKY262" s="184"/>
      <c r="IKZ262" s="93"/>
      <c r="ILA262" s="93"/>
      <c r="ILB262" s="185"/>
      <c r="ILC262" s="82"/>
      <c r="ILD262" s="186"/>
      <c r="ILE262" s="82"/>
      <c r="ILF262" s="187"/>
      <c r="ILG262" s="82"/>
      <c r="ILH262" s="82"/>
      <c r="ILI262" s="82"/>
      <c r="ILJ262" s="82"/>
      <c r="ILK262" s="184"/>
      <c r="ILL262" s="92"/>
      <c r="ILM262" s="92"/>
      <c r="ILN262" s="184"/>
      <c r="ILO262" s="184"/>
      <c r="ILP262" s="93"/>
      <c r="ILQ262" s="93"/>
      <c r="ILR262" s="185"/>
      <c r="ILS262" s="82"/>
      <c r="ILT262" s="186"/>
      <c r="ILU262" s="82"/>
      <c r="ILV262" s="187"/>
      <c r="ILW262" s="82"/>
      <c r="ILX262" s="82"/>
      <c r="ILY262" s="82"/>
      <c r="ILZ262" s="82"/>
      <c r="IMA262" s="184"/>
      <c r="IMB262" s="92"/>
      <c r="IMC262" s="92"/>
      <c r="IMD262" s="184"/>
      <c r="IME262" s="184"/>
      <c r="IMF262" s="93"/>
      <c r="IMG262" s="93"/>
      <c r="IMH262" s="185"/>
      <c r="IMI262" s="82"/>
      <c r="IMJ262" s="186"/>
      <c r="IMK262" s="82"/>
      <c r="IML262" s="187"/>
      <c r="IMM262" s="82"/>
      <c r="IMN262" s="82"/>
      <c r="IMO262" s="82"/>
      <c r="IMP262" s="82"/>
      <c r="IMQ262" s="184"/>
      <c r="IMR262" s="92"/>
      <c r="IMS262" s="92"/>
      <c r="IMT262" s="184"/>
      <c r="IMU262" s="184"/>
      <c r="IMV262" s="93"/>
      <c r="IMW262" s="93"/>
      <c r="IMX262" s="185"/>
      <c r="IMY262" s="82"/>
      <c r="IMZ262" s="186"/>
      <c r="INA262" s="82"/>
      <c r="INB262" s="187"/>
      <c r="INC262" s="82"/>
      <c r="IND262" s="82"/>
      <c r="INE262" s="82"/>
      <c r="INF262" s="82"/>
      <c r="ING262" s="184"/>
      <c r="INH262" s="92"/>
      <c r="INI262" s="92"/>
      <c r="INJ262" s="184"/>
      <c r="INK262" s="184"/>
      <c r="INL262" s="93"/>
      <c r="INM262" s="93"/>
      <c r="INN262" s="185"/>
      <c r="INO262" s="82"/>
      <c r="INP262" s="186"/>
      <c r="INQ262" s="82"/>
      <c r="INR262" s="187"/>
      <c r="INS262" s="82"/>
      <c r="INT262" s="82"/>
      <c r="INU262" s="82"/>
      <c r="INV262" s="82"/>
      <c r="INW262" s="184"/>
      <c r="INX262" s="92"/>
      <c r="INY262" s="92"/>
      <c r="INZ262" s="184"/>
      <c r="IOA262" s="184"/>
      <c r="IOB262" s="93"/>
      <c r="IOC262" s="93"/>
      <c r="IOD262" s="185"/>
      <c r="IOE262" s="82"/>
      <c r="IOF262" s="186"/>
      <c r="IOG262" s="82"/>
      <c r="IOH262" s="187"/>
      <c r="IOI262" s="82"/>
      <c r="IOJ262" s="82"/>
      <c r="IOK262" s="82"/>
      <c r="IOL262" s="82"/>
      <c r="IOM262" s="184"/>
      <c r="ION262" s="92"/>
      <c r="IOO262" s="92"/>
      <c r="IOP262" s="184"/>
      <c r="IOQ262" s="184"/>
      <c r="IOR262" s="93"/>
      <c r="IOS262" s="93"/>
      <c r="IOT262" s="185"/>
      <c r="IOU262" s="82"/>
      <c r="IOV262" s="186"/>
      <c r="IOW262" s="82"/>
      <c r="IOX262" s="187"/>
      <c r="IOY262" s="82"/>
      <c r="IOZ262" s="82"/>
      <c r="IPA262" s="82"/>
      <c r="IPB262" s="82"/>
      <c r="IPC262" s="184"/>
      <c r="IPD262" s="92"/>
      <c r="IPE262" s="92"/>
      <c r="IPF262" s="184"/>
      <c r="IPG262" s="184"/>
      <c r="IPH262" s="93"/>
      <c r="IPI262" s="93"/>
      <c r="IPJ262" s="185"/>
      <c r="IPK262" s="82"/>
      <c r="IPL262" s="186"/>
      <c r="IPM262" s="82"/>
      <c r="IPN262" s="187"/>
      <c r="IPO262" s="82"/>
      <c r="IPP262" s="82"/>
      <c r="IPQ262" s="82"/>
      <c r="IPR262" s="82"/>
      <c r="IPS262" s="184"/>
      <c r="IPT262" s="92"/>
      <c r="IPU262" s="92"/>
      <c r="IPV262" s="184"/>
      <c r="IPW262" s="184"/>
      <c r="IPX262" s="93"/>
      <c r="IPY262" s="93"/>
      <c r="IPZ262" s="185"/>
      <c r="IQA262" s="82"/>
      <c r="IQB262" s="186"/>
      <c r="IQC262" s="82"/>
      <c r="IQD262" s="187"/>
      <c r="IQE262" s="82"/>
      <c r="IQF262" s="82"/>
      <c r="IQG262" s="82"/>
      <c r="IQH262" s="82"/>
      <c r="IQI262" s="184"/>
      <c r="IQJ262" s="92"/>
      <c r="IQK262" s="92"/>
      <c r="IQL262" s="184"/>
      <c r="IQM262" s="184"/>
      <c r="IQN262" s="93"/>
      <c r="IQO262" s="93"/>
      <c r="IQP262" s="185"/>
      <c r="IQQ262" s="82"/>
      <c r="IQR262" s="186"/>
      <c r="IQS262" s="82"/>
      <c r="IQT262" s="187"/>
      <c r="IQU262" s="82"/>
      <c r="IQV262" s="82"/>
      <c r="IQW262" s="82"/>
      <c r="IQX262" s="82"/>
      <c r="IQY262" s="184"/>
      <c r="IQZ262" s="92"/>
      <c r="IRA262" s="92"/>
      <c r="IRB262" s="184"/>
      <c r="IRC262" s="184"/>
      <c r="IRD262" s="93"/>
      <c r="IRE262" s="93"/>
      <c r="IRF262" s="185"/>
      <c r="IRG262" s="82"/>
      <c r="IRH262" s="186"/>
      <c r="IRI262" s="82"/>
      <c r="IRJ262" s="187"/>
      <c r="IRK262" s="82"/>
      <c r="IRL262" s="82"/>
      <c r="IRM262" s="82"/>
      <c r="IRN262" s="82"/>
      <c r="IRO262" s="184"/>
      <c r="IRP262" s="92"/>
      <c r="IRQ262" s="92"/>
      <c r="IRR262" s="184"/>
      <c r="IRS262" s="184"/>
      <c r="IRT262" s="93"/>
      <c r="IRU262" s="93"/>
      <c r="IRV262" s="185"/>
      <c r="IRW262" s="82"/>
      <c r="IRX262" s="186"/>
      <c r="IRY262" s="82"/>
      <c r="IRZ262" s="187"/>
      <c r="ISA262" s="82"/>
      <c r="ISB262" s="82"/>
      <c r="ISC262" s="82"/>
      <c r="ISD262" s="82"/>
      <c r="ISE262" s="184"/>
      <c r="ISF262" s="92"/>
      <c r="ISG262" s="92"/>
      <c r="ISH262" s="184"/>
      <c r="ISI262" s="184"/>
      <c r="ISJ262" s="93"/>
      <c r="ISK262" s="93"/>
      <c r="ISL262" s="185"/>
      <c r="ISM262" s="82"/>
      <c r="ISN262" s="186"/>
      <c r="ISO262" s="82"/>
      <c r="ISP262" s="187"/>
      <c r="ISQ262" s="82"/>
      <c r="ISR262" s="82"/>
      <c r="ISS262" s="82"/>
      <c r="IST262" s="82"/>
      <c r="ISU262" s="184"/>
      <c r="ISV262" s="92"/>
      <c r="ISW262" s="92"/>
      <c r="ISX262" s="184"/>
      <c r="ISY262" s="184"/>
      <c r="ISZ262" s="93"/>
      <c r="ITA262" s="93"/>
      <c r="ITB262" s="185"/>
      <c r="ITC262" s="82"/>
      <c r="ITD262" s="186"/>
      <c r="ITE262" s="82"/>
      <c r="ITF262" s="187"/>
      <c r="ITG262" s="82"/>
      <c r="ITH262" s="82"/>
      <c r="ITI262" s="82"/>
      <c r="ITJ262" s="82"/>
      <c r="ITK262" s="184"/>
      <c r="ITL262" s="92"/>
      <c r="ITM262" s="92"/>
      <c r="ITN262" s="184"/>
      <c r="ITO262" s="184"/>
      <c r="ITP262" s="93"/>
      <c r="ITQ262" s="93"/>
      <c r="ITR262" s="185"/>
      <c r="ITS262" s="82"/>
      <c r="ITT262" s="186"/>
      <c r="ITU262" s="82"/>
      <c r="ITV262" s="187"/>
      <c r="ITW262" s="82"/>
      <c r="ITX262" s="82"/>
      <c r="ITY262" s="82"/>
      <c r="ITZ262" s="82"/>
      <c r="IUA262" s="184"/>
      <c r="IUB262" s="92"/>
      <c r="IUC262" s="92"/>
      <c r="IUD262" s="184"/>
      <c r="IUE262" s="184"/>
      <c r="IUF262" s="93"/>
      <c r="IUG262" s="93"/>
      <c r="IUH262" s="185"/>
      <c r="IUI262" s="82"/>
      <c r="IUJ262" s="186"/>
      <c r="IUK262" s="82"/>
      <c r="IUL262" s="187"/>
      <c r="IUM262" s="82"/>
      <c r="IUN262" s="82"/>
      <c r="IUO262" s="82"/>
      <c r="IUP262" s="82"/>
      <c r="IUQ262" s="184"/>
      <c r="IUR262" s="92"/>
      <c r="IUS262" s="92"/>
      <c r="IUT262" s="184"/>
      <c r="IUU262" s="184"/>
      <c r="IUV262" s="93"/>
      <c r="IUW262" s="93"/>
      <c r="IUX262" s="185"/>
      <c r="IUY262" s="82"/>
      <c r="IUZ262" s="186"/>
      <c r="IVA262" s="82"/>
      <c r="IVB262" s="187"/>
      <c r="IVC262" s="82"/>
      <c r="IVD262" s="82"/>
      <c r="IVE262" s="82"/>
      <c r="IVF262" s="82"/>
      <c r="IVG262" s="184"/>
      <c r="IVH262" s="92"/>
      <c r="IVI262" s="92"/>
      <c r="IVJ262" s="184"/>
      <c r="IVK262" s="184"/>
      <c r="IVL262" s="93"/>
      <c r="IVM262" s="93"/>
      <c r="IVN262" s="185"/>
      <c r="IVO262" s="82"/>
      <c r="IVP262" s="186"/>
      <c r="IVQ262" s="82"/>
      <c r="IVR262" s="187"/>
      <c r="IVS262" s="82"/>
      <c r="IVT262" s="82"/>
      <c r="IVU262" s="82"/>
      <c r="IVV262" s="82"/>
      <c r="IVW262" s="184"/>
      <c r="IVX262" s="92"/>
      <c r="IVY262" s="92"/>
      <c r="IVZ262" s="184"/>
      <c r="IWA262" s="184"/>
      <c r="IWB262" s="93"/>
      <c r="IWC262" s="93"/>
      <c r="IWD262" s="185"/>
      <c r="IWE262" s="82"/>
      <c r="IWF262" s="186"/>
      <c r="IWG262" s="82"/>
      <c r="IWH262" s="187"/>
      <c r="IWI262" s="82"/>
      <c r="IWJ262" s="82"/>
      <c r="IWK262" s="82"/>
      <c r="IWL262" s="82"/>
      <c r="IWM262" s="184"/>
      <c r="IWN262" s="92"/>
      <c r="IWO262" s="92"/>
      <c r="IWP262" s="184"/>
      <c r="IWQ262" s="184"/>
      <c r="IWR262" s="93"/>
      <c r="IWS262" s="93"/>
      <c r="IWT262" s="185"/>
      <c r="IWU262" s="82"/>
      <c r="IWV262" s="186"/>
      <c r="IWW262" s="82"/>
      <c r="IWX262" s="187"/>
      <c r="IWY262" s="82"/>
      <c r="IWZ262" s="82"/>
      <c r="IXA262" s="82"/>
      <c r="IXB262" s="82"/>
      <c r="IXC262" s="184"/>
      <c r="IXD262" s="92"/>
      <c r="IXE262" s="92"/>
      <c r="IXF262" s="184"/>
      <c r="IXG262" s="184"/>
      <c r="IXH262" s="93"/>
      <c r="IXI262" s="93"/>
      <c r="IXJ262" s="185"/>
      <c r="IXK262" s="82"/>
      <c r="IXL262" s="186"/>
      <c r="IXM262" s="82"/>
      <c r="IXN262" s="187"/>
      <c r="IXO262" s="82"/>
      <c r="IXP262" s="82"/>
      <c r="IXQ262" s="82"/>
      <c r="IXR262" s="82"/>
      <c r="IXS262" s="184"/>
      <c r="IXT262" s="92"/>
      <c r="IXU262" s="92"/>
      <c r="IXV262" s="184"/>
      <c r="IXW262" s="184"/>
      <c r="IXX262" s="93"/>
      <c r="IXY262" s="93"/>
      <c r="IXZ262" s="185"/>
      <c r="IYA262" s="82"/>
      <c r="IYB262" s="186"/>
      <c r="IYC262" s="82"/>
      <c r="IYD262" s="187"/>
      <c r="IYE262" s="82"/>
      <c r="IYF262" s="82"/>
      <c r="IYG262" s="82"/>
      <c r="IYH262" s="82"/>
      <c r="IYI262" s="184"/>
      <c r="IYJ262" s="92"/>
      <c r="IYK262" s="92"/>
      <c r="IYL262" s="184"/>
      <c r="IYM262" s="184"/>
      <c r="IYN262" s="93"/>
      <c r="IYO262" s="93"/>
      <c r="IYP262" s="185"/>
      <c r="IYQ262" s="82"/>
      <c r="IYR262" s="186"/>
      <c r="IYS262" s="82"/>
      <c r="IYT262" s="187"/>
      <c r="IYU262" s="82"/>
      <c r="IYV262" s="82"/>
      <c r="IYW262" s="82"/>
      <c r="IYX262" s="82"/>
      <c r="IYY262" s="184"/>
      <c r="IYZ262" s="92"/>
      <c r="IZA262" s="92"/>
      <c r="IZB262" s="184"/>
      <c r="IZC262" s="184"/>
      <c r="IZD262" s="93"/>
      <c r="IZE262" s="93"/>
      <c r="IZF262" s="185"/>
      <c r="IZG262" s="82"/>
      <c r="IZH262" s="186"/>
      <c r="IZI262" s="82"/>
      <c r="IZJ262" s="187"/>
      <c r="IZK262" s="82"/>
      <c r="IZL262" s="82"/>
      <c r="IZM262" s="82"/>
      <c r="IZN262" s="82"/>
      <c r="IZO262" s="184"/>
      <c r="IZP262" s="92"/>
      <c r="IZQ262" s="92"/>
      <c r="IZR262" s="184"/>
      <c r="IZS262" s="184"/>
      <c r="IZT262" s="93"/>
      <c r="IZU262" s="93"/>
      <c r="IZV262" s="185"/>
      <c r="IZW262" s="82"/>
      <c r="IZX262" s="186"/>
      <c r="IZY262" s="82"/>
      <c r="IZZ262" s="187"/>
      <c r="JAA262" s="82"/>
      <c r="JAB262" s="82"/>
      <c r="JAC262" s="82"/>
      <c r="JAD262" s="82"/>
      <c r="JAE262" s="184"/>
      <c r="JAF262" s="92"/>
      <c r="JAG262" s="92"/>
      <c r="JAH262" s="184"/>
      <c r="JAI262" s="184"/>
      <c r="JAJ262" s="93"/>
      <c r="JAK262" s="93"/>
      <c r="JAL262" s="185"/>
      <c r="JAM262" s="82"/>
      <c r="JAN262" s="186"/>
      <c r="JAO262" s="82"/>
      <c r="JAP262" s="187"/>
      <c r="JAQ262" s="82"/>
      <c r="JAR262" s="82"/>
      <c r="JAS262" s="82"/>
      <c r="JAT262" s="82"/>
      <c r="JAU262" s="184"/>
      <c r="JAV262" s="92"/>
      <c r="JAW262" s="92"/>
      <c r="JAX262" s="184"/>
      <c r="JAY262" s="184"/>
      <c r="JAZ262" s="93"/>
      <c r="JBA262" s="93"/>
      <c r="JBB262" s="185"/>
      <c r="JBC262" s="82"/>
      <c r="JBD262" s="186"/>
      <c r="JBE262" s="82"/>
      <c r="JBF262" s="187"/>
      <c r="JBG262" s="82"/>
      <c r="JBH262" s="82"/>
      <c r="JBI262" s="82"/>
      <c r="JBJ262" s="82"/>
      <c r="JBK262" s="184"/>
      <c r="JBL262" s="92"/>
      <c r="JBM262" s="92"/>
      <c r="JBN262" s="184"/>
      <c r="JBO262" s="184"/>
      <c r="JBP262" s="93"/>
      <c r="JBQ262" s="93"/>
      <c r="JBR262" s="185"/>
      <c r="JBS262" s="82"/>
      <c r="JBT262" s="186"/>
      <c r="JBU262" s="82"/>
      <c r="JBV262" s="187"/>
      <c r="JBW262" s="82"/>
      <c r="JBX262" s="82"/>
      <c r="JBY262" s="82"/>
      <c r="JBZ262" s="82"/>
      <c r="JCA262" s="184"/>
      <c r="JCB262" s="92"/>
      <c r="JCC262" s="92"/>
      <c r="JCD262" s="184"/>
      <c r="JCE262" s="184"/>
      <c r="JCF262" s="93"/>
      <c r="JCG262" s="93"/>
      <c r="JCH262" s="185"/>
      <c r="JCI262" s="82"/>
      <c r="JCJ262" s="186"/>
      <c r="JCK262" s="82"/>
      <c r="JCL262" s="187"/>
      <c r="JCM262" s="82"/>
      <c r="JCN262" s="82"/>
      <c r="JCO262" s="82"/>
      <c r="JCP262" s="82"/>
      <c r="JCQ262" s="184"/>
      <c r="JCR262" s="92"/>
      <c r="JCS262" s="92"/>
      <c r="JCT262" s="184"/>
      <c r="JCU262" s="184"/>
      <c r="JCV262" s="93"/>
      <c r="JCW262" s="93"/>
      <c r="JCX262" s="185"/>
      <c r="JCY262" s="82"/>
      <c r="JCZ262" s="186"/>
      <c r="JDA262" s="82"/>
      <c r="JDB262" s="187"/>
      <c r="JDC262" s="82"/>
      <c r="JDD262" s="82"/>
      <c r="JDE262" s="82"/>
      <c r="JDF262" s="82"/>
      <c r="JDG262" s="184"/>
      <c r="JDH262" s="92"/>
      <c r="JDI262" s="92"/>
      <c r="JDJ262" s="184"/>
      <c r="JDK262" s="184"/>
      <c r="JDL262" s="93"/>
      <c r="JDM262" s="93"/>
      <c r="JDN262" s="185"/>
      <c r="JDO262" s="82"/>
      <c r="JDP262" s="186"/>
      <c r="JDQ262" s="82"/>
      <c r="JDR262" s="187"/>
      <c r="JDS262" s="82"/>
      <c r="JDT262" s="82"/>
      <c r="JDU262" s="82"/>
      <c r="JDV262" s="82"/>
      <c r="JDW262" s="184"/>
      <c r="JDX262" s="92"/>
      <c r="JDY262" s="92"/>
      <c r="JDZ262" s="184"/>
      <c r="JEA262" s="184"/>
      <c r="JEB262" s="93"/>
      <c r="JEC262" s="93"/>
      <c r="JED262" s="185"/>
      <c r="JEE262" s="82"/>
      <c r="JEF262" s="186"/>
      <c r="JEG262" s="82"/>
      <c r="JEH262" s="187"/>
      <c r="JEI262" s="82"/>
      <c r="JEJ262" s="82"/>
      <c r="JEK262" s="82"/>
      <c r="JEL262" s="82"/>
      <c r="JEM262" s="184"/>
      <c r="JEN262" s="92"/>
      <c r="JEO262" s="92"/>
      <c r="JEP262" s="184"/>
      <c r="JEQ262" s="184"/>
      <c r="JER262" s="93"/>
      <c r="JES262" s="93"/>
      <c r="JET262" s="185"/>
      <c r="JEU262" s="82"/>
      <c r="JEV262" s="186"/>
      <c r="JEW262" s="82"/>
      <c r="JEX262" s="187"/>
      <c r="JEY262" s="82"/>
      <c r="JEZ262" s="82"/>
      <c r="JFA262" s="82"/>
      <c r="JFB262" s="82"/>
      <c r="JFC262" s="184"/>
      <c r="JFD262" s="92"/>
      <c r="JFE262" s="92"/>
      <c r="JFF262" s="184"/>
      <c r="JFG262" s="184"/>
      <c r="JFH262" s="93"/>
      <c r="JFI262" s="93"/>
      <c r="JFJ262" s="185"/>
      <c r="JFK262" s="82"/>
      <c r="JFL262" s="186"/>
      <c r="JFM262" s="82"/>
      <c r="JFN262" s="187"/>
      <c r="JFO262" s="82"/>
      <c r="JFP262" s="82"/>
      <c r="JFQ262" s="82"/>
      <c r="JFR262" s="82"/>
      <c r="JFS262" s="184"/>
      <c r="JFT262" s="92"/>
      <c r="JFU262" s="92"/>
      <c r="JFV262" s="184"/>
      <c r="JFW262" s="184"/>
      <c r="JFX262" s="93"/>
      <c r="JFY262" s="93"/>
      <c r="JFZ262" s="185"/>
      <c r="JGA262" s="82"/>
      <c r="JGB262" s="186"/>
      <c r="JGC262" s="82"/>
      <c r="JGD262" s="187"/>
      <c r="JGE262" s="82"/>
      <c r="JGF262" s="82"/>
      <c r="JGG262" s="82"/>
      <c r="JGH262" s="82"/>
      <c r="JGI262" s="184"/>
      <c r="JGJ262" s="92"/>
      <c r="JGK262" s="92"/>
      <c r="JGL262" s="184"/>
      <c r="JGM262" s="184"/>
      <c r="JGN262" s="93"/>
      <c r="JGO262" s="93"/>
      <c r="JGP262" s="185"/>
      <c r="JGQ262" s="82"/>
      <c r="JGR262" s="186"/>
      <c r="JGS262" s="82"/>
      <c r="JGT262" s="187"/>
      <c r="JGU262" s="82"/>
      <c r="JGV262" s="82"/>
      <c r="JGW262" s="82"/>
      <c r="JGX262" s="82"/>
      <c r="JGY262" s="184"/>
      <c r="JGZ262" s="92"/>
      <c r="JHA262" s="92"/>
      <c r="JHB262" s="184"/>
      <c r="JHC262" s="184"/>
      <c r="JHD262" s="93"/>
      <c r="JHE262" s="93"/>
      <c r="JHF262" s="185"/>
      <c r="JHG262" s="82"/>
      <c r="JHH262" s="186"/>
      <c r="JHI262" s="82"/>
      <c r="JHJ262" s="187"/>
      <c r="JHK262" s="82"/>
      <c r="JHL262" s="82"/>
      <c r="JHM262" s="82"/>
      <c r="JHN262" s="82"/>
      <c r="JHO262" s="184"/>
      <c r="JHP262" s="92"/>
      <c r="JHQ262" s="92"/>
      <c r="JHR262" s="184"/>
      <c r="JHS262" s="184"/>
      <c r="JHT262" s="93"/>
      <c r="JHU262" s="93"/>
      <c r="JHV262" s="185"/>
      <c r="JHW262" s="82"/>
      <c r="JHX262" s="186"/>
      <c r="JHY262" s="82"/>
      <c r="JHZ262" s="187"/>
      <c r="JIA262" s="82"/>
      <c r="JIB262" s="82"/>
      <c r="JIC262" s="82"/>
      <c r="JID262" s="82"/>
      <c r="JIE262" s="184"/>
      <c r="JIF262" s="92"/>
      <c r="JIG262" s="92"/>
      <c r="JIH262" s="184"/>
      <c r="JII262" s="184"/>
      <c r="JIJ262" s="93"/>
      <c r="JIK262" s="93"/>
      <c r="JIL262" s="185"/>
      <c r="JIM262" s="82"/>
      <c r="JIN262" s="186"/>
      <c r="JIO262" s="82"/>
      <c r="JIP262" s="187"/>
      <c r="JIQ262" s="82"/>
      <c r="JIR262" s="82"/>
      <c r="JIS262" s="82"/>
      <c r="JIT262" s="82"/>
      <c r="JIU262" s="184"/>
      <c r="JIV262" s="92"/>
      <c r="JIW262" s="92"/>
      <c r="JIX262" s="184"/>
      <c r="JIY262" s="184"/>
      <c r="JIZ262" s="93"/>
      <c r="JJA262" s="93"/>
      <c r="JJB262" s="185"/>
      <c r="JJC262" s="82"/>
      <c r="JJD262" s="186"/>
      <c r="JJE262" s="82"/>
      <c r="JJF262" s="187"/>
      <c r="JJG262" s="82"/>
      <c r="JJH262" s="82"/>
      <c r="JJI262" s="82"/>
      <c r="JJJ262" s="82"/>
      <c r="JJK262" s="184"/>
      <c r="JJL262" s="92"/>
      <c r="JJM262" s="92"/>
      <c r="JJN262" s="184"/>
      <c r="JJO262" s="184"/>
      <c r="JJP262" s="93"/>
      <c r="JJQ262" s="93"/>
      <c r="JJR262" s="185"/>
      <c r="JJS262" s="82"/>
      <c r="JJT262" s="186"/>
      <c r="JJU262" s="82"/>
      <c r="JJV262" s="187"/>
      <c r="JJW262" s="82"/>
      <c r="JJX262" s="82"/>
      <c r="JJY262" s="82"/>
      <c r="JJZ262" s="82"/>
      <c r="JKA262" s="184"/>
      <c r="JKB262" s="92"/>
      <c r="JKC262" s="92"/>
      <c r="JKD262" s="184"/>
      <c r="JKE262" s="184"/>
      <c r="JKF262" s="93"/>
      <c r="JKG262" s="93"/>
      <c r="JKH262" s="185"/>
      <c r="JKI262" s="82"/>
      <c r="JKJ262" s="186"/>
      <c r="JKK262" s="82"/>
      <c r="JKL262" s="187"/>
      <c r="JKM262" s="82"/>
      <c r="JKN262" s="82"/>
      <c r="JKO262" s="82"/>
      <c r="JKP262" s="82"/>
      <c r="JKQ262" s="184"/>
      <c r="JKR262" s="92"/>
      <c r="JKS262" s="92"/>
      <c r="JKT262" s="184"/>
      <c r="JKU262" s="184"/>
      <c r="JKV262" s="93"/>
      <c r="JKW262" s="93"/>
      <c r="JKX262" s="185"/>
      <c r="JKY262" s="82"/>
      <c r="JKZ262" s="186"/>
      <c r="JLA262" s="82"/>
      <c r="JLB262" s="187"/>
      <c r="JLC262" s="82"/>
      <c r="JLD262" s="82"/>
      <c r="JLE262" s="82"/>
      <c r="JLF262" s="82"/>
      <c r="JLG262" s="184"/>
      <c r="JLH262" s="92"/>
      <c r="JLI262" s="92"/>
      <c r="JLJ262" s="184"/>
      <c r="JLK262" s="184"/>
      <c r="JLL262" s="93"/>
      <c r="JLM262" s="93"/>
      <c r="JLN262" s="185"/>
      <c r="JLO262" s="82"/>
      <c r="JLP262" s="186"/>
      <c r="JLQ262" s="82"/>
      <c r="JLR262" s="187"/>
      <c r="JLS262" s="82"/>
      <c r="JLT262" s="82"/>
      <c r="JLU262" s="82"/>
      <c r="JLV262" s="82"/>
      <c r="JLW262" s="184"/>
      <c r="JLX262" s="92"/>
      <c r="JLY262" s="92"/>
      <c r="JLZ262" s="184"/>
      <c r="JMA262" s="184"/>
      <c r="JMB262" s="93"/>
      <c r="JMC262" s="93"/>
      <c r="JMD262" s="185"/>
      <c r="JME262" s="82"/>
      <c r="JMF262" s="186"/>
      <c r="JMG262" s="82"/>
      <c r="JMH262" s="187"/>
      <c r="JMI262" s="82"/>
      <c r="JMJ262" s="82"/>
      <c r="JMK262" s="82"/>
      <c r="JML262" s="82"/>
      <c r="JMM262" s="184"/>
      <c r="JMN262" s="92"/>
      <c r="JMO262" s="92"/>
      <c r="JMP262" s="184"/>
      <c r="JMQ262" s="184"/>
      <c r="JMR262" s="93"/>
      <c r="JMS262" s="93"/>
      <c r="JMT262" s="185"/>
      <c r="JMU262" s="82"/>
      <c r="JMV262" s="186"/>
      <c r="JMW262" s="82"/>
      <c r="JMX262" s="187"/>
      <c r="JMY262" s="82"/>
      <c r="JMZ262" s="82"/>
      <c r="JNA262" s="82"/>
      <c r="JNB262" s="82"/>
      <c r="JNC262" s="184"/>
      <c r="JND262" s="92"/>
      <c r="JNE262" s="92"/>
      <c r="JNF262" s="184"/>
      <c r="JNG262" s="184"/>
      <c r="JNH262" s="93"/>
      <c r="JNI262" s="93"/>
      <c r="JNJ262" s="185"/>
      <c r="JNK262" s="82"/>
      <c r="JNL262" s="186"/>
      <c r="JNM262" s="82"/>
      <c r="JNN262" s="187"/>
      <c r="JNO262" s="82"/>
      <c r="JNP262" s="82"/>
      <c r="JNQ262" s="82"/>
      <c r="JNR262" s="82"/>
      <c r="JNS262" s="184"/>
      <c r="JNT262" s="92"/>
      <c r="JNU262" s="92"/>
      <c r="JNV262" s="184"/>
      <c r="JNW262" s="184"/>
      <c r="JNX262" s="93"/>
      <c r="JNY262" s="93"/>
      <c r="JNZ262" s="185"/>
      <c r="JOA262" s="82"/>
      <c r="JOB262" s="186"/>
      <c r="JOC262" s="82"/>
      <c r="JOD262" s="187"/>
      <c r="JOE262" s="82"/>
      <c r="JOF262" s="82"/>
      <c r="JOG262" s="82"/>
      <c r="JOH262" s="82"/>
      <c r="JOI262" s="184"/>
      <c r="JOJ262" s="92"/>
      <c r="JOK262" s="92"/>
      <c r="JOL262" s="184"/>
      <c r="JOM262" s="184"/>
      <c r="JON262" s="93"/>
      <c r="JOO262" s="93"/>
      <c r="JOP262" s="185"/>
      <c r="JOQ262" s="82"/>
      <c r="JOR262" s="186"/>
      <c r="JOS262" s="82"/>
      <c r="JOT262" s="187"/>
      <c r="JOU262" s="82"/>
      <c r="JOV262" s="82"/>
      <c r="JOW262" s="82"/>
      <c r="JOX262" s="82"/>
      <c r="JOY262" s="184"/>
      <c r="JOZ262" s="92"/>
      <c r="JPA262" s="92"/>
      <c r="JPB262" s="184"/>
      <c r="JPC262" s="184"/>
      <c r="JPD262" s="93"/>
      <c r="JPE262" s="93"/>
      <c r="JPF262" s="185"/>
      <c r="JPG262" s="82"/>
      <c r="JPH262" s="186"/>
      <c r="JPI262" s="82"/>
      <c r="JPJ262" s="187"/>
      <c r="JPK262" s="82"/>
      <c r="JPL262" s="82"/>
      <c r="JPM262" s="82"/>
      <c r="JPN262" s="82"/>
      <c r="JPO262" s="184"/>
      <c r="JPP262" s="92"/>
      <c r="JPQ262" s="92"/>
      <c r="JPR262" s="184"/>
      <c r="JPS262" s="184"/>
      <c r="JPT262" s="93"/>
      <c r="JPU262" s="93"/>
      <c r="JPV262" s="185"/>
      <c r="JPW262" s="82"/>
      <c r="JPX262" s="186"/>
      <c r="JPY262" s="82"/>
      <c r="JPZ262" s="187"/>
      <c r="JQA262" s="82"/>
      <c r="JQB262" s="82"/>
      <c r="JQC262" s="82"/>
      <c r="JQD262" s="82"/>
      <c r="JQE262" s="184"/>
      <c r="JQF262" s="92"/>
      <c r="JQG262" s="92"/>
      <c r="JQH262" s="184"/>
      <c r="JQI262" s="184"/>
      <c r="JQJ262" s="93"/>
      <c r="JQK262" s="93"/>
      <c r="JQL262" s="185"/>
      <c r="JQM262" s="82"/>
      <c r="JQN262" s="186"/>
      <c r="JQO262" s="82"/>
      <c r="JQP262" s="187"/>
      <c r="JQQ262" s="82"/>
      <c r="JQR262" s="82"/>
      <c r="JQS262" s="82"/>
      <c r="JQT262" s="82"/>
      <c r="JQU262" s="184"/>
      <c r="JQV262" s="92"/>
      <c r="JQW262" s="92"/>
      <c r="JQX262" s="184"/>
      <c r="JQY262" s="184"/>
      <c r="JQZ262" s="93"/>
      <c r="JRA262" s="93"/>
      <c r="JRB262" s="185"/>
      <c r="JRC262" s="82"/>
      <c r="JRD262" s="186"/>
      <c r="JRE262" s="82"/>
      <c r="JRF262" s="187"/>
      <c r="JRG262" s="82"/>
      <c r="JRH262" s="82"/>
      <c r="JRI262" s="82"/>
      <c r="JRJ262" s="82"/>
      <c r="JRK262" s="184"/>
      <c r="JRL262" s="92"/>
      <c r="JRM262" s="92"/>
      <c r="JRN262" s="184"/>
      <c r="JRO262" s="184"/>
      <c r="JRP262" s="93"/>
      <c r="JRQ262" s="93"/>
      <c r="JRR262" s="185"/>
      <c r="JRS262" s="82"/>
      <c r="JRT262" s="186"/>
      <c r="JRU262" s="82"/>
      <c r="JRV262" s="187"/>
      <c r="JRW262" s="82"/>
      <c r="JRX262" s="82"/>
      <c r="JRY262" s="82"/>
      <c r="JRZ262" s="82"/>
      <c r="JSA262" s="184"/>
      <c r="JSB262" s="92"/>
      <c r="JSC262" s="92"/>
      <c r="JSD262" s="184"/>
      <c r="JSE262" s="184"/>
      <c r="JSF262" s="93"/>
      <c r="JSG262" s="93"/>
      <c r="JSH262" s="185"/>
      <c r="JSI262" s="82"/>
      <c r="JSJ262" s="186"/>
      <c r="JSK262" s="82"/>
      <c r="JSL262" s="187"/>
      <c r="JSM262" s="82"/>
      <c r="JSN262" s="82"/>
      <c r="JSO262" s="82"/>
      <c r="JSP262" s="82"/>
      <c r="JSQ262" s="184"/>
      <c r="JSR262" s="92"/>
      <c r="JSS262" s="92"/>
      <c r="JST262" s="184"/>
      <c r="JSU262" s="184"/>
      <c r="JSV262" s="93"/>
      <c r="JSW262" s="93"/>
      <c r="JSX262" s="185"/>
      <c r="JSY262" s="82"/>
      <c r="JSZ262" s="186"/>
      <c r="JTA262" s="82"/>
      <c r="JTB262" s="187"/>
      <c r="JTC262" s="82"/>
      <c r="JTD262" s="82"/>
      <c r="JTE262" s="82"/>
      <c r="JTF262" s="82"/>
      <c r="JTG262" s="184"/>
      <c r="JTH262" s="92"/>
      <c r="JTI262" s="92"/>
      <c r="JTJ262" s="184"/>
      <c r="JTK262" s="184"/>
      <c r="JTL262" s="93"/>
      <c r="JTM262" s="93"/>
      <c r="JTN262" s="185"/>
      <c r="JTO262" s="82"/>
      <c r="JTP262" s="186"/>
      <c r="JTQ262" s="82"/>
      <c r="JTR262" s="187"/>
      <c r="JTS262" s="82"/>
      <c r="JTT262" s="82"/>
      <c r="JTU262" s="82"/>
      <c r="JTV262" s="82"/>
      <c r="JTW262" s="184"/>
      <c r="JTX262" s="92"/>
      <c r="JTY262" s="92"/>
      <c r="JTZ262" s="184"/>
      <c r="JUA262" s="184"/>
      <c r="JUB262" s="93"/>
      <c r="JUC262" s="93"/>
      <c r="JUD262" s="185"/>
      <c r="JUE262" s="82"/>
      <c r="JUF262" s="186"/>
      <c r="JUG262" s="82"/>
      <c r="JUH262" s="187"/>
      <c r="JUI262" s="82"/>
      <c r="JUJ262" s="82"/>
      <c r="JUK262" s="82"/>
      <c r="JUL262" s="82"/>
      <c r="JUM262" s="184"/>
      <c r="JUN262" s="92"/>
      <c r="JUO262" s="92"/>
      <c r="JUP262" s="184"/>
      <c r="JUQ262" s="184"/>
      <c r="JUR262" s="93"/>
      <c r="JUS262" s="93"/>
      <c r="JUT262" s="185"/>
      <c r="JUU262" s="82"/>
      <c r="JUV262" s="186"/>
      <c r="JUW262" s="82"/>
      <c r="JUX262" s="187"/>
      <c r="JUY262" s="82"/>
      <c r="JUZ262" s="82"/>
      <c r="JVA262" s="82"/>
      <c r="JVB262" s="82"/>
      <c r="JVC262" s="184"/>
      <c r="JVD262" s="92"/>
      <c r="JVE262" s="92"/>
      <c r="JVF262" s="184"/>
      <c r="JVG262" s="184"/>
      <c r="JVH262" s="93"/>
      <c r="JVI262" s="93"/>
      <c r="JVJ262" s="185"/>
      <c r="JVK262" s="82"/>
      <c r="JVL262" s="186"/>
      <c r="JVM262" s="82"/>
      <c r="JVN262" s="187"/>
      <c r="JVO262" s="82"/>
      <c r="JVP262" s="82"/>
      <c r="JVQ262" s="82"/>
      <c r="JVR262" s="82"/>
      <c r="JVS262" s="184"/>
      <c r="JVT262" s="92"/>
      <c r="JVU262" s="92"/>
      <c r="JVV262" s="184"/>
      <c r="JVW262" s="184"/>
      <c r="JVX262" s="93"/>
      <c r="JVY262" s="93"/>
      <c r="JVZ262" s="185"/>
      <c r="JWA262" s="82"/>
      <c r="JWB262" s="186"/>
      <c r="JWC262" s="82"/>
      <c r="JWD262" s="187"/>
      <c r="JWE262" s="82"/>
      <c r="JWF262" s="82"/>
      <c r="JWG262" s="82"/>
      <c r="JWH262" s="82"/>
      <c r="JWI262" s="184"/>
      <c r="JWJ262" s="92"/>
      <c r="JWK262" s="92"/>
      <c r="JWL262" s="184"/>
      <c r="JWM262" s="184"/>
      <c r="JWN262" s="93"/>
      <c r="JWO262" s="93"/>
      <c r="JWP262" s="185"/>
      <c r="JWQ262" s="82"/>
      <c r="JWR262" s="186"/>
      <c r="JWS262" s="82"/>
      <c r="JWT262" s="187"/>
      <c r="JWU262" s="82"/>
      <c r="JWV262" s="82"/>
      <c r="JWW262" s="82"/>
      <c r="JWX262" s="82"/>
      <c r="JWY262" s="184"/>
      <c r="JWZ262" s="92"/>
      <c r="JXA262" s="92"/>
      <c r="JXB262" s="184"/>
      <c r="JXC262" s="184"/>
      <c r="JXD262" s="93"/>
      <c r="JXE262" s="93"/>
      <c r="JXF262" s="185"/>
      <c r="JXG262" s="82"/>
      <c r="JXH262" s="186"/>
      <c r="JXI262" s="82"/>
      <c r="JXJ262" s="187"/>
      <c r="JXK262" s="82"/>
      <c r="JXL262" s="82"/>
      <c r="JXM262" s="82"/>
      <c r="JXN262" s="82"/>
      <c r="JXO262" s="184"/>
      <c r="JXP262" s="92"/>
      <c r="JXQ262" s="92"/>
      <c r="JXR262" s="184"/>
      <c r="JXS262" s="184"/>
      <c r="JXT262" s="93"/>
      <c r="JXU262" s="93"/>
      <c r="JXV262" s="185"/>
      <c r="JXW262" s="82"/>
      <c r="JXX262" s="186"/>
      <c r="JXY262" s="82"/>
      <c r="JXZ262" s="187"/>
      <c r="JYA262" s="82"/>
      <c r="JYB262" s="82"/>
      <c r="JYC262" s="82"/>
      <c r="JYD262" s="82"/>
      <c r="JYE262" s="184"/>
      <c r="JYF262" s="92"/>
      <c r="JYG262" s="92"/>
      <c r="JYH262" s="184"/>
      <c r="JYI262" s="184"/>
      <c r="JYJ262" s="93"/>
      <c r="JYK262" s="93"/>
      <c r="JYL262" s="185"/>
      <c r="JYM262" s="82"/>
      <c r="JYN262" s="186"/>
      <c r="JYO262" s="82"/>
      <c r="JYP262" s="187"/>
      <c r="JYQ262" s="82"/>
      <c r="JYR262" s="82"/>
      <c r="JYS262" s="82"/>
      <c r="JYT262" s="82"/>
      <c r="JYU262" s="184"/>
      <c r="JYV262" s="92"/>
      <c r="JYW262" s="92"/>
      <c r="JYX262" s="184"/>
      <c r="JYY262" s="184"/>
      <c r="JYZ262" s="93"/>
      <c r="JZA262" s="93"/>
      <c r="JZB262" s="185"/>
      <c r="JZC262" s="82"/>
      <c r="JZD262" s="186"/>
      <c r="JZE262" s="82"/>
      <c r="JZF262" s="187"/>
      <c r="JZG262" s="82"/>
      <c r="JZH262" s="82"/>
      <c r="JZI262" s="82"/>
      <c r="JZJ262" s="82"/>
      <c r="JZK262" s="184"/>
      <c r="JZL262" s="92"/>
      <c r="JZM262" s="92"/>
      <c r="JZN262" s="184"/>
      <c r="JZO262" s="184"/>
      <c r="JZP262" s="93"/>
      <c r="JZQ262" s="93"/>
      <c r="JZR262" s="185"/>
      <c r="JZS262" s="82"/>
      <c r="JZT262" s="186"/>
      <c r="JZU262" s="82"/>
      <c r="JZV262" s="187"/>
      <c r="JZW262" s="82"/>
      <c r="JZX262" s="82"/>
      <c r="JZY262" s="82"/>
      <c r="JZZ262" s="82"/>
      <c r="KAA262" s="184"/>
      <c r="KAB262" s="92"/>
      <c r="KAC262" s="92"/>
      <c r="KAD262" s="184"/>
      <c r="KAE262" s="184"/>
      <c r="KAF262" s="93"/>
      <c r="KAG262" s="93"/>
      <c r="KAH262" s="185"/>
      <c r="KAI262" s="82"/>
      <c r="KAJ262" s="186"/>
      <c r="KAK262" s="82"/>
      <c r="KAL262" s="187"/>
      <c r="KAM262" s="82"/>
      <c r="KAN262" s="82"/>
      <c r="KAO262" s="82"/>
      <c r="KAP262" s="82"/>
      <c r="KAQ262" s="184"/>
      <c r="KAR262" s="92"/>
      <c r="KAS262" s="92"/>
      <c r="KAT262" s="184"/>
      <c r="KAU262" s="184"/>
      <c r="KAV262" s="93"/>
      <c r="KAW262" s="93"/>
      <c r="KAX262" s="185"/>
      <c r="KAY262" s="82"/>
      <c r="KAZ262" s="186"/>
      <c r="KBA262" s="82"/>
      <c r="KBB262" s="187"/>
      <c r="KBC262" s="82"/>
      <c r="KBD262" s="82"/>
      <c r="KBE262" s="82"/>
      <c r="KBF262" s="82"/>
      <c r="KBG262" s="184"/>
      <c r="KBH262" s="92"/>
      <c r="KBI262" s="92"/>
      <c r="KBJ262" s="184"/>
      <c r="KBK262" s="184"/>
      <c r="KBL262" s="93"/>
      <c r="KBM262" s="93"/>
      <c r="KBN262" s="185"/>
      <c r="KBO262" s="82"/>
      <c r="KBP262" s="186"/>
      <c r="KBQ262" s="82"/>
      <c r="KBR262" s="187"/>
      <c r="KBS262" s="82"/>
      <c r="KBT262" s="82"/>
      <c r="KBU262" s="82"/>
      <c r="KBV262" s="82"/>
      <c r="KBW262" s="184"/>
      <c r="KBX262" s="92"/>
      <c r="KBY262" s="92"/>
      <c r="KBZ262" s="184"/>
      <c r="KCA262" s="184"/>
      <c r="KCB262" s="93"/>
      <c r="KCC262" s="93"/>
      <c r="KCD262" s="185"/>
      <c r="KCE262" s="82"/>
      <c r="KCF262" s="186"/>
      <c r="KCG262" s="82"/>
      <c r="KCH262" s="187"/>
      <c r="KCI262" s="82"/>
      <c r="KCJ262" s="82"/>
      <c r="KCK262" s="82"/>
      <c r="KCL262" s="82"/>
      <c r="KCM262" s="184"/>
      <c r="KCN262" s="92"/>
      <c r="KCO262" s="92"/>
      <c r="KCP262" s="184"/>
      <c r="KCQ262" s="184"/>
      <c r="KCR262" s="93"/>
      <c r="KCS262" s="93"/>
      <c r="KCT262" s="185"/>
      <c r="KCU262" s="82"/>
      <c r="KCV262" s="186"/>
      <c r="KCW262" s="82"/>
      <c r="KCX262" s="187"/>
      <c r="KCY262" s="82"/>
      <c r="KCZ262" s="82"/>
      <c r="KDA262" s="82"/>
      <c r="KDB262" s="82"/>
      <c r="KDC262" s="184"/>
      <c r="KDD262" s="92"/>
      <c r="KDE262" s="92"/>
      <c r="KDF262" s="184"/>
      <c r="KDG262" s="184"/>
      <c r="KDH262" s="93"/>
      <c r="KDI262" s="93"/>
      <c r="KDJ262" s="185"/>
      <c r="KDK262" s="82"/>
      <c r="KDL262" s="186"/>
      <c r="KDM262" s="82"/>
      <c r="KDN262" s="187"/>
      <c r="KDO262" s="82"/>
      <c r="KDP262" s="82"/>
      <c r="KDQ262" s="82"/>
      <c r="KDR262" s="82"/>
      <c r="KDS262" s="184"/>
      <c r="KDT262" s="92"/>
      <c r="KDU262" s="92"/>
      <c r="KDV262" s="184"/>
      <c r="KDW262" s="184"/>
      <c r="KDX262" s="93"/>
      <c r="KDY262" s="93"/>
      <c r="KDZ262" s="185"/>
      <c r="KEA262" s="82"/>
      <c r="KEB262" s="186"/>
      <c r="KEC262" s="82"/>
      <c r="KED262" s="187"/>
      <c r="KEE262" s="82"/>
      <c r="KEF262" s="82"/>
      <c r="KEG262" s="82"/>
      <c r="KEH262" s="82"/>
      <c r="KEI262" s="184"/>
      <c r="KEJ262" s="92"/>
      <c r="KEK262" s="92"/>
      <c r="KEL262" s="184"/>
      <c r="KEM262" s="184"/>
      <c r="KEN262" s="93"/>
      <c r="KEO262" s="93"/>
      <c r="KEP262" s="185"/>
      <c r="KEQ262" s="82"/>
      <c r="KER262" s="186"/>
      <c r="KES262" s="82"/>
      <c r="KET262" s="187"/>
      <c r="KEU262" s="82"/>
      <c r="KEV262" s="82"/>
      <c r="KEW262" s="82"/>
      <c r="KEX262" s="82"/>
      <c r="KEY262" s="184"/>
      <c r="KEZ262" s="92"/>
      <c r="KFA262" s="92"/>
      <c r="KFB262" s="184"/>
      <c r="KFC262" s="184"/>
      <c r="KFD262" s="93"/>
      <c r="KFE262" s="93"/>
      <c r="KFF262" s="185"/>
      <c r="KFG262" s="82"/>
      <c r="KFH262" s="186"/>
      <c r="KFI262" s="82"/>
      <c r="KFJ262" s="187"/>
      <c r="KFK262" s="82"/>
      <c r="KFL262" s="82"/>
      <c r="KFM262" s="82"/>
      <c r="KFN262" s="82"/>
      <c r="KFO262" s="184"/>
      <c r="KFP262" s="92"/>
      <c r="KFQ262" s="92"/>
      <c r="KFR262" s="184"/>
      <c r="KFS262" s="184"/>
      <c r="KFT262" s="93"/>
      <c r="KFU262" s="93"/>
      <c r="KFV262" s="185"/>
      <c r="KFW262" s="82"/>
      <c r="KFX262" s="186"/>
      <c r="KFY262" s="82"/>
      <c r="KFZ262" s="187"/>
      <c r="KGA262" s="82"/>
      <c r="KGB262" s="82"/>
      <c r="KGC262" s="82"/>
      <c r="KGD262" s="82"/>
      <c r="KGE262" s="184"/>
      <c r="KGF262" s="92"/>
      <c r="KGG262" s="92"/>
      <c r="KGH262" s="184"/>
      <c r="KGI262" s="184"/>
      <c r="KGJ262" s="93"/>
      <c r="KGK262" s="93"/>
      <c r="KGL262" s="185"/>
      <c r="KGM262" s="82"/>
      <c r="KGN262" s="186"/>
      <c r="KGO262" s="82"/>
      <c r="KGP262" s="187"/>
      <c r="KGQ262" s="82"/>
      <c r="KGR262" s="82"/>
      <c r="KGS262" s="82"/>
      <c r="KGT262" s="82"/>
      <c r="KGU262" s="184"/>
      <c r="KGV262" s="92"/>
      <c r="KGW262" s="92"/>
      <c r="KGX262" s="184"/>
      <c r="KGY262" s="184"/>
      <c r="KGZ262" s="93"/>
      <c r="KHA262" s="93"/>
      <c r="KHB262" s="185"/>
      <c r="KHC262" s="82"/>
      <c r="KHD262" s="186"/>
      <c r="KHE262" s="82"/>
      <c r="KHF262" s="187"/>
      <c r="KHG262" s="82"/>
      <c r="KHH262" s="82"/>
      <c r="KHI262" s="82"/>
      <c r="KHJ262" s="82"/>
      <c r="KHK262" s="184"/>
      <c r="KHL262" s="92"/>
      <c r="KHM262" s="92"/>
      <c r="KHN262" s="184"/>
      <c r="KHO262" s="184"/>
      <c r="KHP262" s="93"/>
      <c r="KHQ262" s="93"/>
      <c r="KHR262" s="185"/>
      <c r="KHS262" s="82"/>
      <c r="KHT262" s="186"/>
      <c r="KHU262" s="82"/>
      <c r="KHV262" s="187"/>
      <c r="KHW262" s="82"/>
      <c r="KHX262" s="82"/>
      <c r="KHY262" s="82"/>
      <c r="KHZ262" s="82"/>
      <c r="KIA262" s="184"/>
      <c r="KIB262" s="92"/>
      <c r="KIC262" s="92"/>
      <c r="KID262" s="184"/>
      <c r="KIE262" s="184"/>
      <c r="KIF262" s="93"/>
      <c r="KIG262" s="93"/>
      <c r="KIH262" s="185"/>
      <c r="KII262" s="82"/>
      <c r="KIJ262" s="186"/>
      <c r="KIK262" s="82"/>
      <c r="KIL262" s="187"/>
      <c r="KIM262" s="82"/>
      <c r="KIN262" s="82"/>
      <c r="KIO262" s="82"/>
      <c r="KIP262" s="82"/>
      <c r="KIQ262" s="184"/>
      <c r="KIR262" s="92"/>
      <c r="KIS262" s="92"/>
      <c r="KIT262" s="184"/>
      <c r="KIU262" s="184"/>
      <c r="KIV262" s="93"/>
      <c r="KIW262" s="93"/>
      <c r="KIX262" s="185"/>
      <c r="KIY262" s="82"/>
      <c r="KIZ262" s="186"/>
      <c r="KJA262" s="82"/>
      <c r="KJB262" s="187"/>
      <c r="KJC262" s="82"/>
      <c r="KJD262" s="82"/>
      <c r="KJE262" s="82"/>
      <c r="KJF262" s="82"/>
      <c r="KJG262" s="184"/>
      <c r="KJH262" s="92"/>
      <c r="KJI262" s="92"/>
      <c r="KJJ262" s="184"/>
      <c r="KJK262" s="184"/>
      <c r="KJL262" s="93"/>
      <c r="KJM262" s="93"/>
      <c r="KJN262" s="185"/>
      <c r="KJO262" s="82"/>
      <c r="KJP262" s="186"/>
      <c r="KJQ262" s="82"/>
      <c r="KJR262" s="187"/>
      <c r="KJS262" s="82"/>
      <c r="KJT262" s="82"/>
      <c r="KJU262" s="82"/>
      <c r="KJV262" s="82"/>
      <c r="KJW262" s="184"/>
      <c r="KJX262" s="92"/>
      <c r="KJY262" s="92"/>
      <c r="KJZ262" s="184"/>
      <c r="KKA262" s="184"/>
      <c r="KKB262" s="93"/>
      <c r="KKC262" s="93"/>
      <c r="KKD262" s="185"/>
      <c r="KKE262" s="82"/>
      <c r="KKF262" s="186"/>
      <c r="KKG262" s="82"/>
      <c r="KKH262" s="187"/>
      <c r="KKI262" s="82"/>
      <c r="KKJ262" s="82"/>
      <c r="KKK262" s="82"/>
      <c r="KKL262" s="82"/>
      <c r="KKM262" s="184"/>
      <c r="KKN262" s="92"/>
      <c r="KKO262" s="92"/>
      <c r="KKP262" s="184"/>
      <c r="KKQ262" s="184"/>
      <c r="KKR262" s="93"/>
      <c r="KKS262" s="93"/>
      <c r="KKT262" s="185"/>
      <c r="KKU262" s="82"/>
      <c r="KKV262" s="186"/>
      <c r="KKW262" s="82"/>
      <c r="KKX262" s="187"/>
      <c r="KKY262" s="82"/>
      <c r="KKZ262" s="82"/>
      <c r="KLA262" s="82"/>
      <c r="KLB262" s="82"/>
      <c r="KLC262" s="184"/>
      <c r="KLD262" s="92"/>
      <c r="KLE262" s="92"/>
      <c r="KLF262" s="184"/>
      <c r="KLG262" s="184"/>
      <c r="KLH262" s="93"/>
      <c r="KLI262" s="93"/>
      <c r="KLJ262" s="185"/>
      <c r="KLK262" s="82"/>
      <c r="KLL262" s="186"/>
      <c r="KLM262" s="82"/>
      <c r="KLN262" s="187"/>
      <c r="KLO262" s="82"/>
      <c r="KLP262" s="82"/>
      <c r="KLQ262" s="82"/>
      <c r="KLR262" s="82"/>
      <c r="KLS262" s="184"/>
      <c r="KLT262" s="92"/>
      <c r="KLU262" s="92"/>
      <c r="KLV262" s="184"/>
      <c r="KLW262" s="184"/>
      <c r="KLX262" s="93"/>
      <c r="KLY262" s="93"/>
      <c r="KLZ262" s="185"/>
      <c r="KMA262" s="82"/>
      <c r="KMB262" s="186"/>
      <c r="KMC262" s="82"/>
      <c r="KMD262" s="187"/>
      <c r="KME262" s="82"/>
      <c r="KMF262" s="82"/>
      <c r="KMG262" s="82"/>
      <c r="KMH262" s="82"/>
      <c r="KMI262" s="184"/>
      <c r="KMJ262" s="92"/>
      <c r="KMK262" s="92"/>
      <c r="KML262" s="184"/>
      <c r="KMM262" s="184"/>
      <c r="KMN262" s="93"/>
      <c r="KMO262" s="93"/>
      <c r="KMP262" s="185"/>
      <c r="KMQ262" s="82"/>
      <c r="KMR262" s="186"/>
      <c r="KMS262" s="82"/>
      <c r="KMT262" s="187"/>
      <c r="KMU262" s="82"/>
      <c r="KMV262" s="82"/>
      <c r="KMW262" s="82"/>
      <c r="KMX262" s="82"/>
      <c r="KMY262" s="184"/>
      <c r="KMZ262" s="92"/>
      <c r="KNA262" s="92"/>
      <c r="KNB262" s="184"/>
      <c r="KNC262" s="184"/>
      <c r="KND262" s="93"/>
      <c r="KNE262" s="93"/>
      <c r="KNF262" s="185"/>
      <c r="KNG262" s="82"/>
      <c r="KNH262" s="186"/>
      <c r="KNI262" s="82"/>
      <c r="KNJ262" s="187"/>
      <c r="KNK262" s="82"/>
      <c r="KNL262" s="82"/>
      <c r="KNM262" s="82"/>
      <c r="KNN262" s="82"/>
      <c r="KNO262" s="184"/>
      <c r="KNP262" s="92"/>
      <c r="KNQ262" s="92"/>
      <c r="KNR262" s="184"/>
      <c r="KNS262" s="184"/>
      <c r="KNT262" s="93"/>
      <c r="KNU262" s="93"/>
      <c r="KNV262" s="185"/>
      <c r="KNW262" s="82"/>
      <c r="KNX262" s="186"/>
      <c r="KNY262" s="82"/>
      <c r="KNZ262" s="187"/>
      <c r="KOA262" s="82"/>
      <c r="KOB262" s="82"/>
      <c r="KOC262" s="82"/>
      <c r="KOD262" s="82"/>
      <c r="KOE262" s="184"/>
      <c r="KOF262" s="92"/>
      <c r="KOG262" s="92"/>
      <c r="KOH262" s="184"/>
      <c r="KOI262" s="184"/>
      <c r="KOJ262" s="93"/>
      <c r="KOK262" s="93"/>
      <c r="KOL262" s="185"/>
      <c r="KOM262" s="82"/>
      <c r="KON262" s="186"/>
      <c r="KOO262" s="82"/>
      <c r="KOP262" s="187"/>
      <c r="KOQ262" s="82"/>
      <c r="KOR262" s="82"/>
      <c r="KOS262" s="82"/>
      <c r="KOT262" s="82"/>
      <c r="KOU262" s="184"/>
      <c r="KOV262" s="92"/>
      <c r="KOW262" s="92"/>
      <c r="KOX262" s="184"/>
      <c r="KOY262" s="184"/>
      <c r="KOZ262" s="93"/>
      <c r="KPA262" s="93"/>
      <c r="KPB262" s="185"/>
      <c r="KPC262" s="82"/>
      <c r="KPD262" s="186"/>
      <c r="KPE262" s="82"/>
      <c r="KPF262" s="187"/>
      <c r="KPG262" s="82"/>
      <c r="KPH262" s="82"/>
      <c r="KPI262" s="82"/>
      <c r="KPJ262" s="82"/>
      <c r="KPK262" s="184"/>
      <c r="KPL262" s="92"/>
      <c r="KPM262" s="92"/>
      <c r="KPN262" s="184"/>
      <c r="KPO262" s="184"/>
      <c r="KPP262" s="93"/>
      <c r="KPQ262" s="93"/>
      <c r="KPR262" s="185"/>
      <c r="KPS262" s="82"/>
      <c r="KPT262" s="186"/>
      <c r="KPU262" s="82"/>
      <c r="KPV262" s="187"/>
      <c r="KPW262" s="82"/>
      <c r="KPX262" s="82"/>
      <c r="KPY262" s="82"/>
      <c r="KPZ262" s="82"/>
      <c r="KQA262" s="184"/>
      <c r="KQB262" s="92"/>
      <c r="KQC262" s="92"/>
      <c r="KQD262" s="184"/>
      <c r="KQE262" s="184"/>
      <c r="KQF262" s="93"/>
      <c r="KQG262" s="93"/>
      <c r="KQH262" s="185"/>
      <c r="KQI262" s="82"/>
      <c r="KQJ262" s="186"/>
      <c r="KQK262" s="82"/>
      <c r="KQL262" s="187"/>
      <c r="KQM262" s="82"/>
      <c r="KQN262" s="82"/>
      <c r="KQO262" s="82"/>
      <c r="KQP262" s="82"/>
      <c r="KQQ262" s="184"/>
      <c r="KQR262" s="92"/>
      <c r="KQS262" s="92"/>
      <c r="KQT262" s="184"/>
      <c r="KQU262" s="184"/>
      <c r="KQV262" s="93"/>
      <c r="KQW262" s="93"/>
      <c r="KQX262" s="185"/>
      <c r="KQY262" s="82"/>
      <c r="KQZ262" s="186"/>
      <c r="KRA262" s="82"/>
      <c r="KRB262" s="187"/>
      <c r="KRC262" s="82"/>
      <c r="KRD262" s="82"/>
      <c r="KRE262" s="82"/>
      <c r="KRF262" s="82"/>
      <c r="KRG262" s="184"/>
      <c r="KRH262" s="92"/>
      <c r="KRI262" s="92"/>
      <c r="KRJ262" s="184"/>
      <c r="KRK262" s="184"/>
      <c r="KRL262" s="93"/>
      <c r="KRM262" s="93"/>
      <c r="KRN262" s="185"/>
      <c r="KRO262" s="82"/>
      <c r="KRP262" s="186"/>
      <c r="KRQ262" s="82"/>
      <c r="KRR262" s="187"/>
      <c r="KRS262" s="82"/>
      <c r="KRT262" s="82"/>
      <c r="KRU262" s="82"/>
      <c r="KRV262" s="82"/>
      <c r="KRW262" s="184"/>
      <c r="KRX262" s="92"/>
      <c r="KRY262" s="92"/>
      <c r="KRZ262" s="184"/>
      <c r="KSA262" s="184"/>
      <c r="KSB262" s="93"/>
      <c r="KSC262" s="93"/>
      <c r="KSD262" s="185"/>
      <c r="KSE262" s="82"/>
      <c r="KSF262" s="186"/>
      <c r="KSG262" s="82"/>
      <c r="KSH262" s="187"/>
      <c r="KSI262" s="82"/>
      <c r="KSJ262" s="82"/>
      <c r="KSK262" s="82"/>
      <c r="KSL262" s="82"/>
      <c r="KSM262" s="184"/>
      <c r="KSN262" s="92"/>
      <c r="KSO262" s="92"/>
      <c r="KSP262" s="184"/>
      <c r="KSQ262" s="184"/>
      <c r="KSR262" s="93"/>
      <c r="KSS262" s="93"/>
      <c r="KST262" s="185"/>
      <c r="KSU262" s="82"/>
      <c r="KSV262" s="186"/>
      <c r="KSW262" s="82"/>
      <c r="KSX262" s="187"/>
      <c r="KSY262" s="82"/>
      <c r="KSZ262" s="82"/>
      <c r="KTA262" s="82"/>
      <c r="KTB262" s="82"/>
      <c r="KTC262" s="184"/>
      <c r="KTD262" s="92"/>
      <c r="KTE262" s="92"/>
      <c r="KTF262" s="184"/>
      <c r="KTG262" s="184"/>
      <c r="KTH262" s="93"/>
      <c r="KTI262" s="93"/>
      <c r="KTJ262" s="185"/>
      <c r="KTK262" s="82"/>
      <c r="KTL262" s="186"/>
      <c r="KTM262" s="82"/>
      <c r="KTN262" s="187"/>
      <c r="KTO262" s="82"/>
      <c r="KTP262" s="82"/>
      <c r="KTQ262" s="82"/>
      <c r="KTR262" s="82"/>
      <c r="KTS262" s="184"/>
      <c r="KTT262" s="92"/>
      <c r="KTU262" s="92"/>
      <c r="KTV262" s="184"/>
      <c r="KTW262" s="184"/>
      <c r="KTX262" s="93"/>
      <c r="KTY262" s="93"/>
      <c r="KTZ262" s="185"/>
      <c r="KUA262" s="82"/>
      <c r="KUB262" s="186"/>
      <c r="KUC262" s="82"/>
      <c r="KUD262" s="187"/>
      <c r="KUE262" s="82"/>
      <c r="KUF262" s="82"/>
      <c r="KUG262" s="82"/>
      <c r="KUH262" s="82"/>
      <c r="KUI262" s="184"/>
      <c r="KUJ262" s="92"/>
      <c r="KUK262" s="92"/>
      <c r="KUL262" s="184"/>
      <c r="KUM262" s="184"/>
      <c r="KUN262" s="93"/>
      <c r="KUO262" s="93"/>
      <c r="KUP262" s="185"/>
      <c r="KUQ262" s="82"/>
      <c r="KUR262" s="186"/>
      <c r="KUS262" s="82"/>
      <c r="KUT262" s="187"/>
      <c r="KUU262" s="82"/>
      <c r="KUV262" s="82"/>
      <c r="KUW262" s="82"/>
      <c r="KUX262" s="82"/>
      <c r="KUY262" s="184"/>
      <c r="KUZ262" s="92"/>
      <c r="KVA262" s="92"/>
      <c r="KVB262" s="184"/>
      <c r="KVC262" s="184"/>
      <c r="KVD262" s="93"/>
      <c r="KVE262" s="93"/>
      <c r="KVF262" s="185"/>
      <c r="KVG262" s="82"/>
      <c r="KVH262" s="186"/>
      <c r="KVI262" s="82"/>
      <c r="KVJ262" s="187"/>
      <c r="KVK262" s="82"/>
      <c r="KVL262" s="82"/>
      <c r="KVM262" s="82"/>
      <c r="KVN262" s="82"/>
      <c r="KVO262" s="184"/>
      <c r="KVP262" s="92"/>
      <c r="KVQ262" s="92"/>
      <c r="KVR262" s="184"/>
      <c r="KVS262" s="184"/>
      <c r="KVT262" s="93"/>
      <c r="KVU262" s="93"/>
      <c r="KVV262" s="185"/>
      <c r="KVW262" s="82"/>
      <c r="KVX262" s="186"/>
      <c r="KVY262" s="82"/>
      <c r="KVZ262" s="187"/>
      <c r="KWA262" s="82"/>
      <c r="KWB262" s="82"/>
      <c r="KWC262" s="82"/>
      <c r="KWD262" s="82"/>
      <c r="KWE262" s="184"/>
      <c r="KWF262" s="92"/>
      <c r="KWG262" s="92"/>
      <c r="KWH262" s="184"/>
      <c r="KWI262" s="184"/>
      <c r="KWJ262" s="93"/>
      <c r="KWK262" s="93"/>
      <c r="KWL262" s="185"/>
      <c r="KWM262" s="82"/>
      <c r="KWN262" s="186"/>
      <c r="KWO262" s="82"/>
      <c r="KWP262" s="187"/>
      <c r="KWQ262" s="82"/>
      <c r="KWR262" s="82"/>
      <c r="KWS262" s="82"/>
      <c r="KWT262" s="82"/>
      <c r="KWU262" s="184"/>
      <c r="KWV262" s="92"/>
      <c r="KWW262" s="92"/>
      <c r="KWX262" s="184"/>
      <c r="KWY262" s="184"/>
      <c r="KWZ262" s="93"/>
      <c r="KXA262" s="93"/>
      <c r="KXB262" s="185"/>
      <c r="KXC262" s="82"/>
      <c r="KXD262" s="186"/>
      <c r="KXE262" s="82"/>
      <c r="KXF262" s="187"/>
      <c r="KXG262" s="82"/>
      <c r="KXH262" s="82"/>
      <c r="KXI262" s="82"/>
      <c r="KXJ262" s="82"/>
      <c r="KXK262" s="184"/>
      <c r="KXL262" s="92"/>
      <c r="KXM262" s="92"/>
      <c r="KXN262" s="184"/>
      <c r="KXO262" s="184"/>
      <c r="KXP262" s="93"/>
      <c r="KXQ262" s="93"/>
      <c r="KXR262" s="185"/>
      <c r="KXS262" s="82"/>
      <c r="KXT262" s="186"/>
      <c r="KXU262" s="82"/>
      <c r="KXV262" s="187"/>
      <c r="KXW262" s="82"/>
      <c r="KXX262" s="82"/>
      <c r="KXY262" s="82"/>
      <c r="KXZ262" s="82"/>
      <c r="KYA262" s="184"/>
      <c r="KYB262" s="92"/>
      <c r="KYC262" s="92"/>
      <c r="KYD262" s="184"/>
      <c r="KYE262" s="184"/>
      <c r="KYF262" s="93"/>
      <c r="KYG262" s="93"/>
      <c r="KYH262" s="185"/>
      <c r="KYI262" s="82"/>
      <c r="KYJ262" s="186"/>
      <c r="KYK262" s="82"/>
      <c r="KYL262" s="187"/>
      <c r="KYM262" s="82"/>
      <c r="KYN262" s="82"/>
      <c r="KYO262" s="82"/>
      <c r="KYP262" s="82"/>
      <c r="KYQ262" s="184"/>
      <c r="KYR262" s="92"/>
      <c r="KYS262" s="92"/>
      <c r="KYT262" s="184"/>
      <c r="KYU262" s="184"/>
      <c r="KYV262" s="93"/>
      <c r="KYW262" s="93"/>
      <c r="KYX262" s="185"/>
      <c r="KYY262" s="82"/>
      <c r="KYZ262" s="186"/>
      <c r="KZA262" s="82"/>
      <c r="KZB262" s="187"/>
      <c r="KZC262" s="82"/>
      <c r="KZD262" s="82"/>
      <c r="KZE262" s="82"/>
      <c r="KZF262" s="82"/>
      <c r="KZG262" s="184"/>
      <c r="KZH262" s="92"/>
      <c r="KZI262" s="92"/>
      <c r="KZJ262" s="184"/>
      <c r="KZK262" s="184"/>
      <c r="KZL262" s="93"/>
      <c r="KZM262" s="93"/>
      <c r="KZN262" s="185"/>
      <c r="KZO262" s="82"/>
      <c r="KZP262" s="186"/>
      <c r="KZQ262" s="82"/>
      <c r="KZR262" s="187"/>
      <c r="KZS262" s="82"/>
      <c r="KZT262" s="82"/>
      <c r="KZU262" s="82"/>
      <c r="KZV262" s="82"/>
      <c r="KZW262" s="184"/>
      <c r="KZX262" s="92"/>
      <c r="KZY262" s="92"/>
      <c r="KZZ262" s="184"/>
      <c r="LAA262" s="184"/>
      <c r="LAB262" s="93"/>
      <c r="LAC262" s="93"/>
      <c r="LAD262" s="185"/>
      <c r="LAE262" s="82"/>
      <c r="LAF262" s="186"/>
      <c r="LAG262" s="82"/>
      <c r="LAH262" s="187"/>
      <c r="LAI262" s="82"/>
      <c r="LAJ262" s="82"/>
      <c r="LAK262" s="82"/>
      <c r="LAL262" s="82"/>
      <c r="LAM262" s="184"/>
      <c r="LAN262" s="92"/>
      <c r="LAO262" s="92"/>
      <c r="LAP262" s="184"/>
      <c r="LAQ262" s="184"/>
      <c r="LAR262" s="93"/>
      <c r="LAS262" s="93"/>
      <c r="LAT262" s="185"/>
      <c r="LAU262" s="82"/>
      <c r="LAV262" s="186"/>
      <c r="LAW262" s="82"/>
      <c r="LAX262" s="187"/>
      <c r="LAY262" s="82"/>
      <c r="LAZ262" s="82"/>
      <c r="LBA262" s="82"/>
      <c r="LBB262" s="82"/>
      <c r="LBC262" s="184"/>
      <c r="LBD262" s="92"/>
      <c r="LBE262" s="92"/>
      <c r="LBF262" s="184"/>
      <c r="LBG262" s="184"/>
      <c r="LBH262" s="93"/>
      <c r="LBI262" s="93"/>
      <c r="LBJ262" s="185"/>
      <c r="LBK262" s="82"/>
      <c r="LBL262" s="186"/>
      <c r="LBM262" s="82"/>
      <c r="LBN262" s="187"/>
      <c r="LBO262" s="82"/>
      <c r="LBP262" s="82"/>
      <c r="LBQ262" s="82"/>
      <c r="LBR262" s="82"/>
      <c r="LBS262" s="184"/>
      <c r="LBT262" s="92"/>
      <c r="LBU262" s="92"/>
      <c r="LBV262" s="184"/>
      <c r="LBW262" s="184"/>
      <c r="LBX262" s="93"/>
      <c r="LBY262" s="93"/>
      <c r="LBZ262" s="185"/>
      <c r="LCA262" s="82"/>
      <c r="LCB262" s="186"/>
      <c r="LCC262" s="82"/>
      <c r="LCD262" s="187"/>
      <c r="LCE262" s="82"/>
      <c r="LCF262" s="82"/>
      <c r="LCG262" s="82"/>
      <c r="LCH262" s="82"/>
      <c r="LCI262" s="184"/>
      <c r="LCJ262" s="92"/>
      <c r="LCK262" s="92"/>
      <c r="LCL262" s="184"/>
      <c r="LCM262" s="184"/>
      <c r="LCN262" s="93"/>
      <c r="LCO262" s="93"/>
      <c r="LCP262" s="185"/>
      <c r="LCQ262" s="82"/>
      <c r="LCR262" s="186"/>
      <c r="LCS262" s="82"/>
      <c r="LCT262" s="187"/>
      <c r="LCU262" s="82"/>
      <c r="LCV262" s="82"/>
      <c r="LCW262" s="82"/>
      <c r="LCX262" s="82"/>
      <c r="LCY262" s="184"/>
      <c r="LCZ262" s="92"/>
      <c r="LDA262" s="92"/>
      <c r="LDB262" s="184"/>
      <c r="LDC262" s="184"/>
      <c r="LDD262" s="93"/>
      <c r="LDE262" s="93"/>
      <c r="LDF262" s="185"/>
      <c r="LDG262" s="82"/>
      <c r="LDH262" s="186"/>
      <c r="LDI262" s="82"/>
      <c r="LDJ262" s="187"/>
      <c r="LDK262" s="82"/>
      <c r="LDL262" s="82"/>
      <c r="LDM262" s="82"/>
      <c r="LDN262" s="82"/>
      <c r="LDO262" s="184"/>
      <c r="LDP262" s="92"/>
      <c r="LDQ262" s="92"/>
      <c r="LDR262" s="184"/>
      <c r="LDS262" s="184"/>
      <c r="LDT262" s="93"/>
      <c r="LDU262" s="93"/>
      <c r="LDV262" s="185"/>
      <c r="LDW262" s="82"/>
      <c r="LDX262" s="186"/>
      <c r="LDY262" s="82"/>
      <c r="LDZ262" s="187"/>
      <c r="LEA262" s="82"/>
      <c r="LEB262" s="82"/>
      <c r="LEC262" s="82"/>
      <c r="LED262" s="82"/>
      <c r="LEE262" s="184"/>
      <c r="LEF262" s="92"/>
      <c r="LEG262" s="92"/>
      <c r="LEH262" s="184"/>
      <c r="LEI262" s="184"/>
      <c r="LEJ262" s="93"/>
      <c r="LEK262" s="93"/>
      <c r="LEL262" s="185"/>
      <c r="LEM262" s="82"/>
      <c r="LEN262" s="186"/>
      <c r="LEO262" s="82"/>
      <c r="LEP262" s="187"/>
      <c r="LEQ262" s="82"/>
      <c r="LER262" s="82"/>
      <c r="LES262" s="82"/>
      <c r="LET262" s="82"/>
      <c r="LEU262" s="184"/>
      <c r="LEV262" s="92"/>
      <c r="LEW262" s="92"/>
      <c r="LEX262" s="184"/>
      <c r="LEY262" s="184"/>
      <c r="LEZ262" s="93"/>
      <c r="LFA262" s="93"/>
      <c r="LFB262" s="185"/>
      <c r="LFC262" s="82"/>
      <c r="LFD262" s="186"/>
      <c r="LFE262" s="82"/>
      <c r="LFF262" s="187"/>
      <c r="LFG262" s="82"/>
      <c r="LFH262" s="82"/>
      <c r="LFI262" s="82"/>
      <c r="LFJ262" s="82"/>
      <c r="LFK262" s="184"/>
      <c r="LFL262" s="92"/>
      <c r="LFM262" s="92"/>
      <c r="LFN262" s="184"/>
      <c r="LFO262" s="184"/>
      <c r="LFP262" s="93"/>
      <c r="LFQ262" s="93"/>
      <c r="LFR262" s="185"/>
      <c r="LFS262" s="82"/>
      <c r="LFT262" s="186"/>
      <c r="LFU262" s="82"/>
      <c r="LFV262" s="187"/>
      <c r="LFW262" s="82"/>
      <c r="LFX262" s="82"/>
      <c r="LFY262" s="82"/>
      <c r="LFZ262" s="82"/>
      <c r="LGA262" s="184"/>
      <c r="LGB262" s="92"/>
      <c r="LGC262" s="92"/>
      <c r="LGD262" s="184"/>
      <c r="LGE262" s="184"/>
      <c r="LGF262" s="93"/>
      <c r="LGG262" s="93"/>
      <c r="LGH262" s="185"/>
      <c r="LGI262" s="82"/>
      <c r="LGJ262" s="186"/>
      <c r="LGK262" s="82"/>
      <c r="LGL262" s="187"/>
      <c r="LGM262" s="82"/>
      <c r="LGN262" s="82"/>
      <c r="LGO262" s="82"/>
      <c r="LGP262" s="82"/>
      <c r="LGQ262" s="184"/>
      <c r="LGR262" s="92"/>
      <c r="LGS262" s="92"/>
      <c r="LGT262" s="184"/>
      <c r="LGU262" s="184"/>
      <c r="LGV262" s="93"/>
      <c r="LGW262" s="93"/>
      <c r="LGX262" s="185"/>
      <c r="LGY262" s="82"/>
      <c r="LGZ262" s="186"/>
      <c r="LHA262" s="82"/>
      <c r="LHB262" s="187"/>
      <c r="LHC262" s="82"/>
      <c r="LHD262" s="82"/>
      <c r="LHE262" s="82"/>
      <c r="LHF262" s="82"/>
      <c r="LHG262" s="184"/>
      <c r="LHH262" s="92"/>
      <c r="LHI262" s="92"/>
      <c r="LHJ262" s="184"/>
      <c r="LHK262" s="184"/>
      <c r="LHL262" s="93"/>
      <c r="LHM262" s="93"/>
      <c r="LHN262" s="185"/>
      <c r="LHO262" s="82"/>
      <c r="LHP262" s="186"/>
      <c r="LHQ262" s="82"/>
      <c r="LHR262" s="187"/>
      <c r="LHS262" s="82"/>
      <c r="LHT262" s="82"/>
      <c r="LHU262" s="82"/>
      <c r="LHV262" s="82"/>
      <c r="LHW262" s="184"/>
      <c r="LHX262" s="92"/>
      <c r="LHY262" s="92"/>
      <c r="LHZ262" s="184"/>
      <c r="LIA262" s="184"/>
      <c r="LIB262" s="93"/>
      <c r="LIC262" s="93"/>
      <c r="LID262" s="185"/>
      <c r="LIE262" s="82"/>
      <c r="LIF262" s="186"/>
      <c r="LIG262" s="82"/>
      <c r="LIH262" s="187"/>
      <c r="LII262" s="82"/>
      <c r="LIJ262" s="82"/>
      <c r="LIK262" s="82"/>
      <c r="LIL262" s="82"/>
      <c r="LIM262" s="184"/>
      <c r="LIN262" s="92"/>
      <c r="LIO262" s="92"/>
      <c r="LIP262" s="184"/>
      <c r="LIQ262" s="184"/>
      <c r="LIR262" s="93"/>
      <c r="LIS262" s="93"/>
      <c r="LIT262" s="185"/>
      <c r="LIU262" s="82"/>
      <c r="LIV262" s="186"/>
      <c r="LIW262" s="82"/>
      <c r="LIX262" s="187"/>
      <c r="LIY262" s="82"/>
      <c r="LIZ262" s="82"/>
      <c r="LJA262" s="82"/>
      <c r="LJB262" s="82"/>
      <c r="LJC262" s="184"/>
      <c r="LJD262" s="92"/>
      <c r="LJE262" s="92"/>
      <c r="LJF262" s="184"/>
      <c r="LJG262" s="184"/>
      <c r="LJH262" s="93"/>
      <c r="LJI262" s="93"/>
      <c r="LJJ262" s="185"/>
      <c r="LJK262" s="82"/>
      <c r="LJL262" s="186"/>
      <c r="LJM262" s="82"/>
      <c r="LJN262" s="187"/>
      <c r="LJO262" s="82"/>
      <c r="LJP262" s="82"/>
      <c r="LJQ262" s="82"/>
      <c r="LJR262" s="82"/>
      <c r="LJS262" s="184"/>
      <c r="LJT262" s="92"/>
      <c r="LJU262" s="92"/>
      <c r="LJV262" s="184"/>
      <c r="LJW262" s="184"/>
      <c r="LJX262" s="93"/>
      <c r="LJY262" s="93"/>
      <c r="LJZ262" s="185"/>
      <c r="LKA262" s="82"/>
      <c r="LKB262" s="186"/>
      <c r="LKC262" s="82"/>
      <c r="LKD262" s="187"/>
      <c r="LKE262" s="82"/>
      <c r="LKF262" s="82"/>
      <c r="LKG262" s="82"/>
      <c r="LKH262" s="82"/>
      <c r="LKI262" s="184"/>
      <c r="LKJ262" s="92"/>
      <c r="LKK262" s="92"/>
      <c r="LKL262" s="184"/>
      <c r="LKM262" s="184"/>
      <c r="LKN262" s="93"/>
      <c r="LKO262" s="93"/>
      <c r="LKP262" s="185"/>
      <c r="LKQ262" s="82"/>
      <c r="LKR262" s="186"/>
      <c r="LKS262" s="82"/>
      <c r="LKT262" s="187"/>
      <c r="LKU262" s="82"/>
      <c r="LKV262" s="82"/>
      <c r="LKW262" s="82"/>
      <c r="LKX262" s="82"/>
      <c r="LKY262" s="184"/>
      <c r="LKZ262" s="92"/>
      <c r="LLA262" s="92"/>
      <c r="LLB262" s="184"/>
      <c r="LLC262" s="184"/>
      <c r="LLD262" s="93"/>
      <c r="LLE262" s="93"/>
      <c r="LLF262" s="185"/>
      <c r="LLG262" s="82"/>
      <c r="LLH262" s="186"/>
      <c r="LLI262" s="82"/>
      <c r="LLJ262" s="187"/>
      <c r="LLK262" s="82"/>
      <c r="LLL262" s="82"/>
      <c r="LLM262" s="82"/>
      <c r="LLN262" s="82"/>
      <c r="LLO262" s="184"/>
      <c r="LLP262" s="92"/>
      <c r="LLQ262" s="92"/>
      <c r="LLR262" s="184"/>
      <c r="LLS262" s="184"/>
      <c r="LLT262" s="93"/>
      <c r="LLU262" s="93"/>
      <c r="LLV262" s="185"/>
      <c r="LLW262" s="82"/>
      <c r="LLX262" s="186"/>
      <c r="LLY262" s="82"/>
      <c r="LLZ262" s="187"/>
      <c r="LMA262" s="82"/>
      <c r="LMB262" s="82"/>
      <c r="LMC262" s="82"/>
      <c r="LMD262" s="82"/>
      <c r="LME262" s="184"/>
      <c r="LMF262" s="92"/>
      <c r="LMG262" s="92"/>
      <c r="LMH262" s="184"/>
      <c r="LMI262" s="184"/>
      <c r="LMJ262" s="93"/>
      <c r="LMK262" s="93"/>
      <c r="LML262" s="185"/>
      <c r="LMM262" s="82"/>
      <c r="LMN262" s="186"/>
      <c r="LMO262" s="82"/>
      <c r="LMP262" s="187"/>
      <c r="LMQ262" s="82"/>
      <c r="LMR262" s="82"/>
      <c r="LMS262" s="82"/>
      <c r="LMT262" s="82"/>
      <c r="LMU262" s="184"/>
      <c r="LMV262" s="92"/>
      <c r="LMW262" s="92"/>
      <c r="LMX262" s="184"/>
      <c r="LMY262" s="184"/>
      <c r="LMZ262" s="93"/>
      <c r="LNA262" s="93"/>
      <c r="LNB262" s="185"/>
      <c r="LNC262" s="82"/>
      <c r="LND262" s="186"/>
      <c r="LNE262" s="82"/>
      <c r="LNF262" s="187"/>
      <c r="LNG262" s="82"/>
      <c r="LNH262" s="82"/>
      <c r="LNI262" s="82"/>
      <c r="LNJ262" s="82"/>
      <c r="LNK262" s="184"/>
      <c r="LNL262" s="92"/>
      <c r="LNM262" s="92"/>
      <c r="LNN262" s="184"/>
      <c r="LNO262" s="184"/>
      <c r="LNP262" s="93"/>
      <c r="LNQ262" s="93"/>
      <c r="LNR262" s="185"/>
      <c r="LNS262" s="82"/>
      <c r="LNT262" s="186"/>
      <c r="LNU262" s="82"/>
      <c r="LNV262" s="187"/>
      <c r="LNW262" s="82"/>
      <c r="LNX262" s="82"/>
      <c r="LNY262" s="82"/>
      <c r="LNZ262" s="82"/>
      <c r="LOA262" s="184"/>
      <c r="LOB262" s="92"/>
      <c r="LOC262" s="92"/>
      <c r="LOD262" s="184"/>
      <c r="LOE262" s="184"/>
      <c r="LOF262" s="93"/>
      <c r="LOG262" s="93"/>
      <c r="LOH262" s="185"/>
      <c r="LOI262" s="82"/>
      <c r="LOJ262" s="186"/>
      <c r="LOK262" s="82"/>
      <c r="LOL262" s="187"/>
      <c r="LOM262" s="82"/>
      <c r="LON262" s="82"/>
      <c r="LOO262" s="82"/>
      <c r="LOP262" s="82"/>
      <c r="LOQ262" s="184"/>
      <c r="LOR262" s="92"/>
      <c r="LOS262" s="92"/>
      <c r="LOT262" s="184"/>
      <c r="LOU262" s="184"/>
      <c r="LOV262" s="93"/>
      <c r="LOW262" s="93"/>
      <c r="LOX262" s="185"/>
      <c r="LOY262" s="82"/>
      <c r="LOZ262" s="186"/>
      <c r="LPA262" s="82"/>
      <c r="LPB262" s="187"/>
      <c r="LPC262" s="82"/>
      <c r="LPD262" s="82"/>
      <c r="LPE262" s="82"/>
      <c r="LPF262" s="82"/>
      <c r="LPG262" s="184"/>
      <c r="LPH262" s="92"/>
      <c r="LPI262" s="92"/>
      <c r="LPJ262" s="184"/>
      <c r="LPK262" s="184"/>
      <c r="LPL262" s="93"/>
      <c r="LPM262" s="93"/>
      <c r="LPN262" s="185"/>
      <c r="LPO262" s="82"/>
      <c r="LPP262" s="186"/>
      <c r="LPQ262" s="82"/>
      <c r="LPR262" s="187"/>
      <c r="LPS262" s="82"/>
      <c r="LPT262" s="82"/>
      <c r="LPU262" s="82"/>
      <c r="LPV262" s="82"/>
      <c r="LPW262" s="184"/>
      <c r="LPX262" s="92"/>
      <c r="LPY262" s="92"/>
      <c r="LPZ262" s="184"/>
      <c r="LQA262" s="184"/>
      <c r="LQB262" s="93"/>
      <c r="LQC262" s="93"/>
      <c r="LQD262" s="185"/>
      <c r="LQE262" s="82"/>
      <c r="LQF262" s="186"/>
      <c r="LQG262" s="82"/>
      <c r="LQH262" s="187"/>
      <c r="LQI262" s="82"/>
      <c r="LQJ262" s="82"/>
      <c r="LQK262" s="82"/>
      <c r="LQL262" s="82"/>
      <c r="LQM262" s="184"/>
      <c r="LQN262" s="92"/>
      <c r="LQO262" s="92"/>
      <c r="LQP262" s="184"/>
      <c r="LQQ262" s="184"/>
      <c r="LQR262" s="93"/>
      <c r="LQS262" s="93"/>
      <c r="LQT262" s="185"/>
      <c r="LQU262" s="82"/>
      <c r="LQV262" s="186"/>
      <c r="LQW262" s="82"/>
      <c r="LQX262" s="187"/>
      <c r="LQY262" s="82"/>
      <c r="LQZ262" s="82"/>
      <c r="LRA262" s="82"/>
      <c r="LRB262" s="82"/>
      <c r="LRC262" s="184"/>
      <c r="LRD262" s="92"/>
      <c r="LRE262" s="92"/>
      <c r="LRF262" s="184"/>
      <c r="LRG262" s="184"/>
      <c r="LRH262" s="93"/>
      <c r="LRI262" s="93"/>
      <c r="LRJ262" s="185"/>
      <c r="LRK262" s="82"/>
      <c r="LRL262" s="186"/>
      <c r="LRM262" s="82"/>
      <c r="LRN262" s="187"/>
      <c r="LRO262" s="82"/>
      <c r="LRP262" s="82"/>
      <c r="LRQ262" s="82"/>
      <c r="LRR262" s="82"/>
      <c r="LRS262" s="184"/>
      <c r="LRT262" s="92"/>
      <c r="LRU262" s="92"/>
      <c r="LRV262" s="184"/>
      <c r="LRW262" s="184"/>
      <c r="LRX262" s="93"/>
      <c r="LRY262" s="93"/>
      <c r="LRZ262" s="185"/>
      <c r="LSA262" s="82"/>
      <c r="LSB262" s="186"/>
      <c r="LSC262" s="82"/>
      <c r="LSD262" s="187"/>
      <c r="LSE262" s="82"/>
      <c r="LSF262" s="82"/>
      <c r="LSG262" s="82"/>
      <c r="LSH262" s="82"/>
      <c r="LSI262" s="184"/>
      <c r="LSJ262" s="92"/>
      <c r="LSK262" s="92"/>
      <c r="LSL262" s="184"/>
      <c r="LSM262" s="184"/>
      <c r="LSN262" s="93"/>
      <c r="LSO262" s="93"/>
      <c r="LSP262" s="185"/>
      <c r="LSQ262" s="82"/>
      <c r="LSR262" s="186"/>
      <c r="LSS262" s="82"/>
      <c r="LST262" s="187"/>
      <c r="LSU262" s="82"/>
      <c r="LSV262" s="82"/>
      <c r="LSW262" s="82"/>
      <c r="LSX262" s="82"/>
      <c r="LSY262" s="184"/>
      <c r="LSZ262" s="92"/>
      <c r="LTA262" s="92"/>
      <c r="LTB262" s="184"/>
      <c r="LTC262" s="184"/>
      <c r="LTD262" s="93"/>
      <c r="LTE262" s="93"/>
      <c r="LTF262" s="185"/>
      <c r="LTG262" s="82"/>
      <c r="LTH262" s="186"/>
      <c r="LTI262" s="82"/>
      <c r="LTJ262" s="187"/>
      <c r="LTK262" s="82"/>
      <c r="LTL262" s="82"/>
      <c r="LTM262" s="82"/>
      <c r="LTN262" s="82"/>
      <c r="LTO262" s="184"/>
      <c r="LTP262" s="92"/>
      <c r="LTQ262" s="92"/>
      <c r="LTR262" s="184"/>
      <c r="LTS262" s="184"/>
      <c r="LTT262" s="93"/>
      <c r="LTU262" s="93"/>
      <c r="LTV262" s="185"/>
      <c r="LTW262" s="82"/>
      <c r="LTX262" s="186"/>
      <c r="LTY262" s="82"/>
      <c r="LTZ262" s="187"/>
      <c r="LUA262" s="82"/>
      <c r="LUB262" s="82"/>
      <c r="LUC262" s="82"/>
      <c r="LUD262" s="82"/>
      <c r="LUE262" s="184"/>
      <c r="LUF262" s="92"/>
      <c r="LUG262" s="92"/>
      <c r="LUH262" s="184"/>
      <c r="LUI262" s="184"/>
      <c r="LUJ262" s="93"/>
      <c r="LUK262" s="93"/>
      <c r="LUL262" s="185"/>
      <c r="LUM262" s="82"/>
      <c r="LUN262" s="186"/>
      <c r="LUO262" s="82"/>
      <c r="LUP262" s="187"/>
      <c r="LUQ262" s="82"/>
      <c r="LUR262" s="82"/>
      <c r="LUS262" s="82"/>
      <c r="LUT262" s="82"/>
      <c r="LUU262" s="184"/>
      <c r="LUV262" s="92"/>
      <c r="LUW262" s="92"/>
      <c r="LUX262" s="184"/>
      <c r="LUY262" s="184"/>
      <c r="LUZ262" s="93"/>
      <c r="LVA262" s="93"/>
      <c r="LVB262" s="185"/>
      <c r="LVC262" s="82"/>
      <c r="LVD262" s="186"/>
      <c r="LVE262" s="82"/>
      <c r="LVF262" s="187"/>
      <c r="LVG262" s="82"/>
      <c r="LVH262" s="82"/>
      <c r="LVI262" s="82"/>
      <c r="LVJ262" s="82"/>
      <c r="LVK262" s="184"/>
      <c r="LVL262" s="92"/>
      <c r="LVM262" s="92"/>
      <c r="LVN262" s="184"/>
      <c r="LVO262" s="184"/>
      <c r="LVP262" s="93"/>
      <c r="LVQ262" s="93"/>
      <c r="LVR262" s="185"/>
      <c r="LVS262" s="82"/>
      <c r="LVT262" s="186"/>
      <c r="LVU262" s="82"/>
      <c r="LVV262" s="187"/>
      <c r="LVW262" s="82"/>
      <c r="LVX262" s="82"/>
      <c r="LVY262" s="82"/>
      <c r="LVZ262" s="82"/>
      <c r="LWA262" s="184"/>
      <c r="LWB262" s="92"/>
      <c r="LWC262" s="92"/>
      <c r="LWD262" s="184"/>
      <c r="LWE262" s="184"/>
      <c r="LWF262" s="93"/>
      <c r="LWG262" s="93"/>
      <c r="LWH262" s="185"/>
      <c r="LWI262" s="82"/>
      <c r="LWJ262" s="186"/>
      <c r="LWK262" s="82"/>
      <c r="LWL262" s="187"/>
      <c r="LWM262" s="82"/>
      <c r="LWN262" s="82"/>
      <c r="LWO262" s="82"/>
      <c r="LWP262" s="82"/>
      <c r="LWQ262" s="184"/>
      <c r="LWR262" s="92"/>
      <c r="LWS262" s="92"/>
      <c r="LWT262" s="184"/>
      <c r="LWU262" s="184"/>
      <c r="LWV262" s="93"/>
      <c r="LWW262" s="93"/>
      <c r="LWX262" s="185"/>
      <c r="LWY262" s="82"/>
      <c r="LWZ262" s="186"/>
      <c r="LXA262" s="82"/>
      <c r="LXB262" s="187"/>
      <c r="LXC262" s="82"/>
      <c r="LXD262" s="82"/>
      <c r="LXE262" s="82"/>
      <c r="LXF262" s="82"/>
      <c r="LXG262" s="184"/>
      <c r="LXH262" s="92"/>
      <c r="LXI262" s="92"/>
      <c r="LXJ262" s="184"/>
      <c r="LXK262" s="184"/>
      <c r="LXL262" s="93"/>
      <c r="LXM262" s="93"/>
      <c r="LXN262" s="185"/>
      <c r="LXO262" s="82"/>
      <c r="LXP262" s="186"/>
      <c r="LXQ262" s="82"/>
      <c r="LXR262" s="187"/>
      <c r="LXS262" s="82"/>
      <c r="LXT262" s="82"/>
      <c r="LXU262" s="82"/>
      <c r="LXV262" s="82"/>
      <c r="LXW262" s="184"/>
      <c r="LXX262" s="92"/>
      <c r="LXY262" s="92"/>
      <c r="LXZ262" s="184"/>
      <c r="LYA262" s="184"/>
      <c r="LYB262" s="93"/>
      <c r="LYC262" s="93"/>
      <c r="LYD262" s="185"/>
      <c r="LYE262" s="82"/>
      <c r="LYF262" s="186"/>
      <c r="LYG262" s="82"/>
      <c r="LYH262" s="187"/>
      <c r="LYI262" s="82"/>
      <c r="LYJ262" s="82"/>
      <c r="LYK262" s="82"/>
      <c r="LYL262" s="82"/>
      <c r="LYM262" s="184"/>
      <c r="LYN262" s="92"/>
      <c r="LYO262" s="92"/>
      <c r="LYP262" s="184"/>
      <c r="LYQ262" s="184"/>
      <c r="LYR262" s="93"/>
      <c r="LYS262" s="93"/>
      <c r="LYT262" s="185"/>
      <c r="LYU262" s="82"/>
      <c r="LYV262" s="186"/>
      <c r="LYW262" s="82"/>
      <c r="LYX262" s="187"/>
      <c r="LYY262" s="82"/>
      <c r="LYZ262" s="82"/>
      <c r="LZA262" s="82"/>
      <c r="LZB262" s="82"/>
      <c r="LZC262" s="184"/>
      <c r="LZD262" s="92"/>
      <c r="LZE262" s="92"/>
      <c r="LZF262" s="184"/>
      <c r="LZG262" s="184"/>
      <c r="LZH262" s="93"/>
      <c r="LZI262" s="93"/>
      <c r="LZJ262" s="185"/>
      <c r="LZK262" s="82"/>
      <c r="LZL262" s="186"/>
      <c r="LZM262" s="82"/>
      <c r="LZN262" s="187"/>
      <c r="LZO262" s="82"/>
      <c r="LZP262" s="82"/>
      <c r="LZQ262" s="82"/>
      <c r="LZR262" s="82"/>
      <c r="LZS262" s="184"/>
      <c r="LZT262" s="92"/>
      <c r="LZU262" s="92"/>
      <c r="LZV262" s="184"/>
      <c r="LZW262" s="184"/>
      <c r="LZX262" s="93"/>
      <c r="LZY262" s="93"/>
      <c r="LZZ262" s="185"/>
      <c r="MAA262" s="82"/>
      <c r="MAB262" s="186"/>
      <c r="MAC262" s="82"/>
      <c r="MAD262" s="187"/>
      <c r="MAE262" s="82"/>
      <c r="MAF262" s="82"/>
      <c r="MAG262" s="82"/>
      <c r="MAH262" s="82"/>
      <c r="MAI262" s="184"/>
      <c r="MAJ262" s="92"/>
      <c r="MAK262" s="92"/>
      <c r="MAL262" s="184"/>
      <c r="MAM262" s="184"/>
      <c r="MAN262" s="93"/>
      <c r="MAO262" s="93"/>
      <c r="MAP262" s="185"/>
      <c r="MAQ262" s="82"/>
      <c r="MAR262" s="186"/>
      <c r="MAS262" s="82"/>
      <c r="MAT262" s="187"/>
      <c r="MAU262" s="82"/>
      <c r="MAV262" s="82"/>
      <c r="MAW262" s="82"/>
      <c r="MAX262" s="82"/>
      <c r="MAY262" s="184"/>
      <c r="MAZ262" s="92"/>
      <c r="MBA262" s="92"/>
      <c r="MBB262" s="184"/>
      <c r="MBC262" s="184"/>
      <c r="MBD262" s="93"/>
      <c r="MBE262" s="93"/>
      <c r="MBF262" s="185"/>
      <c r="MBG262" s="82"/>
      <c r="MBH262" s="186"/>
      <c r="MBI262" s="82"/>
      <c r="MBJ262" s="187"/>
      <c r="MBK262" s="82"/>
      <c r="MBL262" s="82"/>
      <c r="MBM262" s="82"/>
      <c r="MBN262" s="82"/>
      <c r="MBO262" s="184"/>
      <c r="MBP262" s="92"/>
      <c r="MBQ262" s="92"/>
      <c r="MBR262" s="184"/>
      <c r="MBS262" s="184"/>
      <c r="MBT262" s="93"/>
      <c r="MBU262" s="93"/>
      <c r="MBV262" s="185"/>
      <c r="MBW262" s="82"/>
      <c r="MBX262" s="186"/>
      <c r="MBY262" s="82"/>
      <c r="MBZ262" s="187"/>
      <c r="MCA262" s="82"/>
      <c r="MCB262" s="82"/>
      <c r="MCC262" s="82"/>
      <c r="MCD262" s="82"/>
      <c r="MCE262" s="184"/>
      <c r="MCF262" s="92"/>
      <c r="MCG262" s="92"/>
      <c r="MCH262" s="184"/>
      <c r="MCI262" s="184"/>
      <c r="MCJ262" s="93"/>
      <c r="MCK262" s="93"/>
      <c r="MCL262" s="185"/>
      <c r="MCM262" s="82"/>
      <c r="MCN262" s="186"/>
      <c r="MCO262" s="82"/>
      <c r="MCP262" s="187"/>
      <c r="MCQ262" s="82"/>
      <c r="MCR262" s="82"/>
      <c r="MCS262" s="82"/>
      <c r="MCT262" s="82"/>
      <c r="MCU262" s="184"/>
      <c r="MCV262" s="92"/>
      <c r="MCW262" s="92"/>
      <c r="MCX262" s="184"/>
      <c r="MCY262" s="184"/>
      <c r="MCZ262" s="93"/>
      <c r="MDA262" s="93"/>
      <c r="MDB262" s="185"/>
      <c r="MDC262" s="82"/>
      <c r="MDD262" s="186"/>
      <c r="MDE262" s="82"/>
      <c r="MDF262" s="187"/>
      <c r="MDG262" s="82"/>
      <c r="MDH262" s="82"/>
      <c r="MDI262" s="82"/>
      <c r="MDJ262" s="82"/>
      <c r="MDK262" s="184"/>
      <c r="MDL262" s="92"/>
      <c r="MDM262" s="92"/>
      <c r="MDN262" s="184"/>
      <c r="MDO262" s="184"/>
      <c r="MDP262" s="93"/>
      <c r="MDQ262" s="93"/>
      <c r="MDR262" s="185"/>
      <c r="MDS262" s="82"/>
      <c r="MDT262" s="186"/>
      <c r="MDU262" s="82"/>
      <c r="MDV262" s="187"/>
      <c r="MDW262" s="82"/>
      <c r="MDX262" s="82"/>
      <c r="MDY262" s="82"/>
      <c r="MDZ262" s="82"/>
      <c r="MEA262" s="184"/>
      <c r="MEB262" s="92"/>
      <c r="MEC262" s="92"/>
      <c r="MED262" s="184"/>
      <c r="MEE262" s="184"/>
      <c r="MEF262" s="93"/>
      <c r="MEG262" s="93"/>
      <c r="MEH262" s="185"/>
      <c r="MEI262" s="82"/>
      <c r="MEJ262" s="186"/>
      <c r="MEK262" s="82"/>
      <c r="MEL262" s="187"/>
      <c r="MEM262" s="82"/>
      <c r="MEN262" s="82"/>
      <c r="MEO262" s="82"/>
      <c r="MEP262" s="82"/>
      <c r="MEQ262" s="184"/>
      <c r="MER262" s="92"/>
      <c r="MES262" s="92"/>
      <c r="MET262" s="184"/>
      <c r="MEU262" s="184"/>
      <c r="MEV262" s="93"/>
      <c r="MEW262" s="93"/>
      <c r="MEX262" s="185"/>
      <c r="MEY262" s="82"/>
      <c r="MEZ262" s="186"/>
      <c r="MFA262" s="82"/>
      <c r="MFB262" s="187"/>
      <c r="MFC262" s="82"/>
      <c r="MFD262" s="82"/>
      <c r="MFE262" s="82"/>
      <c r="MFF262" s="82"/>
      <c r="MFG262" s="184"/>
      <c r="MFH262" s="92"/>
      <c r="MFI262" s="92"/>
      <c r="MFJ262" s="184"/>
      <c r="MFK262" s="184"/>
      <c r="MFL262" s="93"/>
      <c r="MFM262" s="93"/>
      <c r="MFN262" s="185"/>
      <c r="MFO262" s="82"/>
      <c r="MFP262" s="186"/>
      <c r="MFQ262" s="82"/>
      <c r="MFR262" s="187"/>
      <c r="MFS262" s="82"/>
      <c r="MFT262" s="82"/>
      <c r="MFU262" s="82"/>
      <c r="MFV262" s="82"/>
      <c r="MFW262" s="184"/>
      <c r="MFX262" s="92"/>
      <c r="MFY262" s="92"/>
      <c r="MFZ262" s="184"/>
      <c r="MGA262" s="184"/>
      <c r="MGB262" s="93"/>
      <c r="MGC262" s="93"/>
      <c r="MGD262" s="185"/>
      <c r="MGE262" s="82"/>
      <c r="MGF262" s="186"/>
      <c r="MGG262" s="82"/>
      <c r="MGH262" s="187"/>
      <c r="MGI262" s="82"/>
      <c r="MGJ262" s="82"/>
      <c r="MGK262" s="82"/>
      <c r="MGL262" s="82"/>
      <c r="MGM262" s="184"/>
      <c r="MGN262" s="92"/>
      <c r="MGO262" s="92"/>
      <c r="MGP262" s="184"/>
      <c r="MGQ262" s="184"/>
      <c r="MGR262" s="93"/>
      <c r="MGS262" s="93"/>
      <c r="MGT262" s="185"/>
      <c r="MGU262" s="82"/>
      <c r="MGV262" s="186"/>
      <c r="MGW262" s="82"/>
      <c r="MGX262" s="187"/>
      <c r="MGY262" s="82"/>
      <c r="MGZ262" s="82"/>
      <c r="MHA262" s="82"/>
      <c r="MHB262" s="82"/>
      <c r="MHC262" s="184"/>
      <c r="MHD262" s="92"/>
      <c r="MHE262" s="92"/>
      <c r="MHF262" s="184"/>
      <c r="MHG262" s="184"/>
      <c r="MHH262" s="93"/>
      <c r="MHI262" s="93"/>
      <c r="MHJ262" s="185"/>
      <c r="MHK262" s="82"/>
      <c r="MHL262" s="186"/>
      <c r="MHM262" s="82"/>
      <c r="MHN262" s="187"/>
      <c r="MHO262" s="82"/>
      <c r="MHP262" s="82"/>
      <c r="MHQ262" s="82"/>
      <c r="MHR262" s="82"/>
      <c r="MHS262" s="184"/>
      <c r="MHT262" s="92"/>
      <c r="MHU262" s="92"/>
      <c r="MHV262" s="184"/>
      <c r="MHW262" s="184"/>
      <c r="MHX262" s="93"/>
      <c r="MHY262" s="93"/>
      <c r="MHZ262" s="185"/>
      <c r="MIA262" s="82"/>
      <c r="MIB262" s="186"/>
      <c r="MIC262" s="82"/>
      <c r="MID262" s="187"/>
      <c r="MIE262" s="82"/>
      <c r="MIF262" s="82"/>
      <c r="MIG262" s="82"/>
      <c r="MIH262" s="82"/>
      <c r="MII262" s="184"/>
      <c r="MIJ262" s="92"/>
      <c r="MIK262" s="92"/>
      <c r="MIL262" s="184"/>
      <c r="MIM262" s="184"/>
      <c r="MIN262" s="93"/>
      <c r="MIO262" s="93"/>
      <c r="MIP262" s="185"/>
      <c r="MIQ262" s="82"/>
      <c r="MIR262" s="186"/>
      <c r="MIS262" s="82"/>
      <c r="MIT262" s="187"/>
      <c r="MIU262" s="82"/>
      <c r="MIV262" s="82"/>
      <c r="MIW262" s="82"/>
      <c r="MIX262" s="82"/>
      <c r="MIY262" s="184"/>
      <c r="MIZ262" s="92"/>
      <c r="MJA262" s="92"/>
      <c r="MJB262" s="184"/>
      <c r="MJC262" s="184"/>
      <c r="MJD262" s="93"/>
      <c r="MJE262" s="93"/>
      <c r="MJF262" s="185"/>
      <c r="MJG262" s="82"/>
      <c r="MJH262" s="186"/>
      <c r="MJI262" s="82"/>
      <c r="MJJ262" s="187"/>
      <c r="MJK262" s="82"/>
      <c r="MJL262" s="82"/>
      <c r="MJM262" s="82"/>
      <c r="MJN262" s="82"/>
      <c r="MJO262" s="184"/>
      <c r="MJP262" s="92"/>
      <c r="MJQ262" s="92"/>
      <c r="MJR262" s="184"/>
      <c r="MJS262" s="184"/>
      <c r="MJT262" s="93"/>
      <c r="MJU262" s="93"/>
      <c r="MJV262" s="185"/>
      <c r="MJW262" s="82"/>
      <c r="MJX262" s="186"/>
      <c r="MJY262" s="82"/>
      <c r="MJZ262" s="187"/>
      <c r="MKA262" s="82"/>
      <c r="MKB262" s="82"/>
      <c r="MKC262" s="82"/>
      <c r="MKD262" s="82"/>
      <c r="MKE262" s="184"/>
      <c r="MKF262" s="92"/>
      <c r="MKG262" s="92"/>
      <c r="MKH262" s="184"/>
      <c r="MKI262" s="184"/>
      <c r="MKJ262" s="93"/>
      <c r="MKK262" s="93"/>
      <c r="MKL262" s="185"/>
      <c r="MKM262" s="82"/>
      <c r="MKN262" s="186"/>
      <c r="MKO262" s="82"/>
      <c r="MKP262" s="187"/>
      <c r="MKQ262" s="82"/>
      <c r="MKR262" s="82"/>
      <c r="MKS262" s="82"/>
      <c r="MKT262" s="82"/>
      <c r="MKU262" s="184"/>
      <c r="MKV262" s="92"/>
      <c r="MKW262" s="92"/>
      <c r="MKX262" s="184"/>
      <c r="MKY262" s="184"/>
      <c r="MKZ262" s="93"/>
      <c r="MLA262" s="93"/>
      <c r="MLB262" s="185"/>
      <c r="MLC262" s="82"/>
      <c r="MLD262" s="186"/>
      <c r="MLE262" s="82"/>
      <c r="MLF262" s="187"/>
      <c r="MLG262" s="82"/>
      <c r="MLH262" s="82"/>
      <c r="MLI262" s="82"/>
      <c r="MLJ262" s="82"/>
      <c r="MLK262" s="184"/>
      <c r="MLL262" s="92"/>
      <c r="MLM262" s="92"/>
      <c r="MLN262" s="184"/>
      <c r="MLO262" s="184"/>
      <c r="MLP262" s="93"/>
      <c r="MLQ262" s="93"/>
      <c r="MLR262" s="185"/>
      <c r="MLS262" s="82"/>
      <c r="MLT262" s="186"/>
      <c r="MLU262" s="82"/>
      <c r="MLV262" s="187"/>
      <c r="MLW262" s="82"/>
      <c r="MLX262" s="82"/>
      <c r="MLY262" s="82"/>
      <c r="MLZ262" s="82"/>
      <c r="MMA262" s="184"/>
      <c r="MMB262" s="92"/>
      <c r="MMC262" s="92"/>
      <c r="MMD262" s="184"/>
      <c r="MME262" s="184"/>
      <c r="MMF262" s="93"/>
      <c r="MMG262" s="93"/>
      <c r="MMH262" s="185"/>
      <c r="MMI262" s="82"/>
      <c r="MMJ262" s="186"/>
      <c r="MMK262" s="82"/>
      <c r="MML262" s="187"/>
      <c r="MMM262" s="82"/>
      <c r="MMN262" s="82"/>
      <c r="MMO262" s="82"/>
      <c r="MMP262" s="82"/>
      <c r="MMQ262" s="184"/>
      <c r="MMR262" s="92"/>
      <c r="MMS262" s="92"/>
      <c r="MMT262" s="184"/>
      <c r="MMU262" s="184"/>
      <c r="MMV262" s="93"/>
      <c r="MMW262" s="93"/>
      <c r="MMX262" s="185"/>
      <c r="MMY262" s="82"/>
      <c r="MMZ262" s="186"/>
      <c r="MNA262" s="82"/>
      <c r="MNB262" s="187"/>
      <c r="MNC262" s="82"/>
      <c r="MND262" s="82"/>
      <c r="MNE262" s="82"/>
      <c r="MNF262" s="82"/>
      <c r="MNG262" s="184"/>
      <c r="MNH262" s="92"/>
      <c r="MNI262" s="92"/>
      <c r="MNJ262" s="184"/>
      <c r="MNK262" s="184"/>
      <c r="MNL262" s="93"/>
      <c r="MNM262" s="93"/>
      <c r="MNN262" s="185"/>
      <c r="MNO262" s="82"/>
      <c r="MNP262" s="186"/>
      <c r="MNQ262" s="82"/>
      <c r="MNR262" s="187"/>
      <c r="MNS262" s="82"/>
      <c r="MNT262" s="82"/>
      <c r="MNU262" s="82"/>
      <c r="MNV262" s="82"/>
      <c r="MNW262" s="184"/>
      <c r="MNX262" s="92"/>
      <c r="MNY262" s="92"/>
      <c r="MNZ262" s="184"/>
      <c r="MOA262" s="184"/>
      <c r="MOB262" s="93"/>
      <c r="MOC262" s="93"/>
      <c r="MOD262" s="185"/>
      <c r="MOE262" s="82"/>
      <c r="MOF262" s="186"/>
      <c r="MOG262" s="82"/>
      <c r="MOH262" s="187"/>
      <c r="MOI262" s="82"/>
      <c r="MOJ262" s="82"/>
      <c r="MOK262" s="82"/>
      <c r="MOL262" s="82"/>
      <c r="MOM262" s="184"/>
      <c r="MON262" s="92"/>
      <c r="MOO262" s="92"/>
      <c r="MOP262" s="184"/>
      <c r="MOQ262" s="184"/>
      <c r="MOR262" s="93"/>
      <c r="MOS262" s="93"/>
      <c r="MOT262" s="185"/>
      <c r="MOU262" s="82"/>
      <c r="MOV262" s="186"/>
      <c r="MOW262" s="82"/>
      <c r="MOX262" s="187"/>
      <c r="MOY262" s="82"/>
      <c r="MOZ262" s="82"/>
      <c r="MPA262" s="82"/>
      <c r="MPB262" s="82"/>
      <c r="MPC262" s="184"/>
      <c r="MPD262" s="92"/>
      <c r="MPE262" s="92"/>
      <c r="MPF262" s="184"/>
      <c r="MPG262" s="184"/>
      <c r="MPH262" s="93"/>
      <c r="MPI262" s="93"/>
      <c r="MPJ262" s="185"/>
      <c r="MPK262" s="82"/>
      <c r="MPL262" s="186"/>
      <c r="MPM262" s="82"/>
      <c r="MPN262" s="187"/>
      <c r="MPO262" s="82"/>
      <c r="MPP262" s="82"/>
      <c r="MPQ262" s="82"/>
      <c r="MPR262" s="82"/>
      <c r="MPS262" s="184"/>
      <c r="MPT262" s="92"/>
      <c r="MPU262" s="92"/>
      <c r="MPV262" s="184"/>
      <c r="MPW262" s="184"/>
      <c r="MPX262" s="93"/>
      <c r="MPY262" s="93"/>
      <c r="MPZ262" s="185"/>
      <c r="MQA262" s="82"/>
      <c r="MQB262" s="186"/>
      <c r="MQC262" s="82"/>
      <c r="MQD262" s="187"/>
      <c r="MQE262" s="82"/>
      <c r="MQF262" s="82"/>
      <c r="MQG262" s="82"/>
      <c r="MQH262" s="82"/>
      <c r="MQI262" s="184"/>
      <c r="MQJ262" s="92"/>
      <c r="MQK262" s="92"/>
      <c r="MQL262" s="184"/>
      <c r="MQM262" s="184"/>
      <c r="MQN262" s="93"/>
      <c r="MQO262" s="93"/>
      <c r="MQP262" s="185"/>
      <c r="MQQ262" s="82"/>
      <c r="MQR262" s="186"/>
      <c r="MQS262" s="82"/>
      <c r="MQT262" s="187"/>
      <c r="MQU262" s="82"/>
      <c r="MQV262" s="82"/>
      <c r="MQW262" s="82"/>
      <c r="MQX262" s="82"/>
      <c r="MQY262" s="184"/>
      <c r="MQZ262" s="92"/>
      <c r="MRA262" s="92"/>
      <c r="MRB262" s="184"/>
      <c r="MRC262" s="184"/>
      <c r="MRD262" s="93"/>
      <c r="MRE262" s="93"/>
      <c r="MRF262" s="185"/>
      <c r="MRG262" s="82"/>
      <c r="MRH262" s="186"/>
      <c r="MRI262" s="82"/>
      <c r="MRJ262" s="187"/>
      <c r="MRK262" s="82"/>
      <c r="MRL262" s="82"/>
      <c r="MRM262" s="82"/>
      <c r="MRN262" s="82"/>
      <c r="MRO262" s="184"/>
      <c r="MRP262" s="92"/>
      <c r="MRQ262" s="92"/>
      <c r="MRR262" s="184"/>
      <c r="MRS262" s="184"/>
      <c r="MRT262" s="93"/>
      <c r="MRU262" s="93"/>
      <c r="MRV262" s="185"/>
      <c r="MRW262" s="82"/>
      <c r="MRX262" s="186"/>
      <c r="MRY262" s="82"/>
      <c r="MRZ262" s="187"/>
      <c r="MSA262" s="82"/>
      <c r="MSB262" s="82"/>
      <c r="MSC262" s="82"/>
      <c r="MSD262" s="82"/>
      <c r="MSE262" s="184"/>
      <c r="MSF262" s="92"/>
      <c r="MSG262" s="92"/>
      <c r="MSH262" s="184"/>
      <c r="MSI262" s="184"/>
      <c r="MSJ262" s="93"/>
      <c r="MSK262" s="93"/>
      <c r="MSL262" s="185"/>
      <c r="MSM262" s="82"/>
      <c r="MSN262" s="186"/>
      <c r="MSO262" s="82"/>
      <c r="MSP262" s="187"/>
      <c r="MSQ262" s="82"/>
      <c r="MSR262" s="82"/>
      <c r="MSS262" s="82"/>
      <c r="MST262" s="82"/>
      <c r="MSU262" s="184"/>
      <c r="MSV262" s="92"/>
      <c r="MSW262" s="92"/>
      <c r="MSX262" s="184"/>
      <c r="MSY262" s="184"/>
      <c r="MSZ262" s="93"/>
      <c r="MTA262" s="93"/>
      <c r="MTB262" s="185"/>
      <c r="MTC262" s="82"/>
      <c r="MTD262" s="186"/>
      <c r="MTE262" s="82"/>
      <c r="MTF262" s="187"/>
      <c r="MTG262" s="82"/>
      <c r="MTH262" s="82"/>
      <c r="MTI262" s="82"/>
      <c r="MTJ262" s="82"/>
      <c r="MTK262" s="184"/>
      <c r="MTL262" s="92"/>
      <c r="MTM262" s="92"/>
      <c r="MTN262" s="184"/>
      <c r="MTO262" s="184"/>
      <c r="MTP262" s="93"/>
      <c r="MTQ262" s="93"/>
      <c r="MTR262" s="185"/>
      <c r="MTS262" s="82"/>
      <c r="MTT262" s="186"/>
      <c r="MTU262" s="82"/>
      <c r="MTV262" s="187"/>
      <c r="MTW262" s="82"/>
      <c r="MTX262" s="82"/>
      <c r="MTY262" s="82"/>
      <c r="MTZ262" s="82"/>
      <c r="MUA262" s="184"/>
      <c r="MUB262" s="92"/>
      <c r="MUC262" s="92"/>
      <c r="MUD262" s="184"/>
      <c r="MUE262" s="184"/>
      <c r="MUF262" s="93"/>
      <c r="MUG262" s="93"/>
      <c r="MUH262" s="185"/>
      <c r="MUI262" s="82"/>
      <c r="MUJ262" s="186"/>
      <c r="MUK262" s="82"/>
      <c r="MUL262" s="187"/>
      <c r="MUM262" s="82"/>
      <c r="MUN262" s="82"/>
      <c r="MUO262" s="82"/>
      <c r="MUP262" s="82"/>
      <c r="MUQ262" s="184"/>
      <c r="MUR262" s="92"/>
      <c r="MUS262" s="92"/>
      <c r="MUT262" s="184"/>
      <c r="MUU262" s="184"/>
      <c r="MUV262" s="93"/>
      <c r="MUW262" s="93"/>
      <c r="MUX262" s="185"/>
      <c r="MUY262" s="82"/>
      <c r="MUZ262" s="186"/>
      <c r="MVA262" s="82"/>
      <c r="MVB262" s="187"/>
      <c r="MVC262" s="82"/>
      <c r="MVD262" s="82"/>
      <c r="MVE262" s="82"/>
      <c r="MVF262" s="82"/>
      <c r="MVG262" s="184"/>
      <c r="MVH262" s="92"/>
      <c r="MVI262" s="92"/>
      <c r="MVJ262" s="184"/>
      <c r="MVK262" s="184"/>
      <c r="MVL262" s="93"/>
      <c r="MVM262" s="93"/>
      <c r="MVN262" s="185"/>
      <c r="MVO262" s="82"/>
      <c r="MVP262" s="186"/>
      <c r="MVQ262" s="82"/>
      <c r="MVR262" s="187"/>
      <c r="MVS262" s="82"/>
      <c r="MVT262" s="82"/>
      <c r="MVU262" s="82"/>
      <c r="MVV262" s="82"/>
      <c r="MVW262" s="184"/>
      <c r="MVX262" s="92"/>
      <c r="MVY262" s="92"/>
      <c r="MVZ262" s="184"/>
      <c r="MWA262" s="184"/>
      <c r="MWB262" s="93"/>
      <c r="MWC262" s="93"/>
      <c r="MWD262" s="185"/>
      <c r="MWE262" s="82"/>
      <c r="MWF262" s="186"/>
      <c r="MWG262" s="82"/>
      <c r="MWH262" s="187"/>
      <c r="MWI262" s="82"/>
      <c r="MWJ262" s="82"/>
      <c r="MWK262" s="82"/>
      <c r="MWL262" s="82"/>
      <c r="MWM262" s="184"/>
      <c r="MWN262" s="92"/>
      <c r="MWO262" s="92"/>
      <c r="MWP262" s="184"/>
      <c r="MWQ262" s="184"/>
      <c r="MWR262" s="93"/>
      <c r="MWS262" s="93"/>
      <c r="MWT262" s="185"/>
      <c r="MWU262" s="82"/>
      <c r="MWV262" s="186"/>
      <c r="MWW262" s="82"/>
      <c r="MWX262" s="187"/>
      <c r="MWY262" s="82"/>
      <c r="MWZ262" s="82"/>
      <c r="MXA262" s="82"/>
      <c r="MXB262" s="82"/>
      <c r="MXC262" s="184"/>
      <c r="MXD262" s="92"/>
      <c r="MXE262" s="92"/>
      <c r="MXF262" s="184"/>
      <c r="MXG262" s="184"/>
      <c r="MXH262" s="93"/>
      <c r="MXI262" s="93"/>
      <c r="MXJ262" s="185"/>
      <c r="MXK262" s="82"/>
      <c r="MXL262" s="186"/>
      <c r="MXM262" s="82"/>
      <c r="MXN262" s="187"/>
      <c r="MXO262" s="82"/>
      <c r="MXP262" s="82"/>
      <c r="MXQ262" s="82"/>
      <c r="MXR262" s="82"/>
      <c r="MXS262" s="184"/>
      <c r="MXT262" s="92"/>
      <c r="MXU262" s="92"/>
      <c r="MXV262" s="184"/>
      <c r="MXW262" s="184"/>
      <c r="MXX262" s="93"/>
      <c r="MXY262" s="93"/>
      <c r="MXZ262" s="185"/>
      <c r="MYA262" s="82"/>
      <c r="MYB262" s="186"/>
      <c r="MYC262" s="82"/>
      <c r="MYD262" s="187"/>
      <c r="MYE262" s="82"/>
      <c r="MYF262" s="82"/>
      <c r="MYG262" s="82"/>
      <c r="MYH262" s="82"/>
      <c r="MYI262" s="184"/>
      <c r="MYJ262" s="92"/>
      <c r="MYK262" s="92"/>
      <c r="MYL262" s="184"/>
      <c r="MYM262" s="184"/>
      <c r="MYN262" s="93"/>
      <c r="MYO262" s="93"/>
      <c r="MYP262" s="185"/>
      <c r="MYQ262" s="82"/>
      <c r="MYR262" s="186"/>
      <c r="MYS262" s="82"/>
      <c r="MYT262" s="187"/>
      <c r="MYU262" s="82"/>
      <c r="MYV262" s="82"/>
      <c r="MYW262" s="82"/>
      <c r="MYX262" s="82"/>
      <c r="MYY262" s="184"/>
      <c r="MYZ262" s="92"/>
      <c r="MZA262" s="92"/>
      <c r="MZB262" s="184"/>
      <c r="MZC262" s="184"/>
      <c r="MZD262" s="93"/>
      <c r="MZE262" s="93"/>
      <c r="MZF262" s="185"/>
      <c r="MZG262" s="82"/>
      <c r="MZH262" s="186"/>
      <c r="MZI262" s="82"/>
      <c r="MZJ262" s="187"/>
      <c r="MZK262" s="82"/>
      <c r="MZL262" s="82"/>
      <c r="MZM262" s="82"/>
      <c r="MZN262" s="82"/>
      <c r="MZO262" s="184"/>
      <c r="MZP262" s="92"/>
      <c r="MZQ262" s="92"/>
      <c r="MZR262" s="184"/>
      <c r="MZS262" s="184"/>
      <c r="MZT262" s="93"/>
      <c r="MZU262" s="93"/>
      <c r="MZV262" s="185"/>
      <c r="MZW262" s="82"/>
      <c r="MZX262" s="186"/>
      <c r="MZY262" s="82"/>
      <c r="MZZ262" s="187"/>
      <c r="NAA262" s="82"/>
      <c r="NAB262" s="82"/>
      <c r="NAC262" s="82"/>
      <c r="NAD262" s="82"/>
      <c r="NAE262" s="184"/>
      <c r="NAF262" s="92"/>
      <c r="NAG262" s="92"/>
      <c r="NAH262" s="184"/>
      <c r="NAI262" s="184"/>
      <c r="NAJ262" s="93"/>
      <c r="NAK262" s="93"/>
      <c r="NAL262" s="185"/>
      <c r="NAM262" s="82"/>
      <c r="NAN262" s="186"/>
      <c r="NAO262" s="82"/>
      <c r="NAP262" s="187"/>
      <c r="NAQ262" s="82"/>
      <c r="NAR262" s="82"/>
      <c r="NAS262" s="82"/>
      <c r="NAT262" s="82"/>
      <c r="NAU262" s="184"/>
      <c r="NAV262" s="92"/>
      <c r="NAW262" s="92"/>
      <c r="NAX262" s="184"/>
      <c r="NAY262" s="184"/>
      <c r="NAZ262" s="93"/>
      <c r="NBA262" s="93"/>
      <c r="NBB262" s="185"/>
      <c r="NBC262" s="82"/>
      <c r="NBD262" s="186"/>
      <c r="NBE262" s="82"/>
      <c r="NBF262" s="187"/>
      <c r="NBG262" s="82"/>
      <c r="NBH262" s="82"/>
      <c r="NBI262" s="82"/>
      <c r="NBJ262" s="82"/>
      <c r="NBK262" s="184"/>
      <c r="NBL262" s="92"/>
      <c r="NBM262" s="92"/>
      <c r="NBN262" s="184"/>
      <c r="NBO262" s="184"/>
      <c r="NBP262" s="93"/>
      <c r="NBQ262" s="93"/>
      <c r="NBR262" s="185"/>
      <c r="NBS262" s="82"/>
      <c r="NBT262" s="186"/>
      <c r="NBU262" s="82"/>
      <c r="NBV262" s="187"/>
      <c r="NBW262" s="82"/>
      <c r="NBX262" s="82"/>
      <c r="NBY262" s="82"/>
      <c r="NBZ262" s="82"/>
      <c r="NCA262" s="184"/>
      <c r="NCB262" s="92"/>
      <c r="NCC262" s="92"/>
      <c r="NCD262" s="184"/>
      <c r="NCE262" s="184"/>
      <c r="NCF262" s="93"/>
      <c r="NCG262" s="93"/>
      <c r="NCH262" s="185"/>
      <c r="NCI262" s="82"/>
      <c r="NCJ262" s="186"/>
      <c r="NCK262" s="82"/>
      <c r="NCL262" s="187"/>
      <c r="NCM262" s="82"/>
      <c r="NCN262" s="82"/>
      <c r="NCO262" s="82"/>
      <c r="NCP262" s="82"/>
      <c r="NCQ262" s="184"/>
      <c r="NCR262" s="92"/>
      <c r="NCS262" s="92"/>
      <c r="NCT262" s="184"/>
      <c r="NCU262" s="184"/>
      <c r="NCV262" s="93"/>
      <c r="NCW262" s="93"/>
      <c r="NCX262" s="185"/>
      <c r="NCY262" s="82"/>
      <c r="NCZ262" s="186"/>
      <c r="NDA262" s="82"/>
      <c r="NDB262" s="187"/>
      <c r="NDC262" s="82"/>
      <c r="NDD262" s="82"/>
      <c r="NDE262" s="82"/>
      <c r="NDF262" s="82"/>
      <c r="NDG262" s="184"/>
      <c r="NDH262" s="92"/>
      <c r="NDI262" s="92"/>
      <c r="NDJ262" s="184"/>
      <c r="NDK262" s="184"/>
      <c r="NDL262" s="93"/>
      <c r="NDM262" s="93"/>
      <c r="NDN262" s="185"/>
      <c r="NDO262" s="82"/>
      <c r="NDP262" s="186"/>
      <c r="NDQ262" s="82"/>
      <c r="NDR262" s="187"/>
      <c r="NDS262" s="82"/>
      <c r="NDT262" s="82"/>
      <c r="NDU262" s="82"/>
      <c r="NDV262" s="82"/>
      <c r="NDW262" s="184"/>
      <c r="NDX262" s="92"/>
      <c r="NDY262" s="92"/>
      <c r="NDZ262" s="184"/>
      <c r="NEA262" s="184"/>
      <c r="NEB262" s="93"/>
      <c r="NEC262" s="93"/>
      <c r="NED262" s="185"/>
      <c r="NEE262" s="82"/>
      <c r="NEF262" s="186"/>
      <c r="NEG262" s="82"/>
      <c r="NEH262" s="187"/>
      <c r="NEI262" s="82"/>
      <c r="NEJ262" s="82"/>
      <c r="NEK262" s="82"/>
      <c r="NEL262" s="82"/>
      <c r="NEM262" s="184"/>
      <c r="NEN262" s="92"/>
      <c r="NEO262" s="92"/>
      <c r="NEP262" s="184"/>
      <c r="NEQ262" s="184"/>
      <c r="NER262" s="93"/>
      <c r="NES262" s="93"/>
      <c r="NET262" s="185"/>
      <c r="NEU262" s="82"/>
      <c r="NEV262" s="186"/>
      <c r="NEW262" s="82"/>
      <c r="NEX262" s="187"/>
      <c r="NEY262" s="82"/>
      <c r="NEZ262" s="82"/>
      <c r="NFA262" s="82"/>
      <c r="NFB262" s="82"/>
      <c r="NFC262" s="184"/>
      <c r="NFD262" s="92"/>
      <c r="NFE262" s="92"/>
      <c r="NFF262" s="184"/>
      <c r="NFG262" s="184"/>
      <c r="NFH262" s="93"/>
      <c r="NFI262" s="93"/>
      <c r="NFJ262" s="185"/>
      <c r="NFK262" s="82"/>
      <c r="NFL262" s="186"/>
      <c r="NFM262" s="82"/>
      <c r="NFN262" s="187"/>
      <c r="NFO262" s="82"/>
      <c r="NFP262" s="82"/>
      <c r="NFQ262" s="82"/>
      <c r="NFR262" s="82"/>
      <c r="NFS262" s="184"/>
      <c r="NFT262" s="92"/>
      <c r="NFU262" s="92"/>
      <c r="NFV262" s="184"/>
      <c r="NFW262" s="184"/>
      <c r="NFX262" s="93"/>
      <c r="NFY262" s="93"/>
      <c r="NFZ262" s="185"/>
      <c r="NGA262" s="82"/>
      <c r="NGB262" s="186"/>
      <c r="NGC262" s="82"/>
      <c r="NGD262" s="187"/>
      <c r="NGE262" s="82"/>
      <c r="NGF262" s="82"/>
      <c r="NGG262" s="82"/>
      <c r="NGH262" s="82"/>
      <c r="NGI262" s="184"/>
      <c r="NGJ262" s="92"/>
      <c r="NGK262" s="92"/>
      <c r="NGL262" s="184"/>
      <c r="NGM262" s="184"/>
      <c r="NGN262" s="93"/>
      <c r="NGO262" s="93"/>
      <c r="NGP262" s="185"/>
      <c r="NGQ262" s="82"/>
      <c r="NGR262" s="186"/>
      <c r="NGS262" s="82"/>
      <c r="NGT262" s="187"/>
      <c r="NGU262" s="82"/>
      <c r="NGV262" s="82"/>
      <c r="NGW262" s="82"/>
      <c r="NGX262" s="82"/>
      <c r="NGY262" s="184"/>
      <c r="NGZ262" s="92"/>
      <c r="NHA262" s="92"/>
      <c r="NHB262" s="184"/>
      <c r="NHC262" s="184"/>
      <c r="NHD262" s="93"/>
      <c r="NHE262" s="93"/>
      <c r="NHF262" s="185"/>
      <c r="NHG262" s="82"/>
      <c r="NHH262" s="186"/>
      <c r="NHI262" s="82"/>
      <c r="NHJ262" s="187"/>
      <c r="NHK262" s="82"/>
      <c r="NHL262" s="82"/>
      <c r="NHM262" s="82"/>
      <c r="NHN262" s="82"/>
      <c r="NHO262" s="184"/>
      <c r="NHP262" s="92"/>
      <c r="NHQ262" s="92"/>
      <c r="NHR262" s="184"/>
      <c r="NHS262" s="184"/>
      <c r="NHT262" s="93"/>
      <c r="NHU262" s="93"/>
      <c r="NHV262" s="185"/>
      <c r="NHW262" s="82"/>
      <c r="NHX262" s="186"/>
      <c r="NHY262" s="82"/>
      <c r="NHZ262" s="187"/>
      <c r="NIA262" s="82"/>
      <c r="NIB262" s="82"/>
      <c r="NIC262" s="82"/>
      <c r="NID262" s="82"/>
      <c r="NIE262" s="184"/>
      <c r="NIF262" s="92"/>
      <c r="NIG262" s="92"/>
      <c r="NIH262" s="184"/>
      <c r="NII262" s="184"/>
      <c r="NIJ262" s="93"/>
      <c r="NIK262" s="93"/>
      <c r="NIL262" s="185"/>
      <c r="NIM262" s="82"/>
      <c r="NIN262" s="186"/>
      <c r="NIO262" s="82"/>
      <c r="NIP262" s="187"/>
      <c r="NIQ262" s="82"/>
      <c r="NIR262" s="82"/>
      <c r="NIS262" s="82"/>
      <c r="NIT262" s="82"/>
      <c r="NIU262" s="184"/>
      <c r="NIV262" s="92"/>
      <c r="NIW262" s="92"/>
      <c r="NIX262" s="184"/>
      <c r="NIY262" s="184"/>
      <c r="NIZ262" s="93"/>
      <c r="NJA262" s="93"/>
      <c r="NJB262" s="185"/>
      <c r="NJC262" s="82"/>
      <c r="NJD262" s="186"/>
      <c r="NJE262" s="82"/>
      <c r="NJF262" s="187"/>
      <c r="NJG262" s="82"/>
      <c r="NJH262" s="82"/>
      <c r="NJI262" s="82"/>
      <c r="NJJ262" s="82"/>
      <c r="NJK262" s="184"/>
      <c r="NJL262" s="92"/>
      <c r="NJM262" s="92"/>
      <c r="NJN262" s="184"/>
      <c r="NJO262" s="184"/>
      <c r="NJP262" s="93"/>
      <c r="NJQ262" s="93"/>
      <c r="NJR262" s="185"/>
      <c r="NJS262" s="82"/>
      <c r="NJT262" s="186"/>
      <c r="NJU262" s="82"/>
      <c r="NJV262" s="187"/>
      <c r="NJW262" s="82"/>
      <c r="NJX262" s="82"/>
      <c r="NJY262" s="82"/>
      <c r="NJZ262" s="82"/>
      <c r="NKA262" s="184"/>
      <c r="NKB262" s="92"/>
      <c r="NKC262" s="92"/>
      <c r="NKD262" s="184"/>
      <c r="NKE262" s="184"/>
      <c r="NKF262" s="93"/>
      <c r="NKG262" s="93"/>
      <c r="NKH262" s="185"/>
      <c r="NKI262" s="82"/>
      <c r="NKJ262" s="186"/>
      <c r="NKK262" s="82"/>
      <c r="NKL262" s="187"/>
      <c r="NKM262" s="82"/>
      <c r="NKN262" s="82"/>
      <c r="NKO262" s="82"/>
      <c r="NKP262" s="82"/>
      <c r="NKQ262" s="184"/>
      <c r="NKR262" s="92"/>
      <c r="NKS262" s="92"/>
      <c r="NKT262" s="184"/>
      <c r="NKU262" s="184"/>
      <c r="NKV262" s="93"/>
      <c r="NKW262" s="93"/>
      <c r="NKX262" s="185"/>
      <c r="NKY262" s="82"/>
      <c r="NKZ262" s="186"/>
      <c r="NLA262" s="82"/>
      <c r="NLB262" s="187"/>
      <c r="NLC262" s="82"/>
      <c r="NLD262" s="82"/>
      <c r="NLE262" s="82"/>
      <c r="NLF262" s="82"/>
      <c r="NLG262" s="184"/>
      <c r="NLH262" s="92"/>
      <c r="NLI262" s="92"/>
      <c r="NLJ262" s="184"/>
      <c r="NLK262" s="184"/>
      <c r="NLL262" s="93"/>
      <c r="NLM262" s="93"/>
      <c r="NLN262" s="185"/>
      <c r="NLO262" s="82"/>
      <c r="NLP262" s="186"/>
      <c r="NLQ262" s="82"/>
      <c r="NLR262" s="187"/>
      <c r="NLS262" s="82"/>
      <c r="NLT262" s="82"/>
      <c r="NLU262" s="82"/>
      <c r="NLV262" s="82"/>
      <c r="NLW262" s="184"/>
      <c r="NLX262" s="92"/>
      <c r="NLY262" s="92"/>
      <c r="NLZ262" s="184"/>
      <c r="NMA262" s="184"/>
      <c r="NMB262" s="93"/>
      <c r="NMC262" s="93"/>
      <c r="NMD262" s="185"/>
      <c r="NME262" s="82"/>
      <c r="NMF262" s="186"/>
      <c r="NMG262" s="82"/>
      <c r="NMH262" s="187"/>
      <c r="NMI262" s="82"/>
      <c r="NMJ262" s="82"/>
      <c r="NMK262" s="82"/>
      <c r="NML262" s="82"/>
      <c r="NMM262" s="184"/>
      <c r="NMN262" s="92"/>
      <c r="NMO262" s="92"/>
      <c r="NMP262" s="184"/>
      <c r="NMQ262" s="184"/>
      <c r="NMR262" s="93"/>
      <c r="NMS262" s="93"/>
      <c r="NMT262" s="185"/>
      <c r="NMU262" s="82"/>
      <c r="NMV262" s="186"/>
      <c r="NMW262" s="82"/>
      <c r="NMX262" s="187"/>
      <c r="NMY262" s="82"/>
      <c r="NMZ262" s="82"/>
      <c r="NNA262" s="82"/>
      <c r="NNB262" s="82"/>
      <c r="NNC262" s="184"/>
      <c r="NND262" s="92"/>
      <c r="NNE262" s="92"/>
      <c r="NNF262" s="184"/>
      <c r="NNG262" s="184"/>
      <c r="NNH262" s="93"/>
      <c r="NNI262" s="93"/>
      <c r="NNJ262" s="185"/>
      <c r="NNK262" s="82"/>
      <c r="NNL262" s="186"/>
      <c r="NNM262" s="82"/>
      <c r="NNN262" s="187"/>
      <c r="NNO262" s="82"/>
      <c r="NNP262" s="82"/>
      <c r="NNQ262" s="82"/>
      <c r="NNR262" s="82"/>
      <c r="NNS262" s="184"/>
      <c r="NNT262" s="92"/>
      <c r="NNU262" s="92"/>
      <c r="NNV262" s="184"/>
      <c r="NNW262" s="184"/>
      <c r="NNX262" s="93"/>
      <c r="NNY262" s="93"/>
      <c r="NNZ262" s="185"/>
      <c r="NOA262" s="82"/>
      <c r="NOB262" s="186"/>
      <c r="NOC262" s="82"/>
      <c r="NOD262" s="187"/>
      <c r="NOE262" s="82"/>
      <c r="NOF262" s="82"/>
      <c r="NOG262" s="82"/>
      <c r="NOH262" s="82"/>
      <c r="NOI262" s="184"/>
      <c r="NOJ262" s="92"/>
      <c r="NOK262" s="92"/>
      <c r="NOL262" s="184"/>
      <c r="NOM262" s="184"/>
      <c r="NON262" s="93"/>
      <c r="NOO262" s="93"/>
      <c r="NOP262" s="185"/>
      <c r="NOQ262" s="82"/>
      <c r="NOR262" s="186"/>
      <c r="NOS262" s="82"/>
      <c r="NOT262" s="187"/>
      <c r="NOU262" s="82"/>
      <c r="NOV262" s="82"/>
      <c r="NOW262" s="82"/>
      <c r="NOX262" s="82"/>
      <c r="NOY262" s="184"/>
      <c r="NOZ262" s="92"/>
      <c r="NPA262" s="92"/>
      <c r="NPB262" s="184"/>
      <c r="NPC262" s="184"/>
      <c r="NPD262" s="93"/>
      <c r="NPE262" s="93"/>
      <c r="NPF262" s="185"/>
      <c r="NPG262" s="82"/>
      <c r="NPH262" s="186"/>
      <c r="NPI262" s="82"/>
      <c r="NPJ262" s="187"/>
      <c r="NPK262" s="82"/>
      <c r="NPL262" s="82"/>
      <c r="NPM262" s="82"/>
      <c r="NPN262" s="82"/>
      <c r="NPO262" s="184"/>
      <c r="NPP262" s="92"/>
      <c r="NPQ262" s="92"/>
      <c r="NPR262" s="184"/>
      <c r="NPS262" s="184"/>
      <c r="NPT262" s="93"/>
      <c r="NPU262" s="93"/>
      <c r="NPV262" s="185"/>
      <c r="NPW262" s="82"/>
      <c r="NPX262" s="186"/>
      <c r="NPY262" s="82"/>
      <c r="NPZ262" s="187"/>
      <c r="NQA262" s="82"/>
      <c r="NQB262" s="82"/>
      <c r="NQC262" s="82"/>
      <c r="NQD262" s="82"/>
      <c r="NQE262" s="184"/>
      <c r="NQF262" s="92"/>
      <c r="NQG262" s="92"/>
      <c r="NQH262" s="184"/>
      <c r="NQI262" s="184"/>
      <c r="NQJ262" s="93"/>
      <c r="NQK262" s="93"/>
      <c r="NQL262" s="185"/>
      <c r="NQM262" s="82"/>
      <c r="NQN262" s="186"/>
      <c r="NQO262" s="82"/>
      <c r="NQP262" s="187"/>
      <c r="NQQ262" s="82"/>
      <c r="NQR262" s="82"/>
      <c r="NQS262" s="82"/>
      <c r="NQT262" s="82"/>
      <c r="NQU262" s="184"/>
      <c r="NQV262" s="92"/>
      <c r="NQW262" s="92"/>
      <c r="NQX262" s="184"/>
      <c r="NQY262" s="184"/>
      <c r="NQZ262" s="93"/>
      <c r="NRA262" s="93"/>
      <c r="NRB262" s="185"/>
      <c r="NRC262" s="82"/>
      <c r="NRD262" s="186"/>
      <c r="NRE262" s="82"/>
      <c r="NRF262" s="187"/>
      <c r="NRG262" s="82"/>
      <c r="NRH262" s="82"/>
      <c r="NRI262" s="82"/>
      <c r="NRJ262" s="82"/>
      <c r="NRK262" s="184"/>
      <c r="NRL262" s="92"/>
      <c r="NRM262" s="92"/>
      <c r="NRN262" s="184"/>
      <c r="NRO262" s="184"/>
      <c r="NRP262" s="93"/>
      <c r="NRQ262" s="93"/>
      <c r="NRR262" s="185"/>
      <c r="NRS262" s="82"/>
      <c r="NRT262" s="186"/>
      <c r="NRU262" s="82"/>
      <c r="NRV262" s="187"/>
      <c r="NRW262" s="82"/>
      <c r="NRX262" s="82"/>
      <c r="NRY262" s="82"/>
      <c r="NRZ262" s="82"/>
      <c r="NSA262" s="184"/>
      <c r="NSB262" s="92"/>
      <c r="NSC262" s="92"/>
      <c r="NSD262" s="184"/>
      <c r="NSE262" s="184"/>
      <c r="NSF262" s="93"/>
      <c r="NSG262" s="93"/>
      <c r="NSH262" s="185"/>
      <c r="NSI262" s="82"/>
      <c r="NSJ262" s="186"/>
      <c r="NSK262" s="82"/>
      <c r="NSL262" s="187"/>
      <c r="NSM262" s="82"/>
      <c r="NSN262" s="82"/>
      <c r="NSO262" s="82"/>
      <c r="NSP262" s="82"/>
      <c r="NSQ262" s="184"/>
      <c r="NSR262" s="92"/>
      <c r="NSS262" s="92"/>
      <c r="NST262" s="184"/>
      <c r="NSU262" s="184"/>
      <c r="NSV262" s="93"/>
      <c r="NSW262" s="93"/>
      <c r="NSX262" s="185"/>
      <c r="NSY262" s="82"/>
      <c r="NSZ262" s="186"/>
      <c r="NTA262" s="82"/>
      <c r="NTB262" s="187"/>
      <c r="NTC262" s="82"/>
      <c r="NTD262" s="82"/>
      <c r="NTE262" s="82"/>
      <c r="NTF262" s="82"/>
      <c r="NTG262" s="184"/>
      <c r="NTH262" s="92"/>
      <c r="NTI262" s="92"/>
      <c r="NTJ262" s="184"/>
      <c r="NTK262" s="184"/>
      <c r="NTL262" s="93"/>
      <c r="NTM262" s="93"/>
      <c r="NTN262" s="185"/>
      <c r="NTO262" s="82"/>
      <c r="NTP262" s="186"/>
      <c r="NTQ262" s="82"/>
      <c r="NTR262" s="187"/>
      <c r="NTS262" s="82"/>
      <c r="NTT262" s="82"/>
      <c r="NTU262" s="82"/>
      <c r="NTV262" s="82"/>
      <c r="NTW262" s="184"/>
      <c r="NTX262" s="92"/>
      <c r="NTY262" s="92"/>
      <c r="NTZ262" s="184"/>
      <c r="NUA262" s="184"/>
      <c r="NUB262" s="93"/>
      <c r="NUC262" s="93"/>
      <c r="NUD262" s="185"/>
      <c r="NUE262" s="82"/>
      <c r="NUF262" s="186"/>
      <c r="NUG262" s="82"/>
      <c r="NUH262" s="187"/>
      <c r="NUI262" s="82"/>
      <c r="NUJ262" s="82"/>
      <c r="NUK262" s="82"/>
      <c r="NUL262" s="82"/>
      <c r="NUM262" s="184"/>
      <c r="NUN262" s="92"/>
      <c r="NUO262" s="92"/>
      <c r="NUP262" s="184"/>
      <c r="NUQ262" s="184"/>
      <c r="NUR262" s="93"/>
      <c r="NUS262" s="93"/>
      <c r="NUT262" s="185"/>
      <c r="NUU262" s="82"/>
      <c r="NUV262" s="186"/>
      <c r="NUW262" s="82"/>
      <c r="NUX262" s="187"/>
      <c r="NUY262" s="82"/>
      <c r="NUZ262" s="82"/>
      <c r="NVA262" s="82"/>
      <c r="NVB262" s="82"/>
      <c r="NVC262" s="184"/>
      <c r="NVD262" s="92"/>
      <c r="NVE262" s="92"/>
      <c r="NVF262" s="184"/>
      <c r="NVG262" s="184"/>
      <c r="NVH262" s="93"/>
      <c r="NVI262" s="93"/>
      <c r="NVJ262" s="185"/>
      <c r="NVK262" s="82"/>
      <c r="NVL262" s="186"/>
      <c r="NVM262" s="82"/>
      <c r="NVN262" s="187"/>
      <c r="NVO262" s="82"/>
      <c r="NVP262" s="82"/>
      <c r="NVQ262" s="82"/>
      <c r="NVR262" s="82"/>
      <c r="NVS262" s="184"/>
      <c r="NVT262" s="92"/>
      <c r="NVU262" s="92"/>
      <c r="NVV262" s="184"/>
      <c r="NVW262" s="184"/>
      <c r="NVX262" s="93"/>
      <c r="NVY262" s="93"/>
      <c r="NVZ262" s="185"/>
      <c r="NWA262" s="82"/>
      <c r="NWB262" s="186"/>
      <c r="NWC262" s="82"/>
      <c r="NWD262" s="187"/>
      <c r="NWE262" s="82"/>
      <c r="NWF262" s="82"/>
      <c r="NWG262" s="82"/>
      <c r="NWH262" s="82"/>
      <c r="NWI262" s="184"/>
      <c r="NWJ262" s="92"/>
      <c r="NWK262" s="92"/>
      <c r="NWL262" s="184"/>
      <c r="NWM262" s="184"/>
      <c r="NWN262" s="93"/>
      <c r="NWO262" s="93"/>
      <c r="NWP262" s="185"/>
      <c r="NWQ262" s="82"/>
      <c r="NWR262" s="186"/>
      <c r="NWS262" s="82"/>
      <c r="NWT262" s="187"/>
      <c r="NWU262" s="82"/>
      <c r="NWV262" s="82"/>
      <c r="NWW262" s="82"/>
      <c r="NWX262" s="82"/>
      <c r="NWY262" s="184"/>
      <c r="NWZ262" s="92"/>
      <c r="NXA262" s="92"/>
      <c r="NXB262" s="184"/>
      <c r="NXC262" s="184"/>
      <c r="NXD262" s="93"/>
      <c r="NXE262" s="93"/>
      <c r="NXF262" s="185"/>
      <c r="NXG262" s="82"/>
      <c r="NXH262" s="186"/>
      <c r="NXI262" s="82"/>
      <c r="NXJ262" s="187"/>
      <c r="NXK262" s="82"/>
      <c r="NXL262" s="82"/>
      <c r="NXM262" s="82"/>
      <c r="NXN262" s="82"/>
      <c r="NXO262" s="184"/>
      <c r="NXP262" s="92"/>
      <c r="NXQ262" s="92"/>
      <c r="NXR262" s="184"/>
      <c r="NXS262" s="184"/>
      <c r="NXT262" s="93"/>
      <c r="NXU262" s="93"/>
      <c r="NXV262" s="185"/>
      <c r="NXW262" s="82"/>
      <c r="NXX262" s="186"/>
      <c r="NXY262" s="82"/>
      <c r="NXZ262" s="187"/>
      <c r="NYA262" s="82"/>
      <c r="NYB262" s="82"/>
      <c r="NYC262" s="82"/>
      <c r="NYD262" s="82"/>
      <c r="NYE262" s="184"/>
      <c r="NYF262" s="92"/>
      <c r="NYG262" s="92"/>
      <c r="NYH262" s="184"/>
      <c r="NYI262" s="184"/>
      <c r="NYJ262" s="93"/>
      <c r="NYK262" s="93"/>
      <c r="NYL262" s="185"/>
      <c r="NYM262" s="82"/>
      <c r="NYN262" s="186"/>
      <c r="NYO262" s="82"/>
      <c r="NYP262" s="187"/>
      <c r="NYQ262" s="82"/>
      <c r="NYR262" s="82"/>
      <c r="NYS262" s="82"/>
      <c r="NYT262" s="82"/>
      <c r="NYU262" s="184"/>
      <c r="NYV262" s="92"/>
      <c r="NYW262" s="92"/>
      <c r="NYX262" s="184"/>
      <c r="NYY262" s="184"/>
      <c r="NYZ262" s="93"/>
      <c r="NZA262" s="93"/>
      <c r="NZB262" s="185"/>
      <c r="NZC262" s="82"/>
      <c r="NZD262" s="186"/>
      <c r="NZE262" s="82"/>
      <c r="NZF262" s="187"/>
      <c r="NZG262" s="82"/>
      <c r="NZH262" s="82"/>
      <c r="NZI262" s="82"/>
      <c r="NZJ262" s="82"/>
      <c r="NZK262" s="184"/>
      <c r="NZL262" s="92"/>
      <c r="NZM262" s="92"/>
      <c r="NZN262" s="184"/>
      <c r="NZO262" s="184"/>
      <c r="NZP262" s="93"/>
      <c r="NZQ262" s="93"/>
      <c r="NZR262" s="185"/>
      <c r="NZS262" s="82"/>
      <c r="NZT262" s="186"/>
      <c r="NZU262" s="82"/>
      <c r="NZV262" s="187"/>
      <c r="NZW262" s="82"/>
      <c r="NZX262" s="82"/>
      <c r="NZY262" s="82"/>
      <c r="NZZ262" s="82"/>
      <c r="OAA262" s="184"/>
      <c r="OAB262" s="92"/>
      <c r="OAC262" s="92"/>
      <c r="OAD262" s="184"/>
      <c r="OAE262" s="184"/>
      <c r="OAF262" s="93"/>
      <c r="OAG262" s="93"/>
      <c r="OAH262" s="185"/>
      <c r="OAI262" s="82"/>
      <c r="OAJ262" s="186"/>
      <c r="OAK262" s="82"/>
      <c r="OAL262" s="187"/>
      <c r="OAM262" s="82"/>
      <c r="OAN262" s="82"/>
      <c r="OAO262" s="82"/>
      <c r="OAP262" s="82"/>
      <c r="OAQ262" s="184"/>
      <c r="OAR262" s="92"/>
      <c r="OAS262" s="92"/>
      <c r="OAT262" s="184"/>
      <c r="OAU262" s="184"/>
      <c r="OAV262" s="93"/>
      <c r="OAW262" s="93"/>
      <c r="OAX262" s="185"/>
      <c r="OAY262" s="82"/>
      <c r="OAZ262" s="186"/>
      <c r="OBA262" s="82"/>
      <c r="OBB262" s="187"/>
      <c r="OBC262" s="82"/>
      <c r="OBD262" s="82"/>
      <c r="OBE262" s="82"/>
      <c r="OBF262" s="82"/>
      <c r="OBG262" s="184"/>
      <c r="OBH262" s="92"/>
      <c r="OBI262" s="92"/>
      <c r="OBJ262" s="184"/>
      <c r="OBK262" s="184"/>
      <c r="OBL262" s="93"/>
      <c r="OBM262" s="93"/>
      <c r="OBN262" s="185"/>
      <c r="OBO262" s="82"/>
      <c r="OBP262" s="186"/>
      <c r="OBQ262" s="82"/>
      <c r="OBR262" s="187"/>
      <c r="OBS262" s="82"/>
      <c r="OBT262" s="82"/>
      <c r="OBU262" s="82"/>
      <c r="OBV262" s="82"/>
      <c r="OBW262" s="184"/>
      <c r="OBX262" s="92"/>
      <c r="OBY262" s="92"/>
      <c r="OBZ262" s="184"/>
      <c r="OCA262" s="184"/>
      <c r="OCB262" s="93"/>
      <c r="OCC262" s="93"/>
      <c r="OCD262" s="185"/>
      <c r="OCE262" s="82"/>
      <c r="OCF262" s="186"/>
      <c r="OCG262" s="82"/>
      <c r="OCH262" s="187"/>
      <c r="OCI262" s="82"/>
      <c r="OCJ262" s="82"/>
      <c r="OCK262" s="82"/>
      <c r="OCL262" s="82"/>
      <c r="OCM262" s="184"/>
      <c r="OCN262" s="92"/>
      <c r="OCO262" s="92"/>
      <c r="OCP262" s="184"/>
      <c r="OCQ262" s="184"/>
      <c r="OCR262" s="93"/>
      <c r="OCS262" s="93"/>
      <c r="OCT262" s="185"/>
      <c r="OCU262" s="82"/>
      <c r="OCV262" s="186"/>
      <c r="OCW262" s="82"/>
      <c r="OCX262" s="187"/>
      <c r="OCY262" s="82"/>
      <c r="OCZ262" s="82"/>
      <c r="ODA262" s="82"/>
      <c r="ODB262" s="82"/>
      <c r="ODC262" s="184"/>
      <c r="ODD262" s="92"/>
      <c r="ODE262" s="92"/>
      <c r="ODF262" s="184"/>
      <c r="ODG262" s="184"/>
      <c r="ODH262" s="93"/>
      <c r="ODI262" s="93"/>
      <c r="ODJ262" s="185"/>
      <c r="ODK262" s="82"/>
      <c r="ODL262" s="186"/>
      <c r="ODM262" s="82"/>
      <c r="ODN262" s="187"/>
      <c r="ODO262" s="82"/>
      <c r="ODP262" s="82"/>
      <c r="ODQ262" s="82"/>
      <c r="ODR262" s="82"/>
      <c r="ODS262" s="184"/>
      <c r="ODT262" s="92"/>
      <c r="ODU262" s="92"/>
      <c r="ODV262" s="184"/>
      <c r="ODW262" s="184"/>
      <c r="ODX262" s="93"/>
      <c r="ODY262" s="93"/>
      <c r="ODZ262" s="185"/>
      <c r="OEA262" s="82"/>
      <c r="OEB262" s="186"/>
      <c r="OEC262" s="82"/>
      <c r="OED262" s="187"/>
      <c r="OEE262" s="82"/>
      <c r="OEF262" s="82"/>
      <c r="OEG262" s="82"/>
      <c r="OEH262" s="82"/>
      <c r="OEI262" s="184"/>
      <c r="OEJ262" s="92"/>
      <c r="OEK262" s="92"/>
      <c r="OEL262" s="184"/>
      <c r="OEM262" s="184"/>
      <c r="OEN262" s="93"/>
      <c r="OEO262" s="93"/>
      <c r="OEP262" s="185"/>
      <c r="OEQ262" s="82"/>
      <c r="OER262" s="186"/>
      <c r="OES262" s="82"/>
      <c r="OET262" s="187"/>
      <c r="OEU262" s="82"/>
      <c r="OEV262" s="82"/>
      <c r="OEW262" s="82"/>
      <c r="OEX262" s="82"/>
      <c r="OEY262" s="184"/>
      <c r="OEZ262" s="92"/>
      <c r="OFA262" s="92"/>
      <c r="OFB262" s="184"/>
      <c r="OFC262" s="184"/>
      <c r="OFD262" s="93"/>
      <c r="OFE262" s="93"/>
      <c r="OFF262" s="185"/>
      <c r="OFG262" s="82"/>
      <c r="OFH262" s="186"/>
      <c r="OFI262" s="82"/>
      <c r="OFJ262" s="187"/>
      <c r="OFK262" s="82"/>
      <c r="OFL262" s="82"/>
      <c r="OFM262" s="82"/>
      <c r="OFN262" s="82"/>
      <c r="OFO262" s="184"/>
      <c r="OFP262" s="92"/>
      <c r="OFQ262" s="92"/>
      <c r="OFR262" s="184"/>
      <c r="OFS262" s="184"/>
      <c r="OFT262" s="93"/>
      <c r="OFU262" s="93"/>
      <c r="OFV262" s="185"/>
      <c r="OFW262" s="82"/>
      <c r="OFX262" s="186"/>
      <c r="OFY262" s="82"/>
      <c r="OFZ262" s="187"/>
      <c r="OGA262" s="82"/>
      <c r="OGB262" s="82"/>
      <c r="OGC262" s="82"/>
      <c r="OGD262" s="82"/>
      <c r="OGE262" s="184"/>
      <c r="OGF262" s="92"/>
      <c r="OGG262" s="92"/>
      <c r="OGH262" s="184"/>
      <c r="OGI262" s="184"/>
      <c r="OGJ262" s="93"/>
      <c r="OGK262" s="93"/>
      <c r="OGL262" s="185"/>
      <c r="OGM262" s="82"/>
      <c r="OGN262" s="186"/>
      <c r="OGO262" s="82"/>
      <c r="OGP262" s="187"/>
      <c r="OGQ262" s="82"/>
      <c r="OGR262" s="82"/>
      <c r="OGS262" s="82"/>
      <c r="OGT262" s="82"/>
      <c r="OGU262" s="184"/>
      <c r="OGV262" s="92"/>
      <c r="OGW262" s="92"/>
      <c r="OGX262" s="184"/>
      <c r="OGY262" s="184"/>
      <c r="OGZ262" s="93"/>
      <c r="OHA262" s="93"/>
      <c r="OHB262" s="185"/>
      <c r="OHC262" s="82"/>
      <c r="OHD262" s="186"/>
      <c r="OHE262" s="82"/>
      <c r="OHF262" s="187"/>
      <c r="OHG262" s="82"/>
      <c r="OHH262" s="82"/>
      <c r="OHI262" s="82"/>
      <c r="OHJ262" s="82"/>
      <c r="OHK262" s="184"/>
      <c r="OHL262" s="92"/>
      <c r="OHM262" s="92"/>
      <c r="OHN262" s="184"/>
      <c r="OHO262" s="184"/>
      <c r="OHP262" s="93"/>
      <c r="OHQ262" s="93"/>
      <c r="OHR262" s="185"/>
      <c r="OHS262" s="82"/>
      <c r="OHT262" s="186"/>
      <c r="OHU262" s="82"/>
      <c r="OHV262" s="187"/>
      <c r="OHW262" s="82"/>
      <c r="OHX262" s="82"/>
      <c r="OHY262" s="82"/>
      <c r="OHZ262" s="82"/>
      <c r="OIA262" s="184"/>
      <c r="OIB262" s="92"/>
      <c r="OIC262" s="92"/>
      <c r="OID262" s="184"/>
      <c r="OIE262" s="184"/>
      <c r="OIF262" s="93"/>
      <c r="OIG262" s="93"/>
      <c r="OIH262" s="185"/>
      <c r="OII262" s="82"/>
      <c r="OIJ262" s="186"/>
      <c r="OIK262" s="82"/>
      <c r="OIL262" s="187"/>
      <c r="OIM262" s="82"/>
      <c r="OIN262" s="82"/>
      <c r="OIO262" s="82"/>
      <c r="OIP262" s="82"/>
      <c r="OIQ262" s="184"/>
      <c r="OIR262" s="92"/>
      <c r="OIS262" s="92"/>
      <c r="OIT262" s="184"/>
      <c r="OIU262" s="184"/>
      <c r="OIV262" s="93"/>
      <c r="OIW262" s="93"/>
      <c r="OIX262" s="185"/>
      <c r="OIY262" s="82"/>
      <c r="OIZ262" s="186"/>
      <c r="OJA262" s="82"/>
      <c r="OJB262" s="187"/>
      <c r="OJC262" s="82"/>
      <c r="OJD262" s="82"/>
      <c r="OJE262" s="82"/>
      <c r="OJF262" s="82"/>
      <c r="OJG262" s="184"/>
      <c r="OJH262" s="92"/>
      <c r="OJI262" s="92"/>
      <c r="OJJ262" s="184"/>
      <c r="OJK262" s="184"/>
      <c r="OJL262" s="93"/>
      <c r="OJM262" s="93"/>
      <c r="OJN262" s="185"/>
      <c r="OJO262" s="82"/>
      <c r="OJP262" s="186"/>
      <c r="OJQ262" s="82"/>
      <c r="OJR262" s="187"/>
      <c r="OJS262" s="82"/>
      <c r="OJT262" s="82"/>
      <c r="OJU262" s="82"/>
      <c r="OJV262" s="82"/>
      <c r="OJW262" s="184"/>
      <c r="OJX262" s="92"/>
      <c r="OJY262" s="92"/>
      <c r="OJZ262" s="184"/>
      <c r="OKA262" s="184"/>
      <c r="OKB262" s="93"/>
      <c r="OKC262" s="93"/>
      <c r="OKD262" s="185"/>
      <c r="OKE262" s="82"/>
      <c r="OKF262" s="186"/>
      <c r="OKG262" s="82"/>
      <c r="OKH262" s="187"/>
      <c r="OKI262" s="82"/>
      <c r="OKJ262" s="82"/>
      <c r="OKK262" s="82"/>
      <c r="OKL262" s="82"/>
      <c r="OKM262" s="184"/>
      <c r="OKN262" s="92"/>
      <c r="OKO262" s="92"/>
      <c r="OKP262" s="184"/>
      <c r="OKQ262" s="184"/>
      <c r="OKR262" s="93"/>
      <c r="OKS262" s="93"/>
      <c r="OKT262" s="185"/>
      <c r="OKU262" s="82"/>
      <c r="OKV262" s="186"/>
      <c r="OKW262" s="82"/>
      <c r="OKX262" s="187"/>
      <c r="OKY262" s="82"/>
      <c r="OKZ262" s="82"/>
      <c r="OLA262" s="82"/>
      <c r="OLB262" s="82"/>
      <c r="OLC262" s="184"/>
      <c r="OLD262" s="92"/>
      <c r="OLE262" s="92"/>
      <c r="OLF262" s="184"/>
      <c r="OLG262" s="184"/>
      <c r="OLH262" s="93"/>
      <c r="OLI262" s="93"/>
      <c r="OLJ262" s="185"/>
      <c r="OLK262" s="82"/>
      <c r="OLL262" s="186"/>
      <c r="OLM262" s="82"/>
      <c r="OLN262" s="187"/>
      <c r="OLO262" s="82"/>
      <c r="OLP262" s="82"/>
      <c r="OLQ262" s="82"/>
      <c r="OLR262" s="82"/>
      <c r="OLS262" s="184"/>
      <c r="OLT262" s="92"/>
      <c r="OLU262" s="92"/>
      <c r="OLV262" s="184"/>
      <c r="OLW262" s="184"/>
      <c r="OLX262" s="93"/>
      <c r="OLY262" s="93"/>
      <c r="OLZ262" s="185"/>
      <c r="OMA262" s="82"/>
      <c r="OMB262" s="186"/>
      <c r="OMC262" s="82"/>
      <c r="OMD262" s="187"/>
      <c r="OME262" s="82"/>
      <c r="OMF262" s="82"/>
      <c r="OMG262" s="82"/>
      <c r="OMH262" s="82"/>
      <c r="OMI262" s="184"/>
      <c r="OMJ262" s="92"/>
      <c r="OMK262" s="92"/>
      <c r="OML262" s="184"/>
      <c r="OMM262" s="184"/>
      <c r="OMN262" s="93"/>
      <c r="OMO262" s="93"/>
      <c r="OMP262" s="185"/>
      <c r="OMQ262" s="82"/>
      <c r="OMR262" s="186"/>
      <c r="OMS262" s="82"/>
      <c r="OMT262" s="187"/>
      <c r="OMU262" s="82"/>
      <c r="OMV262" s="82"/>
      <c r="OMW262" s="82"/>
      <c r="OMX262" s="82"/>
      <c r="OMY262" s="184"/>
      <c r="OMZ262" s="92"/>
      <c r="ONA262" s="92"/>
      <c r="ONB262" s="184"/>
      <c r="ONC262" s="184"/>
      <c r="OND262" s="93"/>
      <c r="ONE262" s="93"/>
      <c r="ONF262" s="185"/>
      <c r="ONG262" s="82"/>
      <c r="ONH262" s="186"/>
      <c r="ONI262" s="82"/>
      <c r="ONJ262" s="187"/>
      <c r="ONK262" s="82"/>
      <c r="ONL262" s="82"/>
      <c r="ONM262" s="82"/>
      <c r="ONN262" s="82"/>
      <c r="ONO262" s="184"/>
      <c r="ONP262" s="92"/>
      <c r="ONQ262" s="92"/>
      <c r="ONR262" s="184"/>
      <c r="ONS262" s="184"/>
      <c r="ONT262" s="93"/>
      <c r="ONU262" s="93"/>
      <c r="ONV262" s="185"/>
      <c r="ONW262" s="82"/>
      <c r="ONX262" s="186"/>
      <c r="ONY262" s="82"/>
      <c r="ONZ262" s="187"/>
      <c r="OOA262" s="82"/>
      <c r="OOB262" s="82"/>
      <c r="OOC262" s="82"/>
      <c r="OOD262" s="82"/>
      <c r="OOE262" s="184"/>
      <c r="OOF262" s="92"/>
      <c r="OOG262" s="92"/>
      <c r="OOH262" s="184"/>
      <c r="OOI262" s="184"/>
      <c r="OOJ262" s="93"/>
      <c r="OOK262" s="93"/>
      <c r="OOL262" s="185"/>
      <c r="OOM262" s="82"/>
      <c r="OON262" s="186"/>
      <c r="OOO262" s="82"/>
      <c r="OOP262" s="187"/>
      <c r="OOQ262" s="82"/>
      <c r="OOR262" s="82"/>
      <c r="OOS262" s="82"/>
      <c r="OOT262" s="82"/>
      <c r="OOU262" s="184"/>
      <c r="OOV262" s="92"/>
      <c r="OOW262" s="92"/>
      <c r="OOX262" s="184"/>
      <c r="OOY262" s="184"/>
      <c r="OOZ262" s="93"/>
      <c r="OPA262" s="93"/>
      <c r="OPB262" s="185"/>
      <c r="OPC262" s="82"/>
      <c r="OPD262" s="186"/>
      <c r="OPE262" s="82"/>
      <c r="OPF262" s="187"/>
      <c r="OPG262" s="82"/>
      <c r="OPH262" s="82"/>
      <c r="OPI262" s="82"/>
      <c r="OPJ262" s="82"/>
      <c r="OPK262" s="184"/>
      <c r="OPL262" s="92"/>
      <c r="OPM262" s="92"/>
      <c r="OPN262" s="184"/>
      <c r="OPO262" s="184"/>
      <c r="OPP262" s="93"/>
      <c r="OPQ262" s="93"/>
      <c r="OPR262" s="185"/>
      <c r="OPS262" s="82"/>
      <c r="OPT262" s="186"/>
      <c r="OPU262" s="82"/>
      <c r="OPV262" s="187"/>
      <c r="OPW262" s="82"/>
      <c r="OPX262" s="82"/>
      <c r="OPY262" s="82"/>
      <c r="OPZ262" s="82"/>
      <c r="OQA262" s="184"/>
      <c r="OQB262" s="92"/>
      <c r="OQC262" s="92"/>
      <c r="OQD262" s="184"/>
      <c r="OQE262" s="184"/>
      <c r="OQF262" s="93"/>
      <c r="OQG262" s="93"/>
      <c r="OQH262" s="185"/>
      <c r="OQI262" s="82"/>
      <c r="OQJ262" s="186"/>
      <c r="OQK262" s="82"/>
      <c r="OQL262" s="187"/>
      <c r="OQM262" s="82"/>
      <c r="OQN262" s="82"/>
      <c r="OQO262" s="82"/>
      <c r="OQP262" s="82"/>
      <c r="OQQ262" s="184"/>
      <c r="OQR262" s="92"/>
      <c r="OQS262" s="92"/>
      <c r="OQT262" s="184"/>
      <c r="OQU262" s="184"/>
      <c r="OQV262" s="93"/>
      <c r="OQW262" s="93"/>
      <c r="OQX262" s="185"/>
      <c r="OQY262" s="82"/>
      <c r="OQZ262" s="186"/>
      <c r="ORA262" s="82"/>
      <c r="ORB262" s="187"/>
      <c r="ORC262" s="82"/>
      <c r="ORD262" s="82"/>
      <c r="ORE262" s="82"/>
      <c r="ORF262" s="82"/>
      <c r="ORG262" s="184"/>
      <c r="ORH262" s="92"/>
      <c r="ORI262" s="92"/>
      <c r="ORJ262" s="184"/>
      <c r="ORK262" s="184"/>
      <c r="ORL262" s="93"/>
      <c r="ORM262" s="93"/>
      <c r="ORN262" s="185"/>
      <c r="ORO262" s="82"/>
      <c r="ORP262" s="186"/>
      <c r="ORQ262" s="82"/>
      <c r="ORR262" s="187"/>
      <c r="ORS262" s="82"/>
      <c r="ORT262" s="82"/>
      <c r="ORU262" s="82"/>
      <c r="ORV262" s="82"/>
      <c r="ORW262" s="184"/>
      <c r="ORX262" s="92"/>
      <c r="ORY262" s="92"/>
      <c r="ORZ262" s="184"/>
      <c r="OSA262" s="184"/>
      <c r="OSB262" s="93"/>
      <c r="OSC262" s="93"/>
      <c r="OSD262" s="185"/>
      <c r="OSE262" s="82"/>
      <c r="OSF262" s="186"/>
      <c r="OSG262" s="82"/>
      <c r="OSH262" s="187"/>
      <c r="OSI262" s="82"/>
      <c r="OSJ262" s="82"/>
      <c r="OSK262" s="82"/>
      <c r="OSL262" s="82"/>
      <c r="OSM262" s="184"/>
      <c r="OSN262" s="92"/>
      <c r="OSO262" s="92"/>
      <c r="OSP262" s="184"/>
      <c r="OSQ262" s="184"/>
      <c r="OSR262" s="93"/>
      <c r="OSS262" s="93"/>
      <c r="OST262" s="185"/>
      <c r="OSU262" s="82"/>
      <c r="OSV262" s="186"/>
      <c r="OSW262" s="82"/>
      <c r="OSX262" s="187"/>
      <c r="OSY262" s="82"/>
      <c r="OSZ262" s="82"/>
      <c r="OTA262" s="82"/>
      <c r="OTB262" s="82"/>
      <c r="OTC262" s="184"/>
      <c r="OTD262" s="92"/>
      <c r="OTE262" s="92"/>
      <c r="OTF262" s="184"/>
      <c r="OTG262" s="184"/>
      <c r="OTH262" s="93"/>
      <c r="OTI262" s="93"/>
      <c r="OTJ262" s="185"/>
      <c r="OTK262" s="82"/>
      <c r="OTL262" s="186"/>
      <c r="OTM262" s="82"/>
      <c r="OTN262" s="187"/>
      <c r="OTO262" s="82"/>
      <c r="OTP262" s="82"/>
      <c r="OTQ262" s="82"/>
      <c r="OTR262" s="82"/>
      <c r="OTS262" s="184"/>
      <c r="OTT262" s="92"/>
      <c r="OTU262" s="92"/>
      <c r="OTV262" s="184"/>
      <c r="OTW262" s="184"/>
      <c r="OTX262" s="93"/>
      <c r="OTY262" s="93"/>
      <c r="OTZ262" s="185"/>
      <c r="OUA262" s="82"/>
      <c r="OUB262" s="186"/>
      <c r="OUC262" s="82"/>
      <c r="OUD262" s="187"/>
      <c r="OUE262" s="82"/>
      <c r="OUF262" s="82"/>
      <c r="OUG262" s="82"/>
      <c r="OUH262" s="82"/>
      <c r="OUI262" s="184"/>
      <c r="OUJ262" s="92"/>
      <c r="OUK262" s="92"/>
      <c r="OUL262" s="184"/>
      <c r="OUM262" s="184"/>
      <c r="OUN262" s="93"/>
      <c r="OUO262" s="93"/>
      <c r="OUP262" s="185"/>
      <c r="OUQ262" s="82"/>
      <c r="OUR262" s="186"/>
      <c r="OUS262" s="82"/>
      <c r="OUT262" s="187"/>
      <c r="OUU262" s="82"/>
      <c r="OUV262" s="82"/>
      <c r="OUW262" s="82"/>
      <c r="OUX262" s="82"/>
      <c r="OUY262" s="184"/>
      <c r="OUZ262" s="92"/>
      <c r="OVA262" s="92"/>
      <c r="OVB262" s="184"/>
      <c r="OVC262" s="184"/>
      <c r="OVD262" s="93"/>
      <c r="OVE262" s="93"/>
      <c r="OVF262" s="185"/>
      <c r="OVG262" s="82"/>
      <c r="OVH262" s="186"/>
      <c r="OVI262" s="82"/>
      <c r="OVJ262" s="187"/>
      <c r="OVK262" s="82"/>
      <c r="OVL262" s="82"/>
      <c r="OVM262" s="82"/>
      <c r="OVN262" s="82"/>
      <c r="OVO262" s="184"/>
      <c r="OVP262" s="92"/>
      <c r="OVQ262" s="92"/>
      <c r="OVR262" s="184"/>
      <c r="OVS262" s="184"/>
      <c r="OVT262" s="93"/>
      <c r="OVU262" s="93"/>
      <c r="OVV262" s="185"/>
      <c r="OVW262" s="82"/>
      <c r="OVX262" s="186"/>
      <c r="OVY262" s="82"/>
      <c r="OVZ262" s="187"/>
      <c r="OWA262" s="82"/>
      <c r="OWB262" s="82"/>
      <c r="OWC262" s="82"/>
      <c r="OWD262" s="82"/>
      <c r="OWE262" s="184"/>
      <c r="OWF262" s="92"/>
      <c r="OWG262" s="92"/>
      <c r="OWH262" s="184"/>
      <c r="OWI262" s="184"/>
      <c r="OWJ262" s="93"/>
      <c r="OWK262" s="93"/>
      <c r="OWL262" s="185"/>
      <c r="OWM262" s="82"/>
      <c r="OWN262" s="186"/>
      <c r="OWO262" s="82"/>
      <c r="OWP262" s="187"/>
      <c r="OWQ262" s="82"/>
      <c r="OWR262" s="82"/>
      <c r="OWS262" s="82"/>
      <c r="OWT262" s="82"/>
      <c r="OWU262" s="184"/>
      <c r="OWV262" s="92"/>
      <c r="OWW262" s="92"/>
      <c r="OWX262" s="184"/>
      <c r="OWY262" s="184"/>
      <c r="OWZ262" s="93"/>
      <c r="OXA262" s="93"/>
      <c r="OXB262" s="185"/>
      <c r="OXC262" s="82"/>
      <c r="OXD262" s="186"/>
      <c r="OXE262" s="82"/>
      <c r="OXF262" s="187"/>
      <c r="OXG262" s="82"/>
      <c r="OXH262" s="82"/>
      <c r="OXI262" s="82"/>
      <c r="OXJ262" s="82"/>
      <c r="OXK262" s="184"/>
      <c r="OXL262" s="92"/>
      <c r="OXM262" s="92"/>
      <c r="OXN262" s="184"/>
      <c r="OXO262" s="184"/>
      <c r="OXP262" s="93"/>
      <c r="OXQ262" s="93"/>
      <c r="OXR262" s="185"/>
      <c r="OXS262" s="82"/>
      <c r="OXT262" s="186"/>
      <c r="OXU262" s="82"/>
      <c r="OXV262" s="187"/>
      <c r="OXW262" s="82"/>
      <c r="OXX262" s="82"/>
      <c r="OXY262" s="82"/>
      <c r="OXZ262" s="82"/>
      <c r="OYA262" s="184"/>
      <c r="OYB262" s="92"/>
      <c r="OYC262" s="92"/>
      <c r="OYD262" s="184"/>
      <c r="OYE262" s="184"/>
      <c r="OYF262" s="93"/>
      <c r="OYG262" s="93"/>
      <c r="OYH262" s="185"/>
      <c r="OYI262" s="82"/>
      <c r="OYJ262" s="186"/>
      <c r="OYK262" s="82"/>
      <c r="OYL262" s="187"/>
      <c r="OYM262" s="82"/>
      <c r="OYN262" s="82"/>
      <c r="OYO262" s="82"/>
      <c r="OYP262" s="82"/>
      <c r="OYQ262" s="184"/>
      <c r="OYR262" s="92"/>
      <c r="OYS262" s="92"/>
      <c r="OYT262" s="184"/>
      <c r="OYU262" s="184"/>
      <c r="OYV262" s="93"/>
      <c r="OYW262" s="93"/>
      <c r="OYX262" s="185"/>
      <c r="OYY262" s="82"/>
      <c r="OYZ262" s="186"/>
      <c r="OZA262" s="82"/>
      <c r="OZB262" s="187"/>
      <c r="OZC262" s="82"/>
      <c r="OZD262" s="82"/>
      <c r="OZE262" s="82"/>
      <c r="OZF262" s="82"/>
      <c r="OZG262" s="184"/>
      <c r="OZH262" s="92"/>
      <c r="OZI262" s="92"/>
      <c r="OZJ262" s="184"/>
      <c r="OZK262" s="184"/>
      <c r="OZL262" s="93"/>
      <c r="OZM262" s="93"/>
      <c r="OZN262" s="185"/>
      <c r="OZO262" s="82"/>
      <c r="OZP262" s="186"/>
      <c r="OZQ262" s="82"/>
      <c r="OZR262" s="187"/>
      <c r="OZS262" s="82"/>
      <c r="OZT262" s="82"/>
      <c r="OZU262" s="82"/>
      <c r="OZV262" s="82"/>
      <c r="OZW262" s="184"/>
      <c r="OZX262" s="92"/>
      <c r="OZY262" s="92"/>
      <c r="OZZ262" s="184"/>
      <c r="PAA262" s="184"/>
      <c r="PAB262" s="93"/>
      <c r="PAC262" s="93"/>
      <c r="PAD262" s="185"/>
      <c r="PAE262" s="82"/>
      <c r="PAF262" s="186"/>
      <c r="PAG262" s="82"/>
      <c r="PAH262" s="187"/>
      <c r="PAI262" s="82"/>
      <c r="PAJ262" s="82"/>
      <c r="PAK262" s="82"/>
      <c r="PAL262" s="82"/>
      <c r="PAM262" s="184"/>
      <c r="PAN262" s="92"/>
      <c r="PAO262" s="92"/>
      <c r="PAP262" s="184"/>
      <c r="PAQ262" s="184"/>
      <c r="PAR262" s="93"/>
      <c r="PAS262" s="93"/>
      <c r="PAT262" s="185"/>
      <c r="PAU262" s="82"/>
      <c r="PAV262" s="186"/>
      <c r="PAW262" s="82"/>
      <c r="PAX262" s="187"/>
      <c r="PAY262" s="82"/>
      <c r="PAZ262" s="82"/>
      <c r="PBA262" s="82"/>
      <c r="PBB262" s="82"/>
      <c r="PBC262" s="184"/>
      <c r="PBD262" s="92"/>
      <c r="PBE262" s="92"/>
      <c r="PBF262" s="184"/>
      <c r="PBG262" s="184"/>
      <c r="PBH262" s="93"/>
      <c r="PBI262" s="93"/>
      <c r="PBJ262" s="185"/>
      <c r="PBK262" s="82"/>
      <c r="PBL262" s="186"/>
      <c r="PBM262" s="82"/>
      <c r="PBN262" s="187"/>
      <c r="PBO262" s="82"/>
      <c r="PBP262" s="82"/>
      <c r="PBQ262" s="82"/>
      <c r="PBR262" s="82"/>
      <c r="PBS262" s="184"/>
      <c r="PBT262" s="92"/>
      <c r="PBU262" s="92"/>
      <c r="PBV262" s="184"/>
      <c r="PBW262" s="184"/>
      <c r="PBX262" s="93"/>
      <c r="PBY262" s="93"/>
      <c r="PBZ262" s="185"/>
      <c r="PCA262" s="82"/>
      <c r="PCB262" s="186"/>
      <c r="PCC262" s="82"/>
      <c r="PCD262" s="187"/>
      <c r="PCE262" s="82"/>
      <c r="PCF262" s="82"/>
      <c r="PCG262" s="82"/>
      <c r="PCH262" s="82"/>
      <c r="PCI262" s="184"/>
      <c r="PCJ262" s="92"/>
      <c r="PCK262" s="92"/>
      <c r="PCL262" s="184"/>
      <c r="PCM262" s="184"/>
      <c r="PCN262" s="93"/>
      <c r="PCO262" s="93"/>
      <c r="PCP262" s="185"/>
      <c r="PCQ262" s="82"/>
      <c r="PCR262" s="186"/>
      <c r="PCS262" s="82"/>
      <c r="PCT262" s="187"/>
      <c r="PCU262" s="82"/>
      <c r="PCV262" s="82"/>
      <c r="PCW262" s="82"/>
      <c r="PCX262" s="82"/>
      <c r="PCY262" s="184"/>
      <c r="PCZ262" s="92"/>
      <c r="PDA262" s="92"/>
      <c r="PDB262" s="184"/>
      <c r="PDC262" s="184"/>
      <c r="PDD262" s="93"/>
      <c r="PDE262" s="93"/>
      <c r="PDF262" s="185"/>
      <c r="PDG262" s="82"/>
      <c r="PDH262" s="186"/>
      <c r="PDI262" s="82"/>
      <c r="PDJ262" s="187"/>
      <c r="PDK262" s="82"/>
      <c r="PDL262" s="82"/>
      <c r="PDM262" s="82"/>
      <c r="PDN262" s="82"/>
      <c r="PDO262" s="184"/>
      <c r="PDP262" s="92"/>
      <c r="PDQ262" s="92"/>
      <c r="PDR262" s="184"/>
      <c r="PDS262" s="184"/>
      <c r="PDT262" s="93"/>
      <c r="PDU262" s="93"/>
      <c r="PDV262" s="185"/>
      <c r="PDW262" s="82"/>
      <c r="PDX262" s="186"/>
      <c r="PDY262" s="82"/>
      <c r="PDZ262" s="187"/>
      <c r="PEA262" s="82"/>
      <c r="PEB262" s="82"/>
      <c r="PEC262" s="82"/>
      <c r="PED262" s="82"/>
      <c r="PEE262" s="184"/>
      <c r="PEF262" s="92"/>
      <c r="PEG262" s="92"/>
      <c r="PEH262" s="184"/>
      <c r="PEI262" s="184"/>
      <c r="PEJ262" s="93"/>
      <c r="PEK262" s="93"/>
      <c r="PEL262" s="185"/>
      <c r="PEM262" s="82"/>
      <c r="PEN262" s="186"/>
      <c r="PEO262" s="82"/>
      <c r="PEP262" s="187"/>
      <c r="PEQ262" s="82"/>
      <c r="PER262" s="82"/>
      <c r="PES262" s="82"/>
      <c r="PET262" s="82"/>
      <c r="PEU262" s="184"/>
      <c r="PEV262" s="92"/>
      <c r="PEW262" s="92"/>
      <c r="PEX262" s="184"/>
      <c r="PEY262" s="184"/>
      <c r="PEZ262" s="93"/>
      <c r="PFA262" s="93"/>
      <c r="PFB262" s="185"/>
      <c r="PFC262" s="82"/>
      <c r="PFD262" s="186"/>
      <c r="PFE262" s="82"/>
      <c r="PFF262" s="187"/>
      <c r="PFG262" s="82"/>
      <c r="PFH262" s="82"/>
      <c r="PFI262" s="82"/>
      <c r="PFJ262" s="82"/>
      <c r="PFK262" s="184"/>
      <c r="PFL262" s="92"/>
      <c r="PFM262" s="92"/>
      <c r="PFN262" s="184"/>
      <c r="PFO262" s="184"/>
      <c r="PFP262" s="93"/>
      <c r="PFQ262" s="93"/>
      <c r="PFR262" s="185"/>
      <c r="PFS262" s="82"/>
      <c r="PFT262" s="186"/>
      <c r="PFU262" s="82"/>
      <c r="PFV262" s="187"/>
      <c r="PFW262" s="82"/>
      <c r="PFX262" s="82"/>
      <c r="PFY262" s="82"/>
      <c r="PFZ262" s="82"/>
      <c r="PGA262" s="184"/>
      <c r="PGB262" s="92"/>
      <c r="PGC262" s="92"/>
      <c r="PGD262" s="184"/>
      <c r="PGE262" s="184"/>
      <c r="PGF262" s="93"/>
      <c r="PGG262" s="93"/>
      <c r="PGH262" s="185"/>
      <c r="PGI262" s="82"/>
      <c r="PGJ262" s="186"/>
      <c r="PGK262" s="82"/>
      <c r="PGL262" s="187"/>
      <c r="PGM262" s="82"/>
      <c r="PGN262" s="82"/>
      <c r="PGO262" s="82"/>
      <c r="PGP262" s="82"/>
      <c r="PGQ262" s="184"/>
      <c r="PGR262" s="92"/>
      <c r="PGS262" s="92"/>
      <c r="PGT262" s="184"/>
      <c r="PGU262" s="184"/>
      <c r="PGV262" s="93"/>
      <c r="PGW262" s="93"/>
      <c r="PGX262" s="185"/>
      <c r="PGY262" s="82"/>
      <c r="PGZ262" s="186"/>
      <c r="PHA262" s="82"/>
      <c r="PHB262" s="187"/>
      <c r="PHC262" s="82"/>
      <c r="PHD262" s="82"/>
      <c r="PHE262" s="82"/>
      <c r="PHF262" s="82"/>
      <c r="PHG262" s="184"/>
      <c r="PHH262" s="92"/>
      <c r="PHI262" s="92"/>
      <c r="PHJ262" s="184"/>
      <c r="PHK262" s="184"/>
      <c r="PHL262" s="93"/>
      <c r="PHM262" s="93"/>
      <c r="PHN262" s="185"/>
      <c r="PHO262" s="82"/>
      <c r="PHP262" s="186"/>
      <c r="PHQ262" s="82"/>
      <c r="PHR262" s="187"/>
      <c r="PHS262" s="82"/>
      <c r="PHT262" s="82"/>
      <c r="PHU262" s="82"/>
      <c r="PHV262" s="82"/>
      <c r="PHW262" s="184"/>
      <c r="PHX262" s="92"/>
      <c r="PHY262" s="92"/>
      <c r="PHZ262" s="184"/>
      <c r="PIA262" s="184"/>
      <c r="PIB262" s="93"/>
      <c r="PIC262" s="93"/>
      <c r="PID262" s="185"/>
      <c r="PIE262" s="82"/>
      <c r="PIF262" s="186"/>
      <c r="PIG262" s="82"/>
      <c r="PIH262" s="187"/>
      <c r="PII262" s="82"/>
      <c r="PIJ262" s="82"/>
      <c r="PIK262" s="82"/>
      <c r="PIL262" s="82"/>
      <c r="PIM262" s="184"/>
      <c r="PIN262" s="92"/>
      <c r="PIO262" s="92"/>
      <c r="PIP262" s="184"/>
      <c r="PIQ262" s="184"/>
      <c r="PIR262" s="93"/>
      <c r="PIS262" s="93"/>
      <c r="PIT262" s="185"/>
      <c r="PIU262" s="82"/>
      <c r="PIV262" s="186"/>
      <c r="PIW262" s="82"/>
      <c r="PIX262" s="187"/>
      <c r="PIY262" s="82"/>
      <c r="PIZ262" s="82"/>
      <c r="PJA262" s="82"/>
      <c r="PJB262" s="82"/>
      <c r="PJC262" s="184"/>
      <c r="PJD262" s="92"/>
      <c r="PJE262" s="92"/>
      <c r="PJF262" s="184"/>
      <c r="PJG262" s="184"/>
      <c r="PJH262" s="93"/>
      <c r="PJI262" s="93"/>
      <c r="PJJ262" s="185"/>
      <c r="PJK262" s="82"/>
      <c r="PJL262" s="186"/>
      <c r="PJM262" s="82"/>
      <c r="PJN262" s="187"/>
      <c r="PJO262" s="82"/>
      <c r="PJP262" s="82"/>
      <c r="PJQ262" s="82"/>
      <c r="PJR262" s="82"/>
      <c r="PJS262" s="184"/>
      <c r="PJT262" s="92"/>
      <c r="PJU262" s="92"/>
      <c r="PJV262" s="184"/>
      <c r="PJW262" s="184"/>
      <c r="PJX262" s="93"/>
      <c r="PJY262" s="93"/>
      <c r="PJZ262" s="185"/>
      <c r="PKA262" s="82"/>
      <c r="PKB262" s="186"/>
      <c r="PKC262" s="82"/>
      <c r="PKD262" s="187"/>
      <c r="PKE262" s="82"/>
      <c r="PKF262" s="82"/>
      <c r="PKG262" s="82"/>
      <c r="PKH262" s="82"/>
      <c r="PKI262" s="184"/>
      <c r="PKJ262" s="92"/>
      <c r="PKK262" s="92"/>
      <c r="PKL262" s="184"/>
      <c r="PKM262" s="184"/>
      <c r="PKN262" s="93"/>
      <c r="PKO262" s="93"/>
      <c r="PKP262" s="185"/>
      <c r="PKQ262" s="82"/>
      <c r="PKR262" s="186"/>
      <c r="PKS262" s="82"/>
      <c r="PKT262" s="187"/>
      <c r="PKU262" s="82"/>
      <c r="PKV262" s="82"/>
      <c r="PKW262" s="82"/>
      <c r="PKX262" s="82"/>
      <c r="PKY262" s="184"/>
      <c r="PKZ262" s="92"/>
      <c r="PLA262" s="92"/>
      <c r="PLB262" s="184"/>
      <c r="PLC262" s="184"/>
      <c r="PLD262" s="93"/>
      <c r="PLE262" s="93"/>
      <c r="PLF262" s="185"/>
      <c r="PLG262" s="82"/>
      <c r="PLH262" s="186"/>
      <c r="PLI262" s="82"/>
      <c r="PLJ262" s="187"/>
      <c r="PLK262" s="82"/>
      <c r="PLL262" s="82"/>
      <c r="PLM262" s="82"/>
      <c r="PLN262" s="82"/>
      <c r="PLO262" s="184"/>
      <c r="PLP262" s="92"/>
      <c r="PLQ262" s="92"/>
      <c r="PLR262" s="184"/>
      <c r="PLS262" s="184"/>
      <c r="PLT262" s="93"/>
      <c r="PLU262" s="93"/>
      <c r="PLV262" s="185"/>
      <c r="PLW262" s="82"/>
      <c r="PLX262" s="186"/>
      <c r="PLY262" s="82"/>
      <c r="PLZ262" s="187"/>
      <c r="PMA262" s="82"/>
      <c r="PMB262" s="82"/>
      <c r="PMC262" s="82"/>
      <c r="PMD262" s="82"/>
      <c r="PME262" s="184"/>
      <c r="PMF262" s="92"/>
      <c r="PMG262" s="92"/>
      <c r="PMH262" s="184"/>
      <c r="PMI262" s="184"/>
      <c r="PMJ262" s="93"/>
      <c r="PMK262" s="93"/>
      <c r="PML262" s="185"/>
      <c r="PMM262" s="82"/>
      <c r="PMN262" s="186"/>
      <c r="PMO262" s="82"/>
      <c r="PMP262" s="187"/>
      <c r="PMQ262" s="82"/>
      <c r="PMR262" s="82"/>
      <c r="PMS262" s="82"/>
      <c r="PMT262" s="82"/>
      <c r="PMU262" s="184"/>
      <c r="PMV262" s="92"/>
      <c r="PMW262" s="92"/>
      <c r="PMX262" s="184"/>
      <c r="PMY262" s="184"/>
      <c r="PMZ262" s="93"/>
      <c r="PNA262" s="93"/>
      <c r="PNB262" s="185"/>
      <c r="PNC262" s="82"/>
      <c r="PND262" s="186"/>
      <c r="PNE262" s="82"/>
      <c r="PNF262" s="187"/>
      <c r="PNG262" s="82"/>
      <c r="PNH262" s="82"/>
      <c r="PNI262" s="82"/>
      <c r="PNJ262" s="82"/>
      <c r="PNK262" s="184"/>
      <c r="PNL262" s="92"/>
      <c r="PNM262" s="92"/>
      <c r="PNN262" s="184"/>
      <c r="PNO262" s="184"/>
      <c r="PNP262" s="93"/>
      <c r="PNQ262" s="93"/>
      <c r="PNR262" s="185"/>
      <c r="PNS262" s="82"/>
      <c r="PNT262" s="186"/>
      <c r="PNU262" s="82"/>
      <c r="PNV262" s="187"/>
      <c r="PNW262" s="82"/>
      <c r="PNX262" s="82"/>
      <c r="PNY262" s="82"/>
      <c r="PNZ262" s="82"/>
      <c r="POA262" s="184"/>
      <c r="POB262" s="92"/>
      <c r="POC262" s="92"/>
      <c r="POD262" s="184"/>
      <c r="POE262" s="184"/>
      <c r="POF262" s="93"/>
      <c r="POG262" s="93"/>
      <c r="POH262" s="185"/>
      <c r="POI262" s="82"/>
      <c r="POJ262" s="186"/>
      <c r="POK262" s="82"/>
      <c r="POL262" s="187"/>
      <c r="POM262" s="82"/>
      <c r="PON262" s="82"/>
      <c r="POO262" s="82"/>
      <c r="POP262" s="82"/>
      <c r="POQ262" s="184"/>
      <c r="POR262" s="92"/>
      <c r="POS262" s="92"/>
      <c r="POT262" s="184"/>
      <c r="POU262" s="184"/>
      <c r="POV262" s="93"/>
      <c r="POW262" s="93"/>
      <c r="POX262" s="185"/>
      <c r="POY262" s="82"/>
      <c r="POZ262" s="186"/>
      <c r="PPA262" s="82"/>
      <c r="PPB262" s="187"/>
      <c r="PPC262" s="82"/>
      <c r="PPD262" s="82"/>
      <c r="PPE262" s="82"/>
      <c r="PPF262" s="82"/>
      <c r="PPG262" s="184"/>
      <c r="PPH262" s="92"/>
      <c r="PPI262" s="92"/>
      <c r="PPJ262" s="184"/>
      <c r="PPK262" s="184"/>
      <c r="PPL262" s="93"/>
      <c r="PPM262" s="93"/>
      <c r="PPN262" s="185"/>
      <c r="PPO262" s="82"/>
      <c r="PPP262" s="186"/>
      <c r="PPQ262" s="82"/>
      <c r="PPR262" s="187"/>
      <c r="PPS262" s="82"/>
      <c r="PPT262" s="82"/>
      <c r="PPU262" s="82"/>
      <c r="PPV262" s="82"/>
      <c r="PPW262" s="184"/>
      <c r="PPX262" s="92"/>
      <c r="PPY262" s="92"/>
      <c r="PPZ262" s="184"/>
      <c r="PQA262" s="184"/>
      <c r="PQB262" s="93"/>
      <c r="PQC262" s="93"/>
      <c r="PQD262" s="185"/>
      <c r="PQE262" s="82"/>
      <c r="PQF262" s="186"/>
      <c r="PQG262" s="82"/>
      <c r="PQH262" s="187"/>
      <c r="PQI262" s="82"/>
      <c r="PQJ262" s="82"/>
      <c r="PQK262" s="82"/>
      <c r="PQL262" s="82"/>
      <c r="PQM262" s="184"/>
      <c r="PQN262" s="92"/>
      <c r="PQO262" s="92"/>
      <c r="PQP262" s="184"/>
      <c r="PQQ262" s="184"/>
      <c r="PQR262" s="93"/>
      <c r="PQS262" s="93"/>
      <c r="PQT262" s="185"/>
      <c r="PQU262" s="82"/>
      <c r="PQV262" s="186"/>
      <c r="PQW262" s="82"/>
      <c r="PQX262" s="187"/>
      <c r="PQY262" s="82"/>
      <c r="PQZ262" s="82"/>
      <c r="PRA262" s="82"/>
      <c r="PRB262" s="82"/>
      <c r="PRC262" s="184"/>
      <c r="PRD262" s="92"/>
      <c r="PRE262" s="92"/>
      <c r="PRF262" s="184"/>
      <c r="PRG262" s="184"/>
      <c r="PRH262" s="93"/>
      <c r="PRI262" s="93"/>
      <c r="PRJ262" s="185"/>
      <c r="PRK262" s="82"/>
      <c r="PRL262" s="186"/>
      <c r="PRM262" s="82"/>
      <c r="PRN262" s="187"/>
      <c r="PRO262" s="82"/>
      <c r="PRP262" s="82"/>
      <c r="PRQ262" s="82"/>
      <c r="PRR262" s="82"/>
      <c r="PRS262" s="184"/>
      <c r="PRT262" s="92"/>
      <c r="PRU262" s="92"/>
      <c r="PRV262" s="184"/>
      <c r="PRW262" s="184"/>
      <c r="PRX262" s="93"/>
      <c r="PRY262" s="93"/>
      <c r="PRZ262" s="185"/>
      <c r="PSA262" s="82"/>
      <c r="PSB262" s="186"/>
      <c r="PSC262" s="82"/>
      <c r="PSD262" s="187"/>
      <c r="PSE262" s="82"/>
      <c r="PSF262" s="82"/>
      <c r="PSG262" s="82"/>
      <c r="PSH262" s="82"/>
      <c r="PSI262" s="184"/>
      <c r="PSJ262" s="92"/>
      <c r="PSK262" s="92"/>
      <c r="PSL262" s="184"/>
      <c r="PSM262" s="184"/>
      <c r="PSN262" s="93"/>
      <c r="PSO262" s="93"/>
      <c r="PSP262" s="185"/>
      <c r="PSQ262" s="82"/>
      <c r="PSR262" s="186"/>
      <c r="PSS262" s="82"/>
      <c r="PST262" s="187"/>
      <c r="PSU262" s="82"/>
      <c r="PSV262" s="82"/>
      <c r="PSW262" s="82"/>
      <c r="PSX262" s="82"/>
      <c r="PSY262" s="184"/>
      <c r="PSZ262" s="92"/>
      <c r="PTA262" s="92"/>
      <c r="PTB262" s="184"/>
      <c r="PTC262" s="184"/>
      <c r="PTD262" s="93"/>
      <c r="PTE262" s="93"/>
      <c r="PTF262" s="185"/>
      <c r="PTG262" s="82"/>
      <c r="PTH262" s="186"/>
      <c r="PTI262" s="82"/>
      <c r="PTJ262" s="187"/>
      <c r="PTK262" s="82"/>
      <c r="PTL262" s="82"/>
      <c r="PTM262" s="82"/>
      <c r="PTN262" s="82"/>
      <c r="PTO262" s="184"/>
      <c r="PTP262" s="92"/>
      <c r="PTQ262" s="92"/>
      <c r="PTR262" s="184"/>
      <c r="PTS262" s="184"/>
      <c r="PTT262" s="93"/>
      <c r="PTU262" s="93"/>
      <c r="PTV262" s="185"/>
      <c r="PTW262" s="82"/>
      <c r="PTX262" s="186"/>
      <c r="PTY262" s="82"/>
      <c r="PTZ262" s="187"/>
      <c r="PUA262" s="82"/>
      <c r="PUB262" s="82"/>
      <c r="PUC262" s="82"/>
      <c r="PUD262" s="82"/>
      <c r="PUE262" s="184"/>
      <c r="PUF262" s="92"/>
      <c r="PUG262" s="92"/>
      <c r="PUH262" s="184"/>
      <c r="PUI262" s="184"/>
      <c r="PUJ262" s="93"/>
      <c r="PUK262" s="93"/>
      <c r="PUL262" s="185"/>
      <c r="PUM262" s="82"/>
      <c r="PUN262" s="186"/>
      <c r="PUO262" s="82"/>
      <c r="PUP262" s="187"/>
      <c r="PUQ262" s="82"/>
      <c r="PUR262" s="82"/>
      <c r="PUS262" s="82"/>
      <c r="PUT262" s="82"/>
      <c r="PUU262" s="184"/>
      <c r="PUV262" s="92"/>
      <c r="PUW262" s="92"/>
      <c r="PUX262" s="184"/>
      <c r="PUY262" s="184"/>
      <c r="PUZ262" s="93"/>
      <c r="PVA262" s="93"/>
      <c r="PVB262" s="185"/>
      <c r="PVC262" s="82"/>
      <c r="PVD262" s="186"/>
      <c r="PVE262" s="82"/>
      <c r="PVF262" s="187"/>
      <c r="PVG262" s="82"/>
      <c r="PVH262" s="82"/>
      <c r="PVI262" s="82"/>
      <c r="PVJ262" s="82"/>
      <c r="PVK262" s="184"/>
      <c r="PVL262" s="92"/>
      <c r="PVM262" s="92"/>
      <c r="PVN262" s="184"/>
      <c r="PVO262" s="184"/>
      <c r="PVP262" s="93"/>
      <c r="PVQ262" s="93"/>
      <c r="PVR262" s="185"/>
      <c r="PVS262" s="82"/>
      <c r="PVT262" s="186"/>
      <c r="PVU262" s="82"/>
      <c r="PVV262" s="187"/>
      <c r="PVW262" s="82"/>
      <c r="PVX262" s="82"/>
      <c r="PVY262" s="82"/>
      <c r="PVZ262" s="82"/>
      <c r="PWA262" s="184"/>
      <c r="PWB262" s="92"/>
      <c r="PWC262" s="92"/>
      <c r="PWD262" s="184"/>
      <c r="PWE262" s="184"/>
      <c r="PWF262" s="93"/>
      <c r="PWG262" s="93"/>
      <c r="PWH262" s="185"/>
      <c r="PWI262" s="82"/>
      <c r="PWJ262" s="186"/>
      <c r="PWK262" s="82"/>
      <c r="PWL262" s="187"/>
      <c r="PWM262" s="82"/>
      <c r="PWN262" s="82"/>
      <c r="PWO262" s="82"/>
      <c r="PWP262" s="82"/>
      <c r="PWQ262" s="184"/>
      <c r="PWR262" s="92"/>
      <c r="PWS262" s="92"/>
      <c r="PWT262" s="184"/>
      <c r="PWU262" s="184"/>
      <c r="PWV262" s="93"/>
      <c r="PWW262" s="93"/>
      <c r="PWX262" s="185"/>
      <c r="PWY262" s="82"/>
      <c r="PWZ262" s="186"/>
      <c r="PXA262" s="82"/>
      <c r="PXB262" s="187"/>
      <c r="PXC262" s="82"/>
      <c r="PXD262" s="82"/>
      <c r="PXE262" s="82"/>
      <c r="PXF262" s="82"/>
      <c r="PXG262" s="184"/>
      <c r="PXH262" s="92"/>
      <c r="PXI262" s="92"/>
      <c r="PXJ262" s="184"/>
      <c r="PXK262" s="184"/>
      <c r="PXL262" s="93"/>
      <c r="PXM262" s="93"/>
      <c r="PXN262" s="185"/>
      <c r="PXO262" s="82"/>
      <c r="PXP262" s="186"/>
      <c r="PXQ262" s="82"/>
      <c r="PXR262" s="187"/>
      <c r="PXS262" s="82"/>
      <c r="PXT262" s="82"/>
      <c r="PXU262" s="82"/>
      <c r="PXV262" s="82"/>
      <c r="PXW262" s="184"/>
      <c r="PXX262" s="92"/>
      <c r="PXY262" s="92"/>
      <c r="PXZ262" s="184"/>
      <c r="PYA262" s="184"/>
      <c r="PYB262" s="93"/>
      <c r="PYC262" s="93"/>
      <c r="PYD262" s="185"/>
      <c r="PYE262" s="82"/>
      <c r="PYF262" s="186"/>
      <c r="PYG262" s="82"/>
      <c r="PYH262" s="187"/>
      <c r="PYI262" s="82"/>
      <c r="PYJ262" s="82"/>
      <c r="PYK262" s="82"/>
      <c r="PYL262" s="82"/>
      <c r="PYM262" s="184"/>
      <c r="PYN262" s="92"/>
      <c r="PYO262" s="92"/>
      <c r="PYP262" s="184"/>
      <c r="PYQ262" s="184"/>
      <c r="PYR262" s="93"/>
      <c r="PYS262" s="93"/>
      <c r="PYT262" s="185"/>
      <c r="PYU262" s="82"/>
      <c r="PYV262" s="186"/>
      <c r="PYW262" s="82"/>
      <c r="PYX262" s="187"/>
      <c r="PYY262" s="82"/>
      <c r="PYZ262" s="82"/>
      <c r="PZA262" s="82"/>
      <c r="PZB262" s="82"/>
      <c r="PZC262" s="184"/>
      <c r="PZD262" s="92"/>
      <c r="PZE262" s="92"/>
      <c r="PZF262" s="184"/>
      <c r="PZG262" s="184"/>
      <c r="PZH262" s="93"/>
      <c r="PZI262" s="93"/>
      <c r="PZJ262" s="185"/>
      <c r="PZK262" s="82"/>
      <c r="PZL262" s="186"/>
      <c r="PZM262" s="82"/>
      <c r="PZN262" s="187"/>
      <c r="PZO262" s="82"/>
      <c r="PZP262" s="82"/>
      <c r="PZQ262" s="82"/>
      <c r="PZR262" s="82"/>
      <c r="PZS262" s="184"/>
      <c r="PZT262" s="92"/>
      <c r="PZU262" s="92"/>
      <c r="PZV262" s="184"/>
      <c r="PZW262" s="184"/>
      <c r="PZX262" s="93"/>
      <c r="PZY262" s="93"/>
      <c r="PZZ262" s="185"/>
      <c r="QAA262" s="82"/>
      <c r="QAB262" s="186"/>
      <c r="QAC262" s="82"/>
      <c r="QAD262" s="187"/>
      <c r="QAE262" s="82"/>
      <c r="QAF262" s="82"/>
      <c r="QAG262" s="82"/>
      <c r="QAH262" s="82"/>
      <c r="QAI262" s="184"/>
      <c r="QAJ262" s="92"/>
      <c r="QAK262" s="92"/>
      <c r="QAL262" s="184"/>
      <c r="QAM262" s="184"/>
      <c r="QAN262" s="93"/>
      <c r="QAO262" s="93"/>
      <c r="QAP262" s="185"/>
      <c r="QAQ262" s="82"/>
      <c r="QAR262" s="186"/>
      <c r="QAS262" s="82"/>
      <c r="QAT262" s="187"/>
      <c r="QAU262" s="82"/>
      <c r="QAV262" s="82"/>
      <c r="QAW262" s="82"/>
      <c r="QAX262" s="82"/>
      <c r="QAY262" s="184"/>
      <c r="QAZ262" s="92"/>
      <c r="QBA262" s="92"/>
      <c r="QBB262" s="184"/>
      <c r="QBC262" s="184"/>
      <c r="QBD262" s="93"/>
      <c r="QBE262" s="93"/>
      <c r="QBF262" s="185"/>
      <c r="QBG262" s="82"/>
      <c r="QBH262" s="186"/>
      <c r="QBI262" s="82"/>
      <c r="QBJ262" s="187"/>
      <c r="QBK262" s="82"/>
      <c r="QBL262" s="82"/>
      <c r="QBM262" s="82"/>
      <c r="QBN262" s="82"/>
      <c r="QBO262" s="184"/>
      <c r="QBP262" s="92"/>
      <c r="QBQ262" s="92"/>
      <c r="QBR262" s="184"/>
      <c r="QBS262" s="184"/>
      <c r="QBT262" s="93"/>
      <c r="QBU262" s="93"/>
      <c r="QBV262" s="185"/>
      <c r="QBW262" s="82"/>
      <c r="QBX262" s="186"/>
      <c r="QBY262" s="82"/>
      <c r="QBZ262" s="187"/>
      <c r="QCA262" s="82"/>
      <c r="QCB262" s="82"/>
      <c r="QCC262" s="82"/>
      <c r="QCD262" s="82"/>
      <c r="QCE262" s="184"/>
      <c r="QCF262" s="92"/>
      <c r="QCG262" s="92"/>
      <c r="QCH262" s="184"/>
      <c r="QCI262" s="184"/>
      <c r="QCJ262" s="93"/>
      <c r="QCK262" s="93"/>
      <c r="QCL262" s="185"/>
      <c r="QCM262" s="82"/>
      <c r="QCN262" s="186"/>
      <c r="QCO262" s="82"/>
      <c r="QCP262" s="187"/>
      <c r="QCQ262" s="82"/>
      <c r="QCR262" s="82"/>
      <c r="QCS262" s="82"/>
      <c r="QCT262" s="82"/>
      <c r="QCU262" s="184"/>
      <c r="QCV262" s="92"/>
      <c r="QCW262" s="92"/>
      <c r="QCX262" s="184"/>
      <c r="QCY262" s="184"/>
      <c r="QCZ262" s="93"/>
      <c r="QDA262" s="93"/>
      <c r="QDB262" s="185"/>
      <c r="QDC262" s="82"/>
      <c r="QDD262" s="186"/>
      <c r="QDE262" s="82"/>
      <c r="QDF262" s="187"/>
      <c r="QDG262" s="82"/>
      <c r="QDH262" s="82"/>
      <c r="QDI262" s="82"/>
      <c r="QDJ262" s="82"/>
      <c r="QDK262" s="184"/>
      <c r="QDL262" s="92"/>
      <c r="QDM262" s="92"/>
      <c r="QDN262" s="184"/>
      <c r="QDO262" s="184"/>
      <c r="QDP262" s="93"/>
      <c r="QDQ262" s="93"/>
      <c r="QDR262" s="185"/>
      <c r="QDS262" s="82"/>
      <c r="QDT262" s="186"/>
      <c r="QDU262" s="82"/>
      <c r="QDV262" s="187"/>
      <c r="QDW262" s="82"/>
      <c r="QDX262" s="82"/>
      <c r="QDY262" s="82"/>
      <c r="QDZ262" s="82"/>
      <c r="QEA262" s="184"/>
      <c r="QEB262" s="92"/>
      <c r="QEC262" s="92"/>
      <c r="QED262" s="184"/>
      <c r="QEE262" s="184"/>
      <c r="QEF262" s="93"/>
      <c r="QEG262" s="93"/>
      <c r="QEH262" s="185"/>
      <c r="QEI262" s="82"/>
      <c r="QEJ262" s="186"/>
      <c r="QEK262" s="82"/>
      <c r="QEL262" s="187"/>
      <c r="QEM262" s="82"/>
      <c r="QEN262" s="82"/>
      <c r="QEO262" s="82"/>
      <c r="QEP262" s="82"/>
      <c r="QEQ262" s="184"/>
      <c r="QER262" s="92"/>
      <c r="QES262" s="92"/>
      <c r="QET262" s="184"/>
      <c r="QEU262" s="184"/>
      <c r="QEV262" s="93"/>
      <c r="QEW262" s="93"/>
      <c r="QEX262" s="185"/>
      <c r="QEY262" s="82"/>
      <c r="QEZ262" s="186"/>
      <c r="QFA262" s="82"/>
      <c r="QFB262" s="187"/>
      <c r="QFC262" s="82"/>
      <c r="QFD262" s="82"/>
      <c r="QFE262" s="82"/>
      <c r="QFF262" s="82"/>
      <c r="QFG262" s="184"/>
      <c r="QFH262" s="92"/>
      <c r="QFI262" s="92"/>
      <c r="QFJ262" s="184"/>
      <c r="QFK262" s="184"/>
      <c r="QFL262" s="93"/>
      <c r="QFM262" s="93"/>
      <c r="QFN262" s="185"/>
      <c r="QFO262" s="82"/>
      <c r="QFP262" s="186"/>
      <c r="QFQ262" s="82"/>
      <c r="QFR262" s="187"/>
      <c r="QFS262" s="82"/>
      <c r="QFT262" s="82"/>
      <c r="QFU262" s="82"/>
      <c r="QFV262" s="82"/>
      <c r="QFW262" s="184"/>
      <c r="QFX262" s="92"/>
      <c r="QFY262" s="92"/>
      <c r="QFZ262" s="184"/>
      <c r="QGA262" s="184"/>
      <c r="QGB262" s="93"/>
      <c r="QGC262" s="93"/>
      <c r="QGD262" s="185"/>
      <c r="QGE262" s="82"/>
      <c r="QGF262" s="186"/>
      <c r="QGG262" s="82"/>
      <c r="QGH262" s="187"/>
      <c r="QGI262" s="82"/>
      <c r="QGJ262" s="82"/>
      <c r="QGK262" s="82"/>
      <c r="QGL262" s="82"/>
      <c r="QGM262" s="184"/>
      <c r="QGN262" s="92"/>
      <c r="QGO262" s="92"/>
      <c r="QGP262" s="184"/>
      <c r="QGQ262" s="184"/>
      <c r="QGR262" s="93"/>
      <c r="QGS262" s="93"/>
      <c r="QGT262" s="185"/>
      <c r="QGU262" s="82"/>
      <c r="QGV262" s="186"/>
      <c r="QGW262" s="82"/>
      <c r="QGX262" s="187"/>
      <c r="QGY262" s="82"/>
      <c r="QGZ262" s="82"/>
      <c r="QHA262" s="82"/>
      <c r="QHB262" s="82"/>
      <c r="QHC262" s="184"/>
      <c r="QHD262" s="92"/>
      <c r="QHE262" s="92"/>
      <c r="QHF262" s="184"/>
      <c r="QHG262" s="184"/>
      <c r="QHH262" s="93"/>
      <c r="QHI262" s="93"/>
      <c r="QHJ262" s="185"/>
      <c r="QHK262" s="82"/>
      <c r="QHL262" s="186"/>
      <c r="QHM262" s="82"/>
      <c r="QHN262" s="187"/>
      <c r="QHO262" s="82"/>
      <c r="QHP262" s="82"/>
      <c r="QHQ262" s="82"/>
      <c r="QHR262" s="82"/>
      <c r="QHS262" s="184"/>
      <c r="QHT262" s="92"/>
      <c r="QHU262" s="92"/>
      <c r="QHV262" s="184"/>
      <c r="QHW262" s="184"/>
      <c r="QHX262" s="93"/>
      <c r="QHY262" s="93"/>
      <c r="QHZ262" s="185"/>
      <c r="QIA262" s="82"/>
      <c r="QIB262" s="186"/>
      <c r="QIC262" s="82"/>
      <c r="QID262" s="187"/>
      <c r="QIE262" s="82"/>
      <c r="QIF262" s="82"/>
      <c r="QIG262" s="82"/>
      <c r="QIH262" s="82"/>
      <c r="QII262" s="184"/>
      <c r="QIJ262" s="92"/>
      <c r="QIK262" s="92"/>
      <c r="QIL262" s="184"/>
      <c r="QIM262" s="184"/>
      <c r="QIN262" s="93"/>
      <c r="QIO262" s="93"/>
      <c r="QIP262" s="185"/>
      <c r="QIQ262" s="82"/>
      <c r="QIR262" s="186"/>
      <c r="QIS262" s="82"/>
      <c r="QIT262" s="187"/>
      <c r="QIU262" s="82"/>
      <c r="QIV262" s="82"/>
      <c r="QIW262" s="82"/>
      <c r="QIX262" s="82"/>
      <c r="QIY262" s="184"/>
      <c r="QIZ262" s="92"/>
      <c r="QJA262" s="92"/>
      <c r="QJB262" s="184"/>
      <c r="QJC262" s="184"/>
      <c r="QJD262" s="93"/>
      <c r="QJE262" s="93"/>
      <c r="QJF262" s="185"/>
      <c r="QJG262" s="82"/>
      <c r="QJH262" s="186"/>
      <c r="QJI262" s="82"/>
      <c r="QJJ262" s="187"/>
      <c r="QJK262" s="82"/>
      <c r="QJL262" s="82"/>
      <c r="QJM262" s="82"/>
      <c r="QJN262" s="82"/>
      <c r="QJO262" s="184"/>
      <c r="QJP262" s="92"/>
      <c r="QJQ262" s="92"/>
      <c r="QJR262" s="184"/>
      <c r="QJS262" s="184"/>
      <c r="QJT262" s="93"/>
      <c r="QJU262" s="93"/>
      <c r="QJV262" s="185"/>
      <c r="QJW262" s="82"/>
      <c r="QJX262" s="186"/>
      <c r="QJY262" s="82"/>
      <c r="QJZ262" s="187"/>
      <c r="QKA262" s="82"/>
      <c r="QKB262" s="82"/>
      <c r="QKC262" s="82"/>
      <c r="QKD262" s="82"/>
      <c r="QKE262" s="184"/>
      <c r="QKF262" s="92"/>
      <c r="QKG262" s="92"/>
      <c r="QKH262" s="184"/>
      <c r="QKI262" s="184"/>
      <c r="QKJ262" s="93"/>
      <c r="QKK262" s="93"/>
      <c r="QKL262" s="185"/>
      <c r="QKM262" s="82"/>
      <c r="QKN262" s="186"/>
      <c r="QKO262" s="82"/>
      <c r="QKP262" s="187"/>
      <c r="QKQ262" s="82"/>
      <c r="QKR262" s="82"/>
      <c r="QKS262" s="82"/>
      <c r="QKT262" s="82"/>
      <c r="QKU262" s="184"/>
      <c r="QKV262" s="92"/>
      <c r="QKW262" s="92"/>
      <c r="QKX262" s="184"/>
      <c r="QKY262" s="184"/>
      <c r="QKZ262" s="93"/>
      <c r="QLA262" s="93"/>
      <c r="QLB262" s="185"/>
      <c r="QLC262" s="82"/>
      <c r="QLD262" s="186"/>
      <c r="QLE262" s="82"/>
      <c r="QLF262" s="187"/>
      <c r="QLG262" s="82"/>
      <c r="QLH262" s="82"/>
      <c r="QLI262" s="82"/>
      <c r="QLJ262" s="82"/>
      <c r="QLK262" s="184"/>
      <c r="QLL262" s="92"/>
      <c r="QLM262" s="92"/>
      <c r="QLN262" s="184"/>
      <c r="QLO262" s="184"/>
      <c r="QLP262" s="93"/>
      <c r="QLQ262" s="93"/>
      <c r="QLR262" s="185"/>
      <c r="QLS262" s="82"/>
      <c r="QLT262" s="186"/>
      <c r="QLU262" s="82"/>
      <c r="QLV262" s="187"/>
      <c r="QLW262" s="82"/>
      <c r="QLX262" s="82"/>
      <c r="QLY262" s="82"/>
      <c r="QLZ262" s="82"/>
      <c r="QMA262" s="184"/>
      <c r="QMB262" s="92"/>
      <c r="QMC262" s="92"/>
      <c r="QMD262" s="184"/>
      <c r="QME262" s="184"/>
      <c r="QMF262" s="93"/>
      <c r="QMG262" s="93"/>
      <c r="QMH262" s="185"/>
      <c r="QMI262" s="82"/>
      <c r="QMJ262" s="186"/>
      <c r="QMK262" s="82"/>
      <c r="QML262" s="187"/>
      <c r="QMM262" s="82"/>
      <c r="QMN262" s="82"/>
      <c r="QMO262" s="82"/>
      <c r="QMP262" s="82"/>
      <c r="QMQ262" s="184"/>
      <c r="QMR262" s="92"/>
      <c r="QMS262" s="92"/>
      <c r="QMT262" s="184"/>
      <c r="QMU262" s="184"/>
      <c r="QMV262" s="93"/>
      <c r="QMW262" s="93"/>
      <c r="QMX262" s="185"/>
      <c r="QMY262" s="82"/>
      <c r="QMZ262" s="186"/>
      <c r="QNA262" s="82"/>
      <c r="QNB262" s="187"/>
      <c r="QNC262" s="82"/>
      <c r="QND262" s="82"/>
      <c r="QNE262" s="82"/>
      <c r="QNF262" s="82"/>
      <c r="QNG262" s="184"/>
      <c r="QNH262" s="92"/>
      <c r="QNI262" s="92"/>
      <c r="QNJ262" s="184"/>
      <c r="QNK262" s="184"/>
      <c r="QNL262" s="93"/>
      <c r="QNM262" s="93"/>
      <c r="QNN262" s="185"/>
      <c r="QNO262" s="82"/>
      <c r="QNP262" s="186"/>
      <c r="QNQ262" s="82"/>
      <c r="QNR262" s="187"/>
      <c r="QNS262" s="82"/>
      <c r="QNT262" s="82"/>
      <c r="QNU262" s="82"/>
      <c r="QNV262" s="82"/>
      <c r="QNW262" s="184"/>
      <c r="QNX262" s="92"/>
      <c r="QNY262" s="92"/>
      <c r="QNZ262" s="184"/>
      <c r="QOA262" s="184"/>
      <c r="QOB262" s="93"/>
      <c r="QOC262" s="93"/>
      <c r="QOD262" s="185"/>
      <c r="QOE262" s="82"/>
      <c r="QOF262" s="186"/>
      <c r="QOG262" s="82"/>
      <c r="QOH262" s="187"/>
      <c r="QOI262" s="82"/>
      <c r="QOJ262" s="82"/>
      <c r="QOK262" s="82"/>
      <c r="QOL262" s="82"/>
      <c r="QOM262" s="184"/>
      <c r="QON262" s="92"/>
      <c r="QOO262" s="92"/>
      <c r="QOP262" s="184"/>
      <c r="QOQ262" s="184"/>
      <c r="QOR262" s="93"/>
      <c r="QOS262" s="93"/>
      <c r="QOT262" s="185"/>
      <c r="QOU262" s="82"/>
      <c r="QOV262" s="186"/>
      <c r="QOW262" s="82"/>
      <c r="QOX262" s="187"/>
      <c r="QOY262" s="82"/>
      <c r="QOZ262" s="82"/>
      <c r="QPA262" s="82"/>
      <c r="QPB262" s="82"/>
      <c r="QPC262" s="184"/>
      <c r="QPD262" s="92"/>
      <c r="QPE262" s="92"/>
      <c r="QPF262" s="184"/>
      <c r="QPG262" s="184"/>
      <c r="QPH262" s="93"/>
      <c r="QPI262" s="93"/>
      <c r="QPJ262" s="185"/>
      <c r="QPK262" s="82"/>
      <c r="QPL262" s="186"/>
      <c r="QPM262" s="82"/>
      <c r="QPN262" s="187"/>
      <c r="QPO262" s="82"/>
      <c r="QPP262" s="82"/>
      <c r="QPQ262" s="82"/>
      <c r="QPR262" s="82"/>
      <c r="QPS262" s="184"/>
      <c r="QPT262" s="92"/>
      <c r="QPU262" s="92"/>
      <c r="QPV262" s="184"/>
      <c r="QPW262" s="184"/>
      <c r="QPX262" s="93"/>
      <c r="QPY262" s="93"/>
      <c r="QPZ262" s="185"/>
      <c r="QQA262" s="82"/>
      <c r="QQB262" s="186"/>
      <c r="QQC262" s="82"/>
      <c r="QQD262" s="187"/>
      <c r="QQE262" s="82"/>
      <c r="QQF262" s="82"/>
      <c r="QQG262" s="82"/>
      <c r="QQH262" s="82"/>
      <c r="QQI262" s="184"/>
      <c r="QQJ262" s="92"/>
      <c r="QQK262" s="92"/>
      <c r="QQL262" s="184"/>
      <c r="QQM262" s="184"/>
      <c r="QQN262" s="93"/>
      <c r="QQO262" s="93"/>
      <c r="QQP262" s="185"/>
      <c r="QQQ262" s="82"/>
      <c r="QQR262" s="186"/>
      <c r="QQS262" s="82"/>
      <c r="QQT262" s="187"/>
      <c r="QQU262" s="82"/>
      <c r="QQV262" s="82"/>
      <c r="QQW262" s="82"/>
      <c r="QQX262" s="82"/>
      <c r="QQY262" s="184"/>
      <c r="QQZ262" s="92"/>
      <c r="QRA262" s="92"/>
      <c r="QRB262" s="184"/>
      <c r="QRC262" s="184"/>
      <c r="QRD262" s="93"/>
      <c r="QRE262" s="93"/>
      <c r="QRF262" s="185"/>
      <c r="QRG262" s="82"/>
      <c r="QRH262" s="186"/>
      <c r="QRI262" s="82"/>
      <c r="QRJ262" s="187"/>
      <c r="QRK262" s="82"/>
      <c r="QRL262" s="82"/>
      <c r="QRM262" s="82"/>
      <c r="QRN262" s="82"/>
      <c r="QRO262" s="184"/>
      <c r="QRP262" s="92"/>
      <c r="QRQ262" s="92"/>
      <c r="QRR262" s="184"/>
      <c r="QRS262" s="184"/>
      <c r="QRT262" s="93"/>
      <c r="QRU262" s="93"/>
      <c r="QRV262" s="185"/>
      <c r="QRW262" s="82"/>
      <c r="QRX262" s="186"/>
      <c r="QRY262" s="82"/>
      <c r="QRZ262" s="187"/>
      <c r="QSA262" s="82"/>
      <c r="QSB262" s="82"/>
      <c r="QSC262" s="82"/>
      <c r="QSD262" s="82"/>
      <c r="QSE262" s="184"/>
      <c r="QSF262" s="92"/>
      <c r="QSG262" s="92"/>
      <c r="QSH262" s="184"/>
      <c r="QSI262" s="184"/>
      <c r="QSJ262" s="93"/>
      <c r="QSK262" s="93"/>
      <c r="QSL262" s="185"/>
      <c r="QSM262" s="82"/>
      <c r="QSN262" s="186"/>
      <c r="QSO262" s="82"/>
      <c r="QSP262" s="187"/>
      <c r="QSQ262" s="82"/>
      <c r="QSR262" s="82"/>
      <c r="QSS262" s="82"/>
      <c r="QST262" s="82"/>
      <c r="QSU262" s="184"/>
      <c r="QSV262" s="92"/>
      <c r="QSW262" s="92"/>
      <c r="QSX262" s="184"/>
      <c r="QSY262" s="184"/>
      <c r="QSZ262" s="93"/>
      <c r="QTA262" s="93"/>
      <c r="QTB262" s="185"/>
      <c r="QTC262" s="82"/>
      <c r="QTD262" s="186"/>
      <c r="QTE262" s="82"/>
      <c r="QTF262" s="187"/>
      <c r="QTG262" s="82"/>
      <c r="QTH262" s="82"/>
      <c r="QTI262" s="82"/>
      <c r="QTJ262" s="82"/>
      <c r="QTK262" s="184"/>
      <c r="QTL262" s="92"/>
      <c r="QTM262" s="92"/>
      <c r="QTN262" s="184"/>
      <c r="QTO262" s="184"/>
      <c r="QTP262" s="93"/>
      <c r="QTQ262" s="93"/>
      <c r="QTR262" s="185"/>
      <c r="QTS262" s="82"/>
      <c r="QTT262" s="186"/>
      <c r="QTU262" s="82"/>
      <c r="QTV262" s="187"/>
      <c r="QTW262" s="82"/>
      <c r="QTX262" s="82"/>
      <c r="QTY262" s="82"/>
      <c r="QTZ262" s="82"/>
      <c r="QUA262" s="184"/>
      <c r="QUB262" s="92"/>
      <c r="QUC262" s="92"/>
      <c r="QUD262" s="184"/>
      <c r="QUE262" s="184"/>
      <c r="QUF262" s="93"/>
      <c r="QUG262" s="93"/>
      <c r="QUH262" s="185"/>
      <c r="QUI262" s="82"/>
      <c r="QUJ262" s="186"/>
      <c r="QUK262" s="82"/>
      <c r="QUL262" s="187"/>
      <c r="QUM262" s="82"/>
      <c r="QUN262" s="82"/>
      <c r="QUO262" s="82"/>
      <c r="QUP262" s="82"/>
      <c r="QUQ262" s="184"/>
      <c r="QUR262" s="92"/>
      <c r="QUS262" s="92"/>
      <c r="QUT262" s="184"/>
      <c r="QUU262" s="184"/>
      <c r="QUV262" s="93"/>
      <c r="QUW262" s="93"/>
      <c r="QUX262" s="185"/>
      <c r="QUY262" s="82"/>
      <c r="QUZ262" s="186"/>
      <c r="QVA262" s="82"/>
      <c r="QVB262" s="187"/>
      <c r="QVC262" s="82"/>
      <c r="QVD262" s="82"/>
      <c r="QVE262" s="82"/>
      <c r="QVF262" s="82"/>
      <c r="QVG262" s="184"/>
      <c r="QVH262" s="92"/>
      <c r="QVI262" s="92"/>
      <c r="QVJ262" s="184"/>
      <c r="QVK262" s="184"/>
      <c r="QVL262" s="93"/>
      <c r="QVM262" s="93"/>
      <c r="QVN262" s="185"/>
      <c r="QVO262" s="82"/>
      <c r="QVP262" s="186"/>
      <c r="QVQ262" s="82"/>
      <c r="QVR262" s="187"/>
      <c r="QVS262" s="82"/>
      <c r="QVT262" s="82"/>
      <c r="QVU262" s="82"/>
      <c r="QVV262" s="82"/>
      <c r="QVW262" s="184"/>
      <c r="QVX262" s="92"/>
      <c r="QVY262" s="92"/>
      <c r="QVZ262" s="184"/>
      <c r="QWA262" s="184"/>
      <c r="QWB262" s="93"/>
      <c r="QWC262" s="93"/>
      <c r="QWD262" s="185"/>
      <c r="QWE262" s="82"/>
      <c r="QWF262" s="186"/>
      <c r="QWG262" s="82"/>
      <c r="QWH262" s="187"/>
      <c r="QWI262" s="82"/>
      <c r="QWJ262" s="82"/>
      <c r="QWK262" s="82"/>
      <c r="QWL262" s="82"/>
      <c r="QWM262" s="184"/>
      <c r="QWN262" s="92"/>
      <c r="QWO262" s="92"/>
      <c r="QWP262" s="184"/>
      <c r="QWQ262" s="184"/>
      <c r="QWR262" s="93"/>
      <c r="QWS262" s="93"/>
      <c r="QWT262" s="185"/>
      <c r="QWU262" s="82"/>
      <c r="QWV262" s="186"/>
      <c r="QWW262" s="82"/>
      <c r="QWX262" s="187"/>
      <c r="QWY262" s="82"/>
      <c r="QWZ262" s="82"/>
      <c r="QXA262" s="82"/>
      <c r="QXB262" s="82"/>
      <c r="QXC262" s="184"/>
      <c r="QXD262" s="92"/>
      <c r="QXE262" s="92"/>
      <c r="QXF262" s="184"/>
      <c r="QXG262" s="184"/>
      <c r="QXH262" s="93"/>
      <c r="QXI262" s="93"/>
      <c r="QXJ262" s="185"/>
      <c r="QXK262" s="82"/>
      <c r="QXL262" s="186"/>
      <c r="QXM262" s="82"/>
      <c r="QXN262" s="187"/>
      <c r="QXO262" s="82"/>
      <c r="QXP262" s="82"/>
      <c r="QXQ262" s="82"/>
      <c r="QXR262" s="82"/>
      <c r="QXS262" s="184"/>
      <c r="QXT262" s="92"/>
      <c r="QXU262" s="92"/>
      <c r="QXV262" s="184"/>
      <c r="QXW262" s="184"/>
      <c r="QXX262" s="93"/>
      <c r="QXY262" s="93"/>
      <c r="QXZ262" s="185"/>
      <c r="QYA262" s="82"/>
      <c r="QYB262" s="186"/>
      <c r="QYC262" s="82"/>
      <c r="QYD262" s="187"/>
      <c r="QYE262" s="82"/>
      <c r="QYF262" s="82"/>
      <c r="QYG262" s="82"/>
      <c r="QYH262" s="82"/>
      <c r="QYI262" s="184"/>
      <c r="QYJ262" s="92"/>
      <c r="QYK262" s="92"/>
      <c r="QYL262" s="184"/>
      <c r="QYM262" s="184"/>
      <c r="QYN262" s="93"/>
      <c r="QYO262" s="93"/>
      <c r="QYP262" s="185"/>
      <c r="QYQ262" s="82"/>
      <c r="QYR262" s="186"/>
      <c r="QYS262" s="82"/>
      <c r="QYT262" s="187"/>
      <c r="QYU262" s="82"/>
      <c r="QYV262" s="82"/>
      <c r="QYW262" s="82"/>
      <c r="QYX262" s="82"/>
      <c r="QYY262" s="184"/>
      <c r="QYZ262" s="92"/>
      <c r="QZA262" s="92"/>
      <c r="QZB262" s="184"/>
      <c r="QZC262" s="184"/>
      <c r="QZD262" s="93"/>
      <c r="QZE262" s="93"/>
      <c r="QZF262" s="185"/>
      <c r="QZG262" s="82"/>
      <c r="QZH262" s="186"/>
      <c r="QZI262" s="82"/>
      <c r="QZJ262" s="187"/>
      <c r="QZK262" s="82"/>
      <c r="QZL262" s="82"/>
      <c r="QZM262" s="82"/>
      <c r="QZN262" s="82"/>
      <c r="QZO262" s="184"/>
      <c r="QZP262" s="92"/>
      <c r="QZQ262" s="92"/>
      <c r="QZR262" s="184"/>
      <c r="QZS262" s="184"/>
      <c r="QZT262" s="93"/>
      <c r="QZU262" s="93"/>
      <c r="QZV262" s="185"/>
      <c r="QZW262" s="82"/>
      <c r="QZX262" s="186"/>
      <c r="QZY262" s="82"/>
      <c r="QZZ262" s="187"/>
      <c r="RAA262" s="82"/>
      <c r="RAB262" s="82"/>
      <c r="RAC262" s="82"/>
      <c r="RAD262" s="82"/>
      <c r="RAE262" s="184"/>
      <c r="RAF262" s="92"/>
      <c r="RAG262" s="92"/>
      <c r="RAH262" s="184"/>
      <c r="RAI262" s="184"/>
      <c r="RAJ262" s="93"/>
      <c r="RAK262" s="93"/>
      <c r="RAL262" s="185"/>
      <c r="RAM262" s="82"/>
      <c r="RAN262" s="186"/>
      <c r="RAO262" s="82"/>
      <c r="RAP262" s="187"/>
      <c r="RAQ262" s="82"/>
      <c r="RAR262" s="82"/>
      <c r="RAS262" s="82"/>
      <c r="RAT262" s="82"/>
      <c r="RAU262" s="184"/>
      <c r="RAV262" s="92"/>
      <c r="RAW262" s="92"/>
      <c r="RAX262" s="184"/>
      <c r="RAY262" s="184"/>
      <c r="RAZ262" s="93"/>
      <c r="RBA262" s="93"/>
      <c r="RBB262" s="185"/>
      <c r="RBC262" s="82"/>
      <c r="RBD262" s="186"/>
      <c r="RBE262" s="82"/>
      <c r="RBF262" s="187"/>
      <c r="RBG262" s="82"/>
      <c r="RBH262" s="82"/>
      <c r="RBI262" s="82"/>
      <c r="RBJ262" s="82"/>
      <c r="RBK262" s="184"/>
      <c r="RBL262" s="92"/>
      <c r="RBM262" s="92"/>
      <c r="RBN262" s="184"/>
      <c r="RBO262" s="184"/>
      <c r="RBP262" s="93"/>
      <c r="RBQ262" s="93"/>
      <c r="RBR262" s="185"/>
      <c r="RBS262" s="82"/>
      <c r="RBT262" s="186"/>
      <c r="RBU262" s="82"/>
      <c r="RBV262" s="187"/>
      <c r="RBW262" s="82"/>
      <c r="RBX262" s="82"/>
      <c r="RBY262" s="82"/>
      <c r="RBZ262" s="82"/>
      <c r="RCA262" s="184"/>
      <c r="RCB262" s="92"/>
      <c r="RCC262" s="92"/>
      <c r="RCD262" s="184"/>
      <c r="RCE262" s="184"/>
      <c r="RCF262" s="93"/>
      <c r="RCG262" s="93"/>
      <c r="RCH262" s="185"/>
      <c r="RCI262" s="82"/>
      <c r="RCJ262" s="186"/>
      <c r="RCK262" s="82"/>
      <c r="RCL262" s="187"/>
      <c r="RCM262" s="82"/>
      <c r="RCN262" s="82"/>
      <c r="RCO262" s="82"/>
      <c r="RCP262" s="82"/>
      <c r="RCQ262" s="184"/>
      <c r="RCR262" s="92"/>
      <c r="RCS262" s="92"/>
      <c r="RCT262" s="184"/>
      <c r="RCU262" s="184"/>
      <c r="RCV262" s="93"/>
      <c r="RCW262" s="93"/>
      <c r="RCX262" s="185"/>
      <c r="RCY262" s="82"/>
      <c r="RCZ262" s="186"/>
      <c r="RDA262" s="82"/>
      <c r="RDB262" s="187"/>
      <c r="RDC262" s="82"/>
      <c r="RDD262" s="82"/>
      <c r="RDE262" s="82"/>
      <c r="RDF262" s="82"/>
      <c r="RDG262" s="184"/>
      <c r="RDH262" s="92"/>
      <c r="RDI262" s="92"/>
      <c r="RDJ262" s="184"/>
      <c r="RDK262" s="184"/>
      <c r="RDL262" s="93"/>
      <c r="RDM262" s="93"/>
      <c r="RDN262" s="185"/>
      <c r="RDO262" s="82"/>
      <c r="RDP262" s="186"/>
      <c r="RDQ262" s="82"/>
      <c r="RDR262" s="187"/>
      <c r="RDS262" s="82"/>
      <c r="RDT262" s="82"/>
      <c r="RDU262" s="82"/>
      <c r="RDV262" s="82"/>
      <c r="RDW262" s="184"/>
      <c r="RDX262" s="92"/>
      <c r="RDY262" s="92"/>
      <c r="RDZ262" s="184"/>
      <c r="REA262" s="184"/>
      <c r="REB262" s="93"/>
      <c r="REC262" s="93"/>
      <c r="RED262" s="185"/>
      <c r="REE262" s="82"/>
      <c r="REF262" s="186"/>
      <c r="REG262" s="82"/>
      <c r="REH262" s="187"/>
      <c r="REI262" s="82"/>
      <c r="REJ262" s="82"/>
      <c r="REK262" s="82"/>
      <c r="REL262" s="82"/>
      <c r="REM262" s="184"/>
      <c r="REN262" s="92"/>
      <c r="REO262" s="92"/>
      <c r="REP262" s="184"/>
      <c r="REQ262" s="184"/>
      <c r="RER262" s="93"/>
      <c r="RES262" s="93"/>
      <c r="RET262" s="185"/>
      <c r="REU262" s="82"/>
      <c r="REV262" s="186"/>
      <c r="REW262" s="82"/>
      <c r="REX262" s="187"/>
      <c r="REY262" s="82"/>
      <c r="REZ262" s="82"/>
      <c r="RFA262" s="82"/>
      <c r="RFB262" s="82"/>
      <c r="RFC262" s="184"/>
      <c r="RFD262" s="92"/>
      <c r="RFE262" s="92"/>
      <c r="RFF262" s="184"/>
      <c r="RFG262" s="184"/>
      <c r="RFH262" s="93"/>
      <c r="RFI262" s="93"/>
      <c r="RFJ262" s="185"/>
      <c r="RFK262" s="82"/>
      <c r="RFL262" s="186"/>
      <c r="RFM262" s="82"/>
      <c r="RFN262" s="187"/>
      <c r="RFO262" s="82"/>
      <c r="RFP262" s="82"/>
      <c r="RFQ262" s="82"/>
      <c r="RFR262" s="82"/>
      <c r="RFS262" s="184"/>
      <c r="RFT262" s="92"/>
      <c r="RFU262" s="92"/>
      <c r="RFV262" s="184"/>
      <c r="RFW262" s="184"/>
      <c r="RFX262" s="93"/>
      <c r="RFY262" s="93"/>
      <c r="RFZ262" s="185"/>
      <c r="RGA262" s="82"/>
      <c r="RGB262" s="186"/>
      <c r="RGC262" s="82"/>
      <c r="RGD262" s="187"/>
      <c r="RGE262" s="82"/>
      <c r="RGF262" s="82"/>
      <c r="RGG262" s="82"/>
      <c r="RGH262" s="82"/>
      <c r="RGI262" s="184"/>
      <c r="RGJ262" s="92"/>
      <c r="RGK262" s="92"/>
      <c r="RGL262" s="184"/>
      <c r="RGM262" s="184"/>
      <c r="RGN262" s="93"/>
      <c r="RGO262" s="93"/>
      <c r="RGP262" s="185"/>
      <c r="RGQ262" s="82"/>
      <c r="RGR262" s="186"/>
      <c r="RGS262" s="82"/>
      <c r="RGT262" s="187"/>
      <c r="RGU262" s="82"/>
      <c r="RGV262" s="82"/>
      <c r="RGW262" s="82"/>
      <c r="RGX262" s="82"/>
      <c r="RGY262" s="184"/>
      <c r="RGZ262" s="92"/>
      <c r="RHA262" s="92"/>
      <c r="RHB262" s="184"/>
      <c r="RHC262" s="184"/>
      <c r="RHD262" s="93"/>
      <c r="RHE262" s="93"/>
      <c r="RHF262" s="185"/>
      <c r="RHG262" s="82"/>
      <c r="RHH262" s="186"/>
      <c r="RHI262" s="82"/>
      <c r="RHJ262" s="187"/>
      <c r="RHK262" s="82"/>
      <c r="RHL262" s="82"/>
      <c r="RHM262" s="82"/>
      <c r="RHN262" s="82"/>
      <c r="RHO262" s="184"/>
      <c r="RHP262" s="92"/>
      <c r="RHQ262" s="92"/>
      <c r="RHR262" s="184"/>
      <c r="RHS262" s="184"/>
      <c r="RHT262" s="93"/>
      <c r="RHU262" s="93"/>
      <c r="RHV262" s="185"/>
      <c r="RHW262" s="82"/>
      <c r="RHX262" s="186"/>
      <c r="RHY262" s="82"/>
      <c r="RHZ262" s="187"/>
      <c r="RIA262" s="82"/>
      <c r="RIB262" s="82"/>
      <c r="RIC262" s="82"/>
      <c r="RID262" s="82"/>
      <c r="RIE262" s="184"/>
      <c r="RIF262" s="92"/>
      <c r="RIG262" s="92"/>
      <c r="RIH262" s="184"/>
      <c r="RII262" s="184"/>
      <c r="RIJ262" s="93"/>
      <c r="RIK262" s="93"/>
      <c r="RIL262" s="185"/>
      <c r="RIM262" s="82"/>
      <c r="RIN262" s="186"/>
      <c r="RIO262" s="82"/>
      <c r="RIP262" s="187"/>
      <c r="RIQ262" s="82"/>
      <c r="RIR262" s="82"/>
      <c r="RIS262" s="82"/>
      <c r="RIT262" s="82"/>
      <c r="RIU262" s="184"/>
      <c r="RIV262" s="92"/>
      <c r="RIW262" s="92"/>
      <c r="RIX262" s="184"/>
      <c r="RIY262" s="184"/>
      <c r="RIZ262" s="93"/>
      <c r="RJA262" s="93"/>
      <c r="RJB262" s="185"/>
      <c r="RJC262" s="82"/>
      <c r="RJD262" s="186"/>
      <c r="RJE262" s="82"/>
      <c r="RJF262" s="187"/>
      <c r="RJG262" s="82"/>
      <c r="RJH262" s="82"/>
      <c r="RJI262" s="82"/>
      <c r="RJJ262" s="82"/>
      <c r="RJK262" s="184"/>
      <c r="RJL262" s="92"/>
      <c r="RJM262" s="92"/>
      <c r="RJN262" s="184"/>
      <c r="RJO262" s="184"/>
      <c r="RJP262" s="93"/>
      <c r="RJQ262" s="93"/>
      <c r="RJR262" s="185"/>
      <c r="RJS262" s="82"/>
      <c r="RJT262" s="186"/>
      <c r="RJU262" s="82"/>
      <c r="RJV262" s="187"/>
      <c r="RJW262" s="82"/>
      <c r="RJX262" s="82"/>
      <c r="RJY262" s="82"/>
      <c r="RJZ262" s="82"/>
      <c r="RKA262" s="184"/>
      <c r="RKB262" s="92"/>
      <c r="RKC262" s="92"/>
      <c r="RKD262" s="184"/>
      <c r="RKE262" s="184"/>
      <c r="RKF262" s="93"/>
      <c r="RKG262" s="93"/>
      <c r="RKH262" s="185"/>
      <c r="RKI262" s="82"/>
      <c r="RKJ262" s="186"/>
      <c r="RKK262" s="82"/>
      <c r="RKL262" s="187"/>
      <c r="RKM262" s="82"/>
      <c r="RKN262" s="82"/>
      <c r="RKO262" s="82"/>
      <c r="RKP262" s="82"/>
      <c r="RKQ262" s="184"/>
      <c r="RKR262" s="92"/>
      <c r="RKS262" s="92"/>
      <c r="RKT262" s="184"/>
      <c r="RKU262" s="184"/>
      <c r="RKV262" s="93"/>
      <c r="RKW262" s="93"/>
      <c r="RKX262" s="185"/>
      <c r="RKY262" s="82"/>
      <c r="RKZ262" s="186"/>
      <c r="RLA262" s="82"/>
      <c r="RLB262" s="187"/>
      <c r="RLC262" s="82"/>
      <c r="RLD262" s="82"/>
      <c r="RLE262" s="82"/>
      <c r="RLF262" s="82"/>
      <c r="RLG262" s="184"/>
      <c r="RLH262" s="92"/>
      <c r="RLI262" s="92"/>
      <c r="RLJ262" s="184"/>
      <c r="RLK262" s="184"/>
      <c r="RLL262" s="93"/>
      <c r="RLM262" s="93"/>
      <c r="RLN262" s="185"/>
      <c r="RLO262" s="82"/>
      <c r="RLP262" s="186"/>
      <c r="RLQ262" s="82"/>
      <c r="RLR262" s="187"/>
      <c r="RLS262" s="82"/>
      <c r="RLT262" s="82"/>
      <c r="RLU262" s="82"/>
      <c r="RLV262" s="82"/>
      <c r="RLW262" s="184"/>
      <c r="RLX262" s="92"/>
      <c r="RLY262" s="92"/>
      <c r="RLZ262" s="184"/>
      <c r="RMA262" s="184"/>
      <c r="RMB262" s="93"/>
      <c r="RMC262" s="93"/>
      <c r="RMD262" s="185"/>
      <c r="RME262" s="82"/>
      <c r="RMF262" s="186"/>
      <c r="RMG262" s="82"/>
      <c r="RMH262" s="187"/>
      <c r="RMI262" s="82"/>
      <c r="RMJ262" s="82"/>
      <c r="RMK262" s="82"/>
      <c r="RML262" s="82"/>
      <c r="RMM262" s="184"/>
      <c r="RMN262" s="92"/>
      <c r="RMO262" s="92"/>
      <c r="RMP262" s="184"/>
      <c r="RMQ262" s="184"/>
      <c r="RMR262" s="93"/>
      <c r="RMS262" s="93"/>
      <c r="RMT262" s="185"/>
      <c r="RMU262" s="82"/>
      <c r="RMV262" s="186"/>
      <c r="RMW262" s="82"/>
      <c r="RMX262" s="187"/>
      <c r="RMY262" s="82"/>
      <c r="RMZ262" s="82"/>
      <c r="RNA262" s="82"/>
      <c r="RNB262" s="82"/>
      <c r="RNC262" s="184"/>
      <c r="RND262" s="92"/>
      <c r="RNE262" s="92"/>
      <c r="RNF262" s="184"/>
      <c r="RNG262" s="184"/>
      <c r="RNH262" s="93"/>
      <c r="RNI262" s="93"/>
      <c r="RNJ262" s="185"/>
      <c r="RNK262" s="82"/>
      <c r="RNL262" s="186"/>
      <c r="RNM262" s="82"/>
      <c r="RNN262" s="187"/>
      <c r="RNO262" s="82"/>
      <c r="RNP262" s="82"/>
      <c r="RNQ262" s="82"/>
      <c r="RNR262" s="82"/>
      <c r="RNS262" s="184"/>
      <c r="RNT262" s="92"/>
      <c r="RNU262" s="92"/>
      <c r="RNV262" s="184"/>
      <c r="RNW262" s="184"/>
      <c r="RNX262" s="93"/>
      <c r="RNY262" s="93"/>
      <c r="RNZ262" s="185"/>
      <c r="ROA262" s="82"/>
      <c r="ROB262" s="186"/>
      <c r="ROC262" s="82"/>
      <c r="ROD262" s="187"/>
      <c r="ROE262" s="82"/>
      <c r="ROF262" s="82"/>
      <c r="ROG262" s="82"/>
      <c r="ROH262" s="82"/>
      <c r="ROI262" s="184"/>
      <c r="ROJ262" s="92"/>
      <c r="ROK262" s="92"/>
      <c r="ROL262" s="184"/>
      <c r="ROM262" s="184"/>
      <c r="RON262" s="93"/>
      <c r="ROO262" s="93"/>
      <c r="ROP262" s="185"/>
      <c r="ROQ262" s="82"/>
      <c r="ROR262" s="186"/>
      <c r="ROS262" s="82"/>
      <c r="ROT262" s="187"/>
      <c r="ROU262" s="82"/>
      <c r="ROV262" s="82"/>
      <c r="ROW262" s="82"/>
      <c r="ROX262" s="82"/>
      <c r="ROY262" s="184"/>
      <c r="ROZ262" s="92"/>
      <c r="RPA262" s="92"/>
      <c r="RPB262" s="184"/>
      <c r="RPC262" s="184"/>
      <c r="RPD262" s="93"/>
      <c r="RPE262" s="93"/>
      <c r="RPF262" s="185"/>
      <c r="RPG262" s="82"/>
      <c r="RPH262" s="186"/>
      <c r="RPI262" s="82"/>
      <c r="RPJ262" s="187"/>
      <c r="RPK262" s="82"/>
      <c r="RPL262" s="82"/>
      <c r="RPM262" s="82"/>
      <c r="RPN262" s="82"/>
      <c r="RPO262" s="184"/>
      <c r="RPP262" s="92"/>
      <c r="RPQ262" s="92"/>
      <c r="RPR262" s="184"/>
      <c r="RPS262" s="184"/>
      <c r="RPT262" s="93"/>
      <c r="RPU262" s="93"/>
      <c r="RPV262" s="185"/>
      <c r="RPW262" s="82"/>
      <c r="RPX262" s="186"/>
      <c r="RPY262" s="82"/>
      <c r="RPZ262" s="187"/>
      <c r="RQA262" s="82"/>
      <c r="RQB262" s="82"/>
      <c r="RQC262" s="82"/>
      <c r="RQD262" s="82"/>
      <c r="RQE262" s="184"/>
      <c r="RQF262" s="92"/>
      <c r="RQG262" s="92"/>
      <c r="RQH262" s="184"/>
      <c r="RQI262" s="184"/>
      <c r="RQJ262" s="93"/>
      <c r="RQK262" s="93"/>
      <c r="RQL262" s="185"/>
      <c r="RQM262" s="82"/>
      <c r="RQN262" s="186"/>
      <c r="RQO262" s="82"/>
      <c r="RQP262" s="187"/>
      <c r="RQQ262" s="82"/>
      <c r="RQR262" s="82"/>
      <c r="RQS262" s="82"/>
      <c r="RQT262" s="82"/>
      <c r="RQU262" s="184"/>
      <c r="RQV262" s="92"/>
      <c r="RQW262" s="92"/>
      <c r="RQX262" s="184"/>
      <c r="RQY262" s="184"/>
      <c r="RQZ262" s="93"/>
      <c r="RRA262" s="93"/>
      <c r="RRB262" s="185"/>
      <c r="RRC262" s="82"/>
      <c r="RRD262" s="186"/>
      <c r="RRE262" s="82"/>
      <c r="RRF262" s="187"/>
      <c r="RRG262" s="82"/>
      <c r="RRH262" s="82"/>
      <c r="RRI262" s="82"/>
      <c r="RRJ262" s="82"/>
      <c r="RRK262" s="184"/>
      <c r="RRL262" s="92"/>
      <c r="RRM262" s="92"/>
      <c r="RRN262" s="184"/>
      <c r="RRO262" s="184"/>
      <c r="RRP262" s="93"/>
      <c r="RRQ262" s="93"/>
      <c r="RRR262" s="185"/>
      <c r="RRS262" s="82"/>
      <c r="RRT262" s="186"/>
      <c r="RRU262" s="82"/>
      <c r="RRV262" s="187"/>
      <c r="RRW262" s="82"/>
      <c r="RRX262" s="82"/>
      <c r="RRY262" s="82"/>
      <c r="RRZ262" s="82"/>
      <c r="RSA262" s="184"/>
      <c r="RSB262" s="92"/>
      <c r="RSC262" s="92"/>
      <c r="RSD262" s="184"/>
      <c r="RSE262" s="184"/>
      <c r="RSF262" s="93"/>
      <c r="RSG262" s="93"/>
      <c r="RSH262" s="185"/>
      <c r="RSI262" s="82"/>
      <c r="RSJ262" s="186"/>
      <c r="RSK262" s="82"/>
      <c r="RSL262" s="187"/>
      <c r="RSM262" s="82"/>
      <c r="RSN262" s="82"/>
      <c r="RSO262" s="82"/>
      <c r="RSP262" s="82"/>
      <c r="RSQ262" s="184"/>
      <c r="RSR262" s="92"/>
      <c r="RSS262" s="92"/>
      <c r="RST262" s="184"/>
      <c r="RSU262" s="184"/>
      <c r="RSV262" s="93"/>
      <c r="RSW262" s="93"/>
      <c r="RSX262" s="185"/>
      <c r="RSY262" s="82"/>
      <c r="RSZ262" s="186"/>
      <c r="RTA262" s="82"/>
      <c r="RTB262" s="187"/>
      <c r="RTC262" s="82"/>
      <c r="RTD262" s="82"/>
      <c r="RTE262" s="82"/>
      <c r="RTF262" s="82"/>
      <c r="RTG262" s="184"/>
      <c r="RTH262" s="92"/>
      <c r="RTI262" s="92"/>
      <c r="RTJ262" s="184"/>
      <c r="RTK262" s="184"/>
      <c r="RTL262" s="93"/>
      <c r="RTM262" s="93"/>
      <c r="RTN262" s="185"/>
      <c r="RTO262" s="82"/>
      <c r="RTP262" s="186"/>
      <c r="RTQ262" s="82"/>
      <c r="RTR262" s="187"/>
      <c r="RTS262" s="82"/>
      <c r="RTT262" s="82"/>
      <c r="RTU262" s="82"/>
      <c r="RTV262" s="82"/>
      <c r="RTW262" s="184"/>
      <c r="RTX262" s="92"/>
      <c r="RTY262" s="92"/>
      <c r="RTZ262" s="184"/>
      <c r="RUA262" s="184"/>
      <c r="RUB262" s="93"/>
      <c r="RUC262" s="93"/>
      <c r="RUD262" s="185"/>
      <c r="RUE262" s="82"/>
      <c r="RUF262" s="186"/>
      <c r="RUG262" s="82"/>
      <c r="RUH262" s="187"/>
      <c r="RUI262" s="82"/>
      <c r="RUJ262" s="82"/>
      <c r="RUK262" s="82"/>
      <c r="RUL262" s="82"/>
      <c r="RUM262" s="184"/>
      <c r="RUN262" s="92"/>
      <c r="RUO262" s="92"/>
      <c r="RUP262" s="184"/>
      <c r="RUQ262" s="184"/>
      <c r="RUR262" s="93"/>
      <c r="RUS262" s="93"/>
      <c r="RUT262" s="185"/>
      <c r="RUU262" s="82"/>
      <c r="RUV262" s="186"/>
      <c r="RUW262" s="82"/>
      <c r="RUX262" s="187"/>
      <c r="RUY262" s="82"/>
      <c r="RUZ262" s="82"/>
      <c r="RVA262" s="82"/>
      <c r="RVB262" s="82"/>
      <c r="RVC262" s="184"/>
      <c r="RVD262" s="92"/>
      <c r="RVE262" s="92"/>
      <c r="RVF262" s="184"/>
      <c r="RVG262" s="184"/>
      <c r="RVH262" s="93"/>
      <c r="RVI262" s="93"/>
      <c r="RVJ262" s="185"/>
      <c r="RVK262" s="82"/>
      <c r="RVL262" s="186"/>
      <c r="RVM262" s="82"/>
      <c r="RVN262" s="187"/>
      <c r="RVO262" s="82"/>
      <c r="RVP262" s="82"/>
      <c r="RVQ262" s="82"/>
      <c r="RVR262" s="82"/>
      <c r="RVS262" s="184"/>
      <c r="RVT262" s="92"/>
      <c r="RVU262" s="92"/>
      <c r="RVV262" s="184"/>
      <c r="RVW262" s="184"/>
      <c r="RVX262" s="93"/>
      <c r="RVY262" s="93"/>
      <c r="RVZ262" s="185"/>
      <c r="RWA262" s="82"/>
      <c r="RWB262" s="186"/>
      <c r="RWC262" s="82"/>
      <c r="RWD262" s="187"/>
      <c r="RWE262" s="82"/>
      <c r="RWF262" s="82"/>
      <c r="RWG262" s="82"/>
      <c r="RWH262" s="82"/>
      <c r="RWI262" s="184"/>
      <c r="RWJ262" s="92"/>
      <c r="RWK262" s="92"/>
      <c r="RWL262" s="184"/>
      <c r="RWM262" s="184"/>
      <c r="RWN262" s="93"/>
      <c r="RWO262" s="93"/>
      <c r="RWP262" s="185"/>
      <c r="RWQ262" s="82"/>
      <c r="RWR262" s="186"/>
      <c r="RWS262" s="82"/>
      <c r="RWT262" s="187"/>
      <c r="RWU262" s="82"/>
      <c r="RWV262" s="82"/>
      <c r="RWW262" s="82"/>
      <c r="RWX262" s="82"/>
      <c r="RWY262" s="184"/>
      <c r="RWZ262" s="92"/>
      <c r="RXA262" s="92"/>
      <c r="RXB262" s="184"/>
      <c r="RXC262" s="184"/>
      <c r="RXD262" s="93"/>
      <c r="RXE262" s="93"/>
      <c r="RXF262" s="185"/>
      <c r="RXG262" s="82"/>
      <c r="RXH262" s="186"/>
      <c r="RXI262" s="82"/>
      <c r="RXJ262" s="187"/>
      <c r="RXK262" s="82"/>
      <c r="RXL262" s="82"/>
      <c r="RXM262" s="82"/>
      <c r="RXN262" s="82"/>
      <c r="RXO262" s="184"/>
      <c r="RXP262" s="92"/>
      <c r="RXQ262" s="92"/>
      <c r="RXR262" s="184"/>
      <c r="RXS262" s="184"/>
      <c r="RXT262" s="93"/>
      <c r="RXU262" s="93"/>
      <c r="RXV262" s="185"/>
      <c r="RXW262" s="82"/>
      <c r="RXX262" s="186"/>
      <c r="RXY262" s="82"/>
      <c r="RXZ262" s="187"/>
      <c r="RYA262" s="82"/>
      <c r="RYB262" s="82"/>
      <c r="RYC262" s="82"/>
      <c r="RYD262" s="82"/>
      <c r="RYE262" s="184"/>
      <c r="RYF262" s="92"/>
      <c r="RYG262" s="92"/>
      <c r="RYH262" s="184"/>
      <c r="RYI262" s="184"/>
      <c r="RYJ262" s="93"/>
      <c r="RYK262" s="93"/>
      <c r="RYL262" s="185"/>
      <c r="RYM262" s="82"/>
      <c r="RYN262" s="186"/>
      <c r="RYO262" s="82"/>
      <c r="RYP262" s="187"/>
      <c r="RYQ262" s="82"/>
      <c r="RYR262" s="82"/>
      <c r="RYS262" s="82"/>
      <c r="RYT262" s="82"/>
      <c r="RYU262" s="184"/>
      <c r="RYV262" s="92"/>
      <c r="RYW262" s="92"/>
      <c r="RYX262" s="184"/>
      <c r="RYY262" s="184"/>
      <c r="RYZ262" s="93"/>
      <c r="RZA262" s="93"/>
      <c r="RZB262" s="185"/>
      <c r="RZC262" s="82"/>
      <c r="RZD262" s="186"/>
      <c r="RZE262" s="82"/>
      <c r="RZF262" s="187"/>
      <c r="RZG262" s="82"/>
      <c r="RZH262" s="82"/>
      <c r="RZI262" s="82"/>
      <c r="RZJ262" s="82"/>
      <c r="RZK262" s="184"/>
      <c r="RZL262" s="92"/>
      <c r="RZM262" s="92"/>
      <c r="RZN262" s="184"/>
      <c r="RZO262" s="184"/>
      <c r="RZP262" s="93"/>
      <c r="RZQ262" s="93"/>
      <c r="RZR262" s="185"/>
      <c r="RZS262" s="82"/>
      <c r="RZT262" s="186"/>
      <c r="RZU262" s="82"/>
      <c r="RZV262" s="187"/>
      <c r="RZW262" s="82"/>
      <c r="RZX262" s="82"/>
      <c r="RZY262" s="82"/>
      <c r="RZZ262" s="82"/>
      <c r="SAA262" s="184"/>
      <c r="SAB262" s="92"/>
      <c r="SAC262" s="92"/>
      <c r="SAD262" s="184"/>
      <c r="SAE262" s="184"/>
      <c r="SAF262" s="93"/>
      <c r="SAG262" s="93"/>
      <c r="SAH262" s="185"/>
      <c r="SAI262" s="82"/>
      <c r="SAJ262" s="186"/>
      <c r="SAK262" s="82"/>
      <c r="SAL262" s="187"/>
      <c r="SAM262" s="82"/>
      <c r="SAN262" s="82"/>
      <c r="SAO262" s="82"/>
      <c r="SAP262" s="82"/>
      <c r="SAQ262" s="184"/>
      <c r="SAR262" s="92"/>
      <c r="SAS262" s="92"/>
      <c r="SAT262" s="184"/>
      <c r="SAU262" s="184"/>
      <c r="SAV262" s="93"/>
      <c r="SAW262" s="93"/>
      <c r="SAX262" s="185"/>
      <c r="SAY262" s="82"/>
      <c r="SAZ262" s="186"/>
      <c r="SBA262" s="82"/>
      <c r="SBB262" s="187"/>
      <c r="SBC262" s="82"/>
      <c r="SBD262" s="82"/>
      <c r="SBE262" s="82"/>
      <c r="SBF262" s="82"/>
      <c r="SBG262" s="184"/>
      <c r="SBH262" s="92"/>
      <c r="SBI262" s="92"/>
      <c r="SBJ262" s="184"/>
      <c r="SBK262" s="184"/>
      <c r="SBL262" s="93"/>
      <c r="SBM262" s="93"/>
      <c r="SBN262" s="185"/>
      <c r="SBO262" s="82"/>
      <c r="SBP262" s="186"/>
      <c r="SBQ262" s="82"/>
      <c r="SBR262" s="187"/>
      <c r="SBS262" s="82"/>
      <c r="SBT262" s="82"/>
      <c r="SBU262" s="82"/>
      <c r="SBV262" s="82"/>
      <c r="SBW262" s="184"/>
      <c r="SBX262" s="92"/>
      <c r="SBY262" s="92"/>
      <c r="SBZ262" s="184"/>
      <c r="SCA262" s="184"/>
      <c r="SCB262" s="93"/>
      <c r="SCC262" s="93"/>
      <c r="SCD262" s="185"/>
      <c r="SCE262" s="82"/>
      <c r="SCF262" s="186"/>
      <c r="SCG262" s="82"/>
      <c r="SCH262" s="187"/>
      <c r="SCI262" s="82"/>
      <c r="SCJ262" s="82"/>
      <c r="SCK262" s="82"/>
      <c r="SCL262" s="82"/>
      <c r="SCM262" s="184"/>
      <c r="SCN262" s="92"/>
      <c r="SCO262" s="92"/>
      <c r="SCP262" s="184"/>
      <c r="SCQ262" s="184"/>
      <c r="SCR262" s="93"/>
      <c r="SCS262" s="93"/>
      <c r="SCT262" s="185"/>
      <c r="SCU262" s="82"/>
      <c r="SCV262" s="186"/>
      <c r="SCW262" s="82"/>
      <c r="SCX262" s="187"/>
      <c r="SCY262" s="82"/>
      <c r="SCZ262" s="82"/>
      <c r="SDA262" s="82"/>
      <c r="SDB262" s="82"/>
      <c r="SDC262" s="184"/>
      <c r="SDD262" s="92"/>
      <c r="SDE262" s="92"/>
      <c r="SDF262" s="184"/>
      <c r="SDG262" s="184"/>
      <c r="SDH262" s="93"/>
      <c r="SDI262" s="93"/>
      <c r="SDJ262" s="185"/>
      <c r="SDK262" s="82"/>
      <c r="SDL262" s="186"/>
      <c r="SDM262" s="82"/>
      <c r="SDN262" s="187"/>
      <c r="SDO262" s="82"/>
      <c r="SDP262" s="82"/>
      <c r="SDQ262" s="82"/>
      <c r="SDR262" s="82"/>
      <c r="SDS262" s="184"/>
      <c r="SDT262" s="92"/>
      <c r="SDU262" s="92"/>
      <c r="SDV262" s="184"/>
      <c r="SDW262" s="184"/>
      <c r="SDX262" s="93"/>
      <c r="SDY262" s="93"/>
      <c r="SDZ262" s="185"/>
      <c r="SEA262" s="82"/>
      <c r="SEB262" s="186"/>
      <c r="SEC262" s="82"/>
      <c r="SED262" s="187"/>
      <c r="SEE262" s="82"/>
      <c r="SEF262" s="82"/>
      <c r="SEG262" s="82"/>
      <c r="SEH262" s="82"/>
      <c r="SEI262" s="184"/>
      <c r="SEJ262" s="92"/>
      <c r="SEK262" s="92"/>
      <c r="SEL262" s="184"/>
      <c r="SEM262" s="184"/>
      <c r="SEN262" s="93"/>
      <c r="SEO262" s="93"/>
      <c r="SEP262" s="185"/>
      <c r="SEQ262" s="82"/>
      <c r="SER262" s="186"/>
      <c r="SES262" s="82"/>
      <c r="SET262" s="187"/>
      <c r="SEU262" s="82"/>
      <c r="SEV262" s="82"/>
      <c r="SEW262" s="82"/>
      <c r="SEX262" s="82"/>
      <c r="SEY262" s="184"/>
      <c r="SEZ262" s="92"/>
      <c r="SFA262" s="92"/>
      <c r="SFB262" s="184"/>
      <c r="SFC262" s="184"/>
      <c r="SFD262" s="93"/>
      <c r="SFE262" s="93"/>
      <c r="SFF262" s="185"/>
      <c r="SFG262" s="82"/>
      <c r="SFH262" s="186"/>
      <c r="SFI262" s="82"/>
      <c r="SFJ262" s="187"/>
      <c r="SFK262" s="82"/>
      <c r="SFL262" s="82"/>
      <c r="SFM262" s="82"/>
      <c r="SFN262" s="82"/>
      <c r="SFO262" s="184"/>
      <c r="SFP262" s="92"/>
      <c r="SFQ262" s="92"/>
      <c r="SFR262" s="184"/>
      <c r="SFS262" s="184"/>
      <c r="SFT262" s="93"/>
      <c r="SFU262" s="93"/>
      <c r="SFV262" s="185"/>
      <c r="SFW262" s="82"/>
      <c r="SFX262" s="186"/>
      <c r="SFY262" s="82"/>
      <c r="SFZ262" s="187"/>
      <c r="SGA262" s="82"/>
      <c r="SGB262" s="82"/>
      <c r="SGC262" s="82"/>
      <c r="SGD262" s="82"/>
      <c r="SGE262" s="184"/>
      <c r="SGF262" s="92"/>
      <c r="SGG262" s="92"/>
      <c r="SGH262" s="184"/>
      <c r="SGI262" s="184"/>
      <c r="SGJ262" s="93"/>
      <c r="SGK262" s="93"/>
      <c r="SGL262" s="185"/>
      <c r="SGM262" s="82"/>
      <c r="SGN262" s="186"/>
      <c r="SGO262" s="82"/>
      <c r="SGP262" s="187"/>
      <c r="SGQ262" s="82"/>
      <c r="SGR262" s="82"/>
      <c r="SGS262" s="82"/>
      <c r="SGT262" s="82"/>
      <c r="SGU262" s="184"/>
      <c r="SGV262" s="92"/>
      <c r="SGW262" s="92"/>
      <c r="SGX262" s="184"/>
      <c r="SGY262" s="184"/>
      <c r="SGZ262" s="93"/>
      <c r="SHA262" s="93"/>
      <c r="SHB262" s="185"/>
      <c r="SHC262" s="82"/>
      <c r="SHD262" s="186"/>
      <c r="SHE262" s="82"/>
      <c r="SHF262" s="187"/>
      <c r="SHG262" s="82"/>
      <c r="SHH262" s="82"/>
      <c r="SHI262" s="82"/>
      <c r="SHJ262" s="82"/>
      <c r="SHK262" s="184"/>
      <c r="SHL262" s="92"/>
      <c r="SHM262" s="92"/>
      <c r="SHN262" s="184"/>
      <c r="SHO262" s="184"/>
      <c r="SHP262" s="93"/>
      <c r="SHQ262" s="93"/>
      <c r="SHR262" s="185"/>
      <c r="SHS262" s="82"/>
      <c r="SHT262" s="186"/>
      <c r="SHU262" s="82"/>
      <c r="SHV262" s="187"/>
      <c r="SHW262" s="82"/>
      <c r="SHX262" s="82"/>
      <c r="SHY262" s="82"/>
      <c r="SHZ262" s="82"/>
      <c r="SIA262" s="184"/>
      <c r="SIB262" s="92"/>
      <c r="SIC262" s="92"/>
      <c r="SID262" s="184"/>
      <c r="SIE262" s="184"/>
      <c r="SIF262" s="93"/>
      <c r="SIG262" s="93"/>
      <c r="SIH262" s="185"/>
      <c r="SII262" s="82"/>
      <c r="SIJ262" s="186"/>
      <c r="SIK262" s="82"/>
      <c r="SIL262" s="187"/>
      <c r="SIM262" s="82"/>
      <c r="SIN262" s="82"/>
      <c r="SIO262" s="82"/>
      <c r="SIP262" s="82"/>
      <c r="SIQ262" s="184"/>
      <c r="SIR262" s="92"/>
      <c r="SIS262" s="92"/>
      <c r="SIT262" s="184"/>
      <c r="SIU262" s="184"/>
      <c r="SIV262" s="93"/>
      <c r="SIW262" s="93"/>
      <c r="SIX262" s="185"/>
      <c r="SIY262" s="82"/>
      <c r="SIZ262" s="186"/>
      <c r="SJA262" s="82"/>
      <c r="SJB262" s="187"/>
      <c r="SJC262" s="82"/>
      <c r="SJD262" s="82"/>
      <c r="SJE262" s="82"/>
      <c r="SJF262" s="82"/>
      <c r="SJG262" s="184"/>
      <c r="SJH262" s="92"/>
      <c r="SJI262" s="92"/>
      <c r="SJJ262" s="184"/>
      <c r="SJK262" s="184"/>
      <c r="SJL262" s="93"/>
      <c r="SJM262" s="93"/>
      <c r="SJN262" s="185"/>
      <c r="SJO262" s="82"/>
      <c r="SJP262" s="186"/>
      <c r="SJQ262" s="82"/>
      <c r="SJR262" s="187"/>
      <c r="SJS262" s="82"/>
      <c r="SJT262" s="82"/>
      <c r="SJU262" s="82"/>
      <c r="SJV262" s="82"/>
      <c r="SJW262" s="184"/>
      <c r="SJX262" s="92"/>
      <c r="SJY262" s="92"/>
      <c r="SJZ262" s="184"/>
      <c r="SKA262" s="184"/>
      <c r="SKB262" s="93"/>
      <c r="SKC262" s="93"/>
      <c r="SKD262" s="185"/>
      <c r="SKE262" s="82"/>
      <c r="SKF262" s="186"/>
      <c r="SKG262" s="82"/>
      <c r="SKH262" s="187"/>
      <c r="SKI262" s="82"/>
      <c r="SKJ262" s="82"/>
      <c r="SKK262" s="82"/>
      <c r="SKL262" s="82"/>
      <c r="SKM262" s="184"/>
      <c r="SKN262" s="92"/>
      <c r="SKO262" s="92"/>
      <c r="SKP262" s="184"/>
      <c r="SKQ262" s="184"/>
      <c r="SKR262" s="93"/>
      <c r="SKS262" s="93"/>
      <c r="SKT262" s="185"/>
      <c r="SKU262" s="82"/>
      <c r="SKV262" s="186"/>
      <c r="SKW262" s="82"/>
      <c r="SKX262" s="187"/>
      <c r="SKY262" s="82"/>
      <c r="SKZ262" s="82"/>
      <c r="SLA262" s="82"/>
      <c r="SLB262" s="82"/>
      <c r="SLC262" s="184"/>
      <c r="SLD262" s="92"/>
      <c r="SLE262" s="92"/>
      <c r="SLF262" s="184"/>
      <c r="SLG262" s="184"/>
      <c r="SLH262" s="93"/>
      <c r="SLI262" s="93"/>
      <c r="SLJ262" s="185"/>
      <c r="SLK262" s="82"/>
      <c r="SLL262" s="186"/>
      <c r="SLM262" s="82"/>
      <c r="SLN262" s="187"/>
      <c r="SLO262" s="82"/>
      <c r="SLP262" s="82"/>
      <c r="SLQ262" s="82"/>
      <c r="SLR262" s="82"/>
      <c r="SLS262" s="184"/>
      <c r="SLT262" s="92"/>
      <c r="SLU262" s="92"/>
      <c r="SLV262" s="184"/>
      <c r="SLW262" s="184"/>
      <c r="SLX262" s="93"/>
      <c r="SLY262" s="93"/>
      <c r="SLZ262" s="185"/>
      <c r="SMA262" s="82"/>
      <c r="SMB262" s="186"/>
      <c r="SMC262" s="82"/>
      <c r="SMD262" s="187"/>
      <c r="SME262" s="82"/>
      <c r="SMF262" s="82"/>
      <c r="SMG262" s="82"/>
      <c r="SMH262" s="82"/>
      <c r="SMI262" s="184"/>
      <c r="SMJ262" s="92"/>
      <c r="SMK262" s="92"/>
      <c r="SML262" s="184"/>
      <c r="SMM262" s="184"/>
      <c r="SMN262" s="93"/>
      <c r="SMO262" s="93"/>
      <c r="SMP262" s="185"/>
      <c r="SMQ262" s="82"/>
      <c r="SMR262" s="186"/>
      <c r="SMS262" s="82"/>
      <c r="SMT262" s="187"/>
      <c r="SMU262" s="82"/>
      <c r="SMV262" s="82"/>
      <c r="SMW262" s="82"/>
      <c r="SMX262" s="82"/>
      <c r="SMY262" s="184"/>
      <c r="SMZ262" s="92"/>
      <c r="SNA262" s="92"/>
      <c r="SNB262" s="184"/>
      <c r="SNC262" s="184"/>
      <c r="SND262" s="93"/>
      <c r="SNE262" s="93"/>
      <c r="SNF262" s="185"/>
      <c r="SNG262" s="82"/>
      <c r="SNH262" s="186"/>
      <c r="SNI262" s="82"/>
      <c r="SNJ262" s="187"/>
      <c r="SNK262" s="82"/>
      <c r="SNL262" s="82"/>
      <c r="SNM262" s="82"/>
      <c r="SNN262" s="82"/>
      <c r="SNO262" s="184"/>
      <c r="SNP262" s="92"/>
      <c r="SNQ262" s="92"/>
      <c r="SNR262" s="184"/>
      <c r="SNS262" s="184"/>
      <c r="SNT262" s="93"/>
      <c r="SNU262" s="93"/>
      <c r="SNV262" s="185"/>
      <c r="SNW262" s="82"/>
      <c r="SNX262" s="186"/>
      <c r="SNY262" s="82"/>
      <c r="SNZ262" s="187"/>
      <c r="SOA262" s="82"/>
      <c r="SOB262" s="82"/>
      <c r="SOC262" s="82"/>
      <c r="SOD262" s="82"/>
      <c r="SOE262" s="184"/>
      <c r="SOF262" s="92"/>
      <c r="SOG262" s="92"/>
      <c r="SOH262" s="184"/>
      <c r="SOI262" s="184"/>
      <c r="SOJ262" s="93"/>
      <c r="SOK262" s="93"/>
      <c r="SOL262" s="185"/>
      <c r="SOM262" s="82"/>
      <c r="SON262" s="186"/>
      <c r="SOO262" s="82"/>
      <c r="SOP262" s="187"/>
      <c r="SOQ262" s="82"/>
      <c r="SOR262" s="82"/>
      <c r="SOS262" s="82"/>
      <c r="SOT262" s="82"/>
      <c r="SOU262" s="184"/>
      <c r="SOV262" s="92"/>
      <c r="SOW262" s="92"/>
      <c r="SOX262" s="184"/>
      <c r="SOY262" s="184"/>
      <c r="SOZ262" s="93"/>
      <c r="SPA262" s="93"/>
      <c r="SPB262" s="185"/>
      <c r="SPC262" s="82"/>
      <c r="SPD262" s="186"/>
      <c r="SPE262" s="82"/>
      <c r="SPF262" s="187"/>
      <c r="SPG262" s="82"/>
      <c r="SPH262" s="82"/>
      <c r="SPI262" s="82"/>
      <c r="SPJ262" s="82"/>
      <c r="SPK262" s="184"/>
      <c r="SPL262" s="92"/>
      <c r="SPM262" s="92"/>
      <c r="SPN262" s="184"/>
      <c r="SPO262" s="184"/>
      <c r="SPP262" s="93"/>
      <c r="SPQ262" s="93"/>
      <c r="SPR262" s="185"/>
      <c r="SPS262" s="82"/>
      <c r="SPT262" s="186"/>
      <c r="SPU262" s="82"/>
      <c r="SPV262" s="187"/>
      <c r="SPW262" s="82"/>
      <c r="SPX262" s="82"/>
      <c r="SPY262" s="82"/>
      <c r="SPZ262" s="82"/>
      <c r="SQA262" s="184"/>
      <c r="SQB262" s="92"/>
      <c r="SQC262" s="92"/>
      <c r="SQD262" s="184"/>
      <c r="SQE262" s="184"/>
      <c r="SQF262" s="93"/>
      <c r="SQG262" s="93"/>
      <c r="SQH262" s="185"/>
      <c r="SQI262" s="82"/>
      <c r="SQJ262" s="186"/>
      <c r="SQK262" s="82"/>
      <c r="SQL262" s="187"/>
      <c r="SQM262" s="82"/>
      <c r="SQN262" s="82"/>
      <c r="SQO262" s="82"/>
      <c r="SQP262" s="82"/>
      <c r="SQQ262" s="184"/>
      <c r="SQR262" s="92"/>
      <c r="SQS262" s="92"/>
      <c r="SQT262" s="184"/>
      <c r="SQU262" s="184"/>
      <c r="SQV262" s="93"/>
      <c r="SQW262" s="93"/>
      <c r="SQX262" s="185"/>
      <c r="SQY262" s="82"/>
      <c r="SQZ262" s="186"/>
      <c r="SRA262" s="82"/>
      <c r="SRB262" s="187"/>
      <c r="SRC262" s="82"/>
      <c r="SRD262" s="82"/>
      <c r="SRE262" s="82"/>
      <c r="SRF262" s="82"/>
      <c r="SRG262" s="184"/>
      <c r="SRH262" s="92"/>
      <c r="SRI262" s="92"/>
      <c r="SRJ262" s="184"/>
      <c r="SRK262" s="184"/>
      <c r="SRL262" s="93"/>
      <c r="SRM262" s="93"/>
      <c r="SRN262" s="185"/>
      <c r="SRO262" s="82"/>
      <c r="SRP262" s="186"/>
      <c r="SRQ262" s="82"/>
      <c r="SRR262" s="187"/>
      <c r="SRS262" s="82"/>
      <c r="SRT262" s="82"/>
      <c r="SRU262" s="82"/>
      <c r="SRV262" s="82"/>
      <c r="SRW262" s="184"/>
      <c r="SRX262" s="92"/>
      <c r="SRY262" s="92"/>
      <c r="SRZ262" s="184"/>
      <c r="SSA262" s="184"/>
      <c r="SSB262" s="93"/>
      <c r="SSC262" s="93"/>
      <c r="SSD262" s="185"/>
      <c r="SSE262" s="82"/>
      <c r="SSF262" s="186"/>
      <c r="SSG262" s="82"/>
      <c r="SSH262" s="187"/>
      <c r="SSI262" s="82"/>
      <c r="SSJ262" s="82"/>
      <c r="SSK262" s="82"/>
      <c r="SSL262" s="82"/>
      <c r="SSM262" s="184"/>
      <c r="SSN262" s="92"/>
      <c r="SSO262" s="92"/>
      <c r="SSP262" s="184"/>
      <c r="SSQ262" s="184"/>
      <c r="SSR262" s="93"/>
      <c r="SSS262" s="93"/>
      <c r="SST262" s="185"/>
      <c r="SSU262" s="82"/>
      <c r="SSV262" s="186"/>
      <c r="SSW262" s="82"/>
      <c r="SSX262" s="187"/>
      <c r="SSY262" s="82"/>
      <c r="SSZ262" s="82"/>
      <c r="STA262" s="82"/>
      <c r="STB262" s="82"/>
      <c r="STC262" s="184"/>
      <c r="STD262" s="92"/>
      <c r="STE262" s="92"/>
      <c r="STF262" s="184"/>
      <c r="STG262" s="184"/>
      <c r="STH262" s="93"/>
      <c r="STI262" s="93"/>
      <c r="STJ262" s="185"/>
      <c r="STK262" s="82"/>
      <c r="STL262" s="186"/>
      <c r="STM262" s="82"/>
      <c r="STN262" s="187"/>
      <c r="STO262" s="82"/>
      <c r="STP262" s="82"/>
      <c r="STQ262" s="82"/>
      <c r="STR262" s="82"/>
      <c r="STS262" s="184"/>
      <c r="STT262" s="92"/>
      <c r="STU262" s="92"/>
      <c r="STV262" s="184"/>
      <c r="STW262" s="184"/>
      <c r="STX262" s="93"/>
      <c r="STY262" s="93"/>
      <c r="STZ262" s="185"/>
      <c r="SUA262" s="82"/>
      <c r="SUB262" s="186"/>
      <c r="SUC262" s="82"/>
      <c r="SUD262" s="187"/>
      <c r="SUE262" s="82"/>
      <c r="SUF262" s="82"/>
      <c r="SUG262" s="82"/>
      <c r="SUH262" s="82"/>
      <c r="SUI262" s="184"/>
      <c r="SUJ262" s="92"/>
      <c r="SUK262" s="92"/>
      <c r="SUL262" s="184"/>
      <c r="SUM262" s="184"/>
      <c r="SUN262" s="93"/>
      <c r="SUO262" s="93"/>
      <c r="SUP262" s="185"/>
      <c r="SUQ262" s="82"/>
      <c r="SUR262" s="186"/>
      <c r="SUS262" s="82"/>
      <c r="SUT262" s="187"/>
      <c r="SUU262" s="82"/>
      <c r="SUV262" s="82"/>
      <c r="SUW262" s="82"/>
      <c r="SUX262" s="82"/>
      <c r="SUY262" s="184"/>
      <c r="SUZ262" s="92"/>
      <c r="SVA262" s="92"/>
      <c r="SVB262" s="184"/>
      <c r="SVC262" s="184"/>
      <c r="SVD262" s="93"/>
      <c r="SVE262" s="93"/>
      <c r="SVF262" s="185"/>
      <c r="SVG262" s="82"/>
      <c r="SVH262" s="186"/>
      <c r="SVI262" s="82"/>
      <c r="SVJ262" s="187"/>
      <c r="SVK262" s="82"/>
      <c r="SVL262" s="82"/>
      <c r="SVM262" s="82"/>
      <c r="SVN262" s="82"/>
      <c r="SVO262" s="184"/>
      <c r="SVP262" s="92"/>
      <c r="SVQ262" s="92"/>
      <c r="SVR262" s="184"/>
      <c r="SVS262" s="184"/>
      <c r="SVT262" s="93"/>
      <c r="SVU262" s="93"/>
      <c r="SVV262" s="185"/>
      <c r="SVW262" s="82"/>
      <c r="SVX262" s="186"/>
      <c r="SVY262" s="82"/>
      <c r="SVZ262" s="187"/>
      <c r="SWA262" s="82"/>
      <c r="SWB262" s="82"/>
      <c r="SWC262" s="82"/>
      <c r="SWD262" s="82"/>
      <c r="SWE262" s="184"/>
      <c r="SWF262" s="92"/>
      <c r="SWG262" s="92"/>
      <c r="SWH262" s="184"/>
      <c r="SWI262" s="184"/>
      <c r="SWJ262" s="93"/>
      <c r="SWK262" s="93"/>
      <c r="SWL262" s="185"/>
      <c r="SWM262" s="82"/>
      <c r="SWN262" s="186"/>
      <c r="SWO262" s="82"/>
      <c r="SWP262" s="187"/>
      <c r="SWQ262" s="82"/>
      <c r="SWR262" s="82"/>
      <c r="SWS262" s="82"/>
      <c r="SWT262" s="82"/>
      <c r="SWU262" s="184"/>
      <c r="SWV262" s="92"/>
      <c r="SWW262" s="92"/>
      <c r="SWX262" s="184"/>
      <c r="SWY262" s="184"/>
      <c r="SWZ262" s="93"/>
      <c r="SXA262" s="93"/>
      <c r="SXB262" s="185"/>
      <c r="SXC262" s="82"/>
      <c r="SXD262" s="186"/>
      <c r="SXE262" s="82"/>
      <c r="SXF262" s="187"/>
      <c r="SXG262" s="82"/>
      <c r="SXH262" s="82"/>
      <c r="SXI262" s="82"/>
      <c r="SXJ262" s="82"/>
      <c r="SXK262" s="184"/>
      <c r="SXL262" s="92"/>
      <c r="SXM262" s="92"/>
      <c r="SXN262" s="184"/>
      <c r="SXO262" s="184"/>
      <c r="SXP262" s="93"/>
      <c r="SXQ262" s="93"/>
      <c r="SXR262" s="185"/>
      <c r="SXS262" s="82"/>
      <c r="SXT262" s="186"/>
      <c r="SXU262" s="82"/>
      <c r="SXV262" s="187"/>
      <c r="SXW262" s="82"/>
      <c r="SXX262" s="82"/>
      <c r="SXY262" s="82"/>
      <c r="SXZ262" s="82"/>
      <c r="SYA262" s="184"/>
      <c r="SYB262" s="92"/>
      <c r="SYC262" s="92"/>
      <c r="SYD262" s="184"/>
      <c r="SYE262" s="184"/>
      <c r="SYF262" s="93"/>
      <c r="SYG262" s="93"/>
      <c r="SYH262" s="185"/>
      <c r="SYI262" s="82"/>
      <c r="SYJ262" s="186"/>
      <c r="SYK262" s="82"/>
      <c r="SYL262" s="187"/>
      <c r="SYM262" s="82"/>
      <c r="SYN262" s="82"/>
      <c r="SYO262" s="82"/>
      <c r="SYP262" s="82"/>
      <c r="SYQ262" s="184"/>
      <c r="SYR262" s="92"/>
      <c r="SYS262" s="92"/>
      <c r="SYT262" s="184"/>
      <c r="SYU262" s="184"/>
      <c r="SYV262" s="93"/>
      <c r="SYW262" s="93"/>
      <c r="SYX262" s="185"/>
      <c r="SYY262" s="82"/>
      <c r="SYZ262" s="186"/>
      <c r="SZA262" s="82"/>
      <c r="SZB262" s="187"/>
      <c r="SZC262" s="82"/>
      <c r="SZD262" s="82"/>
      <c r="SZE262" s="82"/>
      <c r="SZF262" s="82"/>
      <c r="SZG262" s="184"/>
      <c r="SZH262" s="92"/>
      <c r="SZI262" s="92"/>
      <c r="SZJ262" s="184"/>
      <c r="SZK262" s="184"/>
      <c r="SZL262" s="93"/>
      <c r="SZM262" s="93"/>
      <c r="SZN262" s="185"/>
      <c r="SZO262" s="82"/>
      <c r="SZP262" s="186"/>
      <c r="SZQ262" s="82"/>
      <c r="SZR262" s="187"/>
      <c r="SZS262" s="82"/>
      <c r="SZT262" s="82"/>
      <c r="SZU262" s="82"/>
      <c r="SZV262" s="82"/>
      <c r="SZW262" s="184"/>
      <c r="SZX262" s="92"/>
      <c r="SZY262" s="92"/>
      <c r="SZZ262" s="184"/>
      <c r="TAA262" s="184"/>
      <c r="TAB262" s="93"/>
      <c r="TAC262" s="93"/>
      <c r="TAD262" s="185"/>
      <c r="TAE262" s="82"/>
      <c r="TAF262" s="186"/>
      <c r="TAG262" s="82"/>
      <c r="TAH262" s="187"/>
      <c r="TAI262" s="82"/>
      <c r="TAJ262" s="82"/>
      <c r="TAK262" s="82"/>
      <c r="TAL262" s="82"/>
      <c r="TAM262" s="184"/>
      <c r="TAN262" s="92"/>
      <c r="TAO262" s="92"/>
      <c r="TAP262" s="184"/>
      <c r="TAQ262" s="184"/>
      <c r="TAR262" s="93"/>
      <c r="TAS262" s="93"/>
      <c r="TAT262" s="185"/>
      <c r="TAU262" s="82"/>
      <c r="TAV262" s="186"/>
      <c r="TAW262" s="82"/>
      <c r="TAX262" s="187"/>
      <c r="TAY262" s="82"/>
      <c r="TAZ262" s="82"/>
      <c r="TBA262" s="82"/>
      <c r="TBB262" s="82"/>
      <c r="TBC262" s="184"/>
      <c r="TBD262" s="92"/>
      <c r="TBE262" s="92"/>
      <c r="TBF262" s="184"/>
      <c r="TBG262" s="184"/>
      <c r="TBH262" s="93"/>
      <c r="TBI262" s="93"/>
      <c r="TBJ262" s="185"/>
      <c r="TBK262" s="82"/>
      <c r="TBL262" s="186"/>
      <c r="TBM262" s="82"/>
      <c r="TBN262" s="187"/>
      <c r="TBO262" s="82"/>
      <c r="TBP262" s="82"/>
      <c r="TBQ262" s="82"/>
      <c r="TBR262" s="82"/>
      <c r="TBS262" s="184"/>
      <c r="TBT262" s="92"/>
      <c r="TBU262" s="92"/>
      <c r="TBV262" s="184"/>
      <c r="TBW262" s="184"/>
      <c r="TBX262" s="93"/>
      <c r="TBY262" s="93"/>
      <c r="TBZ262" s="185"/>
      <c r="TCA262" s="82"/>
      <c r="TCB262" s="186"/>
      <c r="TCC262" s="82"/>
      <c r="TCD262" s="187"/>
      <c r="TCE262" s="82"/>
      <c r="TCF262" s="82"/>
      <c r="TCG262" s="82"/>
      <c r="TCH262" s="82"/>
      <c r="TCI262" s="184"/>
      <c r="TCJ262" s="92"/>
      <c r="TCK262" s="92"/>
      <c r="TCL262" s="184"/>
      <c r="TCM262" s="184"/>
      <c r="TCN262" s="93"/>
      <c r="TCO262" s="93"/>
      <c r="TCP262" s="185"/>
      <c r="TCQ262" s="82"/>
      <c r="TCR262" s="186"/>
      <c r="TCS262" s="82"/>
      <c r="TCT262" s="187"/>
      <c r="TCU262" s="82"/>
      <c r="TCV262" s="82"/>
      <c r="TCW262" s="82"/>
      <c r="TCX262" s="82"/>
      <c r="TCY262" s="184"/>
      <c r="TCZ262" s="92"/>
      <c r="TDA262" s="92"/>
      <c r="TDB262" s="184"/>
      <c r="TDC262" s="184"/>
      <c r="TDD262" s="93"/>
      <c r="TDE262" s="93"/>
      <c r="TDF262" s="185"/>
      <c r="TDG262" s="82"/>
      <c r="TDH262" s="186"/>
      <c r="TDI262" s="82"/>
      <c r="TDJ262" s="187"/>
      <c r="TDK262" s="82"/>
      <c r="TDL262" s="82"/>
      <c r="TDM262" s="82"/>
      <c r="TDN262" s="82"/>
      <c r="TDO262" s="184"/>
      <c r="TDP262" s="92"/>
      <c r="TDQ262" s="92"/>
      <c r="TDR262" s="184"/>
      <c r="TDS262" s="184"/>
      <c r="TDT262" s="93"/>
      <c r="TDU262" s="93"/>
      <c r="TDV262" s="185"/>
      <c r="TDW262" s="82"/>
      <c r="TDX262" s="186"/>
      <c r="TDY262" s="82"/>
      <c r="TDZ262" s="187"/>
      <c r="TEA262" s="82"/>
      <c r="TEB262" s="82"/>
      <c r="TEC262" s="82"/>
      <c r="TED262" s="82"/>
      <c r="TEE262" s="184"/>
      <c r="TEF262" s="92"/>
      <c r="TEG262" s="92"/>
      <c r="TEH262" s="184"/>
      <c r="TEI262" s="184"/>
      <c r="TEJ262" s="93"/>
      <c r="TEK262" s="93"/>
      <c r="TEL262" s="185"/>
      <c r="TEM262" s="82"/>
      <c r="TEN262" s="186"/>
      <c r="TEO262" s="82"/>
      <c r="TEP262" s="187"/>
      <c r="TEQ262" s="82"/>
      <c r="TER262" s="82"/>
      <c r="TES262" s="82"/>
      <c r="TET262" s="82"/>
      <c r="TEU262" s="184"/>
      <c r="TEV262" s="92"/>
      <c r="TEW262" s="92"/>
      <c r="TEX262" s="184"/>
      <c r="TEY262" s="184"/>
      <c r="TEZ262" s="93"/>
      <c r="TFA262" s="93"/>
      <c r="TFB262" s="185"/>
      <c r="TFC262" s="82"/>
      <c r="TFD262" s="186"/>
      <c r="TFE262" s="82"/>
      <c r="TFF262" s="187"/>
      <c r="TFG262" s="82"/>
      <c r="TFH262" s="82"/>
      <c r="TFI262" s="82"/>
      <c r="TFJ262" s="82"/>
      <c r="TFK262" s="184"/>
      <c r="TFL262" s="92"/>
      <c r="TFM262" s="92"/>
      <c r="TFN262" s="184"/>
      <c r="TFO262" s="184"/>
      <c r="TFP262" s="93"/>
      <c r="TFQ262" s="93"/>
      <c r="TFR262" s="185"/>
      <c r="TFS262" s="82"/>
      <c r="TFT262" s="186"/>
      <c r="TFU262" s="82"/>
      <c r="TFV262" s="187"/>
      <c r="TFW262" s="82"/>
      <c r="TFX262" s="82"/>
      <c r="TFY262" s="82"/>
      <c r="TFZ262" s="82"/>
      <c r="TGA262" s="184"/>
      <c r="TGB262" s="92"/>
      <c r="TGC262" s="92"/>
      <c r="TGD262" s="184"/>
      <c r="TGE262" s="184"/>
      <c r="TGF262" s="93"/>
      <c r="TGG262" s="93"/>
      <c r="TGH262" s="185"/>
      <c r="TGI262" s="82"/>
      <c r="TGJ262" s="186"/>
      <c r="TGK262" s="82"/>
      <c r="TGL262" s="187"/>
      <c r="TGM262" s="82"/>
      <c r="TGN262" s="82"/>
      <c r="TGO262" s="82"/>
      <c r="TGP262" s="82"/>
      <c r="TGQ262" s="184"/>
      <c r="TGR262" s="92"/>
      <c r="TGS262" s="92"/>
      <c r="TGT262" s="184"/>
      <c r="TGU262" s="184"/>
      <c r="TGV262" s="93"/>
      <c r="TGW262" s="93"/>
      <c r="TGX262" s="185"/>
      <c r="TGY262" s="82"/>
      <c r="TGZ262" s="186"/>
      <c r="THA262" s="82"/>
      <c r="THB262" s="187"/>
      <c r="THC262" s="82"/>
      <c r="THD262" s="82"/>
      <c r="THE262" s="82"/>
      <c r="THF262" s="82"/>
      <c r="THG262" s="184"/>
      <c r="THH262" s="92"/>
      <c r="THI262" s="92"/>
      <c r="THJ262" s="184"/>
      <c r="THK262" s="184"/>
      <c r="THL262" s="93"/>
      <c r="THM262" s="93"/>
      <c r="THN262" s="185"/>
      <c r="THO262" s="82"/>
      <c r="THP262" s="186"/>
      <c r="THQ262" s="82"/>
      <c r="THR262" s="187"/>
      <c r="THS262" s="82"/>
      <c r="THT262" s="82"/>
      <c r="THU262" s="82"/>
      <c r="THV262" s="82"/>
      <c r="THW262" s="184"/>
      <c r="THX262" s="92"/>
      <c r="THY262" s="92"/>
      <c r="THZ262" s="184"/>
      <c r="TIA262" s="184"/>
      <c r="TIB262" s="93"/>
      <c r="TIC262" s="93"/>
      <c r="TID262" s="185"/>
      <c r="TIE262" s="82"/>
      <c r="TIF262" s="186"/>
      <c r="TIG262" s="82"/>
      <c r="TIH262" s="187"/>
      <c r="TII262" s="82"/>
      <c r="TIJ262" s="82"/>
      <c r="TIK262" s="82"/>
      <c r="TIL262" s="82"/>
      <c r="TIM262" s="184"/>
      <c r="TIN262" s="92"/>
      <c r="TIO262" s="92"/>
      <c r="TIP262" s="184"/>
      <c r="TIQ262" s="184"/>
      <c r="TIR262" s="93"/>
      <c r="TIS262" s="93"/>
      <c r="TIT262" s="185"/>
      <c r="TIU262" s="82"/>
      <c r="TIV262" s="186"/>
      <c r="TIW262" s="82"/>
      <c r="TIX262" s="187"/>
      <c r="TIY262" s="82"/>
      <c r="TIZ262" s="82"/>
      <c r="TJA262" s="82"/>
      <c r="TJB262" s="82"/>
      <c r="TJC262" s="184"/>
      <c r="TJD262" s="92"/>
      <c r="TJE262" s="92"/>
      <c r="TJF262" s="184"/>
      <c r="TJG262" s="184"/>
      <c r="TJH262" s="93"/>
      <c r="TJI262" s="93"/>
      <c r="TJJ262" s="185"/>
      <c r="TJK262" s="82"/>
      <c r="TJL262" s="186"/>
      <c r="TJM262" s="82"/>
      <c r="TJN262" s="187"/>
      <c r="TJO262" s="82"/>
      <c r="TJP262" s="82"/>
      <c r="TJQ262" s="82"/>
      <c r="TJR262" s="82"/>
      <c r="TJS262" s="184"/>
      <c r="TJT262" s="92"/>
      <c r="TJU262" s="92"/>
      <c r="TJV262" s="184"/>
      <c r="TJW262" s="184"/>
      <c r="TJX262" s="93"/>
      <c r="TJY262" s="93"/>
      <c r="TJZ262" s="185"/>
      <c r="TKA262" s="82"/>
      <c r="TKB262" s="186"/>
      <c r="TKC262" s="82"/>
      <c r="TKD262" s="187"/>
      <c r="TKE262" s="82"/>
      <c r="TKF262" s="82"/>
      <c r="TKG262" s="82"/>
      <c r="TKH262" s="82"/>
      <c r="TKI262" s="184"/>
      <c r="TKJ262" s="92"/>
      <c r="TKK262" s="92"/>
      <c r="TKL262" s="184"/>
      <c r="TKM262" s="184"/>
      <c r="TKN262" s="93"/>
      <c r="TKO262" s="93"/>
      <c r="TKP262" s="185"/>
      <c r="TKQ262" s="82"/>
      <c r="TKR262" s="186"/>
      <c r="TKS262" s="82"/>
      <c r="TKT262" s="187"/>
      <c r="TKU262" s="82"/>
      <c r="TKV262" s="82"/>
      <c r="TKW262" s="82"/>
      <c r="TKX262" s="82"/>
      <c r="TKY262" s="184"/>
      <c r="TKZ262" s="92"/>
      <c r="TLA262" s="92"/>
      <c r="TLB262" s="184"/>
      <c r="TLC262" s="184"/>
      <c r="TLD262" s="93"/>
      <c r="TLE262" s="93"/>
      <c r="TLF262" s="185"/>
      <c r="TLG262" s="82"/>
      <c r="TLH262" s="186"/>
      <c r="TLI262" s="82"/>
      <c r="TLJ262" s="187"/>
      <c r="TLK262" s="82"/>
      <c r="TLL262" s="82"/>
      <c r="TLM262" s="82"/>
      <c r="TLN262" s="82"/>
      <c r="TLO262" s="184"/>
      <c r="TLP262" s="92"/>
      <c r="TLQ262" s="92"/>
      <c r="TLR262" s="184"/>
      <c r="TLS262" s="184"/>
      <c r="TLT262" s="93"/>
      <c r="TLU262" s="93"/>
      <c r="TLV262" s="185"/>
      <c r="TLW262" s="82"/>
      <c r="TLX262" s="186"/>
      <c r="TLY262" s="82"/>
      <c r="TLZ262" s="187"/>
      <c r="TMA262" s="82"/>
      <c r="TMB262" s="82"/>
      <c r="TMC262" s="82"/>
      <c r="TMD262" s="82"/>
      <c r="TME262" s="184"/>
      <c r="TMF262" s="92"/>
      <c r="TMG262" s="92"/>
      <c r="TMH262" s="184"/>
      <c r="TMI262" s="184"/>
      <c r="TMJ262" s="93"/>
      <c r="TMK262" s="93"/>
      <c r="TML262" s="185"/>
      <c r="TMM262" s="82"/>
      <c r="TMN262" s="186"/>
      <c r="TMO262" s="82"/>
      <c r="TMP262" s="187"/>
      <c r="TMQ262" s="82"/>
      <c r="TMR262" s="82"/>
      <c r="TMS262" s="82"/>
      <c r="TMT262" s="82"/>
      <c r="TMU262" s="184"/>
      <c r="TMV262" s="92"/>
      <c r="TMW262" s="92"/>
      <c r="TMX262" s="184"/>
      <c r="TMY262" s="184"/>
      <c r="TMZ262" s="93"/>
      <c r="TNA262" s="93"/>
      <c r="TNB262" s="185"/>
      <c r="TNC262" s="82"/>
      <c r="TND262" s="186"/>
      <c r="TNE262" s="82"/>
      <c r="TNF262" s="187"/>
      <c r="TNG262" s="82"/>
      <c r="TNH262" s="82"/>
      <c r="TNI262" s="82"/>
      <c r="TNJ262" s="82"/>
      <c r="TNK262" s="184"/>
      <c r="TNL262" s="92"/>
      <c r="TNM262" s="92"/>
      <c r="TNN262" s="184"/>
      <c r="TNO262" s="184"/>
      <c r="TNP262" s="93"/>
      <c r="TNQ262" s="93"/>
      <c r="TNR262" s="185"/>
      <c r="TNS262" s="82"/>
      <c r="TNT262" s="186"/>
      <c r="TNU262" s="82"/>
      <c r="TNV262" s="187"/>
      <c r="TNW262" s="82"/>
      <c r="TNX262" s="82"/>
      <c r="TNY262" s="82"/>
      <c r="TNZ262" s="82"/>
      <c r="TOA262" s="184"/>
      <c r="TOB262" s="92"/>
      <c r="TOC262" s="92"/>
      <c r="TOD262" s="184"/>
      <c r="TOE262" s="184"/>
      <c r="TOF262" s="93"/>
      <c r="TOG262" s="93"/>
      <c r="TOH262" s="185"/>
      <c r="TOI262" s="82"/>
      <c r="TOJ262" s="186"/>
      <c r="TOK262" s="82"/>
      <c r="TOL262" s="187"/>
      <c r="TOM262" s="82"/>
      <c r="TON262" s="82"/>
      <c r="TOO262" s="82"/>
      <c r="TOP262" s="82"/>
      <c r="TOQ262" s="184"/>
      <c r="TOR262" s="92"/>
      <c r="TOS262" s="92"/>
      <c r="TOT262" s="184"/>
      <c r="TOU262" s="184"/>
      <c r="TOV262" s="93"/>
      <c r="TOW262" s="93"/>
      <c r="TOX262" s="185"/>
      <c r="TOY262" s="82"/>
      <c r="TOZ262" s="186"/>
      <c r="TPA262" s="82"/>
      <c r="TPB262" s="187"/>
      <c r="TPC262" s="82"/>
      <c r="TPD262" s="82"/>
      <c r="TPE262" s="82"/>
      <c r="TPF262" s="82"/>
      <c r="TPG262" s="184"/>
      <c r="TPH262" s="92"/>
      <c r="TPI262" s="92"/>
      <c r="TPJ262" s="184"/>
      <c r="TPK262" s="184"/>
      <c r="TPL262" s="93"/>
      <c r="TPM262" s="93"/>
      <c r="TPN262" s="185"/>
      <c r="TPO262" s="82"/>
      <c r="TPP262" s="186"/>
      <c r="TPQ262" s="82"/>
      <c r="TPR262" s="187"/>
      <c r="TPS262" s="82"/>
      <c r="TPT262" s="82"/>
      <c r="TPU262" s="82"/>
      <c r="TPV262" s="82"/>
      <c r="TPW262" s="184"/>
      <c r="TPX262" s="92"/>
      <c r="TPY262" s="92"/>
      <c r="TPZ262" s="184"/>
      <c r="TQA262" s="184"/>
      <c r="TQB262" s="93"/>
      <c r="TQC262" s="93"/>
      <c r="TQD262" s="185"/>
      <c r="TQE262" s="82"/>
      <c r="TQF262" s="186"/>
      <c r="TQG262" s="82"/>
      <c r="TQH262" s="187"/>
      <c r="TQI262" s="82"/>
      <c r="TQJ262" s="82"/>
      <c r="TQK262" s="82"/>
      <c r="TQL262" s="82"/>
      <c r="TQM262" s="184"/>
      <c r="TQN262" s="92"/>
      <c r="TQO262" s="92"/>
      <c r="TQP262" s="184"/>
      <c r="TQQ262" s="184"/>
      <c r="TQR262" s="93"/>
      <c r="TQS262" s="93"/>
      <c r="TQT262" s="185"/>
      <c r="TQU262" s="82"/>
      <c r="TQV262" s="186"/>
      <c r="TQW262" s="82"/>
      <c r="TQX262" s="187"/>
      <c r="TQY262" s="82"/>
      <c r="TQZ262" s="82"/>
      <c r="TRA262" s="82"/>
      <c r="TRB262" s="82"/>
      <c r="TRC262" s="184"/>
      <c r="TRD262" s="92"/>
      <c r="TRE262" s="92"/>
      <c r="TRF262" s="184"/>
      <c r="TRG262" s="184"/>
      <c r="TRH262" s="93"/>
      <c r="TRI262" s="93"/>
      <c r="TRJ262" s="185"/>
      <c r="TRK262" s="82"/>
      <c r="TRL262" s="186"/>
      <c r="TRM262" s="82"/>
      <c r="TRN262" s="187"/>
      <c r="TRO262" s="82"/>
      <c r="TRP262" s="82"/>
      <c r="TRQ262" s="82"/>
      <c r="TRR262" s="82"/>
      <c r="TRS262" s="184"/>
      <c r="TRT262" s="92"/>
      <c r="TRU262" s="92"/>
      <c r="TRV262" s="184"/>
      <c r="TRW262" s="184"/>
      <c r="TRX262" s="93"/>
      <c r="TRY262" s="93"/>
      <c r="TRZ262" s="185"/>
      <c r="TSA262" s="82"/>
      <c r="TSB262" s="186"/>
      <c r="TSC262" s="82"/>
      <c r="TSD262" s="187"/>
      <c r="TSE262" s="82"/>
      <c r="TSF262" s="82"/>
      <c r="TSG262" s="82"/>
      <c r="TSH262" s="82"/>
      <c r="TSI262" s="184"/>
      <c r="TSJ262" s="92"/>
      <c r="TSK262" s="92"/>
      <c r="TSL262" s="184"/>
      <c r="TSM262" s="184"/>
      <c r="TSN262" s="93"/>
      <c r="TSO262" s="93"/>
      <c r="TSP262" s="185"/>
      <c r="TSQ262" s="82"/>
      <c r="TSR262" s="186"/>
      <c r="TSS262" s="82"/>
      <c r="TST262" s="187"/>
      <c r="TSU262" s="82"/>
      <c r="TSV262" s="82"/>
      <c r="TSW262" s="82"/>
      <c r="TSX262" s="82"/>
      <c r="TSY262" s="184"/>
      <c r="TSZ262" s="92"/>
      <c r="TTA262" s="92"/>
      <c r="TTB262" s="184"/>
      <c r="TTC262" s="184"/>
      <c r="TTD262" s="93"/>
      <c r="TTE262" s="93"/>
      <c r="TTF262" s="185"/>
      <c r="TTG262" s="82"/>
      <c r="TTH262" s="186"/>
      <c r="TTI262" s="82"/>
      <c r="TTJ262" s="187"/>
      <c r="TTK262" s="82"/>
      <c r="TTL262" s="82"/>
      <c r="TTM262" s="82"/>
      <c r="TTN262" s="82"/>
      <c r="TTO262" s="184"/>
      <c r="TTP262" s="92"/>
      <c r="TTQ262" s="92"/>
      <c r="TTR262" s="184"/>
      <c r="TTS262" s="184"/>
      <c r="TTT262" s="93"/>
      <c r="TTU262" s="93"/>
      <c r="TTV262" s="185"/>
      <c r="TTW262" s="82"/>
      <c r="TTX262" s="186"/>
      <c r="TTY262" s="82"/>
      <c r="TTZ262" s="187"/>
      <c r="TUA262" s="82"/>
      <c r="TUB262" s="82"/>
      <c r="TUC262" s="82"/>
      <c r="TUD262" s="82"/>
      <c r="TUE262" s="184"/>
      <c r="TUF262" s="92"/>
      <c r="TUG262" s="92"/>
      <c r="TUH262" s="184"/>
      <c r="TUI262" s="184"/>
      <c r="TUJ262" s="93"/>
      <c r="TUK262" s="93"/>
      <c r="TUL262" s="185"/>
      <c r="TUM262" s="82"/>
      <c r="TUN262" s="186"/>
      <c r="TUO262" s="82"/>
      <c r="TUP262" s="187"/>
      <c r="TUQ262" s="82"/>
      <c r="TUR262" s="82"/>
      <c r="TUS262" s="82"/>
      <c r="TUT262" s="82"/>
      <c r="TUU262" s="184"/>
      <c r="TUV262" s="92"/>
      <c r="TUW262" s="92"/>
      <c r="TUX262" s="184"/>
      <c r="TUY262" s="184"/>
      <c r="TUZ262" s="93"/>
      <c r="TVA262" s="93"/>
      <c r="TVB262" s="185"/>
      <c r="TVC262" s="82"/>
      <c r="TVD262" s="186"/>
      <c r="TVE262" s="82"/>
      <c r="TVF262" s="187"/>
      <c r="TVG262" s="82"/>
      <c r="TVH262" s="82"/>
      <c r="TVI262" s="82"/>
      <c r="TVJ262" s="82"/>
      <c r="TVK262" s="184"/>
      <c r="TVL262" s="92"/>
      <c r="TVM262" s="92"/>
      <c r="TVN262" s="184"/>
      <c r="TVO262" s="184"/>
      <c r="TVP262" s="93"/>
      <c r="TVQ262" s="93"/>
      <c r="TVR262" s="185"/>
      <c r="TVS262" s="82"/>
      <c r="TVT262" s="186"/>
      <c r="TVU262" s="82"/>
      <c r="TVV262" s="187"/>
      <c r="TVW262" s="82"/>
      <c r="TVX262" s="82"/>
      <c r="TVY262" s="82"/>
      <c r="TVZ262" s="82"/>
      <c r="TWA262" s="184"/>
      <c r="TWB262" s="92"/>
      <c r="TWC262" s="92"/>
      <c r="TWD262" s="184"/>
      <c r="TWE262" s="184"/>
      <c r="TWF262" s="93"/>
      <c r="TWG262" s="93"/>
      <c r="TWH262" s="185"/>
      <c r="TWI262" s="82"/>
      <c r="TWJ262" s="186"/>
      <c r="TWK262" s="82"/>
      <c r="TWL262" s="187"/>
      <c r="TWM262" s="82"/>
      <c r="TWN262" s="82"/>
      <c r="TWO262" s="82"/>
      <c r="TWP262" s="82"/>
      <c r="TWQ262" s="184"/>
      <c r="TWR262" s="92"/>
      <c r="TWS262" s="92"/>
      <c r="TWT262" s="184"/>
      <c r="TWU262" s="184"/>
      <c r="TWV262" s="93"/>
      <c r="TWW262" s="93"/>
      <c r="TWX262" s="185"/>
      <c r="TWY262" s="82"/>
      <c r="TWZ262" s="186"/>
      <c r="TXA262" s="82"/>
      <c r="TXB262" s="187"/>
      <c r="TXC262" s="82"/>
      <c r="TXD262" s="82"/>
      <c r="TXE262" s="82"/>
      <c r="TXF262" s="82"/>
      <c r="TXG262" s="184"/>
      <c r="TXH262" s="92"/>
      <c r="TXI262" s="92"/>
      <c r="TXJ262" s="184"/>
      <c r="TXK262" s="184"/>
      <c r="TXL262" s="93"/>
      <c r="TXM262" s="93"/>
      <c r="TXN262" s="185"/>
      <c r="TXO262" s="82"/>
      <c r="TXP262" s="186"/>
      <c r="TXQ262" s="82"/>
      <c r="TXR262" s="187"/>
      <c r="TXS262" s="82"/>
      <c r="TXT262" s="82"/>
      <c r="TXU262" s="82"/>
      <c r="TXV262" s="82"/>
      <c r="TXW262" s="184"/>
      <c r="TXX262" s="92"/>
      <c r="TXY262" s="92"/>
      <c r="TXZ262" s="184"/>
      <c r="TYA262" s="184"/>
      <c r="TYB262" s="93"/>
      <c r="TYC262" s="93"/>
      <c r="TYD262" s="185"/>
      <c r="TYE262" s="82"/>
      <c r="TYF262" s="186"/>
      <c r="TYG262" s="82"/>
      <c r="TYH262" s="187"/>
      <c r="TYI262" s="82"/>
      <c r="TYJ262" s="82"/>
      <c r="TYK262" s="82"/>
      <c r="TYL262" s="82"/>
      <c r="TYM262" s="184"/>
      <c r="TYN262" s="92"/>
      <c r="TYO262" s="92"/>
      <c r="TYP262" s="184"/>
      <c r="TYQ262" s="184"/>
      <c r="TYR262" s="93"/>
      <c r="TYS262" s="93"/>
      <c r="TYT262" s="185"/>
      <c r="TYU262" s="82"/>
      <c r="TYV262" s="186"/>
      <c r="TYW262" s="82"/>
      <c r="TYX262" s="187"/>
      <c r="TYY262" s="82"/>
      <c r="TYZ262" s="82"/>
      <c r="TZA262" s="82"/>
      <c r="TZB262" s="82"/>
      <c r="TZC262" s="184"/>
      <c r="TZD262" s="92"/>
      <c r="TZE262" s="92"/>
      <c r="TZF262" s="184"/>
      <c r="TZG262" s="184"/>
      <c r="TZH262" s="93"/>
      <c r="TZI262" s="93"/>
      <c r="TZJ262" s="185"/>
      <c r="TZK262" s="82"/>
      <c r="TZL262" s="186"/>
      <c r="TZM262" s="82"/>
      <c r="TZN262" s="187"/>
      <c r="TZO262" s="82"/>
      <c r="TZP262" s="82"/>
      <c r="TZQ262" s="82"/>
      <c r="TZR262" s="82"/>
      <c r="TZS262" s="184"/>
      <c r="TZT262" s="92"/>
      <c r="TZU262" s="92"/>
      <c r="TZV262" s="184"/>
      <c r="TZW262" s="184"/>
      <c r="TZX262" s="93"/>
      <c r="TZY262" s="93"/>
      <c r="TZZ262" s="185"/>
      <c r="UAA262" s="82"/>
      <c r="UAB262" s="186"/>
      <c r="UAC262" s="82"/>
      <c r="UAD262" s="187"/>
      <c r="UAE262" s="82"/>
      <c r="UAF262" s="82"/>
      <c r="UAG262" s="82"/>
      <c r="UAH262" s="82"/>
      <c r="UAI262" s="184"/>
      <c r="UAJ262" s="92"/>
      <c r="UAK262" s="92"/>
      <c r="UAL262" s="184"/>
      <c r="UAM262" s="184"/>
      <c r="UAN262" s="93"/>
      <c r="UAO262" s="93"/>
      <c r="UAP262" s="185"/>
      <c r="UAQ262" s="82"/>
      <c r="UAR262" s="186"/>
      <c r="UAS262" s="82"/>
      <c r="UAT262" s="187"/>
      <c r="UAU262" s="82"/>
      <c r="UAV262" s="82"/>
      <c r="UAW262" s="82"/>
      <c r="UAX262" s="82"/>
      <c r="UAY262" s="184"/>
      <c r="UAZ262" s="92"/>
      <c r="UBA262" s="92"/>
      <c r="UBB262" s="184"/>
      <c r="UBC262" s="184"/>
      <c r="UBD262" s="93"/>
      <c r="UBE262" s="93"/>
      <c r="UBF262" s="185"/>
      <c r="UBG262" s="82"/>
      <c r="UBH262" s="186"/>
      <c r="UBI262" s="82"/>
      <c r="UBJ262" s="187"/>
      <c r="UBK262" s="82"/>
      <c r="UBL262" s="82"/>
      <c r="UBM262" s="82"/>
      <c r="UBN262" s="82"/>
      <c r="UBO262" s="184"/>
      <c r="UBP262" s="92"/>
      <c r="UBQ262" s="92"/>
      <c r="UBR262" s="184"/>
      <c r="UBS262" s="184"/>
      <c r="UBT262" s="93"/>
      <c r="UBU262" s="93"/>
      <c r="UBV262" s="185"/>
      <c r="UBW262" s="82"/>
      <c r="UBX262" s="186"/>
      <c r="UBY262" s="82"/>
      <c r="UBZ262" s="187"/>
      <c r="UCA262" s="82"/>
      <c r="UCB262" s="82"/>
      <c r="UCC262" s="82"/>
      <c r="UCD262" s="82"/>
      <c r="UCE262" s="184"/>
      <c r="UCF262" s="92"/>
      <c r="UCG262" s="92"/>
      <c r="UCH262" s="184"/>
      <c r="UCI262" s="184"/>
      <c r="UCJ262" s="93"/>
      <c r="UCK262" s="93"/>
      <c r="UCL262" s="185"/>
      <c r="UCM262" s="82"/>
      <c r="UCN262" s="186"/>
      <c r="UCO262" s="82"/>
      <c r="UCP262" s="187"/>
      <c r="UCQ262" s="82"/>
      <c r="UCR262" s="82"/>
      <c r="UCS262" s="82"/>
      <c r="UCT262" s="82"/>
      <c r="UCU262" s="184"/>
      <c r="UCV262" s="92"/>
      <c r="UCW262" s="92"/>
      <c r="UCX262" s="184"/>
      <c r="UCY262" s="184"/>
      <c r="UCZ262" s="93"/>
      <c r="UDA262" s="93"/>
      <c r="UDB262" s="185"/>
      <c r="UDC262" s="82"/>
      <c r="UDD262" s="186"/>
      <c r="UDE262" s="82"/>
      <c r="UDF262" s="187"/>
      <c r="UDG262" s="82"/>
      <c r="UDH262" s="82"/>
      <c r="UDI262" s="82"/>
      <c r="UDJ262" s="82"/>
      <c r="UDK262" s="184"/>
      <c r="UDL262" s="92"/>
      <c r="UDM262" s="92"/>
      <c r="UDN262" s="184"/>
      <c r="UDO262" s="184"/>
      <c r="UDP262" s="93"/>
      <c r="UDQ262" s="93"/>
      <c r="UDR262" s="185"/>
      <c r="UDS262" s="82"/>
      <c r="UDT262" s="186"/>
      <c r="UDU262" s="82"/>
      <c r="UDV262" s="187"/>
      <c r="UDW262" s="82"/>
      <c r="UDX262" s="82"/>
      <c r="UDY262" s="82"/>
      <c r="UDZ262" s="82"/>
      <c r="UEA262" s="184"/>
      <c r="UEB262" s="92"/>
      <c r="UEC262" s="92"/>
      <c r="UED262" s="184"/>
      <c r="UEE262" s="184"/>
      <c r="UEF262" s="93"/>
      <c r="UEG262" s="93"/>
      <c r="UEH262" s="185"/>
      <c r="UEI262" s="82"/>
      <c r="UEJ262" s="186"/>
      <c r="UEK262" s="82"/>
      <c r="UEL262" s="187"/>
      <c r="UEM262" s="82"/>
      <c r="UEN262" s="82"/>
      <c r="UEO262" s="82"/>
      <c r="UEP262" s="82"/>
      <c r="UEQ262" s="184"/>
      <c r="UER262" s="92"/>
      <c r="UES262" s="92"/>
      <c r="UET262" s="184"/>
      <c r="UEU262" s="184"/>
      <c r="UEV262" s="93"/>
      <c r="UEW262" s="93"/>
      <c r="UEX262" s="185"/>
      <c r="UEY262" s="82"/>
      <c r="UEZ262" s="186"/>
      <c r="UFA262" s="82"/>
      <c r="UFB262" s="187"/>
      <c r="UFC262" s="82"/>
      <c r="UFD262" s="82"/>
      <c r="UFE262" s="82"/>
      <c r="UFF262" s="82"/>
      <c r="UFG262" s="184"/>
      <c r="UFH262" s="92"/>
      <c r="UFI262" s="92"/>
      <c r="UFJ262" s="184"/>
      <c r="UFK262" s="184"/>
      <c r="UFL262" s="93"/>
      <c r="UFM262" s="93"/>
      <c r="UFN262" s="185"/>
      <c r="UFO262" s="82"/>
      <c r="UFP262" s="186"/>
      <c r="UFQ262" s="82"/>
      <c r="UFR262" s="187"/>
      <c r="UFS262" s="82"/>
      <c r="UFT262" s="82"/>
      <c r="UFU262" s="82"/>
      <c r="UFV262" s="82"/>
      <c r="UFW262" s="184"/>
      <c r="UFX262" s="92"/>
      <c r="UFY262" s="92"/>
      <c r="UFZ262" s="184"/>
      <c r="UGA262" s="184"/>
      <c r="UGB262" s="93"/>
      <c r="UGC262" s="93"/>
      <c r="UGD262" s="185"/>
      <c r="UGE262" s="82"/>
      <c r="UGF262" s="186"/>
      <c r="UGG262" s="82"/>
      <c r="UGH262" s="187"/>
      <c r="UGI262" s="82"/>
      <c r="UGJ262" s="82"/>
      <c r="UGK262" s="82"/>
      <c r="UGL262" s="82"/>
      <c r="UGM262" s="184"/>
      <c r="UGN262" s="92"/>
      <c r="UGO262" s="92"/>
      <c r="UGP262" s="184"/>
      <c r="UGQ262" s="184"/>
      <c r="UGR262" s="93"/>
      <c r="UGS262" s="93"/>
      <c r="UGT262" s="185"/>
      <c r="UGU262" s="82"/>
      <c r="UGV262" s="186"/>
      <c r="UGW262" s="82"/>
      <c r="UGX262" s="187"/>
      <c r="UGY262" s="82"/>
      <c r="UGZ262" s="82"/>
      <c r="UHA262" s="82"/>
      <c r="UHB262" s="82"/>
      <c r="UHC262" s="184"/>
      <c r="UHD262" s="92"/>
      <c r="UHE262" s="92"/>
      <c r="UHF262" s="184"/>
      <c r="UHG262" s="184"/>
      <c r="UHH262" s="93"/>
      <c r="UHI262" s="93"/>
      <c r="UHJ262" s="185"/>
      <c r="UHK262" s="82"/>
      <c r="UHL262" s="186"/>
      <c r="UHM262" s="82"/>
      <c r="UHN262" s="187"/>
      <c r="UHO262" s="82"/>
      <c r="UHP262" s="82"/>
      <c r="UHQ262" s="82"/>
      <c r="UHR262" s="82"/>
      <c r="UHS262" s="184"/>
      <c r="UHT262" s="92"/>
      <c r="UHU262" s="92"/>
      <c r="UHV262" s="184"/>
      <c r="UHW262" s="184"/>
      <c r="UHX262" s="93"/>
      <c r="UHY262" s="93"/>
      <c r="UHZ262" s="185"/>
      <c r="UIA262" s="82"/>
      <c r="UIB262" s="186"/>
      <c r="UIC262" s="82"/>
      <c r="UID262" s="187"/>
      <c r="UIE262" s="82"/>
      <c r="UIF262" s="82"/>
      <c r="UIG262" s="82"/>
      <c r="UIH262" s="82"/>
      <c r="UII262" s="184"/>
      <c r="UIJ262" s="92"/>
      <c r="UIK262" s="92"/>
      <c r="UIL262" s="184"/>
      <c r="UIM262" s="184"/>
      <c r="UIN262" s="93"/>
      <c r="UIO262" s="93"/>
      <c r="UIP262" s="185"/>
      <c r="UIQ262" s="82"/>
      <c r="UIR262" s="186"/>
      <c r="UIS262" s="82"/>
      <c r="UIT262" s="187"/>
      <c r="UIU262" s="82"/>
      <c r="UIV262" s="82"/>
      <c r="UIW262" s="82"/>
      <c r="UIX262" s="82"/>
      <c r="UIY262" s="184"/>
      <c r="UIZ262" s="92"/>
      <c r="UJA262" s="92"/>
      <c r="UJB262" s="184"/>
      <c r="UJC262" s="184"/>
      <c r="UJD262" s="93"/>
      <c r="UJE262" s="93"/>
      <c r="UJF262" s="185"/>
      <c r="UJG262" s="82"/>
      <c r="UJH262" s="186"/>
      <c r="UJI262" s="82"/>
      <c r="UJJ262" s="187"/>
      <c r="UJK262" s="82"/>
      <c r="UJL262" s="82"/>
      <c r="UJM262" s="82"/>
      <c r="UJN262" s="82"/>
      <c r="UJO262" s="184"/>
      <c r="UJP262" s="92"/>
      <c r="UJQ262" s="92"/>
      <c r="UJR262" s="184"/>
      <c r="UJS262" s="184"/>
      <c r="UJT262" s="93"/>
      <c r="UJU262" s="93"/>
      <c r="UJV262" s="185"/>
      <c r="UJW262" s="82"/>
      <c r="UJX262" s="186"/>
      <c r="UJY262" s="82"/>
      <c r="UJZ262" s="187"/>
      <c r="UKA262" s="82"/>
      <c r="UKB262" s="82"/>
      <c r="UKC262" s="82"/>
      <c r="UKD262" s="82"/>
      <c r="UKE262" s="184"/>
      <c r="UKF262" s="92"/>
      <c r="UKG262" s="92"/>
      <c r="UKH262" s="184"/>
      <c r="UKI262" s="184"/>
      <c r="UKJ262" s="93"/>
      <c r="UKK262" s="93"/>
      <c r="UKL262" s="185"/>
      <c r="UKM262" s="82"/>
      <c r="UKN262" s="186"/>
      <c r="UKO262" s="82"/>
      <c r="UKP262" s="187"/>
      <c r="UKQ262" s="82"/>
      <c r="UKR262" s="82"/>
      <c r="UKS262" s="82"/>
      <c r="UKT262" s="82"/>
      <c r="UKU262" s="184"/>
      <c r="UKV262" s="92"/>
      <c r="UKW262" s="92"/>
      <c r="UKX262" s="184"/>
      <c r="UKY262" s="184"/>
      <c r="UKZ262" s="93"/>
      <c r="ULA262" s="93"/>
      <c r="ULB262" s="185"/>
      <c r="ULC262" s="82"/>
      <c r="ULD262" s="186"/>
      <c r="ULE262" s="82"/>
      <c r="ULF262" s="187"/>
      <c r="ULG262" s="82"/>
      <c r="ULH262" s="82"/>
      <c r="ULI262" s="82"/>
      <c r="ULJ262" s="82"/>
      <c r="ULK262" s="184"/>
      <c r="ULL262" s="92"/>
      <c r="ULM262" s="92"/>
      <c r="ULN262" s="184"/>
      <c r="ULO262" s="184"/>
      <c r="ULP262" s="93"/>
      <c r="ULQ262" s="93"/>
      <c r="ULR262" s="185"/>
      <c r="ULS262" s="82"/>
      <c r="ULT262" s="186"/>
      <c r="ULU262" s="82"/>
      <c r="ULV262" s="187"/>
      <c r="ULW262" s="82"/>
      <c r="ULX262" s="82"/>
      <c r="ULY262" s="82"/>
      <c r="ULZ262" s="82"/>
      <c r="UMA262" s="184"/>
      <c r="UMB262" s="92"/>
      <c r="UMC262" s="92"/>
      <c r="UMD262" s="184"/>
      <c r="UME262" s="184"/>
      <c r="UMF262" s="93"/>
      <c r="UMG262" s="93"/>
      <c r="UMH262" s="185"/>
      <c r="UMI262" s="82"/>
      <c r="UMJ262" s="186"/>
      <c r="UMK262" s="82"/>
      <c r="UML262" s="187"/>
      <c r="UMM262" s="82"/>
      <c r="UMN262" s="82"/>
      <c r="UMO262" s="82"/>
      <c r="UMP262" s="82"/>
      <c r="UMQ262" s="184"/>
      <c r="UMR262" s="92"/>
      <c r="UMS262" s="92"/>
      <c r="UMT262" s="184"/>
      <c r="UMU262" s="184"/>
      <c r="UMV262" s="93"/>
      <c r="UMW262" s="93"/>
      <c r="UMX262" s="185"/>
      <c r="UMY262" s="82"/>
      <c r="UMZ262" s="186"/>
      <c r="UNA262" s="82"/>
      <c r="UNB262" s="187"/>
      <c r="UNC262" s="82"/>
      <c r="UND262" s="82"/>
      <c r="UNE262" s="82"/>
      <c r="UNF262" s="82"/>
      <c r="UNG262" s="184"/>
      <c r="UNH262" s="92"/>
      <c r="UNI262" s="92"/>
      <c r="UNJ262" s="184"/>
      <c r="UNK262" s="184"/>
      <c r="UNL262" s="93"/>
      <c r="UNM262" s="93"/>
      <c r="UNN262" s="185"/>
      <c r="UNO262" s="82"/>
      <c r="UNP262" s="186"/>
      <c r="UNQ262" s="82"/>
      <c r="UNR262" s="187"/>
      <c r="UNS262" s="82"/>
      <c r="UNT262" s="82"/>
      <c r="UNU262" s="82"/>
      <c r="UNV262" s="82"/>
      <c r="UNW262" s="184"/>
      <c r="UNX262" s="92"/>
      <c r="UNY262" s="92"/>
      <c r="UNZ262" s="184"/>
      <c r="UOA262" s="184"/>
      <c r="UOB262" s="93"/>
      <c r="UOC262" s="93"/>
      <c r="UOD262" s="185"/>
      <c r="UOE262" s="82"/>
      <c r="UOF262" s="186"/>
      <c r="UOG262" s="82"/>
      <c r="UOH262" s="187"/>
      <c r="UOI262" s="82"/>
      <c r="UOJ262" s="82"/>
      <c r="UOK262" s="82"/>
      <c r="UOL262" s="82"/>
      <c r="UOM262" s="184"/>
      <c r="UON262" s="92"/>
      <c r="UOO262" s="92"/>
      <c r="UOP262" s="184"/>
      <c r="UOQ262" s="184"/>
      <c r="UOR262" s="93"/>
      <c r="UOS262" s="93"/>
      <c r="UOT262" s="185"/>
      <c r="UOU262" s="82"/>
      <c r="UOV262" s="186"/>
      <c r="UOW262" s="82"/>
      <c r="UOX262" s="187"/>
      <c r="UOY262" s="82"/>
      <c r="UOZ262" s="82"/>
      <c r="UPA262" s="82"/>
      <c r="UPB262" s="82"/>
      <c r="UPC262" s="184"/>
      <c r="UPD262" s="92"/>
      <c r="UPE262" s="92"/>
      <c r="UPF262" s="184"/>
      <c r="UPG262" s="184"/>
      <c r="UPH262" s="93"/>
      <c r="UPI262" s="93"/>
      <c r="UPJ262" s="185"/>
      <c r="UPK262" s="82"/>
      <c r="UPL262" s="186"/>
      <c r="UPM262" s="82"/>
      <c r="UPN262" s="187"/>
      <c r="UPO262" s="82"/>
      <c r="UPP262" s="82"/>
      <c r="UPQ262" s="82"/>
      <c r="UPR262" s="82"/>
      <c r="UPS262" s="184"/>
      <c r="UPT262" s="92"/>
      <c r="UPU262" s="92"/>
      <c r="UPV262" s="184"/>
      <c r="UPW262" s="184"/>
      <c r="UPX262" s="93"/>
      <c r="UPY262" s="93"/>
      <c r="UPZ262" s="185"/>
      <c r="UQA262" s="82"/>
      <c r="UQB262" s="186"/>
      <c r="UQC262" s="82"/>
      <c r="UQD262" s="187"/>
      <c r="UQE262" s="82"/>
      <c r="UQF262" s="82"/>
      <c r="UQG262" s="82"/>
      <c r="UQH262" s="82"/>
      <c r="UQI262" s="184"/>
      <c r="UQJ262" s="92"/>
      <c r="UQK262" s="92"/>
      <c r="UQL262" s="184"/>
      <c r="UQM262" s="184"/>
      <c r="UQN262" s="93"/>
      <c r="UQO262" s="93"/>
      <c r="UQP262" s="185"/>
      <c r="UQQ262" s="82"/>
      <c r="UQR262" s="186"/>
      <c r="UQS262" s="82"/>
      <c r="UQT262" s="187"/>
      <c r="UQU262" s="82"/>
      <c r="UQV262" s="82"/>
      <c r="UQW262" s="82"/>
      <c r="UQX262" s="82"/>
      <c r="UQY262" s="184"/>
      <c r="UQZ262" s="92"/>
      <c r="URA262" s="92"/>
      <c r="URB262" s="184"/>
      <c r="URC262" s="184"/>
      <c r="URD262" s="93"/>
      <c r="URE262" s="93"/>
      <c r="URF262" s="185"/>
      <c r="URG262" s="82"/>
      <c r="URH262" s="186"/>
      <c r="URI262" s="82"/>
      <c r="URJ262" s="187"/>
      <c r="URK262" s="82"/>
      <c r="URL262" s="82"/>
      <c r="URM262" s="82"/>
      <c r="URN262" s="82"/>
      <c r="URO262" s="184"/>
      <c r="URP262" s="92"/>
      <c r="URQ262" s="92"/>
      <c r="URR262" s="184"/>
      <c r="URS262" s="184"/>
      <c r="URT262" s="93"/>
      <c r="URU262" s="93"/>
      <c r="URV262" s="185"/>
      <c r="URW262" s="82"/>
      <c r="URX262" s="186"/>
      <c r="URY262" s="82"/>
      <c r="URZ262" s="187"/>
      <c r="USA262" s="82"/>
      <c r="USB262" s="82"/>
      <c r="USC262" s="82"/>
      <c r="USD262" s="82"/>
      <c r="USE262" s="184"/>
      <c r="USF262" s="92"/>
      <c r="USG262" s="92"/>
      <c r="USH262" s="184"/>
      <c r="USI262" s="184"/>
      <c r="USJ262" s="93"/>
      <c r="USK262" s="93"/>
      <c r="USL262" s="185"/>
      <c r="USM262" s="82"/>
      <c r="USN262" s="186"/>
      <c r="USO262" s="82"/>
      <c r="USP262" s="187"/>
      <c r="USQ262" s="82"/>
      <c r="USR262" s="82"/>
      <c r="USS262" s="82"/>
      <c r="UST262" s="82"/>
      <c r="USU262" s="184"/>
      <c r="USV262" s="92"/>
      <c r="USW262" s="92"/>
      <c r="USX262" s="184"/>
      <c r="USY262" s="184"/>
      <c r="USZ262" s="93"/>
      <c r="UTA262" s="93"/>
      <c r="UTB262" s="185"/>
      <c r="UTC262" s="82"/>
      <c r="UTD262" s="186"/>
      <c r="UTE262" s="82"/>
      <c r="UTF262" s="187"/>
      <c r="UTG262" s="82"/>
      <c r="UTH262" s="82"/>
      <c r="UTI262" s="82"/>
      <c r="UTJ262" s="82"/>
      <c r="UTK262" s="184"/>
      <c r="UTL262" s="92"/>
      <c r="UTM262" s="92"/>
      <c r="UTN262" s="184"/>
      <c r="UTO262" s="184"/>
      <c r="UTP262" s="93"/>
      <c r="UTQ262" s="93"/>
      <c r="UTR262" s="185"/>
      <c r="UTS262" s="82"/>
      <c r="UTT262" s="186"/>
      <c r="UTU262" s="82"/>
      <c r="UTV262" s="187"/>
      <c r="UTW262" s="82"/>
      <c r="UTX262" s="82"/>
      <c r="UTY262" s="82"/>
      <c r="UTZ262" s="82"/>
      <c r="UUA262" s="184"/>
      <c r="UUB262" s="92"/>
      <c r="UUC262" s="92"/>
      <c r="UUD262" s="184"/>
      <c r="UUE262" s="184"/>
      <c r="UUF262" s="93"/>
      <c r="UUG262" s="93"/>
      <c r="UUH262" s="185"/>
      <c r="UUI262" s="82"/>
      <c r="UUJ262" s="186"/>
      <c r="UUK262" s="82"/>
      <c r="UUL262" s="187"/>
      <c r="UUM262" s="82"/>
      <c r="UUN262" s="82"/>
      <c r="UUO262" s="82"/>
      <c r="UUP262" s="82"/>
      <c r="UUQ262" s="184"/>
      <c r="UUR262" s="92"/>
      <c r="UUS262" s="92"/>
      <c r="UUT262" s="184"/>
      <c r="UUU262" s="184"/>
      <c r="UUV262" s="93"/>
      <c r="UUW262" s="93"/>
      <c r="UUX262" s="185"/>
      <c r="UUY262" s="82"/>
      <c r="UUZ262" s="186"/>
      <c r="UVA262" s="82"/>
      <c r="UVB262" s="187"/>
      <c r="UVC262" s="82"/>
      <c r="UVD262" s="82"/>
      <c r="UVE262" s="82"/>
      <c r="UVF262" s="82"/>
      <c r="UVG262" s="184"/>
      <c r="UVH262" s="92"/>
      <c r="UVI262" s="92"/>
      <c r="UVJ262" s="184"/>
      <c r="UVK262" s="184"/>
      <c r="UVL262" s="93"/>
      <c r="UVM262" s="93"/>
      <c r="UVN262" s="185"/>
      <c r="UVO262" s="82"/>
      <c r="UVP262" s="186"/>
      <c r="UVQ262" s="82"/>
      <c r="UVR262" s="187"/>
      <c r="UVS262" s="82"/>
      <c r="UVT262" s="82"/>
      <c r="UVU262" s="82"/>
      <c r="UVV262" s="82"/>
      <c r="UVW262" s="184"/>
      <c r="UVX262" s="92"/>
      <c r="UVY262" s="92"/>
      <c r="UVZ262" s="184"/>
      <c r="UWA262" s="184"/>
      <c r="UWB262" s="93"/>
      <c r="UWC262" s="93"/>
      <c r="UWD262" s="185"/>
      <c r="UWE262" s="82"/>
      <c r="UWF262" s="186"/>
      <c r="UWG262" s="82"/>
      <c r="UWH262" s="187"/>
      <c r="UWI262" s="82"/>
      <c r="UWJ262" s="82"/>
      <c r="UWK262" s="82"/>
      <c r="UWL262" s="82"/>
      <c r="UWM262" s="184"/>
      <c r="UWN262" s="92"/>
      <c r="UWO262" s="92"/>
      <c r="UWP262" s="184"/>
      <c r="UWQ262" s="184"/>
      <c r="UWR262" s="93"/>
      <c r="UWS262" s="93"/>
      <c r="UWT262" s="185"/>
      <c r="UWU262" s="82"/>
      <c r="UWV262" s="186"/>
      <c r="UWW262" s="82"/>
      <c r="UWX262" s="187"/>
      <c r="UWY262" s="82"/>
      <c r="UWZ262" s="82"/>
      <c r="UXA262" s="82"/>
      <c r="UXB262" s="82"/>
      <c r="UXC262" s="184"/>
      <c r="UXD262" s="92"/>
      <c r="UXE262" s="92"/>
      <c r="UXF262" s="184"/>
      <c r="UXG262" s="184"/>
      <c r="UXH262" s="93"/>
      <c r="UXI262" s="93"/>
      <c r="UXJ262" s="185"/>
      <c r="UXK262" s="82"/>
      <c r="UXL262" s="186"/>
      <c r="UXM262" s="82"/>
      <c r="UXN262" s="187"/>
      <c r="UXO262" s="82"/>
      <c r="UXP262" s="82"/>
      <c r="UXQ262" s="82"/>
      <c r="UXR262" s="82"/>
      <c r="UXS262" s="184"/>
      <c r="UXT262" s="92"/>
      <c r="UXU262" s="92"/>
      <c r="UXV262" s="184"/>
      <c r="UXW262" s="184"/>
      <c r="UXX262" s="93"/>
      <c r="UXY262" s="93"/>
      <c r="UXZ262" s="185"/>
      <c r="UYA262" s="82"/>
      <c r="UYB262" s="186"/>
      <c r="UYC262" s="82"/>
      <c r="UYD262" s="187"/>
      <c r="UYE262" s="82"/>
      <c r="UYF262" s="82"/>
      <c r="UYG262" s="82"/>
      <c r="UYH262" s="82"/>
      <c r="UYI262" s="184"/>
      <c r="UYJ262" s="92"/>
      <c r="UYK262" s="92"/>
      <c r="UYL262" s="184"/>
      <c r="UYM262" s="184"/>
      <c r="UYN262" s="93"/>
      <c r="UYO262" s="93"/>
      <c r="UYP262" s="185"/>
      <c r="UYQ262" s="82"/>
      <c r="UYR262" s="186"/>
      <c r="UYS262" s="82"/>
      <c r="UYT262" s="187"/>
      <c r="UYU262" s="82"/>
      <c r="UYV262" s="82"/>
      <c r="UYW262" s="82"/>
      <c r="UYX262" s="82"/>
      <c r="UYY262" s="184"/>
      <c r="UYZ262" s="92"/>
      <c r="UZA262" s="92"/>
      <c r="UZB262" s="184"/>
      <c r="UZC262" s="184"/>
      <c r="UZD262" s="93"/>
      <c r="UZE262" s="93"/>
      <c r="UZF262" s="185"/>
      <c r="UZG262" s="82"/>
      <c r="UZH262" s="186"/>
      <c r="UZI262" s="82"/>
      <c r="UZJ262" s="187"/>
      <c r="UZK262" s="82"/>
      <c r="UZL262" s="82"/>
      <c r="UZM262" s="82"/>
      <c r="UZN262" s="82"/>
      <c r="UZO262" s="184"/>
      <c r="UZP262" s="92"/>
      <c r="UZQ262" s="92"/>
      <c r="UZR262" s="184"/>
      <c r="UZS262" s="184"/>
      <c r="UZT262" s="93"/>
      <c r="UZU262" s="93"/>
      <c r="UZV262" s="185"/>
      <c r="UZW262" s="82"/>
      <c r="UZX262" s="186"/>
      <c r="UZY262" s="82"/>
      <c r="UZZ262" s="187"/>
      <c r="VAA262" s="82"/>
      <c r="VAB262" s="82"/>
      <c r="VAC262" s="82"/>
      <c r="VAD262" s="82"/>
      <c r="VAE262" s="184"/>
      <c r="VAF262" s="92"/>
      <c r="VAG262" s="92"/>
      <c r="VAH262" s="184"/>
      <c r="VAI262" s="184"/>
      <c r="VAJ262" s="93"/>
      <c r="VAK262" s="93"/>
      <c r="VAL262" s="185"/>
      <c r="VAM262" s="82"/>
      <c r="VAN262" s="186"/>
      <c r="VAO262" s="82"/>
      <c r="VAP262" s="187"/>
      <c r="VAQ262" s="82"/>
      <c r="VAR262" s="82"/>
      <c r="VAS262" s="82"/>
      <c r="VAT262" s="82"/>
      <c r="VAU262" s="184"/>
      <c r="VAV262" s="92"/>
      <c r="VAW262" s="92"/>
      <c r="VAX262" s="184"/>
      <c r="VAY262" s="184"/>
      <c r="VAZ262" s="93"/>
      <c r="VBA262" s="93"/>
      <c r="VBB262" s="185"/>
      <c r="VBC262" s="82"/>
      <c r="VBD262" s="186"/>
      <c r="VBE262" s="82"/>
      <c r="VBF262" s="187"/>
      <c r="VBG262" s="82"/>
      <c r="VBH262" s="82"/>
      <c r="VBI262" s="82"/>
      <c r="VBJ262" s="82"/>
      <c r="VBK262" s="184"/>
      <c r="VBL262" s="92"/>
      <c r="VBM262" s="92"/>
      <c r="VBN262" s="184"/>
      <c r="VBO262" s="184"/>
      <c r="VBP262" s="93"/>
      <c r="VBQ262" s="93"/>
      <c r="VBR262" s="185"/>
      <c r="VBS262" s="82"/>
      <c r="VBT262" s="186"/>
      <c r="VBU262" s="82"/>
      <c r="VBV262" s="187"/>
      <c r="VBW262" s="82"/>
      <c r="VBX262" s="82"/>
      <c r="VBY262" s="82"/>
      <c r="VBZ262" s="82"/>
      <c r="VCA262" s="184"/>
      <c r="VCB262" s="92"/>
      <c r="VCC262" s="92"/>
      <c r="VCD262" s="184"/>
      <c r="VCE262" s="184"/>
      <c r="VCF262" s="93"/>
      <c r="VCG262" s="93"/>
      <c r="VCH262" s="185"/>
      <c r="VCI262" s="82"/>
      <c r="VCJ262" s="186"/>
      <c r="VCK262" s="82"/>
      <c r="VCL262" s="187"/>
      <c r="VCM262" s="82"/>
      <c r="VCN262" s="82"/>
      <c r="VCO262" s="82"/>
      <c r="VCP262" s="82"/>
      <c r="VCQ262" s="184"/>
      <c r="VCR262" s="92"/>
      <c r="VCS262" s="92"/>
      <c r="VCT262" s="184"/>
      <c r="VCU262" s="184"/>
      <c r="VCV262" s="93"/>
      <c r="VCW262" s="93"/>
      <c r="VCX262" s="185"/>
      <c r="VCY262" s="82"/>
      <c r="VCZ262" s="186"/>
      <c r="VDA262" s="82"/>
      <c r="VDB262" s="187"/>
      <c r="VDC262" s="82"/>
      <c r="VDD262" s="82"/>
      <c r="VDE262" s="82"/>
      <c r="VDF262" s="82"/>
      <c r="VDG262" s="184"/>
      <c r="VDH262" s="92"/>
      <c r="VDI262" s="92"/>
      <c r="VDJ262" s="184"/>
      <c r="VDK262" s="184"/>
      <c r="VDL262" s="93"/>
      <c r="VDM262" s="93"/>
      <c r="VDN262" s="185"/>
      <c r="VDO262" s="82"/>
      <c r="VDP262" s="186"/>
      <c r="VDQ262" s="82"/>
      <c r="VDR262" s="187"/>
      <c r="VDS262" s="82"/>
      <c r="VDT262" s="82"/>
      <c r="VDU262" s="82"/>
      <c r="VDV262" s="82"/>
      <c r="VDW262" s="184"/>
      <c r="VDX262" s="92"/>
      <c r="VDY262" s="92"/>
      <c r="VDZ262" s="184"/>
      <c r="VEA262" s="184"/>
      <c r="VEB262" s="93"/>
      <c r="VEC262" s="93"/>
      <c r="VED262" s="185"/>
      <c r="VEE262" s="82"/>
      <c r="VEF262" s="186"/>
      <c r="VEG262" s="82"/>
      <c r="VEH262" s="187"/>
      <c r="VEI262" s="82"/>
      <c r="VEJ262" s="82"/>
      <c r="VEK262" s="82"/>
      <c r="VEL262" s="82"/>
      <c r="VEM262" s="184"/>
      <c r="VEN262" s="92"/>
      <c r="VEO262" s="92"/>
      <c r="VEP262" s="184"/>
      <c r="VEQ262" s="184"/>
      <c r="VER262" s="93"/>
      <c r="VES262" s="93"/>
      <c r="VET262" s="185"/>
      <c r="VEU262" s="82"/>
      <c r="VEV262" s="186"/>
      <c r="VEW262" s="82"/>
      <c r="VEX262" s="187"/>
      <c r="VEY262" s="82"/>
      <c r="VEZ262" s="82"/>
      <c r="VFA262" s="82"/>
      <c r="VFB262" s="82"/>
      <c r="VFC262" s="184"/>
      <c r="VFD262" s="92"/>
      <c r="VFE262" s="92"/>
      <c r="VFF262" s="184"/>
      <c r="VFG262" s="184"/>
      <c r="VFH262" s="93"/>
      <c r="VFI262" s="93"/>
      <c r="VFJ262" s="185"/>
      <c r="VFK262" s="82"/>
      <c r="VFL262" s="186"/>
      <c r="VFM262" s="82"/>
      <c r="VFN262" s="187"/>
      <c r="VFO262" s="82"/>
      <c r="VFP262" s="82"/>
      <c r="VFQ262" s="82"/>
      <c r="VFR262" s="82"/>
      <c r="VFS262" s="184"/>
      <c r="VFT262" s="92"/>
      <c r="VFU262" s="92"/>
      <c r="VFV262" s="184"/>
      <c r="VFW262" s="184"/>
      <c r="VFX262" s="93"/>
      <c r="VFY262" s="93"/>
      <c r="VFZ262" s="185"/>
      <c r="VGA262" s="82"/>
      <c r="VGB262" s="186"/>
      <c r="VGC262" s="82"/>
      <c r="VGD262" s="187"/>
      <c r="VGE262" s="82"/>
      <c r="VGF262" s="82"/>
      <c r="VGG262" s="82"/>
      <c r="VGH262" s="82"/>
      <c r="VGI262" s="184"/>
      <c r="VGJ262" s="92"/>
      <c r="VGK262" s="92"/>
      <c r="VGL262" s="184"/>
      <c r="VGM262" s="184"/>
      <c r="VGN262" s="93"/>
      <c r="VGO262" s="93"/>
      <c r="VGP262" s="185"/>
      <c r="VGQ262" s="82"/>
      <c r="VGR262" s="186"/>
      <c r="VGS262" s="82"/>
      <c r="VGT262" s="187"/>
      <c r="VGU262" s="82"/>
      <c r="VGV262" s="82"/>
      <c r="VGW262" s="82"/>
      <c r="VGX262" s="82"/>
      <c r="VGY262" s="184"/>
      <c r="VGZ262" s="92"/>
      <c r="VHA262" s="92"/>
      <c r="VHB262" s="184"/>
      <c r="VHC262" s="184"/>
      <c r="VHD262" s="93"/>
      <c r="VHE262" s="93"/>
      <c r="VHF262" s="185"/>
      <c r="VHG262" s="82"/>
      <c r="VHH262" s="186"/>
      <c r="VHI262" s="82"/>
      <c r="VHJ262" s="187"/>
      <c r="VHK262" s="82"/>
      <c r="VHL262" s="82"/>
      <c r="VHM262" s="82"/>
      <c r="VHN262" s="82"/>
      <c r="VHO262" s="184"/>
      <c r="VHP262" s="92"/>
      <c r="VHQ262" s="92"/>
      <c r="VHR262" s="184"/>
      <c r="VHS262" s="184"/>
      <c r="VHT262" s="93"/>
      <c r="VHU262" s="93"/>
      <c r="VHV262" s="185"/>
      <c r="VHW262" s="82"/>
      <c r="VHX262" s="186"/>
      <c r="VHY262" s="82"/>
      <c r="VHZ262" s="187"/>
      <c r="VIA262" s="82"/>
      <c r="VIB262" s="82"/>
      <c r="VIC262" s="82"/>
      <c r="VID262" s="82"/>
      <c r="VIE262" s="184"/>
      <c r="VIF262" s="92"/>
      <c r="VIG262" s="92"/>
      <c r="VIH262" s="184"/>
      <c r="VII262" s="184"/>
      <c r="VIJ262" s="93"/>
      <c r="VIK262" s="93"/>
      <c r="VIL262" s="185"/>
      <c r="VIM262" s="82"/>
      <c r="VIN262" s="186"/>
      <c r="VIO262" s="82"/>
      <c r="VIP262" s="187"/>
      <c r="VIQ262" s="82"/>
      <c r="VIR262" s="82"/>
      <c r="VIS262" s="82"/>
      <c r="VIT262" s="82"/>
      <c r="VIU262" s="184"/>
      <c r="VIV262" s="92"/>
      <c r="VIW262" s="92"/>
      <c r="VIX262" s="184"/>
      <c r="VIY262" s="184"/>
      <c r="VIZ262" s="93"/>
      <c r="VJA262" s="93"/>
      <c r="VJB262" s="185"/>
      <c r="VJC262" s="82"/>
      <c r="VJD262" s="186"/>
      <c r="VJE262" s="82"/>
      <c r="VJF262" s="187"/>
      <c r="VJG262" s="82"/>
      <c r="VJH262" s="82"/>
      <c r="VJI262" s="82"/>
      <c r="VJJ262" s="82"/>
      <c r="VJK262" s="184"/>
      <c r="VJL262" s="92"/>
      <c r="VJM262" s="92"/>
      <c r="VJN262" s="184"/>
      <c r="VJO262" s="184"/>
      <c r="VJP262" s="93"/>
      <c r="VJQ262" s="93"/>
      <c r="VJR262" s="185"/>
      <c r="VJS262" s="82"/>
      <c r="VJT262" s="186"/>
      <c r="VJU262" s="82"/>
      <c r="VJV262" s="187"/>
      <c r="VJW262" s="82"/>
      <c r="VJX262" s="82"/>
      <c r="VJY262" s="82"/>
      <c r="VJZ262" s="82"/>
      <c r="VKA262" s="184"/>
      <c r="VKB262" s="92"/>
      <c r="VKC262" s="92"/>
      <c r="VKD262" s="184"/>
      <c r="VKE262" s="184"/>
      <c r="VKF262" s="93"/>
      <c r="VKG262" s="93"/>
      <c r="VKH262" s="185"/>
      <c r="VKI262" s="82"/>
      <c r="VKJ262" s="186"/>
      <c r="VKK262" s="82"/>
      <c r="VKL262" s="187"/>
      <c r="VKM262" s="82"/>
      <c r="VKN262" s="82"/>
      <c r="VKO262" s="82"/>
      <c r="VKP262" s="82"/>
      <c r="VKQ262" s="184"/>
      <c r="VKR262" s="92"/>
      <c r="VKS262" s="92"/>
      <c r="VKT262" s="184"/>
      <c r="VKU262" s="184"/>
      <c r="VKV262" s="93"/>
      <c r="VKW262" s="93"/>
      <c r="VKX262" s="185"/>
      <c r="VKY262" s="82"/>
      <c r="VKZ262" s="186"/>
      <c r="VLA262" s="82"/>
      <c r="VLB262" s="187"/>
      <c r="VLC262" s="82"/>
      <c r="VLD262" s="82"/>
      <c r="VLE262" s="82"/>
      <c r="VLF262" s="82"/>
      <c r="VLG262" s="184"/>
      <c r="VLH262" s="92"/>
      <c r="VLI262" s="92"/>
      <c r="VLJ262" s="184"/>
      <c r="VLK262" s="184"/>
      <c r="VLL262" s="93"/>
      <c r="VLM262" s="93"/>
      <c r="VLN262" s="185"/>
      <c r="VLO262" s="82"/>
      <c r="VLP262" s="186"/>
      <c r="VLQ262" s="82"/>
      <c r="VLR262" s="187"/>
      <c r="VLS262" s="82"/>
      <c r="VLT262" s="82"/>
      <c r="VLU262" s="82"/>
      <c r="VLV262" s="82"/>
      <c r="VLW262" s="184"/>
      <c r="VLX262" s="92"/>
      <c r="VLY262" s="92"/>
      <c r="VLZ262" s="184"/>
      <c r="VMA262" s="184"/>
      <c r="VMB262" s="93"/>
      <c r="VMC262" s="93"/>
      <c r="VMD262" s="185"/>
      <c r="VME262" s="82"/>
      <c r="VMF262" s="186"/>
      <c r="VMG262" s="82"/>
      <c r="VMH262" s="187"/>
      <c r="VMI262" s="82"/>
      <c r="VMJ262" s="82"/>
      <c r="VMK262" s="82"/>
      <c r="VML262" s="82"/>
      <c r="VMM262" s="184"/>
      <c r="VMN262" s="92"/>
      <c r="VMO262" s="92"/>
      <c r="VMP262" s="184"/>
      <c r="VMQ262" s="184"/>
      <c r="VMR262" s="93"/>
      <c r="VMS262" s="93"/>
      <c r="VMT262" s="185"/>
      <c r="VMU262" s="82"/>
      <c r="VMV262" s="186"/>
      <c r="VMW262" s="82"/>
      <c r="VMX262" s="187"/>
      <c r="VMY262" s="82"/>
      <c r="VMZ262" s="82"/>
      <c r="VNA262" s="82"/>
      <c r="VNB262" s="82"/>
      <c r="VNC262" s="184"/>
      <c r="VND262" s="92"/>
      <c r="VNE262" s="92"/>
      <c r="VNF262" s="184"/>
      <c r="VNG262" s="184"/>
      <c r="VNH262" s="93"/>
      <c r="VNI262" s="93"/>
      <c r="VNJ262" s="185"/>
      <c r="VNK262" s="82"/>
      <c r="VNL262" s="186"/>
      <c r="VNM262" s="82"/>
      <c r="VNN262" s="187"/>
      <c r="VNO262" s="82"/>
      <c r="VNP262" s="82"/>
      <c r="VNQ262" s="82"/>
      <c r="VNR262" s="82"/>
      <c r="VNS262" s="184"/>
      <c r="VNT262" s="92"/>
      <c r="VNU262" s="92"/>
      <c r="VNV262" s="184"/>
      <c r="VNW262" s="184"/>
      <c r="VNX262" s="93"/>
      <c r="VNY262" s="93"/>
      <c r="VNZ262" s="185"/>
      <c r="VOA262" s="82"/>
      <c r="VOB262" s="186"/>
      <c r="VOC262" s="82"/>
      <c r="VOD262" s="187"/>
      <c r="VOE262" s="82"/>
      <c r="VOF262" s="82"/>
      <c r="VOG262" s="82"/>
      <c r="VOH262" s="82"/>
      <c r="VOI262" s="184"/>
      <c r="VOJ262" s="92"/>
      <c r="VOK262" s="92"/>
      <c r="VOL262" s="184"/>
      <c r="VOM262" s="184"/>
      <c r="VON262" s="93"/>
      <c r="VOO262" s="93"/>
      <c r="VOP262" s="185"/>
      <c r="VOQ262" s="82"/>
      <c r="VOR262" s="186"/>
      <c r="VOS262" s="82"/>
      <c r="VOT262" s="187"/>
      <c r="VOU262" s="82"/>
      <c r="VOV262" s="82"/>
      <c r="VOW262" s="82"/>
      <c r="VOX262" s="82"/>
      <c r="VOY262" s="184"/>
      <c r="VOZ262" s="92"/>
      <c r="VPA262" s="92"/>
      <c r="VPB262" s="184"/>
      <c r="VPC262" s="184"/>
      <c r="VPD262" s="93"/>
      <c r="VPE262" s="93"/>
      <c r="VPF262" s="185"/>
      <c r="VPG262" s="82"/>
      <c r="VPH262" s="186"/>
      <c r="VPI262" s="82"/>
      <c r="VPJ262" s="187"/>
      <c r="VPK262" s="82"/>
      <c r="VPL262" s="82"/>
      <c r="VPM262" s="82"/>
      <c r="VPN262" s="82"/>
      <c r="VPO262" s="184"/>
      <c r="VPP262" s="92"/>
      <c r="VPQ262" s="92"/>
      <c r="VPR262" s="184"/>
      <c r="VPS262" s="184"/>
      <c r="VPT262" s="93"/>
      <c r="VPU262" s="93"/>
      <c r="VPV262" s="185"/>
      <c r="VPW262" s="82"/>
      <c r="VPX262" s="186"/>
      <c r="VPY262" s="82"/>
      <c r="VPZ262" s="187"/>
      <c r="VQA262" s="82"/>
      <c r="VQB262" s="82"/>
      <c r="VQC262" s="82"/>
      <c r="VQD262" s="82"/>
      <c r="VQE262" s="184"/>
      <c r="VQF262" s="92"/>
      <c r="VQG262" s="92"/>
      <c r="VQH262" s="184"/>
      <c r="VQI262" s="184"/>
      <c r="VQJ262" s="93"/>
      <c r="VQK262" s="93"/>
      <c r="VQL262" s="185"/>
      <c r="VQM262" s="82"/>
      <c r="VQN262" s="186"/>
      <c r="VQO262" s="82"/>
      <c r="VQP262" s="187"/>
      <c r="VQQ262" s="82"/>
      <c r="VQR262" s="82"/>
      <c r="VQS262" s="82"/>
      <c r="VQT262" s="82"/>
      <c r="VQU262" s="184"/>
      <c r="VQV262" s="92"/>
      <c r="VQW262" s="92"/>
      <c r="VQX262" s="184"/>
      <c r="VQY262" s="184"/>
      <c r="VQZ262" s="93"/>
      <c r="VRA262" s="93"/>
      <c r="VRB262" s="185"/>
      <c r="VRC262" s="82"/>
      <c r="VRD262" s="186"/>
      <c r="VRE262" s="82"/>
      <c r="VRF262" s="187"/>
      <c r="VRG262" s="82"/>
      <c r="VRH262" s="82"/>
      <c r="VRI262" s="82"/>
      <c r="VRJ262" s="82"/>
      <c r="VRK262" s="184"/>
      <c r="VRL262" s="92"/>
      <c r="VRM262" s="92"/>
      <c r="VRN262" s="184"/>
      <c r="VRO262" s="184"/>
      <c r="VRP262" s="93"/>
      <c r="VRQ262" s="93"/>
      <c r="VRR262" s="185"/>
      <c r="VRS262" s="82"/>
      <c r="VRT262" s="186"/>
      <c r="VRU262" s="82"/>
      <c r="VRV262" s="187"/>
      <c r="VRW262" s="82"/>
      <c r="VRX262" s="82"/>
      <c r="VRY262" s="82"/>
      <c r="VRZ262" s="82"/>
      <c r="VSA262" s="184"/>
      <c r="VSB262" s="92"/>
      <c r="VSC262" s="92"/>
      <c r="VSD262" s="184"/>
      <c r="VSE262" s="184"/>
      <c r="VSF262" s="93"/>
      <c r="VSG262" s="93"/>
      <c r="VSH262" s="185"/>
      <c r="VSI262" s="82"/>
      <c r="VSJ262" s="186"/>
      <c r="VSK262" s="82"/>
      <c r="VSL262" s="187"/>
      <c r="VSM262" s="82"/>
      <c r="VSN262" s="82"/>
      <c r="VSO262" s="82"/>
      <c r="VSP262" s="82"/>
      <c r="VSQ262" s="184"/>
      <c r="VSR262" s="92"/>
      <c r="VSS262" s="92"/>
      <c r="VST262" s="184"/>
      <c r="VSU262" s="184"/>
      <c r="VSV262" s="93"/>
      <c r="VSW262" s="93"/>
      <c r="VSX262" s="185"/>
      <c r="VSY262" s="82"/>
      <c r="VSZ262" s="186"/>
      <c r="VTA262" s="82"/>
      <c r="VTB262" s="187"/>
      <c r="VTC262" s="82"/>
      <c r="VTD262" s="82"/>
      <c r="VTE262" s="82"/>
      <c r="VTF262" s="82"/>
      <c r="VTG262" s="184"/>
      <c r="VTH262" s="92"/>
      <c r="VTI262" s="92"/>
      <c r="VTJ262" s="184"/>
      <c r="VTK262" s="184"/>
      <c r="VTL262" s="93"/>
      <c r="VTM262" s="93"/>
      <c r="VTN262" s="185"/>
      <c r="VTO262" s="82"/>
      <c r="VTP262" s="186"/>
      <c r="VTQ262" s="82"/>
      <c r="VTR262" s="187"/>
      <c r="VTS262" s="82"/>
      <c r="VTT262" s="82"/>
      <c r="VTU262" s="82"/>
      <c r="VTV262" s="82"/>
      <c r="VTW262" s="184"/>
      <c r="VTX262" s="92"/>
      <c r="VTY262" s="92"/>
      <c r="VTZ262" s="184"/>
      <c r="VUA262" s="184"/>
      <c r="VUB262" s="93"/>
      <c r="VUC262" s="93"/>
      <c r="VUD262" s="185"/>
      <c r="VUE262" s="82"/>
      <c r="VUF262" s="186"/>
      <c r="VUG262" s="82"/>
      <c r="VUH262" s="187"/>
      <c r="VUI262" s="82"/>
      <c r="VUJ262" s="82"/>
      <c r="VUK262" s="82"/>
      <c r="VUL262" s="82"/>
      <c r="VUM262" s="184"/>
      <c r="VUN262" s="92"/>
      <c r="VUO262" s="92"/>
      <c r="VUP262" s="184"/>
      <c r="VUQ262" s="184"/>
      <c r="VUR262" s="93"/>
      <c r="VUS262" s="93"/>
      <c r="VUT262" s="185"/>
      <c r="VUU262" s="82"/>
      <c r="VUV262" s="186"/>
      <c r="VUW262" s="82"/>
      <c r="VUX262" s="187"/>
      <c r="VUY262" s="82"/>
      <c r="VUZ262" s="82"/>
      <c r="VVA262" s="82"/>
      <c r="VVB262" s="82"/>
      <c r="VVC262" s="184"/>
      <c r="VVD262" s="92"/>
      <c r="VVE262" s="92"/>
      <c r="VVF262" s="184"/>
      <c r="VVG262" s="184"/>
      <c r="VVH262" s="93"/>
      <c r="VVI262" s="93"/>
      <c r="VVJ262" s="185"/>
      <c r="VVK262" s="82"/>
      <c r="VVL262" s="186"/>
      <c r="VVM262" s="82"/>
      <c r="VVN262" s="187"/>
      <c r="VVO262" s="82"/>
      <c r="VVP262" s="82"/>
      <c r="VVQ262" s="82"/>
      <c r="VVR262" s="82"/>
      <c r="VVS262" s="184"/>
      <c r="VVT262" s="92"/>
      <c r="VVU262" s="92"/>
      <c r="VVV262" s="184"/>
      <c r="VVW262" s="184"/>
      <c r="VVX262" s="93"/>
      <c r="VVY262" s="93"/>
      <c r="VVZ262" s="185"/>
      <c r="VWA262" s="82"/>
      <c r="VWB262" s="186"/>
      <c r="VWC262" s="82"/>
      <c r="VWD262" s="187"/>
      <c r="VWE262" s="82"/>
      <c r="VWF262" s="82"/>
      <c r="VWG262" s="82"/>
      <c r="VWH262" s="82"/>
      <c r="VWI262" s="184"/>
      <c r="VWJ262" s="92"/>
      <c r="VWK262" s="92"/>
      <c r="VWL262" s="184"/>
      <c r="VWM262" s="184"/>
      <c r="VWN262" s="93"/>
      <c r="VWO262" s="93"/>
      <c r="VWP262" s="185"/>
      <c r="VWQ262" s="82"/>
      <c r="VWR262" s="186"/>
      <c r="VWS262" s="82"/>
      <c r="VWT262" s="187"/>
      <c r="VWU262" s="82"/>
      <c r="VWV262" s="82"/>
      <c r="VWW262" s="82"/>
      <c r="VWX262" s="82"/>
      <c r="VWY262" s="184"/>
      <c r="VWZ262" s="92"/>
      <c r="VXA262" s="92"/>
      <c r="VXB262" s="184"/>
      <c r="VXC262" s="184"/>
      <c r="VXD262" s="93"/>
      <c r="VXE262" s="93"/>
      <c r="VXF262" s="185"/>
      <c r="VXG262" s="82"/>
      <c r="VXH262" s="186"/>
      <c r="VXI262" s="82"/>
      <c r="VXJ262" s="187"/>
      <c r="VXK262" s="82"/>
      <c r="VXL262" s="82"/>
      <c r="VXM262" s="82"/>
      <c r="VXN262" s="82"/>
      <c r="VXO262" s="184"/>
      <c r="VXP262" s="92"/>
      <c r="VXQ262" s="92"/>
      <c r="VXR262" s="184"/>
      <c r="VXS262" s="184"/>
      <c r="VXT262" s="93"/>
      <c r="VXU262" s="93"/>
      <c r="VXV262" s="185"/>
      <c r="VXW262" s="82"/>
      <c r="VXX262" s="186"/>
      <c r="VXY262" s="82"/>
      <c r="VXZ262" s="187"/>
      <c r="VYA262" s="82"/>
      <c r="VYB262" s="82"/>
      <c r="VYC262" s="82"/>
      <c r="VYD262" s="82"/>
      <c r="VYE262" s="184"/>
      <c r="VYF262" s="92"/>
      <c r="VYG262" s="92"/>
      <c r="VYH262" s="184"/>
      <c r="VYI262" s="184"/>
      <c r="VYJ262" s="93"/>
      <c r="VYK262" s="93"/>
      <c r="VYL262" s="185"/>
      <c r="VYM262" s="82"/>
      <c r="VYN262" s="186"/>
      <c r="VYO262" s="82"/>
      <c r="VYP262" s="187"/>
      <c r="VYQ262" s="82"/>
      <c r="VYR262" s="82"/>
      <c r="VYS262" s="82"/>
      <c r="VYT262" s="82"/>
      <c r="VYU262" s="184"/>
      <c r="VYV262" s="92"/>
      <c r="VYW262" s="92"/>
      <c r="VYX262" s="184"/>
      <c r="VYY262" s="184"/>
      <c r="VYZ262" s="93"/>
      <c r="VZA262" s="93"/>
      <c r="VZB262" s="185"/>
      <c r="VZC262" s="82"/>
      <c r="VZD262" s="186"/>
      <c r="VZE262" s="82"/>
      <c r="VZF262" s="187"/>
      <c r="VZG262" s="82"/>
      <c r="VZH262" s="82"/>
      <c r="VZI262" s="82"/>
      <c r="VZJ262" s="82"/>
      <c r="VZK262" s="184"/>
      <c r="VZL262" s="92"/>
      <c r="VZM262" s="92"/>
      <c r="VZN262" s="184"/>
      <c r="VZO262" s="184"/>
      <c r="VZP262" s="93"/>
      <c r="VZQ262" s="93"/>
      <c r="VZR262" s="185"/>
      <c r="VZS262" s="82"/>
      <c r="VZT262" s="186"/>
      <c r="VZU262" s="82"/>
      <c r="VZV262" s="187"/>
      <c r="VZW262" s="82"/>
      <c r="VZX262" s="82"/>
      <c r="VZY262" s="82"/>
      <c r="VZZ262" s="82"/>
      <c r="WAA262" s="184"/>
      <c r="WAB262" s="92"/>
      <c r="WAC262" s="92"/>
      <c r="WAD262" s="184"/>
      <c r="WAE262" s="184"/>
      <c r="WAF262" s="93"/>
      <c r="WAG262" s="93"/>
      <c r="WAH262" s="185"/>
      <c r="WAI262" s="82"/>
      <c r="WAJ262" s="186"/>
      <c r="WAK262" s="82"/>
      <c r="WAL262" s="187"/>
      <c r="WAM262" s="82"/>
      <c r="WAN262" s="82"/>
      <c r="WAO262" s="82"/>
      <c r="WAP262" s="82"/>
      <c r="WAQ262" s="184"/>
      <c r="WAR262" s="92"/>
      <c r="WAS262" s="92"/>
      <c r="WAT262" s="184"/>
      <c r="WAU262" s="184"/>
      <c r="WAV262" s="93"/>
      <c r="WAW262" s="93"/>
      <c r="WAX262" s="185"/>
      <c r="WAY262" s="82"/>
      <c r="WAZ262" s="186"/>
      <c r="WBA262" s="82"/>
      <c r="WBB262" s="187"/>
      <c r="WBC262" s="82"/>
      <c r="WBD262" s="82"/>
      <c r="WBE262" s="82"/>
      <c r="WBF262" s="82"/>
      <c r="WBG262" s="184"/>
      <c r="WBH262" s="92"/>
      <c r="WBI262" s="92"/>
      <c r="WBJ262" s="184"/>
      <c r="WBK262" s="184"/>
      <c r="WBL262" s="93"/>
      <c r="WBM262" s="93"/>
      <c r="WBN262" s="185"/>
      <c r="WBO262" s="82"/>
      <c r="WBP262" s="186"/>
      <c r="WBQ262" s="82"/>
      <c r="WBR262" s="187"/>
      <c r="WBS262" s="82"/>
      <c r="WBT262" s="82"/>
      <c r="WBU262" s="82"/>
      <c r="WBV262" s="82"/>
      <c r="WBW262" s="184"/>
      <c r="WBX262" s="92"/>
      <c r="WBY262" s="92"/>
      <c r="WBZ262" s="184"/>
      <c r="WCA262" s="184"/>
      <c r="WCB262" s="93"/>
      <c r="WCC262" s="93"/>
      <c r="WCD262" s="185"/>
      <c r="WCE262" s="82"/>
      <c r="WCF262" s="186"/>
      <c r="WCG262" s="82"/>
      <c r="WCH262" s="187"/>
      <c r="WCI262" s="82"/>
      <c r="WCJ262" s="82"/>
      <c r="WCK262" s="82"/>
      <c r="WCL262" s="82"/>
      <c r="WCM262" s="184"/>
      <c r="WCN262" s="92"/>
      <c r="WCO262" s="92"/>
      <c r="WCP262" s="184"/>
      <c r="WCQ262" s="184"/>
      <c r="WCR262" s="93"/>
      <c r="WCS262" s="93"/>
      <c r="WCT262" s="185"/>
      <c r="WCU262" s="82"/>
      <c r="WCV262" s="186"/>
      <c r="WCW262" s="82"/>
      <c r="WCX262" s="187"/>
      <c r="WCY262" s="82"/>
      <c r="WCZ262" s="82"/>
      <c r="WDA262" s="82"/>
      <c r="WDB262" s="82"/>
      <c r="WDC262" s="184"/>
      <c r="WDD262" s="92"/>
      <c r="WDE262" s="92"/>
      <c r="WDF262" s="184"/>
      <c r="WDG262" s="184"/>
      <c r="WDH262" s="93"/>
      <c r="WDI262" s="93"/>
      <c r="WDJ262" s="185"/>
      <c r="WDK262" s="82"/>
      <c r="WDL262" s="186"/>
      <c r="WDM262" s="82"/>
      <c r="WDN262" s="187"/>
      <c r="WDO262" s="82"/>
      <c r="WDP262" s="82"/>
      <c r="WDQ262" s="82"/>
      <c r="WDR262" s="82"/>
      <c r="WDS262" s="184"/>
      <c r="WDT262" s="92"/>
      <c r="WDU262" s="92"/>
      <c r="WDV262" s="184"/>
      <c r="WDW262" s="184"/>
      <c r="WDX262" s="93"/>
      <c r="WDY262" s="93"/>
      <c r="WDZ262" s="185"/>
      <c r="WEA262" s="82"/>
      <c r="WEB262" s="186"/>
      <c r="WEC262" s="82"/>
      <c r="WED262" s="187"/>
      <c r="WEE262" s="82"/>
      <c r="WEF262" s="82"/>
      <c r="WEG262" s="82"/>
      <c r="WEH262" s="82"/>
      <c r="WEI262" s="184"/>
      <c r="WEJ262" s="92"/>
      <c r="WEK262" s="92"/>
      <c r="WEL262" s="184"/>
      <c r="WEM262" s="184"/>
      <c r="WEN262" s="93"/>
      <c r="WEO262" s="93"/>
      <c r="WEP262" s="185"/>
      <c r="WEQ262" s="82"/>
      <c r="WER262" s="186"/>
      <c r="WES262" s="82"/>
      <c r="WET262" s="187"/>
      <c r="WEU262" s="82"/>
      <c r="WEV262" s="82"/>
      <c r="WEW262" s="82"/>
      <c r="WEX262" s="82"/>
      <c r="WEY262" s="184"/>
      <c r="WEZ262" s="92"/>
      <c r="WFA262" s="92"/>
      <c r="WFB262" s="184"/>
      <c r="WFC262" s="184"/>
      <c r="WFD262" s="93"/>
      <c r="WFE262" s="93"/>
      <c r="WFF262" s="185"/>
      <c r="WFG262" s="82"/>
      <c r="WFH262" s="186"/>
      <c r="WFI262" s="82"/>
      <c r="WFJ262" s="187"/>
      <c r="WFK262" s="82"/>
      <c r="WFL262" s="82"/>
      <c r="WFM262" s="82"/>
      <c r="WFN262" s="82"/>
      <c r="WFO262" s="184"/>
      <c r="WFP262" s="92"/>
      <c r="WFQ262" s="92"/>
      <c r="WFR262" s="184"/>
      <c r="WFS262" s="184"/>
      <c r="WFT262" s="93"/>
      <c r="WFU262" s="93"/>
      <c r="WFV262" s="185"/>
      <c r="WFW262" s="82"/>
      <c r="WFX262" s="186"/>
      <c r="WFY262" s="82"/>
      <c r="WFZ262" s="187"/>
      <c r="WGA262" s="82"/>
      <c r="WGB262" s="82"/>
      <c r="WGC262" s="82"/>
      <c r="WGD262" s="82"/>
      <c r="WGE262" s="184"/>
      <c r="WGF262" s="92"/>
      <c r="WGG262" s="92"/>
      <c r="WGH262" s="184"/>
      <c r="WGI262" s="184"/>
      <c r="WGJ262" s="93"/>
      <c r="WGK262" s="93"/>
      <c r="WGL262" s="185"/>
      <c r="WGM262" s="82"/>
      <c r="WGN262" s="186"/>
      <c r="WGO262" s="82"/>
      <c r="WGP262" s="187"/>
      <c r="WGQ262" s="82"/>
      <c r="WGR262" s="82"/>
      <c r="WGS262" s="82"/>
      <c r="WGT262" s="82"/>
      <c r="WGU262" s="184"/>
      <c r="WGV262" s="92"/>
      <c r="WGW262" s="92"/>
      <c r="WGX262" s="184"/>
      <c r="WGY262" s="184"/>
      <c r="WGZ262" s="93"/>
      <c r="WHA262" s="93"/>
      <c r="WHB262" s="185"/>
      <c r="WHC262" s="82"/>
      <c r="WHD262" s="186"/>
      <c r="WHE262" s="82"/>
      <c r="WHF262" s="187"/>
      <c r="WHG262" s="82"/>
      <c r="WHH262" s="82"/>
      <c r="WHI262" s="82"/>
      <c r="WHJ262" s="82"/>
      <c r="WHK262" s="184"/>
      <c r="WHL262" s="92"/>
      <c r="WHM262" s="92"/>
      <c r="WHN262" s="184"/>
      <c r="WHO262" s="184"/>
      <c r="WHP262" s="93"/>
      <c r="WHQ262" s="93"/>
      <c r="WHR262" s="185"/>
      <c r="WHS262" s="82"/>
      <c r="WHT262" s="186"/>
      <c r="WHU262" s="82"/>
      <c r="WHV262" s="187"/>
      <c r="WHW262" s="82"/>
      <c r="WHX262" s="82"/>
      <c r="WHY262" s="82"/>
      <c r="WHZ262" s="82"/>
      <c r="WIA262" s="184"/>
      <c r="WIB262" s="92"/>
      <c r="WIC262" s="92"/>
      <c r="WID262" s="184"/>
      <c r="WIE262" s="184"/>
      <c r="WIF262" s="93"/>
      <c r="WIG262" s="93"/>
      <c r="WIH262" s="185"/>
      <c r="WII262" s="82"/>
      <c r="WIJ262" s="186"/>
      <c r="WIK262" s="82"/>
      <c r="WIL262" s="187"/>
      <c r="WIM262" s="82"/>
      <c r="WIN262" s="82"/>
      <c r="WIO262" s="82"/>
      <c r="WIP262" s="82"/>
      <c r="WIQ262" s="184"/>
      <c r="WIR262" s="92"/>
      <c r="WIS262" s="92"/>
      <c r="WIT262" s="184"/>
      <c r="WIU262" s="184"/>
      <c r="WIV262" s="93"/>
      <c r="WIW262" s="93"/>
      <c r="WIX262" s="185"/>
      <c r="WIY262" s="82"/>
      <c r="WIZ262" s="186"/>
      <c r="WJA262" s="82"/>
      <c r="WJB262" s="187"/>
      <c r="WJC262" s="82"/>
      <c r="WJD262" s="82"/>
      <c r="WJE262" s="82"/>
      <c r="WJF262" s="82"/>
      <c r="WJG262" s="184"/>
      <c r="WJH262" s="92"/>
      <c r="WJI262" s="92"/>
      <c r="WJJ262" s="184"/>
      <c r="WJK262" s="184"/>
      <c r="WJL262" s="93"/>
      <c r="WJM262" s="93"/>
      <c r="WJN262" s="185"/>
      <c r="WJO262" s="82"/>
      <c r="WJP262" s="186"/>
      <c r="WJQ262" s="82"/>
      <c r="WJR262" s="187"/>
      <c r="WJS262" s="82"/>
      <c r="WJT262" s="82"/>
      <c r="WJU262" s="82"/>
      <c r="WJV262" s="82"/>
      <c r="WJW262" s="184"/>
      <c r="WJX262" s="92"/>
      <c r="WJY262" s="92"/>
      <c r="WJZ262" s="184"/>
      <c r="WKA262" s="184"/>
      <c r="WKB262" s="93"/>
      <c r="WKC262" s="93"/>
      <c r="WKD262" s="185"/>
      <c r="WKE262" s="82"/>
      <c r="WKF262" s="186"/>
      <c r="WKG262" s="82"/>
      <c r="WKH262" s="187"/>
      <c r="WKI262" s="82"/>
      <c r="WKJ262" s="82"/>
      <c r="WKK262" s="82"/>
      <c r="WKL262" s="82"/>
      <c r="WKM262" s="184"/>
      <c r="WKN262" s="92"/>
      <c r="WKO262" s="92"/>
      <c r="WKP262" s="184"/>
      <c r="WKQ262" s="184"/>
      <c r="WKR262" s="93"/>
      <c r="WKS262" s="93"/>
      <c r="WKT262" s="185"/>
      <c r="WKU262" s="82"/>
      <c r="WKV262" s="186"/>
      <c r="WKW262" s="82"/>
      <c r="WKX262" s="187"/>
      <c r="WKY262" s="82"/>
      <c r="WKZ262" s="82"/>
      <c r="WLA262" s="82"/>
      <c r="WLB262" s="82"/>
      <c r="WLC262" s="184"/>
      <c r="WLD262" s="92"/>
      <c r="WLE262" s="92"/>
      <c r="WLF262" s="184"/>
      <c r="WLG262" s="184"/>
      <c r="WLH262" s="93"/>
      <c r="WLI262" s="93"/>
      <c r="WLJ262" s="185"/>
      <c r="WLK262" s="82"/>
      <c r="WLL262" s="186"/>
      <c r="WLM262" s="82"/>
      <c r="WLN262" s="187"/>
      <c r="WLO262" s="82"/>
      <c r="WLP262" s="82"/>
      <c r="WLQ262" s="82"/>
      <c r="WLR262" s="82"/>
      <c r="WLS262" s="184"/>
      <c r="WLT262" s="92"/>
      <c r="WLU262" s="92"/>
      <c r="WLV262" s="184"/>
      <c r="WLW262" s="184"/>
      <c r="WLX262" s="93"/>
      <c r="WLY262" s="93"/>
      <c r="WLZ262" s="185"/>
      <c r="WMA262" s="82"/>
      <c r="WMB262" s="186"/>
      <c r="WMC262" s="82"/>
      <c r="WMD262" s="187"/>
      <c r="WME262" s="82"/>
      <c r="WMF262" s="82"/>
      <c r="WMG262" s="82"/>
      <c r="WMH262" s="82"/>
      <c r="WMI262" s="184"/>
      <c r="WMJ262" s="92"/>
      <c r="WMK262" s="92"/>
      <c r="WML262" s="184"/>
      <c r="WMM262" s="184"/>
      <c r="WMN262" s="93"/>
      <c r="WMO262" s="93"/>
      <c r="WMP262" s="185"/>
      <c r="WMQ262" s="82"/>
      <c r="WMR262" s="186"/>
      <c r="WMS262" s="82"/>
      <c r="WMT262" s="187"/>
      <c r="WMU262" s="82"/>
      <c r="WMV262" s="82"/>
      <c r="WMW262" s="82"/>
      <c r="WMX262" s="82"/>
      <c r="WMY262" s="184"/>
      <c r="WMZ262" s="92"/>
      <c r="WNA262" s="92"/>
      <c r="WNB262" s="184"/>
      <c r="WNC262" s="184"/>
      <c r="WND262" s="93"/>
      <c r="WNE262" s="93"/>
      <c r="WNF262" s="185"/>
      <c r="WNG262" s="82"/>
      <c r="WNH262" s="186"/>
      <c r="WNI262" s="82"/>
      <c r="WNJ262" s="187"/>
      <c r="WNK262" s="82"/>
      <c r="WNL262" s="82"/>
      <c r="WNM262" s="82"/>
      <c r="WNN262" s="82"/>
      <c r="WNO262" s="184"/>
      <c r="WNP262" s="92"/>
      <c r="WNQ262" s="92"/>
      <c r="WNR262" s="184"/>
      <c r="WNS262" s="184"/>
      <c r="WNT262" s="93"/>
      <c r="WNU262" s="93"/>
      <c r="WNV262" s="185"/>
      <c r="WNW262" s="82"/>
      <c r="WNX262" s="186"/>
      <c r="WNY262" s="82"/>
      <c r="WNZ262" s="187"/>
      <c r="WOA262" s="82"/>
      <c r="WOB262" s="82"/>
      <c r="WOC262" s="82"/>
      <c r="WOD262" s="82"/>
      <c r="WOE262" s="184"/>
      <c r="WOF262" s="92"/>
      <c r="WOG262" s="92"/>
      <c r="WOH262" s="184"/>
      <c r="WOI262" s="184"/>
      <c r="WOJ262" s="93"/>
      <c r="WOK262" s="93"/>
      <c r="WOL262" s="185"/>
      <c r="WOM262" s="82"/>
      <c r="WON262" s="186"/>
      <c r="WOO262" s="82"/>
      <c r="WOP262" s="187"/>
      <c r="WOQ262" s="82"/>
      <c r="WOR262" s="82"/>
      <c r="WOS262" s="82"/>
      <c r="WOT262" s="82"/>
      <c r="WOU262" s="184"/>
      <c r="WOV262" s="92"/>
      <c r="WOW262" s="92"/>
      <c r="WOX262" s="184"/>
      <c r="WOY262" s="184"/>
      <c r="WOZ262" s="93"/>
      <c r="WPA262" s="93"/>
      <c r="WPB262" s="185"/>
      <c r="WPC262" s="82"/>
      <c r="WPD262" s="186"/>
      <c r="WPE262" s="82"/>
      <c r="WPF262" s="187"/>
      <c r="WPG262" s="82"/>
      <c r="WPH262" s="82"/>
      <c r="WPI262" s="82"/>
      <c r="WPJ262" s="82"/>
      <c r="WPK262" s="184"/>
      <c r="WPL262" s="92"/>
      <c r="WPM262" s="92"/>
      <c r="WPN262" s="184"/>
      <c r="WPO262" s="184"/>
      <c r="WPP262" s="93"/>
      <c r="WPQ262" s="93"/>
      <c r="WPR262" s="185"/>
      <c r="WPS262" s="82"/>
      <c r="WPT262" s="186"/>
      <c r="WPU262" s="82"/>
      <c r="WPV262" s="187"/>
      <c r="WPW262" s="82"/>
      <c r="WPX262" s="82"/>
      <c r="WPY262" s="82"/>
      <c r="WPZ262" s="82"/>
      <c r="WQA262" s="184"/>
      <c r="WQB262" s="92"/>
      <c r="WQC262" s="92"/>
      <c r="WQD262" s="184"/>
      <c r="WQE262" s="184"/>
      <c r="WQF262" s="93"/>
      <c r="WQG262" s="93"/>
      <c r="WQH262" s="185"/>
      <c r="WQI262" s="82"/>
      <c r="WQJ262" s="186"/>
      <c r="WQK262" s="82"/>
      <c r="WQL262" s="187"/>
      <c r="WQM262" s="82"/>
      <c r="WQN262" s="82"/>
      <c r="WQO262" s="82"/>
      <c r="WQP262" s="82"/>
      <c r="WQQ262" s="184"/>
      <c r="WQR262" s="92"/>
      <c r="WQS262" s="92"/>
      <c r="WQT262" s="184"/>
      <c r="WQU262" s="184"/>
      <c r="WQV262" s="93"/>
      <c r="WQW262" s="93"/>
      <c r="WQX262" s="185"/>
      <c r="WQY262" s="82"/>
      <c r="WQZ262" s="186"/>
      <c r="WRA262" s="82"/>
      <c r="WRB262" s="187"/>
      <c r="WRC262" s="82"/>
      <c r="WRD262" s="82"/>
      <c r="WRE262" s="82"/>
      <c r="WRF262" s="82"/>
      <c r="WRG262" s="184"/>
      <c r="WRH262" s="92"/>
      <c r="WRI262" s="92"/>
      <c r="WRJ262" s="184"/>
      <c r="WRK262" s="184"/>
      <c r="WRL262" s="93"/>
      <c r="WRM262" s="93"/>
      <c r="WRN262" s="185"/>
      <c r="WRO262" s="82"/>
      <c r="WRP262" s="186"/>
      <c r="WRQ262" s="82"/>
      <c r="WRR262" s="187"/>
      <c r="WRS262" s="82"/>
      <c r="WRT262" s="82"/>
      <c r="WRU262" s="82"/>
      <c r="WRV262" s="82"/>
      <c r="WRW262" s="184"/>
      <c r="WRX262" s="92"/>
      <c r="WRY262" s="92"/>
      <c r="WRZ262" s="184"/>
      <c r="WSA262" s="184"/>
      <c r="WSB262" s="93"/>
      <c r="WSC262" s="93"/>
      <c r="WSD262" s="185"/>
      <c r="WSE262" s="82"/>
      <c r="WSF262" s="186"/>
      <c r="WSG262" s="82"/>
      <c r="WSH262" s="187"/>
      <c r="WSI262" s="82"/>
      <c r="WSJ262" s="82"/>
      <c r="WSK262" s="82"/>
      <c r="WSL262" s="82"/>
      <c r="WSM262" s="184"/>
      <c r="WSN262" s="92"/>
      <c r="WSO262" s="92"/>
      <c r="WSP262" s="184"/>
      <c r="WSQ262" s="184"/>
      <c r="WSR262" s="93"/>
      <c r="WSS262" s="93"/>
      <c r="WST262" s="185"/>
      <c r="WSU262" s="82"/>
      <c r="WSV262" s="186"/>
      <c r="WSW262" s="82"/>
      <c r="WSX262" s="187"/>
      <c r="WSY262" s="82"/>
      <c r="WSZ262" s="82"/>
      <c r="WTA262" s="82"/>
      <c r="WTB262" s="82"/>
      <c r="WTC262" s="184"/>
      <c r="WTD262" s="92"/>
      <c r="WTE262" s="92"/>
      <c r="WTF262" s="184"/>
      <c r="WTG262" s="184"/>
      <c r="WTH262" s="93"/>
      <c r="WTI262" s="93"/>
      <c r="WTJ262" s="185"/>
      <c r="WTK262" s="82"/>
      <c r="WTL262" s="186"/>
      <c r="WTM262" s="82"/>
      <c r="WTN262" s="187"/>
      <c r="WTO262" s="82"/>
      <c r="WTP262" s="82"/>
      <c r="WTQ262" s="82"/>
      <c r="WTR262" s="82"/>
      <c r="WTS262" s="184"/>
      <c r="WTT262" s="92"/>
      <c r="WTU262" s="92"/>
      <c r="WTV262" s="184"/>
      <c r="WTW262" s="184"/>
      <c r="WTX262" s="93"/>
      <c r="WTY262" s="93"/>
      <c r="WTZ262" s="185"/>
      <c r="WUA262" s="82"/>
      <c r="WUB262" s="186"/>
      <c r="WUC262" s="82"/>
      <c r="WUD262" s="187"/>
      <c r="WUE262" s="82"/>
      <c r="WUF262" s="82"/>
      <c r="WUG262" s="82"/>
      <c r="WUH262" s="82"/>
      <c r="WUI262" s="184"/>
      <c r="WUJ262" s="92"/>
      <c r="WUK262" s="92"/>
      <c r="WUL262" s="184"/>
      <c r="WUM262" s="184"/>
      <c r="WUN262" s="93"/>
      <c r="WUO262" s="93"/>
      <c r="WUP262" s="185"/>
      <c r="WUQ262" s="82"/>
      <c r="WUR262" s="186"/>
      <c r="WUS262" s="82"/>
      <c r="WUT262" s="187"/>
      <c r="WUU262" s="82"/>
      <c r="WUV262" s="82"/>
      <c r="WUW262" s="82"/>
      <c r="WUX262" s="82"/>
      <c r="WUY262" s="184"/>
      <c r="WUZ262" s="92"/>
      <c r="WVA262" s="92"/>
      <c r="WVB262" s="184"/>
      <c r="WVC262" s="184"/>
      <c r="WVD262" s="93"/>
      <c r="WVE262" s="93"/>
      <c r="WVF262" s="185"/>
      <c r="WVG262" s="82"/>
      <c r="WVH262" s="186"/>
      <c r="WVI262" s="82"/>
      <c r="WVJ262" s="187"/>
      <c r="WVK262" s="82"/>
      <c r="WVL262" s="82"/>
      <c r="WVM262" s="82"/>
      <c r="WVN262" s="82"/>
      <c r="WVO262" s="184"/>
      <c r="WVP262" s="92"/>
      <c r="WVQ262" s="92"/>
      <c r="WVR262" s="184"/>
      <c r="WVS262" s="184"/>
      <c r="WVT262" s="93"/>
      <c r="WVU262" s="93"/>
      <c r="WVV262" s="185"/>
      <c r="WVW262" s="82"/>
      <c r="WVX262" s="186"/>
      <c r="WVY262" s="82"/>
      <c r="WVZ262" s="187"/>
      <c r="WWA262" s="82"/>
      <c r="WWB262" s="82"/>
      <c r="WWC262" s="82"/>
      <c r="WWD262" s="82"/>
      <c r="WWE262" s="184"/>
      <c r="WWF262" s="92"/>
      <c r="WWG262" s="92"/>
      <c r="WWH262" s="184"/>
      <c r="WWI262" s="184"/>
      <c r="WWJ262" s="93"/>
      <c r="WWK262" s="93"/>
      <c r="WWL262" s="185"/>
      <c r="WWM262" s="82"/>
      <c r="WWN262" s="186"/>
      <c r="WWO262" s="82"/>
      <c r="WWP262" s="187"/>
      <c r="WWQ262" s="82"/>
      <c r="WWR262" s="82"/>
      <c r="WWS262" s="82"/>
      <c r="WWT262" s="82"/>
      <c r="WWU262" s="184"/>
      <c r="WWV262" s="92"/>
      <c r="WWW262" s="92"/>
      <c r="WWX262" s="184"/>
      <c r="WWY262" s="184"/>
      <c r="WWZ262" s="93"/>
      <c r="WXA262" s="93"/>
      <c r="WXB262" s="185"/>
      <c r="WXC262" s="82"/>
      <c r="WXD262" s="186"/>
      <c r="WXE262" s="82"/>
      <c r="WXF262" s="187"/>
      <c r="WXG262" s="82"/>
      <c r="WXH262" s="82"/>
      <c r="WXI262" s="82"/>
      <c r="WXJ262" s="82"/>
      <c r="WXK262" s="184"/>
      <c r="WXL262" s="92"/>
      <c r="WXM262" s="92"/>
      <c r="WXN262" s="184"/>
      <c r="WXO262" s="184"/>
      <c r="WXP262" s="93"/>
      <c r="WXQ262" s="93"/>
      <c r="WXR262" s="185"/>
      <c r="WXS262" s="82"/>
      <c r="WXT262" s="186"/>
      <c r="WXU262" s="82"/>
      <c r="WXV262" s="187"/>
      <c r="WXW262" s="82"/>
      <c r="WXX262" s="82"/>
      <c r="WXY262" s="82"/>
      <c r="WXZ262" s="82"/>
      <c r="WYA262" s="184"/>
      <c r="WYB262" s="92"/>
      <c r="WYC262" s="92"/>
      <c r="WYD262" s="184"/>
      <c r="WYE262" s="184"/>
      <c r="WYF262" s="93"/>
      <c r="WYG262" s="93"/>
      <c r="WYH262" s="185"/>
      <c r="WYI262" s="82"/>
      <c r="WYJ262" s="186"/>
      <c r="WYK262" s="82"/>
      <c r="WYL262" s="187"/>
      <c r="WYM262" s="82"/>
      <c r="WYN262" s="82"/>
      <c r="WYO262" s="82"/>
      <c r="WYP262" s="82"/>
      <c r="WYQ262" s="184"/>
      <c r="WYR262" s="92"/>
      <c r="WYS262" s="92"/>
      <c r="WYT262" s="184"/>
      <c r="WYU262" s="184"/>
      <c r="WYV262" s="93"/>
      <c r="WYW262" s="93"/>
      <c r="WYX262" s="185"/>
      <c r="WYY262" s="82"/>
      <c r="WYZ262" s="186"/>
      <c r="WZA262" s="82"/>
      <c r="WZB262" s="187"/>
      <c r="WZC262" s="82"/>
      <c r="WZD262" s="82"/>
      <c r="WZE262" s="82"/>
      <c r="WZF262" s="82"/>
      <c r="WZG262" s="184"/>
      <c r="WZH262" s="92"/>
      <c r="WZI262" s="92"/>
      <c r="WZJ262" s="184"/>
      <c r="WZK262" s="184"/>
      <c r="WZL262" s="93"/>
      <c r="WZM262" s="93"/>
      <c r="WZN262" s="185"/>
      <c r="WZO262" s="82"/>
      <c r="WZP262" s="186"/>
      <c r="WZQ262" s="82"/>
      <c r="WZR262" s="187"/>
      <c r="WZS262" s="82"/>
      <c r="WZT262" s="82"/>
      <c r="WZU262" s="82"/>
      <c r="WZV262" s="82"/>
      <c r="WZW262" s="184"/>
      <c r="WZX262" s="92"/>
      <c r="WZY262" s="92"/>
      <c r="WZZ262" s="184"/>
      <c r="XAA262" s="184"/>
      <c r="XAB262" s="93"/>
      <c r="XAC262" s="93"/>
      <c r="XAD262" s="185"/>
      <c r="XAE262" s="82"/>
      <c r="XAF262" s="186"/>
      <c r="XAG262" s="82"/>
      <c r="XAH262" s="187"/>
      <c r="XAI262" s="82"/>
      <c r="XAJ262" s="82"/>
      <c r="XAK262" s="82"/>
      <c r="XAL262" s="82"/>
      <c r="XAM262" s="184"/>
      <c r="XAN262" s="92"/>
      <c r="XAO262" s="92"/>
      <c r="XAP262" s="184"/>
      <c r="XAQ262" s="184"/>
      <c r="XAR262" s="93"/>
      <c r="XAS262" s="93"/>
      <c r="XAT262" s="185"/>
      <c r="XAU262" s="82"/>
      <c r="XAV262" s="186"/>
      <c r="XAW262" s="82"/>
      <c r="XAX262" s="187"/>
      <c r="XAY262" s="82"/>
      <c r="XAZ262" s="82"/>
      <c r="XBA262" s="82"/>
      <c r="XBB262" s="82"/>
      <c r="XBC262" s="184"/>
      <c r="XBD262" s="92"/>
      <c r="XBE262" s="92"/>
      <c r="XBF262" s="184"/>
      <c r="XBG262" s="184"/>
      <c r="XBH262" s="93"/>
      <c r="XBI262" s="93"/>
      <c r="XBJ262" s="185"/>
      <c r="XBK262" s="82"/>
      <c r="XBL262" s="186"/>
      <c r="XBM262" s="82"/>
      <c r="XBN262" s="187"/>
      <c r="XBO262" s="82"/>
      <c r="XBP262" s="82"/>
      <c r="XBQ262" s="82"/>
      <c r="XBR262" s="82"/>
      <c r="XBS262" s="184"/>
      <c r="XBT262" s="92"/>
      <c r="XBU262" s="92"/>
      <c r="XBV262" s="184"/>
      <c r="XBW262" s="184"/>
      <c r="XBX262" s="93"/>
      <c r="XBY262" s="93"/>
      <c r="XBZ262" s="185"/>
      <c r="XCA262" s="82"/>
      <c r="XCB262" s="186"/>
      <c r="XCC262" s="82"/>
      <c r="XCD262" s="187"/>
      <c r="XCE262" s="82"/>
      <c r="XCF262" s="82"/>
      <c r="XCG262" s="82"/>
      <c r="XCH262" s="82"/>
      <c r="XCI262" s="184"/>
      <c r="XCJ262" s="92"/>
      <c r="XCK262" s="92"/>
      <c r="XCL262" s="184"/>
      <c r="XCM262" s="184"/>
      <c r="XCN262" s="93"/>
      <c r="XCO262" s="93"/>
      <c r="XCP262" s="185"/>
      <c r="XCQ262" s="82"/>
      <c r="XCR262" s="186"/>
      <c r="XCS262" s="82"/>
      <c r="XCT262" s="187"/>
      <c r="XCU262" s="82"/>
      <c r="XCV262" s="82"/>
      <c r="XCW262" s="82"/>
      <c r="XCX262" s="82"/>
      <c r="XCY262" s="184"/>
      <c r="XCZ262" s="92"/>
      <c r="XDA262" s="92"/>
      <c r="XDB262" s="184"/>
      <c r="XDC262" s="184"/>
      <c r="XDD262" s="93"/>
      <c r="XDE262" s="93"/>
      <c r="XDF262" s="185"/>
      <c r="XDG262" s="82"/>
      <c r="XDH262" s="186"/>
      <c r="XDI262" s="82"/>
      <c r="XDJ262" s="187"/>
      <c r="XDK262" s="82"/>
      <c r="XDL262" s="82"/>
      <c r="XDM262" s="82"/>
      <c r="XDN262" s="82"/>
      <c r="XDO262" s="184"/>
      <c r="XDP262" s="92"/>
      <c r="XDQ262" s="92"/>
      <c r="XDR262" s="184"/>
      <c r="XDS262" s="184"/>
      <c r="XDT262" s="93"/>
      <c r="XDU262" s="93"/>
      <c r="XDV262" s="185"/>
      <c r="XDW262" s="82"/>
      <c r="XDX262" s="186"/>
      <c r="XDY262" s="82"/>
      <c r="XDZ262" s="187"/>
      <c r="XEA262" s="82"/>
      <c r="XEB262" s="82"/>
      <c r="XEC262" s="82"/>
      <c r="XED262" s="82"/>
      <c r="XEE262" s="184"/>
      <c r="XEF262" s="92"/>
      <c r="XEG262" s="92"/>
      <c r="XEH262" s="184"/>
      <c r="XEI262" s="184"/>
      <c r="XEJ262" s="93"/>
      <c r="XEK262" s="93"/>
      <c r="XEL262" s="185"/>
      <c r="XEM262" s="82"/>
      <c r="XEN262" s="186"/>
      <c r="XEO262" s="82"/>
      <c r="XEP262" s="187"/>
      <c r="XEQ262" s="82"/>
      <c r="XER262" s="82"/>
      <c r="XES262" s="82"/>
      <c r="XET262" s="82"/>
      <c r="XEU262" s="184"/>
      <c r="XEV262" s="92"/>
      <c r="XEW262" s="92"/>
      <c r="XEX262" s="184"/>
      <c r="XEY262" s="184"/>
      <c r="XEZ262" s="93"/>
      <c r="XFA262" s="93"/>
      <c r="XFB262" s="185"/>
      <c r="XFC262" s="82"/>
      <c r="XFD262" s="186"/>
    </row>
    <row r="263" spans="1:16384" s="15" customFormat="1" ht="45" x14ac:dyDescent="0.3">
      <c r="A263" s="1"/>
      <c r="B263" s="136" t="s">
        <v>476</v>
      </c>
      <c r="C263" s="21" t="s">
        <v>54</v>
      </c>
      <c r="D263" s="22">
        <v>4</v>
      </c>
      <c r="E263" s="22">
        <v>5</v>
      </c>
      <c r="F263" s="22">
        <v>5</v>
      </c>
      <c r="G263" s="22">
        <v>1</v>
      </c>
      <c r="H263" s="53">
        <v>0</v>
      </c>
      <c r="I263" s="24">
        <f>33000000*1.13</f>
        <v>37290000</v>
      </c>
      <c r="J263" s="24">
        <f>33000000*1.13</f>
        <v>37290000</v>
      </c>
      <c r="K263" s="53">
        <v>0</v>
      </c>
      <c r="L263" s="53">
        <v>0</v>
      </c>
      <c r="M263" s="42" t="s">
        <v>58</v>
      </c>
      <c r="N263" s="25" t="s">
        <v>1</v>
      </c>
      <c r="O263" s="42" t="s">
        <v>59</v>
      </c>
      <c r="P263" s="22">
        <v>3173759698</v>
      </c>
      <c r="Q263" s="27" t="s">
        <v>32</v>
      </c>
      <c r="R263" s="192"/>
      <c r="S263" s="192"/>
      <c r="T263" s="65"/>
      <c r="U263" s="4"/>
      <c r="V263" s="17"/>
      <c r="W263" s="4"/>
      <c r="X263" s="4"/>
      <c r="Y263" s="4"/>
    </row>
    <row r="264" spans="1:16384" s="15" customFormat="1" ht="46.5" customHeight="1" x14ac:dyDescent="0.3">
      <c r="A264" s="1"/>
      <c r="B264" s="136">
        <v>56112104</v>
      </c>
      <c r="C264" s="137" t="s">
        <v>241</v>
      </c>
      <c r="D264" s="22">
        <v>6</v>
      </c>
      <c r="E264" s="22">
        <v>7</v>
      </c>
      <c r="F264" s="22">
        <v>2</v>
      </c>
      <c r="G264" s="22">
        <v>1</v>
      </c>
      <c r="H264" s="53">
        <v>0</v>
      </c>
      <c r="I264" s="24">
        <v>78000000</v>
      </c>
      <c r="J264" s="24">
        <v>78000000</v>
      </c>
      <c r="K264" s="53">
        <v>0</v>
      </c>
      <c r="L264" s="53">
        <v>0</v>
      </c>
      <c r="M264" s="42" t="s">
        <v>58</v>
      </c>
      <c r="N264" s="25" t="s">
        <v>1</v>
      </c>
      <c r="O264" s="40" t="s">
        <v>252</v>
      </c>
      <c r="P264" s="22">
        <v>3145787583</v>
      </c>
      <c r="Q264" s="41" t="s">
        <v>251</v>
      </c>
      <c r="R264" s="192"/>
      <c r="S264" s="192"/>
      <c r="T264" s="65"/>
      <c r="U264" s="4"/>
      <c r="V264" s="17"/>
      <c r="W264" s="4"/>
      <c r="X264" s="4"/>
      <c r="Y264" s="4"/>
    </row>
    <row r="265" spans="1:16384" s="15" customFormat="1" ht="118.5" customHeight="1" x14ac:dyDescent="0.3">
      <c r="A265" s="1"/>
      <c r="B265" s="136">
        <v>44121600</v>
      </c>
      <c r="C265" s="137" t="s">
        <v>467</v>
      </c>
      <c r="D265" s="22">
        <v>10</v>
      </c>
      <c r="E265" s="22">
        <v>11</v>
      </c>
      <c r="F265" s="22">
        <v>2</v>
      </c>
      <c r="G265" s="22">
        <v>2</v>
      </c>
      <c r="H265" s="53">
        <v>0</v>
      </c>
      <c r="I265" s="24">
        <v>37600000</v>
      </c>
      <c r="J265" s="24">
        <f>+I265</f>
        <v>37600000</v>
      </c>
      <c r="K265" s="53">
        <v>0</v>
      </c>
      <c r="L265" s="53">
        <v>0</v>
      </c>
      <c r="M265" s="42" t="s">
        <v>58</v>
      </c>
      <c r="N265" s="25" t="s">
        <v>1</v>
      </c>
      <c r="O265" s="40" t="s">
        <v>276</v>
      </c>
      <c r="P265" s="22">
        <v>3219006435</v>
      </c>
      <c r="Q265" s="39" t="s">
        <v>277</v>
      </c>
      <c r="R265" s="64"/>
      <c r="S265" s="64"/>
      <c r="T265" s="65"/>
      <c r="U265" s="4"/>
      <c r="V265" s="17"/>
      <c r="W265" s="4"/>
      <c r="X265" s="4"/>
      <c r="Y265" s="4"/>
    </row>
    <row r="266" spans="1:16384" s="15" customFormat="1" ht="84" customHeight="1" x14ac:dyDescent="0.3">
      <c r="A266" s="1"/>
      <c r="B266" s="40" t="s">
        <v>167</v>
      </c>
      <c r="C266" s="21" t="s">
        <v>356</v>
      </c>
      <c r="D266" s="22">
        <v>1</v>
      </c>
      <c r="E266" s="22">
        <v>2</v>
      </c>
      <c r="F266" s="22">
        <v>2</v>
      </c>
      <c r="G266" s="22">
        <v>1</v>
      </c>
      <c r="H266" s="53">
        <v>0</v>
      </c>
      <c r="I266" s="24">
        <v>3131581752</v>
      </c>
      <c r="J266" s="24">
        <v>3131581752</v>
      </c>
      <c r="K266" s="53">
        <v>0</v>
      </c>
      <c r="L266" s="53">
        <v>0</v>
      </c>
      <c r="M266" s="42" t="s">
        <v>58</v>
      </c>
      <c r="N266" s="25" t="s">
        <v>1</v>
      </c>
      <c r="O266" s="40" t="s">
        <v>180</v>
      </c>
      <c r="P266" s="22">
        <v>3132628447</v>
      </c>
      <c r="Q266" s="84" t="s">
        <v>181</v>
      </c>
      <c r="R266" s="190">
        <v>44956</v>
      </c>
      <c r="S266" s="190">
        <v>44956</v>
      </c>
      <c r="T266" s="191">
        <v>3131581752</v>
      </c>
      <c r="U266" s="4"/>
      <c r="V266" s="17"/>
      <c r="W266" s="4"/>
      <c r="X266" s="4"/>
      <c r="Y266" s="4"/>
    </row>
    <row r="267" spans="1:16384" s="15" customFormat="1" ht="63" customHeight="1" x14ac:dyDescent="0.3">
      <c r="A267" s="1"/>
      <c r="B267" s="136">
        <v>53102709</v>
      </c>
      <c r="C267" s="21" t="s">
        <v>478</v>
      </c>
      <c r="D267" s="22">
        <v>10</v>
      </c>
      <c r="E267" s="22">
        <v>11</v>
      </c>
      <c r="F267" s="22">
        <v>3</v>
      </c>
      <c r="G267" s="53">
        <v>3</v>
      </c>
      <c r="H267" s="53">
        <v>0</v>
      </c>
      <c r="I267" s="24">
        <v>1948924416</v>
      </c>
      <c r="J267" s="24">
        <f>+I267</f>
        <v>1948924416</v>
      </c>
      <c r="K267" s="53">
        <v>0</v>
      </c>
      <c r="L267" s="53">
        <v>0</v>
      </c>
      <c r="M267" s="42" t="s">
        <v>58</v>
      </c>
      <c r="N267" s="25" t="s">
        <v>1</v>
      </c>
      <c r="O267" s="40" t="s">
        <v>258</v>
      </c>
      <c r="P267" s="22">
        <v>3102466420</v>
      </c>
      <c r="Q267" s="41" t="s">
        <v>259</v>
      </c>
      <c r="R267" s="10">
        <v>44929</v>
      </c>
      <c r="S267" s="157">
        <v>44929</v>
      </c>
      <c r="T267" s="11">
        <v>7634807121</v>
      </c>
      <c r="U267" s="4"/>
      <c r="V267" s="17"/>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c r="JD267" s="4"/>
      <c r="JE267" s="4"/>
      <c r="JF267" s="4"/>
      <c r="JG267" s="4"/>
      <c r="JH267" s="4"/>
      <c r="JI267" s="4"/>
      <c r="JJ267" s="4"/>
      <c r="JK267" s="4"/>
      <c r="JL267" s="4"/>
      <c r="JM267" s="4"/>
      <c r="JN267" s="4"/>
      <c r="JO267" s="4"/>
      <c r="JP267" s="4"/>
      <c r="JQ267" s="4"/>
      <c r="JR267" s="4"/>
      <c r="JS267" s="4"/>
      <c r="JT267" s="4"/>
      <c r="JU267" s="4"/>
      <c r="JV267" s="4"/>
      <c r="JW267" s="4"/>
      <c r="JX267" s="4"/>
      <c r="JY267" s="4"/>
      <c r="JZ267" s="4"/>
      <c r="KA267" s="4"/>
      <c r="KB267" s="4"/>
      <c r="KC267" s="4"/>
      <c r="KD267" s="4"/>
      <c r="KE267" s="4"/>
      <c r="KF267" s="4"/>
      <c r="KG267" s="4"/>
      <c r="KH267" s="4"/>
      <c r="KI267" s="4"/>
      <c r="KJ267" s="4"/>
      <c r="KK267" s="4"/>
      <c r="KL267" s="4"/>
      <c r="KM267" s="4"/>
      <c r="KN267" s="4"/>
      <c r="KO267" s="4"/>
      <c r="KP267" s="4"/>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c r="LT267" s="4"/>
      <c r="LU267" s="4"/>
      <c r="LV267" s="4"/>
      <c r="LW267" s="4"/>
      <c r="LX267" s="4"/>
      <c r="LY267" s="4"/>
      <c r="LZ267" s="4"/>
      <c r="MA267" s="4"/>
      <c r="MB267" s="4"/>
      <c r="MC267" s="4"/>
      <c r="MD267" s="4"/>
      <c r="ME267" s="4"/>
      <c r="MF267" s="4"/>
      <c r="MG267" s="4"/>
      <c r="MH267" s="4"/>
      <c r="MI267" s="4"/>
      <c r="MJ267" s="4"/>
      <c r="MK267" s="4"/>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c r="OH267" s="4"/>
      <c r="OI267" s="4"/>
      <c r="OJ267" s="4"/>
      <c r="OK267" s="4"/>
      <c r="OL267" s="4"/>
      <c r="OM267" s="4"/>
      <c r="ON267" s="4"/>
      <c r="OO267" s="4"/>
      <c r="OP267" s="4"/>
      <c r="OQ267" s="4"/>
      <c r="OR267" s="4"/>
      <c r="OS267" s="4"/>
      <c r="OT267" s="4"/>
      <c r="OU267" s="4"/>
      <c r="OV267" s="4"/>
      <c r="OW267" s="4"/>
      <c r="OX267" s="4"/>
      <c r="OY267" s="4"/>
      <c r="OZ267" s="4"/>
      <c r="PA267" s="4"/>
      <c r="PB267" s="4"/>
      <c r="PC267" s="4"/>
      <c r="PD267" s="4"/>
      <c r="PE267" s="4"/>
      <c r="PF267" s="4"/>
      <c r="PG267" s="4"/>
      <c r="PH267" s="4"/>
      <c r="PI267" s="4"/>
      <c r="PJ267" s="4"/>
      <c r="PK267" s="4"/>
      <c r="PL267" s="4"/>
      <c r="PM267" s="4"/>
      <c r="PN267" s="4"/>
      <c r="PO267" s="4"/>
      <c r="PP267" s="4"/>
      <c r="PQ267" s="4"/>
      <c r="PR267" s="4"/>
      <c r="PS267" s="4"/>
      <c r="PT267" s="4"/>
      <c r="PU267" s="4"/>
      <c r="PV267" s="4"/>
      <c r="PW267" s="4"/>
      <c r="PX267" s="4"/>
      <c r="PY267" s="4"/>
      <c r="PZ267" s="4"/>
      <c r="QA267" s="4"/>
      <c r="QB267" s="4"/>
      <c r="QC267" s="4"/>
      <c r="QD267" s="4"/>
      <c r="QE267" s="4"/>
      <c r="QF267" s="4"/>
      <c r="QG267" s="4"/>
      <c r="QH267" s="4"/>
      <c r="QI267" s="4"/>
      <c r="QJ267" s="4"/>
      <c r="QK267" s="4"/>
      <c r="QL267" s="4"/>
      <c r="QM267" s="4"/>
      <c r="QN267" s="4"/>
      <c r="QO267" s="4"/>
      <c r="QP267" s="4"/>
      <c r="QQ267" s="4"/>
      <c r="QR267" s="4"/>
      <c r="QS267" s="4"/>
      <c r="QT267" s="4"/>
      <c r="QU267" s="4"/>
      <c r="QV267" s="4"/>
      <c r="QW267" s="4"/>
      <c r="QX267" s="4"/>
      <c r="QY267" s="4"/>
      <c r="QZ267" s="4"/>
      <c r="RA267" s="4"/>
      <c r="RB267" s="4"/>
      <c r="RC267" s="4"/>
      <c r="RD267" s="4"/>
      <c r="RE267" s="4"/>
      <c r="RF267" s="4"/>
      <c r="RG267" s="4"/>
      <c r="RH267" s="4"/>
      <c r="RI267" s="4"/>
      <c r="RJ267" s="4"/>
      <c r="RK267" s="4"/>
      <c r="RL267" s="4"/>
      <c r="RM267" s="4"/>
      <c r="RN267" s="4"/>
      <c r="RO267" s="4"/>
      <c r="RP267" s="4"/>
      <c r="RQ267" s="4"/>
      <c r="RR267" s="4"/>
      <c r="RS267" s="4"/>
      <c r="RT267" s="4"/>
      <c r="RU267" s="4"/>
      <c r="RV267" s="4"/>
      <c r="RW267" s="4"/>
      <c r="RX267" s="4"/>
      <c r="RY267" s="4"/>
      <c r="RZ267" s="4"/>
      <c r="SA267" s="4"/>
      <c r="SB267" s="4"/>
      <c r="SC267" s="4"/>
      <c r="SD267" s="4"/>
      <c r="SE267" s="4"/>
      <c r="SF267" s="4"/>
      <c r="SG267" s="4"/>
      <c r="SH267" s="4"/>
      <c r="SI267" s="4"/>
      <c r="SJ267" s="4"/>
      <c r="SK267" s="4"/>
      <c r="SL267" s="4"/>
      <c r="SM267" s="4"/>
      <c r="SN267" s="4"/>
      <c r="SO267" s="4"/>
      <c r="SP267" s="4"/>
      <c r="SQ267" s="4"/>
      <c r="SR267" s="4"/>
      <c r="SS267" s="4"/>
      <c r="ST267" s="4"/>
      <c r="SU267" s="4"/>
      <c r="SV267" s="4"/>
      <c r="SW267" s="4"/>
      <c r="SX267" s="4"/>
      <c r="SY267" s="4"/>
      <c r="SZ267" s="4"/>
      <c r="TA267" s="4"/>
      <c r="TB267" s="4"/>
      <c r="TC267" s="4"/>
      <c r="TD267" s="4"/>
      <c r="TE267" s="4"/>
      <c r="TF267" s="4"/>
      <c r="TG267" s="4"/>
      <c r="TH267" s="4"/>
      <c r="TI267" s="4"/>
      <c r="TJ267" s="4"/>
      <c r="TK267" s="4"/>
      <c r="TL267" s="4"/>
      <c r="TM267" s="4"/>
      <c r="TN267" s="4"/>
      <c r="TO267" s="4"/>
      <c r="TP267" s="4"/>
      <c r="TQ267" s="4"/>
      <c r="TR267" s="4"/>
      <c r="TS267" s="4"/>
      <c r="TT267" s="4"/>
      <c r="TU267" s="4"/>
      <c r="TV267" s="4"/>
      <c r="TW267" s="4"/>
      <c r="TX267" s="4"/>
      <c r="TY267" s="4"/>
      <c r="TZ267" s="4"/>
      <c r="UA267" s="4"/>
      <c r="UB267" s="4"/>
      <c r="UC267" s="4"/>
      <c r="UD267" s="4"/>
      <c r="UE267" s="4"/>
      <c r="UF267" s="4"/>
      <c r="UG267" s="4"/>
      <c r="UH267" s="4"/>
      <c r="UI267" s="4"/>
      <c r="UJ267" s="4"/>
      <c r="UK267" s="4"/>
      <c r="UL267" s="4"/>
      <c r="UM267" s="4"/>
      <c r="UN267" s="4"/>
      <c r="UO267" s="4"/>
      <c r="UP267" s="4"/>
      <c r="UQ267" s="4"/>
      <c r="UR267" s="4"/>
      <c r="US267" s="4"/>
      <c r="UT267" s="4"/>
      <c r="UU267" s="4"/>
      <c r="UV267" s="4"/>
      <c r="UW267" s="4"/>
      <c r="UX267" s="4"/>
      <c r="UY267" s="4"/>
      <c r="UZ267" s="4"/>
      <c r="VA267" s="4"/>
      <c r="VB267" s="4"/>
      <c r="VC267" s="4"/>
      <c r="VD267" s="4"/>
      <c r="VE267" s="4"/>
      <c r="VF267" s="4"/>
      <c r="VG267" s="4"/>
      <c r="VH267" s="4"/>
      <c r="VI267" s="4"/>
      <c r="VJ267" s="4"/>
      <c r="VK267" s="4"/>
      <c r="VL267" s="4"/>
      <c r="VM267" s="4"/>
      <c r="VN267" s="4"/>
      <c r="VO267" s="4"/>
      <c r="VP267" s="4"/>
      <c r="VQ267" s="4"/>
      <c r="VR267" s="4"/>
      <c r="VS267" s="4"/>
      <c r="VT267" s="4"/>
      <c r="VU267" s="4"/>
      <c r="VV267" s="4"/>
      <c r="VW267" s="4"/>
      <c r="VX267" s="4"/>
      <c r="VY267" s="4"/>
      <c r="VZ267" s="4"/>
      <c r="WA267" s="4"/>
      <c r="WB267" s="4"/>
      <c r="WC267" s="4"/>
      <c r="WD267" s="4"/>
      <c r="WE267" s="4"/>
      <c r="WF267" s="4"/>
      <c r="WG267" s="4"/>
      <c r="WH267" s="4"/>
      <c r="WI267" s="4"/>
      <c r="WJ267" s="4"/>
      <c r="WK267" s="4"/>
      <c r="WL267" s="4"/>
      <c r="WM267" s="4"/>
      <c r="WN267" s="4"/>
      <c r="WO267" s="4"/>
      <c r="WP267" s="4"/>
      <c r="WQ267" s="4"/>
      <c r="WR267" s="4"/>
      <c r="WS267" s="4"/>
      <c r="WT267" s="4"/>
      <c r="WU267" s="4"/>
      <c r="WV267" s="4"/>
      <c r="WW267" s="4"/>
      <c r="WX267" s="4"/>
      <c r="WY267" s="4"/>
      <c r="WZ267" s="4"/>
      <c r="XA267" s="4"/>
      <c r="XB267" s="4"/>
      <c r="XC267" s="4"/>
      <c r="XD267" s="4"/>
      <c r="XE267" s="4"/>
      <c r="XF267" s="4"/>
      <c r="XG267" s="4"/>
      <c r="XH267" s="4"/>
      <c r="XI267" s="4"/>
      <c r="XJ267" s="4"/>
      <c r="XK267" s="4"/>
      <c r="XL267" s="4"/>
      <c r="XM267" s="4"/>
      <c r="XN267" s="4"/>
      <c r="XO267" s="4"/>
      <c r="XP267" s="4"/>
      <c r="XQ267" s="4"/>
      <c r="XR267" s="4"/>
      <c r="XS267" s="4"/>
      <c r="XT267" s="4"/>
      <c r="XU267" s="4"/>
      <c r="XV267" s="4"/>
      <c r="XW267" s="4"/>
      <c r="XX267" s="4"/>
      <c r="XY267" s="4"/>
      <c r="XZ267" s="4"/>
      <c r="YA267" s="4"/>
      <c r="YB267" s="4"/>
      <c r="YC267" s="4"/>
      <c r="YD267" s="4"/>
      <c r="YE267" s="4"/>
      <c r="YF267" s="4"/>
      <c r="YG267" s="4"/>
      <c r="YH267" s="4"/>
      <c r="YI267" s="4"/>
      <c r="YJ267" s="4"/>
      <c r="YK267" s="4"/>
      <c r="YL267" s="4"/>
      <c r="YM267" s="4"/>
      <c r="YN267" s="4"/>
      <c r="YO267" s="4"/>
      <c r="YP267" s="4"/>
      <c r="YQ267" s="4"/>
      <c r="YR267" s="4"/>
      <c r="YS267" s="4"/>
      <c r="YT267" s="4"/>
      <c r="YU267" s="4"/>
      <c r="YV267" s="4"/>
      <c r="YW267" s="4"/>
      <c r="YX267" s="4"/>
      <c r="YY267" s="4"/>
      <c r="YZ267" s="4"/>
      <c r="ZA267" s="4"/>
      <c r="ZB267" s="4"/>
      <c r="ZC267" s="4"/>
      <c r="ZD267" s="4"/>
      <c r="ZE267" s="4"/>
      <c r="ZF267" s="4"/>
      <c r="ZG267" s="4"/>
      <c r="ZH267" s="4"/>
      <c r="ZI267" s="4"/>
      <c r="ZJ267" s="4"/>
      <c r="ZK267" s="4"/>
      <c r="ZL267" s="4"/>
      <c r="ZM267" s="4"/>
      <c r="ZN267" s="4"/>
      <c r="ZO267" s="4"/>
      <c r="ZP267" s="4"/>
      <c r="ZQ267" s="4"/>
      <c r="ZR267" s="4"/>
      <c r="ZS267" s="4"/>
      <c r="ZT267" s="4"/>
      <c r="ZU267" s="4"/>
      <c r="ZV267" s="4"/>
      <c r="ZW267" s="4"/>
      <c r="ZX267" s="4"/>
      <c r="ZY267" s="4"/>
      <c r="ZZ267" s="4"/>
      <c r="AAA267" s="4"/>
      <c r="AAB267" s="4"/>
      <c r="AAC267" s="4"/>
      <c r="AAD267" s="4"/>
      <c r="AAE267" s="4"/>
      <c r="AAF267" s="4"/>
      <c r="AAG267" s="4"/>
      <c r="AAH267" s="4"/>
      <c r="AAI267" s="4"/>
      <c r="AAJ267" s="4"/>
      <c r="AAK267" s="4"/>
      <c r="AAL267" s="4"/>
      <c r="AAM267" s="4"/>
      <c r="AAN267" s="4"/>
      <c r="AAO267" s="4"/>
      <c r="AAP267" s="4"/>
      <c r="AAQ267" s="4"/>
      <c r="AAR267" s="4"/>
      <c r="AAS267" s="4"/>
      <c r="AAT267" s="4"/>
      <c r="AAU267" s="4"/>
      <c r="AAV267" s="4"/>
      <c r="AAW267" s="4"/>
      <c r="AAX267" s="4"/>
      <c r="AAY267" s="4"/>
      <c r="AAZ267" s="4"/>
      <c r="ABA267" s="4"/>
      <c r="ABB267" s="4"/>
      <c r="ABC267" s="4"/>
      <c r="ABD267" s="4"/>
      <c r="ABE267" s="4"/>
      <c r="ABF267" s="4"/>
      <c r="ABG267" s="4"/>
      <c r="ABH267" s="4"/>
      <c r="ABI267" s="4"/>
      <c r="ABJ267" s="4"/>
      <c r="ABK267" s="4"/>
      <c r="ABL267" s="4"/>
      <c r="ABM267" s="4"/>
      <c r="ABN267" s="4"/>
      <c r="ABO267" s="4"/>
      <c r="ABP267" s="4"/>
      <c r="ABQ267" s="4"/>
      <c r="ABR267" s="4"/>
      <c r="ABS267" s="4"/>
      <c r="ABT267" s="4"/>
      <c r="ABU267" s="4"/>
      <c r="ABV267" s="4"/>
      <c r="ABW267" s="4"/>
      <c r="ABX267" s="4"/>
      <c r="ABY267" s="4"/>
      <c r="ABZ267" s="4"/>
      <c r="ACA267" s="4"/>
      <c r="ACB267" s="4"/>
      <c r="ACC267" s="4"/>
      <c r="ACD267" s="4"/>
      <c r="ACE267" s="4"/>
      <c r="ACF267" s="4"/>
      <c r="ACG267" s="4"/>
      <c r="ACH267" s="4"/>
      <c r="ACI267" s="4"/>
      <c r="ACJ267" s="4"/>
      <c r="ACK267" s="4"/>
      <c r="ACL267" s="4"/>
      <c r="ACM267" s="4"/>
      <c r="ACN267" s="4"/>
      <c r="ACO267" s="4"/>
      <c r="ACP267" s="4"/>
      <c r="ACQ267" s="4"/>
      <c r="ACR267" s="4"/>
      <c r="ACS267" s="4"/>
      <c r="ACT267" s="4"/>
      <c r="ACU267" s="4"/>
      <c r="ACV267" s="4"/>
      <c r="ACW267" s="4"/>
      <c r="ACX267" s="4"/>
      <c r="ACY267" s="4"/>
      <c r="ACZ267" s="4"/>
      <c r="ADA267" s="4"/>
      <c r="ADB267" s="4"/>
      <c r="ADC267" s="4"/>
      <c r="ADD267" s="4"/>
      <c r="ADE267" s="4"/>
      <c r="ADF267" s="4"/>
      <c r="ADG267" s="4"/>
      <c r="ADH267" s="4"/>
      <c r="ADI267" s="4"/>
      <c r="ADJ267" s="4"/>
      <c r="ADK267" s="4"/>
      <c r="ADL267" s="4"/>
      <c r="ADM267" s="4"/>
      <c r="ADN267" s="4"/>
      <c r="ADO267" s="4"/>
      <c r="ADP267" s="4"/>
      <c r="ADQ267" s="4"/>
      <c r="ADR267" s="4"/>
      <c r="ADS267" s="4"/>
      <c r="ADT267" s="4"/>
      <c r="ADU267" s="4"/>
      <c r="ADV267" s="4"/>
      <c r="ADW267" s="4"/>
      <c r="ADX267" s="4"/>
      <c r="ADY267" s="4"/>
      <c r="ADZ267" s="4"/>
      <c r="AEA267" s="4"/>
      <c r="AEB267" s="4"/>
      <c r="AEC267" s="4"/>
      <c r="AED267" s="4"/>
      <c r="AEE267" s="4"/>
      <c r="AEF267" s="4"/>
      <c r="AEG267" s="4"/>
      <c r="AEH267" s="4"/>
      <c r="AEI267" s="4"/>
      <c r="AEJ267" s="4"/>
      <c r="AEK267" s="4"/>
      <c r="AEL267" s="4"/>
      <c r="AEM267" s="4"/>
      <c r="AEN267" s="4"/>
      <c r="AEO267" s="4"/>
      <c r="AEP267" s="4"/>
      <c r="AEQ267" s="4"/>
      <c r="AER267" s="4"/>
      <c r="AES267" s="4"/>
      <c r="AET267" s="4"/>
      <c r="AEU267" s="4"/>
      <c r="AEV267" s="4"/>
      <c r="AEW267" s="4"/>
      <c r="AEX267" s="4"/>
      <c r="AEY267" s="4"/>
      <c r="AEZ267" s="4"/>
      <c r="AFA267" s="4"/>
      <c r="AFB267" s="4"/>
      <c r="AFC267" s="4"/>
      <c r="AFD267" s="4"/>
      <c r="AFE267" s="4"/>
      <c r="AFF267" s="4"/>
      <c r="AFG267" s="4"/>
      <c r="AFH267" s="4"/>
      <c r="AFI267" s="4"/>
      <c r="AFJ267" s="4"/>
      <c r="AFK267" s="4"/>
      <c r="AFL267" s="4"/>
      <c r="AFM267" s="4"/>
      <c r="AFN267" s="4"/>
      <c r="AFO267" s="4"/>
      <c r="AFP267" s="4"/>
      <c r="AFQ267" s="4"/>
      <c r="AFR267" s="4"/>
      <c r="AFS267" s="4"/>
      <c r="AFT267" s="4"/>
      <c r="AFU267" s="4"/>
      <c r="AFV267" s="4"/>
      <c r="AFW267" s="4"/>
      <c r="AFX267" s="4"/>
      <c r="AFY267" s="4"/>
      <c r="AFZ267" s="4"/>
      <c r="AGA267" s="4"/>
      <c r="AGB267" s="4"/>
      <c r="AGC267" s="4"/>
      <c r="AGD267" s="4"/>
      <c r="AGE267" s="4"/>
      <c r="AGF267" s="4"/>
      <c r="AGG267" s="4"/>
      <c r="AGH267" s="4"/>
      <c r="AGI267" s="4"/>
      <c r="AGJ267" s="4"/>
      <c r="AGK267" s="4"/>
      <c r="AGL267" s="4"/>
      <c r="AGM267" s="4"/>
      <c r="AGN267" s="4"/>
      <c r="AGO267" s="4"/>
      <c r="AGP267" s="4"/>
      <c r="AGQ267" s="4"/>
      <c r="AGR267" s="4"/>
      <c r="AGS267" s="4"/>
      <c r="AGT267" s="4"/>
      <c r="AGU267" s="4"/>
      <c r="AGV267" s="4"/>
      <c r="AGW267" s="4"/>
      <c r="AGX267" s="4"/>
      <c r="AGY267" s="4"/>
      <c r="AGZ267" s="4"/>
      <c r="AHA267" s="4"/>
      <c r="AHB267" s="4"/>
      <c r="AHC267" s="4"/>
      <c r="AHD267" s="4"/>
      <c r="AHE267" s="4"/>
      <c r="AHF267" s="4"/>
      <c r="AHG267" s="4"/>
      <c r="AHH267" s="4"/>
      <c r="AHI267" s="4"/>
      <c r="AHJ267" s="4"/>
      <c r="AHK267" s="4"/>
      <c r="AHL267" s="4"/>
      <c r="AHM267" s="4"/>
      <c r="AHN267" s="4"/>
      <c r="AHO267" s="4"/>
      <c r="AHP267" s="4"/>
      <c r="AHQ267" s="4"/>
      <c r="AHR267" s="4"/>
      <c r="AHS267" s="4"/>
      <c r="AHT267" s="4"/>
      <c r="AHU267" s="4"/>
      <c r="AHV267" s="4"/>
      <c r="AHW267" s="4"/>
      <c r="AHX267" s="4"/>
      <c r="AHY267" s="4"/>
      <c r="AHZ267" s="4"/>
      <c r="AIA267" s="4"/>
      <c r="AIB267" s="4"/>
      <c r="AIC267" s="4"/>
      <c r="AID267" s="4"/>
      <c r="AIE267" s="4"/>
      <c r="AIF267" s="4"/>
      <c r="AIG267" s="4"/>
      <c r="AIH267" s="4"/>
      <c r="AII267" s="4"/>
      <c r="AIJ267" s="4"/>
      <c r="AIK267" s="4"/>
      <c r="AIL267" s="4"/>
      <c r="AIM267" s="4"/>
      <c r="AIN267" s="4"/>
      <c r="AIO267" s="4"/>
      <c r="AIP267" s="4"/>
      <c r="AIQ267" s="4"/>
      <c r="AIR267" s="4"/>
      <c r="AIS267" s="4"/>
      <c r="AIT267" s="4"/>
      <c r="AIU267" s="4"/>
      <c r="AIV267" s="4"/>
      <c r="AIW267" s="4"/>
      <c r="AIX267" s="4"/>
      <c r="AIY267" s="4"/>
      <c r="AIZ267" s="4"/>
      <c r="AJA267" s="4"/>
      <c r="AJB267" s="4"/>
      <c r="AJC267" s="4"/>
      <c r="AJD267" s="4"/>
      <c r="AJE267" s="4"/>
      <c r="AJF267" s="4"/>
      <c r="AJG267" s="4"/>
      <c r="AJH267" s="4"/>
      <c r="AJI267" s="4"/>
      <c r="AJJ267" s="4"/>
      <c r="AJK267" s="4"/>
      <c r="AJL267" s="4"/>
      <c r="AJM267" s="4"/>
      <c r="AJN267" s="4"/>
      <c r="AJO267" s="4"/>
      <c r="AJP267" s="4"/>
      <c r="AJQ267" s="4"/>
      <c r="AJR267" s="4"/>
      <c r="AJS267" s="4"/>
      <c r="AJT267" s="4"/>
      <c r="AJU267" s="4"/>
      <c r="AJV267" s="4"/>
      <c r="AJW267" s="4"/>
      <c r="AJX267" s="4"/>
      <c r="AJY267" s="4"/>
      <c r="AJZ267" s="4"/>
      <c r="AKA267" s="4"/>
      <c r="AKB267" s="4"/>
      <c r="AKC267" s="4"/>
      <c r="AKD267" s="4"/>
      <c r="AKE267" s="4"/>
      <c r="AKF267" s="4"/>
      <c r="AKG267" s="4"/>
      <c r="AKH267" s="4"/>
      <c r="AKI267" s="4"/>
      <c r="AKJ267" s="4"/>
      <c r="AKK267" s="4"/>
      <c r="AKL267" s="4"/>
      <c r="AKM267" s="4"/>
      <c r="AKN267" s="4"/>
      <c r="AKO267" s="4"/>
      <c r="AKP267" s="4"/>
      <c r="AKQ267" s="4"/>
      <c r="AKR267" s="4"/>
      <c r="AKS267" s="4"/>
      <c r="AKT267" s="4"/>
      <c r="AKU267" s="4"/>
      <c r="AKV267" s="4"/>
      <c r="AKW267" s="4"/>
      <c r="AKX267" s="4"/>
      <c r="AKY267" s="4"/>
      <c r="AKZ267" s="4"/>
      <c r="ALA267" s="4"/>
      <c r="ALB267" s="4"/>
      <c r="ALC267" s="4"/>
      <c r="ALD267" s="4"/>
      <c r="ALE267" s="4"/>
      <c r="ALF267" s="4"/>
      <c r="ALG267" s="4"/>
      <c r="ALH267" s="4"/>
      <c r="ALI267" s="4"/>
      <c r="ALJ267" s="4"/>
      <c r="ALK267" s="4"/>
      <c r="ALL267" s="4"/>
      <c r="ALM267" s="4"/>
      <c r="ALN267" s="4"/>
      <c r="ALO267" s="4"/>
      <c r="ALP267" s="4"/>
      <c r="ALQ267" s="4"/>
      <c r="ALR267" s="4"/>
      <c r="ALS267" s="4"/>
      <c r="ALT267" s="4"/>
      <c r="ALU267" s="4"/>
      <c r="ALV267" s="4"/>
      <c r="ALW267" s="4"/>
      <c r="ALX267" s="4"/>
      <c r="ALY267" s="4"/>
      <c r="ALZ267" s="4"/>
      <c r="AMA267" s="4"/>
      <c r="AMB267" s="4"/>
      <c r="AMC267" s="4"/>
      <c r="AMD267" s="4"/>
      <c r="AME267" s="4"/>
      <c r="AMF267" s="4"/>
      <c r="AMG267" s="4"/>
      <c r="AMH267" s="4"/>
      <c r="AMI267" s="4"/>
      <c r="AMJ267" s="4"/>
      <c r="AMK267" s="4"/>
      <c r="AML267" s="4"/>
      <c r="AMM267" s="4"/>
      <c r="AMN267" s="4"/>
      <c r="AMO267" s="4"/>
      <c r="AMP267" s="4"/>
      <c r="AMQ267" s="4"/>
      <c r="AMR267" s="4"/>
      <c r="AMS267" s="4"/>
      <c r="AMT267" s="4"/>
      <c r="AMU267" s="4"/>
      <c r="AMV267" s="4"/>
      <c r="AMW267" s="4"/>
      <c r="AMX267" s="4"/>
      <c r="AMY267" s="4"/>
      <c r="AMZ267" s="4"/>
      <c r="ANA267" s="4"/>
      <c r="ANB267" s="4"/>
      <c r="ANC267" s="4"/>
      <c r="AND267" s="4"/>
      <c r="ANE267" s="4"/>
      <c r="ANF267" s="4"/>
      <c r="ANG267" s="4"/>
      <c r="ANH267" s="4"/>
      <c r="ANI267" s="4"/>
      <c r="ANJ267" s="4"/>
      <c r="ANK267" s="4"/>
      <c r="ANL267" s="4"/>
      <c r="ANM267" s="4"/>
      <c r="ANN267" s="4"/>
      <c r="ANO267" s="4"/>
      <c r="ANP267" s="4"/>
      <c r="ANQ267" s="4"/>
      <c r="ANR267" s="4"/>
      <c r="ANS267" s="4"/>
      <c r="ANT267" s="158"/>
      <c r="ANU267" s="158"/>
      <c r="ANV267" s="158"/>
      <c r="ANW267" s="159"/>
      <c r="ANX267" s="9"/>
      <c r="ANY267" s="9"/>
      <c r="ANZ267" s="159"/>
      <c r="AOA267" s="159"/>
      <c r="AOB267" s="8"/>
      <c r="AOC267" s="8"/>
      <c r="AOD267" s="160"/>
      <c r="AOE267" s="158"/>
      <c r="AOF267" s="161"/>
      <c r="AOG267" s="162"/>
      <c r="AOH267" s="156"/>
      <c r="AOI267" s="158"/>
      <c r="AOJ267" s="158"/>
      <c r="AOK267" s="158"/>
      <c r="AOL267" s="158"/>
      <c r="AOM267" s="159"/>
      <c r="AON267" s="9"/>
      <c r="AOO267" s="9"/>
      <c r="AOP267" s="159"/>
      <c r="AOQ267" s="159"/>
      <c r="AOR267" s="8"/>
      <c r="AOS267" s="8"/>
      <c r="AOT267" s="160"/>
      <c r="AOU267" s="158"/>
      <c r="AOV267" s="161"/>
      <c r="AOW267" s="162"/>
      <c r="AOX267" s="156"/>
      <c r="AOY267" s="158"/>
      <c r="AOZ267" s="158"/>
      <c r="APA267" s="158"/>
      <c r="APB267" s="158"/>
      <c r="APC267" s="159"/>
      <c r="APD267" s="9"/>
      <c r="APE267" s="9"/>
      <c r="APF267" s="159"/>
      <c r="APG267" s="159"/>
      <c r="APH267" s="8"/>
      <c r="API267" s="8"/>
      <c r="APJ267" s="160"/>
      <c r="APK267" s="158"/>
      <c r="APL267" s="161"/>
      <c r="APM267" s="162"/>
      <c r="APN267" s="156"/>
      <c r="APO267" s="158"/>
      <c r="APP267" s="158"/>
      <c r="APQ267" s="158"/>
      <c r="APR267" s="158"/>
      <c r="APS267" s="159"/>
      <c r="APT267" s="9"/>
      <c r="APU267" s="9"/>
      <c r="APV267" s="159"/>
      <c r="APW267" s="159"/>
      <c r="APX267" s="8"/>
      <c r="APY267" s="8"/>
      <c r="APZ267" s="160"/>
      <c r="AQA267" s="158"/>
      <c r="AQB267" s="161"/>
      <c r="AQC267" s="162"/>
      <c r="AQD267" s="156"/>
      <c r="AQE267" s="158"/>
      <c r="AQF267" s="158"/>
      <c r="AQG267" s="158"/>
      <c r="AQH267" s="158"/>
      <c r="AQI267" s="159"/>
      <c r="AQJ267" s="9"/>
      <c r="AQK267" s="9"/>
      <c r="AQL267" s="159"/>
      <c r="AQM267" s="159"/>
      <c r="AQN267" s="8"/>
      <c r="AQO267" s="8"/>
      <c r="AQP267" s="160"/>
      <c r="AQQ267" s="158"/>
      <c r="AQR267" s="161"/>
      <c r="AQS267" s="162"/>
      <c r="AQT267" s="156"/>
      <c r="AQU267" s="158"/>
      <c r="AQV267" s="158"/>
      <c r="AQW267" s="158"/>
      <c r="AQX267" s="158"/>
      <c r="AQY267" s="159"/>
      <c r="AQZ267" s="9"/>
      <c r="ARA267" s="9"/>
      <c r="ARB267" s="159"/>
      <c r="ARC267" s="159"/>
      <c r="ARD267" s="8"/>
      <c r="ARE267" s="8"/>
      <c r="ARF267" s="160"/>
      <c r="ARG267" s="158"/>
      <c r="ARH267" s="161"/>
      <c r="ARI267" s="162"/>
      <c r="ARJ267" s="156"/>
      <c r="ARK267" s="158"/>
      <c r="ARL267" s="158"/>
      <c r="ARM267" s="158"/>
      <c r="ARN267" s="158"/>
      <c r="ARO267" s="159"/>
      <c r="ARP267" s="9"/>
      <c r="ARQ267" s="9"/>
      <c r="ARR267" s="159"/>
      <c r="ARS267" s="159"/>
      <c r="ART267" s="8"/>
      <c r="ARU267" s="8"/>
      <c r="ARV267" s="160"/>
      <c r="ARW267" s="158"/>
      <c r="ARX267" s="161"/>
      <c r="ARY267" s="162"/>
      <c r="ARZ267" s="156"/>
      <c r="ASA267" s="158"/>
      <c r="ASB267" s="158"/>
      <c r="ASC267" s="158"/>
      <c r="ASD267" s="158"/>
      <c r="ASE267" s="159"/>
      <c r="ASF267" s="9"/>
      <c r="ASG267" s="9"/>
      <c r="ASH267" s="159"/>
      <c r="ASI267" s="159"/>
      <c r="ASJ267" s="8"/>
      <c r="ASK267" s="8"/>
      <c r="ASL267" s="160"/>
      <c r="ASM267" s="158"/>
      <c r="ASN267" s="161"/>
      <c r="ASO267" s="162"/>
      <c r="ASP267" s="156"/>
      <c r="ASQ267" s="158"/>
      <c r="ASR267" s="158"/>
      <c r="ASS267" s="158"/>
      <c r="AST267" s="158"/>
      <c r="ASU267" s="159"/>
      <c r="ASV267" s="9"/>
      <c r="ASW267" s="9"/>
      <c r="ASX267" s="159"/>
      <c r="ASY267" s="159"/>
      <c r="ASZ267" s="8"/>
      <c r="ATA267" s="8"/>
      <c r="ATB267" s="160"/>
      <c r="ATC267" s="158"/>
      <c r="ATD267" s="161"/>
      <c r="ATE267" s="162"/>
      <c r="ATF267" s="156"/>
      <c r="ATG267" s="158"/>
      <c r="ATH267" s="158"/>
      <c r="ATI267" s="158"/>
      <c r="ATJ267" s="158"/>
      <c r="ATK267" s="159"/>
      <c r="ATL267" s="9"/>
      <c r="ATM267" s="9"/>
      <c r="ATN267" s="159"/>
      <c r="ATO267" s="159"/>
      <c r="ATP267" s="8"/>
      <c r="ATQ267" s="8"/>
      <c r="ATR267" s="160"/>
      <c r="ATS267" s="158"/>
      <c r="ATT267" s="161"/>
      <c r="ATU267" s="162"/>
      <c r="ATV267" s="156"/>
      <c r="ATW267" s="158"/>
      <c r="ATX267" s="158"/>
      <c r="ATY267" s="158"/>
      <c r="ATZ267" s="158"/>
      <c r="AUA267" s="159"/>
      <c r="AUB267" s="9"/>
      <c r="AUC267" s="9"/>
      <c r="AUD267" s="159"/>
      <c r="AUE267" s="159"/>
      <c r="AUF267" s="8"/>
      <c r="AUG267" s="8"/>
      <c r="AUH267" s="160"/>
      <c r="AUI267" s="158"/>
      <c r="AUJ267" s="161"/>
      <c r="AUK267" s="162"/>
      <c r="AUL267" s="156"/>
      <c r="AUM267" s="158"/>
      <c r="AUN267" s="158"/>
      <c r="AUO267" s="158"/>
      <c r="AUP267" s="158"/>
      <c r="AUQ267" s="159"/>
      <c r="AUR267" s="9"/>
      <c r="AUS267" s="9"/>
      <c r="AUT267" s="159"/>
      <c r="AUU267" s="159"/>
      <c r="AUV267" s="8"/>
      <c r="AUW267" s="8"/>
      <c r="AUX267" s="160"/>
      <c r="AUY267" s="158"/>
      <c r="AUZ267" s="161"/>
      <c r="AVA267" s="162"/>
      <c r="AVB267" s="156"/>
      <c r="AVC267" s="158"/>
      <c r="AVD267" s="158"/>
      <c r="AVE267" s="158"/>
      <c r="AVF267" s="158"/>
      <c r="AVG267" s="159"/>
      <c r="AVH267" s="9"/>
      <c r="AVI267" s="9"/>
      <c r="AVJ267" s="159"/>
      <c r="AVK267" s="159"/>
      <c r="AVL267" s="8"/>
      <c r="AVM267" s="8"/>
      <c r="AVN267" s="160"/>
      <c r="AVO267" s="158"/>
      <c r="AVP267" s="161"/>
      <c r="AVQ267" s="162"/>
      <c r="AVR267" s="156"/>
      <c r="AVS267" s="158"/>
      <c r="AVT267" s="158"/>
      <c r="AVU267" s="158"/>
      <c r="AVV267" s="158"/>
      <c r="AVW267" s="159"/>
      <c r="AVX267" s="9"/>
      <c r="AVY267" s="9"/>
      <c r="AVZ267" s="159"/>
      <c r="AWA267" s="159"/>
      <c r="AWB267" s="8"/>
      <c r="AWC267" s="8"/>
      <c r="AWD267" s="160"/>
      <c r="AWE267" s="158"/>
      <c r="AWF267" s="161"/>
      <c r="AWG267" s="162"/>
      <c r="AWH267" s="156"/>
      <c r="AWI267" s="158"/>
      <c r="AWJ267" s="158"/>
      <c r="AWK267" s="158"/>
      <c r="AWL267" s="158"/>
      <c r="AWM267" s="159"/>
      <c r="AWN267" s="9"/>
      <c r="AWO267" s="9"/>
      <c r="AWP267" s="159"/>
      <c r="AWQ267" s="159"/>
      <c r="AWR267" s="8"/>
      <c r="AWS267" s="8"/>
      <c r="AWT267" s="160"/>
      <c r="AWU267" s="158"/>
      <c r="AWV267" s="161"/>
      <c r="AWW267" s="162"/>
      <c r="AWX267" s="156"/>
      <c r="AWY267" s="158"/>
      <c r="AWZ267" s="158"/>
      <c r="AXA267" s="158"/>
      <c r="AXB267" s="158"/>
      <c r="AXC267" s="159"/>
      <c r="AXD267" s="9"/>
      <c r="AXE267" s="9"/>
      <c r="AXF267" s="159"/>
      <c r="AXG267" s="159"/>
      <c r="AXH267" s="8"/>
      <c r="AXI267" s="8"/>
      <c r="AXJ267" s="160"/>
      <c r="AXK267" s="158"/>
      <c r="AXL267" s="161"/>
      <c r="AXM267" s="162"/>
      <c r="AXN267" s="156"/>
      <c r="AXO267" s="158"/>
      <c r="AXP267" s="158"/>
      <c r="AXQ267" s="158"/>
      <c r="AXR267" s="158"/>
      <c r="AXS267" s="159"/>
      <c r="AXT267" s="9"/>
      <c r="AXU267" s="9"/>
      <c r="AXV267" s="159"/>
      <c r="AXW267" s="159"/>
      <c r="AXX267" s="8"/>
      <c r="AXY267" s="8"/>
      <c r="AXZ267" s="160"/>
      <c r="AYA267" s="158"/>
      <c r="AYB267" s="161"/>
      <c r="AYC267" s="162"/>
      <c r="AYD267" s="156"/>
      <c r="AYE267" s="158"/>
      <c r="AYF267" s="158"/>
      <c r="AYG267" s="158"/>
      <c r="AYH267" s="158"/>
      <c r="AYI267" s="159"/>
      <c r="AYJ267" s="9"/>
      <c r="AYK267" s="9"/>
      <c r="AYL267" s="159"/>
      <c r="AYM267" s="159"/>
      <c r="AYN267" s="8"/>
      <c r="AYO267" s="8"/>
      <c r="AYP267" s="160"/>
      <c r="AYQ267" s="158"/>
      <c r="AYR267" s="161"/>
      <c r="AYS267" s="162"/>
      <c r="AYT267" s="156"/>
      <c r="AYU267" s="158"/>
      <c r="AYV267" s="158"/>
      <c r="AYW267" s="158"/>
      <c r="AYX267" s="158"/>
      <c r="AYY267" s="159"/>
      <c r="AYZ267" s="9"/>
      <c r="AZA267" s="9"/>
      <c r="AZB267" s="159"/>
      <c r="AZC267" s="159"/>
      <c r="AZD267" s="8"/>
      <c r="AZE267" s="8"/>
      <c r="AZF267" s="160"/>
      <c r="AZG267" s="158"/>
      <c r="AZH267" s="161"/>
      <c r="AZI267" s="162"/>
      <c r="AZJ267" s="156"/>
      <c r="AZK267" s="158"/>
      <c r="AZL267" s="158"/>
      <c r="AZM267" s="158"/>
      <c r="AZN267" s="158"/>
      <c r="AZO267" s="159"/>
      <c r="AZP267" s="9"/>
      <c r="AZQ267" s="9"/>
      <c r="AZR267" s="159"/>
      <c r="AZS267" s="159"/>
      <c r="AZT267" s="8"/>
      <c r="AZU267" s="8"/>
      <c r="AZV267" s="160"/>
      <c r="AZW267" s="158"/>
      <c r="AZX267" s="161"/>
      <c r="AZY267" s="162"/>
      <c r="AZZ267" s="156"/>
      <c r="BAA267" s="158"/>
      <c r="BAB267" s="158"/>
      <c r="BAC267" s="158"/>
      <c r="BAD267" s="158"/>
      <c r="BAE267" s="159"/>
      <c r="BAF267" s="9"/>
      <c r="BAG267" s="9"/>
      <c r="BAH267" s="159"/>
      <c r="BAI267" s="159"/>
      <c r="BAJ267" s="8"/>
      <c r="BAK267" s="8"/>
      <c r="BAL267" s="160"/>
      <c r="BAM267" s="158"/>
      <c r="BAN267" s="161"/>
      <c r="BAO267" s="162"/>
      <c r="BAP267" s="156"/>
      <c r="BAQ267" s="158"/>
      <c r="BAR267" s="158"/>
      <c r="BAS267" s="158"/>
      <c r="BAT267" s="158"/>
      <c r="BAU267" s="159"/>
      <c r="BAV267" s="9"/>
      <c r="BAW267" s="9"/>
      <c r="BAX267" s="159"/>
      <c r="BAY267" s="159"/>
      <c r="BAZ267" s="8"/>
      <c r="BBA267" s="8"/>
      <c r="BBB267" s="160"/>
      <c r="BBC267" s="158"/>
      <c r="BBD267" s="161"/>
      <c r="BBE267" s="162"/>
      <c r="BBF267" s="156"/>
      <c r="BBG267" s="158"/>
      <c r="BBH267" s="158"/>
      <c r="BBI267" s="158"/>
      <c r="BBJ267" s="158"/>
      <c r="BBK267" s="159"/>
      <c r="BBL267" s="9"/>
      <c r="BBM267" s="9"/>
      <c r="BBN267" s="159"/>
      <c r="BBO267" s="159"/>
      <c r="BBP267" s="8"/>
      <c r="BBQ267" s="8"/>
      <c r="BBR267" s="160"/>
      <c r="BBS267" s="158"/>
      <c r="BBT267" s="161"/>
      <c r="BBU267" s="162"/>
      <c r="BBV267" s="156"/>
      <c r="BBW267" s="158"/>
      <c r="BBX267" s="158"/>
      <c r="BBY267" s="158"/>
      <c r="BBZ267" s="158"/>
      <c r="BCA267" s="159"/>
      <c r="BCB267" s="9"/>
      <c r="BCC267" s="9"/>
      <c r="BCD267" s="159"/>
      <c r="BCE267" s="159"/>
      <c r="BCF267" s="8"/>
      <c r="BCG267" s="8"/>
      <c r="BCH267" s="160"/>
      <c r="BCI267" s="158"/>
      <c r="BCJ267" s="161"/>
      <c r="BCK267" s="162"/>
      <c r="BCL267" s="156"/>
      <c r="BCM267" s="158"/>
      <c r="BCN267" s="158"/>
      <c r="BCO267" s="158"/>
      <c r="BCP267" s="158"/>
      <c r="BCQ267" s="159"/>
      <c r="BCR267" s="9"/>
      <c r="BCS267" s="9"/>
      <c r="BCT267" s="159"/>
      <c r="BCU267" s="159"/>
      <c r="BCV267" s="8"/>
      <c r="BCW267" s="8"/>
      <c r="BCX267" s="160"/>
      <c r="BCY267" s="158"/>
      <c r="BCZ267" s="161"/>
      <c r="BDA267" s="162"/>
      <c r="BDB267" s="156"/>
      <c r="BDC267" s="158"/>
      <c r="BDD267" s="158"/>
      <c r="BDE267" s="158"/>
      <c r="BDF267" s="158"/>
      <c r="BDG267" s="159"/>
      <c r="BDH267" s="9"/>
      <c r="BDI267" s="9"/>
      <c r="BDJ267" s="159"/>
      <c r="BDK267" s="159"/>
      <c r="BDL267" s="8"/>
      <c r="BDM267" s="8"/>
      <c r="BDN267" s="160"/>
      <c r="BDO267" s="158"/>
      <c r="BDP267" s="161"/>
      <c r="BDQ267" s="162"/>
      <c r="BDR267" s="156"/>
      <c r="BDS267" s="158"/>
      <c r="BDT267" s="158"/>
      <c r="BDU267" s="158"/>
      <c r="BDV267" s="158"/>
      <c r="BDW267" s="159"/>
      <c r="BDX267" s="9"/>
      <c r="BDY267" s="9"/>
      <c r="BDZ267" s="159"/>
      <c r="BEA267" s="159"/>
      <c r="BEB267" s="8"/>
      <c r="BEC267" s="8"/>
      <c r="BED267" s="160"/>
      <c r="BEE267" s="158"/>
      <c r="BEF267" s="161"/>
      <c r="BEG267" s="162"/>
      <c r="BEH267" s="156"/>
      <c r="BEI267" s="158"/>
      <c r="BEJ267" s="158"/>
      <c r="BEK267" s="158"/>
      <c r="BEL267" s="158"/>
      <c r="BEM267" s="159"/>
      <c r="BEN267" s="9"/>
      <c r="BEO267" s="9"/>
      <c r="BEP267" s="159"/>
      <c r="BEQ267" s="159"/>
      <c r="BER267" s="8"/>
      <c r="BES267" s="8"/>
      <c r="BET267" s="160"/>
      <c r="BEU267" s="158"/>
      <c r="BEV267" s="161"/>
      <c r="BEW267" s="162"/>
      <c r="BEX267" s="156"/>
      <c r="BEY267" s="158"/>
      <c r="BEZ267" s="158"/>
      <c r="BFA267" s="158"/>
      <c r="BFB267" s="158"/>
      <c r="BFC267" s="159"/>
      <c r="BFD267" s="9"/>
      <c r="BFE267" s="9"/>
      <c r="BFF267" s="159"/>
      <c r="BFG267" s="159"/>
      <c r="BFH267" s="8"/>
      <c r="BFI267" s="8"/>
      <c r="BFJ267" s="160"/>
      <c r="BFK267" s="158"/>
      <c r="BFL267" s="161"/>
      <c r="BFM267" s="162"/>
      <c r="BFN267" s="156"/>
      <c r="BFO267" s="158"/>
      <c r="BFP267" s="158"/>
      <c r="BFQ267" s="158"/>
      <c r="BFR267" s="158"/>
      <c r="BFS267" s="159"/>
      <c r="BFT267" s="9"/>
      <c r="BFU267" s="9"/>
      <c r="BFV267" s="159"/>
      <c r="BFW267" s="159"/>
      <c r="BFX267" s="8"/>
      <c r="BFY267" s="8"/>
      <c r="BFZ267" s="160"/>
      <c r="BGA267" s="158"/>
      <c r="BGB267" s="161"/>
      <c r="BGC267" s="162"/>
      <c r="BGD267" s="156"/>
      <c r="BGE267" s="158"/>
      <c r="BGF267" s="158"/>
      <c r="BGG267" s="158"/>
      <c r="BGH267" s="158"/>
      <c r="BGI267" s="159"/>
      <c r="BGJ267" s="9"/>
      <c r="BGK267" s="9"/>
      <c r="BGL267" s="159"/>
      <c r="BGM267" s="159"/>
      <c r="BGN267" s="8"/>
      <c r="BGO267" s="8"/>
      <c r="BGP267" s="160"/>
      <c r="BGQ267" s="158"/>
      <c r="BGR267" s="161"/>
      <c r="BGS267" s="162"/>
      <c r="BGT267" s="156"/>
      <c r="BGU267" s="158"/>
      <c r="BGV267" s="158"/>
      <c r="BGW267" s="158"/>
      <c r="BGX267" s="158"/>
      <c r="BGY267" s="159"/>
      <c r="BGZ267" s="9"/>
      <c r="BHA267" s="9"/>
      <c r="BHB267" s="159"/>
      <c r="BHC267" s="159"/>
      <c r="BHD267" s="8"/>
      <c r="BHE267" s="8"/>
      <c r="BHF267" s="160"/>
      <c r="BHG267" s="158"/>
      <c r="BHH267" s="161"/>
      <c r="BHI267" s="162"/>
      <c r="BHJ267" s="156"/>
      <c r="BHK267" s="158"/>
      <c r="BHL267" s="158"/>
      <c r="BHM267" s="158"/>
      <c r="BHN267" s="158"/>
      <c r="BHO267" s="159"/>
      <c r="BHP267" s="9"/>
      <c r="BHQ267" s="9"/>
      <c r="BHR267" s="159"/>
      <c r="BHS267" s="159"/>
      <c r="BHT267" s="8"/>
      <c r="BHU267" s="8"/>
      <c r="BHV267" s="160"/>
      <c r="BHW267" s="158"/>
      <c r="BHX267" s="161"/>
      <c r="BHY267" s="162"/>
      <c r="BHZ267" s="156"/>
      <c r="BIA267" s="158"/>
      <c r="BIB267" s="158"/>
      <c r="BIC267" s="158"/>
      <c r="BID267" s="158"/>
      <c r="BIE267" s="159"/>
      <c r="BIF267" s="9"/>
      <c r="BIG267" s="9"/>
      <c r="BIH267" s="159"/>
      <c r="BII267" s="159"/>
      <c r="BIJ267" s="8"/>
      <c r="BIK267" s="8"/>
      <c r="BIL267" s="160"/>
      <c r="BIM267" s="158"/>
      <c r="BIN267" s="161"/>
      <c r="BIO267" s="162"/>
      <c r="BIP267" s="156"/>
      <c r="BIQ267" s="158"/>
      <c r="BIR267" s="158"/>
      <c r="BIS267" s="158"/>
      <c r="BIT267" s="158"/>
      <c r="BIU267" s="159"/>
      <c r="BIV267" s="9"/>
      <c r="BIW267" s="9"/>
      <c r="BIX267" s="159"/>
      <c r="BIY267" s="159"/>
      <c r="BIZ267" s="8"/>
      <c r="BJA267" s="8"/>
      <c r="BJB267" s="160"/>
      <c r="BJC267" s="158"/>
      <c r="BJD267" s="161"/>
      <c r="BJE267" s="162"/>
      <c r="BJF267" s="156"/>
      <c r="BJG267" s="158"/>
      <c r="BJH267" s="158"/>
      <c r="BJI267" s="158"/>
      <c r="BJJ267" s="158"/>
      <c r="BJK267" s="159"/>
      <c r="BJL267" s="9"/>
      <c r="BJM267" s="9"/>
      <c r="BJN267" s="159"/>
      <c r="BJO267" s="159"/>
      <c r="BJP267" s="8"/>
      <c r="BJQ267" s="8"/>
      <c r="BJR267" s="160"/>
      <c r="BJS267" s="158"/>
      <c r="BJT267" s="161"/>
      <c r="BJU267" s="162"/>
      <c r="BJV267" s="156"/>
      <c r="BJW267" s="158"/>
      <c r="BJX267" s="158"/>
      <c r="BJY267" s="158"/>
      <c r="BJZ267" s="158"/>
      <c r="BKA267" s="159"/>
      <c r="BKB267" s="9"/>
      <c r="BKC267" s="9"/>
      <c r="BKD267" s="159"/>
      <c r="BKE267" s="159"/>
      <c r="BKF267" s="8"/>
      <c r="BKG267" s="8"/>
      <c r="BKH267" s="160"/>
      <c r="BKI267" s="158"/>
      <c r="BKJ267" s="161"/>
      <c r="BKK267" s="162"/>
      <c r="BKL267" s="156"/>
      <c r="BKM267" s="158"/>
      <c r="BKN267" s="158"/>
      <c r="BKO267" s="158"/>
      <c r="BKP267" s="158"/>
      <c r="BKQ267" s="159"/>
      <c r="BKR267" s="9"/>
      <c r="BKS267" s="9"/>
      <c r="BKT267" s="159"/>
      <c r="BKU267" s="159"/>
      <c r="BKV267" s="8"/>
      <c r="BKW267" s="8"/>
      <c r="BKX267" s="160"/>
      <c r="BKY267" s="158"/>
      <c r="BKZ267" s="161"/>
      <c r="BLA267" s="162"/>
      <c r="BLB267" s="156"/>
      <c r="BLC267" s="158"/>
      <c r="BLD267" s="158"/>
      <c r="BLE267" s="158"/>
      <c r="BLF267" s="158"/>
      <c r="BLG267" s="159"/>
      <c r="BLH267" s="9"/>
      <c r="BLI267" s="9"/>
      <c r="BLJ267" s="159"/>
      <c r="BLK267" s="159"/>
      <c r="BLL267" s="8"/>
      <c r="BLM267" s="8"/>
      <c r="BLN267" s="160"/>
      <c r="BLO267" s="158"/>
      <c r="BLP267" s="161"/>
      <c r="BLQ267" s="162"/>
      <c r="BLR267" s="156"/>
      <c r="BLS267" s="158"/>
      <c r="BLT267" s="158"/>
      <c r="BLU267" s="158"/>
      <c r="BLV267" s="158"/>
      <c r="BLW267" s="159"/>
      <c r="BLX267" s="9"/>
      <c r="BLY267" s="9"/>
      <c r="BLZ267" s="159"/>
      <c r="BMA267" s="159"/>
      <c r="BMB267" s="8"/>
      <c r="BMC267" s="8"/>
      <c r="BMD267" s="160"/>
      <c r="BME267" s="158"/>
      <c r="BMF267" s="161"/>
      <c r="BMG267" s="162"/>
      <c r="BMH267" s="156"/>
      <c r="BMI267" s="158"/>
      <c r="BMJ267" s="158"/>
      <c r="BMK267" s="158"/>
      <c r="BML267" s="158"/>
      <c r="BMM267" s="159"/>
      <c r="BMN267" s="9"/>
      <c r="BMO267" s="9"/>
      <c r="BMP267" s="159"/>
      <c r="BMQ267" s="159"/>
      <c r="BMR267" s="8"/>
      <c r="BMS267" s="8"/>
      <c r="BMT267" s="160"/>
      <c r="BMU267" s="158"/>
      <c r="BMV267" s="161"/>
      <c r="BMW267" s="162"/>
      <c r="BMX267" s="156"/>
      <c r="BMY267" s="158"/>
      <c r="BMZ267" s="158"/>
      <c r="BNA267" s="158"/>
      <c r="BNB267" s="158"/>
      <c r="BNC267" s="159"/>
      <c r="BND267" s="9"/>
      <c r="BNE267" s="9"/>
      <c r="BNF267" s="159"/>
      <c r="BNG267" s="159"/>
      <c r="BNH267" s="8"/>
      <c r="BNI267" s="8"/>
      <c r="BNJ267" s="160"/>
      <c r="BNK267" s="158"/>
      <c r="BNL267" s="161"/>
      <c r="BNM267" s="162"/>
      <c r="BNN267" s="156"/>
      <c r="BNO267" s="158"/>
      <c r="BNP267" s="158"/>
      <c r="BNQ267" s="158"/>
      <c r="BNR267" s="158"/>
      <c r="BNS267" s="159"/>
      <c r="BNT267" s="9"/>
      <c r="BNU267" s="9"/>
      <c r="BNV267" s="159"/>
      <c r="BNW267" s="159"/>
      <c r="BNX267" s="8"/>
      <c r="BNY267" s="8"/>
      <c r="BNZ267" s="160"/>
      <c r="BOA267" s="158"/>
      <c r="BOB267" s="161"/>
      <c r="BOC267" s="162"/>
      <c r="BOD267" s="156"/>
      <c r="BOE267" s="158"/>
      <c r="BOF267" s="158"/>
      <c r="BOG267" s="158"/>
      <c r="BOH267" s="158"/>
      <c r="BOI267" s="159"/>
      <c r="BOJ267" s="9"/>
      <c r="BOK267" s="9"/>
      <c r="BOL267" s="159"/>
      <c r="BOM267" s="159"/>
      <c r="BON267" s="8"/>
      <c r="BOO267" s="8"/>
      <c r="BOP267" s="160"/>
      <c r="BOQ267" s="158"/>
      <c r="BOR267" s="161"/>
      <c r="BOS267" s="162"/>
      <c r="BOT267" s="156"/>
      <c r="BOU267" s="158"/>
      <c r="BOV267" s="158"/>
      <c r="BOW267" s="158"/>
      <c r="BOX267" s="158"/>
      <c r="BOY267" s="159"/>
      <c r="BOZ267" s="9"/>
      <c r="BPA267" s="9"/>
      <c r="BPB267" s="159"/>
      <c r="BPC267" s="159"/>
      <c r="BPD267" s="8"/>
      <c r="BPE267" s="8"/>
      <c r="BPF267" s="160"/>
      <c r="BPG267" s="158"/>
      <c r="BPH267" s="161"/>
      <c r="BPI267" s="162"/>
      <c r="BPJ267" s="156"/>
      <c r="BPK267" s="158"/>
      <c r="BPL267" s="158"/>
      <c r="BPM267" s="158"/>
      <c r="BPN267" s="158"/>
      <c r="BPO267" s="159"/>
      <c r="BPP267" s="9"/>
      <c r="BPQ267" s="9"/>
      <c r="BPR267" s="159"/>
      <c r="BPS267" s="159"/>
      <c r="BPT267" s="8"/>
      <c r="BPU267" s="8"/>
      <c r="BPV267" s="160"/>
      <c r="BPW267" s="158"/>
      <c r="BPX267" s="161"/>
      <c r="BPY267" s="162"/>
      <c r="BPZ267" s="156"/>
      <c r="BQA267" s="158"/>
      <c r="BQB267" s="158"/>
      <c r="BQC267" s="158"/>
      <c r="BQD267" s="158"/>
      <c r="BQE267" s="159"/>
      <c r="BQF267" s="9"/>
      <c r="BQG267" s="9"/>
      <c r="BQH267" s="159"/>
      <c r="BQI267" s="159"/>
      <c r="BQJ267" s="8"/>
      <c r="BQK267" s="8"/>
      <c r="BQL267" s="160"/>
      <c r="BQM267" s="158"/>
      <c r="BQN267" s="161"/>
      <c r="BQO267" s="162"/>
      <c r="BQP267" s="156"/>
      <c r="BQQ267" s="158"/>
      <c r="BQR267" s="158"/>
      <c r="BQS267" s="158"/>
      <c r="BQT267" s="158"/>
      <c r="BQU267" s="159"/>
      <c r="BQV267" s="9"/>
      <c r="BQW267" s="9"/>
      <c r="BQX267" s="159"/>
      <c r="BQY267" s="159"/>
      <c r="BQZ267" s="8"/>
      <c r="BRA267" s="8"/>
      <c r="BRB267" s="160"/>
      <c r="BRC267" s="158"/>
      <c r="BRD267" s="161"/>
      <c r="BRE267" s="162"/>
      <c r="BRF267" s="156"/>
      <c r="BRG267" s="158"/>
      <c r="BRH267" s="158"/>
      <c r="BRI267" s="158"/>
      <c r="BRJ267" s="158"/>
      <c r="BRK267" s="159"/>
      <c r="BRL267" s="9"/>
      <c r="BRM267" s="9"/>
      <c r="BRN267" s="159"/>
      <c r="BRO267" s="159"/>
      <c r="BRP267" s="8"/>
      <c r="BRQ267" s="8"/>
      <c r="BRR267" s="160"/>
      <c r="BRS267" s="158"/>
      <c r="BRT267" s="161"/>
      <c r="BRU267" s="162"/>
      <c r="BRV267" s="156"/>
      <c r="BRW267" s="158"/>
      <c r="BRX267" s="158"/>
      <c r="BRY267" s="158"/>
      <c r="BRZ267" s="158"/>
      <c r="BSA267" s="159"/>
      <c r="BSB267" s="9"/>
      <c r="BSC267" s="9"/>
      <c r="BSD267" s="159"/>
      <c r="BSE267" s="159"/>
      <c r="BSF267" s="8"/>
      <c r="BSG267" s="8"/>
      <c r="BSH267" s="160"/>
      <c r="BSI267" s="158"/>
      <c r="BSJ267" s="161"/>
      <c r="BSK267" s="162"/>
      <c r="BSL267" s="156"/>
      <c r="BSM267" s="158"/>
      <c r="BSN267" s="158"/>
      <c r="BSO267" s="158"/>
      <c r="BSP267" s="158"/>
      <c r="BSQ267" s="159"/>
      <c r="BSR267" s="9"/>
      <c r="BSS267" s="9"/>
      <c r="BST267" s="159"/>
      <c r="BSU267" s="159"/>
      <c r="BSV267" s="8"/>
      <c r="BSW267" s="8"/>
      <c r="BSX267" s="160"/>
      <c r="BSY267" s="158"/>
      <c r="BSZ267" s="161"/>
      <c r="BTA267" s="162"/>
      <c r="BTB267" s="156"/>
      <c r="BTC267" s="158"/>
      <c r="BTD267" s="158"/>
      <c r="BTE267" s="158"/>
      <c r="BTF267" s="158"/>
      <c r="BTG267" s="159"/>
      <c r="BTH267" s="9"/>
      <c r="BTI267" s="9"/>
      <c r="BTJ267" s="159"/>
      <c r="BTK267" s="159"/>
      <c r="BTL267" s="8"/>
      <c r="BTM267" s="8"/>
      <c r="BTN267" s="160"/>
      <c r="BTO267" s="158"/>
      <c r="BTP267" s="161"/>
      <c r="BTQ267" s="162"/>
      <c r="BTR267" s="156"/>
      <c r="BTS267" s="158"/>
      <c r="BTT267" s="158"/>
      <c r="BTU267" s="158"/>
      <c r="BTV267" s="158"/>
      <c r="BTW267" s="159"/>
      <c r="BTX267" s="9"/>
      <c r="BTY267" s="9"/>
      <c r="BTZ267" s="159"/>
      <c r="BUA267" s="159"/>
      <c r="BUB267" s="8"/>
      <c r="BUC267" s="8"/>
      <c r="BUD267" s="160"/>
      <c r="BUE267" s="158"/>
      <c r="BUF267" s="161"/>
      <c r="BUG267" s="162"/>
      <c r="BUH267" s="156"/>
      <c r="BUI267" s="158"/>
      <c r="BUJ267" s="158"/>
      <c r="BUK267" s="158"/>
      <c r="BUL267" s="158"/>
      <c r="BUM267" s="159"/>
      <c r="BUN267" s="9"/>
      <c r="BUO267" s="9"/>
      <c r="BUP267" s="159"/>
      <c r="BUQ267" s="159"/>
      <c r="BUR267" s="8"/>
      <c r="BUS267" s="8"/>
      <c r="BUT267" s="160"/>
      <c r="BUU267" s="158"/>
      <c r="BUV267" s="161"/>
      <c r="BUW267" s="162"/>
      <c r="BUX267" s="156"/>
      <c r="BUY267" s="158"/>
      <c r="BUZ267" s="158"/>
      <c r="BVA267" s="158"/>
      <c r="BVB267" s="158"/>
      <c r="BVC267" s="159"/>
      <c r="BVD267" s="9"/>
      <c r="BVE267" s="9"/>
      <c r="BVF267" s="159"/>
      <c r="BVG267" s="159"/>
      <c r="BVH267" s="8"/>
      <c r="BVI267" s="8"/>
      <c r="BVJ267" s="160"/>
      <c r="BVK267" s="158"/>
      <c r="BVL267" s="161"/>
      <c r="BVM267" s="162"/>
      <c r="BVN267" s="156"/>
      <c r="BVO267" s="158"/>
      <c r="BVP267" s="158"/>
      <c r="BVQ267" s="158"/>
      <c r="BVR267" s="158"/>
      <c r="BVS267" s="159"/>
      <c r="BVT267" s="9"/>
      <c r="BVU267" s="9"/>
      <c r="BVV267" s="159"/>
      <c r="BVW267" s="159"/>
      <c r="BVX267" s="8"/>
      <c r="BVY267" s="8"/>
      <c r="BVZ267" s="160"/>
      <c r="BWA267" s="158"/>
      <c r="BWB267" s="161"/>
      <c r="BWC267" s="162"/>
      <c r="BWD267" s="156"/>
      <c r="BWE267" s="158"/>
      <c r="BWF267" s="158"/>
      <c r="BWG267" s="158"/>
      <c r="BWH267" s="158"/>
      <c r="BWI267" s="159"/>
      <c r="BWJ267" s="9"/>
      <c r="BWK267" s="9"/>
      <c r="BWL267" s="159"/>
      <c r="BWM267" s="159"/>
      <c r="BWN267" s="8"/>
      <c r="BWO267" s="8"/>
      <c r="BWP267" s="160"/>
      <c r="BWQ267" s="158"/>
      <c r="BWR267" s="161"/>
      <c r="BWS267" s="162"/>
      <c r="BWT267" s="156"/>
      <c r="BWU267" s="158"/>
      <c r="BWV267" s="158"/>
      <c r="BWW267" s="158"/>
      <c r="BWX267" s="158"/>
      <c r="BWY267" s="159"/>
      <c r="BWZ267" s="9"/>
      <c r="BXA267" s="9"/>
      <c r="BXB267" s="159"/>
      <c r="BXC267" s="159"/>
      <c r="BXD267" s="8"/>
      <c r="BXE267" s="8"/>
      <c r="BXF267" s="160"/>
      <c r="BXG267" s="158"/>
      <c r="BXH267" s="161"/>
      <c r="BXI267" s="162"/>
      <c r="BXJ267" s="156"/>
      <c r="BXK267" s="158"/>
      <c r="BXL267" s="158"/>
      <c r="BXM267" s="158"/>
      <c r="BXN267" s="158"/>
      <c r="BXO267" s="159"/>
      <c r="BXP267" s="9"/>
      <c r="BXQ267" s="9"/>
      <c r="BXR267" s="159"/>
      <c r="BXS267" s="159"/>
      <c r="BXT267" s="8"/>
      <c r="BXU267" s="8"/>
      <c r="BXV267" s="160"/>
      <c r="BXW267" s="158"/>
      <c r="BXX267" s="161"/>
      <c r="BXY267" s="162"/>
      <c r="BXZ267" s="156"/>
      <c r="BYA267" s="158"/>
      <c r="BYB267" s="158"/>
      <c r="BYC267" s="158"/>
      <c r="BYD267" s="158"/>
      <c r="BYE267" s="159"/>
      <c r="BYF267" s="9"/>
      <c r="BYG267" s="9"/>
      <c r="BYH267" s="159"/>
      <c r="BYI267" s="159"/>
      <c r="BYJ267" s="8"/>
      <c r="BYK267" s="8"/>
      <c r="BYL267" s="160"/>
      <c r="BYM267" s="158"/>
      <c r="BYN267" s="161"/>
      <c r="BYO267" s="162"/>
      <c r="BYP267" s="156"/>
      <c r="BYQ267" s="158"/>
      <c r="BYR267" s="158"/>
      <c r="BYS267" s="158"/>
      <c r="BYT267" s="158"/>
      <c r="BYU267" s="159"/>
      <c r="BYV267" s="9"/>
      <c r="BYW267" s="9"/>
      <c r="BYX267" s="159"/>
      <c r="BYY267" s="159"/>
      <c r="BYZ267" s="8"/>
      <c r="BZA267" s="8"/>
      <c r="BZB267" s="160"/>
      <c r="BZC267" s="158"/>
      <c r="BZD267" s="161"/>
      <c r="BZE267" s="162"/>
      <c r="BZF267" s="156"/>
      <c r="BZG267" s="158"/>
      <c r="BZH267" s="158"/>
      <c r="BZI267" s="158"/>
      <c r="BZJ267" s="158"/>
      <c r="BZK267" s="159"/>
      <c r="BZL267" s="9"/>
      <c r="BZM267" s="9"/>
      <c r="BZN267" s="159"/>
      <c r="BZO267" s="159"/>
      <c r="BZP267" s="8"/>
      <c r="BZQ267" s="8"/>
      <c r="BZR267" s="160"/>
      <c r="BZS267" s="158"/>
      <c r="BZT267" s="161"/>
      <c r="BZU267" s="162"/>
      <c r="BZV267" s="156"/>
      <c r="BZW267" s="158"/>
      <c r="BZX267" s="158"/>
      <c r="BZY267" s="158"/>
      <c r="BZZ267" s="158"/>
      <c r="CAA267" s="159"/>
      <c r="CAB267" s="9"/>
      <c r="CAC267" s="9"/>
      <c r="CAD267" s="159"/>
      <c r="CAE267" s="159"/>
      <c r="CAF267" s="8"/>
      <c r="CAG267" s="8"/>
      <c r="CAH267" s="160"/>
      <c r="CAI267" s="158"/>
      <c r="CAJ267" s="161"/>
      <c r="CAK267" s="162"/>
      <c r="CAL267" s="156"/>
      <c r="CAM267" s="158"/>
      <c r="CAN267" s="158"/>
      <c r="CAO267" s="158"/>
      <c r="CAP267" s="158"/>
      <c r="CAQ267" s="159"/>
      <c r="CAR267" s="9"/>
      <c r="CAS267" s="9"/>
      <c r="CAT267" s="159"/>
      <c r="CAU267" s="159"/>
      <c r="CAV267" s="8"/>
      <c r="CAW267" s="8"/>
      <c r="CAX267" s="160"/>
      <c r="CAY267" s="158"/>
      <c r="CAZ267" s="161"/>
      <c r="CBA267" s="162"/>
      <c r="CBB267" s="156"/>
      <c r="CBC267" s="158"/>
      <c r="CBD267" s="158"/>
      <c r="CBE267" s="158"/>
      <c r="CBF267" s="158"/>
      <c r="CBG267" s="159"/>
      <c r="CBH267" s="9"/>
      <c r="CBI267" s="9"/>
      <c r="CBJ267" s="159"/>
      <c r="CBK267" s="159"/>
      <c r="CBL267" s="8"/>
      <c r="CBM267" s="8"/>
      <c r="CBN267" s="160"/>
      <c r="CBO267" s="158"/>
      <c r="CBP267" s="161"/>
      <c r="CBQ267" s="162"/>
      <c r="CBR267" s="156"/>
      <c r="CBS267" s="158"/>
      <c r="CBT267" s="158"/>
      <c r="CBU267" s="158"/>
      <c r="CBV267" s="158"/>
      <c r="CBW267" s="159"/>
      <c r="CBX267" s="9"/>
      <c r="CBY267" s="9"/>
      <c r="CBZ267" s="159"/>
      <c r="CCA267" s="159"/>
      <c r="CCB267" s="8"/>
      <c r="CCC267" s="8"/>
      <c r="CCD267" s="160"/>
      <c r="CCE267" s="158"/>
      <c r="CCF267" s="161"/>
      <c r="CCG267" s="162"/>
      <c r="CCH267" s="156"/>
      <c r="CCI267" s="158"/>
      <c r="CCJ267" s="158"/>
      <c r="CCK267" s="158"/>
      <c r="CCL267" s="158"/>
      <c r="CCM267" s="159"/>
      <c r="CCN267" s="9"/>
      <c r="CCO267" s="9"/>
      <c r="CCP267" s="159"/>
      <c r="CCQ267" s="159"/>
      <c r="CCR267" s="8"/>
      <c r="CCS267" s="8"/>
      <c r="CCT267" s="160"/>
      <c r="CCU267" s="158"/>
      <c r="CCV267" s="161"/>
      <c r="CCW267" s="162"/>
      <c r="CCX267" s="156"/>
      <c r="CCY267" s="158"/>
      <c r="CCZ267" s="158"/>
      <c r="CDA267" s="158"/>
      <c r="CDB267" s="158"/>
      <c r="CDC267" s="159"/>
      <c r="CDD267" s="9"/>
      <c r="CDE267" s="9"/>
      <c r="CDF267" s="159"/>
      <c r="CDG267" s="159"/>
      <c r="CDH267" s="8"/>
      <c r="CDI267" s="8"/>
      <c r="CDJ267" s="160"/>
      <c r="CDK267" s="158"/>
      <c r="CDL267" s="161"/>
      <c r="CDM267" s="162"/>
      <c r="CDN267" s="156"/>
      <c r="CDO267" s="158"/>
      <c r="CDP267" s="158"/>
      <c r="CDQ267" s="158"/>
      <c r="CDR267" s="158"/>
      <c r="CDS267" s="159"/>
      <c r="CDT267" s="9"/>
      <c r="CDU267" s="9"/>
      <c r="CDV267" s="159"/>
      <c r="CDW267" s="159"/>
      <c r="CDX267" s="8"/>
      <c r="CDY267" s="8"/>
      <c r="CDZ267" s="160"/>
      <c r="CEA267" s="158"/>
      <c r="CEB267" s="161"/>
      <c r="CEC267" s="162"/>
      <c r="CED267" s="156"/>
      <c r="CEE267" s="158"/>
      <c r="CEF267" s="158"/>
      <c r="CEG267" s="158"/>
      <c r="CEH267" s="158"/>
      <c r="CEI267" s="159"/>
      <c r="CEJ267" s="9"/>
      <c r="CEK267" s="9"/>
      <c r="CEL267" s="159"/>
      <c r="CEM267" s="159"/>
      <c r="CEN267" s="8"/>
      <c r="CEO267" s="8"/>
      <c r="CEP267" s="160"/>
      <c r="CEQ267" s="158"/>
      <c r="CER267" s="161"/>
      <c r="CES267" s="162"/>
      <c r="CET267" s="156"/>
      <c r="CEU267" s="158"/>
      <c r="CEV267" s="158"/>
      <c r="CEW267" s="158"/>
      <c r="CEX267" s="158"/>
      <c r="CEY267" s="159"/>
      <c r="CEZ267" s="9"/>
      <c r="CFA267" s="9"/>
      <c r="CFB267" s="159"/>
      <c r="CFC267" s="159"/>
      <c r="CFD267" s="8"/>
      <c r="CFE267" s="8"/>
      <c r="CFF267" s="160"/>
      <c r="CFG267" s="158"/>
      <c r="CFH267" s="161"/>
      <c r="CFI267" s="162"/>
      <c r="CFJ267" s="156"/>
      <c r="CFK267" s="158"/>
      <c r="CFL267" s="158"/>
      <c r="CFM267" s="158"/>
      <c r="CFN267" s="158"/>
      <c r="CFO267" s="159"/>
      <c r="CFP267" s="9"/>
      <c r="CFQ267" s="9"/>
      <c r="CFR267" s="159"/>
      <c r="CFS267" s="159"/>
      <c r="CFT267" s="8"/>
      <c r="CFU267" s="8"/>
      <c r="CFV267" s="160"/>
      <c r="CFW267" s="158"/>
      <c r="CFX267" s="161"/>
      <c r="CFY267" s="162"/>
      <c r="CFZ267" s="156"/>
      <c r="CGA267" s="158"/>
      <c r="CGB267" s="158"/>
      <c r="CGC267" s="158"/>
      <c r="CGD267" s="158"/>
      <c r="CGE267" s="159"/>
      <c r="CGF267" s="9"/>
      <c r="CGG267" s="9"/>
      <c r="CGH267" s="159"/>
      <c r="CGI267" s="159"/>
      <c r="CGJ267" s="8"/>
      <c r="CGK267" s="8"/>
      <c r="CGL267" s="160"/>
      <c r="CGM267" s="158"/>
      <c r="CGN267" s="161"/>
      <c r="CGO267" s="162"/>
      <c r="CGP267" s="156"/>
      <c r="CGQ267" s="158"/>
      <c r="CGR267" s="158"/>
      <c r="CGS267" s="158"/>
      <c r="CGT267" s="158"/>
      <c r="CGU267" s="159"/>
      <c r="CGV267" s="9"/>
      <c r="CGW267" s="9"/>
      <c r="CGX267" s="159"/>
      <c r="CGY267" s="159"/>
      <c r="CGZ267" s="8"/>
      <c r="CHA267" s="8"/>
      <c r="CHB267" s="160"/>
      <c r="CHC267" s="158"/>
      <c r="CHD267" s="161"/>
      <c r="CHE267" s="162"/>
      <c r="CHF267" s="156"/>
      <c r="CHG267" s="158"/>
      <c r="CHH267" s="158"/>
      <c r="CHI267" s="158"/>
      <c r="CHJ267" s="158"/>
      <c r="CHK267" s="159"/>
      <c r="CHL267" s="9"/>
      <c r="CHM267" s="9"/>
      <c r="CHN267" s="159"/>
      <c r="CHO267" s="159"/>
      <c r="CHP267" s="8"/>
      <c r="CHQ267" s="8"/>
      <c r="CHR267" s="160"/>
      <c r="CHS267" s="158"/>
      <c r="CHT267" s="161"/>
      <c r="CHU267" s="162"/>
      <c r="CHV267" s="156"/>
      <c r="CHW267" s="158"/>
      <c r="CHX267" s="158"/>
      <c r="CHY267" s="158"/>
      <c r="CHZ267" s="158"/>
      <c r="CIA267" s="159"/>
      <c r="CIB267" s="9"/>
      <c r="CIC267" s="9"/>
      <c r="CID267" s="159"/>
      <c r="CIE267" s="159"/>
      <c r="CIF267" s="8"/>
      <c r="CIG267" s="8"/>
      <c r="CIH267" s="160"/>
      <c r="CII267" s="158"/>
      <c r="CIJ267" s="161"/>
      <c r="CIK267" s="162"/>
      <c r="CIL267" s="156"/>
      <c r="CIM267" s="158"/>
      <c r="CIN267" s="158"/>
      <c r="CIO267" s="158"/>
      <c r="CIP267" s="158"/>
      <c r="CIQ267" s="159"/>
      <c r="CIR267" s="9"/>
      <c r="CIS267" s="9"/>
      <c r="CIT267" s="159"/>
      <c r="CIU267" s="159"/>
      <c r="CIV267" s="8"/>
      <c r="CIW267" s="8"/>
      <c r="CIX267" s="160"/>
      <c r="CIY267" s="158"/>
      <c r="CIZ267" s="161"/>
      <c r="CJA267" s="162"/>
      <c r="CJB267" s="156"/>
      <c r="CJC267" s="158"/>
      <c r="CJD267" s="158"/>
      <c r="CJE267" s="158"/>
      <c r="CJF267" s="158"/>
      <c r="CJG267" s="159"/>
      <c r="CJH267" s="9"/>
      <c r="CJI267" s="9"/>
      <c r="CJJ267" s="159"/>
      <c r="CJK267" s="159"/>
      <c r="CJL267" s="8"/>
      <c r="CJM267" s="8"/>
      <c r="CJN267" s="160"/>
      <c r="CJO267" s="158"/>
      <c r="CJP267" s="161"/>
      <c r="CJQ267" s="162"/>
      <c r="CJR267" s="156"/>
      <c r="CJS267" s="158"/>
      <c r="CJT267" s="158"/>
      <c r="CJU267" s="158"/>
      <c r="CJV267" s="158"/>
      <c r="CJW267" s="159"/>
      <c r="CJX267" s="9"/>
      <c r="CJY267" s="9"/>
      <c r="CJZ267" s="159"/>
      <c r="CKA267" s="159"/>
      <c r="CKB267" s="8"/>
      <c r="CKC267" s="8"/>
      <c r="CKD267" s="160"/>
      <c r="CKE267" s="158"/>
      <c r="CKF267" s="161"/>
      <c r="CKG267" s="162"/>
      <c r="CKH267" s="156"/>
      <c r="CKI267" s="158"/>
      <c r="CKJ267" s="158"/>
      <c r="CKK267" s="158"/>
      <c r="CKL267" s="158"/>
      <c r="CKM267" s="159"/>
      <c r="CKN267" s="9"/>
      <c r="CKO267" s="9"/>
      <c r="CKP267" s="159"/>
      <c r="CKQ267" s="159"/>
      <c r="CKR267" s="8"/>
      <c r="CKS267" s="8"/>
      <c r="CKT267" s="160"/>
      <c r="CKU267" s="158"/>
      <c r="CKV267" s="161"/>
      <c r="CKW267" s="162"/>
      <c r="CKX267" s="156"/>
      <c r="CKY267" s="158"/>
      <c r="CKZ267" s="158"/>
      <c r="CLA267" s="158"/>
      <c r="CLB267" s="158"/>
      <c r="CLC267" s="159"/>
      <c r="CLD267" s="9"/>
      <c r="CLE267" s="9"/>
      <c r="CLF267" s="159"/>
      <c r="CLG267" s="159"/>
      <c r="CLH267" s="8"/>
      <c r="CLI267" s="8"/>
      <c r="CLJ267" s="160"/>
      <c r="CLK267" s="158"/>
      <c r="CLL267" s="161"/>
      <c r="CLM267" s="162"/>
      <c r="CLN267" s="156"/>
      <c r="CLO267" s="158"/>
      <c r="CLP267" s="158"/>
      <c r="CLQ267" s="158"/>
      <c r="CLR267" s="158"/>
      <c r="CLS267" s="159"/>
      <c r="CLT267" s="9"/>
      <c r="CLU267" s="9"/>
      <c r="CLV267" s="159"/>
      <c r="CLW267" s="159"/>
      <c r="CLX267" s="8"/>
      <c r="CLY267" s="8"/>
      <c r="CLZ267" s="160"/>
      <c r="CMA267" s="158"/>
      <c r="CMB267" s="161"/>
      <c r="CMC267" s="162"/>
      <c r="CMD267" s="156"/>
      <c r="CME267" s="158"/>
      <c r="CMF267" s="158"/>
      <c r="CMG267" s="158"/>
      <c r="CMH267" s="158"/>
      <c r="CMI267" s="159"/>
      <c r="CMJ267" s="9"/>
      <c r="CMK267" s="9"/>
      <c r="CML267" s="159"/>
      <c r="CMM267" s="159"/>
      <c r="CMN267" s="8"/>
      <c r="CMO267" s="8"/>
      <c r="CMP267" s="160"/>
      <c r="CMQ267" s="158"/>
      <c r="CMR267" s="161"/>
      <c r="CMS267" s="162"/>
      <c r="CMT267" s="156"/>
      <c r="CMU267" s="158"/>
      <c r="CMV267" s="158"/>
      <c r="CMW267" s="158"/>
      <c r="CMX267" s="158"/>
      <c r="CMY267" s="159"/>
      <c r="CMZ267" s="9"/>
      <c r="CNA267" s="9"/>
      <c r="CNB267" s="159"/>
      <c r="CNC267" s="159"/>
      <c r="CND267" s="8"/>
      <c r="CNE267" s="8"/>
      <c r="CNF267" s="160"/>
      <c r="CNG267" s="158"/>
      <c r="CNH267" s="161"/>
      <c r="CNI267" s="162"/>
      <c r="CNJ267" s="156"/>
      <c r="CNK267" s="158"/>
      <c r="CNL267" s="158"/>
      <c r="CNM267" s="158"/>
      <c r="CNN267" s="158"/>
      <c r="CNO267" s="159"/>
      <c r="CNP267" s="9"/>
      <c r="CNQ267" s="9"/>
      <c r="CNR267" s="159"/>
      <c r="CNS267" s="159"/>
      <c r="CNT267" s="8"/>
      <c r="CNU267" s="8"/>
      <c r="CNV267" s="160"/>
      <c r="CNW267" s="158"/>
      <c r="CNX267" s="161"/>
      <c r="CNY267" s="162"/>
      <c r="CNZ267" s="156"/>
      <c r="COA267" s="158"/>
      <c r="COB267" s="158"/>
      <c r="COC267" s="158"/>
      <c r="COD267" s="158"/>
      <c r="COE267" s="159"/>
      <c r="COF267" s="9"/>
      <c r="COG267" s="9"/>
      <c r="COH267" s="159"/>
      <c r="COI267" s="159"/>
      <c r="COJ267" s="8"/>
      <c r="COK267" s="8"/>
      <c r="COL267" s="160"/>
      <c r="COM267" s="158"/>
      <c r="CON267" s="161"/>
      <c r="COO267" s="162"/>
      <c r="COP267" s="156"/>
      <c r="COQ267" s="158"/>
      <c r="COR267" s="158"/>
      <c r="COS267" s="158"/>
      <c r="COT267" s="158"/>
      <c r="COU267" s="159"/>
      <c r="COV267" s="9"/>
      <c r="COW267" s="9"/>
      <c r="COX267" s="159"/>
      <c r="COY267" s="159"/>
      <c r="COZ267" s="8"/>
      <c r="CPA267" s="8"/>
      <c r="CPB267" s="160"/>
      <c r="CPC267" s="158"/>
      <c r="CPD267" s="161"/>
      <c r="CPE267" s="162"/>
      <c r="CPF267" s="156"/>
      <c r="CPG267" s="158"/>
      <c r="CPH267" s="158"/>
      <c r="CPI267" s="158"/>
      <c r="CPJ267" s="158"/>
      <c r="CPK267" s="159"/>
      <c r="CPL267" s="9"/>
      <c r="CPM267" s="9"/>
      <c r="CPN267" s="159"/>
      <c r="CPO267" s="159"/>
      <c r="CPP267" s="8"/>
      <c r="CPQ267" s="8"/>
      <c r="CPR267" s="160"/>
      <c r="CPS267" s="158"/>
      <c r="CPT267" s="161"/>
      <c r="CPU267" s="162"/>
      <c r="CPV267" s="156"/>
      <c r="CPW267" s="158"/>
      <c r="CPX267" s="158"/>
      <c r="CPY267" s="158"/>
      <c r="CPZ267" s="158"/>
      <c r="CQA267" s="159"/>
      <c r="CQB267" s="9"/>
      <c r="CQC267" s="9"/>
      <c r="CQD267" s="159"/>
      <c r="CQE267" s="159"/>
      <c r="CQF267" s="8"/>
      <c r="CQG267" s="8"/>
      <c r="CQH267" s="160"/>
      <c r="CQI267" s="158"/>
      <c r="CQJ267" s="161"/>
      <c r="CQK267" s="162"/>
      <c r="CQL267" s="156"/>
      <c r="CQM267" s="158"/>
      <c r="CQN267" s="158"/>
      <c r="CQO267" s="158"/>
      <c r="CQP267" s="158"/>
      <c r="CQQ267" s="159"/>
      <c r="CQR267" s="9"/>
      <c r="CQS267" s="9"/>
      <c r="CQT267" s="159"/>
      <c r="CQU267" s="159"/>
      <c r="CQV267" s="8"/>
      <c r="CQW267" s="8"/>
      <c r="CQX267" s="160"/>
      <c r="CQY267" s="158"/>
      <c r="CQZ267" s="161"/>
      <c r="CRA267" s="162"/>
      <c r="CRB267" s="156"/>
      <c r="CRC267" s="158"/>
      <c r="CRD267" s="158"/>
      <c r="CRE267" s="158"/>
      <c r="CRF267" s="158"/>
      <c r="CRG267" s="159"/>
      <c r="CRH267" s="9"/>
      <c r="CRI267" s="9"/>
      <c r="CRJ267" s="159"/>
      <c r="CRK267" s="159"/>
      <c r="CRL267" s="8"/>
      <c r="CRM267" s="8"/>
      <c r="CRN267" s="160"/>
      <c r="CRO267" s="158"/>
      <c r="CRP267" s="161"/>
      <c r="CRQ267" s="162"/>
      <c r="CRR267" s="156"/>
      <c r="CRS267" s="158"/>
      <c r="CRT267" s="158"/>
      <c r="CRU267" s="158"/>
      <c r="CRV267" s="158"/>
      <c r="CRW267" s="159"/>
      <c r="CRX267" s="9"/>
      <c r="CRY267" s="9"/>
      <c r="CRZ267" s="159"/>
      <c r="CSA267" s="159"/>
      <c r="CSB267" s="8"/>
      <c r="CSC267" s="8"/>
      <c r="CSD267" s="160"/>
      <c r="CSE267" s="158"/>
      <c r="CSF267" s="161"/>
      <c r="CSG267" s="162"/>
      <c r="CSH267" s="156"/>
      <c r="CSI267" s="158"/>
      <c r="CSJ267" s="158"/>
      <c r="CSK267" s="158"/>
      <c r="CSL267" s="158"/>
      <c r="CSM267" s="159"/>
      <c r="CSN267" s="9"/>
      <c r="CSO267" s="9"/>
      <c r="CSP267" s="159"/>
      <c r="CSQ267" s="159"/>
      <c r="CSR267" s="8"/>
      <c r="CSS267" s="8"/>
      <c r="CST267" s="160"/>
      <c r="CSU267" s="158"/>
      <c r="CSV267" s="161"/>
      <c r="CSW267" s="162"/>
      <c r="CSX267" s="156"/>
      <c r="CSY267" s="158"/>
      <c r="CSZ267" s="158"/>
      <c r="CTA267" s="158"/>
      <c r="CTB267" s="158"/>
      <c r="CTC267" s="159"/>
      <c r="CTD267" s="9"/>
      <c r="CTE267" s="9"/>
      <c r="CTF267" s="159"/>
      <c r="CTG267" s="159"/>
      <c r="CTH267" s="8"/>
      <c r="CTI267" s="8"/>
      <c r="CTJ267" s="160"/>
      <c r="CTK267" s="158"/>
      <c r="CTL267" s="161"/>
      <c r="CTM267" s="162"/>
      <c r="CTN267" s="156"/>
      <c r="CTO267" s="158"/>
      <c r="CTP267" s="158"/>
      <c r="CTQ267" s="158"/>
      <c r="CTR267" s="158"/>
      <c r="CTS267" s="159"/>
      <c r="CTT267" s="9"/>
      <c r="CTU267" s="9"/>
      <c r="CTV267" s="159"/>
      <c r="CTW267" s="159"/>
      <c r="CTX267" s="8"/>
      <c r="CTY267" s="8"/>
      <c r="CTZ267" s="160"/>
      <c r="CUA267" s="158"/>
      <c r="CUB267" s="161"/>
      <c r="CUC267" s="162"/>
      <c r="CUD267" s="156"/>
      <c r="CUE267" s="158"/>
      <c r="CUF267" s="158"/>
      <c r="CUG267" s="158"/>
      <c r="CUH267" s="158"/>
      <c r="CUI267" s="159"/>
      <c r="CUJ267" s="9"/>
      <c r="CUK267" s="9"/>
      <c r="CUL267" s="159"/>
      <c r="CUM267" s="159"/>
      <c r="CUN267" s="8"/>
      <c r="CUO267" s="8"/>
      <c r="CUP267" s="160"/>
      <c r="CUQ267" s="158"/>
      <c r="CUR267" s="161"/>
      <c r="CUS267" s="162"/>
      <c r="CUT267" s="156"/>
      <c r="CUU267" s="158"/>
      <c r="CUV267" s="158"/>
      <c r="CUW267" s="158"/>
      <c r="CUX267" s="158"/>
      <c r="CUY267" s="159"/>
      <c r="CUZ267" s="9"/>
      <c r="CVA267" s="9"/>
      <c r="CVB267" s="159"/>
      <c r="CVC267" s="159"/>
      <c r="CVD267" s="8"/>
      <c r="CVE267" s="8"/>
      <c r="CVF267" s="160"/>
      <c r="CVG267" s="158"/>
      <c r="CVH267" s="161"/>
      <c r="CVI267" s="162"/>
      <c r="CVJ267" s="156"/>
      <c r="CVK267" s="158"/>
      <c r="CVL267" s="158"/>
      <c r="CVM267" s="158"/>
      <c r="CVN267" s="158"/>
      <c r="CVO267" s="159"/>
      <c r="CVP267" s="9"/>
      <c r="CVQ267" s="9"/>
      <c r="CVR267" s="159"/>
      <c r="CVS267" s="159"/>
      <c r="CVT267" s="8"/>
      <c r="CVU267" s="8"/>
      <c r="CVV267" s="160"/>
      <c r="CVW267" s="158"/>
      <c r="CVX267" s="161"/>
      <c r="CVY267" s="162"/>
      <c r="CVZ267" s="156"/>
      <c r="CWA267" s="158"/>
      <c r="CWB267" s="158"/>
      <c r="CWC267" s="158"/>
      <c r="CWD267" s="158"/>
      <c r="CWE267" s="159"/>
      <c r="CWF267" s="9"/>
      <c r="CWG267" s="9"/>
      <c r="CWH267" s="159"/>
      <c r="CWI267" s="159"/>
      <c r="CWJ267" s="8"/>
      <c r="CWK267" s="8"/>
      <c r="CWL267" s="160"/>
      <c r="CWM267" s="158"/>
      <c r="CWN267" s="161"/>
      <c r="CWO267" s="162"/>
      <c r="CWP267" s="156"/>
      <c r="CWQ267" s="158"/>
      <c r="CWR267" s="158"/>
      <c r="CWS267" s="158"/>
      <c r="CWT267" s="158"/>
      <c r="CWU267" s="159"/>
      <c r="CWV267" s="9"/>
      <c r="CWW267" s="9"/>
      <c r="CWX267" s="159"/>
      <c r="CWY267" s="159"/>
      <c r="CWZ267" s="8"/>
      <c r="CXA267" s="8"/>
      <c r="CXB267" s="160"/>
      <c r="CXC267" s="158"/>
      <c r="CXD267" s="161"/>
      <c r="CXE267" s="162"/>
      <c r="CXF267" s="156"/>
      <c r="CXG267" s="158"/>
      <c r="CXH267" s="158"/>
      <c r="CXI267" s="158"/>
      <c r="CXJ267" s="158"/>
      <c r="CXK267" s="159"/>
      <c r="CXL267" s="9"/>
      <c r="CXM267" s="9"/>
      <c r="CXN267" s="159"/>
      <c r="CXO267" s="159"/>
      <c r="CXP267" s="8"/>
      <c r="CXQ267" s="8"/>
      <c r="CXR267" s="160"/>
      <c r="CXS267" s="158"/>
      <c r="CXT267" s="161"/>
      <c r="CXU267" s="162"/>
      <c r="CXV267" s="156"/>
      <c r="CXW267" s="158"/>
      <c r="CXX267" s="158"/>
      <c r="CXY267" s="158"/>
      <c r="CXZ267" s="158"/>
      <c r="CYA267" s="159"/>
      <c r="CYB267" s="9"/>
      <c r="CYC267" s="9"/>
      <c r="CYD267" s="159"/>
      <c r="CYE267" s="159"/>
      <c r="CYF267" s="8"/>
      <c r="CYG267" s="8"/>
      <c r="CYH267" s="160"/>
      <c r="CYI267" s="158"/>
      <c r="CYJ267" s="161"/>
      <c r="CYK267" s="162"/>
      <c r="CYL267" s="156"/>
      <c r="CYM267" s="158"/>
      <c r="CYN267" s="158"/>
      <c r="CYO267" s="158"/>
      <c r="CYP267" s="158"/>
      <c r="CYQ267" s="159"/>
      <c r="CYR267" s="9"/>
      <c r="CYS267" s="9"/>
      <c r="CYT267" s="159"/>
      <c r="CYU267" s="159"/>
      <c r="CYV267" s="8"/>
      <c r="CYW267" s="8"/>
      <c r="CYX267" s="160"/>
      <c r="CYY267" s="158"/>
      <c r="CYZ267" s="161"/>
      <c r="CZA267" s="162"/>
      <c r="CZB267" s="156"/>
      <c r="CZC267" s="158"/>
      <c r="CZD267" s="158"/>
      <c r="CZE267" s="158"/>
      <c r="CZF267" s="158"/>
      <c r="CZG267" s="159"/>
      <c r="CZH267" s="9"/>
      <c r="CZI267" s="9"/>
      <c r="CZJ267" s="159"/>
      <c r="CZK267" s="159"/>
      <c r="CZL267" s="8"/>
      <c r="CZM267" s="8"/>
      <c r="CZN267" s="160"/>
      <c r="CZO267" s="158"/>
      <c r="CZP267" s="161"/>
      <c r="CZQ267" s="162"/>
      <c r="CZR267" s="156"/>
      <c r="CZS267" s="158"/>
      <c r="CZT267" s="158"/>
      <c r="CZU267" s="158"/>
      <c r="CZV267" s="158"/>
      <c r="CZW267" s="159"/>
      <c r="CZX267" s="9"/>
      <c r="CZY267" s="9"/>
      <c r="CZZ267" s="159"/>
      <c r="DAA267" s="159"/>
      <c r="DAB267" s="8"/>
      <c r="DAC267" s="8"/>
      <c r="DAD267" s="160"/>
      <c r="DAE267" s="158"/>
      <c r="DAF267" s="161"/>
      <c r="DAG267" s="162"/>
      <c r="DAH267" s="156"/>
      <c r="DAI267" s="158"/>
      <c r="DAJ267" s="158"/>
      <c r="DAK267" s="158"/>
      <c r="DAL267" s="158"/>
      <c r="DAM267" s="159"/>
      <c r="DAN267" s="9"/>
      <c r="DAO267" s="9"/>
      <c r="DAP267" s="159"/>
      <c r="DAQ267" s="159"/>
      <c r="DAR267" s="8"/>
      <c r="DAS267" s="8"/>
      <c r="DAT267" s="160"/>
      <c r="DAU267" s="158"/>
      <c r="DAV267" s="161"/>
      <c r="DAW267" s="162"/>
      <c r="DAX267" s="156"/>
      <c r="DAY267" s="158"/>
      <c r="DAZ267" s="158"/>
      <c r="DBA267" s="158"/>
      <c r="DBB267" s="158"/>
      <c r="DBC267" s="159"/>
      <c r="DBD267" s="9"/>
      <c r="DBE267" s="9"/>
      <c r="DBF267" s="159"/>
      <c r="DBG267" s="159"/>
      <c r="DBH267" s="8"/>
      <c r="DBI267" s="8"/>
      <c r="DBJ267" s="160"/>
      <c r="DBK267" s="158"/>
      <c r="DBL267" s="161"/>
      <c r="DBM267" s="162"/>
      <c r="DBN267" s="156"/>
      <c r="DBO267" s="158"/>
      <c r="DBP267" s="158"/>
      <c r="DBQ267" s="158"/>
      <c r="DBR267" s="158"/>
      <c r="DBS267" s="159"/>
      <c r="DBT267" s="9"/>
      <c r="DBU267" s="9"/>
      <c r="DBV267" s="159"/>
      <c r="DBW267" s="159"/>
      <c r="DBX267" s="8"/>
      <c r="DBY267" s="8"/>
      <c r="DBZ267" s="160"/>
      <c r="DCA267" s="158"/>
      <c r="DCB267" s="161"/>
      <c r="DCC267" s="162"/>
      <c r="DCD267" s="156"/>
      <c r="DCE267" s="158"/>
      <c r="DCF267" s="158"/>
      <c r="DCG267" s="158"/>
      <c r="DCH267" s="158"/>
      <c r="DCI267" s="159"/>
      <c r="DCJ267" s="9"/>
      <c r="DCK267" s="9"/>
      <c r="DCL267" s="159"/>
      <c r="DCM267" s="159"/>
      <c r="DCN267" s="8"/>
      <c r="DCO267" s="8"/>
      <c r="DCP267" s="160"/>
      <c r="DCQ267" s="158"/>
      <c r="DCR267" s="161"/>
      <c r="DCS267" s="162"/>
      <c r="DCT267" s="156"/>
      <c r="DCU267" s="158"/>
      <c r="DCV267" s="158"/>
      <c r="DCW267" s="158"/>
      <c r="DCX267" s="158"/>
      <c r="DCY267" s="159"/>
      <c r="DCZ267" s="9"/>
      <c r="DDA267" s="9"/>
      <c r="DDB267" s="159"/>
      <c r="DDC267" s="159"/>
      <c r="DDD267" s="8"/>
      <c r="DDE267" s="8"/>
      <c r="DDF267" s="160"/>
      <c r="DDG267" s="158"/>
      <c r="DDH267" s="161"/>
      <c r="DDI267" s="162"/>
      <c r="DDJ267" s="156"/>
      <c r="DDK267" s="158"/>
      <c r="DDL267" s="158"/>
      <c r="DDM267" s="158"/>
      <c r="DDN267" s="158"/>
      <c r="DDO267" s="159"/>
      <c r="DDP267" s="9"/>
      <c r="DDQ267" s="9"/>
      <c r="DDR267" s="159"/>
      <c r="DDS267" s="159"/>
      <c r="DDT267" s="8"/>
      <c r="DDU267" s="8"/>
      <c r="DDV267" s="160"/>
      <c r="DDW267" s="158"/>
      <c r="DDX267" s="161"/>
      <c r="DDY267" s="162"/>
      <c r="DDZ267" s="156"/>
      <c r="DEA267" s="158"/>
      <c r="DEB267" s="158"/>
      <c r="DEC267" s="158"/>
      <c r="DED267" s="158"/>
      <c r="DEE267" s="159"/>
      <c r="DEF267" s="9"/>
      <c r="DEG267" s="9"/>
      <c r="DEH267" s="159"/>
      <c r="DEI267" s="159"/>
      <c r="DEJ267" s="8"/>
      <c r="DEK267" s="8"/>
      <c r="DEL267" s="160"/>
      <c r="DEM267" s="158"/>
      <c r="DEN267" s="161"/>
      <c r="DEO267" s="162"/>
      <c r="DEP267" s="156"/>
      <c r="DEQ267" s="158"/>
      <c r="DER267" s="158"/>
      <c r="DES267" s="158"/>
      <c r="DET267" s="158"/>
      <c r="DEU267" s="159"/>
      <c r="DEV267" s="9"/>
      <c r="DEW267" s="9"/>
      <c r="DEX267" s="159"/>
      <c r="DEY267" s="159"/>
      <c r="DEZ267" s="8"/>
      <c r="DFA267" s="8"/>
      <c r="DFB267" s="160"/>
      <c r="DFC267" s="158"/>
      <c r="DFD267" s="161"/>
      <c r="DFE267" s="162"/>
      <c r="DFF267" s="156"/>
      <c r="DFG267" s="158"/>
      <c r="DFH267" s="158"/>
      <c r="DFI267" s="158"/>
      <c r="DFJ267" s="158"/>
      <c r="DFK267" s="159"/>
      <c r="DFL267" s="9"/>
      <c r="DFM267" s="9"/>
      <c r="DFN267" s="159"/>
      <c r="DFO267" s="159"/>
      <c r="DFP267" s="8"/>
      <c r="DFQ267" s="8"/>
      <c r="DFR267" s="160"/>
      <c r="DFS267" s="158"/>
      <c r="DFT267" s="161"/>
      <c r="DFU267" s="162"/>
      <c r="DFV267" s="156"/>
      <c r="DFW267" s="158"/>
      <c r="DFX267" s="158"/>
      <c r="DFY267" s="158"/>
      <c r="DFZ267" s="158"/>
      <c r="DGA267" s="159"/>
      <c r="DGB267" s="9"/>
      <c r="DGC267" s="9"/>
      <c r="DGD267" s="159"/>
      <c r="DGE267" s="159"/>
      <c r="DGF267" s="8"/>
      <c r="DGG267" s="8"/>
      <c r="DGH267" s="160"/>
      <c r="DGI267" s="158"/>
      <c r="DGJ267" s="161"/>
      <c r="DGK267" s="162"/>
      <c r="DGL267" s="156"/>
      <c r="DGM267" s="158"/>
      <c r="DGN267" s="158"/>
      <c r="DGO267" s="158"/>
      <c r="DGP267" s="158"/>
      <c r="DGQ267" s="159"/>
      <c r="DGR267" s="9"/>
      <c r="DGS267" s="9"/>
      <c r="DGT267" s="159"/>
      <c r="DGU267" s="159"/>
      <c r="DGV267" s="8"/>
      <c r="DGW267" s="8"/>
      <c r="DGX267" s="160"/>
      <c r="DGY267" s="158"/>
      <c r="DGZ267" s="161"/>
      <c r="DHA267" s="162"/>
      <c r="DHB267" s="156"/>
      <c r="DHC267" s="158"/>
      <c r="DHD267" s="158"/>
      <c r="DHE267" s="158"/>
      <c r="DHF267" s="158"/>
      <c r="DHG267" s="159"/>
      <c r="DHH267" s="9"/>
      <c r="DHI267" s="9"/>
      <c r="DHJ267" s="159"/>
      <c r="DHK267" s="159"/>
      <c r="DHL267" s="8"/>
      <c r="DHM267" s="8"/>
      <c r="DHN267" s="160"/>
      <c r="DHO267" s="158"/>
      <c r="DHP267" s="161"/>
      <c r="DHQ267" s="162"/>
      <c r="DHR267" s="156"/>
      <c r="DHS267" s="158"/>
      <c r="DHT267" s="158"/>
      <c r="DHU267" s="158"/>
      <c r="DHV267" s="158"/>
      <c r="DHW267" s="159"/>
      <c r="DHX267" s="9"/>
      <c r="DHY267" s="9"/>
      <c r="DHZ267" s="159"/>
      <c r="DIA267" s="159"/>
      <c r="DIB267" s="8"/>
      <c r="DIC267" s="8"/>
      <c r="DID267" s="160"/>
      <c r="DIE267" s="158"/>
      <c r="DIF267" s="161"/>
      <c r="DIG267" s="162"/>
      <c r="DIH267" s="156"/>
      <c r="DII267" s="158"/>
      <c r="DIJ267" s="158"/>
      <c r="DIK267" s="158"/>
      <c r="DIL267" s="158"/>
      <c r="DIM267" s="159"/>
      <c r="DIN267" s="9"/>
      <c r="DIO267" s="9"/>
      <c r="DIP267" s="159"/>
      <c r="DIQ267" s="159"/>
      <c r="DIR267" s="8"/>
      <c r="DIS267" s="8"/>
      <c r="DIT267" s="160"/>
      <c r="DIU267" s="158"/>
      <c r="DIV267" s="161"/>
      <c r="DIW267" s="162"/>
      <c r="DIX267" s="156"/>
      <c r="DIY267" s="158"/>
      <c r="DIZ267" s="158"/>
      <c r="DJA267" s="158"/>
      <c r="DJB267" s="158"/>
      <c r="DJC267" s="159"/>
      <c r="DJD267" s="9"/>
      <c r="DJE267" s="9"/>
      <c r="DJF267" s="159"/>
      <c r="DJG267" s="159"/>
      <c r="DJH267" s="8"/>
      <c r="DJI267" s="8"/>
      <c r="DJJ267" s="160"/>
      <c r="DJK267" s="158"/>
      <c r="DJL267" s="161"/>
      <c r="DJM267" s="162"/>
      <c r="DJN267" s="156"/>
      <c r="DJO267" s="158"/>
      <c r="DJP267" s="158"/>
      <c r="DJQ267" s="158"/>
      <c r="DJR267" s="158"/>
      <c r="DJS267" s="159"/>
      <c r="DJT267" s="9"/>
      <c r="DJU267" s="9"/>
      <c r="DJV267" s="159"/>
      <c r="DJW267" s="159"/>
      <c r="DJX267" s="8"/>
      <c r="DJY267" s="8"/>
      <c r="DJZ267" s="160"/>
      <c r="DKA267" s="158"/>
      <c r="DKB267" s="161"/>
      <c r="DKC267" s="162"/>
      <c r="DKD267" s="156"/>
      <c r="DKE267" s="158"/>
      <c r="DKF267" s="158"/>
      <c r="DKG267" s="158"/>
      <c r="DKH267" s="158"/>
      <c r="DKI267" s="159"/>
      <c r="DKJ267" s="9"/>
      <c r="DKK267" s="9"/>
      <c r="DKL267" s="159"/>
      <c r="DKM267" s="159"/>
      <c r="DKN267" s="8"/>
      <c r="DKO267" s="8"/>
      <c r="DKP267" s="160"/>
      <c r="DKQ267" s="158"/>
      <c r="DKR267" s="161"/>
      <c r="DKS267" s="162"/>
      <c r="DKT267" s="156"/>
      <c r="DKU267" s="158"/>
      <c r="DKV267" s="158"/>
      <c r="DKW267" s="158"/>
      <c r="DKX267" s="158"/>
      <c r="DKY267" s="159"/>
      <c r="DKZ267" s="9"/>
      <c r="DLA267" s="9"/>
      <c r="DLB267" s="159"/>
      <c r="DLC267" s="159"/>
      <c r="DLD267" s="8"/>
      <c r="DLE267" s="8"/>
      <c r="DLF267" s="160"/>
      <c r="DLG267" s="158"/>
      <c r="DLH267" s="161"/>
      <c r="DLI267" s="162"/>
      <c r="DLJ267" s="156"/>
      <c r="DLK267" s="158"/>
      <c r="DLL267" s="158"/>
      <c r="DLM267" s="158"/>
      <c r="DLN267" s="158"/>
      <c r="DLO267" s="159"/>
      <c r="DLP267" s="9"/>
      <c r="DLQ267" s="9"/>
      <c r="DLR267" s="159"/>
      <c r="DLS267" s="159"/>
      <c r="DLT267" s="8"/>
      <c r="DLU267" s="8"/>
      <c r="DLV267" s="160"/>
      <c r="DLW267" s="158"/>
      <c r="DLX267" s="161"/>
      <c r="DLY267" s="162"/>
      <c r="DLZ267" s="156"/>
      <c r="DMA267" s="158"/>
      <c r="DMB267" s="158"/>
      <c r="DMC267" s="158"/>
      <c r="DMD267" s="158"/>
      <c r="DME267" s="159"/>
      <c r="DMF267" s="9"/>
      <c r="DMG267" s="9"/>
      <c r="DMH267" s="159"/>
      <c r="DMI267" s="159"/>
      <c r="DMJ267" s="8"/>
      <c r="DMK267" s="8"/>
      <c r="DML267" s="160"/>
      <c r="DMM267" s="158"/>
      <c r="DMN267" s="161"/>
      <c r="DMO267" s="162"/>
      <c r="DMP267" s="156"/>
      <c r="DMQ267" s="158"/>
      <c r="DMR267" s="158"/>
      <c r="DMS267" s="158"/>
      <c r="DMT267" s="158"/>
      <c r="DMU267" s="159"/>
      <c r="DMV267" s="9"/>
      <c r="DMW267" s="9"/>
      <c r="DMX267" s="159"/>
      <c r="DMY267" s="159"/>
      <c r="DMZ267" s="8"/>
      <c r="DNA267" s="8"/>
      <c r="DNB267" s="160"/>
      <c r="DNC267" s="158"/>
      <c r="DND267" s="161"/>
      <c r="DNE267" s="162"/>
      <c r="DNF267" s="156"/>
      <c r="DNG267" s="158"/>
      <c r="DNH267" s="158"/>
      <c r="DNI267" s="158"/>
      <c r="DNJ267" s="158"/>
      <c r="DNK267" s="159"/>
      <c r="DNL267" s="9"/>
      <c r="DNM267" s="9"/>
      <c r="DNN267" s="159"/>
      <c r="DNO267" s="159"/>
      <c r="DNP267" s="8"/>
      <c r="DNQ267" s="8"/>
      <c r="DNR267" s="160"/>
      <c r="DNS267" s="158"/>
      <c r="DNT267" s="161"/>
      <c r="DNU267" s="162"/>
      <c r="DNV267" s="156"/>
      <c r="DNW267" s="158"/>
      <c r="DNX267" s="158"/>
      <c r="DNY267" s="158"/>
      <c r="DNZ267" s="158"/>
      <c r="DOA267" s="159"/>
      <c r="DOB267" s="9"/>
      <c r="DOC267" s="9"/>
      <c r="DOD267" s="159"/>
      <c r="DOE267" s="159"/>
      <c r="DOF267" s="8"/>
      <c r="DOG267" s="8"/>
      <c r="DOH267" s="160"/>
      <c r="DOI267" s="158"/>
      <c r="DOJ267" s="161"/>
      <c r="DOK267" s="162"/>
      <c r="DOL267" s="156"/>
      <c r="DOM267" s="158"/>
      <c r="DON267" s="158"/>
      <c r="DOO267" s="158"/>
      <c r="DOP267" s="158"/>
      <c r="DOQ267" s="159"/>
      <c r="DOR267" s="9"/>
      <c r="DOS267" s="9"/>
      <c r="DOT267" s="159"/>
      <c r="DOU267" s="159"/>
      <c r="DOV267" s="8"/>
      <c r="DOW267" s="8"/>
      <c r="DOX267" s="160"/>
      <c r="DOY267" s="158"/>
      <c r="DOZ267" s="161"/>
      <c r="DPA267" s="162"/>
      <c r="DPB267" s="156"/>
      <c r="DPC267" s="158"/>
      <c r="DPD267" s="158"/>
      <c r="DPE267" s="158"/>
      <c r="DPF267" s="158"/>
      <c r="DPG267" s="159"/>
      <c r="DPH267" s="9"/>
      <c r="DPI267" s="9"/>
      <c r="DPJ267" s="159"/>
      <c r="DPK267" s="159"/>
      <c r="DPL267" s="8"/>
      <c r="DPM267" s="8"/>
      <c r="DPN267" s="160"/>
      <c r="DPO267" s="158"/>
      <c r="DPP267" s="161"/>
      <c r="DPQ267" s="162"/>
      <c r="DPR267" s="156"/>
      <c r="DPS267" s="158"/>
      <c r="DPT267" s="158"/>
      <c r="DPU267" s="158"/>
      <c r="DPV267" s="158"/>
      <c r="DPW267" s="159"/>
      <c r="DPX267" s="9"/>
      <c r="DPY267" s="9"/>
      <c r="DPZ267" s="159"/>
      <c r="DQA267" s="159"/>
      <c r="DQB267" s="8"/>
      <c r="DQC267" s="8"/>
      <c r="DQD267" s="160"/>
      <c r="DQE267" s="158"/>
      <c r="DQF267" s="161"/>
      <c r="DQG267" s="162"/>
      <c r="DQH267" s="156"/>
      <c r="DQI267" s="158"/>
      <c r="DQJ267" s="158"/>
      <c r="DQK267" s="158"/>
      <c r="DQL267" s="158"/>
      <c r="DQM267" s="159"/>
      <c r="DQN267" s="9"/>
      <c r="DQO267" s="9"/>
      <c r="DQP267" s="159"/>
      <c r="DQQ267" s="159"/>
      <c r="DQR267" s="8"/>
      <c r="DQS267" s="8"/>
      <c r="DQT267" s="160"/>
      <c r="DQU267" s="158"/>
      <c r="DQV267" s="161"/>
      <c r="DQW267" s="162"/>
      <c r="DQX267" s="156"/>
      <c r="DQY267" s="158"/>
      <c r="DQZ267" s="158"/>
      <c r="DRA267" s="158"/>
      <c r="DRB267" s="158"/>
      <c r="DRC267" s="159"/>
      <c r="DRD267" s="9"/>
      <c r="DRE267" s="9"/>
      <c r="DRF267" s="159"/>
      <c r="DRG267" s="159"/>
      <c r="DRH267" s="8"/>
      <c r="DRI267" s="8"/>
      <c r="DRJ267" s="160"/>
      <c r="DRK267" s="158"/>
      <c r="DRL267" s="161"/>
      <c r="DRM267" s="162"/>
      <c r="DRN267" s="156"/>
      <c r="DRO267" s="158"/>
      <c r="DRP267" s="158"/>
      <c r="DRQ267" s="158"/>
      <c r="DRR267" s="158"/>
      <c r="DRS267" s="159"/>
      <c r="DRT267" s="9"/>
      <c r="DRU267" s="9"/>
      <c r="DRV267" s="159"/>
      <c r="DRW267" s="159"/>
      <c r="DRX267" s="8"/>
      <c r="DRY267" s="8"/>
      <c r="DRZ267" s="160"/>
      <c r="DSA267" s="158"/>
      <c r="DSB267" s="161"/>
      <c r="DSC267" s="162"/>
      <c r="DSD267" s="156"/>
      <c r="DSE267" s="158"/>
      <c r="DSF267" s="158"/>
      <c r="DSG267" s="158"/>
      <c r="DSH267" s="158"/>
      <c r="DSI267" s="159"/>
      <c r="DSJ267" s="9"/>
      <c r="DSK267" s="9"/>
      <c r="DSL267" s="159"/>
      <c r="DSM267" s="159"/>
      <c r="DSN267" s="8"/>
      <c r="DSO267" s="8"/>
      <c r="DSP267" s="160"/>
      <c r="DSQ267" s="158"/>
      <c r="DSR267" s="161"/>
      <c r="DSS267" s="162"/>
      <c r="DST267" s="156"/>
      <c r="DSU267" s="158"/>
      <c r="DSV267" s="158"/>
      <c r="DSW267" s="158"/>
      <c r="DSX267" s="158"/>
      <c r="DSY267" s="159"/>
      <c r="DSZ267" s="9"/>
      <c r="DTA267" s="9"/>
      <c r="DTB267" s="159"/>
      <c r="DTC267" s="159"/>
      <c r="DTD267" s="8"/>
      <c r="DTE267" s="8"/>
      <c r="DTF267" s="160"/>
      <c r="DTG267" s="158"/>
      <c r="DTH267" s="161"/>
      <c r="DTI267" s="162"/>
      <c r="DTJ267" s="156"/>
      <c r="DTK267" s="158"/>
      <c r="DTL267" s="158"/>
      <c r="DTM267" s="158"/>
      <c r="DTN267" s="158"/>
      <c r="DTO267" s="159"/>
      <c r="DTP267" s="9"/>
      <c r="DTQ267" s="9"/>
      <c r="DTR267" s="159"/>
      <c r="DTS267" s="159"/>
      <c r="DTT267" s="8"/>
      <c r="DTU267" s="8"/>
      <c r="DTV267" s="160"/>
      <c r="DTW267" s="158"/>
      <c r="DTX267" s="161"/>
      <c r="DTY267" s="162"/>
      <c r="DTZ267" s="156"/>
      <c r="DUA267" s="158"/>
      <c r="DUB267" s="158"/>
      <c r="DUC267" s="158"/>
      <c r="DUD267" s="158"/>
      <c r="DUE267" s="159"/>
      <c r="DUF267" s="9"/>
      <c r="DUG267" s="9"/>
      <c r="DUH267" s="159"/>
      <c r="DUI267" s="159"/>
      <c r="DUJ267" s="8"/>
      <c r="DUK267" s="8"/>
      <c r="DUL267" s="160"/>
      <c r="DUM267" s="158"/>
      <c r="DUN267" s="161"/>
      <c r="DUO267" s="162"/>
      <c r="DUP267" s="156"/>
      <c r="DUQ267" s="158"/>
      <c r="DUR267" s="158"/>
      <c r="DUS267" s="158"/>
      <c r="DUT267" s="158"/>
      <c r="DUU267" s="159"/>
      <c r="DUV267" s="9"/>
      <c r="DUW267" s="9"/>
      <c r="DUX267" s="159"/>
      <c r="DUY267" s="159"/>
      <c r="DUZ267" s="8"/>
      <c r="DVA267" s="8"/>
      <c r="DVB267" s="160"/>
      <c r="DVC267" s="158"/>
      <c r="DVD267" s="161"/>
      <c r="DVE267" s="162"/>
      <c r="DVF267" s="156"/>
      <c r="DVG267" s="158"/>
      <c r="DVH267" s="158"/>
      <c r="DVI267" s="158"/>
      <c r="DVJ267" s="158"/>
      <c r="DVK267" s="159"/>
      <c r="DVL267" s="9"/>
      <c r="DVM267" s="9"/>
      <c r="DVN267" s="159"/>
      <c r="DVO267" s="159"/>
      <c r="DVP267" s="8"/>
      <c r="DVQ267" s="8"/>
      <c r="DVR267" s="160"/>
      <c r="DVS267" s="158"/>
      <c r="DVT267" s="161"/>
      <c r="DVU267" s="162"/>
      <c r="DVV267" s="156"/>
      <c r="DVW267" s="158"/>
      <c r="DVX267" s="158"/>
      <c r="DVY267" s="158"/>
      <c r="DVZ267" s="158"/>
      <c r="DWA267" s="159"/>
      <c r="DWB267" s="9"/>
      <c r="DWC267" s="9"/>
      <c r="DWD267" s="159"/>
      <c r="DWE267" s="159"/>
      <c r="DWF267" s="8"/>
      <c r="DWG267" s="8"/>
      <c r="DWH267" s="160"/>
      <c r="DWI267" s="158"/>
      <c r="DWJ267" s="161"/>
      <c r="DWK267" s="162"/>
      <c r="DWL267" s="156"/>
      <c r="DWM267" s="158"/>
      <c r="DWN267" s="158"/>
      <c r="DWO267" s="158"/>
      <c r="DWP267" s="158"/>
      <c r="DWQ267" s="159"/>
      <c r="DWR267" s="9"/>
      <c r="DWS267" s="9"/>
      <c r="DWT267" s="159"/>
      <c r="DWU267" s="159"/>
      <c r="DWV267" s="8"/>
      <c r="DWW267" s="8"/>
      <c r="DWX267" s="160"/>
      <c r="DWY267" s="158"/>
      <c r="DWZ267" s="161"/>
      <c r="DXA267" s="162"/>
      <c r="DXB267" s="156"/>
      <c r="DXC267" s="158"/>
      <c r="DXD267" s="158"/>
      <c r="DXE267" s="158"/>
      <c r="DXF267" s="158"/>
      <c r="DXG267" s="159"/>
      <c r="DXH267" s="9"/>
      <c r="DXI267" s="9"/>
      <c r="DXJ267" s="159"/>
      <c r="DXK267" s="159"/>
      <c r="DXL267" s="8"/>
      <c r="DXM267" s="8"/>
      <c r="DXN267" s="160"/>
      <c r="DXO267" s="158"/>
      <c r="DXP267" s="161"/>
      <c r="DXQ267" s="162"/>
      <c r="DXR267" s="156"/>
      <c r="DXS267" s="158"/>
      <c r="DXT267" s="158"/>
      <c r="DXU267" s="158"/>
      <c r="DXV267" s="158"/>
      <c r="DXW267" s="159"/>
      <c r="DXX267" s="9"/>
      <c r="DXY267" s="9"/>
      <c r="DXZ267" s="159"/>
      <c r="DYA267" s="159"/>
      <c r="DYB267" s="8"/>
      <c r="DYC267" s="8"/>
      <c r="DYD267" s="160"/>
      <c r="DYE267" s="158"/>
      <c r="DYF267" s="161"/>
      <c r="DYG267" s="162"/>
      <c r="DYH267" s="156"/>
      <c r="DYI267" s="158"/>
      <c r="DYJ267" s="158"/>
      <c r="DYK267" s="158"/>
      <c r="DYL267" s="158"/>
      <c r="DYM267" s="159"/>
      <c r="DYN267" s="9"/>
      <c r="DYO267" s="9"/>
      <c r="DYP267" s="159"/>
      <c r="DYQ267" s="159"/>
      <c r="DYR267" s="8"/>
      <c r="DYS267" s="8"/>
      <c r="DYT267" s="160"/>
      <c r="DYU267" s="158"/>
      <c r="DYV267" s="161"/>
      <c r="DYW267" s="162"/>
      <c r="DYX267" s="156"/>
      <c r="DYY267" s="158"/>
      <c r="DYZ267" s="158"/>
      <c r="DZA267" s="158"/>
      <c r="DZB267" s="158"/>
      <c r="DZC267" s="159"/>
      <c r="DZD267" s="9"/>
      <c r="DZE267" s="9"/>
      <c r="DZF267" s="159"/>
      <c r="DZG267" s="159"/>
      <c r="DZH267" s="8"/>
      <c r="DZI267" s="8"/>
      <c r="DZJ267" s="160"/>
      <c r="DZK267" s="158"/>
      <c r="DZL267" s="161"/>
      <c r="DZM267" s="162"/>
      <c r="DZN267" s="156"/>
      <c r="DZO267" s="158"/>
      <c r="DZP267" s="158"/>
      <c r="DZQ267" s="158"/>
      <c r="DZR267" s="158"/>
      <c r="DZS267" s="159"/>
      <c r="DZT267" s="9"/>
      <c r="DZU267" s="9"/>
      <c r="DZV267" s="159"/>
      <c r="DZW267" s="159"/>
      <c r="DZX267" s="8"/>
      <c r="DZY267" s="8"/>
      <c r="DZZ267" s="160"/>
      <c r="EAA267" s="158"/>
      <c r="EAB267" s="161"/>
      <c r="EAC267" s="162"/>
      <c r="EAD267" s="156"/>
      <c r="EAE267" s="158"/>
      <c r="EAF267" s="158"/>
      <c r="EAG267" s="158"/>
      <c r="EAH267" s="158"/>
      <c r="EAI267" s="159"/>
      <c r="EAJ267" s="9"/>
      <c r="EAK267" s="9"/>
      <c r="EAL267" s="159"/>
      <c r="EAM267" s="159"/>
      <c r="EAN267" s="8"/>
      <c r="EAO267" s="8"/>
      <c r="EAP267" s="160"/>
      <c r="EAQ267" s="158"/>
      <c r="EAR267" s="161"/>
      <c r="EAS267" s="162"/>
      <c r="EAT267" s="156"/>
      <c r="EAU267" s="158"/>
      <c r="EAV267" s="158"/>
      <c r="EAW267" s="158"/>
      <c r="EAX267" s="158"/>
      <c r="EAY267" s="159"/>
      <c r="EAZ267" s="9"/>
      <c r="EBA267" s="9"/>
      <c r="EBB267" s="159"/>
      <c r="EBC267" s="159"/>
      <c r="EBD267" s="8"/>
      <c r="EBE267" s="8"/>
      <c r="EBF267" s="160"/>
      <c r="EBG267" s="158"/>
      <c r="EBH267" s="161"/>
      <c r="EBI267" s="162"/>
      <c r="EBJ267" s="156"/>
      <c r="EBK267" s="158"/>
      <c r="EBL267" s="158"/>
      <c r="EBM267" s="158"/>
      <c r="EBN267" s="158"/>
      <c r="EBO267" s="159"/>
      <c r="EBP267" s="9"/>
      <c r="EBQ267" s="9"/>
      <c r="EBR267" s="159"/>
      <c r="EBS267" s="159"/>
      <c r="EBT267" s="8"/>
      <c r="EBU267" s="8"/>
      <c r="EBV267" s="160"/>
      <c r="EBW267" s="158"/>
      <c r="EBX267" s="161"/>
      <c r="EBY267" s="162"/>
      <c r="EBZ267" s="156"/>
      <c r="ECA267" s="158"/>
      <c r="ECB267" s="158"/>
      <c r="ECC267" s="158"/>
      <c r="ECD267" s="158"/>
      <c r="ECE267" s="159"/>
      <c r="ECF267" s="9"/>
      <c r="ECG267" s="9"/>
      <c r="ECH267" s="159"/>
      <c r="ECI267" s="159"/>
      <c r="ECJ267" s="8"/>
      <c r="ECK267" s="8"/>
      <c r="ECL267" s="160"/>
      <c r="ECM267" s="158"/>
      <c r="ECN267" s="161"/>
      <c r="ECO267" s="162"/>
      <c r="ECP267" s="156"/>
      <c r="ECQ267" s="158"/>
      <c r="ECR267" s="158"/>
      <c r="ECS267" s="158"/>
      <c r="ECT267" s="158"/>
      <c r="ECU267" s="159"/>
      <c r="ECV267" s="9"/>
      <c r="ECW267" s="9"/>
      <c r="ECX267" s="159"/>
      <c r="ECY267" s="159"/>
      <c r="ECZ267" s="8"/>
      <c r="EDA267" s="8"/>
      <c r="EDB267" s="160"/>
      <c r="EDC267" s="158"/>
      <c r="EDD267" s="161"/>
      <c r="EDE267" s="162"/>
      <c r="EDF267" s="156"/>
      <c r="EDG267" s="158"/>
      <c r="EDH267" s="158"/>
      <c r="EDI267" s="158"/>
      <c r="EDJ267" s="158"/>
      <c r="EDK267" s="159"/>
      <c r="EDL267" s="9"/>
      <c r="EDM267" s="9"/>
      <c r="EDN267" s="159"/>
      <c r="EDO267" s="159"/>
      <c r="EDP267" s="8"/>
      <c r="EDQ267" s="8"/>
      <c r="EDR267" s="160"/>
      <c r="EDS267" s="158"/>
      <c r="EDT267" s="161"/>
      <c r="EDU267" s="162"/>
      <c r="EDV267" s="156"/>
      <c r="EDW267" s="158"/>
      <c r="EDX267" s="158"/>
      <c r="EDY267" s="158"/>
      <c r="EDZ267" s="158"/>
      <c r="EEA267" s="159"/>
      <c r="EEB267" s="9"/>
      <c r="EEC267" s="9"/>
      <c r="EED267" s="159"/>
      <c r="EEE267" s="159"/>
      <c r="EEF267" s="8"/>
      <c r="EEG267" s="8"/>
      <c r="EEH267" s="160"/>
      <c r="EEI267" s="158"/>
      <c r="EEJ267" s="161"/>
      <c r="EEK267" s="162"/>
      <c r="EEL267" s="156"/>
      <c r="EEM267" s="158"/>
      <c r="EEN267" s="158"/>
      <c r="EEO267" s="158"/>
      <c r="EEP267" s="158"/>
      <c r="EEQ267" s="159"/>
      <c r="EER267" s="9"/>
      <c r="EES267" s="9"/>
      <c r="EET267" s="159"/>
      <c r="EEU267" s="159"/>
      <c r="EEV267" s="8"/>
      <c r="EEW267" s="8"/>
      <c r="EEX267" s="160"/>
      <c r="EEY267" s="158"/>
      <c r="EEZ267" s="161"/>
      <c r="EFA267" s="162"/>
      <c r="EFB267" s="156"/>
      <c r="EFC267" s="158"/>
      <c r="EFD267" s="158"/>
      <c r="EFE267" s="158"/>
      <c r="EFF267" s="158"/>
      <c r="EFG267" s="159"/>
      <c r="EFH267" s="9"/>
      <c r="EFI267" s="9"/>
      <c r="EFJ267" s="159"/>
      <c r="EFK267" s="159"/>
      <c r="EFL267" s="8"/>
      <c r="EFM267" s="8"/>
      <c r="EFN267" s="160"/>
      <c r="EFO267" s="158"/>
      <c r="EFP267" s="161"/>
      <c r="EFQ267" s="162"/>
      <c r="EFR267" s="156"/>
      <c r="EFS267" s="158"/>
      <c r="EFT267" s="158"/>
      <c r="EFU267" s="158"/>
      <c r="EFV267" s="158"/>
      <c r="EFW267" s="159"/>
      <c r="EFX267" s="9"/>
      <c r="EFY267" s="9"/>
      <c r="EFZ267" s="159"/>
      <c r="EGA267" s="159"/>
      <c r="EGB267" s="8"/>
      <c r="EGC267" s="8"/>
      <c r="EGD267" s="160"/>
      <c r="EGE267" s="158"/>
      <c r="EGF267" s="161"/>
      <c r="EGG267" s="162"/>
      <c r="EGH267" s="156"/>
      <c r="EGI267" s="158"/>
      <c r="EGJ267" s="158"/>
      <c r="EGK267" s="158"/>
      <c r="EGL267" s="158"/>
      <c r="EGM267" s="159"/>
      <c r="EGN267" s="9"/>
      <c r="EGO267" s="9"/>
      <c r="EGP267" s="159"/>
      <c r="EGQ267" s="159"/>
      <c r="EGR267" s="8"/>
      <c r="EGS267" s="8"/>
      <c r="EGT267" s="160"/>
      <c r="EGU267" s="158"/>
      <c r="EGV267" s="161"/>
      <c r="EGW267" s="162"/>
      <c r="EGX267" s="156"/>
      <c r="EGY267" s="158"/>
      <c r="EGZ267" s="158"/>
      <c r="EHA267" s="158"/>
      <c r="EHB267" s="158"/>
      <c r="EHC267" s="159"/>
      <c r="EHD267" s="9"/>
      <c r="EHE267" s="9"/>
      <c r="EHF267" s="159"/>
      <c r="EHG267" s="159"/>
      <c r="EHH267" s="8"/>
      <c r="EHI267" s="8"/>
      <c r="EHJ267" s="160"/>
      <c r="EHK267" s="158"/>
      <c r="EHL267" s="161"/>
      <c r="EHM267" s="162"/>
      <c r="EHN267" s="156"/>
      <c r="EHO267" s="158"/>
      <c r="EHP267" s="158"/>
      <c r="EHQ267" s="158"/>
      <c r="EHR267" s="158"/>
      <c r="EHS267" s="159"/>
      <c r="EHT267" s="9"/>
      <c r="EHU267" s="9"/>
      <c r="EHV267" s="159"/>
      <c r="EHW267" s="159"/>
      <c r="EHX267" s="8"/>
      <c r="EHY267" s="8"/>
      <c r="EHZ267" s="160"/>
      <c r="EIA267" s="158"/>
      <c r="EIB267" s="161"/>
      <c r="EIC267" s="162"/>
      <c r="EID267" s="156"/>
      <c r="EIE267" s="158"/>
      <c r="EIF267" s="158"/>
      <c r="EIG267" s="158"/>
      <c r="EIH267" s="158"/>
      <c r="EII267" s="159"/>
      <c r="EIJ267" s="9"/>
      <c r="EIK267" s="9"/>
      <c r="EIL267" s="159"/>
      <c r="EIM267" s="159"/>
      <c r="EIN267" s="8"/>
      <c r="EIO267" s="8"/>
      <c r="EIP267" s="160"/>
      <c r="EIQ267" s="158"/>
      <c r="EIR267" s="161"/>
      <c r="EIS267" s="162"/>
      <c r="EIT267" s="156"/>
      <c r="EIU267" s="158"/>
      <c r="EIV267" s="158"/>
      <c r="EIW267" s="158"/>
      <c r="EIX267" s="158"/>
      <c r="EIY267" s="159"/>
      <c r="EIZ267" s="9"/>
      <c r="EJA267" s="9"/>
      <c r="EJB267" s="159"/>
      <c r="EJC267" s="159"/>
      <c r="EJD267" s="8"/>
      <c r="EJE267" s="8"/>
      <c r="EJF267" s="160"/>
      <c r="EJG267" s="158"/>
      <c r="EJH267" s="161"/>
      <c r="EJI267" s="162"/>
      <c r="EJJ267" s="156"/>
      <c r="EJK267" s="158"/>
      <c r="EJL267" s="158"/>
      <c r="EJM267" s="158"/>
      <c r="EJN267" s="158"/>
      <c r="EJO267" s="159"/>
      <c r="EJP267" s="9"/>
      <c r="EJQ267" s="9"/>
      <c r="EJR267" s="159"/>
      <c r="EJS267" s="159"/>
      <c r="EJT267" s="8"/>
      <c r="EJU267" s="8"/>
      <c r="EJV267" s="160"/>
      <c r="EJW267" s="158"/>
      <c r="EJX267" s="161"/>
      <c r="EJY267" s="162"/>
      <c r="EJZ267" s="156"/>
      <c r="EKA267" s="158"/>
      <c r="EKB267" s="158"/>
      <c r="EKC267" s="158"/>
      <c r="EKD267" s="158"/>
      <c r="EKE267" s="159"/>
      <c r="EKF267" s="9"/>
      <c r="EKG267" s="9"/>
      <c r="EKH267" s="159"/>
      <c r="EKI267" s="159"/>
      <c r="EKJ267" s="8"/>
      <c r="EKK267" s="8"/>
      <c r="EKL267" s="160"/>
      <c r="EKM267" s="158"/>
      <c r="EKN267" s="161"/>
      <c r="EKO267" s="162"/>
      <c r="EKP267" s="156"/>
      <c r="EKQ267" s="158"/>
      <c r="EKR267" s="158"/>
      <c r="EKS267" s="158"/>
      <c r="EKT267" s="158"/>
      <c r="EKU267" s="159"/>
      <c r="EKV267" s="9"/>
      <c r="EKW267" s="9"/>
      <c r="EKX267" s="159"/>
      <c r="EKY267" s="159"/>
      <c r="EKZ267" s="8"/>
      <c r="ELA267" s="8"/>
      <c r="ELB267" s="160"/>
      <c r="ELC267" s="158"/>
      <c r="ELD267" s="161"/>
      <c r="ELE267" s="162"/>
      <c r="ELF267" s="156"/>
      <c r="ELG267" s="158"/>
      <c r="ELH267" s="158"/>
      <c r="ELI267" s="158"/>
      <c r="ELJ267" s="158"/>
      <c r="ELK267" s="159"/>
      <c r="ELL267" s="9"/>
      <c r="ELM267" s="9"/>
      <c r="ELN267" s="159"/>
      <c r="ELO267" s="159"/>
      <c r="ELP267" s="8"/>
      <c r="ELQ267" s="8"/>
      <c r="ELR267" s="160"/>
      <c r="ELS267" s="158"/>
      <c r="ELT267" s="161"/>
      <c r="ELU267" s="162"/>
      <c r="ELV267" s="156"/>
      <c r="ELW267" s="158"/>
      <c r="ELX267" s="158"/>
      <c r="ELY267" s="158"/>
      <c r="ELZ267" s="158"/>
      <c r="EMA267" s="159"/>
      <c r="EMB267" s="9"/>
      <c r="EMC267" s="9"/>
      <c r="EMD267" s="159"/>
      <c r="EME267" s="159"/>
      <c r="EMF267" s="8"/>
      <c r="EMG267" s="8"/>
      <c r="EMH267" s="160"/>
      <c r="EMI267" s="158"/>
      <c r="EMJ267" s="161"/>
      <c r="EMK267" s="162"/>
      <c r="EML267" s="156"/>
      <c r="EMM267" s="158"/>
      <c r="EMN267" s="158"/>
      <c r="EMO267" s="158"/>
      <c r="EMP267" s="158"/>
      <c r="EMQ267" s="159"/>
      <c r="EMR267" s="9"/>
      <c r="EMS267" s="9"/>
      <c r="EMT267" s="159"/>
      <c r="EMU267" s="159"/>
      <c r="EMV267" s="8"/>
      <c r="EMW267" s="8"/>
      <c r="EMX267" s="160"/>
      <c r="EMY267" s="158"/>
      <c r="EMZ267" s="161"/>
      <c r="ENA267" s="162"/>
      <c r="ENB267" s="156"/>
      <c r="ENC267" s="158"/>
      <c r="END267" s="158"/>
      <c r="ENE267" s="158"/>
      <c r="ENF267" s="158"/>
      <c r="ENG267" s="159"/>
      <c r="ENH267" s="9"/>
      <c r="ENI267" s="9"/>
      <c r="ENJ267" s="159"/>
      <c r="ENK267" s="159"/>
      <c r="ENL267" s="8"/>
      <c r="ENM267" s="8"/>
      <c r="ENN267" s="160"/>
      <c r="ENO267" s="158"/>
      <c r="ENP267" s="161"/>
      <c r="ENQ267" s="162"/>
      <c r="ENR267" s="156"/>
      <c r="ENS267" s="158"/>
      <c r="ENT267" s="158"/>
      <c r="ENU267" s="158"/>
      <c r="ENV267" s="158"/>
      <c r="ENW267" s="159"/>
      <c r="ENX267" s="9"/>
      <c r="ENY267" s="9"/>
      <c r="ENZ267" s="159"/>
      <c r="EOA267" s="159"/>
      <c r="EOB267" s="8"/>
      <c r="EOC267" s="8"/>
      <c r="EOD267" s="160"/>
      <c r="EOE267" s="158"/>
      <c r="EOF267" s="161"/>
      <c r="EOG267" s="162"/>
      <c r="EOH267" s="156"/>
      <c r="EOI267" s="158"/>
      <c r="EOJ267" s="158"/>
      <c r="EOK267" s="158"/>
      <c r="EOL267" s="158"/>
      <c r="EOM267" s="159"/>
      <c r="EON267" s="9"/>
      <c r="EOO267" s="9"/>
      <c r="EOP267" s="159"/>
      <c r="EOQ267" s="159"/>
      <c r="EOR267" s="8"/>
      <c r="EOS267" s="8"/>
      <c r="EOT267" s="160"/>
      <c r="EOU267" s="158"/>
      <c r="EOV267" s="161"/>
      <c r="EOW267" s="162"/>
      <c r="EOX267" s="156"/>
      <c r="EOY267" s="158"/>
      <c r="EOZ267" s="158"/>
      <c r="EPA267" s="158"/>
      <c r="EPB267" s="158"/>
      <c r="EPC267" s="159"/>
      <c r="EPD267" s="9"/>
      <c r="EPE267" s="9"/>
      <c r="EPF267" s="159"/>
      <c r="EPG267" s="159"/>
      <c r="EPH267" s="8"/>
      <c r="EPI267" s="8"/>
      <c r="EPJ267" s="160"/>
      <c r="EPK267" s="158"/>
      <c r="EPL267" s="161"/>
      <c r="EPM267" s="162"/>
      <c r="EPN267" s="156"/>
      <c r="EPO267" s="158"/>
      <c r="EPP267" s="158"/>
      <c r="EPQ267" s="158"/>
      <c r="EPR267" s="158"/>
      <c r="EPS267" s="159"/>
      <c r="EPT267" s="9"/>
      <c r="EPU267" s="9"/>
      <c r="EPV267" s="159"/>
      <c r="EPW267" s="159"/>
      <c r="EPX267" s="8"/>
      <c r="EPY267" s="8"/>
      <c r="EPZ267" s="160"/>
      <c r="EQA267" s="158"/>
      <c r="EQB267" s="161"/>
      <c r="EQC267" s="162"/>
      <c r="EQD267" s="156"/>
      <c r="EQE267" s="158"/>
      <c r="EQF267" s="158"/>
      <c r="EQG267" s="158"/>
      <c r="EQH267" s="158"/>
      <c r="EQI267" s="159"/>
      <c r="EQJ267" s="9"/>
      <c r="EQK267" s="9"/>
      <c r="EQL267" s="159"/>
      <c r="EQM267" s="159"/>
      <c r="EQN267" s="8"/>
      <c r="EQO267" s="8"/>
      <c r="EQP267" s="160"/>
      <c r="EQQ267" s="158"/>
      <c r="EQR267" s="161"/>
      <c r="EQS267" s="162"/>
      <c r="EQT267" s="156"/>
      <c r="EQU267" s="158"/>
      <c r="EQV267" s="158"/>
      <c r="EQW267" s="158"/>
      <c r="EQX267" s="158"/>
      <c r="EQY267" s="159"/>
      <c r="EQZ267" s="9"/>
      <c r="ERA267" s="9"/>
      <c r="ERB267" s="159"/>
      <c r="ERC267" s="159"/>
      <c r="ERD267" s="8"/>
      <c r="ERE267" s="8"/>
      <c r="ERF267" s="160"/>
      <c r="ERG267" s="158"/>
      <c r="ERH267" s="161"/>
      <c r="ERI267" s="162"/>
      <c r="ERJ267" s="156"/>
      <c r="ERK267" s="158"/>
      <c r="ERL267" s="158"/>
      <c r="ERM267" s="158"/>
      <c r="ERN267" s="158"/>
      <c r="ERO267" s="159"/>
      <c r="ERP267" s="9"/>
      <c r="ERQ267" s="9"/>
      <c r="ERR267" s="159"/>
      <c r="ERS267" s="159"/>
      <c r="ERT267" s="8"/>
      <c r="ERU267" s="8"/>
      <c r="ERV267" s="160"/>
      <c r="ERW267" s="158"/>
      <c r="ERX267" s="161"/>
      <c r="ERY267" s="162"/>
      <c r="ERZ267" s="156"/>
      <c r="ESA267" s="158"/>
      <c r="ESB267" s="158"/>
      <c r="ESC267" s="158"/>
      <c r="ESD267" s="158"/>
      <c r="ESE267" s="159"/>
      <c r="ESF267" s="9"/>
      <c r="ESG267" s="9"/>
      <c r="ESH267" s="159"/>
      <c r="ESI267" s="159"/>
      <c r="ESJ267" s="8"/>
      <c r="ESK267" s="8"/>
      <c r="ESL267" s="160"/>
      <c r="ESM267" s="158"/>
      <c r="ESN267" s="161"/>
      <c r="ESO267" s="162"/>
      <c r="ESP267" s="156"/>
      <c r="ESQ267" s="158"/>
      <c r="ESR267" s="158"/>
      <c r="ESS267" s="158"/>
      <c r="EST267" s="158"/>
      <c r="ESU267" s="159"/>
      <c r="ESV267" s="9"/>
      <c r="ESW267" s="9"/>
      <c r="ESX267" s="159"/>
      <c r="ESY267" s="159"/>
      <c r="ESZ267" s="8"/>
      <c r="ETA267" s="8"/>
      <c r="ETB267" s="160"/>
      <c r="ETC267" s="158"/>
      <c r="ETD267" s="161"/>
      <c r="ETE267" s="162"/>
      <c r="ETF267" s="156"/>
      <c r="ETG267" s="158"/>
      <c r="ETH267" s="158"/>
      <c r="ETI267" s="158"/>
      <c r="ETJ267" s="158"/>
      <c r="ETK267" s="159"/>
      <c r="ETL267" s="9"/>
      <c r="ETM267" s="9"/>
      <c r="ETN267" s="159"/>
      <c r="ETO267" s="159"/>
      <c r="ETP267" s="8"/>
      <c r="ETQ267" s="8"/>
      <c r="ETR267" s="160"/>
      <c r="ETS267" s="158"/>
      <c r="ETT267" s="161"/>
      <c r="ETU267" s="162"/>
      <c r="ETV267" s="156"/>
      <c r="ETW267" s="158"/>
      <c r="ETX267" s="158"/>
      <c r="ETY267" s="158"/>
      <c r="ETZ267" s="158"/>
      <c r="EUA267" s="159"/>
      <c r="EUB267" s="9"/>
      <c r="EUC267" s="9"/>
      <c r="EUD267" s="159"/>
      <c r="EUE267" s="159"/>
      <c r="EUF267" s="8"/>
      <c r="EUG267" s="8"/>
      <c r="EUH267" s="160"/>
      <c r="EUI267" s="158"/>
      <c r="EUJ267" s="161"/>
      <c r="EUK267" s="162"/>
      <c r="EUL267" s="156"/>
      <c r="EUM267" s="158"/>
      <c r="EUN267" s="158"/>
      <c r="EUO267" s="158"/>
      <c r="EUP267" s="158"/>
      <c r="EUQ267" s="159"/>
      <c r="EUR267" s="9"/>
      <c r="EUS267" s="9"/>
      <c r="EUT267" s="159"/>
      <c r="EUU267" s="159"/>
      <c r="EUV267" s="8"/>
      <c r="EUW267" s="8"/>
      <c r="EUX267" s="160"/>
      <c r="EUY267" s="158"/>
      <c r="EUZ267" s="161"/>
      <c r="EVA267" s="162"/>
      <c r="EVB267" s="156"/>
      <c r="EVC267" s="158"/>
      <c r="EVD267" s="158"/>
      <c r="EVE267" s="158"/>
      <c r="EVF267" s="158"/>
      <c r="EVG267" s="159"/>
      <c r="EVH267" s="9"/>
      <c r="EVI267" s="9"/>
      <c r="EVJ267" s="159"/>
      <c r="EVK267" s="159"/>
      <c r="EVL267" s="8"/>
      <c r="EVM267" s="8"/>
      <c r="EVN267" s="160"/>
      <c r="EVO267" s="158"/>
      <c r="EVP267" s="161"/>
      <c r="EVQ267" s="162"/>
      <c r="EVR267" s="156"/>
      <c r="EVS267" s="158"/>
      <c r="EVT267" s="158"/>
      <c r="EVU267" s="158"/>
      <c r="EVV267" s="158"/>
      <c r="EVW267" s="159"/>
      <c r="EVX267" s="9"/>
      <c r="EVY267" s="9"/>
      <c r="EVZ267" s="159"/>
      <c r="EWA267" s="159"/>
      <c r="EWB267" s="8"/>
      <c r="EWC267" s="8"/>
      <c r="EWD267" s="160"/>
      <c r="EWE267" s="158"/>
      <c r="EWF267" s="161"/>
      <c r="EWG267" s="162"/>
      <c r="EWH267" s="156"/>
      <c r="EWI267" s="158"/>
      <c r="EWJ267" s="158"/>
      <c r="EWK267" s="158"/>
      <c r="EWL267" s="158"/>
      <c r="EWM267" s="159"/>
      <c r="EWN267" s="9"/>
      <c r="EWO267" s="9"/>
      <c r="EWP267" s="159"/>
      <c r="EWQ267" s="159"/>
      <c r="EWR267" s="8"/>
      <c r="EWS267" s="8"/>
      <c r="EWT267" s="160"/>
      <c r="EWU267" s="158"/>
      <c r="EWV267" s="161"/>
      <c r="EWW267" s="162"/>
      <c r="EWX267" s="156"/>
      <c r="EWY267" s="158"/>
      <c r="EWZ267" s="158"/>
      <c r="EXA267" s="158"/>
      <c r="EXB267" s="158"/>
      <c r="EXC267" s="159"/>
      <c r="EXD267" s="9"/>
      <c r="EXE267" s="9"/>
      <c r="EXF267" s="159"/>
      <c r="EXG267" s="159"/>
      <c r="EXH267" s="8"/>
      <c r="EXI267" s="8"/>
      <c r="EXJ267" s="160"/>
      <c r="EXK267" s="158"/>
      <c r="EXL267" s="161"/>
      <c r="EXM267" s="162"/>
      <c r="EXN267" s="156"/>
      <c r="EXO267" s="158"/>
      <c r="EXP267" s="158"/>
      <c r="EXQ267" s="158"/>
      <c r="EXR267" s="158"/>
      <c r="EXS267" s="159"/>
      <c r="EXT267" s="9"/>
      <c r="EXU267" s="9"/>
      <c r="EXV267" s="159"/>
      <c r="EXW267" s="159"/>
      <c r="EXX267" s="8"/>
      <c r="EXY267" s="8"/>
      <c r="EXZ267" s="160"/>
      <c r="EYA267" s="158"/>
      <c r="EYB267" s="161"/>
      <c r="EYC267" s="162"/>
      <c r="EYD267" s="156"/>
      <c r="EYE267" s="158"/>
      <c r="EYF267" s="158"/>
      <c r="EYG267" s="158"/>
      <c r="EYH267" s="158"/>
      <c r="EYI267" s="159"/>
      <c r="EYJ267" s="9"/>
      <c r="EYK267" s="9"/>
      <c r="EYL267" s="159"/>
      <c r="EYM267" s="159"/>
      <c r="EYN267" s="8"/>
      <c r="EYO267" s="8"/>
      <c r="EYP267" s="160"/>
      <c r="EYQ267" s="158"/>
      <c r="EYR267" s="161"/>
      <c r="EYS267" s="162"/>
      <c r="EYT267" s="156"/>
      <c r="EYU267" s="158"/>
      <c r="EYV267" s="158"/>
      <c r="EYW267" s="158"/>
      <c r="EYX267" s="158"/>
      <c r="EYY267" s="159"/>
      <c r="EYZ267" s="9"/>
      <c r="EZA267" s="9"/>
      <c r="EZB267" s="159"/>
      <c r="EZC267" s="159"/>
      <c r="EZD267" s="8"/>
      <c r="EZE267" s="8"/>
      <c r="EZF267" s="160"/>
      <c r="EZG267" s="158"/>
      <c r="EZH267" s="161"/>
      <c r="EZI267" s="162"/>
      <c r="EZJ267" s="156"/>
      <c r="EZK267" s="158"/>
      <c r="EZL267" s="158"/>
      <c r="EZM267" s="158"/>
      <c r="EZN267" s="158"/>
      <c r="EZO267" s="159"/>
      <c r="EZP267" s="9"/>
      <c r="EZQ267" s="9"/>
      <c r="EZR267" s="159"/>
      <c r="EZS267" s="159"/>
      <c r="EZT267" s="8"/>
      <c r="EZU267" s="8"/>
      <c r="EZV267" s="160"/>
      <c r="EZW267" s="158"/>
      <c r="EZX267" s="161"/>
      <c r="EZY267" s="162"/>
      <c r="EZZ267" s="156"/>
      <c r="FAA267" s="158"/>
      <c r="FAB267" s="158"/>
      <c r="FAC267" s="158"/>
      <c r="FAD267" s="158"/>
      <c r="FAE267" s="159"/>
      <c r="FAF267" s="9"/>
      <c r="FAG267" s="9"/>
      <c r="FAH267" s="159"/>
      <c r="FAI267" s="159"/>
      <c r="FAJ267" s="8"/>
      <c r="FAK267" s="8"/>
      <c r="FAL267" s="160"/>
      <c r="FAM267" s="158"/>
      <c r="FAN267" s="161"/>
      <c r="FAO267" s="162"/>
      <c r="FAP267" s="156"/>
      <c r="FAQ267" s="158"/>
      <c r="FAR267" s="158"/>
      <c r="FAS267" s="158"/>
      <c r="FAT267" s="158"/>
      <c r="FAU267" s="159"/>
      <c r="FAV267" s="9"/>
      <c r="FAW267" s="9"/>
      <c r="FAX267" s="159"/>
      <c r="FAY267" s="159"/>
      <c r="FAZ267" s="8"/>
      <c r="FBA267" s="8"/>
      <c r="FBB267" s="160"/>
      <c r="FBC267" s="158"/>
      <c r="FBD267" s="161"/>
      <c r="FBE267" s="162"/>
      <c r="FBF267" s="156"/>
      <c r="FBG267" s="158"/>
      <c r="FBH267" s="158"/>
      <c r="FBI267" s="158"/>
      <c r="FBJ267" s="158"/>
      <c r="FBK267" s="159"/>
      <c r="FBL267" s="9"/>
      <c r="FBM267" s="9"/>
      <c r="FBN267" s="159"/>
      <c r="FBO267" s="159"/>
      <c r="FBP267" s="8"/>
      <c r="FBQ267" s="8"/>
      <c r="FBR267" s="160"/>
      <c r="FBS267" s="158"/>
      <c r="FBT267" s="161"/>
      <c r="FBU267" s="162"/>
      <c r="FBV267" s="156"/>
      <c r="FBW267" s="158"/>
      <c r="FBX267" s="158"/>
      <c r="FBY267" s="158"/>
      <c r="FBZ267" s="158"/>
      <c r="FCA267" s="159"/>
      <c r="FCB267" s="9"/>
      <c r="FCC267" s="9"/>
      <c r="FCD267" s="159"/>
      <c r="FCE267" s="159"/>
      <c r="FCF267" s="8"/>
      <c r="FCG267" s="8"/>
      <c r="FCH267" s="160"/>
      <c r="FCI267" s="158"/>
      <c r="FCJ267" s="161"/>
      <c r="FCK267" s="162"/>
      <c r="FCL267" s="156"/>
      <c r="FCM267" s="158"/>
      <c r="FCN267" s="158"/>
      <c r="FCO267" s="158"/>
      <c r="FCP267" s="158"/>
      <c r="FCQ267" s="159"/>
      <c r="FCR267" s="9"/>
      <c r="FCS267" s="9"/>
      <c r="FCT267" s="159"/>
      <c r="FCU267" s="159"/>
      <c r="FCV267" s="8"/>
      <c r="FCW267" s="8"/>
      <c r="FCX267" s="160"/>
      <c r="FCY267" s="158"/>
      <c r="FCZ267" s="161"/>
      <c r="FDA267" s="162"/>
      <c r="FDB267" s="156"/>
      <c r="FDC267" s="158"/>
      <c r="FDD267" s="158"/>
      <c r="FDE267" s="158"/>
      <c r="FDF267" s="158"/>
      <c r="FDG267" s="159"/>
      <c r="FDH267" s="9"/>
      <c r="FDI267" s="9"/>
      <c r="FDJ267" s="159"/>
      <c r="FDK267" s="159"/>
      <c r="FDL267" s="8"/>
      <c r="FDM267" s="8"/>
      <c r="FDN267" s="160"/>
      <c r="FDO267" s="158"/>
      <c r="FDP267" s="161"/>
      <c r="FDQ267" s="162"/>
      <c r="FDR267" s="156"/>
      <c r="FDS267" s="158"/>
      <c r="FDT267" s="158"/>
      <c r="FDU267" s="158"/>
      <c r="FDV267" s="158"/>
      <c r="FDW267" s="159"/>
      <c r="FDX267" s="9"/>
      <c r="FDY267" s="9"/>
      <c r="FDZ267" s="159"/>
      <c r="FEA267" s="159"/>
      <c r="FEB267" s="8"/>
      <c r="FEC267" s="8"/>
      <c r="FED267" s="160"/>
      <c r="FEE267" s="158"/>
      <c r="FEF267" s="161"/>
      <c r="FEG267" s="162"/>
      <c r="FEH267" s="156"/>
      <c r="FEI267" s="158"/>
      <c r="FEJ267" s="158"/>
      <c r="FEK267" s="158"/>
      <c r="FEL267" s="158"/>
      <c r="FEM267" s="159"/>
      <c r="FEN267" s="9"/>
      <c r="FEO267" s="9"/>
      <c r="FEP267" s="159"/>
      <c r="FEQ267" s="159"/>
      <c r="FER267" s="8"/>
      <c r="FES267" s="8"/>
      <c r="FET267" s="160"/>
      <c r="FEU267" s="158"/>
      <c r="FEV267" s="161"/>
      <c r="FEW267" s="162"/>
      <c r="FEX267" s="156"/>
      <c r="FEY267" s="158"/>
      <c r="FEZ267" s="158"/>
      <c r="FFA267" s="158"/>
      <c r="FFB267" s="158"/>
      <c r="FFC267" s="159"/>
      <c r="FFD267" s="9"/>
      <c r="FFE267" s="9"/>
      <c r="FFF267" s="159"/>
      <c r="FFG267" s="159"/>
      <c r="FFH267" s="8"/>
      <c r="FFI267" s="8"/>
      <c r="FFJ267" s="160"/>
      <c r="FFK267" s="158"/>
      <c r="FFL267" s="161"/>
      <c r="FFM267" s="162"/>
      <c r="FFN267" s="156"/>
      <c r="FFO267" s="158"/>
      <c r="FFP267" s="158"/>
      <c r="FFQ267" s="158"/>
      <c r="FFR267" s="158"/>
      <c r="FFS267" s="159"/>
      <c r="FFT267" s="9"/>
      <c r="FFU267" s="9"/>
      <c r="FFV267" s="159"/>
      <c r="FFW267" s="159"/>
      <c r="FFX267" s="8"/>
      <c r="FFY267" s="8"/>
      <c r="FFZ267" s="160"/>
      <c r="FGA267" s="158"/>
      <c r="FGB267" s="161"/>
      <c r="FGC267" s="162"/>
      <c r="FGD267" s="156"/>
      <c r="FGE267" s="158"/>
      <c r="FGF267" s="158"/>
      <c r="FGG267" s="158"/>
      <c r="FGH267" s="158"/>
      <c r="FGI267" s="159"/>
      <c r="FGJ267" s="9"/>
      <c r="FGK267" s="9"/>
      <c r="FGL267" s="159"/>
      <c r="FGM267" s="159"/>
      <c r="FGN267" s="8"/>
      <c r="FGO267" s="8"/>
      <c r="FGP267" s="160"/>
      <c r="FGQ267" s="158"/>
      <c r="FGR267" s="161"/>
      <c r="FGS267" s="162"/>
      <c r="FGT267" s="156"/>
      <c r="FGU267" s="158"/>
      <c r="FGV267" s="158"/>
      <c r="FGW267" s="158"/>
      <c r="FGX267" s="158"/>
      <c r="FGY267" s="159"/>
      <c r="FGZ267" s="9"/>
      <c r="FHA267" s="9"/>
      <c r="FHB267" s="159"/>
      <c r="FHC267" s="159"/>
      <c r="FHD267" s="8"/>
      <c r="FHE267" s="8"/>
      <c r="FHF267" s="160"/>
      <c r="FHG267" s="158"/>
      <c r="FHH267" s="161"/>
      <c r="FHI267" s="162"/>
      <c r="FHJ267" s="156"/>
      <c r="FHK267" s="158"/>
      <c r="FHL267" s="158"/>
      <c r="FHM267" s="158"/>
      <c r="FHN267" s="158"/>
      <c r="FHO267" s="159"/>
      <c r="FHP267" s="9"/>
      <c r="FHQ267" s="9"/>
      <c r="FHR267" s="159"/>
      <c r="FHS267" s="159"/>
      <c r="FHT267" s="8"/>
      <c r="FHU267" s="8"/>
      <c r="FHV267" s="160"/>
      <c r="FHW267" s="158"/>
      <c r="FHX267" s="161"/>
      <c r="FHY267" s="162"/>
      <c r="FHZ267" s="156"/>
      <c r="FIA267" s="158"/>
      <c r="FIB267" s="158"/>
      <c r="FIC267" s="158"/>
      <c r="FID267" s="158"/>
      <c r="FIE267" s="159"/>
      <c r="FIF267" s="9"/>
      <c r="FIG267" s="9"/>
      <c r="FIH267" s="159"/>
      <c r="FII267" s="159"/>
      <c r="FIJ267" s="8"/>
      <c r="FIK267" s="8"/>
      <c r="FIL267" s="160"/>
      <c r="FIM267" s="158"/>
      <c r="FIN267" s="161"/>
      <c r="FIO267" s="162"/>
      <c r="FIP267" s="156"/>
      <c r="FIQ267" s="158"/>
      <c r="FIR267" s="158"/>
      <c r="FIS267" s="158"/>
      <c r="FIT267" s="158"/>
      <c r="FIU267" s="159"/>
      <c r="FIV267" s="9"/>
      <c r="FIW267" s="9"/>
      <c r="FIX267" s="159"/>
      <c r="FIY267" s="159"/>
      <c r="FIZ267" s="8"/>
      <c r="FJA267" s="8"/>
      <c r="FJB267" s="160"/>
      <c r="FJC267" s="158"/>
      <c r="FJD267" s="161"/>
      <c r="FJE267" s="162"/>
      <c r="FJF267" s="156"/>
      <c r="FJG267" s="158"/>
      <c r="FJH267" s="158"/>
      <c r="FJI267" s="158"/>
      <c r="FJJ267" s="158"/>
      <c r="FJK267" s="159"/>
      <c r="FJL267" s="9"/>
      <c r="FJM267" s="9"/>
      <c r="FJN267" s="159"/>
      <c r="FJO267" s="159"/>
      <c r="FJP267" s="8"/>
      <c r="FJQ267" s="8"/>
      <c r="FJR267" s="160"/>
      <c r="FJS267" s="158"/>
      <c r="FJT267" s="161"/>
      <c r="FJU267" s="162"/>
      <c r="FJV267" s="156"/>
      <c r="FJW267" s="158"/>
      <c r="FJX267" s="158"/>
      <c r="FJY267" s="158"/>
      <c r="FJZ267" s="158"/>
      <c r="FKA267" s="159"/>
      <c r="FKB267" s="9"/>
      <c r="FKC267" s="9"/>
      <c r="FKD267" s="159"/>
      <c r="FKE267" s="159"/>
      <c r="FKF267" s="8"/>
      <c r="FKG267" s="8"/>
      <c r="FKH267" s="160"/>
      <c r="FKI267" s="158"/>
      <c r="FKJ267" s="161"/>
      <c r="FKK267" s="162"/>
      <c r="FKL267" s="156"/>
      <c r="FKM267" s="158"/>
      <c r="FKN267" s="158"/>
      <c r="FKO267" s="158"/>
      <c r="FKP267" s="158"/>
      <c r="FKQ267" s="159"/>
      <c r="FKR267" s="9"/>
      <c r="FKS267" s="9"/>
      <c r="FKT267" s="159"/>
      <c r="FKU267" s="159"/>
      <c r="FKV267" s="8"/>
      <c r="FKW267" s="8"/>
      <c r="FKX267" s="160"/>
      <c r="FKY267" s="158"/>
      <c r="FKZ267" s="161"/>
      <c r="FLA267" s="162"/>
      <c r="FLB267" s="156"/>
      <c r="FLC267" s="158"/>
      <c r="FLD267" s="158"/>
      <c r="FLE267" s="158"/>
      <c r="FLF267" s="158"/>
      <c r="FLG267" s="159"/>
      <c r="FLH267" s="9"/>
      <c r="FLI267" s="9"/>
      <c r="FLJ267" s="159"/>
      <c r="FLK267" s="159"/>
      <c r="FLL267" s="8"/>
      <c r="FLM267" s="8"/>
      <c r="FLN267" s="160"/>
      <c r="FLO267" s="158"/>
      <c r="FLP267" s="161"/>
      <c r="FLQ267" s="162"/>
      <c r="FLR267" s="156"/>
      <c r="FLS267" s="158"/>
      <c r="FLT267" s="158"/>
      <c r="FLU267" s="158"/>
      <c r="FLV267" s="158"/>
      <c r="FLW267" s="159"/>
      <c r="FLX267" s="9"/>
      <c r="FLY267" s="9"/>
      <c r="FLZ267" s="159"/>
      <c r="FMA267" s="159"/>
      <c r="FMB267" s="8"/>
      <c r="FMC267" s="8"/>
      <c r="FMD267" s="160"/>
      <c r="FME267" s="158"/>
      <c r="FMF267" s="161"/>
      <c r="FMG267" s="162"/>
      <c r="FMH267" s="156"/>
      <c r="FMI267" s="158"/>
      <c r="FMJ267" s="158"/>
      <c r="FMK267" s="158"/>
      <c r="FML267" s="158"/>
      <c r="FMM267" s="159"/>
      <c r="FMN267" s="9"/>
      <c r="FMO267" s="9"/>
      <c r="FMP267" s="159"/>
      <c r="FMQ267" s="159"/>
      <c r="FMR267" s="8"/>
      <c r="FMS267" s="8"/>
      <c r="FMT267" s="160"/>
      <c r="FMU267" s="158"/>
      <c r="FMV267" s="161"/>
      <c r="FMW267" s="162"/>
      <c r="FMX267" s="156"/>
      <c r="FMY267" s="158"/>
      <c r="FMZ267" s="158"/>
      <c r="FNA267" s="158"/>
      <c r="FNB267" s="158"/>
      <c r="FNC267" s="159"/>
      <c r="FND267" s="9"/>
      <c r="FNE267" s="9"/>
      <c r="FNF267" s="159"/>
      <c r="FNG267" s="159"/>
      <c r="FNH267" s="8"/>
      <c r="FNI267" s="8"/>
      <c r="FNJ267" s="160"/>
      <c r="FNK267" s="158"/>
      <c r="FNL267" s="161"/>
      <c r="FNM267" s="162"/>
      <c r="FNN267" s="156"/>
      <c r="FNO267" s="158"/>
      <c r="FNP267" s="158"/>
      <c r="FNQ267" s="158"/>
      <c r="FNR267" s="158"/>
      <c r="FNS267" s="159"/>
      <c r="FNT267" s="9"/>
      <c r="FNU267" s="9"/>
      <c r="FNV267" s="159"/>
      <c r="FNW267" s="159"/>
      <c r="FNX267" s="8"/>
      <c r="FNY267" s="8"/>
      <c r="FNZ267" s="160"/>
      <c r="FOA267" s="158"/>
      <c r="FOB267" s="161"/>
      <c r="FOC267" s="162"/>
      <c r="FOD267" s="156"/>
      <c r="FOE267" s="158"/>
      <c r="FOF267" s="158"/>
      <c r="FOG267" s="158"/>
      <c r="FOH267" s="158"/>
      <c r="FOI267" s="159"/>
      <c r="FOJ267" s="9"/>
      <c r="FOK267" s="9"/>
      <c r="FOL267" s="159"/>
      <c r="FOM267" s="159"/>
      <c r="FON267" s="8"/>
      <c r="FOO267" s="8"/>
      <c r="FOP267" s="160"/>
      <c r="FOQ267" s="158"/>
      <c r="FOR267" s="161"/>
      <c r="FOS267" s="162"/>
      <c r="FOT267" s="156"/>
      <c r="FOU267" s="158"/>
      <c r="FOV267" s="158"/>
      <c r="FOW267" s="158"/>
      <c r="FOX267" s="158"/>
      <c r="FOY267" s="159"/>
      <c r="FOZ267" s="9"/>
      <c r="FPA267" s="9"/>
      <c r="FPB267" s="159"/>
      <c r="FPC267" s="159"/>
      <c r="FPD267" s="8"/>
      <c r="FPE267" s="8"/>
      <c r="FPF267" s="160"/>
      <c r="FPG267" s="158"/>
      <c r="FPH267" s="161"/>
      <c r="FPI267" s="162"/>
      <c r="FPJ267" s="156"/>
      <c r="FPK267" s="158"/>
      <c r="FPL267" s="158"/>
      <c r="FPM267" s="158"/>
      <c r="FPN267" s="158"/>
      <c r="FPO267" s="159"/>
      <c r="FPP267" s="9"/>
      <c r="FPQ267" s="9"/>
      <c r="FPR267" s="159"/>
      <c r="FPS267" s="159"/>
      <c r="FPT267" s="8"/>
      <c r="FPU267" s="8"/>
      <c r="FPV267" s="160"/>
      <c r="FPW267" s="158"/>
      <c r="FPX267" s="161"/>
      <c r="FPY267" s="162"/>
      <c r="FPZ267" s="156"/>
      <c r="FQA267" s="158"/>
      <c r="FQB267" s="158"/>
      <c r="FQC267" s="158"/>
      <c r="FQD267" s="158"/>
      <c r="FQE267" s="159"/>
      <c r="FQF267" s="9"/>
      <c r="FQG267" s="9"/>
      <c r="FQH267" s="159"/>
      <c r="FQI267" s="159"/>
      <c r="FQJ267" s="8"/>
      <c r="FQK267" s="8"/>
      <c r="FQL267" s="160"/>
      <c r="FQM267" s="158"/>
      <c r="FQN267" s="161"/>
      <c r="FQO267" s="162"/>
      <c r="FQP267" s="156"/>
      <c r="FQQ267" s="158"/>
      <c r="FQR267" s="158"/>
      <c r="FQS267" s="158"/>
      <c r="FQT267" s="158"/>
      <c r="FQU267" s="159"/>
      <c r="FQV267" s="9"/>
      <c r="FQW267" s="9"/>
      <c r="FQX267" s="159"/>
      <c r="FQY267" s="159"/>
      <c r="FQZ267" s="8"/>
      <c r="FRA267" s="8"/>
      <c r="FRB267" s="160"/>
      <c r="FRC267" s="158"/>
      <c r="FRD267" s="161"/>
      <c r="FRE267" s="162"/>
      <c r="FRF267" s="156"/>
      <c r="FRG267" s="158"/>
      <c r="FRH267" s="158"/>
      <c r="FRI267" s="158"/>
      <c r="FRJ267" s="158"/>
      <c r="FRK267" s="159"/>
      <c r="FRL267" s="9"/>
      <c r="FRM267" s="9"/>
      <c r="FRN267" s="159"/>
      <c r="FRO267" s="159"/>
      <c r="FRP267" s="8"/>
      <c r="FRQ267" s="8"/>
      <c r="FRR267" s="160"/>
      <c r="FRS267" s="158"/>
      <c r="FRT267" s="161"/>
      <c r="FRU267" s="162"/>
      <c r="FRV267" s="156"/>
      <c r="FRW267" s="158"/>
      <c r="FRX267" s="158"/>
      <c r="FRY267" s="158"/>
      <c r="FRZ267" s="158"/>
      <c r="FSA267" s="159"/>
      <c r="FSB267" s="9"/>
      <c r="FSC267" s="9"/>
      <c r="FSD267" s="159"/>
      <c r="FSE267" s="159"/>
      <c r="FSF267" s="8"/>
      <c r="FSG267" s="8"/>
      <c r="FSH267" s="160"/>
      <c r="FSI267" s="158"/>
      <c r="FSJ267" s="161"/>
      <c r="FSK267" s="162"/>
      <c r="FSL267" s="156"/>
      <c r="FSM267" s="158"/>
      <c r="FSN267" s="158"/>
      <c r="FSO267" s="158"/>
      <c r="FSP267" s="158"/>
      <c r="FSQ267" s="159"/>
      <c r="FSR267" s="9"/>
      <c r="FSS267" s="9"/>
      <c r="FST267" s="159"/>
      <c r="FSU267" s="159"/>
      <c r="FSV267" s="8"/>
      <c r="FSW267" s="8"/>
      <c r="FSX267" s="160"/>
      <c r="FSY267" s="158"/>
      <c r="FSZ267" s="161"/>
      <c r="FTA267" s="162"/>
      <c r="FTB267" s="156"/>
      <c r="FTC267" s="158"/>
      <c r="FTD267" s="158"/>
      <c r="FTE267" s="158"/>
      <c r="FTF267" s="158"/>
      <c r="FTG267" s="159"/>
      <c r="FTH267" s="9"/>
      <c r="FTI267" s="9"/>
      <c r="FTJ267" s="159"/>
      <c r="FTK267" s="159"/>
      <c r="FTL267" s="8"/>
      <c r="FTM267" s="8"/>
      <c r="FTN267" s="160"/>
      <c r="FTO267" s="158"/>
      <c r="FTP267" s="161"/>
      <c r="FTQ267" s="162"/>
      <c r="FTR267" s="156"/>
      <c r="FTS267" s="158"/>
      <c r="FTT267" s="158"/>
      <c r="FTU267" s="158"/>
      <c r="FTV267" s="158"/>
      <c r="FTW267" s="159"/>
      <c r="FTX267" s="9"/>
      <c r="FTY267" s="9"/>
      <c r="FTZ267" s="159"/>
      <c r="FUA267" s="159"/>
      <c r="FUB267" s="8"/>
      <c r="FUC267" s="8"/>
      <c r="FUD267" s="160"/>
      <c r="FUE267" s="158"/>
      <c r="FUF267" s="161"/>
      <c r="FUG267" s="162"/>
      <c r="FUH267" s="156"/>
      <c r="FUI267" s="158"/>
      <c r="FUJ267" s="158"/>
      <c r="FUK267" s="158"/>
      <c r="FUL267" s="158"/>
      <c r="FUM267" s="159"/>
      <c r="FUN267" s="9"/>
      <c r="FUO267" s="9"/>
      <c r="FUP267" s="159"/>
      <c r="FUQ267" s="159"/>
      <c r="FUR267" s="8"/>
      <c r="FUS267" s="8"/>
      <c r="FUT267" s="160"/>
      <c r="FUU267" s="158"/>
      <c r="FUV267" s="161"/>
      <c r="FUW267" s="162"/>
      <c r="FUX267" s="156"/>
      <c r="FUY267" s="158"/>
      <c r="FUZ267" s="158"/>
      <c r="FVA267" s="158"/>
      <c r="FVB267" s="158"/>
      <c r="FVC267" s="159"/>
      <c r="FVD267" s="9"/>
      <c r="FVE267" s="9"/>
      <c r="FVF267" s="159"/>
      <c r="FVG267" s="159"/>
      <c r="FVH267" s="8"/>
      <c r="FVI267" s="8"/>
      <c r="FVJ267" s="160"/>
      <c r="FVK267" s="158"/>
      <c r="FVL267" s="161"/>
      <c r="FVM267" s="162"/>
      <c r="FVN267" s="156"/>
      <c r="FVO267" s="158"/>
      <c r="FVP267" s="158"/>
      <c r="FVQ267" s="158"/>
      <c r="FVR267" s="158"/>
      <c r="FVS267" s="159"/>
      <c r="FVT267" s="9"/>
      <c r="FVU267" s="9"/>
      <c r="FVV267" s="159"/>
      <c r="FVW267" s="159"/>
      <c r="FVX267" s="8"/>
      <c r="FVY267" s="8"/>
      <c r="FVZ267" s="160"/>
      <c r="FWA267" s="158"/>
      <c r="FWB267" s="161"/>
      <c r="FWC267" s="162"/>
      <c r="FWD267" s="156"/>
      <c r="FWE267" s="158"/>
      <c r="FWF267" s="158"/>
      <c r="FWG267" s="158"/>
      <c r="FWH267" s="158"/>
      <c r="FWI267" s="159"/>
      <c r="FWJ267" s="9"/>
      <c r="FWK267" s="9"/>
      <c r="FWL267" s="159"/>
      <c r="FWM267" s="159"/>
      <c r="FWN267" s="8"/>
      <c r="FWO267" s="8"/>
      <c r="FWP267" s="160"/>
      <c r="FWQ267" s="158"/>
      <c r="FWR267" s="161"/>
      <c r="FWS267" s="162"/>
      <c r="FWT267" s="156"/>
      <c r="FWU267" s="158"/>
      <c r="FWV267" s="158"/>
      <c r="FWW267" s="158"/>
      <c r="FWX267" s="158"/>
      <c r="FWY267" s="159"/>
      <c r="FWZ267" s="9"/>
      <c r="FXA267" s="9"/>
      <c r="FXB267" s="159"/>
      <c r="FXC267" s="159"/>
      <c r="FXD267" s="8"/>
      <c r="FXE267" s="8"/>
      <c r="FXF267" s="160"/>
      <c r="FXG267" s="158"/>
      <c r="FXH267" s="161"/>
      <c r="FXI267" s="162"/>
      <c r="FXJ267" s="156"/>
      <c r="FXK267" s="158"/>
      <c r="FXL267" s="158"/>
      <c r="FXM267" s="158"/>
      <c r="FXN267" s="158"/>
      <c r="FXO267" s="159"/>
      <c r="FXP267" s="9"/>
      <c r="FXQ267" s="9"/>
      <c r="FXR267" s="159"/>
      <c r="FXS267" s="159"/>
      <c r="FXT267" s="8"/>
      <c r="FXU267" s="8"/>
      <c r="FXV267" s="160"/>
      <c r="FXW267" s="158"/>
      <c r="FXX267" s="161"/>
      <c r="FXY267" s="162"/>
      <c r="FXZ267" s="156"/>
      <c r="FYA267" s="158"/>
      <c r="FYB267" s="158"/>
      <c r="FYC267" s="158"/>
      <c r="FYD267" s="158"/>
      <c r="FYE267" s="159"/>
      <c r="FYF267" s="9"/>
      <c r="FYG267" s="9"/>
      <c r="FYH267" s="159"/>
      <c r="FYI267" s="159"/>
      <c r="FYJ267" s="8"/>
      <c r="FYK267" s="8"/>
      <c r="FYL267" s="160"/>
      <c r="FYM267" s="158"/>
      <c r="FYN267" s="161"/>
      <c r="FYO267" s="162"/>
      <c r="FYP267" s="156"/>
      <c r="FYQ267" s="158"/>
      <c r="FYR267" s="158"/>
      <c r="FYS267" s="158"/>
      <c r="FYT267" s="158"/>
      <c r="FYU267" s="159"/>
      <c r="FYV267" s="9"/>
      <c r="FYW267" s="9"/>
      <c r="FYX267" s="159"/>
      <c r="FYY267" s="159"/>
      <c r="FYZ267" s="8"/>
      <c r="FZA267" s="8"/>
      <c r="FZB267" s="160"/>
      <c r="FZC267" s="158"/>
      <c r="FZD267" s="161"/>
      <c r="FZE267" s="162"/>
      <c r="FZF267" s="156"/>
      <c r="FZG267" s="158"/>
      <c r="FZH267" s="158"/>
      <c r="FZI267" s="158"/>
      <c r="FZJ267" s="158"/>
      <c r="FZK267" s="159"/>
      <c r="FZL267" s="9"/>
      <c r="FZM267" s="9"/>
      <c r="FZN267" s="159"/>
      <c r="FZO267" s="159"/>
      <c r="FZP267" s="8"/>
      <c r="FZQ267" s="8"/>
      <c r="FZR267" s="160"/>
      <c r="FZS267" s="158"/>
      <c r="FZT267" s="161"/>
      <c r="FZU267" s="162"/>
      <c r="FZV267" s="156"/>
      <c r="FZW267" s="158"/>
      <c r="FZX267" s="158"/>
      <c r="FZY267" s="158"/>
      <c r="FZZ267" s="158"/>
      <c r="GAA267" s="159"/>
      <c r="GAB267" s="9"/>
      <c r="GAC267" s="9"/>
      <c r="GAD267" s="159"/>
      <c r="GAE267" s="159"/>
      <c r="GAF267" s="8"/>
      <c r="GAG267" s="8"/>
      <c r="GAH267" s="160"/>
      <c r="GAI267" s="158"/>
      <c r="GAJ267" s="161"/>
      <c r="GAK267" s="162"/>
      <c r="GAL267" s="156"/>
      <c r="GAM267" s="158"/>
      <c r="GAN267" s="158"/>
      <c r="GAO267" s="158"/>
      <c r="GAP267" s="158"/>
      <c r="GAQ267" s="159"/>
      <c r="GAR267" s="9"/>
      <c r="GAS267" s="9"/>
      <c r="GAT267" s="159"/>
      <c r="GAU267" s="159"/>
      <c r="GAV267" s="8"/>
      <c r="GAW267" s="8"/>
      <c r="GAX267" s="160"/>
      <c r="GAY267" s="158"/>
      <c r="GAZ267" s="161"/>
      <c r="GBA267" s="162"/>
      <c r="GBB267" s="156"/>
      <c r="GBC267" s="158"/>
      <c r="GBD267" s="158"/>
      <c r="GBE267" s="158"/>
      <c r="GBF267" s="158"/>
      <c r="GBG267" s="159"/>
      <c r="GBH267" s="9"/>
      <c r="GBI267" s="9"/>
      <c r="GBJ267" s="159"/>
      <c r="GBK267" s="159"/>
      <c r="GBL267" s="8"/>
      <c r="GBM267" s="8"/>
      <c r="GBN267" s="160"/>
      <c r="GBO267" s="158"/>
      <c r="GBP267" s="161"/>
      <c r="GBQ267" s="162"/>
      <c r="GBR267" s="156"/>
      <c r="GBS267" s="158"/>
      <c r="GBT267" s="158"/>
      <c r="GBU267" s="158"/>
      <c r="GBV267" s="158"/>
      <c r="GBW267" s="159"/>
      <c r="GBX267" s="9"/>
      <c r="GBY267" s="9"/>
      <c r="GBZ267" s="159"/>
      <c r="GCA267" s="159"/>
      <c r="GCB267" s="8"/>
      <c r="GCC267" s="8"/>
      <c r="GCD267" s="160"/>
      <c r="GCE267" s="158"/>
      <c r="GCF267" s="161"/>
      <c r="GCG267" s="162"/>
      <c r="GCH267" s="156"/>
      <c r="GCI267" s="158"/>
      <c r="GCJ267" s="158"/>
      <c r="GCK267" s="158"/>
      <c r="GCL267" s="158"/>
      <c r="GCM267" s="159"/>
      <c r="GCN267" s="9"/>
      <c r="GCO267" s="9"/>
      <c r="GCP267" s="159"/>
      <c r="GCQ267" s="159"/>
      <c r="GCR267" s="8"/>
      <c r="GCS267" s="8"/>
      <c r="GCT267" s="160"/>
      <c r="GCU267" s="158"/>
      <c r="GCV267" s="161"/>
      <c r="GCW267" s="162"/>
      <c r="GCX267" s="156"/>
      <c r="GCY267" s="158"/>
      <c r="GCZ267" s="158"/>
      <c r="GDA267" s="158"/>
      <c r="GDB267" s="158"/>
      <c r="GDC267" s="159"/>
      <c r="GDD267" s="9"/>
      <c r="GDE267" s="9"/>
      <c r="GDF267" s="159"/>
      <c r="GDG267" s="159"/>
      <c r="GDH267" s="8"/>
      <c r="GDI267" s="8"/>
      <c r="GDJ267" s="160"/>
      <c r="GDK267" s="158"/>
      <c r="GDL267" s="161"/>
      <c r="GDM267" s="162"/>
      <c r="GDN267" s="156"/>
      <c r="GDO267" s="158"/>
      <c r="GDP267" s="158"/>
      <c r="GDQ267" s="158"/>
      <c r="GDR267" s="158"/>
      <c r="GDS267" s="159"/>
      <c r="GDT267" s="9"/>
      <c r="GDU267" s="9"/>
      <c r="GDV267" s="159"/>
      <c r="GDW267" s="159"/>
      <c r="GDX267" s="8"/>
      <c r="GDY267" s="8"/>
      <c r="GDZ267" s="160"/>
      <c r="GEA267" s="158"/>
      <c r="GEB267" s="161"/>
      <c r="GEC267" s="162"/>
      <c r="GED267" s="156"/>
      <c r="GEE267" s="158"/>
      <c r="GEF267" s="158"/>
      <c r="GEG267" s="158"/>
      <c r="GEH267" s="158"/>
      <c r="GEI267" s="159"/>
      <c r="GEJ267" s="9"/>
      <c r="GEK267" s="9"/>
      <c r="GEL267" s="159"/>
      <c r="GEM267" s="159"/>
      <c r="GEN267" s="8"/>
      <c r="GEO267" s="8"/>
      <c r="GEP267" s="160"/>
      <c r="GEQ267" s="158"/>
      <c r="GER267" s="161"/>
      <c r="GES267" s="162"/>
      <c r="GET267" s="156"/>
      <c r="GEU267" s="158"/>
      <c r="GEV267" s="158"/>
      <c r="GEW267" s="158"/>
      <c r="GEX267" s="158"/>
      <c r="GEY267" s="159"/>
      <c r="GEZ267" s="9"/>
      <c r="GFA267" s="9"/>
      <c r="GFB267" s="159"/>
      <c r="GFC267" s="159"/>
      <c r="GFD267" s="8"/>
      <c r="GFE267" s="8"/>
      <c r="GFF267" s="160"/>
      <c r="GFG267" s="158"/>
      <c r="GFH267" s="161"/>
      <c r="GFI267" s="162"/>
      <c r="GFJ267" s="156"/>
      <c r="GFK267" s="158"/>
      <c r="GFL267" s="158"/>
      <c r="GFM267" s="158"/>
      <c r="GFN267" s="158"/>
      <c r="GFO267" s="159"/>
      <c r="GFP267" s="9"/>
      <c r="GFQ267" s="9"/>
      <c r="GFR267" s="159"/>
      <c r="GFS267" s="159"/>
      <c r="GFT267" s="8"/>
      <c r="GFU267" s="8"/>
      <c r="GFV267" s="160"/>
      <c r="GFW267" s="158"/>
      <c r="GFX267" s="161"/>
      <c r="GFY267" s="162"/>
      <c r="GFZ267" s="156"/>
      <c r="GGA267" s="158"/>
      <c r="GGB267" s="158"/>
      <c r="GGC267" s="158"/>
      <c r="GGD267" s="158"/>
      <c r="GGE267" s="159"/>
      <c r="GGF267" s="9"/>
      <c r="GGG267" s="9"/>
      <c r="GGH267" s="159"/>
      <c r="GGI267" s="159"/>
      <c r="GGJ267" s="8"/>
      <c r="GGK267" s="8"/>
      <c r="GGL267" s="160"/>
      <c r="GGM267" s="158"/>
      <c r="GGN267" s="161"/>
      <c r="GGO267" s="162"/>
      <c r="GGP267" s="156"/>
      <c r="GGQ267" s="158"/>
      <c r="GGR267" s="158"/>
      <c r="GGS267" s="158"/>
      <c r="GGT267" s="158"/>
      <c r="GGU267" s="159"/>
      <c r="GGV267" s="9"/>
      <c r="GGW267" s="9"/>
      <c r="GGX267" s="159"/>
      <c r="GGY267" s="159"/>
      <c r="GGZ267" s="8"/>
      <c r="GHA267" s="8"/>
      <c r="GHB267" s="160"/>
      <c r="GHC267" s="158"/>
      <c r="GHD267" s="161"/>
      <c r="GHE267" s="162"/>
      <c r="GHF267" s="156"/>
      <c r="GHG267" s="158"/>
      <c r="GHH267" s="158"/>
      <c r="GHI267" s="158"/>
      <c r="GHJ267" s="158"/>
      <c r="GHK267" s="159"/>
      <c r="GHL267" s="9"/>
      <c r="GHM267" s="9"/>
      <c r="GHN267" s="159"/>
      <c r="GHO267" s="159"/>
      <c r="GHP267" s="8"/>
      <c r="GHQ267" s="8"/>
      <c r="GHR267" s="160"/>
      <c r="GHS267" s="158"/>
      <c r="GHT267" s="161"/>
      <c r="GHU267" s="162"/>
      <c r="GHV267" s="156"/>
      <c r="GHW267" s="158"/>
      <c r="GHX267" s="158"/>
      <c r="GHY267" s="158"/>
      <c r="GHZ267" s="158"/>
      <c r="GIA267" s="159"/>
      <c r="GIB267" s="9"/>
      <c r="GIC267" s="9"/>
      <c r="GID267" s="159"/>
      <c r="GIE267" s="159"/>
      <c r="GIF267" s="8"/>
      <c r="GIG267" s="8"/>
      <c r="GIH267" s="160"/>
      <c r="GII267" s="158"/>
      <c r="GIJ267" s="161"/>
      <c r="GIK267" s="162"/>
      <c r="GIL267" s="156"/>
      <c r="GIM267" s="158"/>
      <c r="GIN267" s="158"/>
      <c r="GIO267" s="158"/>
      <c r="GIP267" s="158"/>
      <c r="GIQ267" s="159"/>
      <c r="GIR267" s="9"/>
      <c r="GIS267" s="9"/>
      <c r="GIT267" s="159"/>
      <c r="GIU267" s="159"/>
      <c r="GIV267" s="8"/>
      <c r="GIW267" s="8"/>
      <c r="GIX267" s="160"/>
      <c r="GIY267" s="158"/>
      <c r="GIZ267" s="161"/>
      <c r="GJA267" s="162"/>
      <c r="GJB267" s="156"/>
      <c r="GJC267" s="158"/>
      <c r="GJD267" s="158"/>
      <c r="GJE267" s="158"/>
      <c r="GJF267" s="158"/>
      <c r="GJG267" s="159"/>
      <c r="GJH267" s="9"/>
      <c r="GJI267" s="9"/>
      <c r="GJJ267" s="159"/>
      <c r="GJK267" s="159"/>
      <c r="GJL267" s="8"/>
      <c r="GJM267" s="8"/>
      <c r="GJN267" s="160"/>
      <c r="GJO267" s="158"/>
      <c r="GJP267" s="161"/>
      <c r="GJQ267" s="162"/>
      <c r="GJR267" s="156"/>
      <c r="GJS267" s="158"/>
      <c r="GJT267" s="158"/>
      <c r="GJU267" s="158"/>
      <c r="GJV267" s="158"/>
      <c r="GJW267" s="159"/>
      <c r="GJX267" s="9"/>
      <c r="GJY267" s="9"/>
      <c r="GJZ267" s="159"/>
      <c r="GKA267" s="159"/>
      <c r="GKB267" s="8"/>
      <c r="GKC267" s="8"/>
      <c r="GKD267" s="160"/>
      <c r="GKE267" s="158"/>
      <c r="GKF267" s="161"/>
      <c r="GKG267" s="162"/>
      <c r="GKH267" s="156"/>
      <c r="GKI267" s="158"/>
      <c r="GKJ267" s="158"/>
      <c r="GKK267" s="158"/>
      <c r="GKL267" s="158"/>
      <c r="GKM267" s="159"/>
      <c r="GKN267" s="9"/>
      <c r="GKO267" s="9"/>
      <c r="GKP267" s="159"/>
      <c r="GKQ267" s="159"/>
      <c r="GKR267" s="8"/>
      <c r="GKS267" s="8"/>
      <c r="GKT267" s="160"/>
      <c r="GKU267" s="158"/>
      <c r="GKV267" s="161"/>
      <c r="GKW267" s="162"/>
      <c r="GKX267" s="156"/>
      <c r="GKY267" s="158"/>
      <c r="GKZ267" s="158"/>
      <c r="GLA267" s="158"/>
      <c r="GLB267" s="158"/>
      <c r="GLC267" s="159"/>
      <c r="GLD267" s="9"/>
      <c r="GLE267" s="9"/>
      <c r="GLF267" s="159"/>
      <c r="GLG267" s="159"/>
      <c r="GLH267" s="8"/>
      <c r="GLI267" s="8"/>
      <c r="GLJ267" s="160"/>
      <c r="GLK267" s="158"/>
      <c r="GLL267" s="161"/>
      <c r="GLM267" s="162"/>
      <c r="GLN267" s="156"/>
      <c r="GLO267" s="158"/>
      <c r="GLP267" s="158"/>
      <c r="GLQ267" s="158"/>
      <c r="GLR267" s="158"/>
      <c r="GLS267" s="159"/>
      <c r="GLT267" s="9"/>
      <c r="GLU267" s="9"/>
      <c r="GLV267" s="159"/>
      <c r="GLW267" s="159"/>
      <c r="GLX267" s="8"/>
      <c r="GLY267" s="8"/>
      <c r="GLZ267" s="160"/>
      <c r="GMA267" s="158"/>
      <c r="GMB267" s="161"/>
      <c r="GMC267" s="162"/>
      <c r="GMD267" s="156"/>
      <c r="GME267" s="158"/>
      <c r="GMF267" s="158"/>
      <c r="GMG267" s="158"/>
      <c r="GMH267" s="158"/>
      <c r="GMI267" s="159"/>
      <c r="GMJ267" s="9"/>
      <c r="GMK267" s="9"/>
      <c r="GML267" s="159"/>
      <c r="GMM267" s="159"/>
      <c r="GMN267" s="8"/>
      <c r="GMO267" s="8"/>
      <c r="GMP267" s="160"/>
      <c r="GMQ267" s="158"/>
      <c r="GMR267" s="161"/>
      <c r="GMS267" s="162"/>
      <c r="GMT267" s="156"/>
      <c r="GMU267" s="158"/>
      <c r="GMV267" s="158"/>
      <c r="GMW267" s="158"/>
      <c r="GMX267" s="158"/>
      <c r="GMY267" s="159"/>
      <c r="GMZ267" s="9"/>
      <c r="GNA267" s="9"/>
      <c r="GNB267" s="159"/>
      <c r="GNC267" s="159"/>
      <c r="GND267" s="8"/>
      <c r="GNE267" s="8"/>
      <c r="GNF267" s="160"/>
      <c r="GNG267" s="158"/>
      <c r="GNH267" s="161"/>
      <c r="GNI267" s="162"/>
      <c r="GNJ267" s="156"/>
      <c r="GNK267" s="158"/>
      <c r="GNL267" s="158"/>
      <c r="GNM267" s="158"/>
      <c r="GNN267" s="158"/>
      <c r="GNO267" s="159"/>
      <c r="GNP267" s="9"/>
      <c r="GNQ267" s="9"/>
      <c r="GNR267" s="159"/>
      <c r="GNS267" s="159"/>
      <c r="GNT267" s="8"/>
      <c r="GNU267" s="8"/>
      <c r="GNV267" s="160"/>
      <c r="GNW267" s="158"/>
      <c r="GNX267" s="161"/>
      <c r="GNY267" s="162"/>
      <c r="GNZ267" s="156"/>
      <c r="GOA267" s="158"/>
      <c r="GOB267" s="158"/>
      <c r="GOC267" s="158"/>
      <c r="GOD267" s="158"/>
      <c r="GOE267" s="159"/>
      <c r="GOF267" s="9"/>
      <c r="GOG267" s="9"/>
      <c r="GOH267" s="159"/>
      <c r="GOI267" s="159"/>
      <c r="GOJ267" s="8"/>
      <c r="GOK267" s="8"/>
      <c r="GOL267" s="160"/>
      <c r="GOM267" s="158"/>
      <c r="GON267" s="161"/>
      <c r="GOO267" s="162"/>
      <c r="GOP267" s="156"/>
      <c r="GOQ267" s="158"/>
      <c r="GOR267" s="158"/>
      <c r="GOS267" s="158"/>
      <c r="GOT267" s="158"/>
      <c r="GOU267" s="159"/>
      <c r="GOV267" s="9"/>
      <c r="GOW267" s="9"/>
      <c r="GOX267" s="159"/>
      <c r="GOY267" s="159"/>
      <c r="GOZ267" s="8"/>
      <c r="GPA267" s="8"/>
      <c r="GPB267" s="160"/>
      <c r="GPC267" s="158"/>
      <c r="GPD267" s="161"/>
      <c r="GPE267" s="162"/>
      <c r="GPF267" s="156"/>
      <c r="GPG267" s="158"/>
      <c r="GPH267" s="158"/>
      <c r="GPI267" s="158"/>
      <c r="GPJ267" s="158"/>
      <c r="GPK267" s="159"/>
      <c r="GPL267" s="9"/>
      <c r="GPM267" s="9"/>
      <c r="GPN267" s="159"/>
      <c r="GPO267" s="159"/>
      <c r="GPP267" s="8"/>
      <c r="GPQ267" s="8"/>
      <c r="GPR267" s="160"/>
      <c r="GPS267" s="158"/>
      <c r="GPT267" s="161"/>
      <c r="GPU267" s="162"/>
      <c r="GPV267" s="156"/>
      <c r="GPW267" s="158"/>
      <c r="GPX267" s="158"/>
      <c r="GPY267" s="158"/>
      <c r="GPZ267" s="158"/>
      <c r="GQA267" s="159"/>
      <c r="GQB267" s="9"/>
      <c r="GQC267" s="9"/>
      <c r="GQD267" s="159"/>
      <c r="GQE267" s="159"/>
      <c r="GQF267" s="8"/>
      <c r="GQG267" s="8"/>
      <c r="GQH267" s="160"/>
      <c r="GQI267" s="158"/>
      <c r="GQJ267" s="161"/>
      <c r="GQK267" s="162"/>
      <c r="GQL267" s="156"/>
      <c r="GQM267" s="158"/>
      <c r="GQN267" s="158"/>
      <c r="GQO267" s="158"/>
      <c r="GQP267" s="158"/>
      <c r="GQQ267" s="159"/>
      <c r="GQR267" s="9"/>
      <c r="GQS267" s="9"/>
      <c r="GQT267" s="159"/>
      <c r="GQU267" s="159"/>
      <c r="GQV267" s="8"/>
      <c r="GQW267" s="8"/>
      <c r="GQX267" s="160"/>
      <c r="GQY267" s="158"/>
      <c r="GQZ267" s="161"/>
      <c r="GRA267" s="162"/>
      <c r="GRB267" s="156"/>
      <c r="GRC267" s="158"/>
      <c r="GRD267" s="158"/>
      <c r="GRE267" s="158"/>
      <c r="GRF267" s="158"/>
      <c r="GRG267" s="159"/>
      <c r="GRH267" s="9"/>
      <c r="GRI267" s="9"/>
      <c r="GRJ267" s="159"/>
      <c r="GRK267" s="159"/>
      <c r="GRL267" s="8"/>
      <c r="GRM267" s="8"/>
      <c r="GRN267" s="160"/>
      <c r="GRO267" s="158"/>
      <c r="GRP267" s="161"/>
      <c r="GRQ267" s="162"/>
      <c r="GRR267" s="156"/>
      <c r="GRS267" s="158"/>
      <c r="GRT267" s="158"/>
      <c r="GRU267" s="158"/>
      <c r="GRV267" s="158"/>
      <c r="GRW267" s="159"/>
      <c r="GRX267" s="9"/>
      <c r="GRY267" s="9"/>
      <c r="GRZ267" s="159"/>
      <c r="GSA267" s="159"/>
      <c r="GSB267" s="8"/>
      <c r="GSC267" s="8"/>
      <c r="GSD267" s="160"/>
      <c r="GSE267" s="158"/>
      <c r="GSF267" s="161"/>
      <c r="GSG267" s="162"/>
      <c r="GSH267" s="156"/>
      <c r="GSI267" s="158"/>
      <c r="GSJ267" s="158"/>
      <c r="GSK267" s="158"/>
      <c r="GSL267" s="158"/>
      <c r="GSM267" s="159"/>
      <c r="GSN267" s="9"/>
      <c r="GSO267" s="9"/>
      <c r="GSP267" s="159"/>
      <c r="GSQ267" s="159"/>
      <c r="GSR267" s="8"/>
      <c r="GSS267" s="8"/>
      <c r="GST267" s="160"/>
      <c r="GSU267" s="158"/>
      <c r="GSV267" s="161"/>
      <c r="GSW267" s="162"/>
      <c r="GSX267" s="156"/>
      <c r="GSY267" s="158"/>
      <c r="GSZ267" s="158"/>
      <c r="GTA267" s="158"/>
      <c r="GTB267" s="158"/>
      <c r="GTC267" s="159"/>
      <c r="GTD267" s="9"/>
      <c r="GTE267" s="9"/>
      <c r="GTF267" s="159"/>
      <c r="GTG267" s="159"/>
      <c r="GTH267" s="8"/>
      <c r="GTI267" s="8"/>
      <c r="GTJ267" s="160"/>
      <c r="GTK267" s="158"/>
      <c r="GTL267" s="161"/>
      <c r="GTM267" s="162"/>
      <c r="GTN267" s="156"/>
      <c r="GTO267" s="158"/>
      <c r="GTP267" s="158"/>
      <c r="GTQ267" s="158"/>
      <c r="GTR267" s="158"/>
      <c r="GTS267" s="159"/>
      <c r="GTT267" s="9"/>
      <c r="GTU267" s="9"/>
      <c r="GTV267" s="159"/>
      <c r="GTW267" s="159"/>
      <c r="GTX267" s="8"/>
      <c r="GTY267" s="8"/>
      <c r="GTZ267" s="160"/>
      <c r="GUA267" s="158"/>
      <c r="GUB267" s="161"/>
      <c r="GUC267" s="162"/>
      <c r="GUD267" s="156"/>
      <c r="GUE267" s="158"/>
      <c r="GUF267" s="158"/>
      <c r="GUG267" s="158"/>
      <c r="GUH267" s="158"/>
      <c r="GUI267" s="159"/>
      <c r="GUJ267" s="9"/>
      <c r="GUK267" s="9"/>
      <c r="GUL267" s="159"/>
      <c r="GUM267" s="159"/>
      <c r="GUN267" s="8"/>
      <c r="GUO267" s="8"/>
      <c r="GUP267" s="160"/>
      <c r="GUQ267" s="158"/>
      <c r="GUR267" s="161"/>
      <c r="GUS267" s="162"/>
      <c r="GUT267" s="156"/>
      <c r="GUU267" s="158"/>
      <c r="GUV267" s="158"/>
      <c r="GUW267" s="158"/>
      <c r="GUX267" s="158"/>
      <c r="GUY267" s="159"/>
      <c r="GUZ267" s="9"/>
      <c r="GVA267" s="9"/>
      <c r="GVB267" s="159"/>
      <c r="GVC267" s="159"/>
      <c r="GVD267" s="8"/>
      <c r="GVE267" s="8"/>
      <c r="GVF267" s="160"/>
      <c r="GVG267" s="158"/>
      <c r="GVH267" s="161"/>
      <c r="GVI267" s="162"/>
      <c r="GVJ267" s="156"/>
      <c r="GVK267" s="158"/>
      <c r="GVL267" s="158"/>
      <c r="GVM267" s="158"/>
      <c r="GVN267" s="158"/>
      <c r="GVO267" s="159"/>
      <c r="GVP267" s="9"/>
      <c r="GVQ267" s="9"/>
      <c r="GVR267" s="159"/>
      <c r="GVS267" s="159"/>
      <c r="GVT267" s="8"/>
      <c r="GVU267" s="8"/>
      <c r="GVV267" s="160"/>
      <c r="GVW267" s="158"/>
      <c r="GVX267" s="161"/>
      <c r="GVY267" s="162"/>
      <c r="GVZ267" s="156"/>
      <c r="GWA267" s="158"/>
      <c r="GWB267" s="158"/>
      <c r="GWC267" s="158"/>
      <c r="GWD267" s="158"/>
      <c r="GWE267" s="159"/>
      <c r="GWF267" s="9"/>
      <c r="GWG267" s="9"/>
      <c r="GWH267" s="159"/>
      <c r="GWI267" s="159"/>
      <c r="GWJ267" s="8"/>
      <c r="GWK267" s="8"/>
      <c r="GWL267" s="160"/>
      <c r="GWM267" s="158"/>
      <c r="GWN267" s="161"/>
      <c r="GWO267" s="162"/>
      <c r="GWP267" s="156"/>
      <c r="GWQ267" s="158"/>
      <c r="GWR267" s="158"/>
      <c r="GWS267" s="158"/>
      <c r="GWT267" s="158"/>
      <c r="GWU267" s="159"/>
      <c r="GWV267" s="9"/>
      <c r="GWW267" s="9"/>
      <c r="GWX267" s="159"/>
      <c r="GWY267" s="159"/>
      <c r="GWZ267" s="8"/>
      <c r="GXA267" s="8"/>
      <c r="GXB267" s="160"/>
      <c r="GXC267" s="158"/>
      <c r="GXD267" s="161"/>
      <c r="GXE267" s="162"/>
      <c r="GXF267" s="156"/>
      <c r="GXG267" s="158"/>
      <c r="GXH267" s="158"/>
      <c r="GXI267" s="158"/>
      <c r="GXJ267" s="158"/>
      <c r="GXK267" s="159"/>
      <c r="GXL267" s="9"/>
      <c r="GXM267" s="9"/>
      <c r="GXN267" s="159"/>
      <c r="GXO267" s="159"/>
      <c r="GXP267" s="8"/>
      <c r="GXQ267" s="8"/>
      <c r="GXR267" s="160"/>
      <c r="GXS267" s="158"/>
      <c r="GXT267" s="161"/>
      <c r="GXU267" s="162"/>
      <c r="GXV267" s="156"/>
      <c r="GXW267" s="158"/>
      <c r="GXX267" s="158"/>
      <c r="GXY267" s="158"/>
      <c r="GXZ267" s="158"/>
      <c r="GYA267" s="159"/>
      <c r="GYB267" s="9"/>
      <c r="GYC267" s="9"/>
      <c r="GYD267" s="159"/>
      <c r="GYE267" s="159"/>
      <c r="GYF267" s="8"/>
      <c r="GYG267" s="8"/>
      <c r="GYH267" s="160"/>
      <c r="GYI267" s="158"/>
      <c r="GYJ267" s="161"/>
      <c r="GYK267" s="162"/>
      <c r="GYL267" s="156"/>
      <c r="GYM267" s="158"/>
      <c r="GYN267" s="158"/>
      <c r="GYO267" s="158"/>
      <c r="GYP267" s="158"/>
      <c r="GYQ267" s="159"/>
      <c r="GYR267" s="9"/>
      <c r="GYS267" s="9"/>
      <c r="GYT267" s="159"/>
      <c r="GYU267" s="159"/>
      <c r="GYV267" s="8"/>
      <c r="GYW267" s="8"/>
      <c r="GYX267" s="160"/>
      <c r="GYY267" s="158"/>
      <c r="GYZ267" s="161"/>
      <c r="GZA267" s="162"/>
      <c r="GZB267" s="156"/>
      <c r="GZC267" s="158"/>
      <c r="GZD267" s="158"/>
      <c r="GZE267" s="158"/>
      <c r="GZF267" s="158"/>
      <c r="GZG267" s="159"/>
      <c r="GZH267" s="9"/>
      <c r="GZI267" s="9"/>
      <c r="GZJ267" s="159"/>
      <c r="GZK267" s="159"/>
      <c r="GZL267" s="8"/>
      <c r="GZM267" s="8"/>
      <c r="GZN267" s="160"/>
      <c r="GZO267" s="158"/>
      <c r="GZP267" s="161"/>
      <c r="GZQ267" s="162"/>
      <c r="GZR267" s="156"/>
      <c r="GZS267" s="158"/>
      <c r="GZT267" s="158"/>
      <c r="GZU267" s="158"/>
      <c r="GZV267" s="158"/>
      <c r="GZW267" s="159"/>
      <c r="GZX267" s="9"/>
      <c r="GZY267" s="9"/>
      <c r="GZZ267" s="159"/>
      <c r="HAA267" s="159"/>
      <c r="HAB267" s="8"/>
      <c r="HAC267" s="8"/>
      <c r="HAD267" s="160"/>
      <c r="HAE267" s="158"/>
      <c r="HAF267" s="161"/>
      <c r="HAG267" s="162"/>
      <c r="HAH267" s="156"/>
      <c r="HAI267" s="158"/>
      <c r="HAJ267" s="158"/>
      <c r="HAK267" s="158"/>
      <c r="HAL267" s="158"/>
      <c r="HAM267" s="159"/>
      <c r="HAN267" s="9"/>
      <c r="HAO267" s="9"/>
      <c r="HAP267" s="159"/>
      <c r="HAQ267" s="159"/>
      <c r="HAR267" s="8"/>
      <c r="HAS267" s="8"/>
      <c r="HAT267" s="160"/>
      <c r="HAU267" s="158"/>
      <c r="HAV267" s="161"/>
      <c r="HAW267" s="162"/>
      <c r="HAX267" s="156"/>
      <c r="HAY267" s="158"/>
      <c r="HAZ267" s="158"/>
      <c r="HBA267" s="158"/>
      <c r="HBB267" s="158"/>
      <c r="HBC267" s="159"/>
      <c r="HBD267" s="9"/>
      <c r="HBE267" s="9"/>
      <c r="HBF267" s="159"/>
      <c r="HBG267" s="159"/>
      <c r="HBH267" s="8"/>
      <c r="HBI267" s="8"/>
      <c r="HBJ267" s="160"/>
      <c r="HBK267" s="158"/>
      <c r="HBL267" s="161"/>
      <c r="HBM267" s="162"/>
      <c r="HBN267" s="156"/>
      <c r="HBO267" s="158"/>
      <c r="HBP267" s="158"/>
      <c r="HBQ267" s="158"/>
      <c r="HBR267" s="158"/>
      <c r="HBS267" s="159"/>
      <c r="HBT267" s="9"/>
      <c r="HBU267" s="9"/>
      <c r="HBV267" s="159"/>
      <c r="HBW267" s="159"/>
      <c r="HBX267" s="8"/>
      <c r="HBY267" s="8"/>
      <c r="HBZ267" s="160"/>
      <c r="HCA267" s="158"/>
      <c r="HCB267" s="161"/>
      <c r="HCC267" s="162"/>
      <c r="HCD267" s="156"/>
      <c r="HCE267" s="158"/>
      <c r="HCF267" s="158"/>
      <c r="HCG267" s="158"/>
      <c r="HCH267" s="158"/>
      <c r="HCI267" s="159"/>
      <c r="HCJ267" s="9"/>
      <c r="HCK267" s="9"/>
      <c r="HCL267" s="159"/>
      <c r="HCM267" s="159"/>
      <c r="HCN267" s="8"/>
      <c r="HCO267" s="8"/>
      <c r="HCP267" s="160"/>
      <c r="HCQ267" s="158"/>
      <c r="HCR267" s="161"/>
      <c r="HCS267" s="162"/>
      <c r="HCT267" s="156"/>
      <c r="HCU267" s="158"/>
      <c r="HCV267" s="158"/>
      <c r="HCW267" s="158"/>
      <c r="HCX267" s="158"/>
      <c r="HCY267" s="159"/>
      <c r="HCZ267" s="9"/>
      <c r="HDA267" s="9"/>
      <c r="HDB267" s="159"/>
      <c r="HDC267" s="159"/>
      <c r="HDD267" s="8"/>
      <c r="HDE267" s="8"/>
      <c r="HDF267" s="160"/>
      <c r="HDG267" s="158"/>
      <c r="HDH267" s="161"/>
      <c r="HDI267" s="162"/>
      <c r="HDJ267" s="156"/>
      <c r="HDK267" s="158"/>
      <c r="HDL267" s="158"/>
      <c r="HDM267" s="158"/>
      <c r="HDN267" s="158"/>
      <c r="HDO267" s="159"/>
      <c r="HDP267" s="9"/>
      <c r="HDQ267" s="9"/>
      <c r="HDR267" s="159"/>
      <c r="HDS267" s="159"/>
      <c r="HDT267" s="8"/>
      <c r="HDU267" s="8"/>
      <c r="HDV267" s="160"/>
      <c r="HDW267" s="158"/>
      <c r="HDX267" s="161"/>
      <c r="HDY267" s="162"/>
      <c r="HDZ267" s="156"/>
      <c r="HEA267" s="158"/>
      <c r="HEB267" s="158"/>
      <c r="HEC267" s="158"/>
      <c r="HED267" s="158"/>
      <c r="HEE267" s="159"/>
      <c r="HEF267" s="9"/>
      <c r="HEG267" s="9"/>
      <c r="HEH267" s="159"/>
      <c r="HEI267" s="159"/>
      <c r="HEJ267" s="8"/>
      <c r="HEK267" s="8"/>
      <c r="HEL267" s="160"/>
      <c r="HEM267" s="158"/>
      <c r="HEN267" s="161"/>
      <c r="HEO267" s="162"/>
      <c r="HEP267" s="156"/>
      <c r="HEQ267" s="158"/>
      <c r="HER267" s="158"/>
      <c r="HES267" s="158"/>
      <c r="HET267" s="158"/>
      <c r="HEU267" s="159"/>
      <c r="HEV267" s="9"/>
      <c r="HEW267" s="9"/>
      <c r="HEX267" s="159"/>
      <c r="HEY267" s="159"/>
      <c r="HEZ267" s="8"/>
      <c r="HFA267" s="8"/>
      <c r="HFB267" s="160"/>
      <c r="HFC267" s="158"/>
      <c r="HFD267" s="161"/>
      <c r="HFE267" s="162"/>
      <c r="HFF267" s="156"/>
      <c r="HFG267" s="158"/>
      <c r="HFH267" s="158"/>
      <c r="HFI267" s="158"/>
      <c r="HFJ267" s="158"/>
      <c r="HFK267" s="159"/>
      <c r="HFL267" s="9"/>
      <c r="HFM267" s="9"/>
      <c r="HFN267" s="159"/>
      <c r="HFO267" s="159"/>
      <c r="HFP267" s="8"/>
      <c r="HFQ267" s="8"/>
      <c r="HFR267" s="160"/>
      <c r="HFS267" s="158"/>
      <c r="HFT267" s="161"/>
      <c r="HFU267" s="162"/>
      <c r="HFV267" s="156"/>
      <c r="HFW267" s="158"/>
      <c r="HFX267" s="158"/>
      <c r="HFY267" s="158"/>
      <c r="HFZ267" s="158"/>
      <c r="HGA267" s="159"/>
      <c r="HGB267" s="9"/>
      <c r="HGC267" s="9"/>
      <c r="HGD267" s="159"/>
      <c r="HGE267" s="159"/>
      <c r="HGF267" s="8"/>
      <c r="HGG267" s="8"/>
      <c r="HGH267" s="160"/>
      <c r="HGI267" s="158"/>
      <c r="HGJ267" s="161"/>
      <c r="HGK267" s="162"/>
      <c r="HGL267" s="156"/>
      <c r="HGM267" s="158"/>
      <c r="HGN267" s="158"/>
      <c r="HGO267" s="158"/>
      <c r="HGP267" s="158"/>
      <c r="HGQ267" s="159"/>
      <c r="HGR267" s="9"/>
      <c r="HGS267" s="9"/>
      <c r="HGT267" s="159"/>
      <c r="HGU267" s="159"/>
      <c r="HGV267" s="8"/>
      <c r="HGW267" s="8"/>
      <c r="HGX267" s="160"/>
      <c r="HGY267" s="158"/>
      <c r="HGZ267" s="161"/>
      <c r="HHA267" s="162"/>
      <c r="HHB267" s="156"/>
      <c r="HHC267" s="158"/>
      <c r="HHD267" s="158"/>
      <c r="HHE267" s="158"/>
      <c r="HHF267" s="158"/>
      <c r="HHG267" s="159"/>
      <c r="HHH267" s="9"/>
      <c r="HHI267" s="9"/>
      <c r="HHJ267" s="159"/>
      <c r="HHK267" s="159"/>
      <c r="HHL267" s="8"/>
      <c r="HHM267" s="8"/>
      <c r="HHN267" s="160"/>
      <c r="HHO267" s="158"/>
      <c r="HHP267" s="161"/>
      <c r="HHQ267" s="162"/>
      <c r="HHR267" s="156"/>
      <c r="HHS267" s="158"/>
      <c r="HHT267" s="158"/>
      <c r="HHU267" s="158"/>
      <c r="HHV267" s="158"/>
      <c r="HHW267" s="159"/>
      <c r="HHX267" s="9"/>
      <c r="HHY267" s="9"/>
      <c r="HHZ267" s="159"/>
      <c r="HIA267" s="159"/>
      <c r="HIB267" s="8"/>
      <c r="HIC267" s="8"/>
      <c r="HID267" s="160"/>
      <c r="HIE267" s="158"/>
      <c r="HIF267" s="161"/>
      <c r="HIG267" s="162"/>
      <c r="HIH267" s="156"/>
      <c r="HII267" s="158"/>
      <c r="HIJ267" s="158"/>
      <c r="HIK267" s="158"/>
      <c r="HIL267" s="158"/>
      <c r="HIM267" s="159"/>
      <c r="HIN267" s="9"/>
      <c r="HIO267" s="9"/>
      <c r="HIP267" s="159"/>
      <c r="HIQ267" s="159"/>
      <c r="HIR267" s="8"/>
      <c r="HIS267" s="8"/>
      <c r="HIT267" s="160"/>
      <c r="HIU267" s="158"/>
      <c r="HIV267" s="161"/>
      <c r="HIW267" s="162"/>
      <c r="HIX267" s="156"/>
      <c r="HIY267" s="158"/>
      <c r="HIZ267" s="158"/>
      <c r="HJA267" s="158"/>
      <c r="HJB267" s="158"/>
      <c r="HJC267" s="159"/>
      <c r="HJD267" s="9"/>
      <c r="HJE267" s="9"/>
      <c r="HJF267" s="159"/>
      <c r="HJG267" s="159"/>
      <c r="HJH267" s="8"/>
      <c r="HJI267" s="8"/>
      <c r="HJJ267" s="160"/>
      <c r="HJK267" s="158"/>
      <c r="HJL267" s="161"/>
      <c r="HJM267" s="162"/>
      <c r="HJN267" s="156"/>
      <c r="HJO267" s="158"/>
      <c r="HJP267" s="158"/>
      <c r="HJQ267" s="158"/>
      <c r="HJR267" s="158"/>
      <c r="HJS267" s="159"/>
      <c r="HJT267" s="9"/>
      <c r="HJU267" s="9"/>
      <c r="HJV267" s="159"/>
      <c r="HJW267" s="159"/>
      <c r="HJX267" s="8"/>
      <c r="HJY267" s="8"/>
      <c r="HJZ267" s="160"/>
      <c r="HKA267" s="158"/>
      <c r="HKB267" s="161"/>
      <c r="HKC267" s="162"/>
      <c r="HKD267" s="156"/>
      <c r="HKE267" s="158"/>
      <c r="HKF267" s="158"/>
      <c r="HKG267" s="158"/>
      <c r="HKH267" s="158"/>
      <c r="HKI267" s="159"/>
      <c r="HKJ267" s="9"/>
      <c r="HKK267" s="9"/>
      <c r="HKL267" s="159"/>
      <c r="HKM267" s="159"/>
      <c r="HKN267" s="8"/>
      <c r="HKO267" s="8"/>
      <c r="HKP267" s="160"/>
      <c r="HKQ267" s="158"/>
      <c r="HKR267" s="161"/>
      <c r="HKS267" s="162"/>
      <c r="HKT267" s="156"/>
      <c r="HKU267" s="158"/>
      <c r="HKV267" s="158"/>
      <c r="HKW267" s="158"/>
      <c r="HKX267" s="158"/>
      <c r="HKY267" s="159"/>
      <c r="HKZ267" s="9"/>
      <c r="HLA267" s="9"/>
      <c r="HLB267" s="159"/>
      <c r="HLC267" s="159"/>
      <c r="HLD267" s="8"/>
      <c r="HLE267" s="8"/>
      <c r="HLF267" s="160"/>
      <c r="HLG267" s="158"/>
      <c r="HLH267" s="161"/>
      <c r="HLI267" s="162"/>
      <c r="HLJ267" s="156"/>
      <c r="HLK267" s="158"/>
      <c r="HLL267" s="158"/>
      <c r="HLM267" s="158"/>
      <c r="HLN267" s="158"/>
      <c r="HLO267" s="159"/>
      <c r="HLP267" s="9"/>
      <c r="HLQ267" s="9"/>
      <c r="HLR267" s="159"/>
      <c r="HLS267" s="159"/>
      <c r="HLT267" s="8"/>
      <c r="HLU267" s="8"/>
      <c r="HLV267" s="160"/>
      <c r="HLW267" s="158"/>
      <c r="HLX267" s="161"/>
      <c r="HLY267" s="162"/>
      <c r="HLZ267" s="156"/>
      <c r="HMA267" s="158"/>
      <c r="HMB267" s="158"/>
      <c r="HMC267" s="158"/>
      <c r="HMD267" s="158"/>
      <c r="HME267" s="159"/>
      <c r="HMF267" s="9"/>
      <c r="HMG267" s="9"/>
      <c r="HMH267" s="159"/>
      <c r="HMI267" s="159"/>
      <c r="HMJ267" s="8"/>
      <c r="HMK267" s="8"/>
      <c r="HML267" s="160"/>
      <c r="HMM267" s="158"/>
      <c r="HMN267" s="161"/>
      <c r="HMO267" s="162"/>
      <c r="HMP267" s="156"/>
      <c r="HMQ267" s="158"/>
      <c r="HMR267" s="158"/>
      <c r="HMS267" s="158"/>
      <c r="HMT267" s="158"/>
      <c r="HMU267" s="159"/>
      <c r="HMV267" s="9"/>
      <c r="HMW267" s="9"/>
      <c r="HMX267" s="159"/>
      <c r="HMY267" s="159"/>
      <c r="HMZ267" s="8"/>
      <c r="HNA267" s="8"/>
      <c r="HNB267" s="160"/>
      <c r="HNC267" s="158"/>
      <c r="HND267" s="161"/>
      <c r="HNE267" s="162"/>
      <c r="HNF267" s="156"/>
      <c r="HNG267" s="158"/>
      <c r="HNH267" s="158"/>
      <c r="HNI267" s="158"/>
      <c r="HNJ267" s="158"/>
      <c r="HNK267" s="159"/>
      <c r="HNL267" s="9"/>
      <c r="HNM267" s="9"/>
      <c r="HNN267" s="159"/>
      <c r="HNO267" s="159"/>
      <c r="HNP267" s="8"/>
      <c r="HNQ267" s="8"/>
      <c r="HNR267" s="160"/>
      <c r="HNS267" s="158"/>
      <c r="HNT267" s="161"/>
      <c r="HNU267" s="162"/>
      <c r="HNV267" s="156"/>
      <c r="HNW267" s="158"/>
      <c r="HNX267" s="158"/>
      <c r="HNY267" s="158"/>
      <c r="HNZ267" s="158"/>
      <c r="HOA267" s="159"/>
      <c r="HOB267" s="9"/>
      <c r="HOC267" s="9"/>
      <c r="HOD267" s="159"/>
      <c r="HOE267" s="159"/>
      <c r="HOF267" s="8"/>
      <c r="HOG267" s="8"/>
      <c r="HOH267" s="160"/>
      <c r="HOI267" s="158"/>
      <c r="HOJ267" s="161"/>
      <c r="HOK267" s="162"/>
      <c r="HOL267" s="156"/>
      <c r="HOM267" s="158"/>
      <c r="HON267" s="158"/>
      <c r="HOO267" s="158"/>
      <c r="HOP267" s="158"/>
      <c r="HOQ267" s="159"/>
      <c r="HOR267" s="9"/>
      <c r="HOS267" s="9"/>
      <c r="HOT267" s="159"/>
      <c r="HOU267" s="159"/>
      <c r="HOV267" s="8"/>
      <c r="HOW267" s="8"/>
      <c r="HOX267" s="160"/>
      <c r="HOY267" s="158"/>
      <c r="HOZ267" s="161"/>
      <c r="HPA267" s="162"/>
      <c r="HPB267" s="156"/>
      <c r="HPC267" s="158"/>
      <c r="HPD267" s="158"/>
      <c r="HPE267" s="158"/>
      <c r="HPF267" s="158"/>
      <c r="HPG267" s="159"/>
      <c r="HPH267" s="9"/>
      <c r="HPI267" s="9"/>
      <c r="HPJ267" s="159"/>
      <c r="HPK267" s="159"/>
      <c r="HPL267" s="8"/>
      <c r="HPM267" s="8"/>
      <c r="HPN267" s="160"/>
      <c r="HPO267" s="158"/>
      <c r="HPP267" s="161"/>
      <c r="HPQ267" s="162"/>
      <c r="HPR267" s="156"/>
      <c r="HPS267" s="158"/>
      <c r="HPT267" s="158"/>
      <c r="HPU267" s="158"/>
      <c r="HPV267" s="158"/>
      <c r="HPW267" s="159"/>
      <c r="HPX267" s="9"/>
      <c r="HPY267" s="9"/>
      <c r="HPZ267" s="159"/>
      <c r="HQA267" s="159"/>
      <c r="HQB267" s="8"/>
      <c r="HQC267" s="8"/>
      <c r="HQD267" s="160"/>
      <c r="HQE267" s="158"/>
      <c r="HQF267" s="161"/>
      <c r="HQG267" s="162"/>
      <c r="HQH267" s="156"/>
      <c r="HQI267" s="158"/>
      <c r="HQJ267" s="158"/>
      <c r="HQK267" s="158"/>
      <c r="HQL267" s="158"/>
      <c r="HQM267" s="159"/>
      <c r="HQN267" s="9"/>
      <c r="HQO267" s="9"/>
      <c r="HQP267" s="159"/>
      <c r="HQQ267" s="159"/>
      <c r="HQR267" s="8"/>
      <c r="HQS267" s="8"/>
      <c r="HQT267" s="160"/>
      <c r="HQU267" s="158"/>
      <c r="HQV267" s="161"/>
      <c r="HQW267" s="162"/>
      <c r="HQX267" s="156"/>
      <c r="HQY267" s="158"/>
      <c r="HQZ267" s="158"/>
      <c r="HRA267" s="158"/>
      <c r="HRB267" s="158"/>
      <c r="HRC267" s="159"/>
      <c r="HRD267" s="9"/>
      <c r="HRE267" s="9"/>
      <c r="HRF267" s="159"/>
      <c r="HRG267" s="159"/>
      <c r="HRH267" s="8"/>
      <c r="HRI267" s="8"/>
      <c r="HRJ267" s="160"/>
      <c r="HRK267" s="158"/>
      <c r="HRL267" s="161"/>
      <c r="HRM267" s="162"/>
      <c r="HRN267" s="156"/>
      <c r="HRO267" s="158"/>
      <c r="HRP267" s="158"/>
      <c r="HRQ267" s="158"/>
      <c r="HRR267" s="158"/>
      <c r="HRS267" s="159"/>
      <c r="HRT267" s="9"/>
      <c r="HRU267" s="9"/>
      <c r="HRV267" s="159"/>
      <c r="HRW267" s="159"/>
      <c r="HRX267" s="8"/>
      <c r="HRY267" s="8"/>
      <c r="HRZ267" s="160"/>
      <c r="HSA267" s="158"/>
      <c r="HSB267" s="161"/>
      <c r="HSC267" s="162"/>
      <c r="HSD267" s="156"/>
      <c r="HSE267" s="158"/>
      <c r="HSF267" s="158"/>
      <c r="HSG267" s="158"/>
      <c r="HSH267" s="158"/>
      <c r="HSI267" s="159"/>
      <c r="HSJ267" s="9"/>
      <c r="HSK267" s="9"/>
      <c r="HSL267" s="159"/>
      <c r="HSM267" s="159"/>
      <c r="HSN267" s="8"/>
      <c r="HSO267" s="8"/>
      <c r="HSP267" s="160"/>
      <c r="HSQ267" s="158"/>
      <c r="HSR267" s="161"/>
      <c r="HSS267" s="162"/>
      <c r="HST267" s="156"/>
      <c r="HSU267" s="158"/>
      <c r="HSV267" s="158"/>
      <c r="HSW267" s="158"/>
      <c r="HSX267" s="158"/>
      <c r="HSY267" s="159"/>
      <c r="HSZ267" s="9"/>
      <c r="HTA267" s="9"/>
      <c r="HTB267" s="159"/>
      <c r="HTC267" s="159"/>
      <c r="HTD267" s="8"/>
      <c r="HTE267" s="8"/>
      <c r="HTF267" s="160"/>
      <c r="HTG267" s="158"/>
      <c r="HTH267" s="161"/>
      <c r="HTI267" s="162"/>
      <c r="HTJ267" s="156"/>
      <c r="HTK267" s="158"/>
      <c r="HTL267" s="158"/>
      <c r="HTM267" s="158"/>
      <c r="HTN267" s="158"/>
      <c r="HTO267" s="159"/>
      <c r="HTP267" s="9"/>
      <c r="HTQ267" s="9"/>
      <c r="HTR267" s="159"/>
      <c r="HTS267" s="159"/>
      <c r="HTT267" s="8"/>
      <c r="HTU267" s="8"/>
      <c r="HTV267" s="160"/>
      <c r="HTW267" s="158"/>
      <c r="HTX267" s="161"/>
      <c r="HTY267" s="162"/>
      <c r="HTZ267" s="156"/>
      <c r="HUA267" s="158"/>
      <c r="HUB267" s="158"/>
      <c r="HUC267" s="158"/>
      <c r="HUD267" s="158"/>
      <c r="HUE267" s="159"/>
      <c r="HUF267" s="9"/>
      <c r="HUG267" s="9"/>
      <c r="HUH267" s="159"/>
      <c r="HUI267" s="159"/>
      <c r="HUJ267" s="8"/>
      <c r="HUK267" s="8"/>
      <c r="HUL267" s="160"/>
      <c r="HUM267" s="158"/>
      <c r="HUN267" s="161"/>
      <c r="HUO267" s="162"/>
      <c r="HUP267" s="156"/>
      <c r="HUQ267" s="158"/>
      <c r="HUR267" s="158"/>
      <c r="HUS267" s="158"/>
      <c r="HUT267" s="158"/>
      <c r="HUU267" s="159"/>
      <c r="HUV267" s="9"/>
      <c r="HUW267" s="9"/>
      <c r="HUX267" s="159"/>
      <c r="HUY267" s="159"/>
      <c r="HUZ267" s="8"/>
      <c r="HVA267" s="8"/>
      <c r="HVB267" s="160"/>
      <c r="HVC267" s="158"/>
      <c r="HVD267" s="161"/>
      <c r="HVE267" s="162"/>
      <c r="HVF267" s="156"/>
      <c r="HVG267" s="158"/>
      <c r="HVH267" s="158"/>
      <c r="HVI267" s="158"/>
      <c r="HVJ267" s="158"/>
      <c r="HVK267" s="159"/>
      <c r="HVL267" s="9"/>
      <c r="HVM267" s="9"/>
      <c r="HVN267" s="159"/>
      <c r="HVO267" s="159"/>
      <c r="HVP267" s="8"/>
      <c r="HVQ267" s="8"/>
      <c r="HVR267" s="160"/>
      <c r="HVS267" s="158"/>
      <c r="HVT267" s="161"/>
      <c r="HVU267" s="162"/>
      <c r="HVV267" s="156"/>
      <c r="HVW267" s="158"/>
      <c r="HVX267" s="158"/>
      <c r="HVY267" s="158"/>
      <c r="HVZ267" s="158"/>
      <c r="HWA267" s="159"/>
      <c r="HWB267" s="9"/>
      <c r="HWC267" s="9"/>
      <c r="HWD267" s="159"/>
      <c r="HWE267" s="159"/>
      <c r="HWF267" s="8"/>
      <c r="HWG267" s="8"/>
      <c r="HWH267" s="160"/>
      <c r="HWI267" s="158"/>
      <c r="HWJ267" s="161"/>
      <c r="HWK267" s="162"/>
      <c r="HWL267" s="156"/>
      <c r="HWM267" s="158"/>
      <c r="HWN267" s="158"/>
      <c r="HWO267" s="158"/>
      <c r="HWP267" s="158"/>
      <c r="HWQ267" s="159"/>
      <c r="HWR267" s="9"/>
      <c r="HWS267" s="9"/>
      <c r="HWT267" s="159"/>
      <c r="HWU267" s="159"/>
      <c r="HWV267" s="8"/>
      <c r="HWW267" s="8"/>
      <c r="HWX267" s="160"/>
      <c r="HWY267" s="158"/>
      <c r="HWZ267" s="161"/>
      <c r="HXA267" s="162"/>
      <c r="HXB267" s="156"/>
      <c r="HXC267" s="158"/>
      <c r="HXD267" s="158"/>
      <c r="HXE267" s="158"/>
      <c r="HXF267" s="158"/>
      <c r="HXG267" s="159"/>
      <c r="HXH267" s="9"/>
      <c r="HXI267" s="9"/>
      <c r="HXJ267" s="159"/>
      <c r="HXK267" s="159"/>
      <c r="HXL267" s="8"/>
      <c r="HXM267" s="8"/>
      <c r="HXN267" s="160"/>
      <c r="HXO267" s="158"/>
      <c r="HXP267" s="161"/>
      <c r="HXQ267" s="162"/>
      <c r="HXR267" s="156"/>
      <c r="HXS267" s="158"/>
      <c r="HXT267" s="158"/>
      <c r="HXU267" s="158"/>
      <c r="HXV267" s="158"/>
      <c r="HXW267" s="159"/>
      <c r="HXX267" s="9"/>
      <c r="HXY267" s="9"/>
      <c r="HXZ267" s="159"/>
      <c r="HYA267" s="159"/>
      <c r="HYB267" s="8"/>
      <c r="HYC267" s="8"/>
      <c r="HYD267" s="160"/>
      <c r="HYE267" s="158"/>
      <c r="HYF267" s="161"/>
      <c r="HYG267" s="162"/>
      <c r="HYH267" s="156"/>
      <c r="HYI267" s="158"/>
      <c r="HYJ267" s="158"/>
      <c r="HYK267" s="158"/>
      <c r="HYL267" s="158"/>
      <c r="HYM267" s="159"/>
      <c r="HYN267" s="9"/>
      <c r="HYO267" s="9"/>
      <c r="HYP267" s="159"/>
      <c r="HYQ267" s="159"/>
      <c r="HYR267" s="8"/>
      <c r="HYS267" s="8"/>
      <c r="HYT267" s="160"/>
      <c r="HYU267" s="158"/>
      <c r="HYV267" s="161"/>
      <c r="HYW267" s="162"/>
      <c r="HYX267" s="156"/>
      <c r="HYY267" s="158"/>
      <c r="HYZ267" s="158"/>
      <c r="HZA267" s="158"/>
      <c r="HZB267" s="158"/>
      <c r="HZC267" s="159"/>
      <c r="HZD267" s="9"/>
      <c r="HZE267" s="9"/>
      <c r="HZF267" s="159"/>
      <c r="HZG267" s="159"/>
      <c r="HZH267" s="8"/>
      <c r="HZI267" s="8"/>
      <c r="HZJ267" s="160"/>
      <c r="HZK267" s="158"/>
      <c r="HZL267" s="161"/>
      <c r="HZM267" s="162"/>
      <c r="HZN267" s="156"/>
      <c r="HZO267" s="158"/>
      <c r="HZP267" s="158"/>
      <c r="HZQ267" s="158"/>
      <c r="HZR267" s="158"/>
      <c r="HZS267" s="159"/>
      <c r="HZT267" s="9"/>
      <c r="HZU267" s="9"/>
      <c r="HZV267" s="159"/>
      <c r="HZW267" s="159"/>
      <c r="HZX267" s="8"/>
      <c r="HZY267" s="8"/>
      <c r="HZZ267" s="160"/>
      <c r="IAA267" s="158"/>
      <c r="IAB267" s="161"/>
      <c r="IAC267" s="162"/>
      <c r="IAD267" s="156"/>
      <c r="IAE267" s="158"/>
      <c r="IAF267" s="158"/>
      <c r="IAG267" s="158"/>
      <c r="IAH267" s="158"/>
      <c r="IAI267" s="159"/>
      <c r="IAJ267" s="9"/>
      <c r="IAK267" s="9"/>
      <c r="IAL267" s="159"/>
      <c r="IAM267" s="159"/>
      <c r="IAN267" s="8"/>
      <c r="IAO267" s="8"/>
      <c r="IAP267" s="160"/>
      <c r="IAQ267" s="158"/>
      <c r="IAR267" s="161"/>
      <c r="IAS267" s="162"/>
      <c r="IAT267" s="156"/>
      <c r="IAU267" s="158"/>
      <c r="IAV267" s="158"/>
      <c r="IAW267" s="158"/>
      <c r="IAX267" s="158"/>
      <c r="IAY267" s="159"/>
      <c r="IAZ267" s="9"/>
      <c r="IBA267" s="9"/>
      <c r="IBB267" s="159"/>
      <c r="IBC267" s="159"/>
      <c r="IBD267" s="8"/>
      <c r="IBE267" s="8"/>
      <c r="IBF267" s="160"/>
      <c r="IBG267" s="158"/>
      <c r="IBH267" s="161"/>
      <c r="IBI267" s="162"/>
      <c r="IBJ267" s="156"/>
      <c r="IBK267" s="158"/>
      <c r="IBL267" s="158"/>
      <c r="IBM267" s="158"/>
      <c r="IBN267" s="158"/>
      <c r="IBO267" s="159"/>
      <c r="IBP267" s="9"/>
      <c r="IBQ267" s="9"/>
      <c r="IBR267" s="159"/>
      <c r="IBS267" s="159"/>
      <c r="IBT267" s="8"/>
      <c r="IBU267" s="8"/>
      <c r="IBV267" s="160"/>
      <c r="IBW267" s="158"/>
      <c r="IBX267" s="161"/>
      <c r="IBY267" s="162"/>
      <c r="IBZ267" s="156"/>
      <c r="ICA267" s="158"/>
      <c r="ICB267" s="158"/>
      <c r="ICC267" s="158"/>
      <c r="ICD267" s="158"/>
      <c r="ICE267" s="159"/>
      <c r="ICF267" s="9"/>
      <c r="ICG267" s="9"/>
      <c r="ICH267" s="159"/>
      <c r="ICI267" s="159"/>
      <c r="ICJ267" s="8"/>
      <c r="ICK267" s="8"/>
      <c r="ICL267" s="160"/>
      <c r="ICM267" s="158"/>
      <c r="ICN267" s="161"/>
      <c r="ICO267" s="162"/>
      <c r="ICP267" s="156"/>
      <c r="ICQ267" s="158"/>
      <c r="ICR267" s="158"/>
      <c r="ICS267" s="158"/>
      <c r="ICT267" s="158"/>
      <c r="ICU267" s="159"/>
      <c r="ICV267" s="9"/>
      <c r="ICW267" s="9"/>
      <c r="ICX267" s="159"/>
      <c r="ICY267" s="159"/>
      <c r="ICZ267" s="8"/>
      <c r="IDA267" s="8"/>
      <c r="IDB267" s="160"/>
      <c r="IDC267" s="158"/>
      <c r="IDD267" s="161"/>
      <c r="IDE267" s="162"/>
      <c r="IDF267" s="156"/>
      <c r="IDG267" s="158"/>
      <c r="IDH267" s="158"/>
      <c r="IDI267" s="158"/>
      <c r="IDJ267" s="158"/>
      <c r="IDK267" s="159"/>
      <c r="IDL267" s="9"/>
      <c r="IDM267" s="9"/>
      <c r="IDN267" s="159"/>
      <c r="IDO267" s="159"/>
      <c r="IDP267" s="8"/>
      <c r="IDQ267" s="8"/>
      <c r="IDR267" s="160"/>
      <c r="IDS267" s="158"/>
      <c r="IDT267" s="161"/>
      <c r="IDU267" s="162"/>
      <c r="IDV267" s="156"/>
      <c r="IDW267" s="158"/>
      <c r="IDX267" s="158"/>
      <c r="IDY267" s="158"/>
      <c r="IDZ267" s="158"/>
      <c r="IEA267" s="159"/>
      <c r="IEB267" s="9"/>
      <c r="IEC267" s="9"/>
      <c r="IED267" s="159"/>
      <c r="IEE267" s="159"/>
      <c r="IEF267" s="8"/>
      <c r="IEG267" s="8"/>
      <c r="IEH267" s="160"/>
      <c r="IEI267" s="158"/>
      <c r="IEJ267" s="161"/>
      <c r="IEK267" s="162"/>
      <c r="IEL267" s="156"/>
      <c r="IEM267" s="158"/>
      <c r="IEN267" s="158"/>
      <c r="IEO267" s="158"/>
      <c r="IEP267" s="158"/>
      <c r="IEQ267" s="159"/>
      <c r="IER267" s="9"/>
      <c r="IES267" s="9"/>
      <c r="IET267" s="159"/>
      <c r="IEU267" s="159"/>
      <c r="IEV267" s="8"/>
      <c r="IEW267" s="8"/>
      <c r="IEX267" s="160"/>
      <c r="IEY267" s="158"/>
      <c r="IEZ267" s="161"/>
      <c r="IFA267" s="162"/>
      <c r="IFB267" s="156"/>
      <c r="IFC267" s="158"/>
      <c r="IFD267" s="158"/>
      <c r="IFE267" s="158"/>
      <c r="IFF267" s="158"/>
      <c r="IFG267" s="159"/>
      <c r="IFH267" s="9"/>
      <c r="IFI267" s="9"/>
      <c r="IFJ267" s="159"/>
      <c r="IFK267" s="159"/>
      <c r="IFL267" s="8"/>
      <c r="IFM267" s="8"/>
      <c r="IFN267" s="160"/>
      <c r="IFO267" s="158"/>
      <c r="IFP267" s="161"/>
      <c r="IFQ267" s="162"/>
      <c r="IFR267" s="156"/>
      <c r="IFS267" s="158"/>
      <c r="IFT267" s="158"/>
      <c r="IFU267" s="158"/>
      <c r="IFV267" s="158"/>
      <c r="IFW267" s="159"/>
      <c r="IFX267" s="9"/>
      <c r="IFY267" s="9"/>
      <c r="IFZ267" s="159"/>
      <c r="IGA267" s="159"/>
      <c r="IGB267" s="8"/>
      <c r="IGC267" s="8"/>
      <c r="IGD267" s="160"/>
      <c r="IGE267" s="158"/>
      <c r="IGF267" s="161"/>
      <c r="IGG267" s="162"/>
      <c r="IGH267" s="156"/>
      <c r="IGI267" s="158"/>
      <c r="IGJ267" s="158"/>
      <c r="IGK267" s="158"/>
      <c r="IGL267" s="158"/>
      <c r="IGM267" s="159"/>
      <c r="IGN267" s="9"/>
      <c r="IGO267" s="9"/>
      <c r="IGP267" s="159"/>
      <c r="IGQ267" s="159"/>
      <c r="IGR267" s="8"/>
      <c r="IGS267" s="8"/>
      <c r="IGT267" s="160"/>
      <c r="IGU267" s="158"/>
      <c r="IGV267" s="161"/>
      <c r="IGW267" s="162"/>
      <c r="IGX267" s="156"/>
      <c r="IGY267" s="158"/>
      <c r="IGZ267" s="158"/>
      <c r="IHA267" s="158"/>
      <c r="IHB267" s="158"/>
      <c r="IHC267" s="159"/>
      <c r="IHD267" s="9"/>
      <c r="IHE267" s="9"/>
      <c r="IHF267" s="159"/>
      <c r="IHG267" s="159"/>
      <c r="IHH267" s="8"/>
      <c r="IHI267" s="8"/>
      <c r="IHJ267" s="160"/>
      <c r="IHK267" s="158"/>
      <c r="IHL267" s="161"/>
      <c r="IHM267" s="162"/>
      <c r="IHN267" s="156"/>
      <c r="IHO267" s="158"/>
      <c r="IHP267" s="158"/>
      <c r="IHQ267" s="158"/>
      <c r="IHR267" s="158"/>
      <c r="IHS267" s="159"/>
      <c r="IHT267" s="9"/>
      <c r="IHU267" s="9"/>
      <c r="IHV267" s="159"/>
      <c r="IHW267" s="159"/>
      <c r="IHX267" s="8"/>
      <c r="IHY267" s="8"/>
      <c r="IHZ267" s="160"/>
      <c r="IIA267" s="158"/>
      <c r="IIB267" s="161"/>
      <c r="IIC267" s="162"/>
      <c r="IID267" s="156"/>
      <c r="IIE267" s="158"/>
      <c r="IIF267" s="158"/>
      <c r="IIG267" s="158"/>
      <c r="IIH267" s="158"/>
      <c r="III267" s="159"/>
      <c r="IIJ267" s="9"/>
      <c r="IIK267" s="9"/>
      <c r="IIL267" s="159"/>
      <c r="IIM267" s="159"/>
      <c r="IIN267" s="8"/>
      <c r="IIO267" s="8"/>
      <c r="IIP267" s="160"/>
      <c r="IIQ267" s="158"/>
      <c r="IIR267" s="161"/>
      <c r="IIS267" s="162"/>
      <c r="IIT267" s="156"/>
      <c r="IIU267" s="158"/>
      <c r="IIV267" s="158"/>
      <c r="IIW267" s="158"/>
      <c r="IIX267" s="158"/>
      <c r="IIY267" s="159"/>
      <c r="IIZ267" s="9"/>
      <c r="IJA267" s="9"/>
      <c r="IJB267" s="159"/>
      <c r="IJC267" s="159"/>
      <c r="IJD267" s="8"/>
      <c r="IJE267" s="8"/>
      <c r="IJF267" s="160"/>
      <c r="IJG267" s="158"/>
      <c r="IJH267" s="161"/>
      <c r="IJI267" s="162"/>
      <c r="IJJ267" s="156"/>
      <c r="IJK267" s="158"/>
      <c r="IJL267" s="158"/>
      <c r="IJM267" s="158"/>
      <c r="IJN267" s="158"/>
      <c r="IJO267" s="159"/>
      <c r="IJP267" s="9"/>
      <c r="IJQ267" s="9"/>
      <c r="IJR267" s="159"/>
      <c r="IJS267" s="159"/>
      <c r="IJT267" s="8"/>
      <c r="IJU267" s="8"/>
      <c r="IJV267" s="160"/>
      <c r="IJW267" s="158"/>
      <c r="IJX267" s="161"/>
      <c r="IJY267" s="162"/>
      <c r="IJZ267" s="156"/>
      <c r="IKA267" s="158"/>
      <c r="IKB267" s="158"/>
      <c r="IKC267" s="158"/>
      <c r="IKD267" s="158"/>
      <c r="IKE267" s="159"/>
      <c r="IKF267" s="9"/>
      <c r="IKG267" s="9"/>
      <c r="IKH267" s="159"/>
      <c r="IKI267" s="159"/>
      <c r="IKJ267" s="8"/>
      <c r="IKK267" s="8"/>
      <c r="IKL267" s="160"/>
      <c r="IKM267" s="158"/>
      <c r="IKN267" s="161"/>
      <c r="IKO267" s="162"/>
      <c r="IKP267" s="156"/>
      <c r="IKQ267" s="158"/>
      <c r="IKR267" s="158"/>
      <c r="IKS267" s="158"/>
      <c r="IKT267" s="158"/>
      <c r="IKU267" s="159"/>
      <c r="IKV267" s="9"/>
      <c r="IKW267" s="9"/>
      <c r="IKX267" s="159"/>
      <c r="IKY267" s="159"/>
      <c r="IKZ267" s="8"/>
      <c r="ILA267" s="8"/>
      <c r="ILB267" s="160"/>
      <c r="ILC267" s="158"/>
      <c r="ILD267" s="161"/>
      <c r="ILE267" s="162"/>
      <c r="ILF267" s="156"/>
      <c r="ILG267" s="158"/>
      <c r="ILH267" s="158"/>
      <c r="ILI267" s="158"/>
      <c r="ILJ267" s="158"/>
      <c r="ILK267" s="159"/>
      <c r="ILL267" s="9"/>
      <c r="ILM267" s="9"/>
      <c r="ILN267" s="159"/>
      <c r="ILO267" s="159"/>
      <c r="ILP267" s="8"/>
      <c r="ILQ267" s="8"/>
      <c r="ILR267" s="160"/>
      <c r="ILS267" s="158"/>
      <c r="ILT267" s="161"/>
      <c r="ILU267" s="162"/>
      <c r="ILV267" s="156"/>
      <c r="ILW267" s="158"/>
      <c r="ILX267" s="158"/>
      <c r="ILY267" s="158"/>
      <c r="ILZ267" s="158"/>
      <c r="IMA267" s="159"/>
      <c r="IMB267" s="9"/>
      <c r="IMC267" s="9"/>
      <c r="IMD267" s="159"/>
      <c r="IME267" s="159"/>
      <c r="IMF267" s="8"/>
      <c r="IMG267" s="8"/>
      <c r="IMH267" s="160"/>
      <c r="IMI267" s="158"/>
      <c r="IMJ267" s="161"/>
      <c r="IMK267" s="162"/>
      <c r="IML267" s="156"/>
      <c r="IMM267" s="158"/>
      <c r="IMN267" s="158"/>
      <c r="IMO267" s="158"/>
      <c r="IMP267" s="158"/>
      <c r="IMQ267" s="159"/>
      <c r="IMR267" s="9"/>
      <c r="IMS267" s="9"/>
      <c r="IMT267" s="159"/>
      <c r="IMU267" s="159"/>
      <c r="IMV267" s="8"/>
      <c r="IMW267" s="8"/>
      <c r="IMX267" s="160"/>
      <c r="IMY267" s="158"/>
      <c r="IMZ267" s="161"/>
      <c r="INA267" s="162"/>
      <c r="INB267" s="156"/>
      <c r="INC267" s="158"/>
      <c r="IND267" s="158"/>
      <c r="INE267" s="158"/>
      <c r="INF267" s="158"/>
      <c r="ING267" s="159"/>
      <c r="INH267" s="9"/>
      <c r="INI267" s="9"/>
      <c r="INJ267" s="159"/>
      <c r="INK267" s="159"/>
      <c r="INL267" s="8"/>
      <c r="INM267" s="8"/>
      <c r="INN267" s="160"/>
      <c r="INO267" s="158"/>
      <c r="INP267" s="161"/>
      <c r="INQ267" s="162"/>
      <c r="INR267" s="156"/>
      <c r="INS267" s="158"/>
      <c r="INT267" s="158"/>
      <c r="INU267" s="158"/>
      <c r="INV267" s="158"/>
      <c r="INW267" s="159"/>
      <c r="INX267" s="9"/>
      <c r="INY267" s="9"/>
      <c r="INZ267" s="159"/>
      <c r="IOA267" s="159"/>
      <c r="IOB267" s="8"/>
      <c r="IOC267" s="8"/>
      <c r="IOD267" s="160"/>
      <c r="IOE267" s="158"/>
      <c r="IOF267" s="161"/>
      <c r="IOG267" s="162"/>
      <c r="IOH267" s="156"/>
      <c r="IOI267" s="158"/>
      <c r="IOJ267" s="158"/>
      <c r="IOK267" s="158"/>
      <c r="IOL267" s="158"/>
      <c r="IOM267" s="159"/>
      <c r="ION267" s="9"/>
      <c r="IOO267" s="9"/>
      <c r="IOP267" s="159"/>
      <c r="IOQ267" s="159"/>
      <c r="IOR267" s="8"/>
      <c r="IOS267" s="8"/>
      <c r="IOT267" s="160"/>
      <c r="IOU267" s="158"/>
      <c r="IOV267" s="161"/>
      <c r="IOW267" s="162"/>
      <c r="IOX267" s="156"/>
      <c r="IOY267" s="158"/>
      <c r="IOZ267" s="158"/>
      <c r="IPA267" s="158"/>
      <c r="IPB267" s="158"/>
      <c r="IPC267" s="159"/>
      <c r="IPD267" s="9"/>
      <c r="IPE267" s="9"/>
      <c r="IPF267" s="159"/>
      <c r="IPG267" s="159"/>
      <c r="IPH267" s="8"/>
      <c r="IPI267" s="8"/>
      <c r="IPJ267" s="160"/>
      <c r="IPK267" s="158"/>
      <c r="IPL267" s="161"/>
      <c r="IPM267" s="162"/>
      <c r="IPN267" s="156"/>
      <c r="IPO267" s="158"/>
      <c r="IPP267" s="158"/>
      <c r="IPQ267" s="158"/>
      <c r="IPR267" s="158"/>
      <c r="IPS267" s="159"/>
      <c r="IPT267" s="9"/>
      <c r="IPU267" s="9"/>
      <c r="IPV267" s="159"/>
      <c r="IPW267" s="159"/>
      <c r="IPX267" s="8"/>
      <c r="IPY267" s="8"/>
      <c r="IPZ267" s="160"/>
      <c r="IQA267" s="158"/>
      <c r="IQB267" s="161"/>
      <c r="IQC267" s="162"/>
      <c r="IQD267" s="156"/>
      <c r="IQE267" s="158"/>
      <c r="IQF267" s="158"/>
      <c r="IQG267" s="158"/>
      <c r="IQH267" s="158"/>
      <c r="IQI267" s="159"/>
      <c r="IQJ267" s="9"/>
      <c r="IQK267" s="9"/>
      <c r="IQL267" s="159"/>
      <c r="IQM267" s="159"/>
      <c r="IQN267" s="8"/>
      <c r="IQO267" s="8"/>
      <c r="IQP267" s="160"/>
      <c r="IQQ267" s="158"/>
      <c r="IQR267" s="161"/>
      <c r="IQS267" s="162"/>
      <c r="IQT267" s="156"/>
      <c r="IQU267" s="158"/>
      <c r="IQV267" s="158"/>
      <c r="IQW267" s="158"/>
      <c r="IQX267" s="158"/>
      <c r="IQY267" s="159"/>
      <c r="IQZ267" s="9"/>
      <c r="IRA267" s="9"/>
      <c r="IRB267" s="159"/>
      <c r="IRC267" s="159"/>
      <c r="IRD267" s="8"/>
      <c r="IRE267" s="8"/>
      <c r="IRF267" s="160"/>
      <c r="IRG267" s="158"/>
      <c r="IRH267" s="161"/>
      <c r="IRI267" s="162"/>
      <c r="IRJ267" s="156"/>
      <c r="IRK267" s="158"/>
      <c r="IRL267" s="158"/>
      <c r="IRM267" s="158"/>
      <c r="IRN267" s="158"/>
      <c r="IRO267" s="159"/>
      <c r="IRP267" s="9"/>
      <c r="IRQ267" s="9"/>
      <c r="IRR267" s="159"/>
      <c r="IRS267" s="159"/>
      <c r="IRT267" s="8"/>
      <c r="IRU267" s="8"/>
      <c r="IRV267" s="160"/>
      <c r="IRW267" s="158"/>
      <c r="IRX267" s="161"/>
      <c r="IRY267" s="162"/>
      <c r="IRZ267" s="156"/>
      <c r="ISA267" s="158"/>
      <c r="ISB267" s="158"/>
      <c r="ISC267" s="158"/>
      <c r="ISD267" s="158"/>
      <c r="ISE267" s="159"/>
      <c r="ISF267" s="9"/>
      <c r="ISG267" s="9"/>
      <c r="ISH267" s="159"/>
      <c r="ISI267" s="159"/>
      <c r="ISJ267" s="8"/>
      <c r="ISK267" s="8"/>
      <c r="ISL267" s="160"/>
      <c r="ISM267" s="158"/>
      <c r="ISN267" s="161"/>
      <c r="ISO267" s="162"/>
      <c r="ISP267" s="156"/>
      <c r="ISQ267" s="158"/>
      <c r="ISR267" s="158"/>
      <c r="ISS267" s="158"/>
      <c r="IST267" s="158"/>
      <c r="ISU267" s="159"/>
      <c r="ISV267" s="9"/>
      <c r="ISW267" s="9"/>
      <c r="ISX267" s="159"/>
      <c r="ISY267" s="159"/>
      <c r="ISZ267" s="8"/>
      <c r="ITA267" s="8"/>
      <c r="ITB267" s="160"/>
      <c r="ITC267" s="158"/>
      <c r="ITD267" s="161"/>
      <c r="ITE267" s="162"/>
      <c r="ITF267" s="156"/>
      <c r="ITG267" s="158"/>
      <c r="ITH267" s="158"/>
      <c r="ITI267" s="158"/>
      <c r="ITJ267" s="158"/>
      <c r="ITK267" s="159"/>
      <c r="ITL267" s="9"/>
      <c r="ITM267" s="9"/>
      <c r="ITN267" s="159"/>
      <c r="ITO267" s="159"/>
      <c r="ITP267" s="8"/>
      <c r="ITQ267" s="8"/>
      <c r="ITR267" s="160"/>
      <c r="ITS267" s="158"/>
      <c r="ITT267" s="161"/>
      <c r="ITU267" s="162"/>
      <c r="ITV267" s="156"/>
      <c r="ITW267" s="158"/>
      <c r="ITX267" s="158"/>
      <c r="ITY267" s="158"/>
      <c r="ITZ267" s="158"/>
      <c r="IUA267" s="159"/>
      <c r="IUB267" s="9"/>
      <c r="IUC267" s="9"/>
      <c r="IUD267" s="159"/>
      <c r="IUE267" s="159"/>
      <c r="IUF267" s="8"/>
      <c r="IUG267" s="8"/>
      <c r="IUH267" s="160"/>
      <c r="IUI267" s="158"/>
      <c r="IUJ267" s="161"/>
      <c r="IUK267" s="162"/>
      <c r="IUL267" s="156"/>
      <c r="IUM267" s="158"/>
      <c r="IUN267" s="158"/>
      <c r="IUO267" s="158"/>
      <c r="IUP267" s="158"/>
      <c r="IUQ267" s="159"/>
      <c r="IUR267" s="9"/>
      <c r="IUS267" s="9"/>
      <c r="IUT267" s="159"/>
      <c r="IUU267" s="159"/>
      <c r="IUV267" s="8"/>
      <c r="IUW267" s="8"/>
      <c r="IUX267" s="160"/>
      <c r="IUY267" s="158"/>
      <c r="IUZ267" s="161"/>
      <c r="IVA267" s="162"/>
      <c r="IVB267" s="156"/>
      <c r="IVC267" s="158"/>
      <c r="IVD267" s="158"/>
      <c r="IVE267" s="158"/>
      <c r="IVF267" s="158"/>
      <c r="IVG267" s="159"/>
      <c r="IVH267" s="9"/>
      <c r="IVI267" s="9"/>
      <c r="IVJ267" s="159"/>
      <c r="IVK267" s="159"/>
      <c r="IVL267" s="8"/>
      <c r="IVM267" s="8"/>
      <c r="IVN267" s="160"/>
      <c r="IVO267" s="158"/>
      <c r="IVP267" s="161"/>
      <c r="IVQ267" s="162"/>
      <c r="IVR267" s="156"/>
      <c r="IVS267" s="158"/>
      <c r="IVT267" s="158"/>
      <c r="IVU267" s="158"/>
      <c r="IVV267" s="158"/>
      <c r="IVW267" s="159"/>
      <c r="IVX267" s="9"/>
      <c r="IVY267" s="9"/>
      <c r="IVZ267" s="159"/>
      <c r="IWA267" s="159"/>
      <c r="IWB267" s="8"/>
      <c r="IWC267" s="8"/>
      <c r="IWD267" s="160"/>
      <c r="IWE267" s="158"/>
      <c r="IWF267" s="161"/>
      <c r="IWG267" s="162"/>
      <c r="IWH267" s="156"/>
      <c r="IWI267" s="158"/>
      <c r="IWJ267" s="158"/>
      <c r="IWK267" s="158"/>
      <c r="IWL267" s="158"/>
      <c r="IWM267" s="159"/>
      <c r="IWN267" s="9"/>
      <c r="IWO267" s="9"/>
      <c r="IWP267" s="159"/>
      <c r="IWQ267" s="159"/>
      <c r="IWR267" s="8"/>
      <c r="IWS267" s="8"/>
      <c r="IWT267" s="160"/>
      <c r="IWU267" s="158"/>
      <c r="IWV267" s="161"/>
      <c r="IWW267" s="162"/>
      <c r="IWX267" s="156"/>
      <c r="IWY267" s="158"/>
      <c r="IWZ267" s="158"/>
      <c r="IXA267" s="158"/>
      <c r="IXB267" s="158"/>
      <c r="IXC267" s="159"/>
      <c r="IXD267" s="9"/>
      <c r="IXE267" s="9"/>
      <c r="IXF267" s="159"/>
      <c r="IXG267" s="159"/>
      <c r="IXH267" s="8"/>
      <c r="IXI267" s="8"/>
      <c r="IXJ267" s="160"/>
      <c r="IXK267" s="158"/>
      <c r="IXL267" s="161"/>
      <c r="IXM267" s="162"/>
      <c r="IXN267" s="156"/>
      <c r="IXO267" s="158"/>
      <c r="IXP267" s="158"/>
      <c r="IXQ267" s="158"/>
      <c r="IXR267" s="158"/>
      <c r="IXS267" s="159"/>
      <c r="IXT267" s="9"/>
      <c r="IXU267" s="9"/>
      <c r="IXV267" s="159"/>
      <c r="IXW267" s="159"/>
      <c r="IXX267" s="8"/>
      <c r="IXY267" s="8"/>
      <c r="IXZ267" s="160"/>
      <c r="IYA267" s="158"/>
      <c r="IYB267" s="161"/>
      <c r="IYC267" s="162"/>
      <c r="IYD267" s="156"/>
      <c r="IYE267" s="158"/>
      <c r="IYF267" s="158"/>
      <c r="IYG267" s="158"/>
      <c r="IYH267" s="158"/>
      <c r="IYI267" s="159"/>
      <c r="IYJ267" s="9"/>
      <c r="IYK267" s="9"/>
      <c r="IYL267" s="159"/>
      <c r="IYM267" s="159"/>
      <c r="IYN267" s="8"/>
      <c r="IYO267" s="8"/>
      <c r="IYP267" s="160"/>
      <c r="IYQ267" s="158"/>
      <c r="IYR267" s="161"/>
      <c r="IYS267" s="162"/>
      <c r="IYT267" s="156"/>
      <c r="IYU267" s="158"/>
      <c r="IYV267" s="158"/>
      <c r="IYW267" s="158"/>
      <c r="IYX267" s="158"/>
      <c r="IYY267" s="159"/>
      <c r="IYZ267" s="9"/>
      <c r="IZA267" s="9"/>
      <c r="IZB267" s="159"/>
      <c r="IZC267" s="159"/>
      <c r="IZD267" s="8"/>
      <c r="IZE267" s="8"/>
      <c r="IZF267" s="160"/>
      <c r="IZG267" s="158"/>
      <c r="IZH267" s="161"/>
      <c r="IZI267" s="162"/>
      <c r="IZJ267" s="156"/>
      <c r="IZK267" s="158"/>
      <c r="IZL267" s="158"/>
      <c r="IZM267" s="158"/>
      <c r="IZN267" s="158"/>
      <c r="IZO267" s="159"/>
      <c r="IZP267" s="9"/>
      <c r="IZQ267" s="9"/>
      <c r="IZR267" s="159"/>
      <c r="IZS267" s="159"/>
      <c r="IZT267" s="8"/>
      <c r="IZU267" s="8"/>
      <c r="IZV267" s="160"/>
      <c r="IZW267" s="158"/>
      <c r="IZX267" s="161"/>
      <c r="IZY267" s="162"/>
      <c r="IZZ267" s="156"/>
      <c r="JAA267" s="158"/>
      <c r="JAB267" s="158"/>
      <c r="JAC267" s="158"/>
      <c r="JAD267" s="158"/>
      <c r="JAE267" s="159"/>
      <c r="JAF267" s="9"/>
      <c r="JAG267" s="9"/>
      <c r="JAH267" s="159"/>
      <c r="JAI267" s="159"/>
      <c r="JAJ267" s="8"/>
      <c r="JAK267" s="8"/>
      <c r="JAL267" s="160"/>
      <c r="JAM267" s="158"/>
      <c r="JAN267" s="161"/>
      <c r="JAO267" s="162"/>
      <c r="JAP267" s="156"/>
      <c r="JAQ267" s="158"/>
      <c r="JAR267" s="158"/>
      <c r="JAS267" s="158"/>
      <c r="JAT267" s="158"/>
      <c r="JAU267" s="159"/>
      <c r="JAV267" s="9"/>
      <c r="JAW267" s="9"/>
      <c r="JAX267" s="159"/>
      <c r="JAY267" s="159"/>
      <c r="JAZ267" s="8"/>
      <c r="JBA267" s="8"/>
      <c r="JBB267" s="160"/>
      <c r="JBC267" s="158"/>
      <c r="JBD267" s="161"/>
      <c r="JBE267" s="162"/>
      <c r="JBF267" s="156"/>
      <c r="JBG267" s="158"/>
      <c r="JBH267" s="158"/>
      <c r="JBI267" s="158"/>
      <c r="JBJ267" s="158"/>
      <c r="JBK267" s="159"/>
      <c r="JBL267" s="9"/>
      <c r="JBM267" s="9"/>
      <c r="JBN267" s="159"/>
      <c r="JBO267" s="159"/>
      <c r="JBP267" s="8"/>
      <c r="JBQ267" s="8"/>
      <c r="JBR267" s="160"/>
      <c r="JBS267" s="158"/>
      <c r="JBT267" s="161"/>
      <c r="JBU267" s="162"/>
      <c r="JBV267" s="156"/>
      <c r="JBW267" s="158"/>
      <c r="JBX267" s="158"/>
      <c r="JBY267" s="158"/>
      <c r="JBZ267" s="158"/>
      <c r="JCA267" s="159"/>
      <c r="JCB267" s="9"/>
      <c r="JCC267" s="9"/>
      <c r="JCD267" s="159"/>
      <c r="JCE267" s="159"/>
      <c r="JCF267" s="8"/>
      <c r="JCG267" s="8"/>
      <c r="JCH267" s="160"/>
      <c r="JCI267" s="158"/>
      <c r="JCJ267" s="161"/>
      <c r="JCK267" s="162"/>
      <c r="JCL267" s="156"/>
      <c r="JCM267" s="158"/>
      <c r="JCN267" s="158"/>
      <c r="JCO267" s="158"/>
      <c r="JCP267" s="158"/>
      <c r="JCQ267" s="159"/>
      <c r="JCR267" s="9"/>
      <c r="JCS267" s="9"/>
      <c r="JCT267" s="159"/>
      <c r="JCU267" s="159"/>
      <c r="JCV267" s="8"/>
      <c r="JCW267" s="8"/>
      <c r="JCX267" s="160"/>
      <c r="JCY267" s="158"/>
      <c r="JCZ267" s="161"/>
      <c r="JDA267" s="162"/>
      <c r="JDB267" s="156"/>
      <c r="JDC267" s="158"/>
      <c r="JDD267" s="158"/>
      <c r="JDE267" s="158"/>
      <c r="JDF267" s="158"/>
      <c r="JDG267" s="159"/>
      <c r="JDH267" s="9"/>
      <c r="JDI267" s="9"/>
      <c r="JDJ267" s="159"/>
      <c r="JDK267" s="159"/>
      <c r="JDL267" s="8"/>
      <c r="JDM267" s="8"/>
      <c r="JDN267" s="160"/>
      <c r="JDO267" s="158"/>
      <c r="JDP267" s="161"/>
      <c r="JDQ267" s="162"/>
      <c r="JDR267" s="156"/>
      <c r="JDS267" s="158"/>
      <c r="JDT267" s="158"/>
      <c r="JDU267" s="158"/>
      <c r="JDV267" s="158"/>
      <c r="JDW267" s="159"/>
      <c r="JDX267" s="9"/>
      <c r="JDY267" s="9"/>
      <c r="JDZ267" s="159"/>
      <c r="JEA267" s="159"/>
      <c r="JEB267" s="8"/>
      <c r="JEC267" s="8"/>
      <c r="JED267" s="160"/>
      <c r="JEE267" s="158"/>
      <c r="JEF267" s="161"/>
      <c r="JEG267" s="162"/>
      <c r="JEH267" s="156"/>
      <c r="JEI267" s="158"/>
      <c r="JEJ267" s="158"/>
      <c r="JEK267" s="158"/>
      <c r="JEL267" s="158"/>
      <c r="JEM267" s="159"/>
      <c r="JEN267" s="9"/>
      <c r="JEO267" s="9"/>
      <c r="JEP267" s="159"/>
      <c r="JEQ267" s="159"/>
      <c r="JER267" s="8"/>
      <c r="JES267" s="8"/>
      <c r="JET267" s="160"/>
      <c r="JEU267" s="158"/>
      <c r="JEV267" s="161"/>
      <c r="JEW267" s="162"/>
      <c r="JEX267" s="156"/>
      <c r="JEY267" s="158"/>
      <c r="JEZ267" s="158"/>
      <c r="JFA267" s="158"/>
      <c r="JFB267" s="158"/>
      <c r="JFC267" s="159"/>
      <c r="JFD267" s="9"/>
      <c r="JFE267" s="9"/>
      <c r="JFF267" s="159"/>
      <c r="JFG267" s="159"/>
      <c r="JFH267" s="8"/>
      <c r="JFI267" s="8"/>
      <c r="JFJ267" s="160"/>
      <c r="JFK267" s="158"/>
      <c r="JFL267" s="161"/>
      <c r="JFM267" s="162"/>
      <c r="JFN267" s="156"/>
      <c r="JFO267" s="158"/>
      <c r="JFP267" s="158"/>
      <c r="JFQ267" s="158"/>
      <c r="JFR267" s="158"/>
      <c r="JFS267" s="159"/>
      <c r="JFT267" s="9"/>
      <c r="JFU267" s="9"/>
      <c r="JFV267" s="159"/>
      <c r="JFW267" s="159"/>
      <c r="JFX267" s="8"/>
      <c r="JFY267" s="8"/>
      <c r="JFZ267" s="160"/>
      <c r="JGA267" s="158"/>
      <c r="JGB267" s="161"/>
      <c r="JGC267" s="162"/>
      <c r="JGD267" s="156"/>
      <c r="JGE267" s="158"/>
      <c r="JGF267" s="158"/>
      <c r="JGG267" s="158"/>
      <c r="JGH267" s="158"/>
      <c r="JGI267" s="159"/>
      <c r="JGJ267" s="9"/>
      <c r="JGK267" s="9"/>
      <c r="JGL267" s="159"/>
      <c r="JGM267" s="159"/>
      <c r="JGN267" s="8"/>
      <c r="JGO267" s="8"/>
      <c r="JGP267" s="160"/>
      <c r="JGQ267" s="158"/>
      <c r="JGR267" s="161"/>
      <c r="JGS267" s="162"/>
      <c r="JGT267" s="156"/>
      <c r="JGU267" s="158"/>
      <c r="JGV267" s="158"/>
      <c r="JGW267" s="158"/>
      <c r="JGX267" s="158"/>
      <c r="JGY267" s="159"/>
      <c r="JGZ267" s="9"/>
      <c r="JHA267" s="9"/>
      <c r="JHB267" s="159"/>
      <c r="JHC267" s="159"/>
      <c r="JHD267" s="8"/>
      <c r="JHE267" s="8"/>
      <c r="JHF267" s="160"/>
      <c r="JHG267" s="158"/>
      <c r="JHH267" s="161"/>
      <c r="JHI267" s="162"/>
      <c r="JHJ267" s="156"/>
      <c r="JHK267" s="158"/>
      <c r="JHL267" s="158"/>
      <c r="JHM267" s="158"/>
      <c r="JHN267" s="158"/>
      <c r="JHO267" s="159"/>
      <c r="JHP267" s="9"/>
      <c r="JHQ267" s="9"/>
      <c r="JHR267" s="159"/>
      <c r="JHS267" s="159"/>
      <c r="JHT267" s="8"/>
      <c r="JHU267" s="8"/>
      <c r="JHV267" s="160"/>
      <c r="JHW267" s="158"/>
      <c r="JHX267" s="161"/>
      <c r="JHY267" s="162"/>
      <c r="JHZ267" s="156"/>
      <c r="JIA267" s="158"/>
      <c r="JIB267" s="158"/>
      <c r="JIC267" s="158"/>
      <c r="JID267" s="158"/>
      <c r="JIE267" s="159"/>
      <c r="JIF267" s="9"/>
      <c r="JIG267" s="9"/>
      <c r="JIH267" s="159"/>
      <c r="JII267" s="159"/>
      <c r="JIJ267" s="8"/>
      <c r="JIK267" s="8"/>
      <c r="JIL267" s="160"/>
      <c r="JIM267" s="158"/>
      <c r="JIN267" s="161"/>
      <c r="JIO267" s="162"/>
      <c r="JIP267" s="156"/>
      <c r="JIQ267" s="158"/>
      <c r="JIR267" s="158"/>
      <c r="JIS267" s="158"/>
      <c r="JIT267" s="158"/>
      <c r="JIU267" s="159"/>
      <c r="JIV267" s="9"/>
      <c r="JIW267" s="9"/>
      <c r="JIX267" s="159"/>
      <c r="JIY267" s="159"/>
      <c r="JIZ267" s="8"/>
      <c r="JJA267" s="8"/>
      <c r="JJB267" s="160"/>
      <c r="JJC267" s="158"/>
      <c r="JJD267" s="161"/>
      <c r="JJE267" s="162"/>
      <c r="JJF267" s="156"/>
      <c r="JJG267" s="158"/>
      <c r="JJH267" s="158"/>
      <c r="JJI267" s="158"/>
      <c r="JJJ267" s="158"/>
      <c r="JJK267" s="159"/>
      <c r="JJL267" s="9"/>
      <c r="JJM267" s="9"/>
      <c r="JJN267" s="159"/>
      <c r="JJO267" s="159"/>
      <c r="JJP267" s="8"/>
      <c r="JJQ267" s="8"/>
      <c r="JJR267" s="160"/>
      <c r="JJS267" s="158"/>
      <c r="JJT267" s="161"/>
      <c r="JJU267" s="162"/>
      <c r="JJV267" s="156"/>
      <c r="JJW267" s="158"/>
      <c r="JJX267" s="158"/>
      <c r="JJY267" s="158"/>
      <c r="JJZ267" s="158"/>
      <c r="JKA267" s="159"/>
      <c r="JKB267" s="9"/>
      <c r="JKC267" s="9"/>
      <c r="JKD267" s="159"/>
      <c r="JKE267" s="159"/>
      <c r="JKF267" s="8"/>
      <c r="JKG267" s="8"/>
      <c r="JKH267" s="160"/>
      <c r="JKI267" s="158"/>
      <c r="JKJ267" s="161"/>
      <c r="JKK267" s="162"/>
      <c r="JKL267" s="156"/>
      <c r="JKM267" s="158"/>
      <c r="JKN267" s="158"/>
      <c r="JKO267" s="158"/>
      <c r="JKP267" s="158"/>
      <c r="JKQ267" s="159"/>
      <c r="JKR267" s="9"/>
      <c r="JKS267" s="9"/>
      <c r="JKT267" s="159"/>
      <c r="JKU267" s="159"/>
      <c r="JKV267" s="8"/>
      <c r="JKW267" s="8"/>
      <c r="JKX267" s="160"/>
      <c r="JKY267" s="158"/>
      <c r="JKZ267" s="161"/>
      <c r="JLA267" s="162"/>
      <c r="JLB267" s="156"/>
      <c r="JLC267" s="158"/>
      <c r="JLD267" s="158"/>
      <c r="JLE267" s="158"/>
      <c r="JLF267" s="158"/>
      <c r="JLG267" s="159"/>
      <c r="JLH267" s="9"/>
      <c r="JLI267" s="9"/>
      <c r="JLJ267" s="159"/>
      <c r="JLK267" s="159"/>
      <c r="JLL267" s="8"/>
      <c r="JLM267" s="8"/>
      <c r="JLN267" s="160"/>
      <c r="JLO267" s="158"/>
      <c r="JLP267" s="161"/>
      <c r="JLQ267" s="162"/>
      <c r="JLR267" s="156"/>
      <c r="JLS267" s="158"/>
      <c r="JLT267" s="158"/>
      <c r="JLU267" s="158"/>
      <c r="JLV267" s="158"/>
      <c r="JLW267" s="159"/>
      <c r="JLX267" s="9"/>
      <c r="JLY267" s="9"/>
      <c r="JLZ267" s="159"/>
      <c r="JMA267" s="159"/>
      <c r="JMB267" s="8"/>
      <c r="JMC267" s="8"/>
      <c r="JMD267" s="160"/>
      <c r="JME267" s="158"/>
      <c r="JMF267" s="161"/>
      <c r="JMG267" s="162"/>
      <c r="JMH267" s="156"/>
      <c r="JMI267" s="158"/>
      <c r="JMJ267" s="158"/>
      <c r="JMK267" s="158"/>
      <c r="JML267" s="158"/>
      <c r="JMM267" s="159"/>
      <c r="JMN267" s="9"/>
      <c r="JMO267" s="9"/>
      <c r="JMP267" s="159"/>
      <c r="JMQ267" s="159"/>
      <c r="JMR267" s="8"/>
      <c r="JMS267" s="8"/>
      <c r="JMT267" s="160"/>
      <c r="JMU267" s="158"/>
      <c r="JMV267" s="161"/>
      <c r="JMW267" s="162"/>
      <c r="JMX267" s="156"/>
      <c r="JMY267" s="158"/>
      <c r="JMZ267" s="158"/>
      <c r="JNA267" s="158"/>
      <c r="JNB267" s="158"/>
      <c r="JNC267" s="159"/>
      <c r="JND267" s="9"/>
      <c r="JNE267" s="9"/>
      <c r="JNF267" s="159"/>
      <c r="JNG267" s="159"/>
      <c r="JNH267" s="8"/>
      <c r="JNI267" s="8"/>
      <c r="JNJ267" s="160"/>
      <c r="JNK267" s="158"/>
      <c r="JNL267" s="161"/>
      <c r="JNM267" s="162"/>
      <c r="JNN267" s="156"/>
      <c r="JNO267" s="158"/>
      <c r="JNP267" s="158"/>
      <c r="JNQ267" s="158"/>
      <c r="JNR267" s="158"/>
      <c r="JNS267" s="159"/>
      <c r="JNT267" s="9"/>
      <c r="JNU267" s="9"/>
      <c r="JNV267" s="159"/>
      <c r="JNW267" s="159"/>
      <c r="JNX267" s="8"/>
      <c r="JNY267" s="8"/>
      <c r="JNZ267" s="160"/>
      <c r="JOA267" s="158"/>
      <c r="JOB267" s="161"/>
      <c r="JOC267" s="162"/>
      <c r="JOD267" s="156"/>
      <c r="JOE267" s="158"/>
      <c r="JOF267" s="158"/>
      <c r="JOG267" s="158"/>
      <c r="JOH267" s="158"/>
      <c r="JOI267" s="159"/>
      <c r="JOJ267" s="9"/>
      <c r="JOK267" s="9"/>
      <c r="JOL267" s="159"/>
      <c r="JOM267" s="159"/>
      <c r="JON267" s="8"/>
      <c r="JOO267" s="8"/>
      <c r="JOP267" s="160"/>
      <c r="JOQ267" s="158"/>
      <c r="JOR267" s="161"/>
      <c r="JOS267" s="162"/>
      <c r="JOT267" s="156"/>
      <c r="JOU267" s="158"/>
      <c r="JOV267" s="158"/>
      <c r="JOW267" s="158"/>
      <c r="JOX267" s="158"/>
      <c r="JOY267" s="159"/>
      <c r="JOZ267" s="9"/>
      <c r="JPA267" s="9"/>
      <c r="JPB267" s="159"/>
      <c r="JPC267" s="159"/>
      <c r="JPD267" s="8"/>
      <c r="JPE267" s="8"/>
      <c r="JPF267" s="160"/>
      <c r="JPG267" s="158"/>
      <c r="JPH267" s="161"/>
      <c r="JPI267" s="162"/>
      <c r="JPJ267" s="156"/>
      <c r="JPK267" s="158"/>
      <c r="JPL267" s="158"/>
      <c r="JPM267" s="158"/>
      <c r="JPN267" s="158"/>
      <c r="JPO267" s="159"/>
      <c r="JPP267" s="9"/>
      <c r="JPQ267" s="9"/>
      <c r="JPR267" s="159"/>
      <c r="JPS267" s="159"/>
      <c r="JPT267" s="8"/>
      <c r="JPU267" s="8"/>
      <c r="JPV267" s="160"/>
      <c r="JPW267" s="158"/>
      <c r="JPX267" s="161"/>
      <c r="JPY267" s="162"/>
      <c r="JPZ267" s="156"/>
      <c r="JQA267" s="158"/>
      <c r="JQB267" s="158"/>
      <c r="JQC267" s="158"/>
      <c r="JQD267" s="158"/>
      <c r="JQE267" s="159"/>
      <c r="JQF267" s="9"/>
      <c r="JQG267" s="9"/>
      <c r="JQH267" s="159"/>
      <c r="JQI267" s="159"/>
      <c r="JQJ267" s="8"/>
      <c r="JQK267" s="8"/>
      <c r="JQL267" s="160"/>
      <c r="JQM267" s="158"/>
      <c r="JQN267" s="161"/>
      <c r="JQO267" s="162"/>
      <c r="JQP267" s="156"/>
      <c r="JQQ267" s="158"/>
      <c r="JQR267" s="158"/>
      <c r="JQS267" s="158"/>
      <c r="JQT267" s="158"/>
      <c r="JQU267" s="159"/>
      <c r="JQV267" s="9"/>
      <c r="JQW267" s="9"/>
      <c r="JQX267" s="159"/>
      <c r="JQY267" s="159"/>
      <c r="JQZ267" s="8"/>
      <c r="JRA267" s="8"/>
      <c r="JRB267" s="160"/>
      <c r="JRC267" s="158"/>
      <c r="JRD267" s="161"/>
      <c r="JRE267" s="162"/>
      <c r="JRF267" s="156"/>
      <c r="JRG267" s="158"/>
      <c r="JRH267" s="158"/>
      <c r="JRI267" s="158"/>
      <c r="JRJ267" s="158"/>
      <c r="JRK267" s="159"/>
      <c r="JRL267" s="9"/>
      <c r="JRM267" s="9"/>
      <c r="JRN267" s="159"/>
      <c r="JRO267" s="159"/>
      <c r="JRP267" s="8"/>
      <c r="JRQ267" s="8"/>
      <c r="JRR267" s="160"/>
      <c r="JRS267" s="158"/>
      <c r="JRT267" s="161"/>
      <c r="JRU267" s="162"/>
      <c r="JRV267" s="156"/>
      <c r="JRW267" s="158"/>
      <c r="JRX267" s="158"/>
      <c r="JRY267" s="158"/>
      <c r="JRZ267" s="158"/>
      <c r="JSA267" s="159"/>
      <c r="JSB267" s="9"/>
      <c r="JSC267" s="9"/>
      <c r="JSD267" s="159"/>
      <c r="JSE267" s="159"/>
      <c r="JSF267" s="8"/>
      <c r="JSG267" s="8"/>
      <c r="JSH267" s="160"/>
      <c r="JSI267" s="158"/>
      <c r="JSJ267" s="161"/>
      <c r="JSK267" s="162"/>
      <c r="JSL267" s="156"/>
      <c r="JSM267" s="158"/>
      <c r="JSN267" s="158"/>
      <c r="JSO267" s="158"/>
      <c r="JSP267" s="158"/>
      <c r="JSQ267" s="159"/>
      <c r="JSR267" s="9"/>
      <c r="JSS267" s="9"/>
      <c r="JST267" s="159"/>
      <c r="JSU267" s="159"/>
      <c r="JSV267" s="8"/>
      <c r="JSW267" s="8"/>
      <c r="JSX267" s="160"/>
      <c r="JSY267" s="158"/>
      <c r="JSZ267" s="161"/>
      <c r="JTA267" s="162"/>
      <c r="JTB267" s="156"/>
      <c r="JTC267" s="158"/>
      <c r="JTD267" s="158"/>
      <c r="JTE267" s="158"/>
      <c r="JTF267" s="158"/>
      <c r="JTG267" s="159"/>
      <c r="JTH267" s="9"/>
      <c r="JTI267" s="9"/>
      <c r="JTJ267" s="159"/>
      <c r="JTK267" s="159"/>
      <c r="JTL267" s="8"/>
      <c r="JTM267" s="8"/>
      <c r="JTN267" s="160"/>
      <c r="JTO267" s="158"/>
      <c r="JTP267" s="161"/>
      <c r="JTQ267" s="162"/>
      <c r="JTR267" s="156"/>
      <c r="JTS267" s="158"/>
      <c r="JTT267" s="158"/>
      <c r="JTU267" s="158"/>
      <c r="JTV267" s="158"/>
      <c r="JTW267" s="159"/>
      <c r="JTX267" s="9"/>
      <c r="JTY267" s="9"/>
      <c r="JTZ267" s="159"/>
      <c r="JUA267" s="159"/>
      <c r="JUB267" s="8"/>
      <c r="JUC267" s="8"/>
      <c r="JUD267" s="160"/>
      <c r="JUE267" s="158"/>
      <c r="JUF267" s="161"/>
      <c r="JUG267" s="162"/>
      <c r="JUH267" s="156"/>
      <c r="JUI267" s="158"/>
      <c r="JUJ267" s="158"/>
      <c r="JUK267" s="158"/>
      <c r="JUL267" s="158"/>
      <c r="JUM267" s="159"/>
      <c r="JUN267" s="9"/>
      <c r="JUO267" s="9"/>
      <c r="JUP267" s="159"/>
      <c r="JUQ267" s="159"/>
      <c r="JUR267" s="8"/>
      <c r="JUS267" s="8"/>
      <c r="JUT267" s="160"/>
      <c r="JUU267" s="158"/>
      <c r="JUV267" s="161"/>
      <c r="JUW267" s="162"/>
      <c r="JUX267" s="156"/>
      <c r="JUY267" s="158"/>
      <c r="JUZ267" s="158"/>
      <c r="JVA267" s="158"/>
      <c r="JVB267" s="158"/>
      <c r="JVC267" s="159"/>
      <c r="JVD267" s="9"/>
      <c r="JVE267" s="9"/>
      <c r="JVF267" s="159"/>
      <c r="JVG267" s="159"/>
      <c r="JVH267" s="8"/>
      <c r="JVI267" s="8"/>
      <c r="JVJ267" s="160"/>
      <c r="JVK267" s="158"/>
      <c r="JVL267" s="161"/>
      <c r="JVM267" s="162"/>
      <c r="JVN267" s="156"/>
      <c r="JVO267" s="158"/>
      <c r="JVP267" s="158"/>
      <c r="JVQ267" s="158"/>
      <c r="JVR267" s="158"/>
      <c r="JVS267" s="159"/>
      <c r="JVT267" s="9"/>
      <c r="JVU267" s="9"/>
      <c r="JVV267" s="159"/>
      <c r="JVW267" s="159"/>
      <c r="JVX267" s="8"/>
      <c r="JVY267" s="8"/>
      <c r="JVZ267" s="160"/>
      <c r="JWA267" s="158"/>
      <c r="JWB267" s="161"/>
      <c r="JWC267" s="162"/>
      <c r="JWD267" s="156"/>
      <c r="JWE267" s="158"/>
      <c r="JWF267" s="158"/>
      <c r="JWG267" s="158"/>
      <c r="JWH267" s="158"/>
      <c r="JWI267" s="159"/>
      <c r="JWJ267" s="9"/>
      <c r="JWK267" s="9"/>
      <c r="JWL267" s="159"/>
      <c r="JWM267" s="159"/>
      <c r="JWN267" s="8"/>
      <c r="JWO267" s="8"/>
      <c r="JWP267" s="160"/>
      <c r="JWQ267" s="158"/>
      <c r="JWR267" s="161"/>
      <c r="JWS267" s="162"/>
      <c r="JWT267" s="156"/>
      <c r="JWU267" s="158"/>
      <c r="JWV267" s="158"/>
      <c r="JWW267" s="158"/>
      <c r="JWX267" s="158"/>
      <c r="JWY267" s="159"/>
      <c r="JWZ267" s="9"/>
      <c r="JXA267" s="9"/>
      <c r="JXB267" s="159"/>
      <c r="JXC267" s="159"/>
      <c r="JXD267" s="8"/>
      <c r="JXE267" s="8"/>
      <c r="JXF267" s="160"/>
      <c r="JXG267" s="158"/>
      <c r="JXH267" s="161"/>
      <c r="JXI267" s="162"/>
      <c r="JXJ267" s="156"/>
      <c r="JXK267" s="158"/>
      <c r="JXL267" s="158"/>
      <c r="JXM267" s="158"/>
      <c r="JXN267" s="158"/>
      <c r="JXO267" s="159"/>
      <c r="JXP267" s="9"/>
      <c r="JXQ267" s="9"/>
      <c r="JXR267" s="159"/>
      <c r="JXS267" s="159"/>
      <c r="JXT267" s="8"/>
      <c r="JXU267" s="8"/>
      <c r="JXV267" s="160"/>
      <c r="JXW267" s="158"/>
      <c r="JXX267" s="161"/>
      <c r="JXY267" s="162"/>
      <c r="JXZ267" s="156"/>
      <c r="JYA267" s="158"/>
      <c r="JYB267" s="158"/>
      <c r="JYC267" s="158"/>
      <c r="JYD267" s="158"/>
      <c r="JYE267" s="159"/>
      <c r="JYF267" s="9"/>
      <c r="JYG267" s="9"/>
      <c r="JYH267" s="159"/>
      <c r="JYI267" s="159"/>
      <c r="JYJ267" s="8"/>
      <c r="JYK267" s="8"/>
      <c r="JYL267" s="160"/>
      <c r="JYM267" s="158"/>
      <c r="JYN267" s="161"/>
      <c r="JYO267" s="162"/>
      <c r="JYP267" s="156"/>
      <c r="JYQ267" s="158"/>
      <c r="JYR267" s="158"/>
      <c r="JYS267" s="158"/>
      <c r="JYT267" s="158"/>
      <c r="JYU267" s="159"/>
      <c r="JYV267" s="9"/>
      <c r="JYW267" s="9"/>
      <c r="JYX267" s="159"/>
      <c r="JYY267" s="159"/>
      <c r="JYZ267" s="8"/>
      <c r="JZA267" s="8"/>
      <c r="JZB267" s="160"/>
      <c r="JZC267" s="158"/>
      <c r="JZD267" s="161"/>
      <c r="JZE267" s="162"/>
      <c r="JZF267" s="156"/>
      <c r="JZG267" s="158"/>
      <c r="JZH267" s="158"/>
      <c r="JZI267" s="158"/>
      <c r="JZJ267" s="158"/>
      <c r="JZK267" s="159"/>
      <c r="JZL267" s="9"/>
      <c r="JZM267" s="9"/>
      <c r="JZN267" s="159"/>
      <c r="JZO267" s="159"/>
      <c r="JZP267" s="8"/>
      <c r="JZQ267" s="8"/>
      <c r="JZR267" s="160"/>
      <c r="JZS267" s="158"/>
      <c r="JZT267" s="161"/>
      <c r="JZU267" s="162"/>
      <c r="JZV267" s="156"/>
      <c r="JZW267" s="158"/>
      <c r="JZX267" s="158"/>
      <c r="JZY267" s="158"/>
      <c r="JZZ267" s="158"/>
      <c r="KAA267" s="159"/>
      <c r="KAB267" s="9"/>
      <c r="KAC267" s="9"/>
      <c r="KAD267" s="159"/>
      <c r="KAE267" s="159"/>
      <c r="KAF267" s="8"/>
      <c r="KAG267" s="8"/>
      <c r="KAH267" s="160"/>
      <c r="KAI267" s="158"/>
      <c r="KAJ267" s="161"/>
      <c r="KAK267" s="162"/>
      <c r="KAL267" s="156"/>
      <c r="KAM267" s="158"/>
      <c r="KAN267" s="158"/>
      <c r="KAO267" s="158"/>
      <c r="KAP267" s="158"/>
      <c r="KAQ267" s="159"/>
      <c r="KAR267" s="9"/>
      <c r="KAS267" s="9"/>
      <c r="KAT267" s="159"/>
      <c r="KAU267" s="159"/>
      <c r="KAV267" s="8"/>
      <c r="KAW267" s="8"/>
      <c r="KAX267" s="160"/>
      <c r="KAY267" s="158"/>
      <c r="KAZ267" s="161"/>
      <c r="KBA267" s="162"/>
      <c r="KBB267" s="156"/>
      <c r="KBC267" s="158"/>
      <c r="KBD267" s="158"/>
      <c r="KBE267" s="158"/>
      <c r="KBF267" s="158"/>
      <c r="KBG267" s="159"/>
      <c r="KBH267" s="9"/>
      <c r="KBI267" s="9"/>
      <c r="KBJ267" s="159"/>
      <c r="KBK267" s="159"/>
      <c r="KBL267" s="8"/>
      <c r="KBM267" s="8"/>
      <c r="KBN267" s="160"/>
      <c r="KBO267" s="158"/>
      <c r="KBP267" s="161"/>
      <c r="KBQ267" s="162"/>
      <c r="KBR267" s="156"/>
      <c r="KBS267" s="158"/>
      <c r="KBT267" s="158"/>
      <c r="KBU267" s="158"/>
      <c r="KBV267" s="158"/>
      <c r="KBW267" s="159"/>
      <c r="KBX267" s="9"/>
      <c r="KBY267" s="9"/>
      <c r="KBZ267" s="159"/>
      <c r="KCA267" s="159"/>
      <c r="KCB267" s="8"/>
      <c r="KCC267" s="8"/>
      <c r="KCD267" s="160"/>
      <c r="KCE267" s="158"/>
      <c r="KCF267" s="161"/>
      <c r="KCG267" s="162"/>
      <c r="KCH267" s="156"/>
      <c r="KCI267" s="158"/>
      <c r="KCJ267" s="158"/>
      <c r="KCK267" s="158"/>
      <c r="KCL267" s="158"/>
      <c r="KCM267" s="159"/>
      <c r="KCN267" s="9"/>
      <c r="KCO267" s="9"/>
      <c r="KCP267" s="159"/>
      <c r="KCQ267" s="159"/>
      <c r="KCR267" s="8"/>
      <c r="KCS267" s="8"/>
      <c r="KCT267" s="160"/>
      <c r="KCU267" s="158"/>
      <c r="KCV267" s="161"/>
      <c r="KCW267" s="162"/>
      <c r="KCX267" s="156"/>
      <c r="KCY267" s="158"/>
      <c r="KCZ267" s="158"/>
      <c r="KDA267" s="158"/>
      <c r="KDB267" s="158"/>
      <c r="KDC267" s="159"/>
      <c r="KDD267" s="9"/>
      <c r="KDE267" s="9"/>
      <c r="KDF267" s="159"/>
      <c r="KDG267" s="159"/>
      <c r="KDH267" s="8"/>
      <c r="KDI267" s="8"/>
      <c r="KDJ267" s="160"/>
      <c r="KDK267" s="158"/>
      <c r="KDL267" s="161"/>
      <c r="KDM267" s="162"/>
      <c r="KDN267" s="156"/>
      <c r="KDO267" s="158"/>
      <c r="KDP267" s="158"/>
      <c r="KDQ267" s="158"/>
      <c r="KDR267" s="158"/>
      <c r="KDS267" s="159"/>
      <c r="KDT267" s="9"/>
      <c r="KDU267" s="9"/>
      <c r="KDV267" s="159"/>
      <c r="KDW267" s="159"/>
      <c r="KDX267" s="8"/>
      <c r="KDY267" s="8"/>
      <c r="KDZ267" s="160"/>
      <c r="KEA267" s="158"/>
      <c r="KEB267" s="161"/>
      <c r="KEC267" s="162"/>
      <c r="KED267" s="156"/>
      <c r="KEE267" s="158"/>
      <c r="KEF267" s="158"/>
      <c r="KEG267" s="158"/>
      <c r="KEH267" s="158"/>
      <c r="KEI267" s="159"/>
      <c r="KEJ267" s="9"/>
      <c r="KEK267" s="9"/>
      <c r="KEL267" s="159"/>
      <c r="KEM267" s="159"/>
      <c r="KEN267" s="8"/>
      <c r="KEO267" s="8"/>
      <c r="KEP267" s="160"/>
      <c r="KEQ267" s="158"/>
      <c r="KER267" s="161"/>
      <c r="KES267" s="162"/>
      <c r="KET267" s="156"/>
      <c r="KEU267" s="158"/>
      <c r="KEV267" s="158"/>
      <c r="KEW267" s="158"/>
      <c r="KEX267" s="158"/>
      <c r="KEY267" s="159"/>
      <c r="KEZ267" s="9"/>
      <c r="KFA267" s="9"/>
      <c r="KFB267" s="159"/>
      <c r="KFC267" s="159"/>
      <c r="KFD267" s="8"/>
      <c r="KFE267" s="8"/>
      <c r="KFF267" s="160"/>
      <c r="KFG267" s="158"/>
      <c r="KFH267" s="161"/>
      <c r="KFI267" s="162"/>
      <c r="KFJ267" s="156"/>
      <c r="KFK267" s="158"/>
      <c r="KFL267" s="158"/>
      <c r="KFM267" s="158"/>
      <c r="KFN267" s="158"/>
      <c r="KFO267" s="159"/>
      <c r="KFP267" s="9"/>
      <c r="KFQ267" s="9"/>
      <c r="KFR267" s="159"/>
      <c r="KFS267" s="159"/>
      <c r="KFT267" s="8"/>
      <c r="KFU267" s="8"/>
      <c r="KFV267" s="160"/>
      <c r="KFW267" s="158"/>
      <c r="KFX267" s="161"/>
      <c r="KFY267" s="162"/>
      <c r="KFZ267" s="156"/>
      <c r="KGA267" s="158"/>
      <c r="KGB267" s="158"/>
      <c r="KGC267" s="158"/>
      <c r="KGD267" s="158"/>
      <c r="KGE267" s="159"/>
      <c r="KGF267" s="9"/>
      <c r="KGG267" s="9"/>
      <c r="KGH267" s="159"/>
      <c r="KGI267" s="159"/>
      <c r="KGJ267" s="8"/>
      <c r="KGK267" s="8"/>
      <c r="KGL267" s="160"/>
      <c r="KGM267" s="158"/>
      <c r="KGN267" s="161"/>
      <c r="KGO267" s="162"/>
      <c r="KGP267" s="156"/>
      <c r="KGQ267" s="158"/>
      <c r="KGR267" s="158"/>
      <c r="KGS267" s="158"/>
      <c r="KGT267" s="158"/>
      <c r="KGU267" s="159"/>
      <c r="KGV267" s="9"/>
      <c r="KGW267" s="9"/>
      <c r="KGX267" s="159"/>
      <c r="KGY267" s="159"/>
      <c r="KGZ267" s="8"/>
      <c r="KHA267" s="8"/>
      <c r="KHB267" s="160"/>
      <c r="KHC267" s="158"/>
      <c r="KHD267" s="161"/>
      <c r="KHE267" s="162"/>
      <c r="KHF267" s="156"/>
      <c r="KHG267" s="158"/>
      <c r="KHH267" s="158"/>
      <c r="KHI267" s="158"/>
      <c r="KHJ267" s="158"/>
      <c r="KHK267" s="159"/>
      <c r="KHL267" s="9"/>
      <c r="KHM267" s="9"/>
      <c r="KHN267" s="159"/>
      <c r="KHO267" s="159"/>
      <c r="KHP267" s="8"/>
      <c r="KHQ267" s="8"/>
      <c r="KHR267" s="160"/>
      <c r="KHS267" s="158"/>
      <c r="KHT267" s="161"/>
      <c r="KHU267" s="162"/>
      <c r="KHV267" s="156"/>
      <c r="KHW267" s="158"/>
      <c r="KHX267" s="158"/>
      <c r="KHY267" s="158"/>
      <c r="KHZ267" s="158"/>
      <c r="KIA267" s="159"/>
      <c r="KIB267" s="9"/>
      <c r="KIC267" s="9"/>
      <c r="KID267" s="159"/>
      <c r="KIE267" s="159"/>
      <c r="KIF267" s="8"/>
      <c r="KIG267" s="8"/>
      <c r="KIH267" s="160"/>
      <c r="KII267" s="158"/>
      <c r="KIJ267" s="161"/>
      <c r="KIK267" s="162"/>
      <c r="KIL267" s="156"/>
      <c r="KIM267" s="158"/>
      <c r="KIN267" s="158"/>
      <c r="KIO267" s="158"/>
      <c r="KIP267" s="158"/>
      <c r="KIQ267" s="159"/>
      <c r="KIR267" s="9"/>
      <c r="KIS267" s="9"/>
      <c r="KIT267" s="159"/>
      <c r="KIU267" s="159"/>
      <c r="KIV267" s="8"/>
      <c r="KIW267" s="8"/>
      <c r="KIX267" s="160"/>
      <c r="KIY267" s="158"/>
      <c r="KIZ267" s="161"/>
      <c r="KJA267" s="162"/>
      <c r="KJB267" s="156"/>
      <c r="KJC267" s="158"/>
      <c r="KJD267" s="158"/>
      <c r="KJE267" s="158"/>
      <c r="KJF267" s="158"/>
      <c r="KJG267" s="159"/>
      <c r="KJH267" s="9"/>
      <c r="KJI267" s="9"/>
      <c r="KJJ267" s="159"/>
      <c r="KJK267" s="159"/>
      <c r="KJL267" s="8"/>
      <c r="KJM267" s="8"/>
      <c r="KJN267" s="160"/>
      <c r="KJO267" s="158"/>
      <c r="KJP267" s="161"/>
      <c r="KJQ267" s="162"/>
      <c r="KJR267" s="156"/>
      <c r="KJS267" s="158"/>
      <c r="KJT267" s="158"/>
      <c r="KJU267" s="158"/>
      <c r="KJV267" s="158"/>
      <c r="KJW267" s="159"/>
      <c r="KJX267" s="9"/>
      <c r="KJY267" s="9"/>
      <c r="KJZ267" s="159"/>
      <c r="KKA267" s="159"/>
      <c r="KKB267" s="8"/>
      <c r="KKC267" s="8"/>
      <c r="KKD267" s="160"/>
      <c r="KKE267" s="158"/>
      <c r="KKF267" s="161"/>
      <c r="KKG267" s="162"/>
      <c r="KKH267" s="156"/>
      <c r="KKI267" s="158"/>
      <c r="KKJ267" s="158"/>
      <c r="KKK267" s="158"/>
      <c r="KKL267" s="158"/>
      <c r="KKM267" s="159"/>
      <c r="KKN267" s="9"/>
      <c r="KKO267" s="9"/>
      <c r="KKP267" s="159"/>
      <c r="KKQ267" s="159"/>
      <c r="KKR267" s="8"/>
      <c r="KKS267" s="8"/>
      <c r="KKT267" s="160"/>
      <c r="KKU267" s="158"/>
      <c r="KKV267" s="161"/>
      <c r="KKW267" s="162"/>
      <c r="KKX267" s="156"/>
      <c r="KKY267" s="158"/>
      <c r="KKZ267" s="158"/>
      <c r="KLA267" s="158"/>
      <c r="KLB267" s="158"/>
      <c r="KLC267" s="159"/>
      <c r="KLD267" s="9"/>
      <c r="KLE267" s="9"/>
      <c r="KLF267" s="159"/>
      <c r="KLG267" s="159"/>
      <c r="KLH267" s="8"/>
      <c r="KLI267" s="8"/>
      <c r="KLJ267" s="160"/>
      <c r="KLK267" s="158"/>
      <c r="KLL267" s="161"/>
      <c r="KLM267" s="162"/>
      <c r="KLN267" s="156"/>
      <c r="KLO267" s="158"/>
      <c r="KLP267" s="158"/>
      <c r="KLQ267" s="158"/>
      <c r="KLR267" s="158"/>
      <c r="KLS267" s="159"/>
      <c r="KLT267" s="9"/>
      <c r="KLU267" s="9"/>
      <c r="KLV267" s="159"/>
      <c r="KLW267" s="159"/>
      <c r="KLX267" s="8"/>
      <c r="KLY267" s="8"/>
      <c r="KLZ267" s="160"/>
      <c r="KMA267" s="158"/>
      <c r="KMB267" s="161"/>
      <c r="KMC267" s="162"/>
      <c r="KMD267" s="156"/>
      <c r="KME267" s="158"/>
      <c r="KMF267" s="158"/>
      <c r="KMG267" s="158"/>
      <c r="KMH267" s="158"/>
      <c r="KMI267" s="159"/>
      <c r="KMJ267" s="9"/>
      <c r="KMK267" s="9"/>
      <c r="KML267" s="159"/>
      <c r="KMM267" s="159"/>
      <c r="KMN267" s="8"/>
      <c r="KMO267" s="8"/>
      <c r="KMP267" s="160"/>
      <c r="KMQ267" s="158"/>
      <c r="KMR267" s="161"/>
      <c r="KMS267" s="162"/>
      <c r="KMT267" s="156"/>
      <c r="KMU267" s="158"/>
      <c r="KMV267" s="158"/>
      <c r="KMW267" s="158"/>
      <c r="KMX267" s="158"/>
      <c r="KMY267" s="159"/>
      <c r="KMZ267" s="9"/>
      <c r="KNA267" s="9"/>
      <c r="KNB267" s="159"/>
      <c r="KNC267" s="159"/>
      <c r="KND267" s="8"/>
      <c r="KNE267" s="8"/>
      <c r="KNF267" s="160"/>
      <c r="KNG267" s="158"/>
      <c r="KNH267" s="161"/>
      <c r="KNI267" s="162"/>
      <c r="KNJ267" s="156"/>
      <c r="KNK267" s="158"/>
      <c r="KNL267" s="158"/>
      <c r="KNM267" s="158"/>
      <c r="KNN267" s="158"/>
      <c r="KNO267" s="159"/>
      <c r="KNP267" s="9"/>
      <c r="KNQ267" s="9"/>
      <c r="KNR267" s="159"/>
      <c r="KNS267" s="159"/>
      <c r="KNT267" s="8"/>
      <c r="KNU267" s="8"/>
      <c r="KNV267" s="160"/>
      <c r="KNW267" s="158"/>
      <c r="KNX267" s="161"/>
      <c r="KNY267" s="162"/>
      <c r="KNZ267" s="156"/>
      <c r="KOA267" s="158"/>
      <c r="KOB267" s="158"/>
      <c r="KOC267" s="158"/>
      <c r="KOD267" s="158"/>
      <c r="KOE267" s="159"/>
      <c r="KOF267" s="9"/>
      <c r="KOG267" s="9"/>
      <c r="KOH267" s="159"/>
      <c r="KOI267" s="159"/>
      <c r="KOJ267" s="8"/>
      <c r="KOK267" s="8"/>
      <c r="KOL267" s="160"/>
      <c r="KOM267" s="158"/>
      <c r="KON267" s="161"/>
      <c r="KOO267" s="162"/>
      <c r="KOP267" s="156"/>
      <c r="KOQ267" s="158"/>
      <c r="KOR267" s="158"/>
      <c r="KOS267" s="158"/>
      <c r="KOT267" s="158"/>
      <c r="KOU267" s="159"/>
      <c r="KOV267" s="9"/>
      <c r="KOW267" s="9"/>
      <c r="KOX267" s="159"/>
      <c r="KOY267" s="159"/>
      <c r="KOZ267" s="8"/>
      <c r="KPA267" s="8"/>
      <c r="KPB267" s="160"/>
      <c r="KPC267" s="158"/>
      <c r="KPD267" s="161"/>
      <c r="KPE267" s="162"/>
      <c r="KPF267" s="156"/>
      <c r="KPG267" s="158"/>
      <c r="KPH267" s="158"/>
      <c r="KPI267" s="158"/>
      <c r="KPJ267" s="158"/>
      <c r="KPK267" s="159"/>
      <c r="KPL267" s="9"/>
      <c r="KPM267" s="9"/>
      <c r="KPN267" s="159"/>
      <c r="KPO267" s="159"/>
      <c r="KPP267" s="8"/>
      <c r="KPQ267" s="8"/>
      <c r="KPR267" s="160"/>
      <c r="KPS267" s="158"/>
      <c r="KPT267" s="161"/>
      <c r="KPU267" s="162"/>
      <c r="KPV267" s="156"/>
      <c r="KPW267" s="158"/>
      <c r="KPX267" s="158"/>
      <c r="KPY267" s="158"/>
      <c r="KPZ267" s="158"/>
      <c r="KQA267" s="159"/>
      <c r="KQB267" s="9"/>
      <c r="KQC267" s="9"/>
      <c r="KQD267" s="159"/>
      <c r="KQE267" s="159"/>
      <c r="KQF267" s="8"/>
      <c r="KQG267" s="8"/>
      <c r="KQH267" s="160"/>
      <c r="KQI267" s="158"/>
      <c r="KQJ267" s="161"/>
      <c r="KQK267" s="162"/>
      <c r="KQL267" s="156"/>
      <c r="KQM267" s="158"/>
      <c r="KQN267" s="158"/>
      <c r="KQO267" s="158"/>
      <c r="KQP267" s="158"/>
      <c r="KQQ267" s="159"/>
      <c r="KQR267" s="9"/>
      <c r="KQS267" s="9"/>
      <c r="KQT267" s="159"/>
      <c r="KQU267" s="159"/>
      <c r="KQV267" s="8"/>
      <c r="KQW267" s="8"/>
      <c r="KQX267" s="160"/>
      <c r="KQY267" s="158"/>
      <c r="KQZ267" s="161"/>
      <c r="KRA267" s="162"/>
      <c r="KRB267" s="156"/>
      <c r="KRC267" s="158"/>
      <c r="KRD267" s="158"/>
      <c r="KRE267" s="158"/>
      <c r="KRF267" s="158"/>
      <c r="KRG267" s="159"/>
      <c r="KRH267" s="9"/>
      <c r="KRI267" s="9"/>
      <c r="KRJ267" s="159"/>
      <c r="KRK267" s="159"/>
      <c r="KRL267" s="8"/>
      <c r="KRM267" s="8"/>
      <c r="KRN267" s="160"/>
      <c r="KRO267" s="158"/>
      <c r="KRP267" s="161"/>
      <c r="KRQ267" s="162"/>
      <c r="KRR267" s="156"/>
      <c r="KRS267" s="158"/>
      <c r="KRT267" s="158"/>
      <c r="KRU267" s="158"/>
      <c r="KRV267" s="158"/>
      <c r="KRW267" s="159"/>
      <c r="KRX267" s="9"/>
      <c r="KRY267" s="9"/>
      <c r="KRZ267" s="159"/>
      <c r="KSA267" s="159"/>
      <c r="KSB267" s="8"/>
      <c r="KSC267" s="8"/>
      <c r="KSD267" s="160"/>
      <c r="KSE267" s="158"/>
      <c r="KSF267" s="161"/>
      <c r="KSG267" s="162"/>
      <c r="KSH267" s="156"/>
      <c r="KSI267" s="158"/>
      <c r="KSJ267" s="158"/>
      <c r="KSK267" s="158"/>
      <c r="KSL267" s="158"/>
      <c r="KSM267" s="159"/>
      <c r="KSN267" s="9"/>
      <c r="KSO267" s="9"/>
      <c r="KSP267" s="159"/>
      <c r="KSQ267" s="159"/>
      <c r="KSR267" s="8"/>
      <c r="KSS267" s="8"/>
      <c r="KST267" s="160"/>
      <c r="KSU267" s="158"/>
      <c r="KSV267" s="161"/>
      <c r="KSW267" s="162"/>
      <c r="KSX267" s="156"/>
      <c r="KSY267" s="158"/>
      <c r="KSZ267" s="158"/>
      <c r="KTA267" s="158"/>
      <c r="KTB267" s="158"/>
      <c r="KTC267" s="159"/>
      <c r="KTD267" s="9"/>
      <c r="KTE267" s="9"/>
      <c r="KTF267" s="159"/>
      <c r="KTG267" s="159"/>
      <c r="KTH267" s="8"/>
      <c r="KTI267" s="8"/>
      <c r="KTJ267" s="160"/>
      <c r="KTK267" s="158"/>
      <c r="KTL267" s="161"/>
      <c r="KTM267" s="162"/>
      <c r="KTN267" s="156"/>
      <c r="KTO267" s="158"/>
      <c r="KTP267" s="158"/>
      <c r="KTQ267" s="158"/>
      <c r="KTR267" s="158"/>
      <c r="KTS267" s="159"/>
      <c r="KTT267" s="9"/>
      <c r="KTU267" s="9"/>
      <c r="KTV267" s="159"/>
      <c r="KTW267" s="159"/>
      <c r="KTX267" s="8"/>
      <c r="KTY267" s="8"/>
      <c r="KTZ267" s="160"/>
      <c r="KUA267" s="158"/>
      <c r="KUB267" s="161"/>
      <c r="KUC267" s="162"/>
      <c r="KUD267" s="156"/>
      <c r="KUE267" s="158"/>
      <c r="KUF267" s="158"/>
      <c r="KUG267" s="158"/>
      <c r="KUH267" s="158"/>
      <c r="KUI267" s="159"/>
      <c r="KUJ267" s="9"/>
      <c r="KUK267" s="9"/>
      <c r="KUL267" s="159"/>
      <c r="KUM267" s="159"/>
      <c r="KUN267" s="8"/>
      <c r="KUO267" s="8"/>
      <c r="KUP267" s="160"/>
      <c r="KUQ267" s="158"/>
      <c r="KUR267" s="161"/>
      <c r="KUS267" s="162"/>
      <c r="KUT267" s="156"/>
      <c r="KUU267" s="158"/>
      <c r="KUV267" s="158"/>
      <c r="KUW267" s="158"/>
      <c r="KUX267" s="158"/>
      <c r="KUY267" s="159"/>
      <c r="KUZ267" s="9"/>
      <c r="KVA267" s="9"/>
      <c r="KVB267" s="159"/>
      <c r="KVC267" s="159"/>
      <c r="KVD267" s="8"/>
      <c r="KVE267" s="8"/>
      <c r="KVF267" s="160"/>
      <c r="KVG267" s="158"/>
      <c r="KVH267" s="161"/>
      <c r="KVI267" s="162"/>
      <c r="KVJ267" s="156"/>
      <c r="KVK267" s="158"/>
      <c r="KVL267" s="158"/>
      <c r="KVM267" s="158"/>
      <c r="KVN267" s="158"/>
      <c r="KVO267" s="159"/>
      <c r="KVP267" s="9"/>
      <c r="KVQ267" s="9"/>
      <c r="KVR267" s="159"/>
      <c r="KVS267" s="159"/>
      <c r="KVT267" s="8"/>
      <c r="KVU267" s="8"/>
      <c r="KVV267" s="160"/>
      <c r="KVW267" s="158"/>
      <c r="KVX267" s="161"/>
      <c r="KVY267" s="162"/>
      <c r="KVZ267" s="156"/>
      <c r="KWA267" s="158"/>
      <c r="KWB267" s="158"/>
      <c r="KWC267" s="158"/>
      <c r="KWD267" s="158"/>
      <c r="KWE267" s="159"/>
      <c r="KWF267" s="9"/>
      <c r="KWG267" s="9"/>
      <c r="KWH267" s="159"/>
      <c r="KWI267" s="159"/>
      <c r="KWJ267" s="8"/>
      <c r="KWK267" s="8"/>
      <c r="KWL267" s="160"/>
      <c r="KWM267" s="158"/>
      <c r="KWN267" s="161"/>
      <c r="KWO267" s="162"/>
      <c r="KWP267" s="156"/>
      <c r="KWQ267" s="158"/>
      <c r="KWR267" s="158"/>
      <c r="KWS267" s="158"/>
      <c r="KWT267" s="158"/>
      <c r="KWU267" s="159"/>
      <c r="KWV267" s="9"/>
      <c r="KWW267" s="9"/>
      <c r="KWX267" s="159"/>
      <c r="KWY267" s="159"/>
      <c r="KWZ267" s="8"/>
      <c r="KXA267" s="8"/>
      <c r="KXB267" s="160"/>
      <c r="KXC267" s="158"/>
      <c r="KXD267" s="161"/>
      <c r="KXE267" s="162"/>
      <c r="KXF267" s="156"/>
      <c r="KXG267" s="158"/>
      <c r="KXH267" s="158"/>
      <c r="KXI267" s="158"/>
      <c r="KXJ267" s="158"/>
      <c r="KXK267" s="159"/>
      <c r="KXL267" s="9"/>
      <c r="KXM267" s="9"/>
      <c r="KXN267" s="159"/>
      <c r="KXO267" s="159"/>
      <c r="KXP267" s="8"/>
      <c r="KXQ267" s="8"/>
      <c r="KXR267" s="160"/>
      <c r="KXS267" s="158"/>
      <c r="KXT267" s="161"/>
      <c r="KXU267" s="162"/>
      <c r="KXV267" s="156"/>
      <c r="KXW267" s="158"/>
      <c r="KXX267" s="158"/>
      <c r="KXY267" s="158"/>
      <c r="KXZ267" s="158"/>
      <c r="KYA267" s="159"/>
      <c r="KYB267" s="9"/>
      <c r="KYC267" s="9"/>
      <c r="KYD267" s="159"/>
      <c r="KYE267" s="159"/>
      <c r="KYF267" s="8"/>
      <c r="KYG267" s="8"/>
      <c r="KYH267" s="160"/>
      <c r="KYI267" s="158"/>
      <c r="KYJ267" s="161"/>
      <c r="KYK267" s="162"/>
      <c r="KYL267" s="156"/>
      <c r="KYM267" s="158"/>
      <c r="KYN267" s="158"/>
      <c r="KYO267" s="158"/>
      <c r="KYP267" s="158"/>
      <c r="KYQ267" s="159"/>
      <c r="KYR267" s="9"/>
      <c r="KYS267" s="9"/>
      <c r="KYT267" s="159"/>
      <c r="KYU267" s="159"/>
      <c r="KYV267" s="8"/>
      <c r="KYW267" s="8"/>
      <c r="KYX267" s="160"/>
      <c r="KYY267" s="158"/>
      <c r="KYZ267" s="161"/>
      <c r="KZA267" s="162"/>
      <c r="KZB267" s="156"/>
      <c r="KZC267" s="158"/>
      <c r="KZD267" s="158"/>
      <c r="KZE267" s="158"/>
      <c r="KZF267" s="158"/>
      <c r="KZG267" s="159"/>
      <c r="KZH267" s="9"/>
      <c r="KZI267" s="9"/>
      <c r="KZJ267" s="159"/>
      <c r="KZK267" s="159"/>
      <c r="KZL267" s="8"/>
      <c r="KZM267" s="8"/>
      <c r="KZN267" s="160"/>
      <c r="KZO267" s="158"/>
      <c r="KZP267" s="161"/>
      <c r="KZQ267" s="162"/>
      <c r="KZR267" s="156"/>
      <c r="KZS267" s="158"/>
      <c r="KZT267" s="158"/>
      <c r="KZU267" s="158"/>
      <c r="KZV267" s="158"/>
      <c r="KZW267" s="159"/>
      <c r="KZX267" s="9"/>
      <c r="KZY267" s="9"/>
      <c r="KZZ267" s="159"/>
      <c r="LAA267" s="159"/>
      <c r="LAB267" s="8"/>
      <c r="LAC267" s="8"/>
      <c r="LAD267" s="160"/>
      <c r="LAE267" s="158"/>
      <c r="LAF267" s="161"/>
      <c r="LAG267" s="162"/>
      <c r="LAH267" s="156"/>
      <c r="LAI267" s="158"/>
      <c r="LAJ267" s="158"/>
      <c r="LAK267" s="158"/>
      <c r="LAL267" s="158"/>
      <c r="LAM267" s="159"/>
      <c r="LAN267" s="9"/>
      <c r="LAO267" s="9"/>
      <c r="LAP267" s="159"/>
      <c r="LAQ267" s="159"/>
      <c r="LAR267" s="8"/>
      <c r="LAS267" s="8"/>
      <c r="LAT267" s="160"/>
      <c r="LAU267" s="158"/>
      <c r="LAV267" s="161"/>
      <c r="LAW267" s="162"/>
      <c r="LAX267" s="156"/>
      <c r="LAY267" s="158"/>
      <c r="LAZ267" s="158"/>
      <c r="LBA267" s="158"/>
      <c r="LBB267" s="158"/>
      <c r="LBC267" s="159"/>
      <c r="LBD267" s="9"/>
      <c r="LBE267" s="9"/>
      <c r="LBF267" s="159"/>
      <c r="LBG267" s="159"/>
      <c r="LBH267" s="8"/>
      <c r="LBI267" s="8"/>
      <c r="LBJ267" s="160"/>
      <c r="LBK267" s="158"/>
      <c r="LBL267" s="161"/>
      <c r="LBM267" s="162"/>
      <c r="LBN267" s="156"/>
      <c r="LBO267" s="158"/>
      <c r="LBP267" s="158"/>
      <c r="LBQ267" s="158"/>
      <c r="LBR267" s="158"/>
      <c r="LBS267" s="159"/>
      <c r="LBT267" s="9"/>
      <c r="LBU267" s="9"/>
      <c r="LBV267" s="159"/>
      <c r="LBW267" s="159"/>
      <c r="LBX267" s="8"/>
      <c r="LBY267" s="8"/>
      <c r="LBZ267" s="160"/>
      <c r="LCA267" s="158"/>
      <c r="LCB267" s="161"/>
      <c r="LCC267" s="162"/>
      <c r="LCD267" s="156"/>
      <c r="LCE267" s="158"/>
      <c r="LCF267" s="158"/>
      <c r="LCG267" s="158"/>
      <c r="LCH267" s="158"/>
      <c r="LCI267" s="159"/>
      <c r="LCJ267" s="9"/>
      <c r="LCK267" s="9"/>
      <c r="LCL267" s="159"/>
      <c r="LCM267" s="159"/>
      <c r="LCN267" s="8"/>
      <c r="LCO267" s="8"/>
      <c r="LCP267" s="160"/>
      <c r="LCQ267" s="158"/>
      <c r="LCR267" s="161"/>
      <c r="LCS267" s="162"/>
      <c r="LCT267" s="156"/>
      <c r="LCU267" s="158"/>
      <c r="LCV267" s="158"/>
      <c r="LCW267" s="158"/>
      <c r="LCX267" s="158"/>
      <c r="LCY267" s="159"/>
      <c r="LCZ267" s="9"/>
      <c r="LDA267" s="9"/>
      <c r="LDB267" s="159"/>
      <c r="LDC267" s="159"/>
      <c r="LDD267" s="8"/>
      <c r="LDE267" s="8"/>
      <c r="LDF267" s="160"/>
      <c r="LDG267" s="158"/>
      <c r="LDH267" s="161"/>
      <c r="LDI267" s="162"/>
      <c r="LDJ267" s="156"/>
      <c r="LDK267" s="158"/>
      <c r="LDL267" s="158"/>
      <c r="LDM267" s="158"/>
      <c r="LDN267" s="158"/>
      <c r="LDO267" s="159"/>
      <c r="LDP267" s="9"/>
      <c r="LDQ267" s="9"/>
      <c r="LDR267" s="159"/>
      <c r="LDS267" s="159"/>
      <c r="LDT267" s="8"/>
      <c r="LDU267" s="8"/>
      <c r="LDV267" s="160"/>
      <c r="LDW267" s="158"/>
      <c r="LDX267" s="161"/>
      <c r="LDY267" s="162"/>
      <c r="LDZ267" s="156"/>
      <c r="LEA267" s="158"/>
      <c r="LEB267" s="158"/>
      <c r="LEC267" s="158"/>
      <c r="LED267" s="158"/>
      <c r="LEE267" s="159"/>
      <c r="LEF267" s="9"/>
      <c r="LEG267" s="9"/>
      <c r="LEH267" s="159"/>
      <c r="LEI267" s="159"/>
      <c r="LEJ267" s="8"/>
      <c r="LEK267" s="8"/>
      <c r="LEL267" s="160"/>
      <c r="LEM267" s="158"/>
      <c r="LEN267" s="161"/>
      <c r="LEO267" s="162"/>
      <c r="LEP267" s="156"/>
      <c r="LEQ267" s="158"/>
      <c r="LER267" s="158"/>
      <c r="LES267" s="158"/>
      <c r="LET267" s="158"/>
      <c r="LEU267" s="159"/>
      <c r="LEV267" s="9"/>
      <c r="LEW267" s="9"/>
      <c r="LEX267" s="159"/>
      <c r="LEY267" s="159"/>
      <c r="LEZ267" s="8"/>
      <c r="LFA267" s="8"/>
      <c r="LFB267" s="160"/>
      <c r="LFC267" s="158"/>
      <c r="LFD267" s="161"/>
      <c r="LFE267" s="162"/>
      <c r="LFF267" s="156"/>
      <c r="LFG267" s="158"/>
      <c r="LFH267" s="158"/>
      <c r="LFI267" s="158"/>
      <c r="LFJ267" s="158"/>
      <c r="LFK267" s="159"/>
      <c r="LFL267" s="9"/>
      <c r="LFM267" s="9"/>
      <c r="LFN267" s="159"/>
      <c r="LFO267" s="159"/>
      <c r="LFP267" s="8"/>
      <c r="LFQ267" s="8"/>
      <c r="LFR267" s="160"/>
      <c r="LFS267" s="158"/>
      <c r="LFT267" s="161"/>
      <c r="LFU267" s="162"/>
      <c r="LFV267" s="156"/>
      <c r="LFW267" s="158"/>
      <c r="LFX267" s="158"/>
      <c r="LFY267" s="158"/>
      <c r="LFZ267" s="158"/>
      <c r="LGA267" s="159"/>
      <c r="LGB267" s="9"/>
      <c r="LGC267" s="9"/>
      <c r="LGD267" s="159"/>
      <c r="LGE267" s="159"/>
      <c r="LGF267" s="8"/>
      <c r="LGG267" s="8"/>
      <c r="LGH267" s="160"/>
      <c r="LGI267" s="158"/>
      <c r="LGJ267" s="161"/>
      <c r="LGK267" s="162"/>
      <c r="LGL267" s="156"/>
      <c r="LGM267" s="158"/>
      <c r="LGN267" s="158"/>
      <c r="LGO267" s="158"/>
      <c r="LGP267" s="158"/>
      <c r="LGQ267" s="159"/>
      <c r="LGR267" s="9"/>
      <c r="LGS267" s="9"/>
      <c r="LGT267" s="159"/>
      <c r="LGU267" s="159"/>
      <c r="LGV267" s="8"/>
      <c r="LGW267" s="8"/>
      <c r="LGX267" s="160"/>
      <c r="LGY267" s="158"/>
      <c r="LGZ267" s="161"/>
      <c r="LHA267" s="162"/>
      <c r="LHB267" s="156"/>
      <c r="LHC267" s="158"/>
      <c r="LHD267" s="158"/>
      <c r="LHE267" s="158"/>
      <c r="LHF267" s="158"/>
      <c r="LHG267" s="159"/>
      <c r="LHH267" s="9"/>
      <c r="LHI267" s="9"/>
      <c r="LHJ267" s="159"/>
      <c r="LHK267" s="159"/>
      <c r="LHL267" s="8"/>
      <c r="LHM267" s="8"/>
      <c r="LHN267" s="160"/>
      <c r="LHO267" s="158"/>
      <c r="LHP267" s="161"/>
      <c r="LHQ267" s="162"/>
      <c r="LHR267" s="156"/>
      <c r="LHS267" s="158"/>
      <c r="LHT267" s="158"/>
      <c r="LHU267" s="158"/>
      <c r="LHV267" s="158"/>
      <c r="LHW267" s="159"/>
      <c r="LHX267" s="9"/>
      <c r="LHY267" s="9"/>
      <c r="LHZ267" s="159"/>
      <c r="LIA267" s="159"/>
      <c r="LIB267" s="8"/>
      <c r="LIC267" s="8"/>
      <c r="LID267" s="160"/>
      <c r="LIE267" s="158"/>
      <c r="LIF267" s="161"/>
      <c r="LIG267" s="162"/>
      <c r="LIH267" s="156"/>
      <c r="LII267" s="158"/>
      <c r="LIJ267" s="158"/>
      <c r="LIK267" s="158"/>
      <c r="LIL267" s="158"/>
      <c r="LIM267" s="159"/>
      <c r="LIN267" s="9"/>
      <c r="LIO267" s="9"/>
      <c r="LIP267" s="159"/>
      <c r="LIQ267" s="159"/>
      <c r="LIR267" s="8"/>
      <c r="LIS267" s="8"/>
      <c r="LIT267" s="160"/>
      <c r="LIU267" s="158"/>
      <c r="LIV267" s="161"/>
      <c r="LIW267" s="162"/>
      <c r="LIX267" s="156"/>
      <c r="LIY267" s="158"/>
      <c r="LIZ267" s="158"/>
      <c r="LJA267" s="158"/>
      <c r="LJB267" s="158"/>
      <c r="LJC267" s="159"/>
      <c r="LJD267" s="9"/>
      <c r="LJE267" s="9"/>
      <c r="LJF267" s="159"/>
      <c r="LJG267" s="159"/>
      <c r="LJH267" s="8"/>
      <c r="LJI267" s="8"/>
      <c r="LJJ267" s="160"/>
      <c r="LJK267" s="158"/>
      <c r="LJL267" s="161"/>
      <c r="LJM267" s="162"/>
      <c r="LJN267" s="156"/>
      <c r="LJO267" s="158"/>
      <c r="LJP267" s="158"/>
      <c r="LJQ267" s="158"/>
      <c r="LJR267" s="158"/>
      <c r="LJS267" s="159"/>
      <c r="LJT267" s="9"/>
      <c r="LJU267" s="9"/>
      <c r="LJV267" s="159"/>
      <c r="LJW267" s="159"/>
      <c r="LJX267" s="8"/>
      <c r="LJY267" s="8"/>
      <c r="LJZ267" s="160"/>
      <c r="LKA267" s="158"/>
      <c r="LKB267" s="161"/>
      <c r="LKC267" s="162"/>
      <c r="LKD267" s="156"/>
      <c r="LKE267" s="158"/>
      <c r="LKF267" s="158"/>
      <c r="LKG267" s="158"/>
      <c r="LKH267" s="158"/>
      <c r="LKI267" s="159"/>
      <c r="LKJ267" s="9"/>
      <c r="LKK267" s="9"/>
      <c r="LKL267" s="159"/>
      <c r="LKM267" s="159"/>
      <c r="LKN267" s="8"/>
      <c r="LKO267" s="8"/>
      <c r="LKP267" s="160"/>
      <c r="LKQ267" s="158"/>
      <c r="LKR267" s="161"/>
      <c r="LKS267" s="162"/>
      <c r="LKT267" s="156"/>
      <c r="LKU267" s="158"/>
      <c r="LKV267" s="158"/>
      <c r="LKW267" s="158"/>
      <c r="LKX267" s="158"/>
      <c r="LKY267" s="159"/>
      <c r="LKZ267" s="9"/>
      <c r="LLA267" s="9"/>
      <c r="LLB267" s="159"/>
      <c r="LLC267" s="159"/>
      <c r="LLD267" s="8"/>
      <c r="LLE267" s="8"/>
      <c r="LLF267" s="160"/>
      <c r="LLG267" s="158"/>
      <c r="LLH267" s="161"/>
      <c r="LLI267" s="162"/>
      <c r="LLJ267" s="156"/>
      <c r="LLK267" s="158"/>
      <c r="LLL267" s="158"/>
      <c r="LLM267" s="158"/>
      <c r="LLN267" s="158"/>
      <c r="LLO267" s="159"/>
      <c r="LLP267" s="9"/>
      <c r="LLQ267" s="9"/>
      <c r="LLR267" s="159"/>
      <c r="LLS267" s="159"/>
      <c r="LLT267" s="8"/>
      <c r="LLU267" s="8"/>
      <c r="LLV267" s="160"/>
      <c r="LLW267" s="158"/>
      <c r="LLX267" s="161"/>
      <c r="LLY267" s="162"/>
      <c r="LLZ267" s="156"/>
      <c r="LMA267" s="158"/>
      <c r="LMB267" s="158"/>
      <c r="LMC267" s="158"/>
      <c r="LMD267" s="158"/>
      <c r="LME267" s="159"/>
      <c r="LMF267" s="9"/>
      <c r="LMG267" s="9"/>
      <c r="LMH267" s="159"/>
      <c r="LMI267" s="159"/>
      <c r="LMJ267" s="8"/>
      <c r="LMK267" s="8"/>
      <c r="LML267" s="160"/>
      <c r="LMM267" s="158"/>
      <c r="LMN267" s="161"/>
      <c r="LMO267" s="162"/>
      <c r="LMP267" s="156"/>
      <c r="LMQ267" s="158"/>
      <c r="LMR267" s="158"/>
      <c r="LMS267" s="158"/>
      <c r="LMT267" s="158"/>
      <c r="LMU267" s="159"/>
      <c r="LMV267" s="9"/>
      <c r="LMW267" s="9"/>
      <c r="LMX267" s="159"/>
      <c r="LMY267" s="159"/>
      <c r="LMZ267" s="8"/>
      <c r="LNA267" s="8"/>
      <c r="LNB267" s="160"/>
      <c r="LNC267" s="158"/>
      <c r="LND267" s="161"/>
      <c r="LNE267" s="162"/>
      <c r="LNF267" s="156"/>
      <c r="LNG267" s="158"/>
      <c r="LNH267" s="158"/>
      <c r="LNI267" s="158"/>
      <c r="LNJ267" s="158"/>
      <c r="LNK267" s="159"/>
      <c r="LNL267" s="9"/>
      <c r="LNM267" s="9"/>
      <c r="LNN267" s="159"/>
      <c r="LNO267" s="159"/>
      <c r="LNP267" s="8"/>
      <c r="LNQ267" s="8"/>
      <c r="LNR267" s="160"/>
      <c r="LNS267" s="158"/>
      <c r="LNT267" s="161"/>
      <c r="LNU267" s="162"/>
      <c r="LNV267" s="156"/>
      <c r="LNW267" s="158"/>
      <c r="LNX267" s="158"/>
      <c r="LNY267" s="158"/>
      <c r="LNZ267" s="158"/>
      <c r="LOA267" s="159"/>
      <c r="LOB267" s="9"/>
      <c r="LOC267" s="9"/>
      <c r="LOD267" s="159"/>
      <c r="LOE267" s="159"/>
      <c r="LOF267" s="8"/>
      <c r="LOG267" s="8"/>
      <c r="LOH267" s="160"/>
      <c r="LOI267" s="158"/>
      <c r="LOJ267" s="161"/>
      <c r="LOK267" s="162"/>
      <c r="LOL267" s="156"/>
      <c r="LOM267" s="158"/>
      <c r="LON267" s="158"/>
      <c r="LOO267" s="158"/>
      <c r="LOP267" s="158"/>
      <c r="LOQ267" s="159"/>
      <c r="LOR267" s="9"/>
      <c r="LOS267" s="9"/>
      <c r="LOT267" s="159"/>
      <c r="LOU267" s="159"/>
      <c r="LOV267" s="8"/>
      <c r="LOW267" s="8"/>
      <c r="LOX267" s="160"/>
      <c r="LOY267" s="158"/>
      <c r="LOZ267" s="161"/>
      <c r="LPA267" s="162"/>
      <c r="LPB267" s="156"/>
      <c r="LPC267" s="158"/>
      <c r="LPD267" s="158"/>
      <c r="LPE267" s="158"/>
      <c r="LPF267" s="158"/>
      <c r="LPG267" s="159"/>
      <c r="LPH267" s="9"/>
      <c r="LPI267" s="9"/>
      <c r="LPJ267" s="159"/>
      <c r="LPK267" s="159"/>
      <c r="LPL267" s="8"/>
      <c r="LPM267" s="8"/>
      <c r="LPN267" s="160"/>
      <c r="LPO267" s="158"/>
      <c r="LPP267" s="161"/>
      <c r="LPQ267" s="162"/>
      <c r="LPR267" s="156"/>
      <c r="LPS267" s="158"/>
      <c r="LPT267" s="158"/>
      <c r="LPU267" s="158"/>
      <c r="LPV267" s="158"/>
      <c r="LPW267" s="159"/>
      <c r="LPX267" s="9"/>
      <c r="LPY267" s="9"/>
      <c r="LPZ267" s="159"/>
      <c r="LQA267" s="159"/>
      <c r="LQB267" s="8"/>
      <c r="LQC267" s="8"/>
      <c r="LQD267" s="160"/>
      <c r="LQE267" s="158"/>
      <c r="LQF267" s="161"/>
      <c r="LQG267" s="162"/>
      <c r="LQH267" s="156"/>
      <c r="LQI267" s="158"/>
      <c r="LQJ267" s="158"/>
      <c r="LQK267" s="158"/>
      <c r="LQL267" s="158"/>
      <c r="LQM267" s="159"/>
      <c r="LQN267" s="9"/>
      <c r="LQO267" s="9"/>
      <c r="LQP267" s="159"/>
      <c r="LQQ267" s="159"/>
      <c r="LQR267" s="8"/>
      <c r="LQS267" s="8"/>
      <c r="LQT267" s="160"/>
      <c r="LQU267" s="158"/>
      <c r="LQV267" s="161"/>
      <c r="LQW267" s="162"/>
      <c r="LQX267" s="156"/>
      <c r="LQY267" s="158"/>
      <c r="LQZ267" s="158"/>
      <c r="LRA267" s="158"/>
      <c r="LRB267" s="158"/>
      <c r="LRC267" s="159"/>
      <c r="LRD267" s="9"/>
      <c r="LRE267" s="9"/>
      <c r="LRF267" s="159"/>
      <c r="LRG267" s="159"/>
      <c r="LRH267" s="8"/>
      <c r="LRI267" s="8"/>
      <c r="LRJ267" s="160"/>
      <c r="LRK267" s="158"/>
      <c r="LRL267" s="161"/>
      <c r="LRM267" s="162"/>
      <c r="LRN267" s="156"/>
      <c r="LRO267" s="158"/>
      <c r="LRP267" s="158"/>
      <c r="LRQ267" s="158"/>
      <c r="LRR267" s="158"/>
      <c r="LRS267" s="159"/>
      <c r="LRT267" s="9"/>
      <c r="LRU267" s="9"/>
      <c r="LRV267" s="159"/>
      <c r="LRW267" s="159"/>
      <c r="LRX267" s="8"/>
      <c r="LRY267" s="8"/>
      <c r="LRZ267" s="160"/>
      <c r="LSA267" s="158"/>
      <c r="LSB267" s="161"/>
      <c r="LSC267" s="162"/>
      <c r="LSD267" s="156"/>
      <c r="LSE267" s="158"/>
      <c r="LSF267" s="158"/>
      <c r="LSG267" s="158"/>
      <c r="LSH267" s="158"/>
      <c r="LSI267" s="159"/>
      <c r="LSJ267" s="9"/>
      <c r="LSK267" s="9"/>
      <c r="LSL267" s="159"/>
      <c r="LSM267" s="159"/>
      <c r="LSN267" s="8"/>
      <c r="LSO267" s="8"/>
      <c r="LSP267" s="160"/>
      <c r="LSQ267" s="158"/>
      <c r="LSR267" s="161"/>
      <c r="LSS267" s="162"/>
      <c r="LST267" s="156"/>
      <c r="LSU267" s="158"/>
      <c r="LSV267" s="158"/>
      <c r="LSW267" s="158"/>
      <c r="LSX267" s="158"/>
      <c r="LSY267" s="159"/>
      <c r="LSZ267" s="9"/>
      <c r="LTA267" s="9"/>
      <c r="LTB267" s="159"/>
      <c r="LTC267" s="159"/>
      <c r="LTD267" s="8"/>
      <c r="LTE267" s="8"/>
      <c r="LTF267" s="160"/>
      <c r="LTG267" s="158"/>
      <c r="LTH267" s="161"/>
      <c r="LTI267" s="162"/>
      <c r="LTJ267" s="156"/>
      <c r="LTK267" s="158"/>
      <c r="LTL267" s="158"/>
      <c r="LTM267" s="158"/>
      <c r="LTN267" s="158"/>
      <c r="LTO267" s="159"/>
      <c r="LTP267" s="9"/>
      <c r="LTQ267" s="9"/>
      <c r="LTR267" s="159"/>
      <c r="LTS267" s="159"/>
      <c r="LTT267" s="8"/>
      <c r="LTU267" s="8"/>
      <c r="LTV267" s="160"/>
      <c r="LTW267" s="158"/>
      <c r="LTX267" s="161"/>
      <c r="LTY267" s="162"/>
      <c r="LTZ267" s="156"/>
      <c r="LUA267" s="158"/>
      <c r="LUB267" s="158"/>
      <c r="LUC267" s="158"/>
      <c r="LUD267" s="158"/>
      <c r="LUE267" s="159"/>
      <c r="LUF267" s="9"/>
      <c r="LUG267" s="9"/>
      <c r="LUH267" s="159"/>
      <c r="LUI267" s="159"/>
      <c r="LUJ267" s="8"/>
      <c r="LUK267" s="8"/>
      <c r="LUL267" s="160"/>
      <c r="LUM267" s="158"/>
      <c r="LUN267" s="161"/>
      <c r="LUO267" s="162"/>
      <c r="LUP267" s="156"/>
      <c r="LUQ267" s="158"/>
      <c r="LUR267" s="158"/>
      <c r="LUS267" s="158"/>
      <c r="LUT267" s="158"/>
      <c r="LUU267" s="159"/>
      <c r="LUV267" s="9"/>
      <c r="LUW267" s="9"/>
      <c r="LUX267" s="159"/>
      <c r="LUY267" s="159"/>
      <c r="LUZ267" s="8"/>
      <c r="LVA267" s="8"/>
      <c r="LVB267" s="160"/>
      <c r="LVC267" s="158"/>
      <c r="LVD267" s="161"/>
      <c r="LVE267" s="162"/>
      <c r="LVF267" s="156"/>
      <c r="LVG267" s="158"/>
      <c r="LVH267" s="158"/>
      <c r="LVI267" s="158"/>
      <c r="LVJ267" s="158"/>
      <c r="LVK267" s="159"/>
      <c r="LVL267" s="9"/>
      <c r="LVM267" s="9"/>
      <c r="LVN267" s="159"/>
      <c r="LVO267" s="159"/>
      <c r="LVP267" s="8"/>
      <c r="LVQ267" s="8"/>
      <c r="LVR267" s="160"/>
      <c r="LVS267" s="158"/>
      <c r="LVT267" s="161"/>
      <c r="LVU267" s="162"/>
      <c r="LVV267" s="156"/>
      <c r="LVW267" s="158"/>
      <c r="LVX267" s="158"/>
      <c r="LVY267" s="158"/>
      <c r="LVZ267" s="158"/>
      <c r="LWA267" s="159"/>
      <c r="LWB267" s="9"/>
      <c r="LWC267" s="9"/>
      <c r="LWD267" s="159"/>
      <c r="LWE267" s="159"/>
      <c r="LWF267" s="8"/>
      <c r="LWG267" s="8"/>
      <c r="LWH267" s="160"/>
      <c r="LWI267" s="158"/>
      <c r="LWJ267" s="161"/>
      <c r="LWK267" s="162"/>
      <c r="LWL267" s="156"/>
      <c r="LWM267" s="158"/>
      <c r="LWN267" s="158"/>
      <c r="LWO267" s="158"/>
      <c r="LWP267" s="158"/>
      <c r="LWQ267" s="159"/>
      <c r="LWR267" s="9"/>
      <c r="LWS267" s="9"/>
      <c r="LWT267" s="159"/>
      <c r="LWU267" s="159"/>
      <c r="LWV267" s="8"/>
      <c r="LWW267" s="8"/>
      <c r="LWX267" s="160"/>
      <c r="LWY267" s="158"/>
      <c r="LWZ267" s="161"/>
      <c r="LXA267" s="162"/>
      <c r="LXB267" s="156"/>
      <c r="LXC267" s="158"/>
      <c r="LXD267" s="158"/>
      <c r="LXE267" s="158"/>
      <c r="LXF267" s="158"/>
      <c r="LXG267" s="159"/>
      <c r="LXH267" s="9"/>
      <c r="LXI267" s="9"/>
      <c r="LXJ267" s="159"/>
      <c r="LXK267" s="159"/>
      <c r="LXL267" s="8"/>
      <c r="LXM267" s="8"/>
      <c r="LXN267" s="160"/>
      <c r="LXO267" s="158"/>
      <c r="LXP267" s="161"/>
      <c r="LXQ267" s="162"/>
      <c r="LXR267" s="156"/>
      <c r="LXS267" s="158"/>
      <c r="LXT267" s="158"/>
      <c r="LXU267" s="158"/>
      <c r="LXV267" s="158"/>
      <c r="LXW267" s="159"/>
      <c r="LXX267" s="9"/>
      <c r="LXY267" s="9"/>
      <c r="LXZ267" s="159"/>
      <c r="LYA267" s="159"/>
      <c r="LYB267" s="8"/>
      <c r="LYC267" s="8"/>
      <c r="LYD267" s="160"/>
      <c r="LYE267" s="158"/>
      <c r="LYF267" s="161"/>
      <c r="LYG267" s="162"/>
      <c r="LYH267" s="156"/>
      <c r="LYI267" s="158"/>
      <c r="LYJ267" s="158"/>
      <c r="LYK267" s="158"/>
      <c r="LYL267" s="158"/>
      <c r="LYM267" s="159"/>
      <c r="LYN267" s="9"/>
      <c r="LYO267" s="9"/>
      <c r="LYP267" s="159"/>
      <c r="LYQ267" s="159"/>
      <c r="LYR267" s="8"/>
      <c r="LYS267" s="8"/>
      <c r="LYT267" s="160"/>
      <c r="LYU267" s="158"/>
      <c r="LYV267" s="161"/>
      <c r="LYW267" s="162"/>
      <c r="LYX267" s="156"/>
      <c r="LYY267" s="158"/>
      <c r="LYZ267" s="158"/>
      <c r="LZA267" s="158"/>
      <c r="LZB267" s="158"/>
      <c r="LZC267" s="159"/>
      <c r="LZD267" s="9"/>
      <c r="LZE267" s="9"/>
      <c r="LZF267" s="159"/>
      <c r="LZG267" s="159"/>
      <c r="LZH267" s="8"/>
      <c r="LZI267" s="8"/>
      <c r="LZJ267" s="160"/>
      <c r="LZK267" s="158"/>
      <c r="LZL267" s="161"/>
      <c r="LZM267" s="162"/>
      <c r="LZN267" s="156"/>
      <c r="LZO267" s="158"/>
      <c r="LZP267" s="158"/>
      <c r="LZQ267" s="158"/>
      <c r="LZR267" s="158"/>
      <c r="LZS267" s="159"/>
      <c r="LZT267" s="9"/>
      <c r="LZU267" s="9"/>
      <c r="LZV267" s="159"/>
      <c r="LZW267" s="159"/>
      <c r="LZX267" s="8"/>
      <c r="LZY267" s="8"/>
      <c r="LZZ267" s="160"/>
      <c r="MAA267" s="158"/>
      <c r="MAB267" s="161"/>
      <c r="MAC267" s="162"/>
      <c r="MAD267" s="156"/>
      <c r="MAE267" s="158"/>
      <c r="MAF267" s="158"/>
      <c r="MAG267" s="158"/>
      <c r="MAH267" s="158"/>
      <c r="MAI267" s="159"/>
      <c r="MAJ267" s="9"/>
      <c r="MAK267" s="9"/>
      <c r="MAL267" s="159"/>
      <c r="MAM267" s="159"/>
      <c r="MAN267" s="8"/>
      <c r="MAO267" s="8"/>
      <c r="MAP267" s="160"/>
      <c r="MAQ267" s="158"/>
      <c r="MAR267" s="161"/>
      <c r="MAS267" s="162"/>
      <c r="MAT267" s="156"/>
      <c r="MAU267" s="158"/>
      <c r="MAV267" s="158"/>
      <c r="MAW267" s="158"/>
      <c r="MAX267" s="158"/>
      <c r="MAY267" s="159"/>
      <c r="MAZ267" s="9"/>
      <c r="MBA267" s="9"/>
      <c r="MBB267" s="159"/>
      <c r="MBC267" s="159"/>
      <c r="MBD267" s="8"/>
      <c r="MBE267" s="8"/>
      <c r="MBF267" s="160"/>
      <c r="MBG267" s="158"/>
      <c r="MBH267" s="161"/>
      <c r="MBI267" s="162"/>
      <c r="MBJ267" s="156"/>
      <c r="MBK267" s="158"/>
      <c r="MBL267" s="158"/>
      <c r="MBM267" s="158"/>
      <c r="MBN267" s="158"/>
      <c r="MBO267" s="159"/>
      <c r="MBP267" s="9"/>
      <c r="MBQ267" s="9"/>
      <c r="MBR267" s="159"/>
      <c r="MBS267" s="159"/>
      <c r="MBT267" s="8"/>
      <c r="MBU267" s="8"/>
      <c r="MBV267" s="160"/>
      <c r="MBW267" s="158"/>
      <c r="MBX267" s="161"/>
      <c r="MBY267" s="162"/>
      <c r="MBZ267" s="156"/>
      <c r="MCA267" s="158"/>
      <c r="MCB267" s="158"/>
      <c r="MCC267" s="158"/>
      <c r="MCD267" s="158"/>
      <c r="MCE267" s="159"/>
      <c r="MCF267" s="9"/>
      <c r="MCG267" s="9"/>
      <c r="MCH267" s="159"/>
      <c r="MCI267" s="159"/>
      <c r="MCJ267" s="8"/>
      <c r="MCK267" s="8"/>
      <c r="MCL267" s="160"/>
      <c r="MCM267" s="158"/>
      <c r="MCN267" s="161"/>
      <c r="MCO267" s="162"/>
      <c r="MCP267" s="156"/>
      <c r="MCQ267" s="158"/>
      <c r="MCR267" s="158"/>
      <c r="MCS267" s="158"/>
      <c r="MCT267" s="158"/>
      <c r="MCU267" s="159"/>
      <c r="MCV267" s="9"/>
      <c r="MCW267" s="9"/>
      <c r="MCX267" s="159"/>
      <c r="MCY267" s="159"/>
      <c r="MCZ267" s="8"/>
      <c r="MDA267" s="8"/>
      <c r="MDB267" s="160"/>
      <c r="MDC267" s="158"/>
      <c r="MDD267" s="161"/>
      <c r="MDE267" s="162"/>
      <c r="MDF267" s="156"/>
      <c r="MDG267" s="158"/>
      <c r="MDH267" s="158"/>
      <c r="MDI267" s="158"/>
      <c r="MDJ267" s="158"/>
      <c r="MDK267" s="159"/>
      <c r="MDL267" s="9"/>
      <c r="MDM267" s="9"/>
      <c r="MDN267" s="159"/>
      <c r="MDO267" s="159"/>
      <c r="MDP267" s="8"/>
      <c r="MDQ267" s="8"/>
      <c r="MDR267" s="160"/>
      <c r="MDS267" s="158"/>
      <c r="MDT267" s="161"/>
      <c r="MDU267" s="162"/>
      <c r="MDV267" s="156"/>
      <c r="MDW267" s="158"/>
      <c r="MDX267" s="158"/>
      <c r="MDY267" s="158"/>
      <c r="MDZ267" s="158"/>
      <c r="MEA267" s="159"/>
      <c r="MEB267" s="9"/>
      <c r="MEC267" s="9"/>
      <c r="MED267" s="159"/>
      <c r="MEE267" s="159"/>
      <c r="MEF267" s="8"/>
      <c r="MEG267" s="8"/>
      <c r="MEH267" s="160"/>
      <c r="MEI267" s="158"/>
      <c r="MEJ267" s="161"/>
      <c r="MEK267" s="162"/>
      <c r="MEL267" s="156"/>
      <c r="MEM267" s="158"/>
      <c r="MEN267" s="158"/>
      <c r="MEO267" s="158"/>
      <c r="MEP267" s="158"/>
      <c r="MEQ267" s="159"/>
      <c r="MER267" s="9"/>
      <c r="MES267" s="9"/>
      <c r="MET267" s="159"/>
      <c r="MEU267" s="159"/>
      <c r="MEV267" s="8"/>
      <c r="MEW267" s="8"/>
      <c r="MEX267" s="160"/>
      <c r="MEY267" s="158"/>
      <c r="MEZ267" s="161"/>
      <c r="MFA267" s="162"/>
      <c r="MFB267" s="156"/>
      <c r="MFC267" s="158"/>
      <c r="MFD267" s="158"/>
      <c r="MFE267" s="158"/>
      <c r="MFF267" s="158"/>
      <c r="MFG267" s="159"/>
      <c r="MFH267" s="9"/>
      <c r="MFI267" s="9"/>
      <c r="MFJ267" s="159"/>
      <c r="MFK267" s="159"/>
      <c r="MFL267" s="8"/>
      <c r="MFM267" s="8"/>
      <c r="MFN267" s="160"/>
      <c r="MFO267" s="158"/>
      <c r="MFP267" s="161"/>
      <c r="MFQ267" s="162"/>
      <c r="MFR267" s="156"/>
      <c r="MFS267" s="158"/>
      <c r="MFT267" s="158"/>
      <c r="MFU267" s="158"/>
      <c r="MFV267" s="158"/>
      <c r="MFW267" s="159"/>
      <c r="MFX267" s="9"/>
      <c r="MFY267" s="9"/>
      <c r="MFZ267" s="159"/>
      <c r="MGA267" s="159"/>
      <c r="MGB267" s="8"/>
      <c r="MGC267" s="8"/>
      <c r="MGD267" s="160"/>
      <c r="MGE267" s="158"/>
      <c r="MGF267" s="161"/>
      <c r="MGG267" s="162"/>
      <c r="MGH267" s="156"/>
      <c r="MGI267" s="158"/>
      <c r="MGJ267" s="158"/>
      <c r="MGK267" s="158"/>
      <c r="MGL267" s="158"/>
      <c r="MGM267" s="159"/>
      <c r="MGN267" s="9"/>
      <c r="MGO267" s="9"/>
      <c r="MGP267" s="159"/>
      <c r="MGQ267" s="159"/>
      <c r="MGR267" s="8"/>
      <c r="MGS267" s="8"/>
      <c r="MGT267" s="160"/>
      <c r="MGU267" s="158"/>
      <c r="MGV267" s="161"/>
      <c r="MGW267" s="162"/>
      <c r="MGX267" s="156"/>
      <c r="MGY267" s="158"/>
      <c r="MGZ267" s="158"/>
      <c r="MHA267" s="158"/>
      <c r="MHB267" s="158"/>
      <c r="MHC267" s="159"/>
      <c r="MHD267" s="9"/>
      <c r="MHE267" s="9"/>
      <c r="MHF267" s="159"/>
      <c r="MHG267" s="159"/>
      <c r="MHH267" s="8"/>
      <c r="MHI267" s="8"/>
      <c r="MHJ267" s="160"/>
      <c r="MHK267" s="158"/>
      <c r="MHL267" s="161"/>
      <c r="MHM267" s="162"/>
      <c r="MHN267" s="156"/>
      <c r="MHO267" s="158"/>
      <c r="MHP267" s="158"/>
      <c r="MHQ267" s="158"/>
      <c r="MHR267" s="158"/>
      <c r="MHS267" s="159"/>
      <c r="MHT267" s="9"/>
      <c r="MHU267" s="9"/>
      <c r="MHV267" s="159"/>
      <c r="MHW267" s="159"/>
      <c r="MHX267" s="8"/>
      <c r="MHY267" s="8"/>
      <c r="MHZ267" s="160"/>
      <c r="MIA267" s="158"/>
      <c r="MIB267" s="161"/>
      <c r="MIC267" s="162"/>
      <c r="MID267" s="156"/>
      <c r="MIE267" s="158"/>
      <c r="MIF267" s="158"/>
      <c r="MIG267" s="158"/>
      <c r="MIH267" s="158"/>
      <c r="MII267" s="159"/>
      <c r="MIJ267" s="9"/>
      <c r="MIK267" s="9"/>
      <c r="MIL267" s="159"/>
      <c r="MIM267" s="159"/>
      <c r="MIN267" s="8"/>
      <c r="MIO267" s="8"/>
      <c r="MIP267" s="160"/>
      <c r="MIQ267" s="158"/>
      <c r="MIR267" s="161"/>
      <c r="MIS267" s="162"/>
      <c r="MIT267" s="156"/>
      <c r="MIU267" s="158"/>
      <c r="MIV267" s="158"/>
      <c r="MIW267" s="158"/>
      <c r="MIX267" s="158"/>
      <c r="MIY267" s="159"/>
      <c r="MIZ267" s="9"/>
      <c r="MJA267" s="9"/>
      <c r="MJB267" s="159"/>
      <c r="MJC267" s="159"/>
      <c r="MJD267" s="8"/>
      <c r="MJE267" s="8"/>
      <c r="MJF267" s="160"/>
      <c r="MJG267" s="158"/>
      <c r="MJH267" s="161"/>
      <c r="MJI267" s="162"/>
      <c r="MJJ267" s="156"/>
      <c r="MJK267" s="158"/>
      <c r="MJL267" s="158"/>
      <c r="MJM267" s="158"/>
      <c r="MJN267" s="158"/>
      <c r="MJO267" s="159"/>
      <c r="MJP267" s="9"/>
      <c r="MJQ267" s="9"/>
      <c r="MJR267" s="159"/>
      <c r="MJS267" s="159"/>
      <c r="MJT267" s="8"/>
      <c r="MJU267" s="8"/>
      <c r="MJV267" s="160"/>
      <c r="MJW267" s="158"/>
      <c r="MJX267" s="161"/>
      <c r="MJY267" s="162"/>
      <c r="MJZ267" s="156"/>
      <c r="MKA267" s="158"/>
      <c r="MKB267" s="158"/>
      <c r="MKC267" s="158"/>
      <c r="MKD267" s="158"/>
      <c r="MKE267" s="159"/>
      <c r="MKF267" s="9"/>
      <c r="MKG267" s="9"/>
      <c r="MKH267" s="159"/>
      <c r="MKI267" s="159"/>
      <c r="MKJ267" s="8"/>
      <c r="MKK267" s="8"/>
      <c r="MKL267" s="160"/>
      <c r="MKM267" s="158"/>
      <c r="MKN267" s="161"/>
      <c r="MKO267" s="162"/>
      <c r="MKP267" s="156"/>
      <c r="MKQ267" s="158"/>
      <c r="MKR267" s="158"/>
      <c r="MKS267" s="158"/>
      <c r="MKT267" s="158"/>
      <c r="MKU267" s="159"/>
      <c r="MKV267" s="9"/>
      <c r="MKW267" s="9"/>
      <c r="MKX267" s="159"/>
      <c r="MKY267" s="159"/>
      <c r="MKZ267" s="8"/>
      <c r="MLA267" s="8"/>
      <c r="MLB267" s="160"/>
      <c r="MLC267" s="158"/>
      <c r="MLD267" s="161"/>
      <c r="MLE267" s="162"/>
      <c r="MLF267" s="156"/>
      <c r="MLG267" s="158"/>
      <c r="MLH267" s="158"/>
      <c r="MLI267" s="158"/>
      <c r="MLJ267" s="158"/>
      <c r="MLK267" s="159"/>
      <c r="MLL267" s="9"/>
      <c r="MLM267" s="9"/>
      <c r="MLN267" s="159"/>
      <c r="MLO267" s="159"/>
      <c r="MLP267" s="8"/>
      <c r="MLQ267" s="8"/>
      <c r="MLR267" s="160"/>
      <c r="MLS267" s="158"/>
      <c r="MLT267" s="161"/>
      <c r="MLU267" s="162"/>
      <c r="MLV267" s="156"/>
      <c r="MLW267" s="158"/>
      <c r="MLX267" s="158"/>
      <c r="MLY267" s="158"/>
      <c r="MLZ267" s="158"/>
      <c r="MMA267" s="159"/>
      <c r="MMB267" s="9"/>
      <c r="MMC267" s="9"/>
      <c r="MMD267" s="159"/>
      <c r="MME267" s="159"/>
      <c r="MMF267" s="8"/>
      <c r="MMG267" s="8"/>
      <c r="MMH267" s="160"/>
      <c r="MMI267" s="158"/>
      <c r="MMJ267" s="161"/>
      <c r="MMK267" s="162"/>
      <c r="MML267" s="156"/>
      <c r="MMM267" s="158"/>
      <c r="MMN267" s="158"/>
      <c r="MMO267" s="158"/>
      <c r="MMP267" s="158"/>
      <c r="MMQ267" s="159"/>
      <c r="MMR267" s="9"/>
      <c r="MMS267" s="9"/>
      <c r="MMT267" s="159"/>
      <c r="MMU267" s="159"/>
      <c r="MMV267" s="8"/>
      <c r="MMW267" s="8"/>
      <c r="MMX267" s="160"/>
      <c r="MMY267" s="158"/>
      <c r="MMZ267" s="161"/>
      <c r="MNA267" s="162"/>
      <c r="MNB267" s="156"/>
      <c r="MNC267" s="158"/>
      <c r="MND267" s="158"/>
      <c r="MNE267" s="158"/>
      <c r="MNF267" s="158"/>
      <c r="MNG267" s="159"/>
      <c r="MNH267" s="9"/>
      <c r="MNI267" s="9"/>
      <c r="MNJ267" s="159"/>
      <c r="MNK267" s="159"/>
      <c r="MNL267" s="8"/>
      <c r="MNM267" s="8"/>
      <c r="MNN267" s="160"/>
      <c r="MNO267" s="158"/>
      <c r="MNP267" s="161"/>
      <c r="MNQ267" s="162"/>
      <c r="MNR267" s="156"/>
      <c r="MNS267" s="158"/>
      <c r="MNT267" s="158"/>
      <c r="MNU267" s="158"/>
      <c r="MNV267" s="158"/>
      <c r="MNW267" s="159"/>
      <c r="MNX267" s="9"/>
      <c r="MNY267" s="9"/>
      <c r="MNZ267" s="159"/>
      <c r="MOA267" s="159"/>
      <c r="MOB267" s="8"/>
      <c r="MOC267" s="8"/>
      <c r="MOD267" s="160"/>
      <c r="MOE267" s="158"/>
      <c r="MOF267" s="161"/>
      <c r="MOG267" s="162"/>
      <c r="MOH267" s="156"/>
      <c r="MOI267" s="158"/>
      <c r="MOJ267" s="158"/>
      <c r="MOK267" s="158"/>
      <c r="MOL267" s="158"/>
      <c r="MOM267" s="159"/>
      <c r="MON267" s="9"/>
      <c r="MOO267" s="9"/>
      <c r="MOP267" s="159"/>
      <c r="MOQ267" s="159"/>
      <c r="MOR267" s="8"/>
      <c r="MOS267" s="8"/>
      <c r="MOT267" s="160"/>
      <c r="MOU267" s="158"/>
      <c r="MOV267" s="161"/>
      <c r="MOW267" s="162"/>
      <c r="MOX267" s="156"/>
      <c r="MOY267" s="158"/>
      <c r="MOZ267" s="158"/>
      <c r="MPA267" s="158"/>
      <c r="MPB267" s="158"/>
      <c r="MPC267" s="159"/>
      <c r="MPD267" s="9"/>
      <c r="MPE267" s="9"/>
      <c r="MPF267" s="159"/>
      <c r="MPG267" s="159"/>
      <c r="MPH267" s="8"/>
      <c r="MPI267" s="8"/>
      <c r="MPJ267" s="160"/>
      <c r="MPK267" s="158"/>
      <c r="MPL267" s="161"/>
      <c r="MPM267" s="162"/>
      <c r="MPN267" s="156"/>
      <c r="MPO267" s="158"/>
      <c r="MPP267" s="158"/>
      <c r="MPQ267" s="158"/>
      <c r="MPR267" s="158"/>
      <c r="MPS267" s="159"/>
      <c r="MPT267" s="9"/>
      <c r="MPU267" s="9"/>
      <c r="MPV267" s="159"/>
      <c r="MPW267" s="159"/>
      <c r="MPX267" s="8"/>
      <c r="MPY267" s="8"/>
      <c r="MPZ267" s="160"/>
      <c r="MQA267" s="158"/>
      <c r="MQB267" s="161"/>
      <c r="MQC267" s="162"/>
      <c r="MQD267" s="156"/>
      <c r="MQE267" s="158"/>
      <c r="MQF267" s="158"/>
      <c r="MQG267" s="158"/>
      <c r="MQH267" s="158"/>
      <c r="MQI267" s="159"/>
      <c r="MQJ267" s="9"/>
      <c r="MQK267" s="9"/>
      <c r="MQL267" s="159"/>
      <c r="MQM267" s="159"/>
      <c r="MQN267" s="8"/>
      <c r="MQO267" s="8"/>
      <c r="MQP267" s="160"/>
      <c r="MQQ267" s="158"/>
      <c r="MQR267" s="161"/>
      <c r="MQS267" s="162"/>
      <c r="MQT267" s="156"/>
      <c r="MQU267" s="158"/>
      <c r="MQV267" s="158"/>
      <c r="MQW267" s="158"/>
      <c r="MQX267" s="158"/>
      <c r="MQY267" s="159"/>
      <c r="MQZ267" s="9"/>
      <c r="MRA267" s="9"/>
      <c r="MRB267" s="159"/>
      <c r="MRC267" s="159"/>
      <c r="MRD267" s="8"/>
      <c r="MRE267" s="8"/>
      <c r="MRF267" s="160"/>
      <c r="MRG267" s="158"/>
      <c r="MRH267" s="161"/>
      <c r="MRI267" s="162"/>
      <c r="MRJ267" s="156"/>
      <c r="MRK267" s="158"/>
      <c r="MRL267" s="158"/>
      <c r="MRM267" s="158"/>
      <c r="MRN267" s="158"/>
      <c r="MRO267" s="159"/>
      <c r="MRP267" s="9"/>
      <c r="MRQ267" s="9"/>
      <c r="MRR267" s="159"/>
      <c r="MRS267" s="159"/>
      <c r="MRT267" s="8"/>
      <c r="MRU267" s="8"/>
      <c r="MRV267" s="160"/>
      <c r="MRW267" s="158"/>
      <c r="MRX267" s="161"/>
      <c r="MRY267" s="162"/>
      <c r="MRZ267" s="156"/>
      <c r="MSA267" s="158"/>
      <c r="MSB267" s="158"/>
      <c r="MSC267" s="158"/>
      <c r="MSD267" s="158"/>
      <c r="MSE267" s="159"/>
      <c r="MSF267" s="9"/>
      <c r="MSG267" s="9"/>
      <c r="MSH267" s="159"/>
      <c r="MSI267" s="159"/>
      <c r="MSJ267" s="8"/>
      <c r="MSK267" s="8"/>
      <c r="MSL267" s="160"/>
      <c r="MSM267" s="158"/>
      <c r="MSN267" s="161"/>
      <c r="MSO267" s="162"/>
      <c r="MSP267" s="156"/>
      <c r="MSQ267" s="158"/>
      <c r="MSR267" s="158"/>
      <c r="MSS267" s="158"/>
      <c r="MST267" s="158"/>
      <c r="MSU267" s="159"/>
      <c r="MSV267" s="9"/>
      <c r="MSW267" s="9"/>
      <c r="MSX267" s="159"/>
      <c r="MSY267" s="159"/>
      <c r="MSZ267" s="8"/>
      <c r="MTA267" s="8"/>
      <c r="MTB267" s="160"/>
      <c r="MTC267" s="158"/>
      <c r="MTD267" s="161"/>
      <c r="MTE267" s="162"/>
      <c r="MTF267" s="156"/>
      <c r="MTG267" s="158"/>
      <c r="MTH267" s="158"/>
      <c r="MTI267" s="158"/>
      <c r="MTJ267" s="158"/>
      <c r="MTK267" s="159"/>
      <c r="MTL267" s="9"/>
      <c r="MTM267" s="9"/>
      <c r="MTN267" s="159"/>
      <c r="MTO267" s="159"/>
      <c r="MTP267" s="8"/>
      <c r="MTQ267" s="8"/>
      <c r="MTR267" s="160"/>
      <c r="MTS267" s="158"/>
      <c r="MTT267" s="161"/>
      <c r="MTU267" s="162"/>
      <c r="MTV267" s="156"/>
      <c r="MTW267" s="158"/>
      <c r="MTX267" s="158"/>
      <c r="MTY267" s="158"/>
      <c r="MTZ267" s="158"/>
      <c r="MUA267" s="159"/>
      <c r="MUB267" s="9"/>
      <c r="MUC267" s="9"/>
      <c r="MUD267" s="159"/>
      <c r="MUE267" s="159"/>
      <c r="MUF267" s="8"/>
      <c r="MUG267" s="8"/>
      <c r="MUH267" s="160"/>
      <c r="MUI267" s="158"/>
      <c r="MUJ267" s="161"/>
      <c r="MUK267" s="162"/>
      <c r="MUL267" s="156"/>
      <c r="MUM267" s="158"/>
      <c r="MUN267" s="158"/>
      <c r="MUO267" s="158"/>
      <c r="MUP267" s="158"/>
      <c r="MUQ267" s="159"/>
      <c r="MUR267" s="9"/>
      <c r="MUS267" s="9"/>
      <c r="MUT267" s="159"/>
      <c r="MUU267" s="159"/>
      <c r="MUV267" s="8"/>
      <c r="MUW267" s="8"/>
      <c r="MUX267" s="160"/>
      <c r="MUY267" s="158"/>
      <c r="MUZ267" s="161"/>
      <c r="MVA267" s="162"/>
      <c r="MVB267" s="156"/>
      <c r="MVC267" s="158"/>
      <c r="MVD267" s="158"/>
      <c r="MVE267" s="158"/>
      <c r="MVF267" s="158"/>
      <c r="MVG267" s="159"/>
      <c r="MVH267" s="9"/>
      <c r="MVI267" s="9"/>
      <c r="MVJ267" s="159"/>
      <c r="MVK267" s="159"/>
      <c r="MVL267" s="8"/>
      <c r="MVM267" s="8"/>
      <c r="MVN267" s="160"/>
      <c r="MVO267" s="158"/>
      <c r="MVP267" s="161"/>
      <c r="MVQ267" s="162"/>
      <c r="MVR267" s="156"/>
      <c r="MVS267" s="158"/>
      <c r="MVT267" s="158"/>
      <c r="MVU267" s="158"/>
      <c r="MVV267" s="158"/>
      <c r="MVW267" s="159"/>
      <c r="MVX267" s="9"/>
      <c r="MVY267" s="9"/>
      <c r="MVZ267" s="159"/>
      <c r="MWA267" s="159"/>
      <c r="MWB267" s="8"/>
      <c r="MWC267" s="8"/>
      <c r="MWD267" s="160"/>
      <c r="MWE267" s="158"/>
      <c r="MWF267" s="161"/>
      <c r="MWG267" s="162"/>
      <c r="MWH267" s="156"/>
      <c r="MWI267" s="158"/>
      <c r="MWJ267" s="158"/>
      <c r="MWK267" s="158"/>
      <c r="MWL267" s="158"/>
      <c r="MWM267" s="159"/>
      <c r="MWN267" s="9"/>
      <c r="MWO267" s="9"/>
      <c r="MWP267" s="159"/>
      <c r="MWQ267" s="159"/>
      <c r="MWR267" s="8"/>
      <c r="MWS267" s="8"/>
      <c r="MWT267" s="160"/>
      <c r="MWU267" s="158"/>
      <c r="MWV267" s="161"/>
      <c r="MWW267" s="162"/>
      <c r="MWX267" s="156"/>
      <c r="MWY267" s="158"/>
      <c r="MWZ267" s="158"/>
      <c r="MXA267" s="158"/>
      <c r="MXB267" s="158"/>
      <c r="MXC267" s="159"/>
      <c r="MXD267" s="9"/>
      <c r="MXE267" s="9"/>
      <c r="MXF267" s="159"/>
      <c r="MXG267" s="159"/>
      <c r="MXH267" s="8"/>
      <c r="MXI267" s="8"/>
      <c r="MXJ267" s="160"/>
      <c r="MXK267" s="158"/>
      <c r="MXL267" s="161"/>
      <c r="MXM267" s="162"/>
      <c r="MXN267" s="156"/>
      <c r="MXO267" s="158"/>
      <c r="MXP267" s="158"/>
      <c r="MXQ267" s="158"/>
      <c r="MXR267" s="158"/>
      <c r="MXS267" s="159"/>
      <c r="MXT267" s="9"/>
      <c r="MXU267" s="9"/>
      <c r="MXV267" s="159"/>
      <c r="MXW267" s="159"/>
      <c r="MXX267" s="8"/>
      <c r="MXY267" s="8"/>
      <c r="MXZ267" s="160"/>
      <c r="MYA267" s="158"/>
      <c r="MYB267" s="161"/>
      <c r="MYC267" s="162"/>
      <c r="MYD267" s="156"/>
      <c r="MYE267" s="158"/>
      <c r="MYF267" s="158"/>
      <c r="MYG267" s="158"/>
      <c r="MYH267" s="158"/>
      <c r="MYI267" s="159"/>
      <c r="MYJ267" s="9"/>
      <c r="MYK267" s="9"/>
      <c r="MYL267" s="159"/>
      <c r="MYM267" s="159"/>
      <c r="MYN267" s="8"/>
      <c r="MYO267" s="8"/>
      <c r="MYP267" s="160"/>
      <c r="MYQ267" s="158"/>
      <c r="MYR267" s="161"/>
      <c r="MYS267" s="162"/>
      <c r="MYT267" s="156"/>
      <c r="MYU267" s="158"/>
      <c r="MYV267" s="158"/>
      <c r="MYW267" s="158"/>
      <c r="MYX267" s="158"/>
      <c r="MYY267" s="159"/>
      <c r="MYZ267" s="9"/>
      <c r="MZA267" s="9"/>
      <c r="MZB267" s="159"/>
      <c r="MZC267" s="159"/>
      <c r="MZD267" s="8"/>
      <c r="MZE267" s="8"/>
      <c r="MZF267" s="160"/>
      <c r="MZG267" s="158"/>
      <c r="MZH267" s="161"/>
      <c r="MZI267" s="162"/>
      <c r="MZJ267" s="156"/>
      <c r="MZK267" s="158"/>
      <c r="MZL267" s="158"/>
      <c r="MZM267" s="158"/>
      <c r="MZN267" s="158"/>
      <c r="MZO267" s="159"/>
      <c r="MZP267" s="9"/>
      <c r="MZQ267" s="9"/>
      <c r="MZR267" s="159"/>
      <c r="MZS267" s="159"/>
      <c r="MZT267" s="8"/>
      <c r="MZU267" s="8"/>
      <c r="MZV267" s="160"/>
      <c r="MZW267" s="158"/>
      <c r="MZX267" s="161"/>
      <c r="MZY267" s="162"/>
      <c r="MZZ267" s="156"/>
      <c r="NAA267" s="158"/>
      <c r="NAB267" s="158"/>
      <c r="NAC267" s="158"/>
      <c r="NAD267" s="158"/>
      <c r="NAE267" s="159"/>
      <c r="NAF267" s="9"/>
      <c r="NAG267" s="9"/>
      <c r="NAH267" s="159"/>
      <c r="NAI267" s="159"/>
      <c r="NAJ267" s="8"/>
      <c r="NAK267" s="8"/>
      <c r="NAL267" s="160"/>
      <c r="NAM267" s="158"/>
      <c r="NAN267" s="161"/>
      <c r="NAO267" s="162"/>
      <c r="NAP267" s="156"/>
      <c r="NAQ267" s="158"/>
      <c r="NAR267" s="158"/>
      <c r="NAS267" s="158"/>
      <c r="NAT267" s="158"/>
      <c r="NAU267" s="159"/>
      <c r="NAV267" s="9"/>
      <c r="NAW267" s="9"/>
      <c r="NAX267" s="159"/>
      <c r="NAY267" s="159"/>
      <c r="NAZ267" s="8"/>
      <c r="NBA267" s="8"/>
      <c r="NBB267" s="160"/>
      <c r="NBC267" s="158"/>
      <c r="NBD267" s="161"/>
      <c r="NBE267" s="162"/>
      <c r="NBF267" s="156"/>
      <c r="NBG267" s="158"/>
      <c r="NBH267" s="158"/>
      <c r="NBI267" s="158"/>
      <c r="NBJ267" s="158"/>
      <c r="NBK267" s="159"/>
      <c r="NBL267" s="9"/>
      <c r="NBM267" s="9"/>
      <c r="NBN267" s="159"/>
      <c r="NBO267" s="159"/>
      <c r="NBP267" s="8"/>
      <c r="NBQ267" s="8"/>
      <c r="NBR267" s="160"/>
      <c r="NBS267" s="158"/>
      <c r="NBT267" s="161"/>
      <c r="NBU267" s="162"/>
      <c r="NBV267" s="156"/>
      <c r="NBW267" s="158"/>
      <c r="NBX267" s="158"/>
      <c r="NBY267" s="158"/>
      <c r="NBZ267" s="158"/>
      <c r="NCA267" s="159"/>
      <c r="NCB267" s="9"/>
      <c r="NCC267" s="9"/>
      <c r="NCD267" s="159"/>
      <c r="NCE267" s="159"/>
      <c r="NCF267" s="8"/>
      <c r="NCG267" s="8"/>
      <c r="NCH267" s="160"/>
      <c r="NCI267" s="158"/>
      <c r="NCJ267" s="161"/>
      <c r="NCK267" s="162"/>
      <c r="NCL267" s="156"/>
      <c r="NCM267" s="158"/>
      <c r="NCN267" s="158"/>
      <c r="NCO267" s="158"/>
      <c r="NCP267" s="158"/>
      <c r="NCQ267" s="159"/>
      <c r="NCR267" s="9"/>
      <c r="NCS267" s="9"/>
      <c r="NCT267" s="159"/>
      <c r="NCU267" s="159"/>
      <c r="NCV267" s="8"/>
      <c r="NCW267" s="8"/>
      <c r="NCX267" s="160"/>
      <c r="NCY267" s="158"/>
      <c r="NCZ267" s="161"/>
      <c r="NDA267" s="162"/>
      <c r="NDB267" s="156"/>
      <c r="NDC267" s="158"/>
      <c r="NDD267" s="158"/>
      <c r="NDE267" s="158"/>
      <c r="NDF267" s="158"/>
      <c r="NDG267" s="159"/>
      <c r="NDH267" s="9"/>
      <c r="NDI267" s="9"/>
      <c r="NDJ267" s="159"/>
      <c r="NDK267" s="159"/>
      <c r="NDL267" s="8"/>
      <c r="NDM267" s="8"/>
      <c r="NDN267" s="160"/>
      <c r="NDO267" s="158"/>
      <c r="NDP267" s="161"/>
      <c r="NDQ267" s="162"/>
      <c r="NDR267" s="156"/>
      <c r="NDS267" s="158"/>
      <c r="NDT267" s="158"/>
      <c r="NDU267" s="158"/>
      <c r="NDV267" s="158"/>
      <c r="NDW267" s="159"/>
      <c r="NDX267" s="9"/>
      <c r="NDY267" s="9"/>
      <c r="NDZ267" s="159"/>
      <c r="NEA267" s="159"/>
      <c r="NEB267" s="8"/>
      <c r="NEC267" s="8"/>
      <c r="NED267" s="160"/>
      <c r="NEE267" s="158"/>
      <c r="NEF267" s="161"/>
      <c r="NEG267" s="162"/>
      <c r="NEH267" s="156"/>
      <c r="NEI267" s="158"/>
      <c r="NEJ267" s="158"/>
      <c r="NEK267" s="158"/>
      <c r="NEL267" s="158"/>
      <c r="NEM267" s="159"/>
      <c r="NEN267" s="9"/>
      <c r="NEO267" s="9"/>
      <c r="NEP267" s="159"/>
      <c r="NEQ267" s="159"/>
      <c r="NER267" s="8"/>
      <c r="NES267" s="8"/>
      <c r="NET267" s="160"/>
      <c r="NEU267" s="158"/>
      <c r="NEV267" s="161"/>
      <c r="NEW267" s="162"/>
      <c r="NEX267" s="156"/>
      <c r="NEY267" s="158"/>
      <c r="NEZ267" s="158"/>
      <c r="NFA267" s="158"/>
      <c r="NFB267" s="158"/>
      <c r="NFC267" s="159"/>
      <c r="NFD267" s="9"/>
      <c r="NFE267" s="9"/>
      <c r="NFF267" s="159"/>
      <c r="NFG267" s="159"/>
      <c r="NFH267" s="8"/>
      <c r="NFI267" s="8"/>
      <c r="NFJ267" s="160"/>
      <c r="NFK267" s="158"/>
      <c r="NFL267" s="161"/>
      <c r="NFM267" s="162"/>
      <c r="NFN267" s="156"/>
      <c r="NFO267" s="158"/>
      <c r="NFP267" s="158"/>
      <c r="NFQ267" s="158"/>
      <c r="NFR267" s="158"/>
      <c r="NFS267" s="159"/>
      <c r="NFT267" s="9"/>
      <c r="NFU267" s="9"/>
      <c r="NFV267" s="159"/>
      <c r="NFW267" s="159"/>
      <c r="NFX267" s="8"/>
      <c r="NFY267" s="8"/>
      <c r="NFZ267" s="160"/>
      <c r="NGA267" s="158"/>
      <c r="NGB267" s="161"/>
      <c r="NGC267" s="162"/>
      <c r="NGD267" s="156"/>
      <c r="NGE267" s="158"/>
      <c r="NGF267" s="158"/>
      <c r="NGG267" s="158"/>
      <c r="NGH267" s="158"/>
      <c r="NGI267" s="159"/>
      <c r="NGJ267" s="9"/>
      <c r="NGK267" s="9"/>
      <c r="NGL267" s="159"/>
      <c r="NGM267" s="159"/>
      <c r="NGN267" s="8"/>
      <c r="NGO267" s="8"/>
      <c r="NGP267" s="160"/>
      <c r="NGQ267" s="158"/>
      <c r="NGR267" s="161"/>
      <c r="NGS267" s="162"/>
      <c r="NGT267" s="156"/>
      <c r="NGU267" s="158"/>
      <c r="NGV267" s="158"/>
      <c r="NGW267" s="158"/>
      <c r="NGX267" s="158"/>
      <c r="NGY267" s="159"/>
      <c r="NGZ267" s="9"/>
      <c r="NHA267" s="9"/>
      <c r="NHB267" s="159"/>
      <c r="NHC267" s="159"/>
      <c r="NHD267" s="8"/>
      <c r="NHE267" s="8"/>
      <c r="NHF267" s="160"/>
      <c r="NHG267" s="158"/>
      <c r="NHH267" s="161"/>
      <c r="NHI267" s="162"/>
      <c r="NHJ267" s="156"/>
      <c r="NHK267" s="158"/>
      <c r="NHL267" s="158"/>
      <c r="NHM267" s="158"/>
      <c r="NHN267" s="158"/>
      <c r="NHO267" s="159"/>
      <c r="NHP267" s="9"/>
      <c r="NHQ267" s="9"/>
      <c r="NHR267" s="159"/>
      <c r="NHS267" s="159"/>
      <c r="NHT267" s="8"/>
      <c r="NHU267" s="8"/>
      <c r="NHV267" s="160"/>
      <c r="NHW267" s="158"/>
      <c r="NHX267" s="161"/>
      <c r="NHY267" s="162"/>
      <c r="NHZ267" s="156"/>
      <c r="NIA267" s="158"/>
      <c r="NIB267" s="158"/>
      <c r="NIC267" s="158"/>
      <c r="NID267" s="158"/>
      <c r="NIE267" s="159"/>
      <c r="NIF267" s="9"/>
      <c r="NIG267" s="9"/>
      <c r="NIH267" s="159"/>
      <c r="NII267" s="159"/>
      <c r="NIJ267" s="8"/>
      <c r="NIK267" s="8"/>
      <c r="NIL267" s="160"/>
      <c r="NIM267" s="158"/>
      <c r="NIN267" s="161"/>
      <c r="NIO267" s="162"/>
      <c r="NIP267" s="156"/>
      <c r="NIQ267" s="158"/>
      <c r="NIR267" s="158"/>
      <c r="NIS267" s="158"/>
      <c r="NIT267" s="158"/>
      <c r="NIU267" s="159"/>
      <c r="NIV267" s="9"/>
      <c r="NIW267" s="9"/>
      <c r="NIX267" s="159"/>
      <c r="NIY267" s="159"/>
      <c r="NIZ267" s="8"/>
      <c r="NJA267" s="8"/>
      <c r="NJB267" s="160"/>
      <c r="NJC267" s="158"/>
      <c r="NJD267" s="161"/>
      <c r="NJE267" s="162"/>
      <c r="NJF267" s="156"/>
      <c r="NJG267" s="158"/>
      <c r="NJH267" s="158"/>
      <c r="NJI267" s="158"/>
      <c r="NJJ267" s="158"/>
      <c r="NJK267" s="159"/>
      <c r="NJL267" s="9"/>
      <c r="NJM267" s="9"/>
      <c r="NJN267" s="159"/>
      <c r="NJO267" s="159"/>
      <c r="NJP267" s="8"/>
      <c r="NJQ267" s="8"/>
      <c r="NJR267" s="160"/>
      <c r="NJS267" s="158"/>
      <c r="NJT267" s="161"/>
      <c r="NJU267" s="162"/>
      <c r="NJV267" s="156"/>
      <c r="NJW267" s="158"/>
      <c r="NJX267" s="158"/>
      <c r="NJY267" s="158"/>
      <c r="NJZ267" s="158"/>
      <c r="NKA267" s="159"/>
      <c r="NKB267" s="9"/>
      <c r="NKC267" s="9"/>
      <c r="NKD267" s="159"/>
      <c r="NKE267" s="159"/>
      <c r="NKF267" s="8"/>
      <c r="NKG267" s="8"/>
      <c r="NKH267" s="160"/>
      <c r="NKI267" s="158"/>
      <c r="NKJ267" s="161"/>
      <c r="NKK267" s="162"/>
      <c r="NKL267" s="156"/>
      <c r="NKM267" s="158"/>
      <c r="NKN267" s="158"/>
      <c r="NKO267" s="158"/>
      <c r="NKP267" s="158"/>
      <c r="NKQ267" s="159"/>
      <c r="NKR267" s="9"/>
      <c r="NKS267" s="9"/>
      <c r="NKT267" s="159"/>
      <c r="NKU267" s="159"/>
      <c r="NKV267" s="8"/>
      <c r="NKW267" s="8"/>
      <c r="NKX267" s="160"/>
      <c r="NKY267" s="158"/>
      <c r="NKZ267" s="161"/>
      <c r="NLA267" s="162"/>
      <c r="NLB267" s="156"/>
      <c r="NLC267" s="158"/>
      <c r="NLD267" s="158"/>
      <c r="NLE267" s="158"/>
      <c r="NLF267" s="158"/>
      <c r="NLG267" s="159"/>
      <c r="NLH267" s="9"/>
      <c r="NLI267" s="9"/>
      <c r="NLJ267" s="159"/>
      <c r="NLK267" s="159"/>
      <c r="NLL267" s="8"/>
      <c r="NLM267" s="8"/>
      <c r="NLN267" s="160"/>
      <c r="NLO267" s="158"/>
      <c r="NLP267" s="161"/>
      <c r="NLQ267" s="162"/>
      <c r="NLR267" s="156"/>
      <c r="NLS267" s="158"/>
      <c r="NLT267" s="158"/>
      <c r="NLU267" s="158"/>
      <c r="NLV267" s="158"/>
      <c r="NLW267" s="159"/>
      <c r="NLX267" s="9"/>
      <c r="NLY267" s="9"/>
      <c r="NLZ267" s="159"/>
      <c r="NMA267" s="159"/>
      <c r="NMB267" s="8"/>
      <c r="NMC267" s="8"/>
      <c r="NMD267" s="160"/>
      <c r="NME267" s="158"/>
      <c r="NMF267" s="161"/>
      <c r="NMG267" s="162"/>
      <c r="NMH267" s="156"/>
      <c r="NMI267" s="158"/>
      <c r="NMJ267" s="158"/>
      <c r="NMK267" s="158"/>
      <c r="NML267" s="158"/>
      <c r="NMM267" s="159"/>
      <c r="NMN267" s="9"/>
      <c r="NMO267" s="9"/>
      <c r="NMP267" s="159"/>
      <c r="NMQ267" s="159"/>
      <c r="NMR267" s="8"/>
      <c r="NMS267" s="8"/>
      <c r="NMT267" s="160"/>
      <c r="NMU267" s="158"/>
      <c r="NMV267" s="161"/>
      <c r="NMW267" s="162"/>
      <c r="NMX267" s="156"/>
      <c r="NMY267" s="158"/>
      <c r="NMZ267" s="158"/>
      <c r="NNA267" s="158"/>
      <c r="NNB267" s="158"/>
      <c r="NNC267" s="159"/>
      <c r="NND267" s="9"/>
      <c r="NNE267" s="9"/>
      <c r="NNF267" s="159"/>
      <c r="NNG267" s="159"/>
      <c r="NNH267" s="8"/>
      <c r="NNI267" s="8"/>
      <c r="NNJ267" s="160"/>
      <c r="NNK267" s="158"/>
      <c r="NNL267" s="161"/>
      <c r="NNM267" s="162"/>
      <c r="NNN267" s="156"/>
      <c r="NNO267" s="158"/>
      <c r="NNP267" s="158"/>
      <c r="NNQ267" s="158"/>
      <c r="NNR267" s="158"/>
      <c r="NNS267" s="159"/>
      <c r="NNT267" s="9"/>
      <c r="NNU267" s="9"/>
      <c r="NNV267" s="159"/>
      <c r="NNW267" s="159"/>
      <c r="NNX267" s="8"/>
      <c r="NNY267" s="8"/>
      <c r="NNZ267" s="160"/>
      <c r="NOA267" s="158"/>
      <c r="NOB267" s="161"/>
      <c r="NOC267" s="162"/>
      <c r="NOD267" s="156"/>
      <c r="NOE267" s="158"/>
      <c r="NOF267" s="158"/>
      <c r="NOG267" s="158"/>
      <c r="NOH267" s="158"/>
      <c r="NOI267" s="159"/>
      <c r="NOJ267" s="9"/>
      <c r="NOK267" s="9"/>
      <c r="NOL267" s="159"/>
      <c r="NOM267" s="159"/>
      <c r="NON267" s="8"/>
      <c r="NOO267" s="8"/>
      <c r="NOP267" s="160"/>
      <c r="NOQ267" s="158"/>
      <c r="NOR267" s="161"/>
      <c r="NOS267" s="162"/>
      <c r="NOT267" s="156"/>
      <c r="NOU267" s="158"/>
      <c r="NOV267" s="158"/>
      <c r="NOW267" s="158"/>
      <c r="NOX267" s="158"/>
      <c r="NOY267" s="159"/>
      <c r="NOZ267" s="9"/>
      <c r="NPA267" s="9"/>
      <c r="NPB267" s="159"/>
      <c r="NPC267" s="159"/>
      <c r="NPD267" s="8"/>
      <c r="NPE267" s="8"/>
      <c r="NPF267" s="160"/>
      <c r="NPG267" s="158"/>
      <c r="NPH267" s="161"/>
      <c r="NPI267" s="162"/>
      <c r="NPJ267" s="156"/>
      <c r="NPK267" s="158"/>
      <c r="NPL267" s="158"/>
      <c r="NPM267" s="158"/>
      <c r="NPN267" s="158"/>
      <c r="NPO267" s="159"/>
      <c r="NPP267" s="9"/>
      <c r="NPQ267" s="9"/>
      <c r="NPR267" s="159"/>
      <c r="NPS267" s="159"/>
      <c r="NPT267" s="8"/>
      <c r="NPU267" s="8"/>
      <c r="NPV267" s="160"/>
      <c r="NPW267" s="158"/>
      <c r="NPX267" s="161"/>
      <c r="NPY267" s="162"/>
      <c r="NPZ267" s="156"/>
      <c r="NQA267" s="158"/>
      <c r="NQB267" s="158"/>
      <c r="NQC267" s="158"/>
      <c r="NQD267" s="158"/>
      <c r="NQE267" s="159"/>
      <c r="NQF267" s="9"/>
      <c r="NQG267" s="9"/>
      <c r="NQH267" s="159"/>
      <c r="NQI267" s="159"/>
      <c r="NQJ267" s="8"/>
      <c r="NQK267" s="8"/>
      <c r="NQL267" s="160"/>
      <c r="NQM267" s="158"/>
      <c r="NQN267" s="161"/>
      <c r="NQO267" s="162"/>
      <c r="NQP267" s="156"/>
      <c r="NQQ267" s="158"/>
      <c r="NQR267" s="158"/>
      <c r="NQS267" s="158"/>
      <c r="NQT267" s="158"/>
      <c r="NQU267" s="159"/>
      <c r="NQV267" s="9"/>
      <c r="NQW267" s="9"/>
      <c r="NQX267" s="159"/>
      <c r="NQY267" s="159"/>
      <c r="NQZ267" s="8"/>
      <c r="NRA267" s="8"/>
      <c r="NRB267" s="160"/>
      <c r="NRC267" s="158"/>
      <c r="NRD267" s="161"/>
      <c r="NRE267" s="162"/>
      <c r="NRF267" s="156"/>
      <c r="NRG267" s="158"/>
      <c r="NRH267" s="158"/>
      <c r="NRI267" s="158"/>
      <c r="NRJ267" s="158"/>
      <c r="NRK267" s="159"/>
      <c r="NRL267" s="9"/>
      <c r="NRM267" s="9"/>
      <c r="NRN267" s="159"/>
      <c r="NRO267" s="159"/>
      <c r="NRP267" s="8"/>
      <c r="NRQ267" s="8"/>
      <c r="NRR267" s="160"/>
      <c r="NRS267" s="158"/>
      <c r="NRT267" s="161"/>
      <c r="NRU267" s="162"/>
      <c r="NRV267" s="156"/>
      <c r="NRW267" s="158"/>
      <c r="NRX267" s="158"/>
      <c r="NRY267" s="158"/>
      <c r="NRZ267" s="158"/>
      <c r="NSA267" s="159"/>
      <c r="NSB267" s="9"/>
      <c r="NSC267" s="9"/>
      <c r="NSD267" s="159"/>
      <c r="NSE267" s="159"/>
      <c r="NSF267" s="8"/>
      <c r="NSG267" s="8"/>
      <c r="NSH267" s="160"/>
      <c r="NSI267" s="158"/>
      <c r="NSJ267" s="161"/>
      <c r="NSK267" s="162"/>
      <c r="NSL267" s="156"/>
      <c r="NSM267" s="158"/>
      <c r="NSN267" s="158"/>
      <c r="NSO267" s="158"/>
      <c r="NSP267" s="158"/>
      <c r="NSQ267" s="159"/>
      <c r="NSR267" s="9"/>
      <c r="NSS267" s="9"/>
      <c r="NST267" s="159"/>
      <c r="NSU267" s="159"/>
      <c r="NSV267" s="8"/>
      <c r="NSW267" s="8"/>
      <c r="NSX267" s="160"/>
      <c r="NSY267" s="158"/>
      <c r="NSZ267" s="161"/>
      <c r="NTA267" s="162"/>
      <c r="NTB267" s="156"/>
      <c r="NTC267" s="158"/>
      <c r="NTD267" s="158"/>
      <c r="NTE267" s="158"/>
      <c r="NTF267" s="158"/>
      <c r="NTG267" s="159"/>
      <c r="NTH267" s="9"/>
      <c r="NTI267" s="9"/>
      <c r="NTJ267" s="159"/>
      <c r="NTK267" s="159"/>
      <c r="NTL267" s="8"/>
      <c r="NTM267" s="8"/>
      <c r="NTN267" s="160"/>
      <c r="NTO267" s="158"/>
      <c r="NTP267" s="161"/>
      <c r="NTQ267" s="162"/>
      <c r="NTR267" s="156"/>
      <c r="NTS267" s="158"/>
      <c r="NTT267" s="158"/>
      <c r="NTU267" s="158"/>
      <c r="NTV267" s="158"/>
      <c r="NTW267" s="159"/>
      <c r="NTX267" s="9"/>
      <c r="NTY267" s="9"/>
      <c r="NTZ267" s="159"/>
      <c r="NUA267" s="159"/>
      <c r="NUB267" s="8"/>
      <c r="NUC267" s="8"/>
      <c r="NUD267" s="160"/>
      <c r="NUE267" s="158"/>
      <c r="NUF267" s="161"/>
      <c r="NUG267" s="162"/>
      <c r="NUH267" s="156"/>
      <c r="NUI267" s="158"/>
      <c r="NUJ267" s="158"/>
      <c r="NUK267" s="158"/>
      <c r="NUL267" s="158"/>
      <c r="NUM267" s="159"/>
      <c r="NUN267" s="9"/>
      <c r="NUO267" s="9"/>
      <c r="NUP267" s="159"/>
      <c r="NUQ267" s="159"/>
      <c r="NUR267" s="8"/>
      <c r="NUS267" s="8"/>
      <c r="NUT267" s="160"/>
      <c r="NUU267" s="158"/>
      <c r="NUV267" s="161"/>
      <c r="NUW267" s="162"/>
      <c r="NUX267" s="156"/>
      <c r="NUY267" s="158"/>
      <c r="NUZ267" s="158"/>
      <c r="NVA267" s="158"/>
      <c r="NVB267" s="158"/>
      <c r="NVC267" s="159"/>
      <c r="NVD267" s="9"/>
      <c r="NVE267" s="9"/>
      <c r="NVF267" s="159"/>
      <c r="NVG267" s="159"/>
      <c r="NVH267" s="8"/>
      <c r="NVI267" s="8"/>
      <c r="NVJ267" s="160"/>
      <c r="NVK267" s="158"/>
      <c r="NVL267" s="161"/>
      <c r="NVM267" s="162"/>
      <c r="NVN267" s="156"/>
      <c r="NVO267" s="158"/>
      <c r="NVP267" s="158"/>
      <c r="NVQ267" s="158"/>
      <c r="NVR267" s="158"/>
      <c r="NVS267" s="159"/>
      <c r="NVT267" s="9"/>
      <c r="NVU267" s="9"/>
      <c r="NVV267" s="159"/>
      <c r="NVW267" s="159"/>
      <c r="NVX267" s="8"/>
      <c r="NVY267" s="8"/>
      <c r="NVZ267" s="160"/>
      <c r="NWA267" s="158"/>
      <c r="NWB267" s="161"/>
      <c r="NWC267" s="162"/>
      <c r="NWD267" s="156"/>
      <c r="NWE267" s="158"/>
      <c r="NWF267" s="158"/>
      <c r="NWG267" s="158"/>
      <c r="NWH267" s="158"/>
      <c r="NWI267" s="159"/>
      <c r="NWJ267" s="9"/>
      <c r="NWK267" s="9"/>
      <c r="NWL267" s="159"/>
      <c r="NWM267" s="159"/>
      <c r="NWN267" s="8"/>
      <c r="NWO267" s="8"/>
      <c r="NWP267" s="160"/>
      <c r="NWQ267" s="158"/>
      <c r="NWR267" s="161"/>
      <c r="NWS267" s="162"/>
      <c r="NWT267" s="156"/>
      <c r="NWU267" s="158"/>
      <c r="NWV267" s="158"/>
      <c r="NWW267" s="158"/>
      <c r="NWX267" s="158"/>
      <c r="NWY267" s="159"/>
      <c r="NWZ267" s="9"/>
      <c r="NXA267" s="9"/>
      <c r="NXB267" s="159"/>
      <c r="NXC267" s="159"/>
      <c r="NXD267" s="8"/>
      <c r="NXE267" s="8"/>
      <c r="NXF267" s="160"/>
      <c r="NXG267" s="158"/>
      <c r="NXH267" s="161"/>
      <c r="NXI267" s="162"/>
      <c r="NXJ267" s="156"/>
      <c r="NXK267" s="158"/>
      <c r="NXL267" s="158"/>
      <c r="NXM267" s="158"/>
      <c r="NXN267" s="158"/>
      <c r="NXO267" s="159"/>
      <c r="NXP267" s="9"/>
      <c r="NXQ267" s="9"/>
      <c r="NXR267" s="159"/>
      <c r="NXS267" s="159"/>
      <c r="NXT267" s="8"/>
      <c r="NXU267" s="8"/>
      <c r="NXV267" s="160"/>
      <c r="NXW267" s="158"/>
      <c r="NXX267" s="161"/>
      <c r="NXY267" s="162"/>
      <c r="NXZ267" s="156"/>
      <c r="NYA267" s="158"/>
      <c r="NYB267" s="158"/>
      <c r="NYC267" s="158"/>
      <c r="NYD267" s="158"/>
      <c r="NYE267" s="159"/>
      <c r="NYF267" s="9"/>
      <c r="NYG267" s="9"/>
      <c r="NYH267" s="159"/>
      <c r="NYI267" s="159"/>
      <c r="NYJ267" s="8"/>
      <c r="NYK267" s="8"/>
      <c r="NYL267" s="160"/>
      <c r="NYM267" s="158"/>
      <c r="NYN267" s="161"/>
      <c r="NYO267" s="162"/>
      <c r="NYP267" s="156"/>
      <c r="NYQ267" s="158"/>
      <c r="NYR267" s="158"/>
      <c r="NYS267" s="158"/>
      <c r="NYT267" s="158"/>
      <c r="NYU267" s="159"/>
      <c r="NYV267" s="9"/>
      <c r="NYW267" s="9"/>
      <c r="NYX267" s="159"/>
      <c r="NYY267" s="159"/>
      <c r="NYZ267" s="8"/>
      <c r="NZA267" s="8"/>
      <c r="NZB267" s="160"/>
      <c r="NZC267" s="158"/>
      <c r="NZD267" s="161"/>
      <c r="NZE267" s="162"/>
      <c r="NZF267" s="156"/>
      <c r="NZG267" s="158"/>
      <c r="NZH267" s="158"/>
      <c r="NZI267" s="158"/>
      <c r="NZJ267" s="158"/>
      <c r="NZK267" s="159"/>
      <c r="NZL267" s="9"/>
      <c r="NZM267" s="9"/>
      <c r="NZN267" s="159"/>
      <c r="NZO267" s="159"/>
      <c r="NZP267" s="8"/>
      <c r="NZQ267" s="8"/>
      <c r="NZR267" s="160"/>
      <c r="NZS267" s="158"/>
      <c r="NZT267" s="161"/>
      <c r="NZU267" s="162"/>
      <c r="NZV267" s="156"/>
      <c r="NZW267" s="158"/>
      <c r="NZX267" s="158"/>
      <c r="NZY267" s="158"/>
      <c r="NZZ267" s="158"/>
      <c r="OAA267" s="159"/>
      <c r="OAB267" s="9"/>
      <c r="OAC267" s="9"/>
      <c r="OAD267" s="159"/>
      <c r="OAE267" s="159"/>
      <c r="OAF267" s="8"/>
      <c r="OAG267" s="8"/>
      <c r="OAH267" s="160"/>
      <c r="OAI267" s="158"/>
      <c r="OAJ267" s="161"/>
      <c r="OAK267" s="162"/>
      <c r="OAL267" s="156"/>
      <c r="OAM267" s="158"/>
      <c r="OAN267" s="158"/>
      <c r="OAO267" s="158"/>
      <c r="OAP267" s="158"/>
      <c r="OAQ267" s="159"/>
      <c r="OAR267" s="9"/>
      <c r="OAS267" s="9"/>
      <c r="OAT267" s="159"/>
      <c r="OAU267" s="159"/>
      <c r="OAV267" s="8"/>
      <c r="OAW267" s="8"/>
      <c r="OAX267" s="160"/>
      <c r="OAY267" s="158"/>
      <c r="OAZ267" s="161"/>
      <c r="OBA267" s="162"/>
      <c r="OBB267" s="156"/>
      <c r="OBC267" s="158"/>
      <c r="OBD267" s="158"/>
      <c r="OBE267" s="158"/>
      <c r="OBF267" s="158"/>
      <c r="OBG267" s="159"/>
      <c r="OBH267" s="9"/>
      <c r="OBI267" s="9"/>
      <c r="OBJ267" s="159"/>
      <c r="OBK267" s="159"/>
      <c r="OBL267" s="8"/>
      <c r="OBM267" s="8"/>
      <c r="OBN267" s="160"/>
      <c r="OBO267" s="158"/>
      <c r="OBP267" s="161"/>
      <c r="OBQ267" s="162"/>
      <c r="OBR267" s="156"/>
      <c r="OBS267" s="158"/>
      <c r="OBT267" s="158"/>
      <c r="OBU267" s="158"/>
      <c r="OBV267" s="158"/>
      <c r="OBW267" s="159"/>
      <c r="OBX267" s="9"/>
      <c r="OBY267" s="9"/>
      <c r="OBZ267" s="159"/>
      <c r="OCA267" s="159"/>
      <c r="OCB267" s="8"/>
      <c r="OCC267" s="8"/>
      <c r="OCD267" s="160"/>
      <c r="OCE267" s="158"/>
      <c r="OCF267" s="161"/>
      <c r="OCG267" s="162"/>
      <c r="OCH267" s="156"/>
      <c r="OCI267" s="158"/>
      <c r="OCJ267" s="158"/>
      <c r="OCK267" s="158"/>
      <c r="OCL267" s="158"/>
      <c r="OCM267" s="159"/>
      <c r="OCN267" s="9"/>
      <c r="OCO267" s="9"/>
      <c r="OCP267" s="159"/>
      <c r="OCQ267" s="159"/>
      <c r="OCR267" s="8"/>
      <c r="OCS267" s="8"/>
      <c r="OCT267" s="160"/>
      <c r="OCU267" s="158"/>
      <c r="OCV267" s="161"/>
      <c r="OCW267" s="162"/>
      <c r="OCX267" s="156"/>
      <c r="OCY267" s="158"/>
      <c r="OCZ267" s="158"/>
      <c r="ODA267" s="158"/>
      <c r="ODB267" s="158"/>
      <c r="ODC267" s="159"/>
      <c r="ODD267" s="9"/>
      <c r="ODE267" s="9"/>
      <c r="ODF267" s="159"/>
      <c r="ODG267" s="159"/>
      <c r="ODH267" s="8"/>
      <c r="ODI267" s="8"/>
      <c r="ODJ267" s="160"/>
      <c r="ODK267" s="158"/>
      <c r="ODL267" s="161"/>
      <c r="ODM267" s="162"/>
      <c r="ODN267" s="156"/>
      <c r="ODO267" s="158"/>
      <c r="ODP267" s="158"/>
      <c r="ODQ267" s="158"/>
      <c r="ODR267" s="158"/>
      <c r="ODS267" s="159"/>
      <c r="ODT267" s="9"/>
      <c r="ODU267" s="9"/>
      <c r="ODV267" s="159"/>
      <c r="ODW267" s="159"/>
      <c r="ODX267" s="8"/>
      <c r="ODY267" s="8"/>
      <c r="ODZ267" s="160"/>
      <c r="OEA267" s="158"/>
      <c r="OEB267" s="161"/>
      <c r="OEC267" s="162"/>
      <c r="OED267" s="156"/>
      <c r="OEE267" s="158"/>
      <c r="OEF267" s="158"/>
      <c r="OEG267" s="158"/>
      <c r="OEH267" s="158"/>
      <c r="OEI267" s="159"/>
      <c r="OEJ267" s="9"/>
      <c r="OEK267" s="9"/>
      <c r="OEL267" s="159"/>
      <c r="OEM267" s="159"/>
      <c r="OEN267" s="8"/>
      <c r="OEO267" s="8"/>
      <c r="OEP267" s="160"/>
      <c r="OEQ267" s="158"/>
      <c r="OER267" s="161"/>
      <c r="OES267" s="162"/>
      <c r="OET267" s="156"/>
      <c r="OEU267" s="158"/>
      <c r="OEV267" s="158"/>
      <c r="OEW267" s="158"/>
      <c r="OEX267" s="158"/>
      <c r="OEY267" s="159"/>
      <c r="OEZ267" s="9"/>
      <c r="OFA267" s="9"/>
      <c r="OFB267" s="159"/>
      <c r="OFC267" s="159"/>
      <c r="OFD267" s="8"/>
      <c r="OFE267" s="8"/>
      <c r="OFF267" s="160"/>
      <c r="OFG267" s="158"/>
      <c r="OFH267" s="161"/>
      <c r="OFI267" s="162"/>
      <c r="OFJ267" s="156"/>
      <c r="OFK267" s="158"/>
      <c r="OFL267" s="158"/>
      <c r="OFM267" s="158"/>
      <c r="OFN267" s="158"/>
      <c r="OFO267" s="159"/>
      <c r="OFP267" s="9"/>
      <c r="OFQ267" s="9"/>
      <c r="OFR267" s="159"/>
      <c r="OFS267" s="159"/>
      <c r="OFT267" s="8"/>
      <c r="OFU267" s="8"/>
      <c r="OFV267" s="160"/>
      <c r="OFW267" s="158"/>
      <c r="OFX267" s="161"/>
      <c r="OFY267" s="162"/>
      <c r="OFZ267" s="156"/>
      <c r="OGA267" s="158"/>
      <c r="OGB267" s="158"/>
      <c r="OGC267" s="158"/>
      <c r="OGD267" s="158"/>
      <c r="OGE267" s="159"/>
      <c r="OGF267" s="9"/>
      <c r="OGG267" s="9"/>
      <c r="OGH267" s="159"/>
      <c r="OGI267" s="159"/>
      <c r="OGJ267" s="8"/>
      <c r="OGK267" s="8"/>
      <c r="OGL267" s="160"/>
      <c r="OGM267" s="158"/>
      <c r="OGN267" s="161"/>
      <c r="OGO267" s="162"/>
      <c r="OGP267" s="156"/>
      <c r="OGQ267" s="158"/>
      <c r="OGR267" s="158"/>
      <c r="OGS267" s="158"/>
      <c r="OGT267" s="158"/>
      <c r="OGU267" s="159"/>
      <c r="OGV267" s="9"/>
      <c r="OGW267" s="9"/>
      <c r="OGX267" s="159"/>
      <c r="OGY267" s="159"/>
      <c r="OGZ267" s="8"/>
      <c r="OHA267" s="8"/>
      <c r="OHB267" s="160"/>
      <c r="OHC267" s="158"/>
      <c r="OHD267" s="161"/>
      <c r="OHE267" s="162"/>
      <c r="OHF267" s="156"/>
      <c r="OHG267" s="158"/>
      <c r="OHH267" s="158"/>
      <c r="OHI267" s="158"/>
      <c r="OHJ267" s="158"/>
      <c r="OHK267" s="159"/>
      <c r="OHL267" s="9"/>
      <c r="OHM267" s="9"/>
      <c r="OHN267" s="159"/>
      <c r="OHO267" s="159"/>
      <c r="OHP267" s="8"/>
      <c r="OHQ267" s="8"/>
      <c r="OHR267" s="160"/>
      <c r="OHS267" s="158"/>
      <c r="OHT267" s="161"/>
      <c r="OHU267" s="162"/>
      <c r="OHV267" s="156"/>
      <c r="OHW267" s="158"/>
      <c r="OHX267" s="158"/>
      <c r="OHY267" s="158"/>
      <c r="OHZ267" s="158"/>
      <c r="OIA267" s="159"/>
      <c r="OIB267" s="9"/>
      <c r="OIC267" s="9"/>
      <c r="OID267" s="159"/>
      <c r="OIE267" s="159"/>
      <c r="OIF267" s="8"/>
      <c r="OIG267" s="8"/>
      <c r="OIH267" s="160"/>
      <c r="OII267" s="158"/>
      <c r="OIJ267" s="161"/>
      <c r="OIK267" s="162"/>
      <c r="OIL267" s="156"/>
      <c r="OIM267" s="158"/>
      <c r="OIN267" s="158"/>
      <c r="OIO267" s="158"/>
      <c r="OIP267" s="158"/>
      <c r="OIQ267" s="159"/>
      <c r="OIR267" s="9"/>
      <c r="OIS267" s="9"/>
      <c r="OIT267" s="159"/>
      <c r="OIU267" s="159"/>
      <c r="OIV267" s="8"/>
      <c r="OIW267" s="8"/>
      <c r="OIX267" s="160"/>
      <c r="OIY267" s="158"/>
      <c r="OIZ267" s="161"/>
      <c r="OJA267" s="162"/>
      <c r="OJB267" s="156"/>
      <c r="OJC267" s="158"/>
      <c r="OJD267" s="158"/>
      <c r="OJE267" s="158"/>
      <c r="OJF267" s="158"/>
      <c r="OJG267" s="159"/>
      <c r="OJH267" s="9"/>
      <c r="OJI267" s="9"/>
      <c r="OJJ267" s="159"/>
      <c r="OJK267" s="159"/>
      <c r="OJL267" s="8"/>
      <c r="OJM267" s="8"/>
      <c r="OJN267" s="160"/>
      <c r="OJO267" s="158"/>
      <c r="OJP267" s="161"/>
      <c r="OJQ267" s="162"/>
      <c r="OJR267" s="156"/>
      <c r="OJS267" s="158"/>
      <c r="OJT267" s="158"/>
      <c r="OJU267" s="158"/>
      <c r="OJV267" s="158"/>
      <c r="OJW267" s="159"/>
      <c r="OJX267" s="9"/>
      <c r="OJY267" s="9"/>
      <c r="OJZ267" s="159"/>
      <c r="OKA267" s="159"/>
      <c r="OKB267" s="8"/>
      <c r="OKC267" s="8"/>
      <c r="OKD267" s="160"/>
      <c r="OKE267" s="158"/>
      <c r="OKF267" s="161"/>
      <c r="OKG267" s="162"/>
      <c r="OKH267" s="156"/>
      <c r="OKI267" s="158"/>
      <c r="OKJ267" s="158"/>
      <c r="OKK267" s="158"/>
      <c r="OKL267" s="158"/>
      <c r="OKM267" s="159"/>
      <c r="OKN267" s="9"/>
      <c r="OKO267" s="9"/>
      <c r="OKP267" s="159"/>
      <c r="OKQ267" s="159"/>
      <c r="OKR267" s="8"/>
      <c r="OKS267" s="8"/>
      <c r="OKT267" s="160"/>
      <c r="OKU267" s="158"/>
      <c r="OKV267" s="161"/>
      <c r="OKW267" s="162"/>
      <c r="OKX267" s="156"/>
      <c r="OKY267" s="158"/>
      <c r="OKZ267" s="158"/>
      <c r="OLA267" s="158"/>
      <c r="OLB267" s="158"/>
      <c r="OLC267" s="159"/>
      <c r="OLD267" s="9"/>
      <c r="OLE267" s="9"/>
      <c r="OLF267" s="159"/>
      <c r="OLG267" s="159"/>
      <c r="OLH267" s="8"/>
      <c r="OLI267" s="8"/>
      <c r="OLJ267" s="160"/>
      <c r="OLK267" s="158"/>
      <c r="OLL267" s="161"/>
      <c r="OLM267" s="162"/>
      <c r="OLN267" s="156"/>
      <c r="OLO267" s="158"/>
      <c r="OLP267" s="158"/>
      <c r="OLQ267" s="158"/>
      <c r="OLR267" s="158"/>
      <c r="OLS267" s="159"/>
      <c r="OLT267" s="9"/>
      <c r="OLU267" s="9"/>
      <c r="OLV267" s="159"/>
      <c r="OLW267" s="159"/>
      <c r="OLX267" s="8"/>
      <c r="OLY267" s="8"/>
      <c r="OLZ267" s="160"/>
      <c r="OMA267" s="158"/>
      <c r="OMB267" s="161"/>
      <c r="OMC267" s="162"/>
      <c r="OMD267" s="156"/>
      <c r="OME267" s="158"/>
      <c r="OMF267" s="158"/>
      <c r="OMG267" s="158"/>
      <c r="OMH267" s="158"/>
      <c r="OMI267" s="159"/>
      <c r="OMJ267" s="9"/>
      <c r="OMK267" s="9"/>
      <c r="OML267" s="159"/>
      <c r="OMM267" s="159"/>
      <c r="OMN267" s="8"/>
      <c r="OMO267" s="8"/>
      <c r="OMP267" s="160"/>
      <c r="OMQ267" s="158"/>
      <c r="OMR267" s="161"/>
      <c r="OMS267" s="162"/>
      <c r="OMT267" s="156"/>
      <c r="OMU267" s="158"/>
      <c r="OMV267" s="158"/>
      <c r="OMW267" s="158"/>
      <c r="OMX267" s="158"/>
      <c r="OMY267" s="159"/>
      <c r="OMZ267" s="9"/>
      <c r="ONA267" s="9"/>
      <c r="ONB267" s="159"/>
      <c r="ONC267" s="159"/>
      <c r="OND267" s="8"/>
      <c r="ONE267" s="8"/>
      <c r="ONF267" s="160"/>
      <c r="ONG267" s="158"/>
      <c r="ONH267" s="161"/>
      <c r="ONI267" s="162"/>
      <c r="ONJ267" s="156"/>
      <c r="ONK267" s="158"/>
      <c r="ONL267" s="158"/>
      <c r="ONM267" s="158"/>
      <c r="ONN267" s="158"/>
      <c r="ONO267" s="159"/>
      <c r="ONP267" s="9"/>
      <c r="ONQ267" s="9"/>
      <c r="ONR267" s="159"/>
      <c r="ONS267" s="159"/>
      <c r="ONT267" s="8"/>
      <c r="ONU267" s="8"/>
      <c r="ONV267" s="160"/>
      <c r="ONW267" s="158"/>
      <c r="ONX267" s="161"/>
      <c r="ONY267" s="162"/>
      <c r="ONZ267" s="156"/>
      <c r="OOA267" s="158"/>
      <c r="OOB267" s="158"/>
      <c r="OOC267" s="158"/>
      <c r="OOD267" s="158"/>
      <c r="OOE267" s="159"/>
      <c r="OOF267" s="9"/>
      <c r="OOG267" s="9"/>
      <c r="OOH267" s="159"/>
      <c r="OOI267" s="159"/>
      <c r="OOJ267" s="8"/>
      <c r="OOK267" s="8"/>
      <c r="OOL267" s="160"/>
      <c r="OOM267" s="158"/>
      <c r="OON267" s="161"/>
      <c r="OOO267" s="162"/>
      <c r="OOP267" s="156"/>
      <c r="OOQ267" s="158"/>
      <c r="OOR267" s="158"/>
      <c r="OOS267" s="158"/>
      <c r="OOT267" s="158"/>
      <c r="OOU267" s="159"/>
      <c r="OOV267" s="9"/>
      <c r="OOW267" s="9"/>
      <c r="OOX267" s="159"/>
      <c r="OOY267" s="159"/>
      <c r="OOZ267" s="8"/>
      <c r="OPA267" s="8"/>
      <c r="OPB267" s="160"/>
      <c r="OPC267" s="158"/>
      <c r="OPD267" s="161"/>
      <c r="OPE267" s="162"/>
      <c r="OPF267" s="156"/>
      <c r="OPG267" s="158"/>
      <c r="OPH267" s="158"/>
      <c r="OPI267" s="158"/>
      <c r="OPJ267" s="158"/>
      <c r="OPK267" s="159"/>
      <c r="OPL267" s="9"/>
      <c r="OPM267" s="9"/>
      <c r="OPN267" s="159"/>
      <c r="OPO267" s="159"/>
      <c r="OPP267" s="8"/>
      <c r="OPQ267" s="8"/>
      <c r="OPR267" s="160"/>
      <c r="OPS267" s="158"/>
      <c r="OPT267" s="161"/>
      <c r="OPU267" s="162"/>
      <c r="OPV267" s="156"/>
      <c r="OPW267" s="158"/>
      <c r="OPX267" s="158"/>
      <c r="OPY267" s="158"/>
      <c r="OPZ267" s="158"/>
      <c r="OQA267" s="159"/>
      <c r="OQB267" s="9"/>
      <c r="OQC267" s="9"/>
      <c r="OQD267" s="159"/>
      <c r="OQE267" s="159"/>
      <c r="OQF267" s="8"/>
      <c r="OQG267" s="8"/>
      <c r="OQH267" s="160"/>
      <c r="OQI267" s="158"/>
      <c r="OQJ267" s="161"/>
      <c r="OQK267" s="162"/>
      <c r="OQL267" s="156"/>
      <c r="OQM267" s="158"/>
      <c r="OQN267" s="158"/>
      <c r="OQO267" s="158"/>
      <c r="OQP267" s="158"/>
      <c r="OQQ267" s="159"/>
      <c r="OQR267" s="9"/>
      <c r="OQS267" s="9"/>
      <c r="OQT267" s="159"/>
      <c r="OQU267" s="159"/>
      <c r="OQV267" s="8"/>
      <c r="OQW267" s="8"/>
      <c r="OQX267" s="160"/>
      <c r="OQY267" s="158"/>
      <c r="OQZ267" s="161"/>
      <c r="ORA267" s="162"/>
      <c r="ORB267" s="156"/>
      <c r="ORC267" s="158"/>
      <c r="ORD267" s="158"/>
      <c r="ORE267" s="158"/>
      <c r="ORF267" s="158"/>
      <c r="ORG267" s="159"/>
      <c r="ORH267" s="9"/>
      <c r="ORI267" s="9"/>
      <c r="ORJ267" s="159"/>
      <c r="ORK267" s="159"/>
      <c r="ORL267" s="8"/>
      <c r="ORM267" s="8"/>
      <c r="ORN267" s="160"/>
      <c r="ORO267" s="158"/>
      <c r="ORP267" s="161"/>
      <c r="ORQ267" s="162"/>
      <c r="ORR267" s="156"/>
      <c r="ORS267" s="158"/>
      <c r="ORT267" s="158"/>
      <c r="ORU267" s="158"/>
      <c r="ORV267" s="158"/>
      <c r="ORW267" s="159"/>
      <c r="ORX267" s="9"/>
      <c r="ORY267" s="9"/>
      <c r="ORZ267" s="159"/>
      <c r="OSA267" s="159"/>
      <c r="OSB267" s="8"/>
      <c r="OSC267" s="8"/>
      <c r="OSD267" s="160"/>
      <c r="OSE267" s="158"/>
      <c r="OSF267" s="161"/>
      <c r="OSG267" s="162"/>
      <c r="OSH267" s="156"/>
      <c r="OSI267" s="158"/>
      <c r="OSJ267" s="158"/>
      <c r="OSK267" s="158"/>
      <c r="OSL267" s="158"/>
      <c r="OSM267" s="159"/>
      <c r="OSN267" s="9"/>
      <c r="OSO267" s="9"/>
      <c r="OSP267" s="159"/>
      <c r="OSQ267" s="159"/>
      <c r="OSR267" s="8"/>
      <c r="OSS267" s="8"/>
      <c r="OST267" s="160"/>
      <c r="OSU267" s="158"/>
      <c r="OSV267" s="161"/>
      <c r="OSW267" s="162"/>
      <c r="OSX267" s="156"/>
      <c r="OSY267" s="158"/>
      <c r="OSZ267" s="158"/>
      <c r="OTA267" s="158"/>
      <c r="OTB267" s="158"/>
      <c r="OTC267" s="159"/>
      <c r="OTD267" s="9"/>
      <c r="OTE267" s="9"/>
      <c r="OTF267" s="159"/>
      <c r="OTG267" s="159"/>
      <c r="OTH267" s="8"/>
      <c r="OTI267" s="8"/>
      <c r="OTJ267" s="160"/>
      <c r="OTK267" s="158"/>
      <c r="OTL267" s="161"/>
      <c r="OTM267" s="162"/>
      <c r="OTN267" s="156"/>
      <c r="OTO267" s="158"/>
      <c r="OTP267" s="158"/>
      <c r="OTQ267" s="158"/>
      <c r="OTR267" s="158"/>
      <c r="OTS267" s="159"/>
      <c r="OTT267" s="9"/>
      <c r="OTU267" s="9"/>
      <c r="OTV267" s="159"/>
      <c r="OTW267" s="159"/>
      <c r="OTX267" s="8"/>
      <c r="OTY267" s="8"/>
      <c r="OTZ267" s="160"/>
      <c r="OUA267" s="158"/>
      <c r="OUB267" s="161"/>
      <c r="OUC267" s="162"/>
      <c r="OUD267" s="156"/>
      <c r="OUE267" s="158"/>
      <c r="OUF267" s="158"/>
      <c r="OUG267" s="158"/>
      <c r="OUH267" s="158"/>
      <c r="OUI267" s="159"/>
      <c r="OUJ267" s="9"/>
      <c r="OUK267" s="9"/>
      <c r="OUL267" s="159"/>
      <c r="OUM267" s="159"/>
      <c r="OUN267" s="8"/>
      <c r="OUO267" s="8"/>
      <c r="OUP267" s="160"/>
      <c r="OUQ267" s="158"/>
      <c r="OUR267" s="161"/>
      <c r="OUS267" s="162"/>
      <c r="OUT267" s="156"/>
      <c r="OUU267" s="158"/>
      <c r="OUV267" s="158"/>
      <c r="OUW267" s="158"/>
      <c r="OUX267" s="158"/>
      <c r="OUY267" s="159"/>
      <c r="OUZ267" s="9"/>
      <c r="OVA267" s="9"/>
      <c r="OVB267" s="159"/>
      <c r="OVC267" s="159"/>
      <c r="OVD267" s="8"/>
      <c r="OVE267" s="8"/>
      <c r="OVF267" s="160"/>
      <c r="OVG267" s="158"/>
      <c r="OVH267" s="161"/>
      <c r="OVI267" s="162"/>
      <c r="OVJ267" s="156"/>
      <c r="OVK267" s="158"/>
      <c r="OVL267" s="158"/>
      <c r="OVM267" s="158"/>
      <c r="OVN267" s="158"/>
      <c r="OVO267" s="159"/>
      <c r="OVP267" s="9"/>
      <c r="OVQ267" s="9"/>
      <c r="OVR267" s="159"/>
      <c r="OVS267" s="159"/>
      <c r="OVT267" s="8"/>
      <c r="OVU267" s="8"/>
      <c r="OVV267" s="160"/>
      <c r="OVW267" s="158"/>
      <c r="OVX267" s="161"/>
      <c r="OVY267" s="162"/>
      <c r="OVZ267" s="156"/>
      <c r="OWA267" s="158"/>
      <c r="OWB267" s="158"/>
      <c r="OWC267" s="158"/>
      <c r="OWD267" s="158"/>
      <c r="OWE267" s="159"/>
      <c r="OWF267" s="9"/>
      <c r="OWG267" s="9"/>
      <c r="OWH267" s="159"/>
      <c r="OWI267" s="159"/>
      <c r="OWJ267" s="8"/>
      <c r="OWK267" s="8"/>
      <c r="OWL267" s="160"/>
      <c r="OWM267" s="158"/>
      <c r="OWN267" s="161"/>
      <c r="OWO267" s="162"/>
      <c r="OWP267" s="156"/>
      <c r="OWQ267" s="158"/>
      <c r="OWR267" s="158"/>
      <c r="OWS267" s="158"/>
      <c r="OWT267" s="158"/>
      <c r="OWU267" s="159"/>
      <c r="OWV267" s="9"/>
      <c r="OWW267" s="9"/>
      <c r="OWX267" s="159"/>
      <c r="OWY267" s="159"/>
      <c r="OWZ267" s="8"/>
      <c r="OXA267" s="8"/>
      <c r="OXB267" s="160"/>
      <c r="OXC267" s="158"/>
      <c r="OXD267" s="161"/>
      <c r="OXE267" s="162"/>
      <c r="OXF267" s="156"/>
      <c r="OXG267" s="158"/>
      <c r="OXH267" s="158"/>
      <c r="OXI267" s="158"/>
      <c r="OXJ267" s="158"/>
      <c r="OXK267" s="159"/>
      <c r="OXL267" s="9"/>
      <c r="OXM267" s="9"/>
      <c r="OXN267" s="159"/>
      <c r="OXO267" s="159"/>
      <c r="OXP267" s="8"/>
      <c r="OXQ267" s="8"/>
      <c r="OXR267" s="160"/>
      <c r="OXS267" s="158"/>
      <c r="OXT267" s="161"/>
      <c r="OXU267" s="162"/>
      <c r="OXV267" s="156"/>
      <c r="OXW267" s="158"/>
      <c r="OXX267" s="158"/>
      <c r="OXY267" s="158"/>
      <c r="OXZ267" s="158"/>
      <c r="OYA267" s="159"/>
      <c r="OYB267" s="9"/>
      <c r="OYC267" s="9"/>
      <c r="OYD267" s="159"/>
      <c r="OYE267" s="159"/>
      <c r="OYF267" s="8"/>
      <c r="OYG267" s="8"/>
      <c r="OYH267" s="160"/>
      <c r="OYI267" s="158"/>
      <c r="OYJ267" s="161"/>
      <c r="OYK267" s="162"/>
      <c r="OYL267" s="156"/>
      <c r="OYM267" s="158"/>
      <c r="OYN267" s="158"/>
      <c r="OYO267" s="158"/>
      <c r="OYP267" s="158"/>
      <c r="OYQ267" s="159"/>
      <c r="OYR267" s="9"/>
      <c r="OYS267" s="9"/>
      <c r="OYT267" s="159"/>
      <c r="OYU267" s="159"/>
      <c r="OYV267" s="8"/>
      <c r="OYW267" s="8"/>
      <c r="OYX267" s="160"/>
      <c r="OYY267" s="158"/>
      <c r="OYZ267" s="161"/>
      <c r="OZA267" s="162"/>
      <c r="OZB267" s="156"/>
      <c r="OZC267" s="158"/>
      <c r="OZD267" s="158"/>
      <c r="OZE267" s="158"/>
      <c r="OZF267" s="158"/>
      <c r="OZG267" s="159"/>
      <c r="OZH267" s="9"/>
      <c r="OZI267" s="9"/>
      <c r="OZJ267" s="159"/>
      <c r="OZK267" s="159"/>
      <c r="OZL267" s="8"/>
      <c r="OZM267" s="8"/>
      <c r="OZN267" s="160"/>
      <c r="OZO267" s="158"/>
      <c r="OZP267" s="161"/>
      <c r="OZQ267" s="162"/>
      <c r="OZR267" s="156"/>
      <c r="OZS267" s="158"/>
      <c r="OZT267" s="158"/>
      <c r="OZU267" s="158"/>
      <c r="OZV267" s="158"/>
      <c r="OZW267" s="159"/>
      <c r="OZX267" s="9"/>
      <c r="OZY267" s="9"/>
      <c r="OZZ267" s="159"/>
      <c r="PAA267" s="159"/>
      <c r="PAB267" s="8"/>
      <c r="PAC267" s="8"/>
      <c r="PAD267" s="160"/>
      <c r="PAE267" s="158"/>
      <c r="PAF267" s="161"/>
      <c r="PAG267" s="162"/>
      <c r="PAH267" s="156"/>
      <c r="PAI267" s="158"/>
      <c r="PAJ267" s="158"/>
      <c r="PAK267" s="158"/>
      <c r="PAL267" s="158"/>
      <c r="PAM267" s="159"/>
      <c r="PAN267" s="9"/>
      <c r="PAO267" s="9"/>
      <c r="PAP267" s="159"/>
      <c r="PAQ267" s="159"/>
      <c r="PAR267" s="8"/>
      <c r="PAS267" s="8"/>
      <c r="PAT267" s="160"/>
      <c r="PAU267" s="158"/>
      <c r="PAV267" s="161"/>
      <c r="PAW267" s="162"/>
      <c r="PAX267" s="156"/>
      <c r="PAY267" s="158"/>
      <c r="PAZ267" s="158"/>
      <c r="PBA267" s="158"/>
      <c r="PBB267" s="158"/>
      <c r="PBC267" s="159"/>
      <c r="PBD267" s="9"/>
      <c r="PBE267" s="9"/>
      <c r="PBF267" s="159"/>
      <c r="PBG267" s="159"/>
      <c r="PBH267" s="8"/>
      <c r="PBI267" s="8"/>
      <c r="PBJ267" s="160"/>
      <c r="PBK267" s="158"/>
      <c r="PBL267" s="161"/>
      <c r="PBM267" s="162"/>
      <c r="PBN267" s="156"/>
      <c r="PBO267" s="158"/>
      <c r="PBP267" s="158"/>
      <c r="PBQ267" s="158"/>
      <c r="PBR267" s="158"/>
      <c r="PBS267" s="159"/>
      <c r="PBT267" s="9"/>
      <c r="PBU267" s="9"/>
      <c r="PBV267" s="159"/>
      <c r="PBW267" s="159"/>
      <c r="PBX267" s="8"/>
      <c r="PBY267" s="8"/>
      <c r="PBZ267" s="160"/>
      <c r="PCA267" s="158"/>
      <c r="PCB267" s="161"/>
      <c r="PCC267" s="162"/>
      <c r="PCD267" s="156"/>
      <c r="PCE267" s="158"/>
      <c r="PCF267" s="158"/>
      <c r="PCG267" s="158"/>
      <c r="PCH267" s="158"/>
      <c r="PCI267" s="159"/>
      <c r="PCJ267" s="9"/>
      <c r="PCK267" s="9"/>
      <c r="PCL267" s="159"/>
      <c r="PCM267" s="159"/>
      <c r="PCN267" s="8"/>
      <c r="PCO267" s="8"/>
      <c r="PCP267" s="160"/>
      <c r="PCQ267" s="158"/>
      <c r="PCR267" s="161"/>
      <c r="PCS267" s="162"/>
      <c r="PCT267" s="156"/>
      <c r="PCU267" s="158"/>
      <c r="PCV267" s="158"/>
      <c r="PCW267" s="158"/>
      <c r="PCX267" s="158"/>
      <c r="PCY267" s="159"/>
      <c r="PCZ267" s="9"/>
      <c r="PDA267" s="9"/>
      <c r="PDB267" s="159"/>
      <c r="PDC267" s="159"/>
      <c r="PDD267" s="8"/>
      <c r="PDE267" s="8"/>
      <c r="PDF267" s="160"/>
      <c r="PDG267" s="158"/>
      <c r="PDH267" s="161"/>
      <c r="PDI267" s="162"/>
      <c r="PDJ267" s="156"/>
      <c r="PDK267" s="158"/>
      <c r="PDL267" s="158"/>
      <c r="PDM267" s="158"/>
      <c r="PDN267" s="158"/>
      <c r="PDO267" s="159"/>
      <c r="PDP267" s="9"/>
      <c r="PDQ267" s="9"/>
      <c r="PDR267" s="159"/>
      <c r="PDS267" s="159"/>
      <c r="PDT267" s="8"/>
      <c r="PDU267" s="8"/>
      <c r="PDV267" s="160"/>
      <c r="PDW267" s="158"/>
      <c r="PDX267" s="161"/>
      <c r="PDY267" s="162"/>
      <c r="PDZ267" s="156"/>
      <c r="PEA267" s="158"/>
      <c r="PEB267" s="158"/>
      <c r="PEC267" s="158"/>
      <c r="PED267" s="158"/>
      <c r="PEE267" s="159"/>
      <c r="PEF267" s="9"/>
      <c r="PEG267" s="9"/>
      <c r="PEH267" s="159"/>
      <c r="PEI267" s="159"/>
      <c r="PEJ267" s="8"/>
      <c r="PEK267" s="8"/>
      <c r="PEL267" s="160"/>
      <c r="PEM267" s="158"/>
      <c r="PEN267" s="161"/>
      <c r="PEO267" s="162"/>
      <c r="PEP267" s="156"/>
      <c r="PEQ267" s="158"/>
      <c r="PER267" s="158"/>
      <c r="PES267" s="158"/>
      <c r="PET267" s="158"/>
      <c r="PEU267" s="159"/>
      <c r="PEV267" s="9"/>
      <c r="PEW267" s="9"/>
      <c r="PEX267" s="159"/>
      <c r="PEY267" s="159"/>
      <c r="PEZ267" s="8"/>
      <c r="PFA267" s="8"/>
      <c r="PFB267" s="160"/>
      <c r="PFC267" s="158"/>
      <c r="PFD267" s="161"/>
      <c r="PFE267" s="162"/>
      <c r="PFF267" s="156"/>
      <c r="PFG267" s="158"/>
      <c r="PFH267" s="158"/>
      <c r="PFI267" s="158"/>
      <c r="PFJ267" s="158"/>
      <c r="PFK267" s="159"/>
      <c r="PFL267" s="9"/>
      <c r="PFM267" s="9"/>
      <c r="PFN267" s="159"/>
      <c r="PFO267" s="159"/>
      <c r="PFP267" s="8"/>
      <c r="PFQ267" s="8"/>
      <c r="PFR267" s="160"/>
      <c r="PFS267" s="158"/>
      <c r="PFT267" s="161"/>
      <c r="PFU267" s="162"/>
      <c r="PFV267" s="156"/>
      <c r="PFW267" s="158"/>
      <c r="PFX267" s="158"/>
      <c r="PFY267" s="158"/>
      <c r="PFZ267" s="158"/>
      <c r="PGA267" s="159"/>
      <c r="PGB267" s="9"/>
      <c r="PGC267" s="9"/>
      <c r="PGD267" s="159"/>
      <c r="PGE267" s="159"/>
      <c r="PGF267" s="8"/>
      <c r="PGG267" s="8"/>
      <c r="PGH267" s="160"/>
      <c r="PGI267" s="158"/>
      <c r="PGJ267" s="161"/>
      <c r="PGK267" s="162"/>
      <c r="PGL267" s="156"/>
      <c r="PGM267" s="158"/>
      <c r="PGN267" s="158"/>
      <c r="PGO267" s="158"/>
      <c r="PGP267" s="158"/>
      <c r="PGQ267" s="159"/>
      <c r="PGR267" s="9"/>
      <c r="PGS267" s="9"/>
      <c r="PGT267" s="159"/>
      <c r="PGU267" s="159"/>
      <c r="PGV267" s="8"/>
      <c r="PGW267" s="8"/>
      <c r="PGX267" s="160"/>
      <c r="PGY267" s="158"/>
      <c r="PGZ267" s="161"/>
      <c r="PHA267" s="162"/>
      <c r="PHB267" s="156"/>
      <c r="PHC267" s="158"/>
      <c r="PHD267" s="158"/>
      <c r="PHE267" s="158"/>
      <c r="PHF267" s="158"/>
      <c r="PHG267" s="159"/>
      <c r="PHH267" s="9"/>
      <c r="PHI267" s="9"/>
      <c r="PHJ267" s="159"/>
      <c r="PHK267" s="159"/>
      <c r="PHL267" s="8"/>
      <c r="PHM267" s="8"/>
      <c r="PHN267" s="160"/>
      <c r="PHO267" s="158"/>
      <c r="PHP267" s="161"/>
      <c r="PHQ267" s="162"/>
      <c r="PHR267" s="156"/>
      <c r="PHS267" s="158"/>
      <c r="PHT267" s="158"/>
      <c r="PHU267" s="158"/>
      <c r="PHV267" s="158"/>
      <c r="PHW267" s="159"/>
      <c r="PHX267" s="9"/>
      <c r="PHY267" s="9"/>
      <c r="PHZ267" s="159"/>
      <c r="PIA267" s="159"/>
      <c r="PIB267" s="8"/>
      <c r="PIC267" s="8"/>
      <c r="PID267" s="160"/>
      <c r="PIE267" s="158"/>
      <c r="PIF267" s="161"/>
      <c r="PIG267" s="162"/>
      <c r="PIH267" s="156"/>
      <c r="PII267" s="158"/>
      <c r="PIJ267" s="158"/>
      <c r="PIK267" s="158"/>
      <c r="PIL267" s="158"/>
      <c r="PIM267" s="159"/>
      <c r="PIN267" s="9"/>
      <c r="PIO267" s="9"/>
      <c r="PIP267" s="159"/>
      <c r="PIQ267" s="159"/>
      <c r="PIR267" s="8"/>
      <c r="PIS267" s="8"/>
      <c r="PIT267" s="160"/>
      <c r="PIU267" s="158"/>
      <c r="PIV267" s="161"/>
      <c r="PIW267" s="162"/>
      <c r="PIX267" s="156"/>
      <c r="PIY267" s="158"/>
      <c r="PIZ267" s="158"/>
      <c r="PJA267" s="158"/>
      <c r="PJB267" s="158"/>
      <c r="PJC267" s="159"/>
      <c r="PJD267" s="9"/>
      <c r="PJE267" s="9"/>
      <c r="PJF267" s="159"/>
      <c r="PJG267" s="159"/>
      <c r="PJH267" s="8"/>
      <c r="PJI267" s="8"/>
      <c r="PJJ267" s="160"/>
      <c r="PJK267" s="158"/>
      <c r="PJL267" s="161"/>
      <c r="PJM267" s="162"/>
      <c r="PJN267" s="156"/>
      <c r="PJO267" s="158"/>
      <c r="PJP267" s="158"/>
      <c r="PJQ267" s="158"/>
      <c r="PJR267" s="158"/>
      <c r="PJS267" s="159"/>
      <c r="PJT267" s="9"/>
      <c r="PJU267" s="9"/>
      <c r="PJV267" s="159"/>
      <c r="PJW267" s="159"/>
      <c r="PJX267" s="8"/>
      <c r="PJY267" s="8"/>
      <c r="PJZ267" s="160"/>
      <c r="PKA267" s="158"/>
      <c r="PKB267" s="161"/>
      <c r="PKC267" s="162"/>
      <c r="PKD267" s="156"/>
      <c r="PKE267" s="158"/>
      <c r="PKF267" s="158"/>
      <c r="PKG267" s="158"/>
      <c r="PKH267" s="158"/>
      <c r="PKI267" s="159"/>
      <c r="PKJ267" s="9"/>
      <c r="PKK267" s="9"/>
      <c r="PKL267" s="159"/>
      <c r="PKM267" s="159"/>
      <c r="PKN267" s="8"/>
      <c r="PKO267" s="8"/>
      <c r="PKP267" s="160"/>
      <c r="PKQ267" s="158"/>
      <c r="PKR267" s="161"/>
      <c r="PKS267" s="162"/>
      <c r="PKT267" s="156"/>
      <c r="PKU267" s="158"/>
      <c r="PKV267" s="158"/>
      <c r="PKW267" s="158"/>
      <c r="PKX267" s="158"/>
      <c r="PKY267" s="159"/>
      <c r="PKZ267" s="9"/>
      <c r="PLA267" s="9"/>
      <c r="PLB267" s="159"/>
      <c r="PLC267" s="159"/>
      <c r="PLD267" s="8"/>
      <c r="PLE267" s="8"/>
      <c r="PLF267" s="160"/>
      <c r="PLG267" s="158"/>
      <c r="PLH267" s="161"/>
      <c r="PLI267" s="162"/>
      <c r="PLJ267" s="156"/>
      <c r="PLK267" s="158"/>
      <c r="PLL267" s="158"/>
      <c r="PLM267" s="158"/>
      <c r="PLN267" s="158"/>
      <c r="PLO267" s="159"/>
      <c r="PLP267" s="9"/>
      <c r="PLQ267" s="9"/>
      <c r="PLR267" s="159"/>
      <c r="PLS267" s="159"/>
      <c r="PLT267" s="8"/>
      <c r="PLU267" s="8"/>
      <c r="PLV267" s="160"/>
      <c r="PLW267" s="158"/>
      <c r="PLX267" s="161"/>
      <c r="PLY267" s="162"/>
      <c r="PLZ267" s="156"/>
      <c r="PMA267" s="158"/>
      <c r="PMB267" s="158"/>
      <c r="PMC267" s="158"/>
      <c r="PMD267" s="158"/>
      <c r="PME267" s="159"/>
      <c r="PMF267" s="9"/>
      <c r="PMG267" s="9"/>
      <c r="PMH267" s="159"/>
      <c r="PMI267" s="159"/>
      <c r="PMJ267" s="8"/>
      <c r="PMK267" s="8"/>
      <c r="PML267" s="160"/>
      <c r="PMM267" s="158"/>
      <c r="PMN267" s="161"/>
      <c r="PMO267" s="162"/>
      <c r="PMP267" s="156"/>
      <c r="PMQ267" s="158"/>
      <c r="PMR267" s="158"/>
      <c r="PMS267" s="158"/>
      <c r="PMT267" s="158"/>
      <c r="PMU267" s="159"/>
      <c r="PMV267" s="9"/>
      <c r="PMW267" s="9"/>
      <c r="PMX267" s="159"/>
      <c r="PMY267" s="159"/>
      <c r="PMZ267" s="8"/>
      <c r="PNA267" s="8"/>
      <c r="PNB267" s="160"/>
      <c r="PNC267" s="158"/>
      <c r="PND267" s="161"/>
      <c r="PNE267" s="162"/>
      <c r="PNF267" s="156"/>
      <c r="PNG267" s="158"/>
      <c r="PNH267" s="158"/>
      <c r="PNI267" s="158"/>
      <c r="PNJ267" s="158"/>
      <c r="PNK267" s="159"/>
      <c r="PNL267" s="9"/>
      <c r="PNM267" s="9"/>
      <c r="PNN267" s="159"/>
      <c r="PNO267" s="159"/>
      <c r="PNP267" s="8"/>
      <c r="PNQ267" s="8"/>
      <c r="PNR267" s="160"/>
      <c r="PNS267" s="158"/>
      <c r="PNT267" s="161"/>
      <c r="PNU267" s="162"/>
      <c r="PNV267" s="156"/>
      <c r="PNW267" s="158"/>
      <c r="PNX267" s="158"/>
      <c r="PNY267" s="158"/>
      <c r="PNZ267" s="158"/>
      <c r="POA267" s="159"/>
      <c r="POB267" s="9"/>
      <c r="POC267" s="9"/>
      <c r="POD267" s="159"/>
      <c r="POE267" s="159"/>
      <c r="POF267" s="8"/>
      <c r="POG267" s="8"/>
      <c r="POH267" s="160"/>
      <c r="POI267" s="158"/>
      <c r="POJ267" s="161"/>
      <c r="POK267" s="162"/>
      <c r="POL267" s="156"/>
      <c r="POM267" s="158"/>
      <c r="PON267" s="158"/>
      <c r="POO267" s="158"/>
      <c r="POP267" s="158"/>
      <c r="POQ267" s="159"/>
      <c r="POR267" s="9"/>
      <c r="POS267" s="9"/>
      <c r="POT267" s="159"/>
      <c r="POU267" s="159"/>
      <c r="POV267" s="8"/>
      <c r="POW267" s="8"/>
      <c r="POX267" s="160"/>
      <c r="POY267" s="158"/>
      <c r="POZ267" s="161"/>
      <c r="PPA267" s="162"/>
      <c r="PPB267" s="156"/>
      <c r="PPC267" s="158"/>
      <c r="PPD267" s="158"/>
      <c r="PPE267" s="158"/>
      <c r="PPF267" s="158"/>
      <c r="PPG267" s="159"/>
      <c r="PPH267" s="9"/>
      <c r="PPI267" s="9"/>
      <c r="PPJ267" s="159"/>
      <c r="PPK267" s="159"/>
      <c r="PPL267" s="8"/>
      <c r="PPM267" s="8"/>
      <c r="PPN267" s="160"/>
      <c r="PPO267" s="158"/>
      <c r="PPP267" s="161"/>
      <c r="PPQ267" s="162"/>
      <c r="PPR267" s="156"/>
      <c r="PPS267" s="158"/>
      <c r="PPT267" s="158"/>
      <c r="PPU267" s="158"/>
      <c r="PPV267" s="158"/>
      <c r="PPW267" s="159"/>
      <c r="PPX267" s="9"/>
      <c r="PPY267" s="9"/>
      <c r="PPZ267" s="159"/>
      <c r="PQA267" s="159"/>
      <c r="PQB267" s="8"/>
      <c r="PQC267" s="8"/>
      <c r="PQD267" s="160"/>
      <c r="PQE267" s="158"/>
      <c r="PQF267" s="161"/>
      <c r="PQG267" s="162"/>
      <c r="PQH267" s="156"/>
      <c r="PQI267" s="158"/>
      <c r="PQJ267" s="158"/>
      <c r="PQK267" s="158"/>
      <c r="PQL267" s="158"/>
      <c r="PQM267" s="159"/>
      <c r="PQN267" s="9"/>
      <c r="PQO267" s="9"/>
      <c r="PQP267" s="159"/>
      <c r="PQQ267" s="159"/>
      <c r="PQR267" s="8"/>
      <c r="PQS267" s="8"/>
      <c r="PQT267" s="160"/>
      <c r="PQU267" s="158"/>
      <c r="PQV267" s="161"/>
      <c r="PQW267" s="162"/>
      <c r="PQX267" s="156"/>
      <c r="PQY267" s="158"/>
      <c r="PQZ267" s="158"/>
      <c r="PRA267" s="158"/>
      <c r="PRB267" s="158"/>
      <c r="PRC267" s="159"/>
      <c r="PRD267" s="9"/>
      <c r="PRE267" s="9"/>
      <c r="PRF267" s="159"/>
      <c r="PRG267" s="159"/>
      <c r="PRH267" s="8"/>
      <c r="PRI267" s="8"/>
      <c r="PRJ267" s="160"/>
      <c r="PRK267" s="158"/>
      <c r="PRL267" s="161"/>
      <c r="PRM267" s="162"/>
      <c r="PRN267" s="156"/>
      <c r="PRO267" s="158"/>
      <c r="PRP267" s="158"/>
      <c r="PRQ267" s="158"/>
      <c r="PRR267" s="158"/>
      <c r="PRS267" s="159"/>
      <c r="PRT267" s="9"/>
      <c r="PRU267" s="9"/>
      <c r="PRV267" s="159"/>
      <c r="PRW267" s="159"/>
      <c r="PRX267" s="8"/>
      <c r="PRY267" s="8"/>
      <c r="PRZ267" s="160"/>
      <c r="PSA267" s="158"/>
      <c r="PSB267" s="161"/>
      <c r="PSC267" s="162"/>
      <c r="PSD267" s="156"/>
      <c r="PSE267" s="158"/>
      <c r="PSF267" s="158"/>
      <c r="PSG267" s="158"/>
      <c r="PSH267" s="158"/>
      <c r="PSI267" s="159"/>
      <c r="PSJ267" s="9"/>
      <c r="PSK267" s="9"/>
      <c r="PSL267" s="159"/>
      <c r="PSM267" s="159"/>
      <c r="PSN267" s="8"/>
      <c r="PSO267" s="8"/>
      <c r="PSP267" s="160"/>
      <c r="PSQ267" s="158"/>
      <c r="PSR267" s="161"/>
      <c r="PSS267" s="162"/>
      <c r="PST267" s="156"/>
      <c r="PSU267" s="158"/>
      <c r="PSV267" s="158"/>
      <c r="PSW267" s="158"/>
      <c r="PSX267" s="158"/>
      <c r="PSY267" s="159"/>
      <c r="PSZ267" s="9"/>
      <c r="PTA267" s="9"/>
      <c r="PTB267" s="159"/>
      <c r="PTC267" s="159"/>
      <c r="PTD267" s="8"/>
      <c r="PTE267" s="8"/>
      <c r="PTF267" s="160"/>
      <c r="PTG267" s="158"/>
      <c r="PTH267" s="161"/>
      <c r="PTI267" s="162"/>
      <c r="PTJ267" s="156"/>
      <c r="PTK267" s="158"/>
      <c r="PTL267" s="158"/>
      <c r="PTM267" s="158"/>
      <c r="PTN267" s="158"/>
      <c r="PTO267" s="159"/>
      <c r="PTP267" s="9"/>
      <c r="PTQ267" s="9"/>
      <c r="PTR267" s="159"/>
      <c r="PTS267" s="159"/>
      <c r="PTT267" s="8"/>
      <c r="PTU267" s="8"/>
      <c r="PTV267" s="160"/>
      <c r="PTW267" s="158"/>
      <c r="PTX267" s="161"/>
      <c r="PTY267" s="162"/>
      <c r="PTZ267" s="156"/>
      <c r="PUA267" s="158"/>
      <c r="PUB267" s="158"/>
      <c r="PUC267" s="158"/>
      <c r="PUD267" s="158"/>
      <c r="PUE267" s="159"/>
      <c r="PUF267" s="9"/>
      <c r="PUG267" s="9"/>
      <c r="PUH267" s="159"/>
      <c r="PUI267" s="159"/>
      <c r="PUJ267" s="8"/>
      <c r="PUK267" s="8"/>
      <c r="PUL267" s="160"/>
      <c r="PUM267" s="158"/>
      <c r="PUN267" s="161"/>
      <c r="PUO267" s="162"/>
      <c r="PUP267" s="156"/>
      <c r="PUQ267" s="158"/>
      <c r="PUR267" s="158"/>
      <c r="PUS267" s="158"/>
      <c r="PUT267" s="158"/>
      <c r="PUU267" s="159"/>
      <c r="PUV267" s="9"/>
      <c r="PUW267" s="9"/>
      <c r="PUX267" s="159"/>
      <c r="PUY267" s="159"/>
      <c r="PUZ267" s="8"/>
      <c r="PVA267" s="8"/>
      <c r="PVB267" s="160"/>
      <c r="PVC267" s="158"/>
      <c r="PVD267" s="161"/>
      <c r="PVE267" s="162"/>
      <c r="PVF267" s="156"/>
      <c r="PVG267" s="158"/>
      <c r="PVH267" s="158"/>
      <c r="PVI267" s="158"/>
      <c r="PVJ267" s="158"/>
      <c r="PVK267" s="159"/>
      <c r="PVL267" s="9"/>
      <c r="PVM267" s="9"/>
      <c r="PVN267" s="159"/>
      <c r="PVO267" s="159"/>
      <c r="PVP267" s="8"/>
      <c r="PVQ267" s="8"/>
      <c r="PVR267" s="160"/>
      <c r="PVS267" s="158"/>
      <c r="PVT267" s="161"/>
      <c r="PVU267" s="162"/>
      <c r="PVV267" s="156"/>
      <c r="PVW267" s="158"/>
      <c r="PVX267" s="158"/>
      <c r="PVY267" s="158"/>
      <c r="PVZ267" s="158"/>
      <c r="PWA267" s="159"/>
      <c r="PWB267" s="9"/>
      <c r="PWC267" s="9"/>
      <c r="PWD267" s="159"/>
      <c r="PWE267" s="159"/>
      <c r="PWF267" s="8"/>
      <c r="PWG267" s="8"/>
      <c r="PWH267" s="160"/>
      <c r="PWI267" s="158"/>
      <c r="PWJ267" s="161"/>
      <c r="PWK267" s="162"/>
      <c r="PWL267" s="156"/>
      <c r="PWM267" s="158"/>
      <c r="PWN267" s="158"/>
      <c r="PWO267" s="158"/>
      <c r="PWP267" s="158"/>
      <c r="PWQ267" s="159"/>
      <c r="PWR267" s="9"/>
      <c r="PWS267" s="9"/>
      <c r="PWT267" s="159"/>
      <c r="PWU267" s="159"/>
      <c r="PWV267" s="8"/>
      <c r="PWW267" s="8"/>
      <c r="PWX267" s="160"/>
      <c r="PWY267" s="158"/>
      <c r="PWZ267" s="161"/>
      <c r="PXA267" s="162"/>
      <c r="PXB267" s="156"/>
      <c r="PXC267" s="158"/>
      <c r="PXD267" s="158"/>
      <c r="PXE267" s="158"/>
      <c r="PXF267" s="158"/>
      <c r="PXG267" s="159"/>
      <c r="PXH267" s="9"/>
      <c r="PXI267" s="9"/>
      <c r="PXJ267" s="159"/>
      <c r="PXK267" s="159"/>
      <c r="PXL267" s="8"/>
      <c r="PXM267" s="8"/>
      <c r="PXN267" s="160"/>
      <c r="PXO267" s="158"/>
      <c r="PXP267" s="161"/>
      <c r="PXQ267" s="162"/>
      <c r="PXR267" s="156"/>
      <c r="PXS267" s="158"/>
      <c r="PXT267" s="158"/>
      <c r="PXU267" s="158"/>
      <c r="PXV267" s="158"/>
      <c r="PXW267" s="159"/>
      <c r="PXX267" s="9"/>
      <c r="PXY267" s="9"/>
      <c r="PXZ267" s="159"/>
      <c r="PYA267" s="159"/>
      <c r="PYB267" s="8"/>
      <c r="PYC267" s="8"/>
      <c r="PYD267" s="160"/>
      <c r="PYE267" s="158"/>
      <c r="PYF267" s="161"/>
      <c r="PYG267" s="162"/>
      <c r="PYH267" s="156"/>
      <c r="PYI267" s="158"/>
      <c r="PYJ267" s="158"/>
      <c r="PYK267" s="158"/>
      <c r="PYL267" s="158"/>
      <c r="PYM267" s="159"/>
      <c r="PYN267" s="9"/>
      <c r="PYO267" s="9"/>
      <c r="PYP267" s="159"/>
      <c r="PYQ267" s="159"/>
      <c r="PYR267" s="8"/>
      <c r="PYS267" s="8"/>
      <c r="PYT267" s="160"/>
      <c r="PYU267" s="158"/>
      <c r="PYV267" s="161"/>
      <c r="PYW267" s="162"/>
      <c r="PYX267" s="156"/>
      <c r="PYY267" s="158"/>
      <c r="PYZ267" s="158"/>
      <c r="PZA267" s="158"/>
      <c r="PZB267" s="158"/>
      <c r="PZC267" s="159"/>
      <c r="PZD267" s="9"/>
      <c r="PZE267" s="9"/>
      <c r="PZF267" s="159"/>
      <c r="PZG267" s="159"/>
      <c r="PZH267" s="8"/>
      <c r="PZI267" s="8"/>
      <c r="PZJ267" s="160"/>
      <c r="PZK267" s="158"/>
      <c r="PZL267" s="161"/>
      <c r="PZM267" s="162"/>
      <c r="PZN267" s="156"/>
      <c r="PZO267" s="158"/>
      <c r="PZP267" s="158"/>
      <c r="PZQ267" s="158"/>
      <c r="PZR267" s="158"/>
      <c r="PZS267" s="159"/>
      <c r="PZT267" s="9"/>
      <c r="PZU267" s="9"/>
      <c r="PZV267" s="159"/>
      <c r="PZW267" s="159"/>
      <c r="PZX267" s="8"/>
      <c r="PZY267" s="8"/>
      <c r="PZZ267" s="160"/>
      <c r="QAA267" s="158"/>
      <c r="QAB267" s="161"/>
      <c r="QAC267" s="162"/>
      <c r="QAD267" s="156"/>
      <c r="QAE267" s="158"/>
      <c r="QAF267" s="158"/>
      <c r="QAG267" s="158"/>
      <c r="QAH267" s="158"/>
      <c r="QAI267" s="159"/>
      <c r="QAJ267" s="9"/>
      <c r="QAK267" s="9"/>
      <c r="QAL267" s="159"/>
      <c r="QAM267" s="159"/>
      <c r="QAN267" s="8"/>
      <c r="QAO267" s="8"/>
      <c r="QAP267" s="160"/>
      <c r="QAQ267" s="158"/>
      <c r="QAR267" s="161"/>
      <c r="QAS267" s="162"/>
      <c r="QAT267" s="156"/>
      <c r="QAU267" s="158"/>
      <c r="QAV267" s="158"/>
      <c r="QAW267" s="158"/>
      <c r="QAX267" s="158"/>
      <c r="QAY267" s="159"/>
      <c r="QAZ267" s="9"/>
      <c r="QBA267" s="9"/>
      <c r="QBB267" s="159"/>
      <c r="QBC267" s="159"/>
      <c r="QBD267" s="8"/>
      <c r="QBE267" s="8"/>
      <c r="QBF267" s="160"/>
      <c r="QBG267" s="158"/>
      <c r="QBH267" s="161"/>
      <c r="QBI267" s="162"/>
      <c r="QBJ267" s="156"/>
      <c r="QBK267" s="158"/>
      <c r="QBL267" s="158"/>
      <c r="QBM267" s="158"/>
      <c r="QBN267" s="158"/>
      <c r="QBO267" s="159"/>
      <c r="QBP267" s="9"/>
      <c r="QBQ267" s="9"/>
      <c r="QBR267" s="159"/>
      <c r="QBS267" s="159"/>
      <c r="QBT267" s="8"/>
      <c r="QBU267" s="8"/>
      <c r="QBV267" s="160"/>
      <c r="QBW267" s="158"/>
      <c r="QBX267" s="161"/>
      <c r="QBY267" s="162"/>
      <c r="QBZ267" s="156"/>
      <c r="QCA267" s="158"/>
      <c r="QCB267" s="158"/>
      <c r="QCC267" s="158"/>
      <c r="QCD267" s="158"/>
      <c r="QCE267" s="159"/>
      <c r="QCF267" s="9"/>
      <c r="QCG267" s="9"/>
      <c r="QCH267" s="159"/>
      <c r="QCI267" s="159"/>
      <c r="QCJ267" s="8"/>
      <c r="QCK267" s="8"/>
      <c r="QCL267" s="160"/>
      <c r="QCM267" s="158"/>
      <c r="QCN267" s="161"/>
      <c r="QCO267" s="162"/>
      <c r="QCP267" s="156"/>
      <c r="QCQ267" s="158"/>
      <c r="QCR267" s="158"/>
      <c r="QCS267" s="158"/>
      <c r="QCT267" s="158"/>
      <c r="QCU267" s="159"/>
      <c r="QCV267" s="9"/>
      <c r="QCW267" s="9"/>
      <c r="QCX267" s="159"/>
      <c r="QCY267" s="159"/>
      <c r="QCZ267" s="8"/>
      <c r="QDA267" s="8"/>
      <c r="QDB267" s="160"/>
      <c r="QDC267" s="158"/>
      <c r="QDD267" s="161"/>
      <c r="QDE267" s="162"/>
      <c r="QDF267" s="156"/>
      <c r="QDG267" s="158"/>
      <c r="QDH267" s="158"/>
      <c r="QDI267" s="158"/>
      <c r="QDJ267" s="158"/>
      <c r="QDK267" s="159"/>
      <c r="QDL267" s="9"/>
      <c r="QDM267" s="9"/>
      <c r="QDN267" s="159"/>
      <c r="QDO267" s="159"/>
      <c r="QDP267" s="8"/>
      <c r="QDQ267" s="8"/>
      <c r="QDR267" s="160"/>
      <c r="QDS267" s="158"/>
      <c r="QDT267" s="161"/>
      <c r="QDU267" s="162"/>
      <c r="QDV267" s="156"/>
      <c r="QDW267" s="158"/>
      <c r="QDX267" s="158"/>
      <c r="QDY267" s="158"/>
      <c r="QDZ267" s="158"/>
      <c r="QEA267" s="159"/>
      <c r="QEB267" s="9"/>
      <c r="QEC267" s="9"/>
      <c r="QED267" s="159"/>
      <c r="QEE267" s="159"/>
      <c r="QEF267" s="8"/>
      <c r="QEG267" s="8"/>
      <c r="QEH267" s="160"/>
      <c r="QEI267" s="158"/>
      <c r="QEJ267" s="161"/>
      <c r="QEK267" s="162"/>
      <c r="QEL267" s="156"/>
      <c r="QEM267" s="158"/>
      <c r="QEN267" s="158"/>
      <c r="QEO267" s="158"/>
      <c r="QEP267" s="158"/>
      <c r="QEQ267" s="159"/>
      <c r="QER267" s="9"/>
      <c r="QES267" s="9"/>
      <c r="QET267" s="159"/>
      <c r="QEU267" s="159"/>
      <c r="QEV267" s="8"/>
      <c r="QEW267" s="8"/>
      <c r="QEX267" s="160"/>
      <c r="QEY267" s="158"/>
      <c r="QEZ267" s="161"/>
      <c r="QFA267" s="162"/>
      <c r="QFB267" s="156"/>
      <c r="QFC267" s="158"/>
      <c r="QFD267" s="158"/>
      <c r="QFE267" s="158"/>
      <c r="QFF267" s="158"/>
      <c r="QFG267" s="159"/>
      <c r="QFH267" s="9"/>
      <c r="QFI267" s="9"/>
      <c r="QFJ267" s="159"/>
      <c r="QFK267" s="159"/>
      <c r="QFL267" s="8"/>
      <c r="QFM267" s="8"/>
      <c r="QFN267" s="160"/>
      <c r="QFO267" s="158"/>
      <c r="QFP267" s="161"/>
      <c r="QFQ267" s="162"/>
      <c r="QFR267" s="156"/>
      <c r="QFS267" s="158"/>
      <c r="QFT267" s="158"/>
      <c r="QFU267" s="158"/>
      <c r="QFV267" s="158"/>
      <c r="QFW267" s="159"/>
      <c r="QFX267" s="9"/>
      <c r="QFY267" s="9"/>
      <c r="QFZ267" s="159"/>
      <c r="QGA267" s="159"/>
      <c r="QGB267" s="8"/>
      <c r="QGC267" s="8"/>
      <c r="QGD267" s="160"/>
      <c r="QGE267" s="158"/>
      <c r="QGF267" s="161"/>
      <c r="QGG267" s="162"/>
      <c r="QGH267" s="156"/>
      <c r="QGI267" s="158"/>
      <c r="QGJ267" s="158"/>
      <c r="QGK267" s="158"/>
      <c r="QGL267" s="158"/>
      <c r="QGM267" s="159"/>
      <c r="QGN267" s="9"/>
      <c r="QGO267" s="9"/>
      <c r="QGP267" s="159"/>
      <c r="QGQ267" s="159"/>
      <c r="QGR267" s="8"/>
      <c r="QGS267" s="8"/>
      <c r="QGT267" s="160"/>
      <c r="QGU267" s="158"/>
      <c r="QGV267" s="161"/>
      <c r="QGW267" s="162"/>
      <c r="QGX267" s="156"/>
      <c r="QGY267" s="158"/>
      <c r="QGZ267" s="158"/>
      <c r="QHA267" s="158"/>
      <c r="QHB267" s="158"/>
      <c r="QHC267" s="159"/>
      <c r="QHD267" s="9"/>
      <c r="QHE267" s="9"/>
      <c r="QHF267" s="159"/>
      <c r="QHG267" s="159"/>
      <c r="QHH267" s="8"/>
      <c r="QHI267" s="8"/>
      <c r="QHJ267" s="160"/>
      <c r="QHK267" s="158"/>
      <c r="QHL267" s="161"/>
      <c r="QHM267" s="162"/>
      <c r="QHN267" s="156"/>
      <c r="QHO267" s="158"/>
      <c r="QHP267" s="158"/>
      <c r="QHQ267" s="158"/>
      <c r="QHR267" s="158"/>
      <c r="QHS267" s="159"/>
      <c r="QHT267" s="9"/>
      <c r="QHU267" s="9"/>
      <c r="QHV267" s="159"/>
      <c r="QHW267" s="159"/>
      <c r="QHX267" s="8"/>
      <c r="QHY267" s="8"/>
      <c r="QHZ267" s="160"/>
      <c r="QIA267" s="158"/>
      <c r="QIB267" s="161"/>
      <c r="QIC267" s="162"/>
      <c r="QID267" s="156"/>
      <c r="QIE267" s="158"/>
      <c r="QIF267" s="158"/>
      <c r="QIG267" s="158"/>
      <c r="QIH267" s="158"/>
      <c r="QII267" s="159"/>
      <c r="QIJ267" s="9"/>
      <c r="QIK267" s="9"/>
      <c r="QIL267" s="159"/>
      <c r="QIM267" s="159"/>
      <c r="QIN267" s="8"/>
      <c r="QIO267" s="8"/>
      <c r="QIP267" s="160"/>
      <c r="QIQ267" s="158"/>
      <c r="QIR267" s="161"/>
      <c r="QIS267" s="162"/>
      <c r="QIT267" s="156"/>
      <c r="QIU267" s="158"/>
      <c r="QIV267" s="158"/>
      <c r="QIW267" s="158"/>
      <c r="QIX267" s="158"/>
      <c r="QIY267" s="159"/>
      <c r="QIZ267" s="9"/>
      <c r="QJA267" s="9"/>
      <c r="QJB267" s="159"/>
      <c r="QJC267" s="159"/>
      <c r="QJD267" s="8"/>
      <c r="QJE267" s="8"/>
      <c r="QJF267" s="160"/>
      <c r="QJG267" s="158"/>
      <c r="QJH267" s="161"/>
      <c r="QJI267" s="162"/>
      <c r="QJJ267" s="156"/>
      <c r="QJK267" s="158"/>
      <c r="QJL267" s="158"/>
      <c r="QJM267" s="158"/>
      <c r="QJN267" s="158"/>
      <c r="QJO267" s="159"/>
      <c r="QJP267" s="9"/>
      <c r="QJQ267" s="9"/>
      <c r="QJR267" s="159"/>
      <c r="QJS267" s="159"/>
      <c r="QJT267" s="8"/>
      <c r="QJU267" s="8"/>
      <c r="QJV267" s="160"/>
      <c r="QJW267" s="158"/>
      <c r="QJX267" s="161"/>
      <c r="QJY267" s="162"/>
      <c r="QJZ267" s="156"/>
      <c r="QKA267" s="158"/>
      <c r="QKB267" s="158"/>
      <c r="QKC267" s="158"/>
      <c r="QKD267" s="158"/>
      <c r="QKE267" s="159"/>
      <c r="QKF267" s="9"/>
      <c r="QKG267" s="9"/>
      <c r="QKH267" s="159"/>
      <c r="QKI267" s="159"/>
      <c r="QKJ267" s="8"/>
      <c r="QKK267" s="8"/>
      <c r="QKL267" s="160"/>
      <c r="QKM267" s="158"/>
      <c r="QKN267" s="161"/>
      <c r="QKO267" s="162"/>
      <c r="QKP267" s="156"/>
      <c r="QKQ267" s="158"/>
      <c r="QKR267" s="158"/>
      <c r="QKS267" s="158"/>
      <c r="QKT267" s="158"/>
      <c r="QKU267" s="159"/>
      <c r="QKV267" s="9"/>
      <c r="QKW267" s="9"/>
      <c r="QKX267" s="159"/>
      <c r="QKY267" s="159"/>
      <c r="QKZ267" s="8"/>
      <c r="QLA267" s="8"/>
      <c r="QLB267" s="160"/>
      <c r="QLC267" s="158"/>
      <c r="QLD267" s="161"/>
      <c r="QLE267" s="162"/>
      <c r="QLF267" s="156"/>
      <c r="QLG267" s="158"/>
      <c r="QLH267" s="158"/>
      <c r="QLI267" s="158"/>
      <c r="QLJ267" s="158"/>
      <c r="QLK267" s="159"/>
      <c r="QLL267" s="9"/>
      <c r="QLM267" s="9"/>
      <c r="QLN267" s="159"/>
      <c r="QLO267" s="159"/>
      <c r="QLP267" s="8"/>
      <c r="QLQ267" s="8"/>
      <c r="QLR267" s="160"/>
      <c r="QLS267" s="158"/>
      <c r="QLT267" s="161"/>
      <c r="QLU267" s="162"/>
      <c r="QLV267" s="156"/>
      <c r="QLW267" s="158"/>
      <c r="QLX267" s="158"/>
      <c r="QLY267" s="158"/>
      <c r="QLZ267" s="158"/>
      <c r="QMA267" s="159"/>
      <c r="QMB267" s="9"/>
      <c r="QMC267" s="9"/>
      <c r="QMD267" s="159"/>
      <c r="QME267" s="159"/>
      <c r="QMF267" s="8"/>
      <c r="QMG267" s="8"/>
      <c r="QMH267" s="160"/>
      <c r="QMI267" s="158"/>
      <c r="QMJ267" s="161"/>
      <c r="QMK267" s="162"/>
      <c r="QML267" s="156"/>
      <c r="QMM267" s="158"/>
      <c r="QMN267" s="158"/>
      <c r="QMO267" s="158"/>
      <c r="QMP267" s="158"/>
      <c r="QMQ267" s="159"/>
      <c r="QMR267" s="9"/>
      <c r="QMS267" s="9"/>
      <c r="QMT267" s="159"/>
      <c r="QMU267" s="159"/>
      <c r="QMV267" s="8"/>
      <c r="QMW267" s="8"/>
      <c r="QMX267" s="160"/>
      <c r="QMY267" s="158"/>
      <c r="QMZ267" s="161"/>
      <c r="QNA267" s="162"/>
      <c r="QNB267" s="156"/>
      <c r="QNC267" s="158"/>
      <c r="QND267" s="158"/>
      <c r="QNE267" s="158"/>
      <c r="QNF267" s="158"/>
      <c r="QNG267" s="159"/>
      <c r="QNH267" s="9"/>
      <c r="QNI267" s="9"/>
      <c r="QNJ267" s="159"/>
      <c r="QNK267" s="159"/>
      <c r="QNL267" s="8"/>
      <c r="QNM267" s="8"/>
      <c r="QNN267" s="160"/>
      <c r="QNO267" s="158"/>
      <c r="QNP267" s="161"/>
      <c r="QNQ267" s="162"/>
      <c r="QNR267" s="156"/>
      <c r="QNS267" s="158"/>
      <c r="QNT267" s="158"/>
      <c r="QNU267" s="158"/>
      <c r="QNV267" s="158"/>
      <c r="QNW267" s="159"/>
      <c r="QNX267" s="9"/>
      <c r="QNY267" s="9"/>
      <c r="QNZ267" s="159"/>
      <c r="QOA267" s="159"/>
      <c r="QOB267" s="8"/>
      <c r="QOC267" s="8"/>
      <c r="QOD267" s="160"/>
      <c r="QOE267" s="158"/>
      <c r="QOF267" s="161"/>
      <c r="QOG267" s="162"/>
      <c r="QOH267" s="156"/>
      <c r="QOI267" s="158"/>
      <c r="QOJ267" s="158"/>
      <c r="QOK267" s="158"/>
      <c r="QOL267" s="158"/>
      <c r="QOM267" s="159"/>
      <c r="QON267" s="9"/>
      <c r="QOO267" s="9"/>
      <c r="QOP267" s="159"/>
      <c r="QOQ267" s="159"/>
      <c r="QOR267" s="8"/>
      <c r="QOS267" s="8"/>
      <c r="QOT267" s="160"/>
      <c r="QOU267" s="158"/>
      <c r="QOV267" s="161"/>
      <c r="QOW267" s="162"/>
      <c r="QOX267" s="156"/>
      <c r="QOY267" s="158"/>
      <c r="QOZ267" s="158"/>
      <c r="QPA267" s="158"/>
      <c r="QPB267" s="158"/>
      <c r="QPC267" s="159"/>
      <c r="QPD267" s="9"/>
      <c r="QPE267" s="9"/>
      <c r="QPF267" s="159"/>
      <c r="QPG267" s="159"/>
      <c r="QPH267" s="8"/>
      <c r="QPI267" s="8"/>
      <c r="QPJ267" s="160"/>
      <c r="QPK267" s="158"/>
      <c r="QPL267" s="161"/>
      <c r="QPM267" s="162"/>
      <c r="QPN267" s="156"/>
      <c r="QPO267" s="158"/>
      <c r="QPP267" s="158"/>
      <c r="QPQ267" s="158"/>
      <c r="QPR267" s="158"/>
      <c r="QPS267" s="159"/>
      <c r="QPT267" s="9"/>
      <c r="QPU267" s="9"/>
      <c r="QPV267" s="159"/>
      <c r="QPW267" s="159"/>
      <c r="QPX267" s="8"/>
      <c r="QPY267" s="8"/>
      <c r="QPZ267" s="160"/>
      <c r="QQA267" s="158"/>
      <c r="QQB267" s="161"/>
      <c r="QQC267" s="162"/>
      <c r="QQD267" s="156"/>
      <c r="QQE267" s="158"/>
      <c r="QQF267" s="158"/>
      <c r="QQG267" s="158"/>
      <c r="QQH267" s="158"/>
      <c r="QQI267" s="159"/>
      <c r="QQJ267" s="9"/>
      <c r="QQK267" s="9"/>
      <c r="QQL267" s="159"/>
      <c r="QQM267" s="159"/>
      <c r="QQN267" s="8"/>
      <c r="QQO267" s="8"/>
      <c r="QQP267" s="160"/>
      <c r="QQQ267" s="158"/>
      <c r="QQR267" s="161"/>
      <c r="QQS267" s="162"/>
      <c r="QQT267" s="156"/>
      <c r="QQU267" s="158"/>
      <c r="QQV267" s="158"/>
      <c r="QQW267" s="158"/>
      <c r="QQX267" s="158"/>
      <c r="QQY267" s="159"/>
      <c r="QQZ267" s="9"/>
      <c r="QRA267" s="9"/>
      <c r="QRB267" s="159"/>
      <c r="QRC267" s="159"/>
      <c r="QRD267" s="8"/>
      <c r="QRE267" s="8"/>
      <c r="QRF267" s="160"/>
      <c r="QRG267" s="158"/>
      <c r="QRH267" s="161"/>
      <c r="QRI267" s="162"/>
      <c r="QRJ267" s="156"/>
      <c r="QRK267" s="158"/>
      <c r="QRL267" s="158"/>
      <c r="QRM267" s="158"/>
      <c r="QRN267" s="158"/>
      <c r="QRO267" s="159"/>
      <c r="QRP267" s="9"/>
      <c r="QRQ267" s="9"/>
      <c r="QRR267" s="159"/>
      <c r="QRS267" s="159"/>
      <c r="QRT267" s="8"/>
      <c r="QRU267" s="8"/>
      <c r="QRV267" s="160"/>
      <c r="QRW267" s="158"/>
      <c r="QRX267" s="161"/>
      <c r="QRY267" s="162"/>
      <c r="QRZ267" s="156"/>
      <c r="QSA267" s="158"/>
      <c r="QSB267" s="158"/>
      <c r="QSC267" s="158"/>
      <c r="QSD267" s="158"/>
      <c r="QSE267" s="159"/>
      <c r="QSF267" s="9"/>
      <c r="QSG267" s="9"/>
      <c r="QSH267" s="159"/>
      <c r="QSI267" s="159"/>
      <c r="QSJ267" s="8"/>
      <c r="QSK267" s="8"/>
      <c r="QSL267" s="160"/>
      <c r="QSM267" s="158"/>
      <c r="QSN267" s="161"/>
      <c r="QSO267" s="162"/>
      <c r="QSP267" s="156"/>
      <c r="QSQ267" s="158"/>
      <c r="QSR267" s="158"/>
      <c r="QSS267" s="158"/>
      <c r="QST267" s="158"/>
      <c r="QSU267" s="159"/>
      <c r="QSV267" s="9"/>
      <c r="QSW267" s="9"/>
      <c r="QSX267" s="159"/>
      <c r="QSY267" s="159"/>
      <c r="QSZ267" s="8"/>
      <c r="QTA267" s="8"/>
      <c r="QTB267" s="160"/>
      <c r="QTC267" s="158"/>
      <c r="QTD267" s="161"/>
      <c r="QTE267" s="162"/>
      <c r="QTF267" s="156"/>
      <c r="QTG267" s="158"/>
      <c r="QTH267" s="158"/>
      <c r="QTI267" s="158"/>
      <c r="QTJ267" s="158"/>
      <c r="QTK267" s="159"/>
      <c r="QTL267" s="9"/>
      <c r="QTM267" s="9"/>
      <c r="QTN267" s="159"/>
      <c r="QTO267" s="159"/>
      <c r="QTP267" s="8"/>
      <c r="QTQ267" s="8"/>
      <c r="QTR267" s="160"/>
      <c r="QTS267" s="158"/>
      <c r="QTT267" s="161"/>
      <c r="QTU267" s="162"/>
      <c r="QTV267" s="156"/>
      <c r="QTW267" s="158"/>
      <c r="QTX267" s="158"/>
      <c r="QTY267" s="158"/>
      <c r="QTZ267" s="158"/>
      <c r="QUA267" s="159"/>
      <c r="QUB267" s="9"/>
      <c r="QUC267" s="9"/>
      <c r="QUD267" s="159"/>
      <c r="QUE267" s="159"/>
      <c r="QUF267" s="8"/>
      <c r="QUG267" s="8"/>
      <c r="QUH267" s="160"/>
      <c r="QUI267" s="158"/>
      <c r="QUJ267" s="161"/>
      <c r="QUK267" s="162"/>
      <c r="QUL267" s="156"/>
      <c r="QUM267" s="158"/>
      <c r="QUN267" s="158"/>
      <c r="QUO267" s="158"/>
      <c r="QUP267" s="158"/>
      <c r="QUQ267" s="159"/>
      <c r="QUR267" s="9"/>
      <c r="QUS267" s="9"/>
      <c r="QUT267" s="159"/>
      <c r="QUU267" s="159"/>
      <c r="QUV267" s="8"/>
      <c r="QUW267" s="8"/>
      <c r="QUX267" s="160"/>
      <c r="QUY267" s="158"/>
      <c r="QUZ267" s="161"/>
      <c r="QVA267" s="162"/>
      <c r="QVB267" s="156"/>
      <c r="QVC267" s="158"/>
      <c r="QVD267" s="158"/>
      <c r="QVE267" s="158"/>
      <c r="QVF267" s="158"/>
      <c r="QVG267" s="159"/>
      <c r="QVH267" s="9"/>
      <c r="QVI267" s="9"/>
      <c r="QVJ267" s="159"/>
      <c r="QVK267" s="159"/>
      <c r="QVL267" s="8"/>
      <c r="QVM267" s="8"/>
      <c r="QVN267" s="160"/>
      <c r="QVO267" s="158"/>
      <c r="QVP267" s="161"/>
      <c r="QVQ267" s="162"/>
      <c r="QVR267" s="156"/>
      <c r="QVS267" s="158"/>
      <c r="QVT267" s="158"/>
      <c r="QVU267" s="158"/>
      <c r="QVV267" s="158"/>
      <c r="QVW267" s="159"/>
      <c r="QVX267" s="9"/>
      <c r="QVY267" s="9"/>
      <c r="QVZ267" s="159"/>
      <c r="QWA267" s="159"/>
      <c r="QWB267" s="8"/>
      <c r="QWC267" s="8"/>
      <c r="QWD267" s="160"/>
      <c r="QWE267" s="158"/>
      <c r="QWF267" s="161"/>
      <c r="QWG267" s="162"/>
      <c r="QWH267" s="156"/>
      <c r="QWI267" s="158"/>
      <c r="QWJ267" s="158"/>
      <c r="QWK267" s="158"/>
      <c r="QWL267" s="158"/>
      <c r="QWM267" s="159"/>
      <c r="QWN267" s="9"/>
      <c r="QWO267" s="9"/>
      <c r="QWP267" s="159"/>
      <c r="QWQ267" s="159"/>
      <c r="QWR267" s="8"/>
      <c r="QWS267" s="8"/>
      <c r="QWT267" s="160"/>
      <c r="QWU267" s="158"/>
      <c r="QWV267" s="161"/>
      <c r="QWW267" s="162"/>
      <c r="QWX267" s="156"/>
      <c r="QWY267" s="158"/>
      <c r="QWZ267" s="158"/>
      <c r="QXA267" s="158"/>
      <c r="QXB267" s="158"/>
      <c r="QXC267" s="159"/>
      <c r="QXD267" s="9"/>
      <c r="QXE267" s="9"/>
      <c r="QXF267" s="159"/>
      <c r="QXG267" s="159"/>
      <c r="QXH267" s="8"/>
      <c r="QXI267" s="8"/>
      <c r="QXJ267" s="160"/>
      <c r="QXK267" s="158"/>
      <c r="QXL267" s="161"/>
      <c r="QXM267" s="162"/>
      <c r="QXN267" s="156"/>
      <c r="QXO267" s="158"/>
      <c r="QXP267" s="158"/>
      <c r="QXQ267" s="158"/>
      <c r="QXR267" s="158"/>
      <c r="QXS267" s="159"/>
      <c r="QXT267" s="9"/>
      <c r="QXU267" s="9"/>
      <c r="QXV267" s="159"/>
      <c r="QXW267" s="159"/>
      <c r="QXX267" s="8"/>
      <c r="QXY267" s="8"/>
      <c r="QXZ267" s="160"/>
      <c r="QYA267" s="158"/>
      <c r="QYB267" s="161"/>
      <c r="QYC267" s="162"/>
      <c r="QYD267" s="156"/>
      <c r="QYE267" s="158"/>
      <c r="QYF267" s="158"/>
      <c r="QYG267" s="158"/>
      <c r="QYH267" s="158"/>
      <c r="QYI267" s="159"/>
      <c r="QYJ267" s="9"/>
      <c r="QYK267" s="9"/>
      <c r="QYL267" s="159"/>
      <c r="QYM267" s="159"/>
      <c r="QYN267" s="8"/>
      <c r="QYO267" s="8"/>
      <c r="QYP267" s="160"/>
      <c r="QYQ267" s="158"/>
      <c r="QYR267" s="161"/>
      <c r="QYS267" s="162"/>
      <c r="QYT267" s="156"/>
      <c r="QYU267" s="158"/>
      <c r="QYV267" s="158"/>
      <c r="QYW267" s="158"/>
      <c r="QYX267" s="158"/>
      <c r="QYY267" s="159"/>
      <c r="QYZ267" s="9"/>
      <c r="QZA267" s="9"/>
      <c r="QZB267" s="159"/>
      <c r="QZC267" s="159"/>
      <c r="QZD267" s="8"/>
      <c r="QZE267" s="8"/>
      <c r="QZF267" s="160"/>
      <c r="QZG267" s="158"/>
      <c r="QZH267" s="161"/>
      <c r="QZI267" s="162"/>
      <c r="QZJ267" s="156"/>
      <c r="QZK267" s="158"/>
      <c r="QZL267" s="158"/>
      <c r="QZM267" s="158"/>
      <c r="QZN267" s="158"/>
      <c r="QZO267" s="159"/>
      <c r="QZP267" s="9"/>
      <c r="QZQ267" s="9"/>
      <c r="QZR267" s="159"/>
      <c r="QZS267" s="159"/>
      <c r="QZT267" s="8"/>
      <c r="QZU267" s="8"/>
      <c r="QZV267" s="160"/>
      <c r="QZW267" s="158"/>
      <c r="QZX267" s="161"/>
      <c r="QZY267" s="162"/>
      <c r="QZZ267" s="156"/>
      <c r="RAA267" s="158"/>
      <c r="RAB267" s="158"/>
      <c r="RAC267" s="158"/>
      <c r="RAD267" s="158"/>
      <c r="RAE267" s="159"/>
      <c r="RAF267" s="9"/>
      <c r="RAG267" s="9"/>
      <c r="RAH267" s="159"/>
      <c r="RAI267" s="159"/>
      <c r="RAJ267" s="8"/>
      <c r="RAK267" s="8"/>
      <c r="RAL267" s="160"/>
      <c r="RAM267" s="158"/>
      <c r="RAN267" s="161"/>
      <c r="RAO267" s="162"/>
      <c r="RAP267" s="156"/>
      <c r="RAQ267" s="158"/>
      <c r="RAR267" s="158"/>
      <c r="RAS267" s="158"/>
      <c r="RAT267" s="158"/>
      <c r="RAU267" s="159"/>
      <c r="RAV267" s="9"/>
      <c r="RAW267" s="9"/>
      <c r="RAX267" s="159"/>
      <c r="RAY267" s="159"/>
      <c r="RAZ267" s="8"/>
      <c r="RBA267" s="8"/>
      <c r="RBB267" s="160"/>
      <c r="RBC267" s="158"/>
      <c r="RBD267" s="161"/>
      <c r="RBE267" s="162"/>
      <c r="RBF267" s="156"/>
      <c r="RBG267" s="158"/>
      <c r="RBH267" s="158"/>
      <c r="RBI267" s="158"/>
      <c r="RBJ267" s="158"/>
      <c r="RBK267" s="159"/>
      <c r="RBL267" s="9"/>
      <c r="RBM267" s="9"/>
      <c r="RBN267" s="159"/>
      <c r="RBO267" s="159"/>
      <c r="RBP267" s="8"/>
      <c r="RBQ267" s="8"/>
      <c r="RBR267" s="160"/>
      <c r="RBS267" s="158"/>
      <c r="RBT267" s="161"/>
      <c r="RBU267" s="162"/>
      <c r="RBV267" s="156"/>
      <c r="RBW267" s="158"/>
      <c r="RBX267" s="158"/>
      <c r="RBY267" s="158"/>
      <c r="RBZ267" s="158"/>
      <c r="RCA267" s="159"/>
      <c r="RCB267" s="9"/>
      <c r="RCC267" s="9"/>
      <c r="RCD267" s="159"/>
      <c r="RCE267" s="159"/>
      <c r="RCF267" s="8"/>
      <c r="RCG267" s="8"/>
      <c r="RCH267" s="160"/>
      <c r="RCI267" s="158"/>
      <c r="RCJ267" s="161"/>
      <c r="RCK267" s="162"/>
      <c r="RCL267" s="156"/>
      <c r="RCM267" s="158"/>
      <c r="RCN267" s="158"/>
      <c r="RCO267" s="158"/>
      <c r="RCP267" s="158"/>
      <c r="RCQ267" s="159"/>
      <c r="RCR267" s="9"/>
      <c r="RCS267" s="9"/>
      <c r="RCT267" s="159"/>
      <c r="RCU267" s="159"/>
      <c r="RCV267" s="8"/>
      <c r="RCW267" s="8"/>
      <c r="RCX267" s="160"/>
      <c r="RCY267" s="158"/>
      <c r="RCZ267" s="161"/>
      <c r="RDA267" s="162"/>
      <c r="RDB267" s="156"/>
      <c r="RDC267" s="158"/>
      <c r="RDD267" s="158"/>
      <c r="RDE267" s="158"/>
      <c r="RDF267" s="158"/>
      <c r="RDG267" s="159"/>
      <c r="RDH267" s="9"/>
      <c r="RDI267" s="9"/>
      <c r="RDJ267" s="159"/>
      <c r="RDK267" s="159"/>
      <c r="RDL267" s="8"/>
      <c r="RDM267" s="8"/>
      <c r="RDN267" s="160"/>
      <c r="RDO267" s="158"/>
      <c r="RDP267" s="161"/>
      <c r="RDQ267" s="162"/>
      <c r="RDR267" s="156"/>
      <c r="RDS267" s="158"/>
      <c r="RDT267" s="158"/>
      <c r="RDU267" s="158"/>
      <c r="RDV267" s="158"/>
      <c r="RDW267" s="159"/>
      <c r="RDX267" s="9"/>
      <c r="RDY267" s="9"/>
      <c r="RDZ267" s="159"/>
      <c r="REA267" s="159"/>
      <c r="REB267" s="8"/>
      <c r="REC267" s="8"/>
      <c r="RED267" s="160"/>
      <c r="REE267" s="158"/>
      <c r="REF267" s="161"/>
      <c r="REG267" s="162"/>
      <c r="REH267" s="156"/>
      <c r="REI267" s="158"/>
      <c r="REJ267" s="158"/>
      <c r="REK267" s="158"/>
      <c r="REL267" s="158"/>
      <c r="REM267" s="159"/>
      <c r="REN267" s="9"/>
      <c r="REO267" s="9"/>
      <c r="REP267" s="159"/>
      <c r="REQ267" s="159"/>
      <c r="RER267" s="8"/>
      <c r="RES267" s="8"/>
      <c r="RET267" s="160"/>
      <c r="REU267" s="158"/>
      <c r="REV267" s="161"/>
      <c r="REW267" s="162"/>
      <c r="REX267" s="156"/>
      <c r="REY267" s="158"/>
      <c r="REZ267" s="158"/>
      <c r="RFA267" s="158"/>
      <c r="RFB267" s="158"/>
      <c r="RFC267" s="159"/>
      <c r="RFD267" s="9"/>
      <c r="RFE267" s="9"/>
      <c r="RFF267" s="159"/>
      <c r="RFG267" s="159"/>
      <c r="RFH267" s="8"/>
      <c r="RFI267" s="8"/>
      <c r="RFJ267" s="160"/>
      <c r="RFK267" s="158"/>
      <c r="RFL267" s="161"/>
      <c r="RFM267" s="162"/>
      <c r="RFN267" s="156"/>
      <c r="RFO267" s="158"/>
      <c r="RFP267" s="158"/>
      <c r="RFQ267" s="158"/>
      <c r="RFR267" s="158"/>
      <c r="RFS267" s="159"/>
      <c r="RFT267" s="9"/>
      <c r="RFU267" s="9"/>
      <c r="RFV267" s="159"/>
      <c r="RFW267" s="159"/>
      <c r="RFX267" s="8"/>
      <c r="RFY267" s="8"/>
      <c r="RFZ267" s="160"/>
      <c r="RGA267" s="158"/>
      <c r="RGB267" s="161"/>
      <c r="RGC267" s="162"/>
      <c r="RGD267" s="156"/>
      <c r="RGE267" s="158"/>
      <c r="RGF267" s="158"/>
      <c r="RGG267" s="158"/>
      <c r="RGH267" s="158"/>
      <c r="RGI267" s="159"/>
      <c r="RGJ267" s="9"/>
      <c r="RGK267" s="9"/>
      <c r="RGL267" s="159"/>
      <c r="RGM267" s="159"/>
      <c r="RGN267" s="8"/>
      <c r="RGO267" s="8"/>
      <c r="RGP267" s="160"/>
      <c r="RGQ267" s="158"/>
      <c r="RGR267" s="161"/>
      <c r="RGS267" s="162"/>
      <c r="RGT267" s="156"/>
      <c r="RGU267" s="158"/>
      <c r="RGV267" s="158"/>
      <c r="RGW267" s="158"/>
      <c r="RGX267" s="158"/>
      <c r="RGY267" s="159"/>
      <c r="RGZ267" s="9"/>
      <c r="RHA267" s="9"/>
      <c r="RHB267" s="159"/>
      <c r="RHC267" s="159"/>
      <c r="RHD267" s="8"/>
      <c r="RHE267" s="8"/>
      <c r="RHF267" s="160"/>
      <c r="RHG267" s="158"/>
      <c r="RHH267" s="161"/>
      <c r="RHI267" s="162"/>
      <c r="RHJ267" s="156"/>
      <c r="RHK267" s="158"/>
      <c r="RHL267" s="158"/>
      <c r="RHM267" s="158"/>
      <c r="RHN267" s="158"/>
      <c r="RHO267" s="159"/>
      <c r="RHP267" s="9"/>
      <c r="RHQ267" s="9"/>
      <c r="RHR267" s="159"/>
      <c r="RHS267" s="159"/>
      <c r="RHT267" s="8"/>
      <c r="RHU267" s="8"/>
      <c r="RHV267" s="160"/>
      <c r="RHW267" s="158"/>
      <c r="RHX267" s="161"/>
      <c r="RHY267" s="162"/>
      <c r="RHZ267" s="156"/>
      <c r="RIA267" s="158"/>
      <c r="RIB267" s="158"/>
      <c r="RIC267" s="158"/>
      <c r="RID267" s="158"/>
      <c r="RIE267" s="159"/>
      <c r="RIF267" s="9"/>
      <c r="RIG267" s="9"/>
      <c r="RIH267" s="159"/>
      <c r="RII267" s="159"/>
      <c r="RIJ267" s="8"/>
      <c r="RIK267" s="8"/>
      <c r="RIL267" s="160"/>
      <c r="RIM267" s="158"/>
      <c r="RIN267" s="161"/>
      <c r="RIO267" s="162"/>
      <c r="RIP267" s="156"/>
      <c r="RIQ267" s="158"/>
      <c r="RIR267" s="158"/>
      <c r="RIS267" s="158"/>
      <c r="RIT267" s="158"/>
      <c r="RIU267" s="159"/>
      <c r="RIV267" s="9"/>
      <c r="RIW267" s="9"/>
      <c r="RIX267" s="159"/>
      <c r="RIY267" s="159"/>
      <c r="RIZ267" s="8"/>
      <c r="RJA267" s="8"/>
      <c r="RJB267" s="160"/>
      <c r="RJC267" s="158"/>
      <c r="RJD267" s="161"/>
      <c r="RJE267" s="162"/>
      <c r="RJF267" s="156"/>
      <c r="RJG267" s="158"/>
      <c r="RJH267" s="158"/>
      <c r="RJI267" s="158"/>
      <c r="RJJ267" s="158"/>
      <c r="RJK267" s="159"/>
      <c r="RJL267" s="9"/>
      <c r="RJM267" s="9"/>
      <c r="RJN267" s="159"/>
      <c r="RJO267" s="159"/>
      <c r="RJP267" s="8"/>
      <c r="RJQ267" s="8"/>
      <c r="RJR267" s="160"/>
      <c r="RJS267" s="158"/>
      <c r="RJT267" s="161"/>
      <c r="RJU267" s="162"/>
      <c r="RJV267" s="156"/>
      <c r="RJW267" s="158"/>
      <c r="RJX267" s="158"/>
      <c r="RJY267" s="158"/>
      <c r="RJZ267" s="158"/>
      <c r="RKA267" s="159"/>
      <c r="RKB267" s="9"/>
      <c r="RKC267" s="9"/>
      <c r="RKD267" s="159"/>
      <c r="RKE267" s="159"/>
      <c r="RKF267" s="8"/>
      <c r="RKG267" s="8"/>
      <c r="RKH267" s="160"/>
      <c r="RKI267" s="158"/>
      <c r="RKJ267" s="161"/>
      <c r="RKK267" s="162"/>
      <c r="RKL267" s="156"/>
      <c r="RKM267" s="158"/>
      <c r="RKN267" s="158"/>
      <c r="RKO267" s="158"/>
      <c r="RKP267" s="158"/>
      <c r="RKQ267" s="159"/>
      <c r="RKR267" s="9"/>
      <c r="RKS267" s="9"/>
      <c r="RKT267" s="159"/>
      <c r="RKU267" s="159"/>
      <c r="RKV267" s="8"/>
      <c r="RKW267" s="8"/>
      <c r="RKX267" s="160"/>
      <c r="RKY267" s="158"/>
      <c r="RKZ267" s="161"/>
      <c r="RLA267" s="162"/>
      <c r="RLB267" s="156"/>
      <c r="RLC267" s="158"/>
      <c r="RLD267" s="158"/>
      <c r="RLE267" s="158"/>
      <c r="RLF267" s="158"/>
      <c r="RLG267" s="159"/>
      <c r="RLH267" s="9"/>
      <c r="RLI267" s="9"/>
      <c r="RLJ267" s="159"/>
      <c r="RLK267" s="159"/>
      <c r="RLL267" s="8"/>
      <c r="RLM267" s="8"/>
      <c r="RLN267" s="160"/>
      <c r="RLO267" s="158"/>
      <c r="RLP267" s="161"/>
      <c r="RLQ267" s="162"/>
      <c r="RLR267" s="156"/>
      <c r="RLS267" s="158"/>
      <c r="RLT267" s="158"/>
      <c r="RLU267" s="158"/>
      <c r="RLV267" s="158"/>
      <c r="RLW267" s="159"/>
      <c r="RLX267" s="9"/>
      <c r="RLY267" s="9"/>
      <c r="RLZ267" s="159"/>
      <c r="RMA267" s="159"/>
      <c r="RMB267" s="8"/>
      <c r="RMC267" s="8"/>
      <c r="RMD267" s="160"/>
      <c r="RME267" s="158"/>
      <c r="RMF267" s="161"/>
      <c r="RMG267" s="162"/>
      <c r="RMH267" s="156"/>
      <c r="RMI267" s="158"/>
      <c r="RMJ267" s="158"/>
      <c r="RMK267" s="158"/>
      <c r="RML267" s="158"/>
      <c r="RMM267" s="159"/>
      <c r="RMN267" s="9"/>
      <c r="RMO267" s="9"/>
      <c r="RMP267" s="159"/>
      <c r="RMQ267" s="159"/>
      <c r="RMR267" s="8"/>
      <c r="RMS267" s="8"/>
      <c r="RMT267" s="160"/>
      <c r="RMU267" s="158"/>
      <c r="RMV267" s="161"/>
      <c r="RMW267" s="162"/>
      <c r="RMX267" s="156"/>
      <c r="RMY267" s="158"/>
      <c r="RMZ267" s="158"/>
      <c r="RNA267" s="158"/>
      <c r="RNB267" s="158"/>
      <c r="RNC267" s="159"/>
      <c r="RND267" s="9"/>
      <c r="RNE267" s="9"/>
      <c r="RNF267" s="159"/>
      <c r="RNG267" s="159"/>
      <c r="RNH267" s="8"/>
      <c r="RNI267" s="8"/>
      <c r="RNJ267" s="160"/>
      <c r="RNK267" s="158"/>
      <c r="RNL267" s="161"/>
      <c r="RNM267" s="162"/>
      <c r="RNN267" s="156"/>
      <c r="RNO267" s="158"/>
      <c r="RNP267" s="158"/>
      <c r="RNQ267" s="158"/>
      <c r="RNR267" s="158"/>
      <c r="RNS267" s="159"/>
      <c r="RNT267" s="9"/>
      <c r="RNU267" s="9"/>
      <c r="RNV267" s="159"/>
      <c r="RNW267" s="159"/>
      <c r="RNX267" s="8"/>
      <c r="RNY267" s="8"/>
      <c r="RNZ267" s="160"/>
      <c r="ROA267" s="158"/>
      <c r="ROB267" s="161"/>
      <c r="ROC267" s="162"/>
      <c r="ROD267" s="156"/>
      <c r="ROE267" s="158"/>
      <c r="ROF267" s="158"/>
      <c r="ROG267" s="158"/>
      <c r="ROH267" s="158"/>
      <c r="ROI267" s="159"/>
      <c r="ROJ267" s="9"/>
      <c r="ROK267" s="9"/>
      <c r="ROL267" s="159"/>
      <c r="ROM267" s="159"/>
      <c r="RON267" s="8"/>
      <c r="ROO267" s="8"/>
      <c r="ROP267" s="160"/>
      <c r="ROQ267" s="158"/>
      <c r="ROR267" s="161"/>
      <c r="ROS267" s="162"/>
      <c r="ROT267" s="156"/>
      <c r="ROU267" s="158"/>
      <c r="ROV267" s="158"/>
      <c r="ROW267" s="158"/>
      <c r="ROX267" s="158"/>
      <c r="ROY267" s="159"/>
      <c r="ROZ267" s="9"/>
      <c r="RPA267" s="9"/>
      <c r="RPB267" s="159"/>
      <c r="RPC267" s="159"/>
      <c r="RPD267" s="8"/>
      <c r="RPE267" s="8"/>
      <c r="RPF267" s="160"/>
      <c r="RPG267" s="158"/>
      <c r="RPH267" s="161"/>
      <c r="RPI267" s="162"/>
      <c r="RPJ267" s="156"/>
      <c r="RPK267" s="158"/>
      <c r="RPL267" s="158"/>
      <c r="RPM267" s="158"/>
      <c r="RPN267" s="158"/>
      <c r="RPO267" s="159"/>
      <c r="RPP267" s="9"/>
      <c r="RPQ267" s="9"/>
      <c r="RPR267" s="159"/>
      <c r="RPS267" s="159"/>
      <c r="RPT267" s="8"/>
      <c r="RPU267" s="8"/>
      <c r="RPV267" s="160"/>
      <c r="RPW267" s="158"/>
      <c r="RPX267" s="161"/>
      <c r="RPY267" s="162"/>
      <c r="RPZ267" s="156"/>
      <c r="RQA267" s="158"/>
      <c r="RQB267" s="158"/>
      <c r="RQC267" s="158"/>
      <c r="RQD267" s="158"/>
      <c r="RQE267" s="159"/>
      <c r="RQF267" s="9"/>
      <c r="RQG267" s="9"/>
      <c r="RQH267" s="159"/>
      <c r="RQI267" s="159"/>
      <c r="RQJ267" s="8"/>
      <c r="RQK267" s="8"/>
      <c r="RQL267" s="160"/>
      <c r="RQM267" s="158"/>
      <c r="RQN267" s="161"/>
      <c r="RQO267" s="162"/>
      <c r="RQP267" s="156"/>
      <c r="RQQ267" s="158"/>
      <c r="RQR267" s="158"/>
      <c r="RQS267" s="158"/>
      <c r="RQT267" s="158"/>
      <c r="RQU267" s="159"/>
      <c r="RQV267" s="9"/>
      <c r="RQW267" s="9"/>
      <c r="RQX267" s="159"/>
      <c r="RQY267" s="159"/>
      <c r="RQZ267" s="8"/>
      <c r="RRA267" s="8"/>
      <c r="RRB267" s="160"/>
      <c r="RRC267" s="158"/>
      <c r="RRD267" s="161"/>
      <c r="RRE267" s="162"/>
      <c r="RRF267" s="156"/>
      <c r="RRG267" s="158"/>
      <c r="RRH267" s="158"/>
      <c r="RRI267" s="158"/>
      <c r="RRJ267" s="158"/>
      <c r="RRK267" s="159"/>
      <c r="RRL267" s="9"/>
      <c r="RRM267" s="9"/>
      <c r="RRN267" s="159"/>
      <c r="RRO267" s="159"/>
      <c r="RRP267" s="8"/>
      <c r="RRQ267" s="8"/>
      <c r="RRR267" s="160"/>
      <c r="RRS267" s="158"/>
      <c r="RRT267" s="161"/>
      <c r="RRU267" s="162"/>
      <c r="RRV267" s="156"/>
      <c r="RRW267" s="158"/>
      <c r="RRX267" s="158"/>
      <c r="RRY267" s="158"/>
      <c r="RRZ267" s="158"/>
      <c r="RSA267" s="159"/>
      <c r="RSB267" s="9"/>
      <c r="RSC267" s="9"/>
      <c r="RSD267" s="159"/>
      <c r="RSE267" s="159"/>
      <c r="RSF267" s="8"/>
      <c r="RSG267" s="8"/>
      <c r="RSH267" s="160"/>
      <c r="RSI267" s="158"/>
      <c r="RSJ267" s="161"/>
      <c r="RSK267" s="162"/>
      <c r="RSL267" s="156"/>
      <c r="RSM267" s="158"/>
      <c r="RSN267" s="158"/>
      <c r="RSO267" s="158"/>
      <c r="RSP267" s="158"/>
      <c r="RSQ267" s="159"/>
      <c r="RSR267" s="9"/>
      <c r="RSS267" s="9"/>
      <c r="RST267" s="159"/>
      <c r="RSU267" s="159"/>
      <c r="RSV267" s="8"/>
      <c r="RSW267" s="8"/>
      <c r="RSX267" s="160"/>
      <c r="RSY267" s="158"/>
      <c r="RSZ267" s="161"/>
      <c r="RTA267" s="162"/>
      <c r="RTB267" s="156"/>
      <c r="RTC267" s="158"/>
      <c r="RTD267" s="158"/>
      <c r="RTE267" s="158"/>
      <c r="RTF267" s="158"/>
      <c r="RTG267" s="159"/>
      <c r="RTH267" s="9"/>
      <c r="RTI267" s="9"/>
      <c r="RTJ267" s="159"/>
      <c r="RTK267" s="159"/>
      <c r="RTL267" s="8"/>
      <c r="RTM267" s="8"/>
      <c r="RTN267" s="160"/>
      <c r="RTO267" s="158"/>
      <c r="RTP267" s="161"/>
      <c r="RTQ267" s="162"/>
      <c r="RTR267" s="156"/>
      <c r="RTS267" s="158"/>
      <c r="RTT267" s="158"/>
      <c r="RTU267" s="158"/>
      <c r="RTV267" s="158"/>
      <c r="RTW267" s="159"/>
      <c r="RTX267" s="9"/>
      <c r="RTY267" s="9"/>
      <c r="RTZ267" s="159"/>
      <c r="RUA267" s="159"/>
      <c r="RUB267" s="8"/>
      <c r="RUC267" s="8"/>
      <c r="RUD267" s="160"/>
      <c r="RUE267" s="158"/>
      <c r="RUF267" s="161"/>
      <c r="RUG267" s="162"/>
      <c r="RUH267" s="156"/>
      <c r="RUI267" s="158"/>
      <c r="RUJ267" s="158"/>
      <c r="RUK267" s="158"/>
      <c r="RUL267" s="158"/>
      <c r="RUM267" s="159"/>
      <c r="RUN267" s="9"/>
      <c r="RUO267" s="9"/>
      <c r="RUP267" s="159"/>
      <c r="RUQ267" s="159"/>
      <c r="RUR267" s="8"/>
      <c r="RUS267" s="8"/>
      <c r="RUT267" s="160"/>
      <c r="RUU267" s="158"/>
      <c r="RUV267" s="161"/>
      <c r="RUW267" s="162"/>
      <c r="RUX267" s="156"/>
      <c r="RUY267" s="158"/>
      <c r="RUZ267" s="158"/>
      <c r="RVA267" s="158"/>
      <c r="RVB267" s="158"/>
      <c r="RVC267" s="159"/>
      <c r="RVD267" s="9"/>
      <c r="RVE267" s="9"/>
      <c r="RVF267" s="159"/>
      <c r="RVG267" s="159"/>
      <c r="RVH267" s="8"/>
      <c r="RVI267" s="8"/>
      <c r="RVJ267" s="160"/>
      <c r="RVK267" s="158"/>
      <c r="RVL267" s="161"/>
      <c r="RVM267" s="162"/>
      <c r="RVN267" s="156"/>
      <c r="RVO267" s="158"/>
      <c r="RVP267" s="158"/>
      <c r="RVQ267" s="158"/>
      <c r="RVR267" s="158"/>
      <c r="RVS267" s="159"/>
      <c r="RVT267" s="9"/>
      <c r="RVU267" s="9"/>
      <c r="RVV267" s="159"/>
      <c r="RVW267" s="159"/>
      <c r="RVX267" s="8"/>
      <c r="RVY267" s="8"/>
      <c r="RVZ267" s="160"/>
      <c r="RWA267" s="158"/>
      <c r="RWB267" s="161"/>
      <c r="RWC267" s="162"/>
      <c r="RWD267" s="156"/>
      <c r="RWE267" s="158"/>
      <c r="RWF267" s="158"/>
      <c r="RWG267" s="158"/>
      <c r="RWH267" s="158"/>
      <c r="RWI267" s="159"/>
      <c r="RWJ267" s="9"/>
      <c r="RWK267" s="9"/>
      <c r="RWL267" s="159"/>
      <c r="RWM267" s="159"/>
      <c r="RWN267" s="8"/>
      <c r="RWO267" s="8"/>
      <c r="RWP267" s="160"/>
      <c r="RWQ267" s="158"/>
      <c r="RWR267" s="161"/>
      <c r="RWS267" s="162"/>
      <c r="RWT267" s="156"/>
      <c r="RWU267" s="158"/>
      <c r="RWV267" s="158"/>
      <c r="RWW267" s="158"/>
      <c r="RWX267" s="158"/>
      <c r="RWY267" s="159"/>
      <c r="RWZ267" s="9"/>
      <c r="RXA267" s="9"/>
      <c r="RXB267" s="159"/>
      <c r="RXC267" s="159"/>
      <c r="RXD267" s="8"/>
      <c r="RXE267" s="8"/>
      <c r="RXF267" s="160"/>
      <c r="RXG267" s="158"/>
      <c r="RXH267" s="161"/>
      <c r="RXI267" s="162"/>
      <c r="RXJ267" s="156"/>
      <c r="RXK267" s="158"/>
      <c r="RXL267" s="158"/>
      <c r="RXM267" s="158"/>
      <c r="RXN267" s="158"/>
      <c r="RXO267" s="159"/>
      <c r="RXP267" s="9"/>
      <c r="RXQ267" s="9"/>
      <c r="RXR267" s="159"/>
      <c r="RXS267" s="159"/>
      <c r="RXT267" s="8"/>
      <c r="RXU267" s="8"/>
      <c r="RXV267" s="160"/>
      <c r="RXW267" s="158"/>
      <c r="RXX267" s="161"/>
      <c r="RXY267" s="162"/>
      <c r="RXZ267" s="156"/>
      <c r="RYA267" s="158"/>
      <c r="RYB267" s="158"/>
      <c r="RYC267" s="158"/>
      <c r="RYD267" s="158"/>
      <c r="RYE267" s="159"/>
      <c r="RYF267" s="9"/>
      <c r="RYG267" s="9"/>
      <c r="RYH267" s="159"/>
      <c r="RYI267" s="159"/>
      <c r="RYJ267" s="8"/>
      <c r="RYK267" s="8"/>
      <c r="RYL267" s="160"/>
      <c r="RYM267" s="158"/>
      <c r="RYN267" s="161"/>
      <c r="RYO267" s="162"/>
      <c r="RYP267" s="156"/>
      <c r="RYQ267" s="158"/>
      <c r="RYR267" s="158"/>
      <c r="RYS267" s="158"/>
      <c r="RYT267" s="158"/>
      <c r="RYU267" s="159"/>
      <c r="RYV267" s="9"/>
      <c r="RYW267" s="9"/>
      <c r="RYX267" s="159"/>
      <c r="RYY267" s="159"/>
      <c r="RYZ267" s="8"/>
      <c r="RZA267" s="8"/>
      <c r="RZB267" s="160"/>
      <c r="RZC267" s="158"/>
      <c r="RZD267" s="161"/>
      <c r="RZE267" s="162"/>
      <c r="RZF267" s="156"/>
      <c r="RZG267" s="158"/>
      <c r="RZH267" s="158"/>
      <c r="RZI267" s="158"/>
      <c r="RZJ267" s="158"/>
      <c r="RZK267" s="159"/>
      <c r="RZL267" s="9"/>
      <c r="RZM267" s="9"/>
      <c r="RZN267" s="159"/>
      <c r="RZO267" s="159"/>
      <c r="RZP267" s="8"/>
      <c r="RZQ267" s="8"/>
      <c r="RZR267" s="160"/>
      <c r="RZS267" s="158"/>
      <c r="RZT267" s="161"/>
      <c r="RZU267" s="162"/>
      <c r="RZV267" s="156"/>
      <c r="RZW267" s="158"/>
      <c r="RZX267" s="158"/>
      <c r="RZY267" s="158"/>
      <c r="RZZ267" s="158"/>
      <c r="SAA267" s="159"/>
      <c r="SAB267" s="9"/>
      <c r="SAC267" s="9"/>
      <c r="SAD267" s="159"/>
      <c r="SAE267" s="159"/>
      <c r="SAF267" s="8"/>
      <c r="SAG267" s="8"/>
      <c r="SAH267" s="160"/>
      <c r="SAI267" s="158"/>
      <c r="SAJ267" s="161"/>
      <c r="SAK267" s="162"/>
      <c r="SAL267" s="156"/>
      <c r="SAM267" s="158"/>
      <c r="SAN267" s="158"/>
      <c r="SAO267" s="158"/>
      <c r="SAP267" s="158"/>
      <c r="SAQ267" s="159"/>
      <c r="SAR267" s="9"/>
      <c r="SAS267" s="9"/>
      <c r="SAT267" s="159"/>
      <c r="SAU267" s="159"/>
      <c r="SAV267" s="8"/>
      <c r="SAW267" s="8"/>
      <c r="SAX267" s="160"/>
      <c r="SAY267" s="158"/>
      <c r="SAZ267" s="161"/>
      <c r="SBA267" s="162"/>
      <c r="SBB267" s="156"/>
      <c r="SBC267" s="158"/>
      <c r="SBD267" s="158"/>
      <c r="SBE267" s="158"/>
      <c r="SBF267" s="158"/>
      <c r="SBG267" s="159"/>
      <c r="SBH267" s="9"/>
      <c r="SBI267" s="9"/>
      <c r="SBJ267" s="159"/>
      <c r="SBK267" s="159"/>
      <c r="SBL267" s="8"/>
      <c r="SBM267" s="8"/>
      <c r="SBN267" s="160"/>
      <c r="SBO267" s="158"/>
      <c r="SBP267" s="161"/>
      <c r="SBQ267" s="162"/>
      <c r="SBR267" s="156"/>
      <c r="SBS267" s="158"/>
      <c r="SBT267" s="158"/>
      <c r="SBU267" s="158"/>
      <c r="SBV267" s="158"/>
      <c r="SBW267" s="159"/>
      <c r="SBX267" s="9"/>
      <c r="SBY267" s="9"/>
      <c r="SBZ267" s="159"/>
      <c r="SCA267" s="159"/>
      <c r="SCB267" s="8"/>
      <c r="SCC267" s="8"/>
      <c r="SCD267" s="160"/>
      <c r="SCE267" s="158"/>
      <c r="SCF267" s="161"/>
      <c r="SCG267" s="162"/>
      <c r="SCH267" s="156"/>
      <c r="SCI267" s="158"/>
      <c r="SCJ267" s="158"/>
      <c r="SCK267" s="158"/>
      <c r="SCL267" s="158"/>
      <c r="SCM267" s="159"/>
      <c r="SCN267" s="9"/>
      <c r="SCO267" s="9"/>
      <c r="SCP267" s="159"/>
      <c r="SCQ267" s="159"/>
      <c r="SCR267" s="8"/>
      <c r="SCS267" s="8"/>
      <c r="SCT267" s="160"/>
      <c r="SCU267" s="158"/>
      <c r="SCV267" s="161"/>
      <c r="SCW267" s="162"/>
      <c r="SCX267" s="156"/>
      <c r="SCY267" s="158"/>
      <c r="SCZ267" s="158"/>
      <c r="SDA267" s="158"/>
      <c r="SDB267" s="158"/>
      <c r="SDC267" s="159"/>
      <c r="SDD267" s="9"/>
      <c r="SDE267" s="9"/>
      <c r="SDF267" s="159"/>
      <c r="SDG267" s="159"/>
      <c r="SDH267" s="8"/>
      <c r="SDI267" s="8"/>
      <c r="SDJ267" s="160"/>
      <c r="SDK267" s="158"/>
      <c r="SDL267" s="161"/>
      <c r="SDM267" s="162"/>
      <c r="SDN267" s="156"/>
      <c r="SDO267" s="158"/>
      <c r="SDP267" s="158"/>
      <c r="SDQ267" s="158"/>
      <c r="SDR267" s="158"/>
      <c r="SDS267" s="159"/>
      <c r="SDT267" s="9"/>
      <c r="SDU267" s="9"/>
      <c r="SDV267" s="159"/>
      <c r="SDW267" s="159"/>
      <c r="SDX267" s="8"/>
      <c r="SDY267" s="8"/>
      <c r="SDZ267" s="160"/>
      <c r="SEA267" s="158"/>
      <c r="SEB267" s="161"/>
      <c r="SEC267" s="162"/>
      <c r="SED267" s="156"/>
      <c r="SEE267" s="158"/>
      <c r="SEF267" s="158"/>
      <c r="SEG267" s="158"/>
      <c r="SEH267" s="158"/>
      <c r="SEI267" s="159"/>
      <c r="SEJ267" s="9"/>
      <c r="SEK267" s="9"/>
      <c r="SEL267" s="159"/>
      <c r="SEM267" s="159"/>
      <c r="SEN267" s="8"/>
      <c r="SEO267" s="8"/>
      <c r="SEP267" s="160"/>
      <c r="SEQ267" s="158"/>
      <c r="SER267" s="161"/>
      <c r="SES267" s="162"/>
      <c r="SET267" s="156"/>
      <c r="SEU267" s="158"/>
      <c r="SEV267" s="158"/>
      <c r="SEW267" s="158"/>
      <c r="SEX267" s="158"/>
      <c r="SEY267" s="159"/>
      <c r="SEZ267" s="9"/>
      <c r="SFA267" s="9"/>
      <c r="SFB267" s="159"/>
      <c r="SFC267" s="159"/>
      <c r="SFD267" s="8"/>
      <c r="SFE267" s="8"/>
      <c r="SFF267" s="160"/>
      <c r="SFG267" s="158"/>
      <c r="SFH267" s="161"/>
      <c r="SFI267" s="162"/>
      <c r="SFJ267" s="156"/>
      <c r="SFK267" s="158"/>
      <c r="SFL267" s="158"/>
      <c r="SFM267" s="158"/>
      <c r="SFN267" s="158"/>
      <c r="SFO267" s="159"/>
      <c r="SFP267" s="9"/>
      <c r="SFQ267" s="9"/>
      <c r="SFR267" s="159"/>
      <c r="SFS267" s="159"/>
      <c r="SFT267" s="8"/>
      <c r="SFU267" s="8"/>
      <c r="SFV267" s="160"/>
      <c r="SFW267" s="158"/>
      <c r="SFX267" s="161"/>
      <c r="SFY267" s="162"/>
      <c r="SFZ267" s="156"/>
      <c r="SGA267" s="158"/>
      <c r="SGB267" s="158"/>
      <c r="SGC267" s="158"/>
      <c r="SGD267" s="158"/>
      <c r="SGE267" s="159"/>
      <c r="SGF267" s="9"/>
      <c r="SGG267" s="9"/>
      <c r="SGH267" s="159"/>
      <c r="SGI267" s="159"/>
      <c r="SGJ267" s="8"/>
      <c r="SGK267" s="8"/>
      <c r="SGL267" s="160"/>
      <c r="SGM267" s="158"/>
      <c r="SGN267" s="161"/>
      <c r="SGO267" s="162"/>
      <c r="SGP267" s="156"/>
      <c r="SGQ267" s="158"/>
      <c r="SGR267" s="158"/>
      <c r="SGS267" s="158"/>
      <c r="SGT267" s="158"/>
      <c r="SGU267" s="159"/>
      <c r="SGV267" s="9"/>
      <c r="SGW267" s="9"/>
      <c r="SGX267" s="159"/>
      <c r="SGY267" s="159"/>
      <c r="SGZ267" s="8"/>
      <c r="SHA267" s="8"/>
      <c r="SHB267" s="160"/>
      <c r="SHC267" s="158"/>
      <c r="SHD267" s="161"/>
      <c r="SHE267" s="162"/>
      <c r="SHF267" s="156"/>
      <c r="SHG267" s="158"/>
      <c r="SHH267" s="158"/>
      <c r="SHI267" s="158"/>
      <c r="SHJ267" s="158"/>
      <c r="SHK267" s="159"/>
      <c r="SHL267" s="9"/>
      <c r="SHM267" s="9"/>
      <c r="SHN267" s="159"/>
      <c r="SHO267" s="159"/>
      <c r="SHP267" s="8"/>
      <c r="SHQ267" s="8"/>
      <c r="SHR267" s="160"/>
      <c r="SHS267" s="158"/>
      <c r="SHT267" s="161"/>
      <c r="SHU267" s="162"/>
      <c r="SHV267" s="156"/>
      <c r="SHW267" s="158"/>
      <c r="SHX267" s="158"/>
      <c r="SHY267" s="158"/>
      <c r="SHZ267" s="158"/>
      <c r="SIA267" s="159"/>
      <c r="SIB267" s="9"/>
      <c r="SIC267" s="9"/>
      <c r="SID267" s="159"/>
      <c r="SIE267" s="159"/>
      <c r="SIF267" s="8"/>
      <c r="SIG267" s="8"/>
      <c r="SIH267" s="160"/>
      <c r="SII267" s="158"/>
      <c r="SIJ267" s="161"/>
      <c r="SIK267" s="162"/>
      <c r="SIL267" s="156"/>
      <c r="SIM267" s="158"/>
      <c r="SIN267" s="158"/>
      <c r="SIO267" s="158"/>
      <c r="SIP267" s="158"/>
      <c r="SIQ267" s="159"/>
      <c r="SIR267" s="9"/>
      <c r="SIS267" s="9"/>
      <c r="SIT267" s="159"/>
      <c r="SIU267" s="159"/>
      <c r="SIV267" s="8"/>
      <c r="SIW267" s="8"/>
      <c r="SIX267" s="160"/>
      <c r="SIY267" s="158"/>
      <c r="SIZ267" s="161"/>
      <c r="SJA267" s="162"/>
      <c r="SJB267" s="156"/>
      <c r="SJC267" s="158"/>
      <c r="SJD267" s="158"/>
      <c r="SJE267" s="158"/>
      <c r="SJF267" s="158"/>
      <c r="SJG267" s="159"/>
      <c r="SJH267" s="9"/>
      <c r="SJI267" s="9"/>
      <c r="SJJ267" s="159"/>
      <c r="SJK267" s="159"/>
      <c r="SJL267" s="8"/>
      <c r="SJM267" s="8"/>
      <c r="SJN267" s="160"/>
      <c r="SJO267" s="158"/>
      <c r="SJP267" s="161"/>
      <c r="SJQ267" s="162"/>
      <c r="SJR267" s="156"/>
      <c r="SJS267" s="158"/>
      <c r="SJT267" s="158"/>
      <c r="SJU267" s="158"/>
      <c r="SJV267" s="158"/>
      <c r="SJW267" s="159"/>
      <c r="SJX267" s="9"/>
      <c r="SJY267" s="9"/>
      <c r="SJZ267" s="159"/>
      <c r="SKA267" s="159"/>
      <c r="SKB267" s="8"/>
      <c r="SKC267" s="8"/>
      <c r="SKD267" s="160"/>
      <c r="SKE267" s="158"/>
      <c r="SKF267" s="161"/>
      <c r="SKG267" s="162"/>
      <c r="SKH267" s="156"/>
      <c r="SKI267" s="158"/>
      <c r="SKJ267" s="158"/>
      <c r="SKK267" s="158"/>
      <c r="SKL267" s="158"/>
      <c r="SKM267" s="159"/>
      <c r="SKN267" s="9"/>
      <c r="SKO267" s="9"/>
      <c r="SKP267" s="159"/>
      <c r="SKQ267" s="159"/>
      <c r="SKR267" s="8"/>
      <c r="SKS267" s="8"/>
      <c r="SKT267" s="160"/>
      <c r="SKU267" s="158"/>
      <c r="SKV267" s="161"/>
      <c r="SKW267" s="162"/>
      <c r="SKX267" s="156"/>
      <c r="SKY267" s="158"/>
      <c r="SKZ267" s="158"/>
      <c r="SLA267" s="158"/>
      <c r="SLB267" s="158"/>
      <c r="SLC267" s="159"/>
      <c r="SLD267" s="9"/>
      <c r="SLE267" s="9"/>
      <c r="SLF267" s="159"/>
      <c r="SLG267" s="159"/>
      <c r="SLH267" s="8"/>
      <c r="SLI267" s="8"/>
      <c r="SLJ267" s="160"/>
      <c r="SLK267" s="158"/>
      <c r="SLL267" s="161"/>
      <c r="SLM267" s="162"/>
      <c r="SLN267" s="156"/>
      <c r="SLO267" s="158"/>
      <c r="SLP267" s="158"/>
      <c r="SLQ267" s="158"/>
      <c r="SLR267" s="158"/>
      <c r="SLS267" s="159"/>
      <c r="SLT267" s="9"/>
      <c r="SLU267" s="9"/>
      <c r="SLV267" s="159"/>
      <c r="SLW267" s="159"/>
      <c r="SLX267" s="8"/>
      <c r="SLY267" s="8"/>
      <c r="SLZ267" s="160"/>
      <c r="SMA267" s="158"/>
      <c r="SMB267" s="161"/>
      <c r="SMC267" s="162"/>
      <c r="SMD267" s="156"/>
      <c r="SME267" s="158"/>
      <c r="SMF267" s="158"/>
      <c r="SMG267" s="158"/>
      <c r="SMH267" s="158"/>
      <c r="SMI267" s="159"/>
      <c r="SMJ267" s="9"/>
      <c r="SMK267" s="9"/>
      <c r="SML267" s="159"/>
      <c r="SMM267" s="159"/>
      <c r="SMN267" s="8"/>
      <c r="SMO267" s="8"/>
      <c r="SMP267" s="160"/>
      <c r="SMQ267" s="158"/>
      <c r="SMR267" s="161"/>
      <c r="SMS267" s="162"/>
      <c r="SMT267" s="156"/>
      <c r="SMU267" s="158"/>
      <c r="SMV267" s="158"/>
      <c r="SMW267" s="158"/>
      <c r="SMX267" s="158"/>
      <c r="SMY267" s="159"/>
      <c r="SMZ267" s="9"/>
      <c r="SNA267" s="9"/>
      <c r="SNB267" s="159"/>
      <c r="SNC267" s="159"/>
      <c r="SND267" s="8"/>
      <c r="SNE267" s="8"/>
      <c r="SNF267" s="160"/>
      <c r="SNG267" s="158"/>
      <c r="SNH267" s="161"/>
      <c r="SNI267" s="162"/>
      <c r="SNJ267" s="156"/>
      <c r="SNK267" s="158"/>
      <c r="SNL267" s="158"/>
      <c r="SNM267" s="158"/>
      <c r="SNN267" s="158"/>
      <c r="SNO267" s="159"/>
      <c r="SNP267" s="9"/>
      <c r="SNQ267" s="9"/>
      <c r="SNR267" s="159"/>
      <c r="SNS267" s="159"/>
      <c r="SNT267" s="8"/>
      <c r="SNU267" s="8"/>
      <c r="SNV267" s="160"/>
      <c r="SNW267" s="158"/>
      <c r="SNX267" s="161"/>
      <c r="SNY267" s="162"/>
      <c r="SNZ267" s="156"/>
      <c r="SOA267" s="158"/>
      <c r="SOB267" s="158"/>
      <c r="SOC267" s="158"/>
      <c r="SOD267" s="158"/>
      <c r="SOE267" s="159"/>
      <c r="SOF267" s="9"/>
      <c r="SOG267" s="9"/>
      <c r="SOH267" s="159"/>
      <c r="SOI267" s="159"/>
      <c r="SOJ267" s="8"/>
      <c r="SOK267" s="8"/>
      <c r="SOL267" s="160"/>
      <c r="SOM267" s="158"/>
      <c r="SON267" s="161"/>
      <c r="SOO267" s="162"/>
      <c r="SOP267" s="156"/>
      <c r="SOQ267" s="158"/>
      <c r="SOR267" s="158"/>
      <c r="SOS267" s="158"/>
      <c r="SOT267" s="158"/>
      <c r="SOU267" s="159"/>
      <c r="SOV267" s="9"/>
      <c r="SOW267" s="9"/>
      <c r="SOX267" s="159"/>
      <c r="SOY267" s="159"/>
      <c r="SOZ267" s="8"/>
      <c r="SPA267" s="8"/>
      <c r="SPB267" s="160"/>
      <c r="SPC267" s="158"/>
      <c r="SPD267" s="161"/>
      <c r="SPE267" s="162"/>
      <c r="SPF267" s="156"/>
      <c r="SPG267" s="158"/>
      <c r="SPH267" s="158"/>
      <c r="SPI267" s="158"/>
      <c r="SPJ267" s="158"/>
      <c r="SPK267" s="159"/>
      <c r="SPL267" s="9"/>
      <c r="SPM267" s="9"/>
      <c r="SPN267" s="159"/>
      <c r="SPO267" s="159"/>
      <c r="SPP267" s="8"/>
      <c r="SPQ267" s="8"/>
      <c r="SPR267" s="160"/>
      <c r="SPS267" s="158"/>
      <c r="SPT267" s="161"/>
      <c r="SPU267" s="162"/>
      <c r="SPV267" s="156"/>
      <c r="SPW267" s="158"/>
      <c r="SPX267" s="158"/>
      <c r="SPY267" s="158"/>
      <c r="SPZ267" s="158"/>
      <c r="SQA267" s="159"/>
      <c r="SQB267" s="9"/>
      <c r="SQC267" s="9"/>
      <c r="SQD267" s="159"/>
      <c r="SQE267" s="159"/>
      <c r="SQF267" s="8"/>
      <c r="SQG267" s="8"/>
      <c r="SQH267" s="160"/>
      <c r="SQI267" s="158"/>
      <c r="SQJ267" s="161"/>
      <c r="SQK267" s="162"/>
      <c r="SQL267" s="156"/>
      <c r="SQM267" s="158"/>
      <c r="SQN267" s="158"/>
      <c r="SQO267" s="158"/>
      <c r="SQP267" s="158"/>
      <c r="SQQ267" s="159"/>
      <c r="SQR267" s="9"/>
      <c r="SQS267" s="9"/>
      <c r="SQT267" s="159"/>
      <c r="SQU267" s="159"/>
      <c r="SQV267" s="8"/>
      <c r="SQW267" s="8"/>
      <c r="SQX267" s="160"/>
      <c r="SQY267" s="158"/>
      <c r="SQZ267" s="161"/>
      <c r="SRA267" s="162"/>
      <c r="SRB267" s="156"/>
      <c r="SRC267" s="158"/>
      <c r="SRD267" s="158"/>
      <c r="SRE267" s="158"/>
      <c r="SRF267" s="158"/>
      <c r="SRG267" s="159"/>
      <c r="SRH267" s="9"/>
      <c r="SRI267" s="9"/>
      <c r="SRJ267" s="159"/>
      <c r="SRK267" s="159"/>
      <c r="SRL267" s="8"/>
      <c r="SRM267" s="8"/>
      <c r="SRN267" s="160"/>
      <c r="SRO267" s="158"/>
      <c r="SRP267" s="161"/>
      <c r="SRQ267" s="162"/>
      <c r="SRR267" s="156"/>
      <c r="SRS267" s="158"/>
      <c r="SRT267" s="158"/>
      <c r="SRU267" s="158"/>
      <c r="SRV267" s="158"/>
      <c r="SRW267" s="159"/>
      <c r="SRX267" s="9"/>
      <c r="SRY267" s="9"/>
      <c r="SRZ267" s="159"/>
      <c r="SSA267" s="159"/>
      <c r="SSB267" s="8"/>
      <c r="SSC267" s="8"/>
      <c r="SSD267" s="160"/>
      <c r="SSE267" s="158"/>
      <c r="SSF267" s="161"/>
      <c r="SSG267" s="162"/>
      <c r="SSH267" s="156"/>
      <c r="SSI267" s="158"/>
      <c r="SSJ267" s="158"/>
      <c r="SSK267" s="158"/>
      <c r="SSL267" s="158"/>
      <c r="SSM267" s="159"/>
      <c r="SSN267" s="9"/>
      <c r="SSO267" s="9"/>
      <c r="SSP267" s="159"/>
      <c r="SSQ267" s="159"/>
      <c r="SSR267" s="8"/>
      <c r="SSS267" s="8"/>
      <c r="SST267" s="160"/>
      <c r="SSU267" s="158"/>
      <c r="SSV267" s="161"/>
      <c r="SSW267" s="162"/>
      <c r="SSX267" s="156"/>
      <c r="SSY267" s="158"/>
      <c r="SSZ267" s="158"/>
      <c r="STA267" s="158"/>
      <c r="STB267" s="158"/>
      <c r="STC267" s="159"/>
      <c r="STD267" s="9"/>
      <c r="STE267" s="9"/>
      <c r="STF267" s="159"/>
      <c r="STG267" s="159"/>
      <c r="STH267" s="8"/>
      <c r="STI267" s="8"/>
      <c r="STJ267" s="160"/>
      <c r="STK267" s="158"/>
      <c r="STL267" s="161"/>
      <c r="STM267" s="162"/>
      <c r="STN267" s="156"/>
      <c r="STO267" s="158"/>
      <c r="STP267" s="158"/>
      <c r="STQ267" s="158"/>
      <c r="STR267" s="158"/>
      <c r="STS267" s="159"/>
      <c r="STT267" s="9"/>
      <c r="STU267" s="9"/>
      <c r="STV267" s="159"/>
      <c r="STW267" s="159"/>
      <c r="STX267" s="8"/>
      <c r="STY267" s="8"/>
      <c r="STZ267" s="160"/>
      <c r="SUA267" s="158"/>
      <c r="SUB267" s="161"/>
      <c r="SUC267" s="162"/>
      <c r="SUD267" s="156"/>
      <c r="SUE267" s="158"/>
      <c r="SUF267" s="158"/>
      <c r="SUG267" s="158"/>
      <c r="SUH267" s="158"/>
      <c r="SUI267" s="159"/>
      <c r="SUJ267" s="9"/>
      <c r="SUK267" s="9"/>
      <c r="SUL267" s="159"/>
      <c r="SUM267" s="159"/>
      <c r="SUN267" s="8"/>
      <c r="SUO267" s="8"/>
      <c r="SUP267" s="160"/>
      <c r="SUQ267" s="158"/>
      <c r="SUR267" s="161"/>
      <c r="SUS267" s="162"/>
      <c r="SUT267" s="156"/>
      <c r="SUU267" s="158"/>
      <c r="SUV267" s="158"/>
      <c r="SUW267" s="158"/>
      <c r="SUX267" s="158"/>
      <c r="SUY267" s="159"/>
      <c r="SUZ267" s="9"/>
      <c r="SVA267" s="9"/>
      <c r="SVB267" s="159"/>
      <c r="SVC267" s="159"/>
      <c r="SVD267" s="8"/>
      <c r="SVE267" s="8"/>
      <c r="SVF267" s="160"/>
      <c r="SVG267" s="158"/>
      <c r="SVH267" s="161"/>
      <c r="SVI267" s="162"/>
      <c r="SVJ267" s="156"/>
      <c r="SVK267" s="158"/>
      <c r="SVL267" s="158"/>
      <c r="SVM267" s="158"/>
      <c r="SVN267" s="158"/>
      <c r="SVO267" s="159"/>
      <c r="SVP267" s="9"/>
      <c r="SVQ267" s="9"/>
      <c r="SVR267" s="159"/>
      <c r="SVS267" s="159"/>
      <c r="SVT267" s="8"/>
      <c r="SVU267" s="8"/>
      <c r="SVV267" s="160"/>
      <c r="SVW267" s="158"/>
      <c r="SVX267" s="161"/>
      <c r="SVY267" s="162"/>
      <c r="SVZ267" s="156"/>
      <c r="SWA267" s="158"/>
      <c r="SWB267" s="158"/>
      <c r="SWC267" s="158"/>
      <c r="SWD267" s="158"/>
      <c r="SWE267" s="159"/>
      <c r="SWF267" s="9"/>
      <c r="SWG267" s="9"/>
      <c r="SWH267" s="159"/>
      <c r="SWI267" s="159"/>
      <c r="SWJ267" s="8"/>
      <c r="SWK267" s="8"/>
      <c r="SWL267" s="160"/>
      <c r="SWM267" s="158"/>
      <c r="SWN267" s="161"/>
      <c r="SWO267" s="162"/>
      <c r="SWP267" s="156"/>
      <c r="SWQ267" s="158"/>
      <c r="SWR267" s="158"/>
      <c r="SWS267" s="158"/>
      <c r="SWT267" s="158"/>
      <c r="SWU267" s="159"/>
      <c r="SWV267" s="9"/>
      <c r="SWW267" s="9"/>
      <c r="SWX267" s="159"/>
      <c r="SWY267" s="159"/>
      <c r="SWZ267" s="8"/>
      <c r="SXA267" s="8"/>
      <c r="SXB267" s="160"/>
      <c r="SXC267" s="158"/>
      <c r="SXD267" s="161"/>
      <c r="SXE267" s="162"/>
      <c r="SXF267" s="156"/>
      <c r="SXG267" s="158"/>
      <c r="SXH267" s="158"/>
      <c r="SXI267" s="158"/>
      <c r="SXJ267" s="158"/>
      <c r="SXK267" s="159"/>
      <c r="SXL267" s="9"/>
      <c r="SXM267" s="9"/>
      <c r="SXN267" s="159"/>
      <c r="SXO267" s="159"/>
      <c r="SXP267" s="8"/>
      <c r="SXQ267" s="8"/>
      <c r="SXR267" s="160"/>
      <c r="SXS267" s="158"/>
      <c r="SXT267" s="161"/>
      <c r="SXU267" s="162"/>
      <c r="SXV267" s="156"/>
      <c r="SXW267" s="158"/>
      <c r="SXX267" s="158"/>
      <c r="SXY267" s="158"/>
      <c r="SXZ267" s="158"/>
      <c r="SYA267" s="159"/>
      <c r="SYB267" s="9"/>
      <c r="SYC267" s="9"/>
      <c r="SYD267" s="159"/>
      <c r="SYE267" s="159"/>
      <c r="SYF267" s="8"/>
      <c r="SYG267" s="8"/>
      <c r="SYH267" s="160"/>
      <c r="SYI267" s="158"/>
      <c r="SYJ267" s="161"/>
      <c r="SYK267" s="162"/>
      <c r="SYL267" s="156"/>
      <c r="SYM267" s="158"/>
      <c r="SYN267" s="158"/>
      <c r="SYO267" s="158"/>
      <c r="SYP267" s="158"/>
      <c r="SYQ267" s="159"/>
      <c r="SYR267" s="9"/>
      <c r="SYS267" s="9"/>
      <c r="SYT267" s="159"/>
      <c r="SYU267" s="159"/>
      <c r="SYV267" s="8"/>
      <c r="SYW267" s="8"/>
      <c r="SYX267" s="160"/>
      <c r="SYY267" s="158"/>
      <c r="SYZ267" s="161"/>
      <c r="SZA267" s="162"/>
      <c r="SZB267" s="156"/>
      <c r="SZC267" s="158"/>
      <c r="SZD267" s="158"/>
      <c r="SZE267" s="158"/>
      <c r="SZF267" s="158"/>
      <c r="SZG267" s="159"/>
      <c r="SZH267" s="9"/>
      <c r="SZI267" s="9"/>
      <c r="SZJ267" s="159"/>
      <c r="SZK267" s="159"/>
      <c r="SZL267" s="8"/>
      <c r="SZM267" s="8"/>
      <c r="SZN267" s="160"/>
      <c r="SZO267" s="158"/>
      <c r="SZP267" s="161"/>
      <c r="SZQ267" s="162"/>
      <c r="SZR267" s="156"/>
      <c r="SZS267" s="158"/>
      <c r="SZT267" s="158"/>
      <c r="SZU267" s="158"/>
      <c r="SZV267" s="158"/>
      <c r="SZW267" s="159"/>
      <c r="SZX267" s="9"/>
      <c r="SZY267" s="9"/>
      <c r="SZZ267" s="159"/>
      <c r="TAA267" s="159"/>
      <c r="TAB267" s="8"/>
      <c r="TAC267" s="8"/>
      <c r="TAD267" s="160"/>
      <c r="TAE267" s="158"/>
      <c r="TAF267" s="161"/>
      <c r="TAG267" s="162"/>
      <c r="TAH267" s="156"/>
      <c r="TAI267" s="158"/>
      <c r="TAJ267" s="158"/>
      <c r="TAK267" s="158"/>
      <c r="TAL267" s="158"/>
      <c r="TAM267" s="159"/>
      <c r="TAN267" s="9"/>
      <c r="TAO267" s="9"/>
      <c r="TAP267" s="159"/>
      <c r="TAQ267" s="159"/>
      <c r="TAR267" s="8"/>
      <c r="TAS267" s="8"/>
      <c r="TAT267" s="160"/>
      <c r="TAU267" s="158"/>
      <c r="TAV267" s="161"/>
      <c r="TAW267" s="162"/>
      <c r="TAX267" s="156"/>
      <c r="TAY267" s="158"/>
      <c r="TAZ267" s="158"/>
      <c r="TBA267" s="158"/>
      <c r="TBB267" s="158"/>
      <c r="TBC267" s="159"/>
      <c r="TBD267" s="9"/>
      <c r="TBE267" s="9"/>
      <c r="TBF267" s="159"/>
      <c r="TBG267" s="159"/>
      <c r="TBH267" s="8"/>
      <c r="TBI267" s="8"/>
      <c r="TBJ267" s="160"/>
      <c r="TBK267" s="158"/>
      <c r="TBL267" s="161"/>
      <c r="TBM267" s="162"/>
      <c r="TBN267" s="156"/>
      <c r="TBO267" s="158"/>
      <c r="TBP267" s="158"/>
      <c r="TBQ267" s="158"/>
      <c r="TBR267" s="158"/>
      <c r="TBS267" s="159"/>
      <c r="TBT267" s="9"/>
      <c r="TBU267" s="9"/>
      <c r="TBV267" s="159"/>
      <c r="TBW267" s="159"/>
      <c r="TBX267" s="8"/>
      <c r="TBY267" s="8"/>
      <c r="TBZ267" s="160"/>
      <c r="TCA267" s="158"/>
      <c r="TCB267" s="161"/>
      <c r="TCC267" s="162"/>
      <c r="TCD267" s="156"/>
      <c r="TCE267" s="158"/>
      <c r="TCF267" s="158"/>
      <c r="TCG267" s="158"/>
      <c r="TCH267" s="158"/>
      <c r="TCI267" s="159"/>
      <c r="TCJ267" s="9"/>
      <c r="TCK267" s="9"/>
      <c r="TCL267" s="159"/>
      <c r="TCM267" s="159"/>
      <c r="TCN267" s="8"/>
      <c r="TCO267" s="8"/>
      <c r="TCP267" s="160"/>
      <c r="TCQ267" s="158"/>
      <c r="TCR267" s="161"/>
      <c r="TCS267" s="162"/>
      <c r="TCT267" s="156"/>
      <c r="TCU267" s="158"/>
      <c r="TCV267" s="158"/>
      <c r="TCW267" s="158"/>
      <c r="TCX267" s="158"/>
      <c r="TCY267" s="159"/>
      <c r="TCZ267" s="9"/>
      <c r="TDA267" s="9"/>
      <c r="TDB267" s="159"/>
      <c r="TDC267" s="159"/>
      <c r="TDD267" s="8"/>
      <c r="TDE267" s="8"/>
      <c r="TDF267" s="160"/>
      <c r="TDG267" s="158"/>
      <c r="TDH267" s="161"/>
      <c r="TDI267" s="162"/>
      <c r="TDJ267" s="156"/>
      <c r="TDK267" s="158"/>
      <c r="TDL267" s="158"/>
      <c r="TDM267" s="158"/>
      <c r="TDN267" s="158"/>
      <c r="TDO267" s="159"/>
      <c r="TDP267" s="9"/>
      <c r="TDQ267" s="9"/>
      <c r="TDR267" s="159"/>
      <c r="TDS267" s="159"/>
      <c r="TDT267" s="8"/>
      <c r="TDU267" s="8"/>
      <c r="TDV267" s="160"/>
      <c r="TDW267" s="158"/>
      <c r="TDX267" s="161"/>
      <c r="TDY267" s="162"/>
      <c r="TDZ267" s="156"/>
      <c r="TEA267" s="158"/>
      <c r="TEB267" s="158"/>
      <c r="TEC267" s="158"/>
      <c r="TED267" s="158"/>
      <c r="TEE267" s="159"/>
      <c r="TEF267" s="9"/>
      <c r="TEG267" s="9"/>
      <c r="TEH267" s="159"/>
      <c r="TEI267" s="159"/>
      <c r="TEJ267" s="8"/>
      <c r="TEK267" s="8"/>
      <c r="TEL267" s="160"/>
      <c r="TEM267" s="158"/>
      <c r="TEN267" s="161"/>
      <c r="TEO267" s="162"/>
      <c r="TEP267" s="156"/>
      <c r="TEQ267" s="158"/>
      <c r="TER267" s="158"/>
      <c r="TES267" s="158"/>
      <c r="TET267" s="158"/>
      <c r="TEU267" s="159"/>
      <c r="TEV267" s="9"/>
      <c r="TEW267" s="9"/>
      <c r="TEX267" s="159"/>
      <c r="TEY267" s="159"/>
      <c r="TEZ267" s="8"/>
      <c r="TFA267" s="8"/>
      <c r="TFB267" s="160"/>
      <c r="TFC267" s="158"/>
      <c r="TFD267" s="161"/>
      <c r="TFE267" s="162"/>
      <c r="TFF267" s="156"/>
      <c r="TFG267" s="158"/>
      <c r="TFH267" s="158"/>
      <c r="TFI267" s="158"/>
      <c r="TFJ267" s="158"/>
      <c r="TFK267" s="159"/>
      <c r="TFL267" s="9"/>
      <c r="TFM267" s="9"/>
      <c r="TFN267" s="159"/>
      <c r="TFO267" s="159"/>
      <c r="TFP267" s="8"/>
      <c r="TFQ267" s="8"/>
      <c r="TFR267" s="160"/>
      <c r="TFS267" s="158"/>
      <c r="TFT267" s="161"/>
      <c r="TFU267" s="162"/>
      <c r="TFV267" s="156"/>
      <c r="TFW267" s="158"/>
      <c r="TFX267" s="158"/>
      <c r="TFY267" s="158"/>
      <c r="TFZ267" s="158"/>
      <c r="TGA267" s="159"/>
      <c r="TGB267" s="9"/>
      <c r="TGC267" s="9"/>
      <c r="TGD267" s="159"/>
      <c r="TGE267" s="159"/>
      <c r="TGF267" s="8"/>
      <c r="TGG267" s="8"/>
      <c r="TGH267" s="160"/>
      <c r="TGI267" s="158"/>
      <c r="TGJ267" s="161"/>
      <c r="TGK267" s="162"/>
      <c r="TGL267" s="156"/>
      <c r="TGM267" s="158"/>
      <c r="TGN267" s="158"/>
      <c r="TGO267" s="158"/>
      <c r="TGP267" s="158"/>
      <c r="TGQ267" s="159"/>
      <c r="TGR267" s="9"/>
      <c r="TGS267" s="9"/>
      <c r="TGT267" s="159"/>
      <c r="TGU267" s="159"/>
      <c r="TGV267" s="8"/>
      <c r="TGW267" s="8"/>
      <c r="TGX267" s="160"/>
      <c r="TGY267" s="158"/>
      <c r="TGZ267" s="161"/>
      <c r="THA267" s="162"/>
      <c r="THB267" s="156"/>
      <c r="THC267" s="158"/>
      <c r="THD267" s="158"/>
      <c r="THE267" s="158"/>
      <c r="THF267" s="158"/>
      <c r="THG267" s="159"/>
      <c r="THH267" s="9"/>
      <c r="THI267" s="9"/>
      <c r="THJ267" s="159"/>
      <c r="THK267" s="159"/>
      <c r="THL267" s="8"/>
      <c r="THM267" s="8"/>
      <c r="THN267" s="160"/>
      <c r="THO267" s="158"/>
      <c r="THP267" s="161"/>
      <c r="THQ267" s="162"/>
      <c r="THR267" s="156"/>
      <c r="THS267" s="158"/>
      <c r="THT267" s="158"/>
      <c r="THU267" s="158"/>
      <c r="THV267" s="158"/>
      <c r="THW267" s="159"/>
      <c r="THX267" s="9"/>
      <c r="THY267" s="9"/>
      <c r="THZ267" s="159"/>
      <c r="TIA267" s="159"/>
      <c r="TIB267" s="8"/>
      <c r="TIC267" s="8"/>
      <c r="TID267" s="160"/>
      <c r="TIE267" s="158"/>
      <c r="TIF267" s="161"/>
      <c r="TIG267" s="162"/>
      <c r="TIH267" s="156"/>
      <c r="TII267" s="158"/>
      <c r="TIJ267" s="158"/>
      <c r="TIK267" s="158"/>
      <c r="TIL267" s="158"/>
      <c r="TIM267" s="159"/>
      <c r="TIN267" s="9"/>
      <c r="TIO267" s="9"/>
      <c r="TIP267" s="159"/>
      <c r="TIQ267" s="159"/>
      <c r="TIR267" s="8"/>
      <c r="TIS267" s="8"/>
      <c r="TIT267" s="160"/>
      <c r="TIU267" s="158"/>
      <c r="TIV267" s="161"/>
      <c r="TIW267" s="162"/>
      <c r="TIX267" s="156"/>
      <c r="TIY267" s="158"/>
      <c r="TIZ267" s="158"/>
      <c r="TJA267" s="158"/>
      <c r="TJB267" s="158"/>
      <c r="TJC267" s="159"/>
      <c r="TJD267" s="9"/>
      <c r="TJE267" s="9"/>
      <c r="TJF267" s="159"/>
      <c r="TJG267" s="159"/>
      <c r="TJH267" s="8"/>
      <c r="TJI267" s="8"/>
      <c r="TJJ267" s="160"/>
      <c r="TJK267" s="158"/>
      <c r="TJL267" s="161"/>
      <c r="TJM267" s="162"/>
      <c r="TJN267" s="156"/>
      <c r="TJO267" s="158"/>
      <c r="TJP267" s="158"/>
      <c r="TJQ267" s="158"/>
      <c r="TJR267" s="158"/>
      <c r="TJS267" s="159"/>
      <c r="TJT267" s="9"/>
      <c r="TJU267" s="9"/>
      <c r="TJV267" s="159"/>
      <c r="TJW267" s="159"/>
      <c r="TJX267" s="8"/>
      <c r="TJY267" s="8"/>
      <c r="TJZ267" s="160"/>
      <c r="TKA267" s="158"/>
      <c r="TKB267" s="161"/>
      <c r="TKC267" s="162"/>
      <c r="TKD267" s="156"/>
      <c r="TKE267" s="158"/>
      <c r="TKF267" s="158"/>
      <c r="TKG267" s="158"/>
      <c r="TKH267" s="158"/>
      <c r="TKI267" s="159"/>
      <c r="TKJ267" s="9"/>
      <c r="TKK267" s="9"/>
      <c r="TKL267" s="159"/>
      <c r="TKM267" s="159"/>
      <c r="TKN267" s="8"/>
      <c r="TKO267" s="8"/>
      <c r="TKP267" s="160"/>
      <c r="TKQ267" s="158"/>
      <c r="TKR267" s="161"/>
      <c r="TKS267" s="162"/>
      <c r="TKT267" s="156"/>
      <c r="TKU267" s="158"/>
      <c r="TKV267" s="158"/>
      <c r="TKW267" s="158"/>
      <c r="TKX267" s="158"/>
      <c r="TKY267" s="159"/>
      <c r="TKZ267" s="9"/>
      <c r="TLA267" s="9"/>
      <c r="TLB267" s="159"/>
      <c r="TLC267" s="159"/>
      <c r="TLD267" s="8"/>
      <c r="TLE267" s="8"/>
      <c r="TLF267" s="160"/>
      <c r="TLG267" s="158"/>
      <c r="TLH267" s="161"/>
      <c r="TLI267" s="162"/>
      <c r="TLJ267" s="156"/>
      <c r="TLK267" s="158"/>
      <c r="TLL267" s="158"/>
      <c r="TLM267" s="158"/>
      <c r="TLN267" s="158"/>
      <c r="TLO267" s="159"/>
      <c r="TLP267" s="9"/>
      <c r="TLQ267" s="9"/>
      <c r="TLR267" s="159"/>
      <c r="TLS267" s="159"/>
      <c r="TLT267" s="8"/>
      <c r="TLU267" s="8"/>
      <c r="TLV267" s="160"/>
      <c r="TLW267" s="158"/>
      <c r="TLX267" s="161"/>
      <c r="TLY267" s="162"/>
      <c r="TLZ267" s="156"/>
      <c r="TMA267" s="158"/>
      <c r="TMB267" s="158"/>
      <c r="TMC267" s="158"/>
      <c r="TMD267" s="158"/>
      <c r="TME267" s="159"/>
      <c r="TMF267" s="9"/>
      <c r="TMG267" s="9"/>
      <c r="TMH267" s="159"/>
      <c r="TMI267" s="159"/>
      <c r="TMJ267" s="8"/>
      <c r="TMK267" s="8"/>
      <c r="TML267" s="160"/>
      <c r="TMM267" s="158"/>
      <c r="TMN267" s="161"/>
      <c r="TMO267" s="162"/>
      <c r="TMP267" s="156"/>
      <c r="TMQ267" s="158"/>
      <c r="TMR267" s="158"/>
      <c r="TMS267" s="158"/>
      <c r="TMT267" s="158"/>
      <c r="TMU267" s="159"/>
      <c r="TMV267" s="9"/>
      <c r="TMW267" s="9"/>
      <c r="TMX267" s="159"/>
      <c r="TMY267" s="159"/>
      <c r="TMZ267" s="8"/>
      <c r="TNA267" s="8"/>
      <c r="TNB267" s="160"/>
      <c r="TNC267" s="158"/>
      <c r="TND267" s="161"/>
      <c r="TNE267" s="162"/>
      <c r="TNF267" s="156"/>
      <c r="TNG267" s="158"/>
      <c r="TNH267" s="158"/>
      <c r="TNI267" s="158"/>
      <c r="TNJ267" s="158"/>
      <c r="TNK267" s="159"/>
      <c r="TNL267" s="9"/>
      <c r="TNM267" s="9"/>
      <c r="TNN267" s="159"/>
      <c r="TNO267" s="159"/>
      <c r="TNP267" s="8"/>
      <c r="TNQ267" s="8"/>
      <c r="TNR267" s="160"/>
      <c r="TNS267" s="158"/>
      <c r="TNT267" s="161"/>
      <c r="TNU267" s="162"/>
      <c r="TNV267" s="156"/>
      <c r="TNW267" s="158"/>
      <c r="TNX267" s="158"/>
      <c r="TNY267" s="158"/>
      <c r="TNZ267" s="158"/>
      <c r="TOA267" s="159"/>
      <c r="TOB267" s="9"/>
      <c r="TOC267" s="9"/>
      <c r="TOD267" s="159"/>
      <c r="TOE267" s="159"/>
      <c r="TOF267" s="8"/>
      <c r="TOG267" s="8"/>
      <c r="TOH267" s="160"/>
      <c r="TOI267" s="158"/>
      <c r="TOJ267" s="161"/>
      <c r="TOK267" s="162"/>
      <c r="TOL267" s="156"/>
      <c r="TOM267" s="158"/>
      <c r="TON267" s="158"/>
      <c r="TOO267" s="158"/>
      <c r="TOP267" s="158"/>
      <c r="TOQ267" s="159"/>
      <c r="TOR267" s="9"/>
      <c r="TOS267" s="9"/>
      <c r="TOT267" s="159"/>
      <c r="TOU267" s="159"/>
      <c r="TOV267" s="8"/>
      <c r="TOW267" s="8"/>
      <c r="TOX267" s="160"/>
      <c r="TOY267" s="158"/>
      <c r="TOZ267" s="161"/>
      <c r="TPA267" s="162"/>
      <c r="TPB267" s="156"/>
      <c r="TPC267" s="158"/>
      <c r="TPD267" s="158"/>
      <c r="TPE267" s="158"/>
      <c r="TPF267" s="158"/>
      <c r="TPG267" s="159"/>
      <c r="TPH267" s="9"/>
      <c r="TPI267" s="9"/>
      <c r="TPJ267" s="159"/>
      <c r="TPK267" s="159"/>
      <c r="TPL267" s="8"/>
      <c r="TPM267" s="8"/>
      <c r="TPN267" s="160"/>
      <c r="TPO267" s="158"/>
      <c r="TPP267" s="161"/>
      <c r="TPQ267" s="162"/>
      <c r="TPR267" s="156"/>
      <c r="TPS267" s="158"/>
      <c r="TPT267" s="158"/>
      <c r="TPU267" s="158"/>
      <c r="TPV267" s="158"/>
      <c r="TPW267" s="159"/>
      <c r="TPX267" s="9"/>
      <c r="TPY267" s="9"/>
      <c r="TPZ267" s="159"/>
      <c r="TQA267" s="159"/>
      <c r="TQB267" s="8"/>
      <c r="TQC267" s="8"/>
      <c r="TQD267" s="160"/>
      <c r="TQE267" s="158"/>
      <c r="TQF267" s="161"/>
      <c r="TQG267" s="162"/>
      <c r="TQH267" s="156"/>
      <c r="TQI267" s="158"/>
      <c r="TQJ267" s="158"/>
      <c r="TQK267" s="158"/>
      <c r="TQL267" s="158"/>
      <c r="TQM267" s="159"/>
      <c r="TQN267" s="9"/>
      <c r="TQO267" s="9"/>
      <c r="TQP267" s="159"/>
      <c r="TQQ267" s="159"/>
      <c r="TQR267" s="8"/>
      <c r="TQS267" s="8"/>
      <c r="TQT267" s="160"/>
      <c r="TQU267" s="158"/>
      <c r="TQV267" s="161"/>
      <c r="TQW267" s="162"/>
      <c r="TQX267" s="156"/>
      <c r="TQY267" s="158"/>
      <c r="TQZ267" s="158"/>
      <c r="TRA267" s="158"/>
      <c r="TRB267" s="158"/>
      <c r="TRC267" s="159"/>
      <c r="TRD267" s="9"/>
      <c r="TRE267" s="9"/>
      <c r="TRF267" s="159"/>
      <c r="TRG267" s="159"/>
      <c r="TRH267" s="8"/>
      <c r="TRI267" s="8"/>
      <c r="TRJ267" s="160"/>
      <c r="TRK267" s="158"/>
      <c r="TRL267" s="161"/>
      <c r="TRM267" s="162"/>
      <c r="TRN267" s="156"/>
      <c r="TRO267" s="158"/>
      <c r="TRP267" s="158"/>
      <c r="TRQ267" s="158"/>
      <c r="TRR267" s="158"/>
      <c r="TRS267" s="159"/>
      <c r="TRT267" s="9"/>
      <c r="TRU267" s="9"/>
      <c r="TRV267" s="159"/>
      <c r="TRW267" s="159"/>
      <c r="TRX267" s="8"/>
      <c r="TRY267" s="8"/>
      <c r="TRZ267" s="160"/>
      <c r="TSA267" s="158"/>
      <c r="TSB267" s="161"/>
      <c r="TSC267" s="162"/>
      <c r="TSD267" s="156"/>
      <c r="TSE267" s="158"/>
      <c r="TSF267" s="158"/>
      <c r="TSG267" s="158"/>
      <c r="TSH267" s="158"/>
      <c r="TSI267" s="159"/>
      <c r="TSJ267" s="9"/>
      <c r="TSK267" s="9"/>
      <c r="TSL267" s="159"/>
      <c r="TSM267" s="159"/>
      <c r="TSN267" s="8"/>
      <c r="TSO267" s="8"/>
      <c r="TSP267" s="160"/>
      <c r="TSQ267" s="158"/>
      <c r="TSR267" s="161"/>
      <c r="TSS267" s="162"/>
      <c r="TST267" s="156"/>
      <c r="TSU267" s="158"/>
      <c r="TSV267" s="158"/>
      <c r="TSW267" s="158"/>
      <c r="TSX267" s="158"/>
      <c r="TSY267" s="159"/>
      <c r="TSZ267" s="9"/>
      <c r="TTA267" s="9"/>
      <c r="TTB267" s="159"/>
      <c r="TTC267" s="159"/>
      <c r="TTD267" s="8"/>
      <c r="TTE267" s="8"/>
      <c r="TTF267" s="160"/>
      <c r="TTG267" s="158"/>
      <c r="TTH267" s="161"/>
      <c r="TTI267" s="162"/>
      <c r="TTJ267" s="156"/>
      <c r="TTK267" s="158"/>
      <c r="TTL267" s="158"/>
      <c r="TTM267" s="158"/>
      <c r="TTN267" s="158"/>
      <c r="TTO267" s="159"/>
      <c r="TTP267" s="9"/>
      <c r="TTQ267" s="9"/>
      <c r="TTR267" s="159"/>
      <c r="TTS267" s="159"/>
      <c r="TTT267" s="8"/>
      <c r="TTU267" s="8"/>
      <c r="TTV267" s="160"/>
      <c r="TTW267" s="158"/>
      <c r="TTX267" s="161"/>
      <c r="TTY267" s="162"/>
      <c r="TTZ267" s="156"/>
      <c r="TUA267" s="158"/>
      <c r="TUB267" s="158"/>
      <c r="TUC267" s="158"/>
      <c r="TUD267" s="158"/>
      <c r="TUE267" s="159"/>
      <c r="TUF267" s="9"/>
      <c r="TUG267" s="9"/>
      <c r="TUH267" s="159"/>
      <c r="TUI267" s="159"/>
      <c r="TUJ267" s="8"/>
      <c r="TUK267" s="8"/>
      <c r="TUL267" s="160"/>
      <c r="TUM267" s="158"/>
      <c r="TUN267" s="161"/>
      <c r="TUO267" s="162"/>
      <c r="TUP267" s="156"/>
      <c r="TUQ267" s="158"/>
      <c r="TUR267" s="158"/>
      <c r="TUS267" s="158"/>
      <c r="TUT267" s="158"/>
      <c r="TUU267" s="159"/>
      <c r="TUV267" s="9"/>
      <c r="TUW267" s="9"/>
      <c r="TUX267" s="159"/>
      <c r="TUY267" s="159"/>
      <c r="TUZ267" s="8"/>
      <c r="TVA267" s="8"/>
      <c r="TVB267" s="160"/>
      <c r="TVC267" s="158"/>
      <c r="TVD267" s="161"/>
      <c r="TVE267" s="162"/>
      <c r="TVF267" s="156"/>
      <c r="TVG267" s="158"/>
      <c r="TVH267" s="158"/>
      <c r="TVI267" s="158"/>
      <c r="TVJ267" s="158"/>
      <c r="TVK267" s="159"/>
      <c r="TVL267" s="9"/>
      <c r="TVM267" s="9"/>
      <c r="TVN267" s="159"/>
      <c r="TVO267" s="159"/>
      <c r="TVP267" s="8"/>
      <c r="TVQ267" s="8"/>
      <c r="TVR267" s="160"/>
      <c r="TVS267" s="158"/>
      <c r="TVT267" s="161"/>
      <c r="TVU267" s="162"/>
      <c r="TVV267" s="156"/>
      <c r="TVW267" s="158"/>
      <c r="TVX267" s="158"/>
      <c r="TVY267" s="158"/>
      <c r="TVZ267" s="158"/>
      <c r="TWA267" s="159"/>
      <c r="TWB267" s="9"/>
      <c r="TWC267" s="9"/>
      <c r="TWD267" s="159"/>
      <c r="TWE267" s="159"/>
      <c r="TWF267" s="8"/>
      <c r="TWG267" s="8"/>
      <c r="TWH267" s="160"/>
      <c r="TWI267" s="158"/>
      <c r="TWJ267" s="161"/>
      <c r="TWK267" s="162"/>
      <c r="TWL267" s="156"/>
      <c r="TWM267" s="158"/>
      <c r="TWN267" s="158"/>
      <c r="TWO267" s="158"/>
      <c r="TWP267" s="158"/>
      <c r="TWQ267" s="159"/>
      <c r="TWR267" s="9"/>
      <c r="TWS267" s="9"/>
      <c r="TWT267" s="159"/>
      <c r="TWU267" s="159"/>
      <c r="TWV267" s="8"/>
      <c r="TWW267" s="8"/>
      <c r="TWX267" s="160"/>
      <c r="TWY267" s="158"/>
      <c r="TWZ267" s="161"/>
      <c r="TXA267" s="162"/>
      <c r="TXB267" s="156"/>
      <c r="TXC267" s="158"/>
      <c r="TXD267" s="158"/>
      <c r="TXE267" s="158"/>
      <c r="TXF267" s="158"/>
      <c r="TXG267" s="159"/>
      <c r="TXH267" s="9"/>
      <c r="TXI267" s="9"/>
      <c r="TXJ267" s="159"/>
      <c r="TXK267" s="159"/>
      <c r="TXL267" s="8"/>
      <c r="TXM267" s="8"/>
      <c r="TXN267" s="160"/>
      <c r="TXO267" s="158"/>
      <c r="TXP267" s="161"/>
      <c r="TXQ267" s="162"/>
      <c r="TXR267" s="156"/>
      <c r="TXS267" s="158"/>
      <c r="TXT267" s="158"/>
      <c r="TXU267" s="158"/>
      <c r="TXV267" s="158"/>
      <c r="TXW267" s="159"/>
      <c r="TXX267" s="9"/>
      <c r="TXY267" s="9"/>
      <c r="TXZ267" s="159"/>
      <c r="TYA267" s="159"/>
      <c r="TYB267" s="8"/>
      <c r="TYC267" s="8"/>
      <c r="TYD267" s="160"/>
      <c r="TYE267" s="158"/>
      <c r="TYF267" s="161"/>
      <c r="TYG267" s="162"/>
      <c r="TYH267" s="156"/>
      <c r="TYI267" s="158"/>
      <c r="TYJ267" s="158"/>
      <c r="TYK267" s="158"/>
      <c r="TYL267" s="158"/>
      <c r="TYM267" s="159"/>
      <c r="TYN267" s="9"/>
      <c r="TYO267" s="9"/>
      <c r="TYP267" s="159"/>
      <c r="TYQ267" s="159"/>
      <c r="TYR267" s="8"/>
      <c r="TYS267" s="8"/>
      <c r="TYT267" s="160"/>
      <c r="TYU267" s="158"/>
      <c r="TYV267" s="161"/>
      <c r="TYW267" s="162"/>
      <c r="TYX267" s="156"/>
      <c r="TYY267" s="158"/>
      <c r="TYZ267" s="158"/>
      <c r="TZA267" s="158"/>
      <c r="TZB267" s="158"/>
      <c r="TZC267" s="159"/>
      <c r="TZD267" s="9"/>
      <c r="TZE267" s="9"/>
      <c r="TZF267" s="159"/>
      <c r="TZG267" s="159"/>
      <c r="TZH267" s="8"/>
      <c r="TZI267" s="8"/>
      <c r="TZJ267" s="160"/>
      <c r="TZK267" s="158"/>
      <c r="TZL267" s="161"/>
      <c r="TZM267" s="162"/>
      <c r="TZN267" s="156"/>
      <c r="TZO267" s="158"/>
      <c r="TZP267" s="158"/>
      <c r="TZQ267" s="158"/>
      <c r="TZR267" s="158"/>
      <c r="TZS267" s="159"/>
      <c r="TZT267" s="9"/>
      <c r="TZU267" s="9"/>
      <c r="TZV267" s="159"/>
      <c r="TZW267" s="159"/>
      <c r="TZX267" s="8"/>
      <c r="TZY267" s="8"/>
      <c r="TZZ267" s="160"/>
      <c r="UAA267" s="158"/>
      <c r="UAB267" s="161"/>
      <c r="UAC267" s="162"/>
      <c r="UAD267" s="156"/>
      <c r="UAE267" s="158"/>
      <c r="UAF267" s="158"/>
      <c r="UAG267" s="158"/>
      <c r="UAH267" s="158"/>
      <c r="UAI267" s="159"/>
      <c r="UAJ267" s="9"/>
      <c r="UAK267" s="9"/>
      <c r="UAL267" s="159"/>
      <c r="UAM267" s="159"/>
      <c r="UAN267" s="8"/>
      <c r="UAO267" s="8"/>
      <c r="UAP267" s="160"/>
      <c r="UAQ267" s="158"/>
      <c r="UAR267" s="161"/>
      <c r="UAS267" s="162"/>
      <c r="UAT267" s="156"/>
      <c r="UAU267" s="158"/>
      <c r="UAV267" s="158"/>
      <c r="UAW267" s="158"/>
      <c r="UAX267" s="158"/>
      <c r="UAY267" s="159"/>
      <c r="UAZ267" s="9"/>
      <c r="UBA267" s="9"/>
      <c r="UBB267" s="159"/>
      <c r="UBC267" s="159"/>
      <c r="UBD267" s="8"/>
      <c r="UBE267" s="8"/>
      <c r="UBF267" s="160"/>
      <c r="UBG267" s="158"/>
      <c r="UBH267" s="161"/>
      <c r="UBI267" s="162"/>
      <c r="UBJ267" s="156"/>
      <c r="UBK267" s="158"/>
      <c r="UBL267" s="158"/>
      <c r="UBM267" s="158"/>
      <c r="UBN267" s="158"/>
      <c r="UBO267" s="159"/>
      <c r="UBP267" s="9"/>
      <c r="UBQ267" s="9"/>
      <c r="UBR267" s="159"/>
      <c r="UBS267" s="159"/>
      <c r="UBT267" s="8"/>
      <c r="UBU267" s="8"/>
      <c r="UBV267" s="160"/>
      <c r="UBW267" s="158"/>
      <c r="UBX267" s="161"/>
      <c r="UBY267" s="162"/>
      <c r="UBZ267" s="156"/>
      <c r="UCA267" s="158"/>
      <c r="UCB267" s="158"/>
      <c r="UCC267" s="158"/>
      <c r="UCD267" s="158"/>
      <c r="UCE267" s="159"/>
      <c r="UCF267" s="9"/>
      <c r="UCG267" s="9"/>
      <c r="UCH267" s="159"/>
      <c r="UCI267" s="159"/>
      <c r="UCJ267" s="8"/>
      <c r="UCK267" s="8"/>
      <c r="UCL267" s="160"/>
      <c r="UCM267" s="158"/>
      <c r="UCN267" s="161"/>
      <c r="UCO267" s="162"/>
      <c r="UCP267" s="156"/>
      <c r="UCQ267" s="158"/>
      <c r="UCR267" s="158"/>
      <c r="UCS267" s="158"/>
      <c r="UCT267" s="158"/>
      <c r="UCU267" s="159"/>
      <c r="UCV267" s="9"/>
      <c r="UCW267" s="9"/>
      <c r="UCX267" s="159"/>
      <c r="UCY267" s="159"/>
      <c r="UCZ267" s="8"/>
      <c r="UDA267" s="8"/>
      <c r="UDB267" s="160"/>
      <c r="UDC267" s="158"/>
      <c r="UDD267" s="161"/>
      <c r="UDE267" s="162"/>
      <c r="UDF267" s="156"/>
      <c r="UDG267" s="158"/>
      <c r="UDH267" s="158"/>
      <c r="UDI267" s="158"/>
      <c r="UDJ267" s="158"/>
      <c r="UDK267" s="159"/>
      <c r="UDL267" s="9"/>
      <c r="UDM267" s="9"/>
      <c r="UDN267" s="159"/>
      <c r="UDO267" s="159"/>
      <c r="UDP267" s="8"/>
      <c r="UDQ267" s="8"/>
      <c r="UDR267" s="160"/>
      <c r="UDS267" s="158"/>
      <c r="UDT267" s="161"/>
      <c r="UDU267" s="162"/>
      <c r="UDV267" s="156"/>
      <c r="UDW267" s="158"/>
      <c r="UDX267" s="158"/>
      <c r="UDY267" s="158"/>
      <c r="UDZ267" s="158"/>
      <c r="UEA267" s="159"/>
      <c r="UEB267" s="9"/>
      <c r="UEC267" s="9"/>
      <c r="UED267" s="159"/>
      <c r="UEE267" s="159"/>
      <c r="UEF267" s="8"/>
      <c r="UEG267" s="8"/>
      <c r="UEH267" s="160"/>
      <c r="UEI267" s="158"/>
      <c r="UEJ267" s="161"/>
      <c r="UEK267" s="162"/>
      <c r="UEL267" s="156"/>
      <c r="UEM267" s="158"/>
      <c r="UEN267" s="158"/>
      <c r="UEO267" s="158"/>
      <c r="UEP267" s="158"/>
      <c r="UEQ267" s="159"/>
      <c r="UER267" s="9"/>
      <c r="UES267" s="9"/>
      <c r="UET267" s="159"/>
      <c r="UEU267" s="159"/>
      <c r="UEV267" s="8"/>
      <c r="UEW267" s="8"/>
      <c r="UEX267" s="160"/>
      <c r="UEY267" s="158"/>
      <c r="UEZ267" s="161"/>
      <c r="UFA267" s="162"/>
      <c r="UFB267" s="156"/>
      <c r="UFC267" s="158"/>
      <c r="UFD267" s="158"/>
      <c r="UFE267" s="158"/>
      <c r="UFF267" s="158"/>
      <c r="UFG267" s="159"/>
      <c r="UFH267" s="9"/>
      <c r="UFI267" s="9"/>
      <c r="UFJ267" s="159"/>
      <c r="UFK267" s="159"/>
      <c r="UFL267" s="8"/>
      <c r="UFM267" s="8"/>
      <c r="UFN267" s="160"/>
      <c r="UFO267" s="158"/>
      <c r="UFP267" s="161"/>
      <c r="UFQ267" s="162"/>
      <c r="UFR267" s="156"/>
      <c r="UFS267" s="158"/>
      <c r="UFT267" s="158"/>
      <c r="UFU267" s="158"/>
      <c r="UFV267" s="158"/>
      <c r="UFW267" s="159"/>
      <c r="UFX267" s="9"/>
      <c r="UFY267" s="9"/>
      <c r="UFZ267" s="159"/>
      <c r="UGA267" s="159"/>
      <c r="UGB267" s="8"/>
      <c r="UGC267" s="8"/>
      <c r="UGD267" s="160"/>
      <c r="UGE267" s="158"/>
      <c r="UGF267" s="161"/>
      <c r="UGG267" s="162"/>
      <c r="UGH267" s="156"/>
      <c r="UGI267" s="158"/>
      <c r="UGJ267" s="158"/>
      <c r="UGK267" s="158"/>
      <c r="UGL267" s="158"/>
      <c r="UGM267" s="159"/>
      <c r="UGN267" s="9"/>
      <c r="UGO267" s="9"/>
      <c r="UGP267" s="159"/>
      <c r="UGQ267" s="159"/>
      <c r="UGR267" s="8"/>
      <c r="UGS267" s="8"/>
      <c r="UGT267" s="160"/>
      <c r="UGU267" s="158"/>
      <c r="UGV267" s="161"/>
      <c r="UGW267" s="162"/>
      <c r="UGX267" s="156"/>
      <c r="UGY267" s="158"/>
      <c r="UGZ267" s="158"/>
      <c r="UHA267" s="158"/>
      <c r="UHB267" s="158"/>
      <c r="UHC267" s="159"/>
      <c r="UHD267" s="9"/>
      <c r="UHE267" s="9"/>
      <c r="UHF267" s="159"/>
      <c r="UHG267" s="159"/>
      <c r="UHH267" s="8"/>
      <c r="UHI267" s="8"/>
      <c r="UHJ267" s="160"/>
      <c r="UHK267" s="158"/>
      <c r="UHL267" s="161"/>
      <c r="UHM267" s="162"/>
      <c r="UHN267" s="156"/>
      <c r="UHO267" s="158"/>
      <c r="UHP267" s="158"/>
      <c r="UHQ267" s="158"/>
      <c r="UHR267" s="158"/>
      <c r="UHS267" s="159"/>
      <c r="UHT267" s="9"/>
      <c r="UHU267" s="9"/>
      <c r="UHV267" s="159"/>
      <c r="UHW267" s="159"/>
      <c r="UHX267" s="8"/>
      <c r="UHY267" s="8"/>
      <c r="UHZ267" s="160"/>
      <c r="UIA267" s="158"/>
      <c r="UIB267" s="161"/>
      <c r="UIC267" s="162"/>
      <c r="UID267" s="156"/>
      <c r="UIE267" s="158"/>
      <c r="UIF267" s="158"/>
      <c r="UIG267" s="158"/>
      <c r="UIH267" s="158"/>
      <c r="UII267" s="159"/>
      <c r="UIJ267" s="9"/>
      <c r="UIK267" s="9"/>
      <c r="UIL267" s="159"/>
      <c r="UIM267" s="159"/>
      <c r="UIN267" s="8"/>
      <c r="UIO267" s="8"/>
      <c r="UIP267" s="160"/>
      <c r="UIQ267" s="158"/>
      <c r="UIR267" s="161"/>
      <c r="UIS267" s="162"/>
      <c r="UIT267" s="156"/>
      <c r="UIU267" s="158"/>
      <c r="UIV267" s="158"/>
      <c r="UIW267" s="158"/>
      <c r="UIX267" s="158"/>
      <c r="UIY267" s="159"/>
      <c r="UIZ267" s="9"/>
      <c r="UJA267" s="9"/>
      <c r="UJB267" s="159"/>
      <c r="UJC267" s="159"/>
      <c r="UJD267" s="8"/>
      <c r="UJE267" s="8"/>
      <c r="UJF267" s="160"/>
      <c r="UJG267" s="158"/>
      <c r="UJH267" s="161"/>
      <c r="UJI267" s="162"/>
      <c r="UJJ267" s="156"/>
      <c r="UJK267" s="158"/>
      <c r="UJL267" s="158"/>
      <c r="UJM267" s="158"/>
      <c r="UJN267" s="158"/>
      <c r="UJO267" s="159"/>
      <c r="UJP267" s="9"/>
      <c r="UJQ267" s="9"/>
      <c r="UJR267" s="159"/>
      <c r="UJS267" s="159"/>
      <c r="UJT267" s="8"/>
      <c r="UJU267" s="8"/>
      <c r="UJV267" s="160"/>
      <c r="UJW267" s="158"/>
      <c r="UJX267" s="161"/>
      <c r="UJY267" s="162"/>
      <c r="UJZ267" s="156"/>
      <c r="UKA267" s="158"/>
      <c r="UKB267" s="158"/>
      <c r="UKC267" s="158"/>
      <c r="UKD267" s="158"/>
      <c r="UKE267" s="159"/>
      <c r="UKF267" s="9"/>
      <c r="UKG267" s="9"/>
      <c r="UKH267" s="159"/>
      <c r="UKI267" s="159"/>
      <c r="UKJ267" s="8"/>
      <c r="UKK267" s="8"/>
      <c r="UKL267" s="160"/>
      <c r="UKM267" s="158"/>
      <c r="UKN267" s="161"/>
      <c r="UKO267" s="162"/>
      <c r="UKP267" s="156"/>
      <c r="UKQ267" s="158"/>
      <c r="UKR267" s="158"/>
      <c r="UKS267" s="158"/>
      <c r="UKT267" s="158"/>
      <c r="UKU267" s="159"/>
      <c r="UKV267" s="9"/>
      <c r="UKW267" s="9"/>
      <c r="UKX267" s="159"/>
      <c r="UKY267" s="159"/>
      <c r="UKZ267" s="8"/>
      <c r="ULA267" s="8"/>
      <c r="ULB267" s="160"/>
      <c r="ULC267" s="158"/>
      <c r="ULD267" s="161"/>
      <c r="ULE267" s="162"/>
      <c r="ULF267" s="156"/>
      <c r="ULG267" s="158"/>
      <c r="ULH267" s="158"/>
      <c r="ULI267" s="158"/>
      <c r="ULJ267" s="158"/>
      <c r="ULK267" s="159"/>
      <c r="ULL267" s="9"/>
      <c r="ULM267" s="9"/>
      <c r="ULN267" s="159"/>
      <c r="ULO267" s="159"/>
      <c r="ULP267" s="8"/>
      <c r="ULQ267" s="8"/>
      <c r="ULR267" s="160"/>
      <c r="ULS267" s="158"/>
      <c r="ULT267" s="161"/>
      <c r="ULU267" s="162"/>
      <c r="ULV267" s="156"/>
      <c r="ULW267" s="158"/>
      <c r="ULX267" s="158"/>
      <c r="ULY267" s="158"/>
      <c r="ULZ267" s="158"/>
      <c r="UMA267" s="159"/>
      <c r="UMB267" s="9"/>
      <c r="UMC267" s="9"/>
      <c r="UMD267" s="159"/>
      <c r="UME267" s="159"/>
      <c r="UMF267" s="8"/>
      <c r="UMG267" s="8"/>
      <c r="UMH267" s="160"/>
      <c r="UMI267" s="158"/>
      <c r="UMJ267" s="161"/>
      <c r="UMK267" s="162"/>
      <c r="UML267" s="156"/>
      <c r="UMM267" s="158"/>
      <c r="UMN267" s="158"/>
      <c r="UMO267" s="158"/>
      <c r="UMP267" s="158"/>
      <c r="UMQ267" s="159"/>
      <c r="UMR267" s="9"/>
      <c r="UMS267" s="9"/>
      <c r="UMT267" s="159"/>
      <c r="UMU267" s="159"/>
      <c r="UMV267" s="8"/>
      <c r="UMW267" s="8"/>
      <c r="UMX267" s="160"/>
      <c r="UMY267" s="158"/>
      <c r="UMZ267" s="161"/>
      <c r="UNA267" s="162"/>
      <c r="UNB267" s="156"/>
      <c r="UNC267" s="158"/>
      <c r="UND267" s="158"/>
      <c r="UNE267" s="158"/>
      <c r="UNF267" s="158"/>
      <c r="UNG267" s="159"/>
      <c r="UNH267" s="9"/>
      <c r="UNI267" s="9"/>
      <c r="UNJ267" s="159"/>
      <c r="UNK267" s="159"/>
      <c r="UNL267" s="8"/>
      <c r="UNM267" s="8"/>
      <c r="UNN267" s="160"/>
      <c r="UNO267" s="158"/>
      <c r="UNP267" s="161"/>
      <c r="UNQ267" s="162"/>
      <c r="UNR267" s="156"/>
      <c r="UNS267" s="158"/>
      <c r="UNT267" s="158"/>
      <c r="UNU267" s="158"/>
      <c r="UNV267" s="158"/>
      <c r="UNW267" s="159"/>
      <c r="UNX267" s="9"/>
      <c r="UNY267" s="9"/>
      <c r="UNZ267" s="159"/>
      <c r="UOA267" s="159"/>
      <c r="UOB267" s="8"/>
      <c r="UOC267" s="8"/>
      <c r="UOD267" s="160"/>
      <c r="UOE267" s="158"/>
      <c r="UOF267" s="161"/>
      <c r="UOG267" s="162"/>
      <c r="UOH267" s="156"/>
      <c r="UOI267" s="158"/>
      <c r="UOJ267" s="158"/>
      <c r="UOK267" s="158"/>
      <c r="UOL267" s="158"/>
      <c r="UOM267" s="159"/>
      <c r="UON267" s="9"/>
      <c r="UOO267" s="9"/>
      <c r="UOP267" s="159"/>
      <c r="UOQ267" s="159"/>
      <c r="UOR267" s="8"/>
      <c r="UOS267" s="8"/>
      <c r="UOT267" s="160"/>
      <c r="UOU267" s="158"/>
      <c r="UOV267" s="161"/>
      <c r="UOW267" s="162"/>
      <c r="UOX267" s="156"/>
      <c r="UOY267" s="158"/>
      <c r="UOZ267" s="158"/>
      <c r="UPA267" s="158"/>
      <c r="UPB267" s="158"/>
      <c r="UPC267" s="159"/>
      <c r="UPD267" s="9"/>
      <c r="UPE267" s="9"/>
      <c r="UPF267" s="159"/>
      <c r="UPG267" s="159"/>
      <c r="UPH267" s="8"/>
      <c r="UPI267" s="8"/>
      <c r="UPJ267" s="160"/>
      <c r="UPK267" s="158"/>
      <c r="UPL267" s="161"/>
      <c r="UPM267" s="162"/>
      <c r="UPN267" s="156"/>
      <c r="UPO267" s="158"/>
      <c r="UPP267" s="158"/>
      <c r="UPQ267" s="158"/>
      <c r="UPR267" s="158"/>
      <c r="UPS267" s="159"/>
      <c r="UPT267" s="9"/>
      <c r="UPU267" s="9"/>
      <c r="UPV267" s="159"/>
      <c r="UPW267" s="159"/>
      <c r="UPX267" s="8"/>
      <c r="UPY267" s="8"/>
      <c r="UPZ267" s="160"/>
      <c r="UQA267" s="158"/>
      <c r="UQB267" s="161"/>
      <c r="UQC267" s="162"/>
      <c r="UQD267" s="156"/>
      <c r="UQE267" s="158"/>
      <c r="UQF267" s="158"/>
      <c r="UQG267" s="158"/>
      <c r="UQH267" s="158"/>
      <c r="UQI267" s="159"/>
      <c r="UQJ267" s="9"/>
      <c r="UQK267" s="9"/>
      <c r="UQL267" s="159"/>
      <c r="UQM267" s="159"/>
      <c r="UQN267" s="8"/>
      <c r="UQO267" s="8"/>
      <c r="UQP267" s="160"/>
      <c r="UQQ267" s="158"/>
      <c r="UQR267" s="161"/>
      <c r="UQS267" s="162"/>
      <c r="UQT267" s="156"/>
      <c r="UQU267" s="158"/>
      <c r="UQV267" s="158"/>
      <c r="UQW267" s="158"/>
      <c r="UQX267" s="158"/>
      <c r="UQY267" s="159"/>
      <c r="UQZ267" s="9"/>
      <c r="URA267" s="9"/>
      <c r="URB267" s="159"/>
      <c r="URC267" s="159"/>
      <c r="URD267" s="8"/>
      <c r="URE267" s="8"/>
      <c r="URF267" s="160"/>
      <c r="URG267" s="158"/>
      <c r="URH267" s="161"/>
      <c r="URI267" s="162"/>
      <c r="URJ267" s="156"/>
      <c r="URK267" s="158"/>
      <c r="URL267" s="158"/>
      <c r="URM267" s="158"/>
      <c r="URN267" s="158"/>
      <c r="URO267" s="159"/>
      <c r="URP267" s="9"/>
      <c r="URQ267" s="9"/>
      <c r="URR267" s="159"/>
      <c r="URS267" s="159"/>
      <c r="URT267" s="8"/>
      <c r="URU267" s="8"/>
      <c r="URV267" s="160"/>
      <c r="URW267" s="158"/>
      <c r="URX267" s="161"/>
      <c r="URY267" s="162"/>
      <c r="URZ267" s="156"/>
      <c r="USA267" s="158"/>
      <c r="USB267" s="158"/>
      <c r="USC267" s="158"/>
      <c r="USD267" s="158"/>
      <c r="USE267" s="159"/>
      <c r="USF267" s="9"/>
      <c r="USG267" s="9"/>
      <c r="USH267" s="159"/>
      <c r="USI267" s="159"/>
      <c r="USJ267" s="8"/>
      <c r="USK267" s="8"/>
      <c r="USL267" s="160"/>
      <c r="USM267" s="158"/>
      <c r="USN267" s="161"/>
      <c r="USO267" s="162"/>
      <c r="USP267" s="156"/>
      <c r="USQ267" s="158"/>
      <c r="USR267" s="158"/>
      <c r="USS267" s="158"/>
      <c r="UST267" s="158"/>
      <c r="USU267" s="159"/>
      <c r="USV267" s="9"/>
      <c r="USW267" s="9"/>
      <c r="USX267" s="159"/>
      <c r="USY267" s="159"/>
      <c r="USZ267" s="8"/>
      <c r="UTA267" s="8"/>
      <c r="UTB267" s="160"/>
      <c r="UTC267" s="158"/>
      <c r="UTD267" s="161"/>
      <c r="UTE267" s="162"/>
      <c r="UTF267" s="156"/>
      <c r="UTG267" s="158"/>
      <c r="UTH267" s="158"/>
      <c r="UTI267" s="158"/>
      <c r="UTJ267" s="158"/>
      <c r="UTK267" s="159"/>
      <c r="UTL267" s="9"/>
      <c r="UTM267" s="9"/>
      <c r="UTN267" s="159"/>
      <c r="UTO267" s="159"/>
      <c r="UTP267" s="8"/>
      <c r="UTQ267" s="8"/>
      <c r="UTR267" s="160"/>
      <c r="UTS267" s="158"/>
      <c r="UTT267" s="161"/>
      <c r="UTU267" s="162"/>
      <c r="UTV267" s="156"/>
      <c r="UTW267" s="158"/>
      <c r="UTX267" s="158"/>
      <c r="UTY267" s="158"/>
      <c r="UTZ267" s="158"/>
      <c r="UUA267" s="159"/>
      <c r="UUB267" s="9"/>
      <c r="UUC267" s="9"/>
      <c r="UUD267" s="159"/>
      <c r="UUE267" s="159"/>
      <c r="UUF267" s="8"/>
      <c r="UUG267" s="8"/>
      <c r="UUH267" s="160"/>
      <c r="UUI267" s="158"/>
      <c r="UUJ267" s="161"/>
      <c r="UUK267" s="162"/>
      <c r="UUL267" s="156"/>
      <c r="UUM267" s="158"/>
      <c r="UUN267" s="158"/>
      <c r="UUO267" s="158"/>
      <c r="UUP267" s="158"/>
      <c r="UUQ267" s="159"/>
      <c r="UUR267" s="9"/>
      <c r="UUS267" s="9"/>
      <c r="UUT267" s="159"/>
      <c r="UUU267" s="159"/>
      <c r="UUV267" s="8"/>
      <c r="UUW267" s="8"/>
      <c r="UUX267" s="160"/>
      <c r="UUY267" s="158"/>
      <c r="UUZ267" s="161"/>
      <c r="UVA267" s="162"/>
      <c r="UVB267" s="156"/>
      <c r="UVC267" s="158"/>
      <c r="UVD267" s="158"/>
      <c r="UVE267" s="158"/>
      <c r="UVF267" s="158"/>
      <c r="UVG267" s="159"/>
      <c r="UVH267" s="9"/>
      <c r="UVI267" s="9"/>
      <c r="UVJ267" s="159"/>
      <c r="UVK267" s="159"/>
      <c r="UVL267" s="8"/>
      <c r="UVM267" s="8"/>
      <c r="UVN267" s="160"/>
      <c r="UVO267" s="158"/>
      <c r="UVP267" s="161"/>
      <c r="UVQ267" s="162"/>
      <c r="UVR267" s="156"/>
      <c r="UVS267" s="158"/>
      <c r="UVT267" s="158"/>
      <c r="UVU267" s="158"/>
      <c r="UVV267" s="158"/>
      <c r="UVW267" s="159"/>
      <c r="UVX267" s="9"/>
      <c r="UVY267" s="9"/>
      <c r="UVZ267" s="159"/>
      <c r="UWA267" s="159"/>
      <c r="UWB267" s="8"/>
      <c r="UWC267" s="8"/>
      <c r="UWD267" s="160"/>
      <c r="UWE267" s="158"/>
      <c r="UWF267" s="161"/>
      <c r="UWG267" s="162"/>
      <c r="UWH267" s="156"/>
      <c r="UWI267" s="158"/>
      <c r="UWJ267" s="158"/>
      <c r="UWK267" s="158"/>
      <c r="UWL267" s="158"/>
      <c r="UWM267" s="159"/>
      <c r="UWN267" s="9"/>
      <c r="UWO267" s="9"/>
      <c r="UWP267" s="159"/>
      <c r="UWQ267" s="159"/>
      <c r="UWR267" s="8"/>
      <c r="UWS267" s="8"/>
      <c r="UWT267" s="160"/>
      <c r="UWU267" s="158"/>
      <c r="UWV267" s="161"/>
      <c r="UWW267" s="162"/>
      <c r="UWX267" s="156"/>
      <c r="UWY267" s="158"/>
      <c r="UWZ267" s="158"/>
      <c r="UXA267" s="158"/>
      <c r="UXB267" s="158"/>
      <c r="UXC267" s="159"/>
      <c r="UXD267" s="9"/>
      <c r="UXE267" s="9"/>
      <c r="UXF267" s="159"/>
      <c r="UXG267" s="159"/>
      <c r="UXH267" s="8"/>
      <c r="UXI267" s="8"/>
      <c r="UXJ267" s="160"/>
      <c r="UXK267" s="158"/>
      <c r="UXL267" s="161"/>
      <c r="UXM267" s="162"/>
      <c r="UXN267" s="156"/>
      <c r="UXO267" s="158"/>
      <c r="UXP267" s="158"/>
      <c r="UXQ267" s="158"/>
      <c r="UXR267" s="158"/>
      <c r="UXS267" s="159"/>
      <c r="UXT267" s="9"/>
      <c r="UXU267" s="9"/>
      <c r="UXV267" s="159"/>
      <c r="UXW267" s="159"/>
      <c r="UXX267" s="8"/>
      <c r="UXY267" s="8"/>
      <c r="UXZ267" s="160"/>
      <c r="UYA267" s="158"/>
      <c r="UYB267" s="161"/>
      <c r="UYC267" s="162"/>
      <c r="UYD267" s="156"/>
      <c r="UYE267" s="158"/>
      <c r="UYF267" s="158"/>
      <c r="UYG267" s="158"/>
      <c r="UYH267" s="158"/>
      <c r="UYI267" s="159"/>
      <c r="UYJ267" s="9"/>
      <c r="UYK267" s="9"/>
      <c r="UYL267" s="159"/>
      <c r="UYM267" s="159"/>
      <c r="UYN267" s="8"/>
      <c r="UYO267" s="8"/>
      <c r="UYP267" s="160"/>
      <c r="UYQ267" s="158"/>
      <c r="UYR267" s="161"/>
      <c r="UYS267" s="162"/>
      <c r="UYT267" s="156"/>
      <c r="UYU267" s="158"/>
      <c r="UYV267" s="158"/>
      <c r="UYW267" s="158"/>
      <c r="UYX267" s="158"/>
      <c r="UYY267" s="159"/>
      <c r="UYZ267" s="9"/>
      <c r="UZA267" s="9"/>
      <c r="UZB267" s="159"/>
      <c r="UZC267" s="159"/>
      <c r="UZD267" s="8"/>
      <c r="UZE267" s="8"/>
      <c r="UZF267" s="160"/>
      <c r="UZG267" s="158"/>
      <c r="UZH267" s="161"/>
      <c r="UZI267" s="162"/>
      <c r="UZJ267" s="156"/>
      <c r="UZK267" s="158"/>
      <c r="UZL267" s="158"/>
      <c r="UZM267" s="158"/>
      <c r="UZN267" s="158"/>
      <c r="UZO267" s="159"/>
      <c r="UZP267" s="9"/>
      <c r="UZQ267" s="9"/>
      <c r="UZR267" s="159"/>
      <c r="UZS267" s="159"/>
      <c r="UZT267" s="8"/>
      <c r="UZU267" s="8"/>
      <c r="UZV267" s="160"/>
      <c r="UZW267" s="158"/>
      <c r="UZX267" s="161"/>
      <c r="UZY267" s="162"/>
      <c r="UZZ267" s="156"/>
      <c r="VAA267" s="158"/>
      <c r="VAB267" s="158"/>
      <c r="VAC267" s="158"/>
      <c r="VAD267" s="158"/>
      <c r="VAE267" s="159"/>
      <c r="VAF267" s="9"/>
      <c r="VAG267" s="9"/>
      <c r="VAH267" s="159"/>
      <c r="VAI267" s="159"/>
      <c r="VAJ267" s="8"/>
      <c r="VAK267" s="8"/>
      <c r="VAL267" s="160"/>
      <c r="VAM267" s="158"/>
      <c r="VAN267" s="161"/>
      <c r="VAO267" s="162"/>
      <c r="VAP267" s="156"/>
      <c r="VAQ267" s="158"/>
      <c r="VAR267" s="158"/>
      <c r="VAS267" s="158"/>
      <c r="VAT267" s="158"/>
      <c r="VAU267" s="159"/>
      <c r="VAV267" s="9"/>
      <c r="VAW267" s="9"/>
      <c r="VAX267" s="159"/>
      <c r="VAY267" s="159"/>
      <c r="VAZ267" s="8"/>
      <c r="VBA267" s="8"/>
      <c r="VBB267" s="160"/>
      <c r="VBC267" s="158"/>
      <c r="VBD267" s="161"/>
      <c r="VBE267" s="162"/>
      <c r="VBF267" s="156"/>
      <c r="VBG267" s="158"/>
      <c r="VBH267" s="158"/>
      <c r="VBI267" s="158"/>
      <c r="VBJ267" s="158"/>
      <c r="VBK267" s="159"/>
      <c r="VBL267" s="9"/>
      <c r="VBM267" s="9"/>
      <c r="VBN267" s="159"/>
      <c r="VBO267" s="159"/>
      <c r="VBP267" s="8"/>
      <c r="VBQ267" s="8"/>
      <c r="VBR267" s="160"/>
      <c r="VBS267" s="158"/>
      <c r="VBT267" s="161"/>
      <c r="VBU267" s="162"/>
      <c r="VBV267" s="156"/>
      <c r="VBW267" s="158"/>
      <c r="VBX267" s="158"/>
      <c r="VBY267" s="158"/>
      <c r="VBZ267" s="158"/>
      <c r="VCA267" s="159"/>
      <c r="VCB267" s="9"/>
      <c r="VCC267" s="9"/>
      <c r="VCD267" s="159"/>
      <c r="VCE267" s="159"/>
      <c r="VCF267" s="8"/>
      <c r="VCG267" s="8"/>
      <c r="VCH267" s="160"/>
      <c r="VCI267" s="158"/>
      <c r="VCJ267" s="161"/>
      <c r="VCK267" s="162"/>
      <c r="VCL267" s="156"/>
      <c r="VCM267" s="158"/>
      <c r="VCN267" s="158"/>
      <c r="VCO267" s="158"/>
      <c r="VCP267" s="158"/>
      <c r="VCQ267" s="159"/>
      <c r="VCR267" s="9"/>
      <c r="VCS267" s="9"/>
      <c r="VCT267" s="159"/>
      <c r="VCU267" s="159"/>
      <c r="VCV267" s="8"/>
      <c r="VCW267" s="8"/>
      <c r="VCX267" s="160"/>
      <c r="VCY267" s="158"/>
      <c r="VCZ267" s="161"/>
      <c r="VDA267" s="162"/>
      <c r="VDB267" s="156"/>
      <c r="VDC267" s="158"/>
      <c r="VDD267" s="158"/>
      <c r="VDE267" s="158"/>
      <c r="VDF267" s="158"/>
      <c r="VDG267" s="159"/>
      <c r="VDH267" s="9"/>
      <c r="VDI267" s="9"/>
      <c r="VDJ267" s="159"/>
      <c r="VDK267" s="159"/>
      <c r="VDL267" s="8"/>
      <c r="VDM267" s="8"/>
      <c r="VDN267" s="160"/>
      <c r="VDO267" s="158"/>
      <c r="VDP267" s="161"/>
      <c r="VDQ267" s="162"/>
      <c r="VDR267" s="156"/>
      <c r="VDS267" s="158"/>
      <c r="VDT267" s="158"/>
      <c r="VDU267" s="158"/>
      <c r="VDV267" s="158"/>
      <c r="VDW267" s="159"/>
      <c r="VDX267" s="9"/>
      <c r="VDY267" s="9"/>
      <c r="VDZ267" s="159"/>
      <c r="VEA267" s="159"/>
      <c r="VEB267" s="8"/>
      <c r="VEC267" s="8"/>
      <c r="VED267" s="160"/>
      <c r="VEE267" s="158"/>
      <c r="VEF267" s="161"/>
      <c r="VEG267" s="162"/>
      <c r="VEH267" s="156"/>
      <c r="VEI267" s="158"/>
      <c r="VEJ267" s="158"/>
      <c r="VEK267" s="158"/>
      <c r="VEL267" s="158"/>
      <c r="VEM267" s="159"/>
      <c r="VEN267" s="9"/>
      <c r="VEO267" s="9"/>
      <c r="VEP267" s="159"/>
      <c r="VEQ267" s="159"/>
      <c r="VER267" s="8"/>
      <c r="VES267" s="8"/>
      <c r="VET267" s="160"/>
      <c r="VEU267" s="158"/>
      <c r="VEV267" s="161"/>
      <c r="VEW267" s="162"/>
      <c r="VEX267" s="156"/>
      <c r="VEY267" s="158"/>
      <c r="VEZ267" s="158"/>
      <c r="VFA267" s="158"/>
      <c r="VFB267" s="158"/>
      <c r="VFC267" s="159"/>
      <c r="VFD267" s="9"/>
      <c r="VFE267" s="9"/>
      <c r="VFF267" s="159"/>
      <c r="VFG267" s="159"/>
      <c r="VFH267" s="8"/>
      <c r="VFI267" s="8"/>
      <c r="VFJ267" s="160"/>
      <c r="VFK267" s="158"/>
      <c r="VFL267" s="161"/>
      <c r="VFM267" s="162"/>
      <c r="VFN267" s="156"/>
      <c r="VFO267" s="158"/>
      <c r="VFP267" s="158"/>
      <c r="VFQ267" s="158"/>
      <c r="VFR267" s="158"/>
      <c r="VFS267" s="159"/>
      <c r="VFT267" s="9"/>
      <c r="VFU267" s="9"/>
      <c r="VFV267" s="159"/>
      <c r="VFW267" s="159"/>
      <c r="VFX267" s="8"/>
      <c r="VFY267" s="8"/>
      <c r="VFZ267" s="160"/>
      <c r="VGA267" s="158"/>
      <c r="VGB267" s="161"/>
      <c r="VGC267" s="162"/>
      <c r="VGD267" s="156"/>
      <c r="VGE267" s="158"/>
      <c r="VGF267" s="158"/>
      <c r="VGG267" s="158"/>
      <c r="VGH267" s="158"/>
      <c r="VGI267" s="159"/>
      <c r="VGJ267" s="9"/>
      <c r="VGK267" s="9"/>
      <c r="VGL267" s="159"/>
      <c r="VGM267" s="159"/>
      <c r="VGN267" s="8"/>
      <c r="VGO267" s="8"/>
      <c r="VGP267" s="160"/>
      <c r="VGQ267" s="158"/>
      <c r="VGR267" s="161"/>
      <c r="VGS267" s="162"/>
      <c r="VGT267" s="156"/>
      <c r="VGU267" s="158"/>
      <c r="VGV267" s="158"/>
      <c r="VGW267" s="158"/>
      <c r="VGX267" s="158"/>
      <c r="VGY267" s="159"/>
      <c r="VGZ267" s="9"/>
      <c r="VHA267" s="9"/>
      <c r="VHB267" s="159"/>
      <c r="VHC267" s="159"/>
      <c r="VHD267" s="8"/>
      <c r="VHE267" s="8"/>
      <c r="VHF267" s="160"/>
      <c r="VHG267" s="158"/>
      <c r="VHH267" s="161"/>
      <c r="VHI267" s="162"/>
      <c r="VHJ267" s="156"/>
      <c r="VHK267" s="158"/>
      <c r="VHL267" s="158"/>
      <c r="VHM267" s="158"/>
      <c r="VHN267" s="158"/>
      <c r="VHO267" s="159"/>
      <c r="VHP267" s="9"/>
      <c r="VHQ267" s="9"/>
      <c r="VHR267" s="159"/>
      <c r="VHS267" s="159"/>
      <c r="VHT267" s="8"/>
      <c r="VHU267" s="8"/>
      <c r="VHV267" s="160"/>
      <c r="VHW267" s="158"/>
      <c r="VHX267" s="161"/>
      <c r="VHY267" s="162"/>
      <c r="VHZ267" s="156"/>
      <c r="VIA267" s="158"/>
      <c r="VIB267" s="158"/>
      <c r="VIC267" s="158"/>
      <c r="VID267" s="158"/>
      <c r="VIE267" s="159"/>
      <c r="VIF267" s="9"/>
      <c r="VIG267" s="9"/>
      <c r="VIH267" s="159"/>
      <c r="VII267" s="159"/>
      <c r="VIJ267" s="8"/>
      <c r="VIK267" s="8"/>
      <c r="VIL267" s="160"/>
      <c r="VIM267" s="158"/>
      <c r="VIN267" s="161"/>
      <c r="VIO267" s="162"/>
      <c r="VIP267" s="156"/>
      <c r="VIQ267" s="158"/>
      <c r="VIR267" s="158"/>
      <c r="VIS267" s="158"/>
      <c r="VIT267" s="158"/>
      <c r="VIU267" s="159"/>
      <c r="VIV267" s="9"/>
      <c r="VIW267" s="9"/>
      <c r="VIX267" s="159"/>
      <c r="VIY267" s="159"/>
      <c r="VIZ267" s="8"/>
      <c r="VJA267" s="8"/>
      <c r="VJB267" s="160"/>
      <c r="VJC267" s="158"/>
      <c r="VJD267" s="161"/>
      <c r="VJE267" s="162"/>
      <c r="VJF267" s="156"/>
      <c r="VJG267" s="158"/>
      <c r="VJH267" s="158"/>
      <c r="VJI267" s="158"/>
      <c r="VJJ267" s="158"/>
      <c r="VJK267" s="159"/>
      <c r="VJL267" s="9"/>
      <c r="VJM267" s="9"/>
      <c r="VJN267" s="159"/>
      <c r="VJO267" s="159"/>
      <c r="VJP267" s="8"/>
      <c r="VJQ267" s="8"/>
      <c r="VJR267" s="160"/>
      <c r="VJS267" s="158"/>
      <c r="VJT267" s="161"/>
      <c r="VJU267" s="162"/>
      <c r="VJV267" s="156"/>
      <c r="VJW267" s="158"/>
      <c r="VJX267" s="158"/>
      <c r="VJY267" s="158"/>
      <c r="VJZ267" s="158"/>
      <c r="VKA267" s="159"/>
      <c r="VKB267" s="9"/>
      <c r="VKC267" s="9"/>
      <c r="VKD267" s="159"/>
      <c r="VKE267" s="159"/>
      <c r="VKF267" s="8"/>
      <c r="VKG267" s="8"/>
      <c r="VKH267" s="160"/>
      <c r="VKI267" s="158"/>
      <c r="VKJ267" s="161"/>
      <c r="VKK267" s="162"/>
      <c r="VKL267" s="156"/>
      <c r="VKM267" s="158"/>
      <c r="VKN267" s="158"/>
      <c r="VKO267" s="158"/>
      <c r="VKP267" s="158"/>
      <c r="VKQ267" s="159"/>
      <c r="VKR267" s="9"/>
      <c r="VKS267" s="9"/>
      <c r="VKT267" s="159"/>
      <c r="VKU267" s="159"/>
      <c r="VKV267" s="8"/>
      <c r="VKW267" s="8"/>
      <c r="VKX267" s="160"/>
      <c r="VKY267" s="158"/>
      <c r="VKZ267" s="161"/>
      <c r="VLA267" s="162"/>
      <c r="VLB267" s="156"/>
      <c r="VLC267" s="158"/>
      <c r="VLD267" s="158"/>
      <c r="VLE267" s="158"/>
      <c r="VLF267" s="158"/>
      <c r="VLG267" s="159"/>
      <c r="VLH267" s="9"/>
      <c r="VLI267" s="9"/>
      <c r="VLJ267" s="159"/>
      <c r="VLK267" s="159"/>
      <c r="VLL267" s="8"/>
      <c r="VLM267" s="8"/>
      <c r="VLN267" s="160"/>
      <c r="VLO267" s="158"/>
      <c r="VLP267" s="161"/>
      <c r="VLQ267" s="162"/>
      <c r="VLR267" s="156"/>
      <c r="VLS267" s="158"/>
      <c r="VLT267" s="158"/>
      <c r="VLU267" s="158"/>
      <c r="VLV267" s="158"/>
      <c r="VLW267" s="159"/>
      <c r="VLX267" s="9"/>
      <c r="VLY267" s="9"/>
      <c r="VLZ267" s="159"/>
      <c r="VMA267" s="159"/>
      <c r="VMB267" s="8"/>
      <c r="VMC267" s="8"/>
      <c r="VMD267" s="160"/>
      <c r="VME267" s="158"/>
      <c r="VMF267" s="161"/>
      <c r="VMG267" s="162"/>
      <c r="VMH267" s="156"/>
      <c r="VMI267" s="158"/>
      <c r="VMJ267" s="158"/>
      <c r="VMK267" s="158"/>
      <c r="VML267" s="158"/>
      <c r="VMM267" s="159"/>
      <c r="VMN267" s="9"/>
      <c r="VMO267" s="9"/>
      <c r="VMP267" s="159"/>
      <c r="VMQ267" s="159"/>
      <c r="VMR267" s="8"/>
      <c r="VMS267" s="8"/>
      <c r="VMT267" s="160"/>
      <c r="VMU267" s="158"/>
      <c r="VMV267" s="161"/>
      <c r="VMW267" s="162"/>
      <c r="VMX267" s="156"/>
      <c r="VMY267" s="158"/>
      <c r="VMZ267" s="158"/>
      <c r="VNA267" s="158"/>
      <c r="VNB267" s="158"/>
      <c r="VNC267" s="159"/>
      <c r="VND267" s="9"/>
      <c r="VNE267" s="9"/>
      <c r="VNF267" s="159"/>
      <c r="VNG267" s="159"/>
      <c r="VNH267" s="8"/>
      <c r="VNI267" s="8"/>
      <c r="VNJ267" s="160"/>
      <c r="VNK267" s="158"/>
      <c r="VNL267" s="161"/>
      <c r="VNM267" s="162"/>
      <c r="VNN267" s="156"/>
      <c r="VNO267" s="158"/>
      <c r="VNP267" s="158"/>
      <c r="VNQ267" s="158"/>
      <c r="VNR267" s="158"/>
      <c r="VNS267" s="159"/>
      <c r="VNT267" s="9"/>
      <c r="VNU267" s="9"/>
      <c r="VNV267" s="159"/>
      <c r="VNW267" s="159"/>
      <c r="VNX267" s="8"/>
      <c r="VNY267" s="8"/>
      <c r="VNZ267" s="160"/>
      <c r="VOA267" s="158"/>
      <c r="VOB267" s="161"/>
      <c r="VOC267" s="162"/>
      <c r="VOD267" s="156"/>
      <c r="VOE267" s="158"/>
      <c r="VOF267" s="158"/>
      <c r="VOG267" s="158"/>
      <c r="VOH267" s="158"/>
      <c r="VOI267" s="159"/>
      <c r="VOJ267" s="9"/>
      <c r="VOK267" s="9"/>
      <c r="VOL267" s="159"/>
      <c r="VOM267" s="159"/>
      <c r="VON267" s="8"/>
      <c r="VOO267" s="8"/>
      <c r="VOP267" s="160"/>
      <c r="VOQ267" s="158"/>
      <c r="VOR267" s="161"/>
      <c r="VOS267" s="162"/>
      <c r="VOT267" s="156"/>
      <c r="VOU267" s="158"/>
      <c r="VOV267" s="158"/>
      <c r="VOW267" s="158"/>
      <c r="VOX267" s="158"/>
      <c r="VOY267" s="159"/>
      <c r="VOZ267" s="9"/>
      <c r="VPA267" s="9"/>
      <c r="VPB267" s="159"/>
      <c r="VPC267" s="159"/>
      <c r="VPD267" s="8"/>
      <c r="VPE267" s="8"/>
      <c r="VPF267" s="160"/>
      <c r="VPG267" s="158"/>
      <c r="VPH267" s="161"/>
      <c r="VPI267" s="162"/>
      <c r="VPJ267" s="156"/>
      <c r="VPK267" s="158"/>
      <c r="VPL267" s="158"/>
      <c r="VPM267" s="158"/>
      <c r="VPN267" s="158"/>
      <c r="VPO267" s="159"/>
      <c r="VPP267" s="9"/>
      <c r="VPQ267" s="9"/>
      <c r="VPR267" s="159"/>
      <c r="VPS267" s="159"/>
      <c r="VPT267" s="8"/>
      <c r="VPU267" s="8"/>
      <c r="VPV267" s="160"/>
      <c r="VPW267" s="158"/>
      <c r="VPX267" s="161"/>
      <c r="VPY267" s="162"/>
      <c r="VPZ267" s="156"/>
      <c r="VQA267" s="158"/>
      <c r="VQB267" s="158"/>
      <c r="VQC267" s="158"/>
      <c r="VQD267" s="158"/>
      <c r="VQE267" s="159"/>
      <c r="VQF267" s="9"/>
      <c r="VQG267" s="9"/>
      <c r="VQH267" s="159"/>
      <c r="VQI267" s="159"/>
      <c r="VQJ267" s="8"/>
      <c r="VQK267" s="8"/>
      <c r="VQL267" s="160"/>
      <c r="VQM267" s="158"/>
      <c r="VQN267" s="161"/>
      <c r="VQO267" s="162"/>
      <c r="VQP267" s="156"/>
      <c r="VQQ267" s="158"/>
      <c r="VQR267" s="158"/>
      <c r="VQS267" s="158"/>
      <c r="VQT267" s="158"/>
      <c r="VQU267" s="159"/>
      <c r="VQV267" s="9"/>
      <c r="VQW267" s="9"/>
      <c r="VQX267" s="159"/>
      <c r="VQY267" s="159"/>
      <c r="VQZ267" s="8"/>
      <c r="VRA267" s="8"/>
      <c r="VRB267" s="160"/>
      <c r="VRC267" s="158"/>
      <c r="VRD267" s="161"/>
      <c r="VRE267" s="162"/>
      <c r="VRF267" s="156"/>
      <c r="VRG267" s="158"/>
      <c r="VRH267" s="158"/>
      <c r="VRI267" s="158"/>
      <c r="VRJ267" s="158"/>
      <c r="VRK267" s="159"/>
      <c r="VRL267" s="9"/>
      <c r="VRM267" s="9"/>
      <c r="VRN267" s="159"/>
      <c r="VRO267" s="159"/>
      <c r="VRP267" s="8"/>
      <c r="VRQ267" s="8"/>
      <c r="VRR267" s="160"/>
      <c r="VRS267" s="158"/>
      <c r="VRT267" s="161"/>
      <c r="VRU267" s="162"/>
      <c r="VRV267" s="156"/>
      <c r="VRW267" s="158"/>
      <c r="VRX267" s="158"/>
      <c r="VRY267" s="158"/>
      <c r="VRZ267" s="158"/>
      <c r="VSA267" s="159"/>
      <c r="VSB267" s="9"/>
      <c r="VSC267" s="9"/>
      <c r="VSD267" s="159"/>
      <c r="VSE267" s="159"/>
      <c r="VSF267" s="8"/>
      <c r="VSG267" s="8"/>
      <c r="VSH267" s="160"/>
      <c r="VSI267" s="158"/>
      <c r="VSJ267" s="161"/>
      <c r="VSK267" s="162"/>
      <c r="VSL267" s="156"/>
      <c r="VSM267" s="158"/>
      <c r="VSN267" s="158"/>
      <c r="VSO267" s="158"/>
      <c r="VSP267" s="158"/>
      <c r="VSQ267" s="159"/>
      <c r="VSR267" s="9"/>
      <c r="VSS267" s="9"/>
      <c r="VST267" s="159"/>
      <c r="VSU267" s="159"/>
      <c r="VSV267" s="8"/>
      <c r="VSW267" s="8"/>
      <c r="VSX267" s="160"/>
      <c r="VSY267" s="158"/>
      <c r="VSZ267" s="161"/>
      <c r="VTA267" s="162"/>
      <c r="VTB267" s="156"/>
      <c r="VTC267" s="158"/>
      <c r="VTD267" s="158"/>
      <c r="VTE267" s="158"/>
      <c r="VTF267" s="158"/>
      <c r="VTG267" s="159"/>
      <c r="VTH267" s="9"/>
      <c r="VTI267" s="9"/>
      <c r="VTJ267" s="159"/>
      <c r="VTK267" s="159"/>
      <c r="VTL267" s="8"/>
      <c r="VTM267" s="8"/>
      <c r="VTN267" s="160"/>
      <c r="VTO267" s="158"/>
      <c r="VTP267" s="161"/>
      <c r="VTQ267" s="162"/>
      <c r="VTR267" s="156"/>
      <c r="VTS267" s="158"/>
      <c r="VTT267" s="158"/>
      <c r="VTU267" s="158"/>
      <c r="VTV267" s="158"/>
      <c r="VTW267" s="159"/>
      <c r="VTX267" s="9"/>
      <c r="VTY267" s="9"/>
      <c r="VTZ267" s="159"/>
      <c r="VUA267" s="159"/>
      <c r="VUB267" s="8"/>
      <c r="VUC267" s="8"/>
      <c r="VUD267" s="160"/>
      <c r="VUE267" s="158"/>
      <c r="VUF267" s="161"/>
      <c r="VUG267" s="162"/>
      <c r="VUH267" s="156"/>
      <c r="VUI267" s="158"/>
      <c r="VUJ267" s="158"/>
      <c r="VUK267" s="158"/>
      <c r="VUL267" s="158"/>
      <c r="VUM267" s="159"/>
      <c r="VUN267" s="9"/>
      <c r="VUO267" s="9"/>
      <c r="VUP267" s="159"/>
      <c r="VUQ267" s="159"/>
      <c r="VUR267" s="8"/>
      <c r="VUS267" s="8"/>
      <c r="VUT267" s="160"/>
      <c r="VUU267" s="158"/>
      <c r="VUV267" s="161"/>
      <c r="VUW267" s="162"/>
      <c r="VUX267" s="156"/>
      <c r="VUY267" s="158"/>
      <c r="VUZ267" s="158"/>
      <c r="VVA267" s="158"/>
      <c r="VVB267" s="158"/>
      <c r="VVC267" s="159"/>
      <c r="VVD267" s="9"/>
      <c r="VVE267" s="9"/>
      <c r="VVF267" s="159"/>
      <c r="VVG267" s="159"/>
      <c r="VVH267" s="8"/>
      <c r="VVI267" s="8"/>
      <c r="VVJ267" s="160"/>
      <c r="VVK267" s="158"/>
      <c r="VVL267" s="161"/>
      <c r="VVM267" s="162"/>
      <c r="VVN267" s="156"/>
      <c r="VVO267" s="158"/>
      <c r="VVP267" s="158"/>
      <c r="VVQ267" s="158"/>
      <c r="VVR267" s="158"/>
      <c r="VVS267" s="159"/>
      <c r="VVT267" s="9"/>
      <c r="VVU267" s="9"/>
      <c r="VVV267" s="159"/>
      <c r="VVW267" s="159"/>
      <c r="VVX267" s="8"/>
      <c r="VVY267" s="8"/>
      <c r="VVZ267" s="160"/>
      <c r="VWA267" s="158"/>
      <c r="VWB267" s="161"/>
      <c r="VWC267" s="162"/>
      <c r="VWD267" s="156"/>
      <c r="VWE267" s="158"/>
      <c r="VWF267" s="158"/>
      <c r="VWG267" s="158"/>
      <c r="VWH267" s="158"/>
      <c r="VWI267" s="159"/>
      <c r="VWJ267" s="9"/>
      <c r="VWK267" s="9"/>
      <c r="VWL267" s="159"/>
      <c r="VWM267" s="159"/>
      <c r="VWN267" s="8"/>
      <c r="VWO267" s="8"/>
      <c r="VWP267" s="160"/>
      <c r="VWQ267" s="158"/>
      <c r="VWR267" s="161"/>
      <c r="VWS267" s="162"/>
      <c r="VWT267" s="156"/>
      <c r="VWU267" s="158"/>
      <c r="VWV267" s="158"/>
      <c r="VWW267" s="158"/>
      <c r="VWX267" s="158"/>
      <c r="VWY267" s="159"/>
      <c r="VWZ267" s="9"/>
      <c r="VXA267" s="9"/>
      <c r="VXB267" s="159"/>
      <c r="VXC267" s="159"/>
      <c r="VXD267" s="8"/>
      <c r="VXE267" s="8"/>
      <c r="VXF267" s="160"/>
      <c r="VXG267" s="158"/>
      <c r="VXH267" s="161"/>
      <c r="VXI267" s="162"/>
      <c r="VXJ267" s="156"/>
      <c r="VXK267" s="158"/>
      <c r="VXL267" s="158"/>
      <c r="VXM267" s="158"/>
      <c r="VXN267" s="158"/>
      <c r="VXO267" s="159"/>
      <c r="VXP267" s="9"/>
      <c r="VXQ267" s="9"/>
      <c r="VXR267" s="159"/>
      <c r="VXS267" s="159"/>
      <c r="VXT267" s="8"/>
      <c r="VXU267" s="8"/>
      <c r="VXV267" s="160"/>
      <c r="VXW267" s="158"/>
      <c r="VXX267" s="161"/>
      <c r="VXY267" s="162"/>
      <c r="VXZ267" s="156"/>
      <c r="VYA267" s="158"/>
      <c r="VYB267" s="158"/>
      <c r="VYC267" s="158"/>
      <c r="VYD267" s="158"/>
      <c r="VYE267" s="159"/>
      <c r="VYF267" s="9"/>
      <c r="VYG267" s="9"/>
      <c r="VYH267" s="159"/>
      <c r="VYI267" s="159"/>
      <c r="VYJ267" s="8"/>
      <c r="VYK267" s="8"/>
      <c r="VYL267" s="160"/>
      <c r="VYM267" s="158"/>
      <c r="VYN267" s="161"/>
      <c r="VYO267" s="162"/>
      <c r="VYP267" s="156"/>
      <c r="VYQ267" s="158"/>
      <c r="VYR267" s="158"/>
      <c r="VYS267" s="158"/>
      <c r="VYT267" s="158"/>
      <c r="VYU267" s="159"/>
      <c r="VYV267" s="9"/>
      <c r="VYW267" s="9"/>
      <c r="VYX267" s="159"/>
      <c r="VYY267" s="159"/>
      <c r="VYZ267" s="8"/>
      <c r="VZA267" s="8"/>
      <c r="VZB267" s="160"/>
      <c r="VZC267" s="158"/>
      <c r="VZD267" s="161"/>
      <c r="VZE267" s="162"/>
      <c r="VZF267" s="156"/>
      <c r="VZG267" s="158"/>
      <c r="VZH267" s="158"/>
      <c r="VZI267" s="158"/>
      <c r="VZJ267" s="158"/>
      <c r="VZK267" s="159"/>
      <c r="VZL267" s="9"/>
      <c r="VZM267" s="9"/>
      <c r="VZN267" s="159"/>
      <c r="VZO267" s="159"/>
      <c r="VZP267" s="8"/>
      <c r="VZQ267" s="8"/>
      <c r="VZR267" s="160"/>
      <c r="VZS267" s="158"/>
      <c r="VZT267" s="161"/>
      <c r="VZU267" s="162"/>
      <c r="VZV267" s="156"/>
      <c r="VZW267" s="158"/>
      <c r="VZX267" s="158"/>
      <c r="VZY267" s="158"/>
      <c r="VZZ267" s="158"/>
      <c r="WAA267" s="159"/>
      <c r="WAB267" s="9"/>
      <c r="WAC267" s="9"/>
      <c r="WAD267" s="159"/>
      <c r="WAE267" s="159"/>
      <c r="WAF267" s="8"/>
      <c r="WAG267" s="8"/>
      <c r="WAH267" s="160"/>
      <c r="WAI267" s="158"/>
      <c r="WAJ267" s="161"/>
      <c r="WAK267" s="162"/>
      <c r="WAL267" s="156"/>
      <c r="WAM267" s="158"/>
      <c r="WAN267" s="158"/>
      <c r="WAO267" s="158"/>
      <c r="WAP267" s="158"/>
      <c r="WAQ267" s="159"/>
      <c r="WAR267" s="9"/>
      <c r="WAS267" s="9"/>
      <c r="WAT267" s="159"/>
      <c r="WAU267" s="159"/>
      <c r="WAV267" s="8"/>
      <c r="WAW267" s="8"/>
      <c r="WAX267" s="160"/>
      <c r="WAY267" s="158"/>
      <c r="WAZ267" s="161"/>
      <c r="WBA267" s="162"/>
      <c r="WBB267" s="156"/>
      <c r="WBC267" s="158"/>
      <c r="WBD267" s="158"/>
      <c r="WBE267" s="158"/>
      <c r="WBF267" s="158"/>
      <c r="WBG267" s="159"/>
      <c r="WBH267" s="9"/>
      <c r="WBI267" s="9"/>
      <c r="WBJ267" s="159"/>
      <c r="WBK267" s="159"/>
      <c r="WBL267" s="8"/>
      <c r="WBM267" s="8"/>
      <c r="WBN267" s="160"/>
      <c r="WBO267" s="158"/>
      <c r="WBP267" s="161"/>
      <c r="WBQ267" s="162"/>
      <c r="WBR267" s="156"/>
      <c r="WBS267" s="158"/>
      <c r="WBT267" s="158"/>
      <c r="WBU267" s="158"/>
      <c r="WBV267" s="158"/>
      <c r="WBW267" s="159"/>
      <c r="WBX267" s="9"/>
      <c r="WBY267" s="9"/>
      <c r="WBZ267" s="159"/>
      <c r="WCA267" s="159"/>
      <c r="WCB267" s="8"/>
      <c r="WCC267" s="8"/>
      <c r="WCD267" s="160"/>
      <c r="WCE267" s="158"/>
      <c r="WCF267" s="161"/>
      <c r="WCG267" s="162"/>
      <c r="WCH267" s="156"/>
      <c r="WCI267" s="158"/>
      <c r="WCJ267" s="158"/>
      <c r="WCK267" s="158"/>
      <c r="WCL267" s="158"/>
      <c r="WCM267" s="159"/>
      <c r="WCN267" s="9"/>
      <c r="WCO267" s="9"/>
      <c r="WCP267" s="159"/>
      <c r="WCQ267" s="159"/>
      <c r="WCR267" s="8"/>
      <c r="WCS267" s="8"/>
      <c r="WCT267" s="160"/>
      <c r="WCU267" s="158"/>
      <c r="WCV267" s="161"/>
      <c r="WCW267" s="162"/>
      <c r="WCX267" s="156"/>
      <c r="WCY267" s="158"/>
      <c r="WCZ267" s="158"/>
      <c r="WDA267" s="158"/>
      <c r="WDB267" s="158"/>
      <c r="WDC267" s="159"/>
      <c r="WDD267" s="9"/>
      <c r="WDE267" s="9"/>
      <c r="WDF267" s="159"/>
      <c r="WDG267" s="159"/>
      <c r="WDH267" s="8"/>
      <c r="WDI267" s="8"/>
      <c r="WDJ267" s="160"/>
      <c r="WDK267" s="158"/>
      <c r="WDL267" s="161"/>
      <c r="WDM267" s="162"/>
      <c r="WDN267" s="156"/>
      <c r="WDO267" s="158"/>
      <c r="WDP267" s="158"/>
      <c r="WDQ267" s="158"/>
      <c r="WDR267" s="158"/>
      <c r="WDS267" s="159"/>
      <c r="WDT267" s="9"/>
      <c r="WDU267" s="9"/>
      <c r="WDV267" s="159"/>
      <c r="WDW267" s="159"/>
      <c r="WDX267" s="8"/>
      <c r="WDY267" s="8"/>
      <c r="WDZ267" s="160"/>
      <c r="WEA267" s="158"/>
      <c r="WEB267" s="161"/>
      <c r="WEC267" s="162"/>
      <c r="WED267" s="156"/>
      <c r="WEE267" s="158"/>
      <c r="WEF267" s="158"/>
      <c r="WEG267" s="158"/>
      <c r="WEH267" s="158"/>
      <c r="WEI267" s="159"/>
      <c r="WEJ267" s="9"/>
      <c r="WEK267" s="9"/>
      <c r="WEL267" s="159"/>
      <c r="WEM267" s="159"/>
      <c r="WEN267" s="8"/>
      <c r="WEO267" s="8"/>
      <c r="WEP267" s="160"/>
      <c r="WEQ267" s="158"/>
      <c r="WER267" s="161"/>
      <c r="WES267" s="162"/>
      <c r="WET267" s="156"/>
      <c r="WEU267" s="158"/>
      <c r="WEV267" s="158"/>
      <c r="WEW267" s="158"/>
      <c r="WEX267" s="158"/>
      <c r="WEY267" s="159"/>
      <c r="WEZ267" s="9"/>
      <c r="WFA267" s="9"/>
      <c r="WFB267" s="159"/>
      <c r="WFC267" s="159"/>
      <c r="WFD267" s="8"/>
      <c r="WFE267" s="8"/>
      <c r="WFF267" s="160"/>
      <c r="WFG267" s="158"/>
      <c r="WFH267" s="161"/>
      <c r="WFI267" s="162"/>
      <c r="WFJ267" s="156"/>
      <c r="WFK267" s="158"/>
      <c r="WFL267" s="158"/>
      <c r="WFM267" s="158"/>
      <c r="WFN267" s="158"/>
      <c r="WFO267" s="159"/>
      <c r="WFP267" s="9"/>
      <c r="WFQ267" s="9"/>
      <c r="WFR267" s="159"/>
      <c r="WFS267" s="159"/>
      <c r="WFT267" s="8"/>
      <c r="WFU267" s="8"/>
      <c r="WFV267" s="160"/>
      <c r="WFW267" s="158"/>
      <c r="WFX267" s="161"/>
      <c r="WFY267" s="162"/>
      <c r="WFZ267" s="156"/>
      <c r="WGA267" s="158"/>
      <c r="WGB267" s="158"/>
      <c r="WGC267" s="158"/>
      <c r="WGD267" s="158"/>
      <c r="WGE267" s="159"/>
      <c r="WGF267" s="9"/>
      <c r="WGG267" s="9"/>
      <c r="WGH267" s="159"/>
      <c r="WGI267" s="159"/>
      <c r="WGJ267" s="8"/>
      <c r="WGK267" s="8"/>
      <c r="WGL267" s="160"/>
      <c r="WGM267" s="158"/>
      <c r="WGN267" s="161"/>
      <c r="WGO267" s="162"/>
      <c r="WGP267" s="156"/>
      <c r="WGQ267" s="158"/>
      <c r="WGR267" s="158"/>
      <c r="WGS267" s="158"/>
      <c r="WGT267" s="158"/>
      <c r="WGU267" s="159"/>
      <c r="WGV267" s="9"/>
      <c r="WGW267" s="9"/>
      <c r="WGX267" s="159"/>
      <c r="WGY267" s="159"/>
      <c r="WGZ267" s="8"/>
      <c r="WHA267" s="8"/>
      <c r="WHB267" s="160"/>
      <c r="WHC267" s="158"/>
      <c r="WHD267" s="161"/>
      <c r="WHE267" s="162"/>
      <c r="WHF267" s="156"/>
      <c r="WHG267" s="158"/>
      <c r="WHH267" s="158"/>
      <c r="WHI267" s="158"/>
      <c r="WHJ267" s="158"/>
      <c r="WHK267" s="159"/>
      <c r="WHL267" s="9"/>
      <c r="WHM267" s="9"/>
      <c r="WHN267" s="159"/>
      <c r="WHO267" s="159"/>
      <c r="WHP267" s="8"/>
      <c r="WHQ267" s="8"/>
      <c r="WHR267" s="160"/>
      <c r="WHS267" s="158"/>
      <c r="WHT267" s="161"/>
      <c r="WHU267" s="162"/>
      <c r="WHV267" s="156"/>
      <c r="WHW267" s="158"/>
      <c r="WHX267" s="158"/>
      <c r="WHY267" s="158"/>
      <c r="WHZ267" s="158"/>
      <c r="WIA267" s="159"/>
      <c r="WIB267" s="9"/>
      <c r="WIC267" s="9"/>
      <c r="WID267" s="159"/>
      <c r="WIE267" s="159"/>
      <c r="WIF267" s="8"/>
      <c r="WIG267" s="8"/>
      <c r="WIH267" s="160"/>
      <c r="WII267" s="158"/>
      <c r="WIJ267" s="161"/>
      <c r="WIK267" s="162"/>
      <c r="WIL267" s="156"/>
      <c r="WIM267" s="158"/>
      <c r="WIN267" s="158"/>
      <c r="WIO267" s="158"/>
      <c r="WIP267" s="158"/>
      <c r="WIQ267" s="159"/>
      <c r="WIR267" s="9"/>
      <c r="WIS267" s="9"/>
      <c r="WIT267" s="159"/>
      <c r="WIU267" s="159"/>
      <c r="WIV267" s="8"/>
      <c r="WIW267" s="8"/>
      <c r="WIX267" s="160"/>
      <c r="WIY267" s="158"/>
      <c r="WIZ267" s="161"/>
      <c r="WJA267" s="162"/>
      <c r="WJB267" s="156"/>
      <c r="WJC267" s="158"/>
      <c r="WJD267" s="158"/>
      <c r="WJE267" s="158"/>
      <c r="WJF267" s="158"/>
      <c r="WJG267" s="159"/>
      <c r="WJH267" s="9"/>
      <c r="WJI267" s="9"/>
      <c r="WJJ267" s="159"/>
      <c r="WJK267" s="159"/>
      <c r="WJL267" s="8"/>
      <c r="WJM267" s="8"/>
      <c r="WJN267" s="160"/>
      <c r="WJO267" s="158"/>
      <c r="WJP267" s="161"/>
      <c r="WJQ267" s="162"/>
      <c r="WJR267" s="156"/>
      <c r="WJS267" s="158"/>
      <c r="WJT267" s="158"/>
      <c r="WJU267" s="158"/>
      <c r="WJV267" s="158"/>
      <c r="WJW267" s="159"/>
      <c r="WJX267" s="9"/>
      <c r="WJY267" s="9"/>
      <c r="WJZ267" s="159"/>
      <c r="WKA267" s="159"/>
      <c r="WKB267" s="8"/>
      <c r="WKC267" s="8"/>
      <c r="WKD267" s="160"/>
      <c r="WKE267" s="158"/>
      <c r="WKF267" s="161"/>
      <c r="WKG267" s="162"/>
      <c r="WKH267" s="156"/>
      <c r="WKI267" s="158"/>
      <c r="WKJ267" s="158"/>
      <c r="WKK267" s="158"/>
      <c r="WKL267" s="158"/>
      <c r="WKM267" s="159"/>
      <c r="WKN267" s="9"/>
      <c r="WKO267" s="9"/>
      <c r="WKP267" s="159"/>
      <c r="WKQ267" s="159"/>
      <c r="WKR267" s="8"/>
      <c r="WKS267" s="8"/>
      <c r="WKT267" s="160"/>
      <c r="WKU267" s="158"/>
      <c r="WKV267" s="161"/>
      <c r="WKW267" s="162"/>
      <c r="WKX267" s="156"/>
      <c r="WKY267" s="158"/>
      <c r="WKZ267" s="158"/>
      <c r="WLA267" s="158"/>
      <c r="WLB267" s="158"/>
      <c r="WLC267" s="159"/>
      <c r="WLD267" s="9"/>
      <c r="WLE267" s="9"/>
      <c r="WLF267" s="159"/>
      <c r="WLG267" s="159"/>
      <c r="WLH267" s="8"/>
      <c r="WLI267" s="8"/>
      <c r="WLJ267" s="160"/>
      <c r="WLK267" s="158"/>
      <c r="WLL267" s="161"/>
      <c r="WLM267" s="162"/>
      <c r="WLN267" s="156"/>
      <c r="WLO267" s="158"/>
      <c r="WLP267" s="158"/>
      <c r="WLQ267" s="158"/>
      <c r="WLR267" s="158"/>
      <c r="WLS267" s="159"/>
      <c r="WLT267" s="9"/>
      <c r="WLU267" s="9"/>
      <c r="WLV267" s="159"/>
      <c r="WLW267" s="159"/>
      <c r="WLX267" s="8"/>
      <c r="WLY267" s="8"/>
      <c r="WLZ267" s="160"/>
      <c r="WMA267" s="158"/>
      <c r="WMB267" s="161"/>
      <c r="WMC267" s="162"/>
      <c r="WMD267" s="156"/>
      <c r="WME267" s="158"/>
      <c r="WMF267" s="158"/>
      <c r="WMG267" s="158"/>
      <c r="WMH267" s="158"/>
      <c r="WMI267" s="159"/>
      <c r="WMJ267" s="9"/>
      <c r="WMK267" s="9"/>
      <c r="WML267" s="159"/>
      <c r="WMM267" s="159"/>
      <c r="WMN267" s="8"/>
      <c r="WMO267" s="8"/>
      <c r="WMP267" s="160"/>
      <c r="WMQ267" s="158"/>
      <c r="WMR267" s="161"/>
      <c r="WMS267" s="162"/>
      <c r="WMT267" s="156"/>
      <c r="WMU267" s="158"/>
      <c r="WMV267" s="158"/>
      <c r="WMW267" s="158"/>
      <c r="WMX267" s="158"/>
      <c r="WMY267" s="159"/>
      <c r="WMZ267" s="9"/>
      <c r="WNA267" s="9"/>
      <c r="WNB267" s="159"/>
      <c r="WNC267" s="159"/>
      <c r="WND267" s="8"/>
      <c r="WNE267" s="8"/>
      <c r="WNF267" s="160"/>
      <c r="WNG267" s="158"/>
      <c r="WNH267" s="161"/>
      <c r="WNI267" s="162"/>
      <c r="WNJ267" s="156"/>
      <c r="WNK267" s="158"/>
      <c r="WNL267" s="158"/>
      <c r="WNM267" s="158"/>
      <c r="WNN267" s="158"/>
      <c r="WNO267" s="159"/>
      <c r="WNP267" s="9"/>
      <c r="WNQ267" s="9"/>
      <c r="WNR267" s="159"/>
      <c r="WNS267" s="159"/>
      <c r="WNT267" s="8"/>
      <c r="WNU267" s="8"/>
      <c r="WNV267" s="160"/>
      <c r="WNW267" s="158"/>
      <c r="WNX267" s="161"/>
      <c r="WNY267" s="162"/>
      <c r="WNZ267" s="156"/>
      <c r="WOA267" s="158"/>
      <c r="WOB267" s="158"/>
      <c r="WOC267" s="158"/>
      <c r="WOD267" s="158"/>
      <c r="WOE267" s="159"/>
      <c r="WOF267" s="9"/>
      <c r="WOG267" s="9"/>
      <c r="WOH267" s="159"/>
      <c r="WOI267" s="159"/>
      <c r="WOJ267" s="8"/>
      <c r="WOK267" s="8"/>
      <c r="WOL267" s="160"/>
      <c r="WOM267" s="158"/>
      <c r="WON267" s="161"/>
      <c r="WOO267" s="162"/>
      <c r="WOP267" s="156"/>
      <c r="WOQ267" s="158"/>
      <c r="WOR267" s="158"/>
      <c r="WOS267" s="158"/>
      <c r="WOT267" s="158"/>
      <c r="WOU267" s="159"/>
      <c r="WOV267" s="9"/>
      <c r="WOW267" s="9"/>
      <c r="WOX267" s="159"/>
      <c r="WOY267" s="159"/>
      <c r="WOZ267" s="8"/>
      <c r="WPA267" s="8"/>
      <c r="WPB267" s="160"/>
      <c r="WPC267" s="158"/>
      <c r="WPD267" s="161"/>
      <c r="WPE267" s="162"/>
      <c r="WPF267" s="156"/>
      <c r="WPG267" s="158"/>
      <c r="WPH267" s="158"/>
      <c r="WPI267" s="158"/>
      <c r="WPJ267" s="158"/>
      <c r="WPK267" s="159"/>
      <c r="WPL267" s="9"/>
      <c r="WPM267" s="9"/>
      <c r="WPN267" s="159"/>
      <c r="WPO267" s="159"/>
      <c r="WPP267" s="8"/>
      <c r="WPQ267" s="8"/>
      <c r="WPR267" s="160"/>
      <c r="WPS267" s="158"/>
      <c r="WPT267" s="161"/>
      <c r="WPU267" s="162"/>
      <c r="WPV267" s="156"/>
      <c r="WPW267" s="158"/>
      <c r="WPX267" s="158"/>
      <c r="WPY267" s="158"/>
      <c r="WPZ267" s="158"/>
      <c r="WQA267" s="159"/>
      <c r="WQB267" s="9"/>
      <c r="WQC267" s="9"/>
      <c r="WQD267" s="159"/>
      <c r="WQE267" s="159"/>
      <c r="WQF267" s="8"/>
      <c r="WQG267" s="8"/>
      <c r="WQH267" s="160"/>
      <c r="WQI267" s="158"/>
      <c r="WQJ267" s="161"/>
      <c r="WQK267" s="162"/>
      <c r="WQL267" s="156"/>
      <c r="WQM267" s="158"/>
      <c r="WQN267" s="158"/>
      <c r="WQO267" s="158"/>
      <c r="WQP267" s="158"/>
      <c r="WQQ267" s="159"/>
      <c r="WQR267" s="9"/>
      <c r="WQS267" s="9"/>
      <c r="WQT267" s="159"/>
      <c r="WQU267" s="159"/>
      <c r="WQV267" s="8"/>
      <c r="WQW267" s="8"/>
      <c r="WQX267" s="160"/>
      <c r="WQY267" s="158"/>
      <c r="WQZ267" s="161"/>
      <c r="WRA267" s="162"/>
      <c r="WRB267" s="156"/>
      <c r="WRC267" s="158"/>
      <c r="WRD267" s="158"/>
      <c r="WRE267" s="158"/>
      <c r="WRF267" s="158"/>
      <c r="WRG267" s="159"/>
      <c r="WRH267" s="9"/>
      <c r="WRI267" s="9"/>
      <c r="WRJ267" s="159"/>
      <c r="WRK267" s="159"/>
      <c r="WRL267" s="8"/>
      <c r="WRM267" s="8"/>
      <c r="WRN267" s="160"/>
      <c r="WRO267" s="158"/>
      <c r="WRP267" s="161"/>
      <c r="WRQ267" s="162"/>
      <c r="WRR267" s="156"/>
      <c r="WRS267" s="158"/>
      <c r="WRT267" s="158"/>
      <c r="WRU267" s="158"/>
      <c r="WRV267" s="158"/>
      <c r="WRW267" s="159"/>
      <c r="WRX267" s="9"/>
      <c r="WRY267" s="9"/>
      <c r="WRZ267" s="159"/>
      <c r="WSA267" s="159"/>
      <c r="WSB267" s="8"/>
      <c r="WSC267" s="8"/>
      <c r="WSD267" s="160"/>
      <c r="WSE267" s="158"/>
      <c r="WSF267" s="161"/>
      <c r="WSG267" s="162"/>
      <c r="WSH267" s="156"/>
      <c r="WSI267" s="158"/>
      <c r="WSJ267" s="158"/>
      <c r="WSK267" s="158"/>
      <c r="WSL267" s="158"/>
      <c r="WSM267" s="159"/>
      <c r="WSN267" s="9"/>
      <c r="WSO267" s="9"/>
      <c r="WSP267" s="159"/>
      <c r="WSQ267" s="159"/>
      <c r="WSR267" s="8"/>
      <c r="WSS267" s="8"/>
      <c r="WST267" s="160"/>
      <c r="WSU267" s="158"/>
      <c r="WSV267" s="161"/>
      <c r="WSW267" s="162"/>
      <c r="WSX267" s="156"/>
      <c r="WSY267" s="158"/>
      <c r="WSZ267" s="158"/>
      <c r="WTA267" s="158"/>
      <c r="WTB267" s="158"/>
      <c r="WTC267" s="159"/>
      <c r="WTD267" s="9"/>
      <c r="WTE267" s="9"/>
      <c r="WTF267" s="159"/>
      <c r="WTG267" s="159"/>
      <c r="WTH267" s="8"/>
      <c r="WTI267" s="8"/>
      <c r="WTJ267" s="160"/>
      <c r="WTK267" s="158"/>
      <c r="WTL267" s="161"/>
      <c r="WTM267" s="162"/>
      <c r="WTN267" s="156"/>
      <c r="WTO267" s="158"/>
      <c r="WTP267" s="158"/>
      <c r="WTQ267" s="158"/>
      <c r="WTR267" s="158"/>
      <c r="WTS267" s="159"/>
      <c r="WTT267" s="9"/>
      <c r="WTU267" s="9"/>
      <c r="WTV267" s="159"/>
      <c r="WTW267" s="159"/>
      <c r="WTX267" s="8"/>
      <c r="WTY267" s="8"/>
      <c r="WTZ267" s="160"/>
      <c r="WUA267" s="158"/>
      <c r="WUB267" s="161"/>
      <c r="WUC267" s="162"/>
      <c r="WUD267" s="156"/>
      <c r="WUE267" s="158"/>
      <c r="WUF267" s="158"/>
      <c r="WUG267" s="158"/>
      <c r="WUH267" s="158"/>
      <c r="WUI267" s="159"/>
      <c r="WUJ267" s="9"/>
      <c r="WUK267" s="9"/>
      <c r="WUL267" s="159"/>
      <c r="WUM267" s="159"/>
      <c r="WUN267" s="8"/>
      <c r="WUO267" s="8"/>
      <c r="WUP267" s="160"/>
      <c r="WUQ267" s="158"/>
      <c r="WUR267" s="161"/>
      <c r="WUS267" s="162"/>
      <c r="WUT267" s="156"/>
      <c r="WUU267" s="158"/>
      <c r="WUV267" s="158"/>
      <c r="WUW267" s="158"/>
      <c r="WUX267" s="158"/>
      <c r="WUY267" s="159"/>
      <c r="WUZ267" s="9"/>
      <c r="WVA267" s="9"/>
      <c r="WVB267" s="159"/>
      <c r="WVC267" s="159"/>
      <c r="WVD267" s="8"/>
      <c r="WVE267" s="8"/>
      <c r="WVF267" s="160"/>
      <c r="WVG267" s="158"/>
      <c r="WVH267" s="161"/>
      <c r="WVI267" s="162"/>
      <c r="WVJ267" s="156"/>
      <c r="WVK267" s="158"/>
      <c r="WVL267" s="158"/>
      <c r="WVM267" s="158"/>
      <c r="WVN267" s="158"/>
      <c r="WVO267" s="159"/>
      <c r="WVP267" s="9"/>
      <c r="WVQ267" s="9"/>
      <c r="WVR267" s="159"/>
      <c r="WVS267" s="159"/>
      <c r="WVT267" s="8"/>
      <c r="WVU267" s="8"/>
      <c r="WVV267" s="160"/>
      <c r="WVW267" s="158"/>
      <c r="WVX267" s="161"/>
      <c r="WVY267" s="162"/>
      <c r="WVZ267" s="156"/>
      <c r="WWA267" s="158"/>
      <c r="WWB267" s="158"/>
      <c r="WWC267" s="158"/>
      <c r="WWD267" s="158"/>
      <c r="WWE267" s="159"/>
      <c r="WWF267" s="9"/>
      <c r="WWG267" s="9"/>
      <c r="WWH267" s="159"/>
      <c r="WWI267" s="159"/>
      <c r="WWJ267" s="8"/>
      <c r="WWK267" s="8"/>
      <c r="WWL267" s="160"/>
      <c r="WWM267" s="158"/>
      <c r="WWN267" s="161"/>
      <c r="WWO267" s="162"/>
      <c r="WWP267" s="156"/>
      <c r="WWQ267" s="158"/>
      <c r="WWR267" s="158"/>
      <c r="WWS267" s="158"/>
      <c r="WWT267" s="158"/>
      <c r="WWU267" s="159"/>
      <c r="WWV267" s="9"/>
      <c r="WWW267" s="9"/>
      <c r="WWX267" s="159"/>
      <c r="WWY267" s="159"/>
      <c r="WWZ267" s="8"/>
      <c r="WXA267" s="8"/>
      <c r="WXB267" s="160"/>
      <c r="WXC267" s="158"/>
      <c r="WXD267" s="161"/>
      <c r="WXE267" s="162"/>
      <c r="WXF267" s="156"/>
      <c r="WXG267" s="158"/>
      <c r="WXH267" s="158"/>
      <c r="WXI267" s="158"/>
      <c r="WXJ267" s="158"/>
      <c r="WXK267" s="159"/>
      <c r="WXL267" s="9"/>
      <c r="WXM267" s="9"/>
      <c r="WXN267" s="159"/>
      <c r="WXO267" s="159"/>
      <c r="WXP267" s="8"/>
      <c r="WXQ267" s="8"/>
      <c r="WXR267" s="160"/>
      <c r="WXS267" s="158"/>
      <c r="WXT267" s="161"/>
      <c r="WXU267" s="162"/>
      <c r="WXV267" s="156"/>
      <c r="WXW267" s="158"/>
      <c r="WXX267" s="158"/>
      <c r="WXY267" s="158"/>
      <c r="WXZ267" s="158"/>
      <c r="WYA267" s="159"/>
      <c r="WYB267" s="9"/>
      <c r="WYC267" s="9"/>
      <c r="WYD267" s="159"/>
      <c r="WYE267" s="159"/>
      <c r="WYF267" s="8"/>
      <c r="WYG267" s="8"/>
      <c r="WYH267" s="160"/>
      <c r="WYI267" s="158"/>
      <c r="WYJ267" s="161"/>
      <c r="WYK267" s="162"/>
      <c r="WYL267" s="156"/>
      <c r="WYM267" s="158"/>
      <c r="WYN267" s="158"/>
      <c r="WYO267" s="158"/>
      <c r="WYP267" s="158"/>
      <c r="WYQ267" s="159"/>
      <c r="WYR267" s="9"/>
      <c r="WYS267" s="9"/>
      <c r="WYT267" s="159"/>
      <c r="WYU267" s="159"/>
      <c r="WYV267" s="8"/>
      <c r="WYW267" s="8"/>
      <c r="WYX267" s="160"/>
      <c r="WYY267" s="158"/>
      <c r="WYZ267" s="161"/>
      <c r="WZA267" s="162"/>
      <c r="WZB267" s="156"/>
      <c r="WZC267" s="158"/>
      <c r="WZD267" s="158"/>
      <c r="WZE267" s="158"/>
      <c r="WZF267" s="158"/>
      <c r="WZG267" s="159"/>
      <c r="WZH267" s="9"/>
      <c r="WZI267" s="9"/>
      <c r="WZJ267" s="159"/>
      <c r="WZK267" s="159"/>
      <c r="WZL267" s="8"/>
      <c r="WZM267" s="8"/>
      <c r="WZN267" s="160"/>
      <c r="WZO267" s="158"/>
      <c r="WZP267" s="161"/>
      <c r="WZQ267" s="162"/>
      <c r="WZR267" s="156"/>
      <c r="WZS267" s="158"/>
      <c r="WZT267" s="158"/>
      <c r="WZU267" s="158"/>
      <c r="WZV267" s="158"/>
      <c r="WZW267" s="159"/>
      <c r="WZX267" s="9"/>
      <c r="WZY267" s="9"/>
      <c r="WZZ267" s="159"/>
      <c r="XAA267" s="159"/>
      <c r="XAB267" s="8"/>
      <c r="XAC267" s="8"/>
      <c r="XAD267" s="160"/>
      <c r="XAE267" s="158"/>
      <c r="XAF267" s="161"/>
      <c r="XAG267" s="162"/>
      <c r="XAH267" s="156"/>
      <c r="XAI267" s="158"/>
      <c r="XAJ267" s="158"/>
      <c r="XAK267" s="158"/>
      <c r="XAL267" s="158"/>
      <c r="XAM267" s="159"/>
      <c r="XAN267" s="9"/>
      <c r="XAO267" s="9"/>
      <c r="XAP267" s="159"/>
      <c r="XAQ267" s="159"/>
      <c r="XAR267" s="8"/>
      <c r="XAS267" s="8"/>
      <c r="XAT267" s="160"/>
      <c r="XAU267" s="158"/>
      <c r="XAV267" s="161"/>
      <c r="XAW267" s="162"/>
      <c r="XAX267" s="156"/>
      <c r="XAY267" s="158"/>
      <c r="XAZ267" s="158"/>
      <c r="XBA267" s="158"/>
      <c r="XBB267" s="158"/>
      <c r="XBC267" s="159"/>
      <c r="XBD267" s="9"/>
      <c r="XBE267" s="9"/>
      <c r="XBF267" s="159"/>
      <c r="XBG267" s="159"/>
      <c r="XBH267" s="8"/>
      <c r="XBI267" s="8"/>
      <c r="XBJ267" s="160"/>
      <c r="XBK267" s="158"/>
      <c r="XBL267" s="161"/>
      <c r="XBM267" s="162"/>
      <c r="XBN267" s="156"/>
      <c r="XBO267" s="158"/>
      <c r="XBP267" s="158"/>
      <c r="XBQ267" s="158"/>
      <c r="XBR267" s="158"/>
      <c r="XBS267" s="159"/>
      <c r="XBT267" s="9"/>
      <c r="XBU267" s="9"/>
      <c r="XBV267" s="159"/>
      <c r="XBW267" s="159"/>
      <c r="XBX267" s="8"/>
      <c r="XBY267" s="8"/>
      <c r="XBZ267" s="160"/>
      <c r="XCA267" s="158"/>
      <c r="XCB267" s="161"/>
      <c r="XCC267" s="162"/>
      <c r="XCD267" s="156"/>
      <c r="XCE267" s="158"/>
      <c r="XCF267" s="158"/>
      <c r="XCG267" s="158"/>
      <c r="XCH267" s="158"/>
      <c r="XCI267" s="159"/>
      <c r="XCJ267" s="9"/>
      <c r="XCK267" s="9"/>
      <c r="XCL267" s="159"/>
      <c r="XCM267" s="159"/>
      <c r="XCN267" s="8"/>
      <c r="XCO267" s="8"/>
      <c r="XCP267" s="160"/>
      <c r="XCQ267" s="158"/>
      <c r="XCR267" s="161"/>
      <c r="XCS267" s="162"/>
      <c r="XCT267" s="156"/>
      <c r="XCU267" s="158"/>
      <c r="XCV267" s="158"/>
      <c r="XCW267" s="158"/>
      <c r="XCX267" s="158"/>
      <c r="XCY267" s="159"/>
      <c r="XCZ267" s="9"/>
      <c r="XDA267" s="9"/>
      <c r="XDB267" s="159"/>
      <c r="XDC267" s="159"/>
      <c r="XDD267" s="8"/>
      <c r="XDE267" s="8"/>
      <c r="XDF267" s="160"/>
      <c r="XDG267" s="158"/>
      <c r="XDH267" s="161"/>
      <c r="XDI267" s="162"/>
      <c r="XDJ267" s="156"/>
      <c r="XDK267" s="158"/>
      <c r="XDL267" s="158"/>
      <c r="XDM267" s="158"/>
      <c r="XDN267" s="158"/>
      <c r="XDO267" s="159"/>
      <c r="XDP267" s="9"/>
      <c r="XDQ267" s="9"/>
      <c r="XDR267" s="159"/>
      <c r="XDS267" s="159"/>
      <c r="XDT267" s="8"/>
      <c r="XDU267" s="8"/>
      <c r="XDV267" s="160"/>
      <c r="XDW267" s="158"/>
      <c r="XDX267" s="161"/>
      <c r="XDY267" s="162"/>
      <c r="XDZ267" s="156"/>
      <c r="XEA267" s="158"/>
      <c r="XEB267" s="158"/>
      <c r="XEC267" s="158"/>
      <c r="XED267" s="158"/>
      <c r="XEE267" s="159"/>
      <c r="XEF267" s="9"/>
      <c r="XEG267" s="9"/>
      <c r="XEH267" s="159"/>
      <c r="XEI267" s="159"/>
      <c r="XEJ267" s="8"/>
      <c r="XEK267" s="8"/>
      <c r="XEL267" s="160"/>
      <c r="XEM267" s="158"/>
      <c r="XEN267" s="161"/>
      <c r="XEO267" s="162"/>
      <c r="XEP267" s="156"/>
      <c r="XEQ267" s="158"/>
      <c r="XER267" s="158"/>
      <c r="XES267" s="158"/>
      <c r="XET267" s="158"/>
      <c r="XEU267" s="159"/>
      <c r="XEV267" s="9"/>
      <c r="XEW267" s="9"/>
      <c r="XEX267" s="159"/>
      <c r="XEY267" s="159"/>
      <c r="XEZ267" s="8"/>
      <c r="XFA267" s="8"/>
      <c r="XFB267" s="160"/>
      <c r="XFC267" s="158"/>
      <c r="XFD267" s="161"/>
    </row>
    <row r="268" spans="1:16384" s="15" customFormat="1" ht="50.25" customHeight="1" x14ac:dyDescent="0.3">
      <c r="A268" s="1"/>
      <c r="B268" s="136">
        <v>80111701</v>
      </c>
      <c r="C268" s="47" t="s">
        <v>255</v>
      </c>
      <c r="D268" s="22">
        <v>10</v>
      </c>
      <c r="E268" s="22">
        <v>11</v>
      </c>
      <c r="F268" s="22">
        <v>3</v>
      </c>
      <c r="G268" s="53">
        <v>3</v>
      </c>
      <c r="H268" s="53">
        <v>0</v>
      </c>
      <c r="I268" s="24">
        <v>48642700290</v>
      </c>
      <c r="J268" s="24">
        <f>+I268</f>
        <v>48642700290</v>
      </c>
      <c r="K268" s="53">
        <v>0</v>
      </c>
      <c r="L268" s="53">
        <v>0</v>
      </c>
      <c r="M268" s="42" t="s">
        <v>58</v>
      </c>
      <c r="N268" s="25" t="s">
        <v>1</v>
      </c>
      <c r="O268" s="40" t="s">
        <v>258</v>
      </c>
      <c r="P268" s="22">
        <v>3102466420</v>
      </c>
      <c r="Q268" s="41" t="s">
        <v>259</v>
      </c>
      <c r="R268" s="10">
        <v>44929</v>
      </c>
      <c r="S268" s="157">
        <v>44929</v>
      </c>
      <c r="T268" s="11">
        <v>1948924416</v>
      </c>
      <c r="U268" s="4"/>
      <c r="V268" s="17"/>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c r="IZ268" s="4"/>
      <c r="JA268" s="4"/>
      <c r="JB268" s="4"/>
      <c r="JC268" s="4"/>
      <c r="JD268" s="4"/>
      <c r="JE268" s="4"/>
      <c r="JF268" s="4"/>
      <c r="JG268" s="4"/>
      <c r="JH268" s="4"/>
      <c r="JI268" s="4"/>
      <c r="JJ268" s="4"/>
      <c r="JK268" s="4"/>
      <c r="JL268" s="4"/>
      <c r="JM268" s="4"/>
      <c r="JN268" s="4"/>
      <c r="JO268" s="4"/>
      <c r="JP268" s="4"/>
      <c r="JQ268" s="4"/>
      <c r="JR268" s="4"/>
      <c r="JS268" s="4"/>
      <c r="JT268" s="4"/>
      <c r="JU268" s="4"/>
      <c r="JV268" s="4"/>
      <c r="JW268" s="4"/>
      <c r="JX268" s="4"/>
      <c r="JY268" s="4"/>
      <c r="JZ268" s="4"/>
      <c r="KA268" s="4"/>
      <c r="KB268" s="4"/>
      <c r="KC268" s="4"/>
      <c r="KD268" s="4"/>
      <c r="KE268" s="4"/>
      <c r="KF268" s="4"/>
      <c r="KG268" s="4"/>
      <c r="KH268" s="4"/>
      <c r="KI268" s="4"/>
      <c r="KJ268" s="4"/>
      <c r="KK268" s="4"/>
      <c r="KL268" s="4"/>
      <c r="KM268" s="4"/>
      <c r="KN268" s="4"/>
      <c r="KO268" s="4"/>
      <c r="KP268" s="4"/>
      <c r="KQ268" s="4"/>
      <c r="KR268" s="4"/>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c r="LT268" s="4"/>
      <c r="LU268" s="4"/>
      <c r="LV268" s="4"/>
      <c r="LW268" s="4"/>
      <c r="LX268" s="4"/>
      <c r="LY268" s="4"/>
      <c r="LZ268" s="4"/>
      <c r="MA268" s="4"/>
      <c r="MB268" s="4"/>
      <c r="MC268" s="4"/>
      <c r="MD268" s="4"/>
      <c r="ME268" s="4"/>
      <c r="MF268" s="4"/>
      <c r="MG268" s="4"/>
      <c r="MH268" s="4"/>
      <c r="MI268" s="4"/>
      <c r="MJ268" s="4"/>
      <c r="MK268" s="4"/>
      <c r="ML268" s="4"/>
      <c r="MM268" s="4"/>
      <c r="MN268" s="4"/>
      <c r="MO268" s="4"/>
      <c r="MP268" s="4"/>
      <c r="MQ268" s="4"/>
      <c r="MR268" s="4"/>
      <c r="MS268" s="4"/>
      <c r="MT268" s="4"/>
      <c r="MU268" s="4"/>
      <c r="MV268" s="4"/>
      <c r="MW268" s="4"/>
      <c r="MX268" s="4"/>
      <c r="MY268" s="4"/>
      <c r="MZ268" s="4"/>
      <c r="NA268" s="4"/>
      <c r="NB268" s="4"/>
      <c r="NC268" s="4"/>
      <c r="ND268" s="4"/>
      <c r="NE268" s="4"/>
      <c r="NF268" s="4"/>
      <c r="NG268" s="4"/>
      <c r="NH268" s="4"/>
      <c r="NI268" s="4"/>
      <c r="NJ268" s="4"/>
      <c r="NK268" s="4"/>
      <c r="NL268" s="4"/>
      <c r="NM268" s="4"/>
      <c r="NN268" s="4"/>
      <c r="NO268" s="4"/>
      <c r="NP268" s="4"/>
      <c r="NQ268" s="4"/>
      <c r="NR268" s="4"/>
      <c r="NS268" s="4"/>
      <c r="NT268" s="4"/>
      <c r="NU268" s="4"/>
      <c r="NV268" s="4"/>
      <c r="NW268" s="4"/>
      <c r="NX268" s="4"/>
      <c r="NY268" s="4"/>
      <c r="NZ268" s="4"/>
      <c r="OA268" s="4"/>
      <c r="OB268" s="4"/>
      <c r="OC268" s="4"/>
      <c r="OD268" s="4"/>
      <c r="OE268" s="4"/>
      <c r="OF268" s="4"/>
      <c r="OG268" s="4"/>
      <c r="OH268" s="4"/>
      <c r="OI268" s="4"/>
      <c r="OJ268" s="4"/>
      <c r="OK268" s="4"/>
      <c r="OL268" s="4"/>
      <c r="OM268" s="4"/>
      <c r="ON268" s="4"/>
      <c r="OO268" s="4"/>
      <c r="OP268" s="4"/>
      <c r="OQ268" s="4"/>
      <c r="OR268" s="4"/>
      <c r="OS268" s="4"/>
      <c r="OT268" s="4"/>
      <c r="OU268" s="4"/>
      <c r="OV268" s="4"/>
      <c r="OW268" s="4"/>
      <c r="OX268" s="4"/>
      <c r="OY268" s="4"/>
      <c r="OZ268" s="4"/>
      <c r="PA268" s="4"/>
      <c r="PB268" s="4"/>
      <c r="PC268" s="4"/>
      <c r="PD268" s="4"/>
      <c r="PE268" s="4"/>
      <c r="PF268" s="4"/>
      <c r="PG268" s="4"/>
      <c r="PH268" s="4"/>
      <c r="PI268" s="4"/>
      <c r="PJ268" s="4"/>
      <c r="PK268" s="4"/>
      <c r="PL268" s="4"/>
      <c r="PM268" s="4"/>
      <c r="PN268" s="4"/>
      <c r="PO268" s="4"/>
      <c r="PP268" s="4"/>
      <c r="PQ268" s="4"/>
      <c r="PR268" s="4"/>
      <c r="PS268" s="4"/>
      <c r="PT268" s="4"/>
      <c r="PU268" s="4"/>
      <c r="PV268" s="4"/>
      <c r="PW268" s="4"/>
      <c r="PX268" s="4"/>
      <c r="PY268" s="4"/>
      <c r="PZ268" s="4"/>
      <c r="QA268" s="4"/>
      <c r="QB268" s="4"/>
      <c r="QC268" s="4"/>
      <c r="QD268" s="4"/>
      <c r="QE268" s="4"/>
      <c r="QF268" s="4"/>
      <c r="QG268" s="4"/>
      <c r="QH268" s="4"/>
      <c r="QI268" s="4"/>
      <c r="QJ268" s="4"/>
      <c r="QK268" s="4"/>
      <c r="QL268" s="4"/>
      <c r="QM268" s="4"/>
      <c r="QN268" s="4"/>
      <c r="QO268" s="4"/>
      <c r="QP268" s="4"/>
      <c r="QQ268" s="4"/>
      <c r="QR268" s="4"/>
      <c r="QS268" s="4"/>
      <c r="QT268" s="4"/>
      <c r="QU268" s="4"/>
      <c r="QV268" s="4"/>
      <c r="QW268" s="4"/>
      <c r="QX268" s="4"/>
      <c r="QY268" s="4"/>
      <c r="QZ268" s="4"/>
      <c r="RA268" s="4"/>
      <c r="RB268" s="4"/>
      <c r="RC268" s="4"/>
      <c r="RD268" s="4"/>
      <c r="RE268" s="4"/>
      <c r="RF268" s="4"/>
      <c r="RG268" s="4"/>
      <c r="RH268" s="4"/>
      <c r="RI268" s="4"/>
      <c r="RJ268" s="4"/>
      <c r="RK268" s="4"/>
      <c r="RL268" s="4"/>
      <c r="RM268" s="4"/>
      <c r="RN268" s="4"/>
      <c r="RO268" s="4"/>
      <c r="RP268" s="4"/>
      <c r="RQ268" s="4"/>
      <c r="RR268" s="4"/>
      <c r="RS268" s="4"/>
      <c r="RT268" s="4"/>
      <c r="RU268" s="4"/>
      <c r="RV268" s="4"/>
      <c r="RW268" s="4"/>
      <c r="RX268" s="4"/>
      <c r="RY268" s="4"/>
      <c r="RZ268" s="4"/>
      <c r="SA268" s="4"/>
      <c r="SB268" s="4"/>
      <c r="SC268" s="4"/>
      <c r="SD268" s="4"/>
      <c r="SE268" s="4"/>
      <c r="SF268" s="4"/>
      <c r="SG268" s="4"/>
      <c r="SH268" s="4"/>
      <c r="SI268" s="4"/>
      <c r="SJ268" s="4"/>
      <c r="SK268" s="4"/>
      <c r="SL268" s="4"/>
      <c r="SM268" s="4"/>
      <c r="SN268" s="4"/>
      <c r="SO268" s="4"/>
      <c r="SP268" s="4"/>
      <c r="SQ268" s="4"/>
      <c r="SR268" s="4"/>
      <c r="SS268" s="4"/>
      <c r="ST268" s="4"/>
      <c r="SU268" s="4"/>
      <c r="SV268" s="4"/>
      <c r="SW268" s="4"/>
      <c r="SX268" s="4"/>
      <c r="SY268" s="4"/>
      <c r="SZ268" s="4"/>
      <c r="TA268" s="4"/>
      <c r="TB268" s="4"/>
      <c r="TC268" s="4"/>
      <c r="TD268" s="4"/>
      <c r="TE268" s="4"/>
      <c r="TF268" s="4"/>
      <c r="TG268" s="4"/>
      <c r="TH268" s="4"/>
      <c r="TI268" s="4"/>
      <c r="TJ268" s="4"/>
      <c r="TK268" s="4"/>
      <c r="TL268" s="4"/>
      <c r="TM268" s="4"/>
      <c r="TN268" s="4"/>
      <c r="TO268" s="4"/>
      <c r="TP268" s="4"/>
      <c r="TQ268" s="4"/>
      <c r="TR268" s="4"/>
      <c r="TS268" s="4"/>
      <c r="TT268" s="4"/>
      <c r="TU268" s="4"/>
      <c r="TV268" s="4"/>
      <c r="TW268" s="4"/>
      <c r="TX268" s="4"/>
      <c r="TY268" s="4"/>
      <c r="TZ268" s="4"/>
      <c r="UA268" s="4"/>
      <c r="UB268" s="4"/>
      <c r="UC268" s="4"/>
      <c r="UD268" s="4"/>
      <c r="UE268" s="4"/>
      <c r="UF268" s="4"/>
      <c r="UG268" s="4"/>
      <c r="UH268" s="4"/>
      <c r="UI268" s="4"/>
      <c r="UJ268" s="4"/>
      <c r="UK268" s="4"/>
      <c r="UL268" s="4"/>
      <c r="UM268" s="4"/>
      <c r="UN268" s="4"/>
      <c r="UO268" s="4"/>
      <c r="UP268" s="4"/>
      <c r="UQ268" s="4"/>
      <c r="UR268" s="4"/>
      <c r="US268" s="4"/>
      <c r="UT268" s="4"/>
      <c r="UU268" s="4"/>
      <c r="UV268" s="4"/>
      <c r="UW268" s="4"/>
      <c r="UX268" s="4"/>
      <c r="UY268" s="4"/>
      <c r="UZ268" s="4"/>
      <c r="VA268" s="4"/>
      <c r="VB268" s="4"/>
      <c r="VC268" s="4"/>
      <c r="VD268" s="4"/>
      <c r="VE268" s="4"/>
      <c r="VF268" s="4"/>
      <c r="VG268" s="4"/>
      <c r="VH268" s="4"/>
      <c r="VI268" s="4"/>
      <c r="VJ268" s="4"/>
      <c r="VK268" s="4"/>
      <c r="VL268" s="4"/>
      <c r="VM268" s="4"/>
      <c r="VN268" s="4"/>
      <c r="VO268" s="4"/>
      <c r="VP268" s="4"/>
      <c r="VQ268" s="4"/>
      <c r="VR268" s="4"/>
      <c r="VS268" s="4"/>
      <c r="VT268" s="4"/>
      <c r="VU268" s="4"/>
      <c r="VV268" s="4"/>
      <c r="VW268" s="4"/>
      <c r="VX268" s="4"/>
      <c r="VY268" s="4"/>
      <c r="VZ268" s="4"/>
      <c r="WA268" s="4"/>
      <c r="WB268" s="4"/>
      <c r="WC268" s="4"/>
      <c r="WD268" s="4"/>
      <c r="WE268" s="4"/>
      <c r="WF268" s="4"/>
      <c r="WG268" s="4"/>
      <c r="WH268" s="4"/>
      <c r="WI268" s="4"/>
      <c r="WJ268" s="4"/>
      <c r="WK268" s="4"/>
      <c r="WL268" s="4"/>
      <c r="WM268" s="4"/>
      <c r="WN268" s="4"/>
      <c r="WO268" s="4"/>
      <c r="WP268" s="4"/>
      <c r="WQ268" s="4"/>
      <c r="WR268" s="4"/>
      <c r="WS268" s="4"/>
      <c r="WT268" s="4"/>
      <c r="WU268" s="4"/>
      <c r="WV268" s="4"/>
      <c r="WW268" s="4"/>
      <c r="WX268" s="4"/>
      <c r="WY268" s="4"/>
      <c r="WZ268" s="4"/>
      <c r="XA268" s="4"/>
      <c r="XB268" s="4"/>
      <c r="XC268" s="4"/>
      <c r="XD268" s="4"/>
      <c r="XE268" s="4"/>
      <c r="XF268" s="4"/>
      <c r="XG268" s="4"/>
      <c r="XH268" s="4"/>
      <c r="XI268" s="4"/>
      <c r="XJ268" s="4"/>
      <c r="XK268" s="4"/>
      <c r="XL268" s="4"/>
      <c r="XM268" s="4"/>
      <c r="XN268" s="4"/>
      <c r="XO268" s="4"/>
      <c r="XP268" s="4"/>
      <c r="XQ268" s="4"/>
      <c r="XR268" s="4"/>
      <c r="XS268" s="4"/>
      <c r="XT268" s="4"/>
      <c r="XU268" s="4"/>
      <c r="XV268" s="4"/>
      <c r="XW268" s="4"/>
      <c r="XX268" s="4"/>
      <c r="XY268" s="4"/>
      <c r="XZ268" s="4"/>
      <c r="YA268" s="4"/>
      <c r="YB268" s="4"/>
      <c r="YC268" s="4"/>
      <c r="YD268" s="4"/>
      <c r="YE268" s="4"/>
      <c r="YF268" s="4"/>
      <c r="YG268" s="4"/>
      <c r="YH268" s="4"/>
      <c r="YI268" s="4"/>
      <c r="YJ268" s="4"/>
      <c r="YK268" s="4"/>
      <c r="YL268" s="4"/>
      <c r="YM268" s="4"/>
      <c r="YN268" s="4"/>
      <c r="YO268" s="4"/>
      <c r="YP268" s="4"/>
      <c r="YQ268" s="4"/>
      <c r="YR268" s="4"/>
      <c r="YS268" s="4"/>
      <c r="YT268" s="4"/>
      <c r="YU268" s="4"/>
      <c r="YV268" s="4"/>
      <c r="YW268" s="4"/>
      <c r="YX268" s="4"/>
      <c r="YY268" s="4"/>
      <c r="YZ268" s="4"/>
      <c r="ZA268" s="4"/>
      <c r="ZB268" s="4"/>
      <c r="ZC268" s="4"/>
      <c r="ZD268" s="4"/>
      <c r="ZE268" s="4"/>
      <c r="ZF268" s="4"/>
      <c r="ZG268" s="4"/>
      <c r="ZH268" s="4"/>
      <c r="ZI268" s="4"/>
      <c r="ZJ268" s="4"/>
      <c r="ZK268" s="4"/>
      <c r="ZL268" s="4"/>
      <c r="ZM268" s="4"/>
      <c r="ZN268" s="4"/>
      <c r="ZO268" s="4"/>
      <c r="ZP268" s="4"/>
      <c r="ZQ268" s="4"/>
      <c r="ZR268" s="4"/>
      <c r="ZS268" s="4"/>
      <c r="ZT268" s="4"/>
      <c r="ZU268" s="4"/>
      <c r="ZV268" s="4"/>
      <c r="ZW268" s="4"/>
      <c r="ZX268" s="4"/>
      <c r="ZY268" s="4"/>
      <c r="ZZ268" s="4"/>
      <c r="AAA268" s="4"/>
      <c r="AAB268" s="4"/>
      <c r="AAC268" s="4"/>
      <c r="AAD268" s="4"/>
      <c r="AAE268" s="4"/>
      <c r="AAF268" s="4"/>
      <c r="AAG268" s="4"/>
      <c r="AAH268" s="4"/>
      <c r="AAI268" s="4"/>
      <c r="AAJ268" s="4"/>
      <c r="AAK268" s="4"/>
      <c r="AAL268" s="4"/>
      <c r="AAM268" s="4"/>
      <c r="AAN268" s="4"/>
      <c r="AAO268" s="4"/>
      <c r="AAP268" s="4"/>
      <c r="AAQ268" s="4"/>
      <c r="AAR268" s="4"/>
      <c r="AAS268" s="4"/>
      <c r="AAT268" s="4"/>
      <c r="AAU268" s="4"/>
      <c r="AAV268" s="4"/>
      <c r="AAW268" s="4"/>
      <c r="AAX268" s="4"/>
      <c r="AAY268" s="4"/>
      <c r="AAZ268" s="4"/>
      <c r="ABA268" s="4"/>
      <c r="ABB268" s="4"/>
      <c r="ABC268" s="4"/>
      <c r="ABD268" s="4"/>
      <c r="ABE268" s="4"/>
      <c r="ABF268" s="4"/>
      <c r="ABG268" s="4"/>
      <c r="ABH268" s="4"/>
      <c r="ABI268" s="4"/>
      <c r="ABJ268" s="4"/>
      <c r="ABK268" s="4"/>
      <c r="ABL268" s="4"/>
      <c r="ABM268" s="4"/>
      <c r="ABN268" s="4"/>
      <c r="ABO268" s="4"/>
      <c r="ABP268" s="4"/>
      <c r="ABQ268" s="4"/>
      <c r="ABR268" s="4"/>
      <c r="ABS268" s="4"/>
      <c r="ABT268" s="4"/>
      <c r="ABU268" s="4"/>
      <c r="ABV268" s="4"/>
      <c r="ABW268" s="4"/>
      <c r="ABX268" s="4"/>
      <c r="ABY268" s="4"/>
      <c r="ABZ268" s="4"/>
      <c r="ACA268" s="4"/>
      <c r="ACB268" s="4"/>
      <c r="ACC268" s="4"/>
      <c r="ACD268" s="4"/>
      <c r="ACE268" s="4"/>
      <c r="ACF268" s="4"/>
      <c r="ACG268" s="4"/>
      <c r="ACH268" s="4"/>
      <c r="ACI268" s="4"/>
      <c r="ACJ268" s="4"/>
      <c r="ACK268" s="4"/>
      <c r="ACL268" s="4"/>
      <c r="ACM268" s="4"/>
      <c r="ACN268" s="4"/>
      <c r="ACO268" s="4"/>
      <c r="ACP268" s="4"/>
      <c r="ACQ268" s="4"/>
      <c r="ACR268" s="4"/>
      <c r="ACS268" s="4"/>
      <c r="ACT268" s="4"/>
      <c r="ACU268" s="4"/>
      <c r="ACV268" s="4"/>
      <c r="ACW268" s="4"/>
      <c r="ACX268" s="4"/>
      <c r="ACY268" s="4"/>
      <c r="ACZ268" s="4"/>
      <c r="ADA268" s="4"/>
      <c r="ADB268" s="4"/>
      <c r="ADC268" s="4"/>
      <c r="ADD268" s="4"/>
      <c r="ADE268" s="4"/>
      <c r="ADF268" s="4"/>
      <c r="ADG268" s="4"/>
      <c r="ADH268" s="4"/>
      <c r="ADI268" s="4"/>
      <c r="ADJ268" s="4"/>
      <c r="ADK268" s="4"/>
      <c r="ADL268" s="4"/>
      <c r="ADM268" s="4"/>
      <c r="ADN268" s="4"/>
      <c r="ADO268" s="4"/>
      <c r="ADP268" s="4"/>
      <c r="ADQ268" s="4"/>
      <c r="ADR268" s="4"/>
      <c r="ADS268" s="4"/>
      <c r="ADT268" s="4"/>
      <c r="ADU268" s="4"/>
      <c r="ADV268" s="4"/>
      <c r="ADW268" s="4"/>
      <c r="ADX268" s="4"/>
      <c r="ADY268" s="4"/>
      <c r="ADZ268" s="4"/>
      <c r="AEA268" s="4"/>
      <c r="AEB268" s="4"/>
      <c r="AEC268" s="4"/>
      <c r="AED268" s="4"/>
      <c r="AEE268" s="4"/>
      <c r="AEF268" s="4"/>
      <c r="AEG268" s="4"/>
      <c r="AEH268" s="4"/>
      <c r="AEI268" s="4"/>
      <c r="AEJ268" s="4"/>
      <c r="AEK268" s="4"/>
      <c r="AEL268" s="4"/>
      <c r="AEM268" s="4"/>
      <c r="AEN268" s="4"/>
      <c r="AEO268" s="4"/>
      <c r="AEP268" s="4"/>
      <c r="AEQ268" s="4"/>
      <c r="AER268" s="4"/>
      <c r="AES268" s="4"/>
      <c r="AET268" s="4"/>
      <c r="AEU268" s="4"/>
      <c r="AEV268" s="4"/>
      <c r="AEW268" s="4"/>
      <c r="AEX268" s="4"/>
      <c r="AEY268" s="4"/>
      <c r="AEZ268" s="4"/>
      <c r="AFA268" s="4"/>
      <c r="AFB268" s="4"/>
      <c r="AFC268" s="4"/>
      <c r="AFD268" s="4"/>
      <c r="AFE268" s="4"/>
      <c r="AFF268" s="4"/>
      <c r="AFG268" s="4"/>
      <c r="AFH268" s="4"/>
      <c r="AFI268" s="4"/>
      <c r="AFJ268" s="4"/>
      <c r="AFK268" s="4"/>
      <c r="AFL268" s="4"/>
      <c r="AFM268" s="4"/>
      <c r="AFN268" s="4"/>
      <c r="AFO268" s="4"/>
      <c r="AFP268" s="4"/>
      <c r="AFQ268" s="4"/>
      <c r="AFR268" s="4"/>
      <c r="AFS268" s="4"/>
      <c r="AFT268" s="4"/>
      <c r="AFU268" s="4"/>
      <c r="AFV268" s="4"/>
      <c r="AFW268" s="4"/>
      <c r="AFX268" s="4"/>
      <c r="AFY268" s="4"/>
      <c r="AFZ268" s="4"/>
      <c r="AGA268" s="4"/>
      <c r="AGB268" s="4"/>
      <c r="AGC268" s="4"/>
      <c r="AGD268" s="4"/>
      <c r="AGE268" s="4"/>
      <c r="AGF268" s="4"/>
      <c r="AGG268" s="4"/>
      <c r="AGH268" s="4"/>
      <c r="AGI268" s="4"/>
      <c r="AGJ268" s="4"/>
      <c r="AGK268" s="4"/>
      <c r="AGL268" s="4"/>
      <c r="AGM268" s="4"/>
      <c r="AGN268" s="4"/>
      <c r="AGO268" s="4"/>
      <c r="AGP268" s="4"/>
      <c r="AGQ268" s="4"/>
      <c r="AGR268" s="4"/>
      <c r="AGS268" s="4"/>
      <c r="AGT268" s="4"/>
      <c r="AGU268" s="4"/>
      <c r="AGV268" s="4"/>
      <c r="AGW268" s="4"/>
      <c r="AGX268" s="4"/>
      <c r="AGY268" s="4"/>
      <c r="AGZ268" s="4"/>
      <c r="AHA268" s="4"/>
      <c r="AHB268" s="4"/>
      <c r="AHC268" s="4"/>
      <c r="AHD268" s="4"/>
      <c r="AHE268" s="4"/>
      <c r="AHF268" s="4"/>
      <c r="AHG268" s="4"/>
      <c r="AHH268" s="4"/>
      <c r="AHI268" s="4"/>
      <c r="AHJ268" s="4"/>
      <c r="AHK268" s="4"/>
      <c r="AHL268" s="4"/>
      <c r="AHM268" s="4"/>
      <c r="AHN268" s="4"/>
      <c r="AHO268" s="4"/>
      <c r="AHP268" s="4"/>
      <c r="AHQ268" s="4"/>
      <c r="AHR268" s="4"/>
      <c r="AHS268" s="4"/>
      <c r="AHT268" s="4"/>
      <c r="AHU268" s="4"/>
      <c r="AHV268" s="4"/>
      <c r="AHW268" s="4"/>
      <c r="AHX268" s="4"/>
      <c r="AHY268" s="4"/>
      <c r="AHZ268" s="4"/>
      <c r="AIA268" s="4"/>
      <c r="AIB268" s="4"/>
      <c r="AIC268" s="4"/>
      <c r="AID268" s="4"/>
      <c r="AIE268" s="4"/>
      <c r="AIF268" s="4"/>
      <c r="AIG268" s="4"/>
      <c r="AIH268" s="4"/>
      <c r="AII268" s="4"/>
      <c r="AIJ268" s="4"/>
      <c r="AIK268" s="4"/>
      <c r="AIL268" s="4"/>
      <c r="AIM268" s="4"/>
      <c r="AIN268" s="4"/>
      <c r="AIO268" s="4"/>
      <c r="AIP268" s="4"/>
      <c r="AIQ268" s="4"/>
      <c r="AIR268" s="4"/>
      <c r="AIS268" s="4"/>
      <c r="AIT268" s="4"/>
      <c r="AIU268" s="4"/>
      <c r="AIV268" s="4"/>
      <c r="AIW268" s="4"/>
      <c r="AIX268" s="4"/>
      <c r="AIY268" s="4"/>
      <c r="AIZ268" s="4"/>
      <c r="AJA268" s="4"/>
      <c r="AJB268" s="4"/>
      <c r="AJC268" s="4"/>
      <c r="AJD268" s="4"/>
      <c r="AJE268" s="4"/>
      <c r="AJF268" s="4"/>
      <c r="AJG268" s="4"/>
      <c r="AJH268" s="4"/>
      <c r="AJI268" s="4"/>
      <c r="AJJ268" s="4"/>
      <c r="AJK268" s="4"/>
      <c r="AJL268" s="4"/>
      <c r="AJM268" s="4"/>
      <c r="AJN268" s="4"/>
      <c r="AJO268" s="4"/>
      <c r="AJP268" s="4"/>
      <c r="AJQ268" s="4"/>
      <c r="AJR268" s="4"/>
      <c r="AJS268" s="4"/>
      <c r="AJT268" s="4"/>
      <c r="AJU268" s="4"/>
      <c r="AJV268" s="4"/>
      <c r="AJW268" s="4"/>
      <c r="AJX268" s="4"/>
      <c r="AJY268" s="4"/>
      <c r="AJZ268" s="4"/>
      <c r="AKA268" s="4"/>
      <c r="AKB268" s="4"/>
      <c r="AKC268" s="4"/>
      <c r="AKD268" s="4"/>
      <c r="AKE268" s="4"/>
      <c r="AKF268" s="4"/>
      <c r="AKG268" s="4"/>
      <c r="AKH268" s="4"/>
      <c r="AKI268" s="4"/>
      <c r="AKJ268" s="4"/>
      <c r="AKK268" s="4"/>
      <c r="AKL268" s="4"/>
      <c r="AKM268" s="4"/>
      <c r="AKN268" s="4"/>
      <c r="AKO268" s="4"/>
      <c r="AKP268" s="4"/>
      <c r="AKQ268" s="4"/>
      <c r="AKR268" s="4"/>
      <c r="AKS268" s="4"/>
      <c r="AKT268" s="4"/>
      <c r="AKU268" s="4"/>
      <c r="AKV268" s="4"/>
      <c r="AKW268" s="4"/>
      <c r="AKX268" s="4"/>
      <c r="AKY268" s="4"/>
      <c r="AKZ268" s="4"/>
      <c r="ALA268" s="4"/>
      <c r="ALB268" s="4"/>
      <c r="ALC268" s="4"/>
      <c r="ALD268" s="4"/>
      <c r="ALE268" s="4"/>
      <c r="ALF268" s="4"/>
      <c r="ALG268" s="4"/>
      <c r="ALH268" s="4"/>
      <c r="ALI268" s="4"/>
      <c r="ALJ268" s="4"/>
      <c r="ALK268" s="4"/>
      <c r="ALL268" s="4"/>
      <c r="ALM268" s="4"/>
      <c r="ALN268" s="4"/>
      <c r="ALO268" s="4"/>
      <c r="ALP268" s="4"/>
      <c r="ALQ268" s="4"/>
      <c r="ALR268" s="4"/>
      <c r="ALS268" s="4"/>
      <c r="ALT268" s="4"/>
      <c r="ALU268" s="4"/>
      <c r="ALV268" s="4"/>
      <c r="ALW268" s="4"/>
      <c r="ALX268" s="4"/>
      <c r="ALY268" s="4"/>
      <c r="ALZ268" s="4"/>
      <c r="AMA268" s="4"/>
      <c r="AMB268" s="4"/>
      <c r="AMC268" s="4"/>
      <c r="AMD268" s="4"/>
      <c r="AME268" s="4"/>
      <c r="AMF268" s="4"/>
      <c r="AMG268" s="4"/>
      <c r="AMH268" s="4"/>
      <c r="AMI268" s="4"/>
      <c r="AMJ268" s="4"/>
      <c r="AMK268" s="4"/>
      <c r="AML268" s="4"/>
      <c r="AMM268" s="4"/>
      <c r="AMN268" s="4"/>
      <c r="AMO268" s="4"/>
      <c r="AMP268" s="4"/>
      <c r="AMQ268" s="4"/>
      <c r="AMR268" s="4"/>
      <c r="AMS268" s="4"/>
      <c r="AMT268" s="4"/>
      <c r="AMU268" s="4"/>
      <c r="AMV268" s="4"/>
      <c r="AMW268" s="4"/>
      <c r="AMX268" s="4"/>
      <c r="AMY268" s="4"/>
      <c r="AMZ268" s="4"/>
      <c r="ANA268" s="4"/>
      <c r="ANB268" s="4"/>
      <c r="ANC268" s="4"/>
      <c r="AND268" s="4"/>
      <c r="ANE268" s="4"/>
      <c r="ANF268" s="4"/>
      <c r="ANG268" s="4"/>
      <c r="ANH268" s="4"/>
      <c r="ANI268" s="4"/>
      <c r="ANJ268" s="4"/>
      <c r="ANK268" s="4"/>
      <c r="ANL268" s="4"/>
      <c r="ANM268" s="4"/>
      <c r="ANN268" s="4"/>
      <c r="ANO268" s="4"/>
      <c r="ANP268" s="4"/>
      <c r="ANQ268" s="4"/>
      <c r="ANR268" s="4"/>
      <c r="ANS268" s="4"/>
      <c r="ANT268" s="158"/>
      <c r="ANU268" s="158"/>
      <c r="ANV268" s="158"/>
      <c r="ANW268" s="159"/>
      <c r="ANX268" s="9"/>
      <c r="ANY268" s="9"/>
      <c r="ANZ268" s="159"/>
      <c r="AOA268" s="159"/>
      <c r="AOB268" s="8"/>
      <c r="AOC268" s="8"/>
      <c r="AOD268" s="160"/>
      <c r="AOE268" s="158"/>
      <c r="AOF268" s="161"/>
      <c r="AOG268" s="162"/>
      <c r="AOH268" s="156"/>
      <c r="AOI268" s="158"/>
      <c r="AOJ268" s="158"/>
      <c r="AOK268" s="158"/>
      <c r="AOL268" s="158"/>
      <c r="AOM268" s="159"/>
      <c r="AON268" s="9"/>
      <c r="AOO268" s="9"/>
      <c r="AOP268" s="159"/>
      <c r="AOQ268" s="159"/>
      <c r="AOR268" s="8"/>
      <c r="AOS268" s="8"/>
      <c r="AOT268" s="160"/>
      <c r="AOU268" s="158"/>
      <c r="AOV268" s="161"/>
      <c r="AOW268" s="162"/>
      <c r="AOX268" s="156"/>
      <c r="AOY268" s="158"/>
      <c r="AOZ268" s="158"/>
      <c r="APA268" s="158"/>
      <c r="APB268" s="158"/>
      <c r="APC268" s="159"/>
      <c r="APD268" s="9"/>
      <c r="APE268" s="9"/>
      <c r="APF268" s="159"/>
      <c r="APG268" s="159"/>
      <c r="APH268" s="8"/>
      <c r="API268" s="8"/>
      <c r="APJ268" s="160"/>
      <c r="APK268" s="158"/>
      <c r="APL268" s="161"/>
      <c r="APM268" s="162"/>
      <c r="APN268" s="156"/>
      <c r="APO268" s="158"/>
      <c r="APP268" s="158"/>
      <c r="APQ268" s="158"/>
      <c r="APR268" s="158"/>
      <c r="APS268" s="159"/>
      <c r="APT268" s="9"/>
      <c r="APU268" s="9"/>
      <c r="APV268" s="159"/>
      <c r="APW268" s="159"/>
      <c r="APX268" s="8"/>
      <c r="APY268" s="8"/>
      <c r="APZ268" s="160"/>
      <c r="AQA268" s="158"/>
      <c r="AQB268" s="161"/>
      <c r="AQC268" s="162"/>
      <c r="AQD268" s="156"/>
      <c r="AQE268" s="158"/>
      <c r="AQF268" s="158"/>
      <c r="AQG268" s="158"/>
      <c r="AQH268" s="158"/>
      <c r="AQI268" s="159"/>
      <c r="AQJ268" s="9"/>
      <c r="AQK268" s="9"/>
      <c r="AQL268" s="159"/>
      <c r="AQM268" s="159"/>
      <c r="AQN268" s="8"/>
      <c r="AQO268" s="8"/>
      <c r="AQP268" s="160"/>
      <c r="AQQ268" s="158"/>
      <c r="AQR268" s="161"/>
      <c r="AQS268" s="162"/>
      <c r="AQT268" s="156"/>
      <c r="AQU268" s="158"/>
      <c r="AQV268" s="158"/>
      <c r="AQW268" s="158"/>
      <c r="AQX268" s="158"/>
      <c r="AQY268" s="159"/>
      <c r="AQZ268" s="9"/>
      <c r="ARA268" s="9"/>
      <c r="ARB268" s="159"/>
      <c r="ARC268" s="159"/>
      <c r="ARD268" s="8"/>
      <c r="ARE268" s="8"/>
      <c r="ARF268" s="160"/>
      <c r="ARG268" s="158"/>
      <c r="ARH268" s="161"/>
      <c r="ARI268" s="162"/>
      <c r="ARJ268" s="156"/>
      <c r="ARK268" s="158"/>
      <c r="ARL268" s="158"/>
      <c r="ARM268" s="158"/>
      <c r="ARN268" s="158"/>
      <c r="ARO268" s="159"/>
      <c r="ARP268" s="9"/>
      <c r="ARQ268" s="9"/>
      <c r="ARR268" s="159"/>
      <c r="ARS268" s="159"/>
      <c r="ART268" s="8"/>
      <c r="ARU268" s="8"/>
      <c r="ARV268" s="160"/>
      <c r="ARW268" s="158"/>
      <c r="ARX268" s="161"/>
      <c r="ARY268" s="162"/>
      <c r="ARZ268" s="156"/>
      <c r="ASA268" s="158"/>
      <c r="ASB268" s="158"/>
      <c r="ASC268" s="158"/>
      <c r="ASD268" s="158"/>
      <c r="ASE268" s="159"/>
      <c r="ASF268" s="9"/>
      <c r="ASG268" s="9"/>
      <c r="ASH268" s="159"/>
      <c r="ASI268" s="159"/>
      <c r="ASJ268" s="8"/>
      <c r="ASK268" s="8"/>
      <c r="ASL268" s="160"/>
      <c r="ASM268" s="158"/>
      <c r="ASN268" s="161"/>
      <c r="ASO268" s="162"/>
      <c r="ASP268" s="156"/>
      <c r="ASQ268" s="158"/>
      <c r="ASR268" s="158"/>
      <c r="ASS268" s="158"/>
      <c r="AST268" s="158"/>
      <c r="ASU268" s="159"/>
      <c r="ASV268" s="9"/>
      <c r="ASW268" s="9"/>
      <c r="ASX268" s="159"/>
      <c r="ASY268" s="159"/>
      <c r="ASZ268" s="8"/>
      <c r="ATA268" s="8"/>
      <c r="ATB268" s="160"/>
      <c r="ATC268" s="158"/>
      <c r="ATD268" s="161"/>
      <c r="ATE268" s="162"/>
      <c r="ATF268" s="156"/>
      <c r="ATG268" s="158"/>
      <c r="ATH268" s="158"/>
      <c r="ATI268" s="158"/>
      <c r="ATJ268" s="158"/>
      <c r="ATK268" s="159"/>
      <c r="ATL268" s="9"/>
      <c r="ATM268" s="9"/>
      <c r="ATN268" s="159"/>
      <c r="ATO268" s="159"/>
      <c r="ATP268" s="8"/>
      <c r="ATQ268" s="8"/>
      <c r="ATR268" s="160"/>
      <c r="ATS268" s="158"/>
      <c r="ATT268" s="161"/>
      <c r="ATU268" s="162"/>
      <c r="ATV268" s="156"/>
      <c r="ATW268" s="158"/>
      <c r="ATX268" s="158"/>
      <c r="ATY268" s="158"/>
      <c r="ATZ268" s="158"/>
      <c r="AUA268" s="159"/>
      <c r="AUB268" s="9"/>
      <c r="AUC268" s="9"/>
      <c r="AUD268" s="159"/>
      <c r="AUE268" s="159"/>
      <c r="AUF268" s="8"/>
      <c r="AUG268" s="8"/>
      <c r="AUH268" s="160"/>
      <c r="AUI268" s="158"/>
      <c r="AUJ268" s="161"/>
      <c r="AUK268" s="162"/>
      <c r="AUL268" s="156"/>
      <c r="AUM268" s="158"/>
      <c r="AUN268" s="158"/>
      <c r="AUO268" s="158"/>
      <c r="AUP268" s="158"/>
      <c r="AUQ268" s="159"/>
      <c r="AUR268" s="9"/>
      <c r="AUS268" s="9"/>
      <c r="AUT268" s="159"/>
      <c r="AUU268" s="159"/>
      <c r="AUV268" s="8"/>
      <c r="AUW268" s="8"/>
      <c r="AUX268" s="160"/>
      <c r="AUY268" s="158"/>
      <c r="AUZ268" s="161"/>
      <c r="AVA268" s="162"/>
      <c r="AVB268" s="156"/>
      <c r="AVC268" s="158"/>
      <c r="AVD268" s="158"/>
      <c r="AVE268" s="158"/>
      <c r="AVF268" s="158"/>
      <c r="AVG268" s="159"/>
      <c r="AVH268" s="9"/>
      <c r="AVI268" s="9"/>
      <c r="AVJ268" s="159"/>
      <c r="AVK268" s="159"/>
      <c r="AVL268" s="8"/>
      <c r="AVM268" s="8"/>
      <c r="AVN268" s="160"/>
      <c r="AVO268" s="158"/>
      <c r="AVP268" s="161"/>
      <c r="AVQ268" s="162"/>
      <c r="AVR268" s="156"/>
      <c r="AVS268" s="158"/>
      <c r="AVT268" s="158"/>
      <c r="AVU268" s="158"/>
      <c r="AVV268" s="158"/>
      <c r="AVW268" s="159"/>
      <c r="AVX268" s="9"/>
      <c r="AVY268" s="9"/>
      <c r="AVZ268" s="159"/>
      <c r="AWA268" s="159"/>
      <c r="AWB268" s="8"/>
      <c r="AWC268" s="8"/>
      <c r="AWD268" s="160"/>
      <c r="AWE268" s="158"/>
      <c r="AWF268" s="161"/>
      <c r="AWG268" s="162"/>
      <c r="AWH268" s="156"/>
      <c r="AWI268" s="158"/>
      <c r="AWJ268" s="158"/>
      <c r="AWK268" s="158"/>
      <c r="AWL268" s="158"/>
      <c r="AWM268" s="159"/>
      <c r="AWN268" s="9"/>
      <c r="AWO268" s="9"/>
      <c r="AWP268" s="159"/>
      <c r="AWQ268" s="159"/>
      <c r="AWR268" s="8"/>
      <c r="AWS268" s="8"/>
      <c r="AWT268" s="160"/>
      <c r="AWU268" s="158"/>
      <c r="AWV268" s="161"/>
      <c r="AWW268" s="162"/>
      <c r="AWX268" s="156"/>
      <c r="AWY268" s="158"/>
      <c r="AWZ268" s="158"/>
      <c r="AXA268" s="158"/>
      <c r="AXB268" s="158"/>
      <c r="AXC268" s="159"/>
      <c r="AXD268" s="9"/>
      <c r="AXE268" s="9"/>
      <c r="AXF268" s="159"/>
      <c r="AXG268" s="159"/>
      <c r="AXH268" s="8"/>
      <c r="AXI268" s="8"/>
      <c r="AXJ268" s="160"/>
      <c r="AXK268" s="158"/>
      <c r="AXL268" s="161"/>
      <c r="AXM268" s="162"/>
      <c r="AXN268" s="156"/>
      <c r="AXO268" s="158"/>
      <c r="AXP268" s="158"/>
      <c r="AXQ268" s="158"/>
      <c r="AXR268" s="158"/>
      <c r="AXS268" s="159"/>
      <c r="AXT268" s="9"/>
      <c r="AXU268" s="9"/>
      <c r="AXV268" s="159"/>
      <c r="AXW268" s="159"/>
      <c r="AXX268" s="8"/>
      <c r="AXY268" s="8"/>
      <c r="AXZ268" s="160"/>
      <c r="AYA268" s="158"/>
      <c r="AYB268" s="161"/>
      <c r="AYC268" s="162"/>
      <c r="AYD268" s="156"/>
      <c r="AYE268" s="158"/>
      <c r="AYF268" s="158"/>
      <c r="AYG268" s="158"/>
      <c r="AYH268" s="158"/>
      <c r="AYI268" s="159"/>
      <c r="AYJ268" s="9"/>
      <c r="AYK268" s="9"/>
      <c r="AYL268" s="159"/>
      <c r="AYM268" s="159"/>
      <c r="AYN268" s="8"/>
      <c r="AYO268" s="8"/>
      <c r="AYP268" s="160"/>
      <c r="AYQ268" s="158"/>
      <c r="AYR268" s="161"/>
      <c r="AYS268" s="162"/>
      <c r="AYT268" s="156"/>
      <c r="AYU268" s="158"/>
      <c r="AYV268" s="158"/>
      <c r="AYW268" s="158"/>
      <c r="AYX268" s="158"/>
      <c r="AYY268" s="159"/>
      <c r="AYZ268" s="9"/>
      <c r="AZA268" s="9"/>
      <c r="AZB268" s="159"/>
      <c r="AZC268" s="159"/>
      <c r="AZD268" s="8"/>
      <c r="AZE268" s="8"/>
      <c r="AZF268" s="160"/>
      <c r="AZG268" s="158"/>
      <c r="AZH268" s="161"/>
      <c r="AZI268" s="162"/>
      <c r="AZJ268" s="156"/>
      <c r="AZK268" s="158"/>
      <c r="AZL268" s="158"/>
      <c r="AZM268" s="158"/>
      <c r="AZN268" s="158"/>
      <c r="AZO268" s="159"/>
      <c r="AZP268" s="9"/>
      <c r="AZQ268" s="9"/>
      <c r="AZR268" s="159"/>
      <c r="AZS268" s="159"/>
      <c r="AZT268" s="8"/>
      <c r="AZU268" s="8"/>
      <c r="AZV268" s="160"/>
      <c r="AZW268" s="158"/>
      <c r="AZX268" s="161"/>
      <c r="AZY268" s="162"/>
      <c r="AZZ268" s="156"/>
      <c r="BAA268" s="158"/>
      <c r="BAB268" s="158"/>
      <c r="BAC268" s="158"/>
      <c r="BAD268" s="158"/>
      <c r="BAE268" s="159"/>
      <c r="BAF268" s="9"/>
      <c r="BAG268" s="9"/>
      <c r="BAH268" s="159"/>
      <c r="BAI268" s="159"/>
      <c r="BAJ268" s="8"/>
      <c r="BAK268" s="8"/>
      <c r="BAL268" s="160"/>
      <c r="BAM268" s="158"/>
      <c r="BAN268" s="161"/>
      <c r="BAO268" s="162"/>
      <c r="BAP268" s="156"/>
      <c r="BAQ268" s="158"/>
      <c r="BAR268" s="158"/>
      <c r="BAS268" s="158"/>
      <c r="BAT268" s="158"/>
      <c r="BAU268" s="159"/>
      <c r="BAV268" s="9"/>
      <c r="BAW268" s="9"/>
      <c r="BAX268" s="159"/>
      <c r="BAY268" s="159"/>
      <c r="BAZ268" s="8"/>
      <c r="BBA268" s="8"/>
      <c r="BBB268" s="160"/>
      <c r="BBC268" s="158"/>
      <c r="BBD268" s="161"/>
      <c r="BBE268" s="162"/>
      <c r="BBF268" s="156"/>
      <c r="BBG268" s="158"/>
      <c r="BBH268" s="158"/>
      <c r="BBI268" s="158"/>
      <c r="BBJ268" s="158"/>
      <c r="BBK268" s="159"/>
      <c r="BBL268" s="9"/>
      <c r="BBM268" s="9"/>
      <c r="BBN268" s="159"/>
      <c r="BBO268" s="159"/>
      <c r="BBP268" s="8"/>
      <c r="BBQ268" s="8"/>
      <c r="BBR268" s="160"/>
      <c r="BBS268" s="158"/>
      <c r="BBT268" s="161"/>
      <c r="BBU268" s="162"/>
      <c r="BBV268" s="156"/>
      <c r="BBW268" s="158"/>
      <c r="BBX268" s="158"/>
      <c r="BBY268" s="158"/>
      <c r="BBZ268" s="158"/>
      <c r="BCA268" s="159"/>
      <c r="BCB268" s="9"/>
      <c r="BCC268" s="9"/>
      <c r="BCD268" s="159"/>
      <c r="BCE268" s="159"/>
      <c r="BCF268" s="8"/>
      <c r="BCG268" s="8"/>
      <c r="BCH268" s="160"/>
      <c r="BCI268" s="158"/>
      <c r="BCJ268" s="161"/>
      <c r="BCK268" s="162"/>
      <c r="BCL268" s="156"/>
      <c r="BCM268" s="158"/>
      <c r="BCN268" s="158"/>
      <c r="BCO268" s="158"/>
      <c r="BCP268" s="158"/>
      <c r="BCQ268" s="159"/>
      <c r="BCR268" s="9"/>
      <c r="BCS268" s="9"/>
      <c r="BCT268" s="159"/>
      <c r="BCU268" s="159"/>
      <c r="BCV268" s="8"/>
      <c r="BCW268" s="8"/>
      <c r="BCX268" s="160"/>
      <c r="BCY268" s="158"/>
      <c r="BCZ268" s="161"/>
      <c r="BDA268" s="162"/>
      <c r="BDB268" s="156"/>
      <c r="BDC268" s="158"/>
      <c r="BDD268" s="158"/>
      <c r="BDE268" s="158"/>
      <c r="BDF268" s="158"/>
      <c r="BDG268" s="159"/>
      <c r="BDH268" s="9"/>
      <c r="BDI268" s="9"/>
      <c r="BDJ268" s="159"/>
      <c r="BDK268" s="159"/>
      <c r="BDL268" s="8"/>
      <c r="BDM268" s="8"/>
      <c r="BDN268" s="160"/>
      <c r="BDO268" s="158"/>
      <c r="BDP268" s="161"/>
      <c r="BDQ268" s="162"/>
      <c r="BDR268" s="156"/>
      <c r="BDS268" s="158"/>
      <c r="BDT268" s="158"/>
      <c r="BDU268" s="158"/>
      <c r="BDV268" s="158"/>
      <c r="BDW268" s="159"/>
      <c r="BDX268" s="9"/>
      <c r="BDY268" s="9"/>
      <c r="BDZ268" s="159"/>
      <c r="BEA268" s="159"/>
      <c r="BEB268" s="8"/>
      <c r="BEC268" s="8"/>
      <c r="BED268" s="160"/>
      <c r="BEE268" s="158"/>
      <c r="BEF268" s="161"/>
      <c r="BEG268" s="162"/>
      <c r="BEH268" s="156"/>
      <c r="BEI268" s="158"/>
      <c r="BEJ268" s="158"/>
      <c r="BEK268" s="158"/>
      <c r="BEL268" s="158"/>
      <c r="BEM268" s="159"/>
      <c r="BEN268" s="9"/>
      <c r="BEO268" s="9"/>
      <c r="BEP268" s="159"/>
      <c r="BEQ268" s="159"/>
      <c r="BER268" s="8"/>
      <c r="BES268" s="8"/>
      <c r="BET268" s="160"/>
      <c r="BEU268" s="158"/>
      <c r="BEV268" s="161"/>
      <c r="BEW268" s="162"/>
      <c r="BEX268" s="156"/>
      <c r="BEY268" s="158"/>
      <c r="BEZ268" s="158"/>
      <c r="BFA268" s="158"/>
      <c r="BFB268" s="158"/>
      <c r="BFC268" s="159"/>
      <c r="BFD268" s="9"/>
      <c r="BFE268" s="9"/>
      <c r="BFF268" s="159"/>
      <c r="BFG268" s="159"/>
      <c r="BFH268" s="8"/>
      <c r="BFI268" s="8"/>
      <c r="BFJ268" s="160"/>
      <c r="BFK268" s="158"/>
      <c r="BFL268" s="161"/>
      <c r="BFM268" s="162"/>
      <c r="BFN268" s="156"/>
      <c r="BFO268" s="158"/>
      <c r="BFP268" s="158"/>
      <c r="BFQ268" s="158"/>
      <c r="BFR268" s="158"/>
      <c r="BFS268" s="159"/>
      <c r="BFT268" s="9"/>
      <c r="BFU268" s="9"/>
      <c r="BFV268" s="159"/>
      <c r="BFW268" s="159"/>
      <c r="BFX268" s="8"/>
      <c r="BFY268" s="8"/>
      <c r="BFZ268" s="160"/>
      <c r="BGA268" s="158"/>
      <c r="BGB268" s="161"/>
      <c r="BGC268" s="162"/>
      <c r="BGD268" s="156"/>
      <c r="BGE268" s="158"/>
      <c r="BGF268" s="158"/>
      <c r="BGG268" s="158"/>
      <c r="BGH268" s="158"/>
      <c r="BGI268" s="159"/>
      <c r="BGJ268" s="9"/>
      <c r="BGK268" s="9"/>
      <c r="BGL268" s="159"/>
      <c r="BGM268" s="159"/>
      <c r="BGN268" s="8"/>
      <c r="BGO268" s="8"/>
      <c r="BGP268" s="160"/>
      <c r="BGQ268" s="158"/>
      <c r="BGR268" s="161"/>
      <c r="BGS268" s="162"/>
      <c r="BGT268" s="156"/>
      <c r="BGU268" s="158"/>
      <c r="BGV268" s="158"/>
      <c r="BGW268" s="158"/>
      <c r="BGX268" s="158"/>
      <c r="BGY268" s="159"/>
      <c r="BGZ268" s="9"/>
      <c r="BHA268" s="9"/>
      <c r="BHB268" s="159"/>
      <c r="BHC268" s="159"/>
      <c r="BHD268" s="8"/>
      <c r="BHE268" s="8"/>
      <c r="BHF268" s="160"/>
      <c r="BHG268" s="158"/>
      <c r="BHH268" s="161"/>
      <c r="BHI268" s="162"/>
      <c r="BHJ268" s="156"/>
      <c r="BHK268" s="158"/>
      <c r="BHL268" s="158"/>
      <c r="BHM268" s="158"/>
      <c r="BHN268" s="158"/>
      <c r="BHO268" s="159"/>
      <c r="BHP268" s="9"/>
      <c r="BHQ268" s="9"/>
      <c r="BHR268" s="159"/>
      <c r="BHS268" s="159"/>
      <c r="BHT268" s="8"/>
      <c r="BHU268" s="8"/>
      <c r="BHV268" s="160"/>
      <c r="BHW268" s="158"/>
      <c r="BHX268" s="161"/>
      <c r="BHY268" s="162"/>
      <c r="BHZ268" s="156"/>
      <c r="BIA268" s="158"/>
      <c r="BIB268" s="158"/>
      <c r="BIC268" s="158"/>
      <c r="BID268" s="158"/>
      <c r="BIE268" s="159"/>
      <c r="BIF268" s="9"/>
      <c r="BIG268" s="9"/>
      <c r="BIH268" s="159"/>
      <c r="BII268" s="159"/>
      <c r="BIJ268" s="8"/>
      <c r="BIK268" s="8"/>
      <c r="BIL268" s="160"/>
      <c r="BIM268" s="158"/>
      <c r="BIN268" s="161"/>
      <c r="BIO268" s="162"/>
      <c r="BIP268" s="156"/>
      <c r="BIQ268" s="158"/>
      <c r="BIR268" s="158"/>
      <c r="BIS268" s="158"/>
      <c r="BIT268" s="158"/>
      <c r="BIU268" s="159"/>
      <c r="BIV268" s="9"/>
      <c r="BIW268" s="9"/>
      <c r="BIX268" s="159"/>
      <c r="BIY268" s="159"/>
      <c r="BIZ268" s="8"/>
      <c r="BJA268" s="8"/>
      <c r="BJB268" s="160"/>
      <c r="BJC268" s="158"/>
      <c r="BJD268" s="161"/>
      <c r="BJE268" s="162"/>
      <c r="BJF268" s="156"/>
      <c r="BJG268" s="158"/>
      <c r="BJH268" s="158"/>
      <c r="BJI268" s="158"/>
      <c r="BJJ268" s="158"/>
      <c r="BJK268" s="159"/>
      <c r="BJL268" s="9"/>
      <c r="BJM268" s="9"/>
      <c r="BJN268" s="159"/>
      <c r="BJO268" s="159"/>
      <c r="BJP268" s="8"/>
      <c r="BJQ268" s="8"/>
      <c r="BJR268" s="160"/>
      <c r="BJS268" s="158"/>
      <c r="BJT268" s="161"/>
      <c r="BJU268" s="162"/>
      <c r="BJV268" s="156"/>
      <c r="BJW268" s="158"/>
      <c r="BJX268" s="158"/>
      <c r="BJY268" s="158"/>
      <c r="BJZ268" s="158"/>
      <c r="BKA268" s="159"/>
      <c r="BKB268" s="9"/>
      <c r="BKC268" s="9"/>
      <c r="BKD268" s="159"/>
      <c r="BKE268" s="159"/>
      <c r="BKF268" s="8"/>
      <c r="BKG268" s="8"/>
      <c r="BKH268" s="160"/>
      <c r="BKI268" s="158"/>
      <c r="BKJ268" s="161"/>
      <c r="BKK268" s="162"/>
      <c r="BKL268" s="156"/>
      <c r="BKM268" s="158"/>
      <c r="BKN268" s="158"/>
      <c r="BKO268" s="158"/>
      <c r="BKP268" s="158"/>
      <c r="BKQ268" s="159"/>
      <c r="BKR268" s="9"/>
      <c r="BKS268" s="9"/>
      <c r="BKT268" s="159"/>
      <c r="BKU268" s="159"/>
      <c r="BKV268" s="8"/>
      <c r="BKW268" s="8"/>
      <c r="BKX268" s="160"/>
      <c r="BKY268" s="158"/>
      <c r="BKZ268" s="161"/>
      <c r="BLA268" s="162"/>
      <c r="BLB268" s="156"/>
      <c r="BLC268" s="158"/>
      <c r="BLD268" s="158"/>
      <c r="BLE268" s="158"/>
      <c r="BLF268" s="158"/>
      <c r="BLG268" s="159"/>
      <c r="BLH268" s="9"/>
      <c r="BLI268" s="9"/>
      <c r="BLJ268" s="159"/>
      <c r="BLK268" s="159"/>
      <c r="BLL268" s="8"/>
      <c r="BLM268" s="8"/>
      <c r="BLN268" s="160"/>
      <c r="BLO268" s="158"/>
      <c r="BLP268" s="161"/>
      <c r="BLQ268" s="162"/>
      <c r="BLR268" s="156"/>
      <c r="BLS268" s="158"/>
      <c r="BLT268" s="158"/>
      <c r="BLU268" s="158"/>
      <c r="BLV268" s="158"/>
      <c r="BLW268" s="159"/>
      <c r="BLX268" s="9"/>
      <c r="BLY268" s="9"/>
      <c r="BLZ268" s="159"/>
      <c r="BMA268" s="159"/>
      <c r="BMB268" s="8"/>
      <c r="BMC268" s="8"/>
      <c r="BMD268" s="160"/>
      <c r="BME268" s="158"/>
      <c r="BMF268" s="161"/>
      <c r="BMG268" s="162"/>
      <c r="BMH268" s="156"/>
      <c r="BMI268" s="158"/>
      <c r="BMJ268" s="158"/>
      <c r="BMK268" s="158"/>
      <c r="BML268" s="158"/>
      <c r="BMM268" s="159"/>
      <c r="BMN268" s="9"/>
      <c r="BMO268" s="9"/>
      <c r="BMP268" s="159"/>
      <c r="BMQ268" s="159"/>
      <c r="BMR268" s="8"/>
      <c r="BMS268" s="8"/>
      <c r="BMT268" s="160"/>
      <c r="BMU268" s="158"/>
      <c r="BMV268" s="161"/>
      <c r="BMW268" s="162"/>
      <c r="BMX268" s="156"/>
      <c r="BMY268" s="158"/>
      <c r="BMZ268" s="158"/>
      <c r="BNA268" s="158"/>
      <c r="BNB268" s="158"/>
      <c r="BNC268" s="159"/>
      <c r="BND268" s="9"/>
      <c r="BNE268" s="9"/>
      <c r="BNF268" s="159"/>
      <c r="BNG268" s="159"/>
      <c r="BNH268" s="8"/>
      <c r="BNI268" s="8"/>
      <c r="BNJ268" s="160"/>
      <c r="BNK268" s="158"/>
      <c r="BNL268" s="161"/>
      <c r="BNM268" s="162"/>
      <c r="BNN268" s="156"/>
      <c r="BNO268" s="158"/>
      <c r="BNP268" s="158"/>
      <c r="BNQ268" s="158"/>
      <c r="BNR268" s="158"/>
      <c r="BNS268" s="159"/>
      <c r="BNT268" s="9"/>
      <c r="BNU268" s="9"/>
      <c r="BNV268" s="159"/>
      <c r="BNW268" s="159"/>
      <c r="BNX268" s="8"/>
      <c r="BNY268" s="8"/>
      <c r="BNZ268" s="160"/>
      <c r="BOA268" s="158"/>
      <c r="BOB268" s="161"/>
      <c r="BOC268" s="162"/>
      <c r="BOD268" s="156"/>
      <c r="BOE268" s="158"/>
      <c r="BOF268" s="158"/>
      <c r="BOG268" s="158"/>
      <c r="BOH268" s="158"/>
      <c r="BOI268" s="159"/>
      <c r="BOJ268" s="9"/>
      <c r="BOK268" s="9"/>
      <c r="BOL268" s="159"/>
      <c r="BOM268" s="159"/>
      <c r="BON268" s="8"/>
      <c r="BOO268" s="8"/>
      <c r="BOP268" s="160"/>
      <c r="BOQ268" s="158"/>
      <c r="BOR268" s="161"/>
      <c r="BOS268" s="162"/>
      <c r="BOT268" s="156"/>
      <c r="BOU268" s="158"/>
      <c r="BOV268" s="158"/>
      <c r="BOW268" s="158"/>
      <c r="BOX268" s="158"/>
      <c r="BOY268" s="159"/>
      <c r="BOZ268" s="9"/>
      <c r="BPA268" s="9"/>
      <c r="BPB268" s="159"/>
      <c r="BPC268" s="159"/>
      <c r="BPD268" s="8"/>
      <c r="BPE268" s="8"/>
      <c r="BPF268" s="160"/>
      <c r="BPG268" s="158"/>
      <c r="BPH268" s="161"/>
      <c r="BPI268" s="162"/>
      <c r="BPJ268" s="156"/>
      <c r="BPK268" s="158"/>
      <c r="BPL268" s="158"/>
      <c r="BPM268" s="158"/>
      <c r="BPN268" s="158"/>
      <c r="BPO268" s="159"/>
      <c r="BPP268" s="9"/>
      <c r="BPQ268" s="9"/>
      <c r="BPR268" s="159"/>
      <c r="BPS268" s="159"/>
      <c r="BPT268" s="8"/>
      <c r="BPU268" s="8"/>
      <c r="BPV268" s="160"/>
      <c r="BPW268" s="158"/>
      <c r="BPX268" s="161"/>
      <c r="BPY268" s="162"/>
      <c r="BPZ268" s="156"/>
      <c r="BQA268" s="158"/>
      <c r="BQB268" s="158"/>
      <c r="BQC268" s="158"/>
      <c r="BQD268" s="158"/>
      <c r="BQE268" s="159"/>
      <c r="BQF268" s="9"/>
      <c r="BQG268" s="9"/>
      <c r="BQH268" s="159"/>
      <c r="BQI268" s="159"/>
      <c r="BQJ268" s="8"/>
      <c r="BQK268" s="8"/>
      <c r="BQL268" s="160"/>
      <c r="BQM268" s="158"/>
      <c r="BQN268" s="161"/>
      <c r="BQO268" s="162"/>
      <c r="BQP268" s="156"/>
      <c r="BQQ268" s="158"/>
      <c r="BQR268" s="158"/>
      <c r="BQS268" s="158"/>
      <c r="BQT268" s="158"/>
      <c r="BQU268" s="159"/>
      <c r="BQV268" s="9"/>
      <c r="BQW268" s="9"/>
      <c r="BQX268" s="159"/>
      <c r="BQY268" s="159"/>
      <c r="BQZ268" s="8"/>
      <c r="BRA268" s="8"/>
      <c r="BRB268" s="160"/>
      <c r="BRC268" s="158"/>
      <c r="BRD268" s="161"/>
      <c r="BRE268" s="162"/>
      <c r="BRF268" s="156"/>
      <c r="BRG268" s="158"/>
      <c r="BRH268" s="158"/>
      <c r="BRI268" s="158"/>
      <c r="BRJ268" s="158"/>
      <c r="BRK268" s="159"/>
      <c r="BRL268" s="9"/>
      <c r="BRM268" s="9"/>
      <c r="BRN268" s="159"/>
      <c r="BRO268" s="159"/>
      <c r="BRP268" s="8"/>
      <c r="BRQ268" s="8"/>
      <c r="BRR268" s="160"/>
      <c r="BRS268" s="158"/>
      <c r="BRT268" s="161"/>
      <c r="BRU268" s="162"/>
      <c r="BRV268" s="156"/>
      <c r="BRW268" s="158"/>
      <c r="BRX268" s="158"/>
      <c r="BRY268" s="158"/>
      <c r="BRZ268" s="158"/>
      <c r="BSA268" s="159"/>
      <c r="BSB268" s="9"/>
      <c r="BSC268" s="9"/>
      <c r="BSD268" s="159"/>
      <c r="BSE268" s="159"/>
      <c r="BSF268" s="8"/>
      <c r="BSG268" s="8"/>
      <c r="BSH268" s="160"/>
      <c r="BSI268" s="158"/>
      <c r="BSJ268" s="161"/>
      <c r="BSK268" s="162"/>
      <c r="BSL268" s="156"/>
      <c r="BSM268" s="158"/>
      <c r="BSN268" s="158"/>
      <c r="BSO268" s="158"/>
      <c r="BSP268" s="158"/>
      <c r="BSQ268" s="159"/>
      <c r="BSR268" s="9"/>
      <c r="BSS268" s="9"/>
      <c r="BST268" s="159"/>
      <c r="BSU268" s="159"/>
      <c r="BSV268" s="8"/>
      <c r="BSW268" s="8"/>
      <c r="BSX268" s="160"/>
      <c r="BSY268" s="158"/>
      <c r="BSZ268" s="161"/>
      <c r="BTA268" s="162"/>
      <c r="BTB268" s="156"/>
      <c r="BTC268" s="158"/>
      <c r="BTD268" s="158"/>
      <c r="BTE268" s="158"/>
      <c r="BTF268" s="158"/>
      <c r="BTG268" s="159"/>
      <c r="BTH268" s="9"/>
      <c r="BTI268" s="9"/>
      <c r="BTJ268" s="159"/>
      <c r="BTK268" s="159"/>
      <c r="BTL268" s="8"/>
      <c r="BTM268" s="8"/>
      <c r="BTN268" s="160"/>
      <c r="BTO268" s="158"/>
      <c r="BTP268" s="161"/>
      <c r="BTQ268" s="162"/>
      <c r="BTR268" s="156"/>
      <c r="BTS268" s="158"/>
      <c r="BTT268" s="158"/>
      <c r="BTU268" s="158"/>
      <c r="BTV268" s="158"/>
      <c r="BTW268" s="159"/>
      <c r="BTX268" s="9"/>
      <c r="BTY268" s="9"/>
      <c r="BTZ268" s="159"/>
      <c r="BUA268" s="159"/>
      <c r="BUB268" s="8"/>
      <c r="BUC268" s="8"/>
      <c r="BUD268" s="160"/>
      <c r="BUE268" s="158"/>
      <c r="BUF268" s="161"/>
      <c r="BUG268" s="162"/>
      <c r="BUH268" s="156"/>
      <c r="BUI268" s="158"/>
      <c r="BUJ268" s="158"/>
      <c r="BUK268" s="158"/>
      <c r="BUL268" s="158"/>
      <c r="BUM268" s="159"/>
      <c r="BUN268" s="9"/>
      <c r="BUO268" s="9"/>
      <c r="BUP268" s="159"/>
      <c r="BUQ268" s="159"/>
      <c r="BUR268" s="8"/>
      <c r="BUS268" s="8"/>
      <c r="BUT268" s="160"/>
      <c r="BUU268" s="158"/>
      <c r="BUV268" s="161"/>
      <c r="BUW268" s="162"/>
      <c r="BUX268" s="156"/>
      <c r="BUY268" s="158"/>
      <c r="BUZ268" s="158"/>
      <c r="BVA268" s="158"/>
      <c r="BVB268" s="158"/>
      <c r="BVC268" s="159"/>
      <c r="BVD268" s="9"/>
      <c r="BVE268" s="9"/>
      <c r="BVF268" s="159"/>
      <c r="BVG268" s="159"/>
      <c r="BVH268" s="8"/>
      <c r="BVI268" s="8"/>
      <c r="BVJ268" s="160"/>
      <c r="BVK268" s="158"/>
      <c r="BVL268" s="161"/>
      <c r="BVM268" s="162"/>
      <c r="BVN268" s="156"/>
      <c r="BVO268" s="158"/>
      <c r="BVP268" s="158"/>
      <c r="BVQ268" s="158"/>
      <c r="BVR268" s="158"/>
      <c r="BVS268" s="159"/>
      <c r="BVT268" s="9"/>
      <c r="BVU268" s="9"/>
      <c r="BVV268" s="159"/>
      <c r="BVW268" s="159"/>
      <c r="BVX268" s="8"/>
      <c r="BVY268" s="8"/>
      <c r="BVZ268" s="160"/>
      <c r="BWA268" s="158"/>
      <c r="BWB268" s="161"/>
      <c r="BWC268" s="162"/>
      <c r="BWD268" s="156"/>
      <c r="BWE268" s="158"/>
      <c r="BWF268" s="158"/>
      <c r="BWG268" s="158"/>
      <c r="BWH268" s="158"/>
      <c r="BWI268" s="159"/>
      <c r="BWJ268" s="9"/>
      <c r="BWK268" s="9"/>
      <c r="BWL268" s="159"/>
      <c r="BWM268" s="159"/>
      <c r="BWN268" s="8"/>
      <c r="BWO268" s="8"/>
      <c r="BWP268" s="160"/>
      <c r="BWQ268" s="158"/>
      <c r="BWR268" s="161"/>
      <c r="BWS268" s="162"/>
      <c r="BWT268" s="156"/>
      <c r="BWU268" s="158"/>
      <c r="BWV268" s="158"/>
      <c r="BWW268" s="158"/>
      <c r="BWX268" s="158"/>
      <c r="BWY268" s="159"/>
      <c r="BWZ268" s="9"/>
      <c r="BXA268" s="9"/>
      <c r="BXB268" s="159"/>
      <c r="BXC268" s="159"/>
      <c r="BXD268" s="8"/>
      <c r="BXE268" s="8"/>
      <c r="BXF268" s="160"/>
      <c r="BXG268" s="158"/>
      <c r="BXH268" s="161"/>
      <c r="BXI268" s="162"/>
      <c r="BXJ268" s="156"/>
      <c r="BXK268" s="158"/>
      <c r="BXL268" s="158"/>
      <c r="BXM268" s="158"/>
      <c r="BXN268" s="158"/>
      <c r="BXO268" s="159"/>
      <c r="BXP268" s="9"/>
      <c r="BXQ268" s="9"/>
      <c r="BXR268" s="159"/>
      <c r="BXS268" s="159"/>
      <c r="BXT268" s="8"/>
      <c r="BXU268" s="8"/>
      <c r="BXV268" s="160"/>
      <c r="BXW268" s="158"/>
      <c r="BXX268" s="161"/>
      <c r="BXY268" s="162"/>
      <c r="BXZ268" s="156"/>
      <c r="BYA268" s="158"/>
      <c r="BYB268" s="158"/>
      <c r="BYC268" s="158"/>
      <c r="BYD268" s="158"/>
      <c r="BYE268" s="159"/>
      <c r="BYF268" s="9"/>
      <c r="BYG268" s="9"/>
      <c r="BYH268" s="159"/>
      <c r="BYI268" s="159"/>
      <c r="BYJ268" s="8"/>
      <c r="BYK268" s="8"/>
      <c r="BYL268" s="160"/>
      <c r="BYM268" s="158"/>
      <c r="BYN268" s="161"/>
      <c r="BYO268" s="162"/>
      <c r="BYP268" s="156"/>
      <c r="BYQ268" s="158"/>
      <c r="BYR268" s="158"/>
      <c r="BYS268" s="158"/>
      <c r="BYT268" s="158"/>
      <c r="BYU268" s="159"/>
      <c r="BYV268" s="9"/>
      <c r="BYW268" s="9"/>
      <c r="BYX268" s="159"/>
      <c r="BYY268" s="159"/>
      <c r="BYZ268" s="8"/>
      <c r="BZA268" s="8"/>
      <c r="BZB268" s="160"/>
      <c r="BZC268" s="158"/>
      <c r="BZD268" s="161"/>
      <c r="BZE268" s="162"/>
      <c r="BZF268" s="156"/>
      <c r="BZG268" s="158"/>
      <c r="BZH268" s="158"/>
      <c r="BZI268" s="158"/>
      <c r="BZJ268" s="158"/>
      <c r="BZK268" s="159"/>
      <c r="BZL268" s="9"/>
      <c r="BZM268" s="9"/>
      <c r="BZN268" s="159"/>
      <c r="BZO268" s="159"/>
      <c r="BZP268" s="8"/>
      <c r="BZQ268" s="8"/>
      <c r="BZR268" s="160"/>
      <c r="BZS268" s="158"/>
      <c r="BZT268" s="161"/>
      <c r="BZU268" s="162"/>
      <c r="BZV268" s="156"/>
      <c r="BZW268" s="158"/>
      <c r="BZX268" s="158"/>
      <c r="BZY268" s="158"/>
      <c r="BZZ268" s="158"/>
      <c r="CAA268" s="159"/>
      <c r="CAB268" s="9"/>
      <c r="CAC268" s="9"/>
      <c r="CAD268" s="159"/>
      <c r="CAE268" s="159"/>
      <c r="CAF268" s="8"/>
      <c r="CAG268" s="8"/>
      <c r="CAH268" s="160"/>
      <c r="CAI268" s="158"/>
      <c r="CAJ268" s="161"/>
      <c r="CAK268" s="162"/>
      <c r="CAL268" s="156"/>
      <c r="CAM268" s="158"/>
      <c r="CAN268" s="158"/>
      <c r="CAO268" s="158"/>
      <c r="CAP268" s="158"/>
      <c r="CAQ268" s="159"/>
      <c r="CAR268" s="9"/>
      <c r="CAS268" s="9"/>
      <c r="CAT268" s="159"/>
      <c r="CAU268" s="159"/>
      <c r="CAV268" s="8"/>
      <c r="CAW268" s="8"/>
      <c r="CAX268" s="160"/>
      <c r="CAY268" s="158"/>
      <c r="CAZ268" s="161"/>
      <c r="CBA268" s="162"/>
      <c r="CBB268" s="156"/>
      <c r="CBC268" s="158"/>
      <c r="CBD268" s="158"/>
      <c r="CBE268" s="158"/>
      <c r="CBF268" s="158"/>
      <c r="CBG268" s="159"/>
      <c r="CBH268" s="9"/>
      <c r="CBI268" s="9"/>
      <c r="CBJ268" s="159"/>
      <c r="CBK268" s="159"/>
      <c r="CBL268" s="8"/>
      <c r="CBM268" s="8"/>
      <c r="CBN268" s="160"/>
      <c r="CBO268" s="158"/>
      <c r="CBP268" s="161"/>
      <c r="CBQ268" s="162"/>
      <c r="CBR268" s="156"/>
      <c r="CBS268" s="158"/>
      <c r="CBT268" s="158"/>
      <c r="CBU268" s="158"/>
      <c r="CBV268" s="158"/>
      <c r="CBW268" s="159"/>
      <c r="CBX268" s="9"/>
      <c r="CBY268" s="9"/>
      <c r="CBZ268" s="159"/>
      <c r="CCA268" s="159"/>
      <c r="CCB268" s="8"/>
      <c r="CCC268" s="8"/>
      <c r="CCD268" s="160"/>
      <c r="CCE268" s="158"/>
      <c r="CCF268" s="161"/>
      <c r="CCG268" s="162"/>
      <c r="CCH268" s="156"/>
      <c r="CCI268" s="158"/>
      <c r="CCJ268" s="158"/>
      <c r="CCK268" s="158"/>
      <c r="CCL268" s="158"/>
      <c r="CCM268" s="159"/>
      <c r="CCN268" s="9"/>
      <c r="CCO268" s="9"/>
      <c r="CCP268" s="159"/>
      <c r="CCQ268" s="159"/>
      <c r="CCR268" s="8"/>
      <c r="CCS268" s="8"/>
      <c r="CCT268" s="160"/>
      <c r="CCU268" s="158"/>
      <c r="CCV268" s="161"/>
      <c r="CCW268" s="162"/>
      <c r="CCX268" s="156"/>
      <c r="CCY268" s="158"/>
      <c r="CCZ268" s="158"/>
      <c r="CDA268" s="158"/>
      <c r="CDB268" s="158"/>
      <c r="CDC268" s="159"/>
      <c r="CDD268" s="9"/>
      <c r="CDE268" s="9"/>
      <c r="CDF268" s="159"/>
      <c r="CDG268" s="159"/>
      <c r="CDH268" s="8"/>
      <c r="CDI268" s="8"/>
      <c r="CDJ268" s="160"/>
      <c r="CDK268" s="158"/>
      <c r="CDL268" s="161"/>
      <c r="CDM268" s="162"/>
      <c r="CDN268" s="156"/>
      <c r="CDO268" s="158"/>
      <c r="CDP268" s="158"/>
      <c r="CDQ268" s="158"/>
      <c r="CDR268" s="158"/>
      <c r="CDS268" s="159"/>
      <c r="CDT268" s="9"/>
      <c r="CDU268" s="9"/>
      <c r="CDV268" s="159"/>
      <c r="CDW268" s="159"/>
      <c r="CDX268" s="8"/>
      <c r="CDY268" s="8"/>
      <c r="CDZ268" s="160"/>
      <c r="CEA268" s="158"/>
      <c r="CEB268" s="161"/>
      <c r="CEC268" s="162"/>
      <c r="CED268" s="156"/>
      <c r="CEE268" s="158"/>
      <c r="CEF268" s="158"/>
      <c r="CEG268" s="158"/>
      <c r="CEH268" s="158"/>
      <c r="CEI268" s="159"/>
      <c r="CEJ268" s="9"/>
      <c r="CEK268" s="9"/>
      <c r="CEL268" s="159"/>
      <c r="CEM268" s="159"/>
      <c r="CEN268" s="8"/>
      <c r="CEO268" s="8"/>
      <c r="CEP268" s="160"/>
      <c r="CEQ268" s="158"/>
      <c r="CER268" s="161"/>
      <c r="CES268" s="162"/>
      <c r="CET268" s="156"/>
      <c r="CEU268" s="158"/>
      <c r="CEV268" s="158"/>
      <c r="CEW268" s="158"/>
      <c r="CEX268" s="158"/>
      <c r="CEY268" s="159"/>
      <c r="CEZ268" s="9"/>
      <c r="CFA268" s="9"/>
      <c r="CFB268" s="159"/>
      <c r="CFC268" s="159"/>
      <c r="CFD268" s="8"/>
      <c r="CFE268" s="8"/>
      <c r="CFF268" s="160"/>
      <c r="CFG268" s="158"/>
      <c r="CFH268" s="161"/>
      <c r="CFI268" s="162"/>
      <c r="CFJ268" s="156"/>
      <c r="CFK268" s="158"/>
      <c r="CFL268" s="158"/>
      <c r="CFM268" s="158"/>
      <c r="CFN268" s="158"/>
      <c r="CFO268" s="159"/>
      <c r="CFP268" s="9"/>
      <c r="CFQ268" s="9"/>
      <c r="CFR268" s="159"/>
      <c r="CFS268" s="159"/>
      <c r="CFT268" s="8"/>
      <c r="CFU268" s="8"/>
      <c r="CFV268" s="160"/>
      <c r="CFW268" s="158"/>
      <c r="CFX268" s="161"/>
      <c r="CFY268" s="162"/>
      <c r="CFZ268" s="156"/>
      <c r="CGA268" s="158"/>
      <c r="CGB268" s="158"/>
      <c r="CGC268" s="158"/>
      <c r="CGD268" s="158"/>
      <c r="CGE268" s="159"/>
      <c r="CGF268" s="9"/>
      <c r="CGG268" s="9"/>
      <c r="CGH268" s="159"/>
      <c r="CGI268" s="159"/>
      <c r="CGJ268" s="8"/>
      <c r="CGK268" s="8"/>
      <c r="CGL268" s="160"/>
      <c r="CGM268" s="158"/>
      <c r="CGN268" s="161"/>
      <c r="CGO268" s="162"/>
      <c r="CGP268" s="156"/>
      <c r="CGQ268" s="158"/>
      <c r="CGR268" s="158"/>
      <c r="CGS268" s="158"/>
      <c r="CGT268" s="158"/>
      <c r="CGU268" s="159"/>
      <c r="CGV268" s="9"/>
      <c r="CGW268" s="9"/>
      <c r="CGX268" s="159"/>
      <c r="CGY268" s="159"/>
      <c r="CGZ268" s="8"/>
      <c r="CHA268" s="8"/>
      <c r="CHB268" s="160"/>
      <c r="CHC268" s="158"/>
      <c r="CHD268" s="161"/>
      <c r="CHE268" s="162"/>
      <c r="CHF268" s="156"/>
      <c r="CHG268" s="158"/>
      <c r="CHH268" s="158"/>
      <c r="CHI268" s="158"/>
      <c r="CHJ268" s="158"/>
      <c r="CHK268" s="159"/>
      <c r="CHL268" s="9"/>
      <c r="CHM268" s="9"/>
      <c r="CHN268" s="159"/>
      <c r="CHO268" s="159"/>
      <c r="CHP268" s="8"/>
      <c r="CHQ268" s="8"/>
      <c r="CHR268" s="160"/>
      <c r="CHS268" s="158"/>
      <c r="CHT268" s="161"/>
      <c r="CHU268" s="162"/>
      <c r="CHV268" s="156"/>
      <c r="CHW268" s="158"/>
      <c r="CHX268" s="158"/>
      <c r="CHY268" s="158"/>
      <c r="CHZ268" s="158"/>
      <c r="CIA268" s="159"/>
      <c r="CIB268" s="9"/>
      <c r="CIC268" s="9"/>
      <c r="CID268" s="159"/>
      <c r="CIE268" s="159"/>
      <c r="CIF268" s="8"/>
      <c r="CIG268" s="8"/>
      <c r="CIH268" s="160"/>
      <c r="CII268" s="158"/>
      <c r="CIJ268" s="161"/>
      <c r="CIK268" s="162"/>
      <c r="CIL268" s="156"/>
      <c r="CIM268" s="158"/>
      <c r="CIN268" s="158"/>
      <c r="CIO268" s="158"/>
      <c r="CIP268" s="158"/>
      <c r="CIQ268" s="159"/>
      <c r="CIR268" s="9"/>
      <c r="CIS268" s="9"/>
      <c r="CIT268" s="159"/>
      <c r="CIU268" s="159"/>
      <c r="CIV268" s="8"/>
      <c r="CIW268" s="8"/>
      <c r="CIX268" s="160"/>
      <c r="CIY268" s="158"/>
      <c r="CIZ268" s="161"/>
      <c r="CJA268" s="162"/>
      <c r="CJB268" s="156"/>
      <c r="CJC268" s="158"/>
      <c r="CJD268" s="158"/>
      <c r="CJE268" s="158"/>
      <c r="CJF268" s="158"/>
      <c r="CJG268" s="159"/>
      <c r="CJH268" s="9"/>
      <c r="CJI268" s="9"/>
      <c r="CJJ268" s="159"/>
      <c r="CJK268" s="159"/>
      <c r="CJL268" s="8"/>
      <c r="CJM268" s="8"/>
      <c r="CJN268" s="160"/>
      <c r="CJO268" s="158"/>
      <c r="CJP268" s="161"/>
      <c r="CJQ268" s="162"/>
      <c r="CJR268" s="156"/>
      <c r="CJS268" s="158"/>
      <c r="CJT268" s="158"/>
      <c r="CJU268" s="158"/>
      <c r="CJV268" s="158"/>
      <c r="CJW268" s="159"/>
      <c r="CJX268" s="9"/>
      <c r="CJY268" s="9"/>
      <c r="CJZ268" s="159"/>
      <c r="CKA268" s="159"/>
      <c r="CKB268" s="8"/>
      <c r="CKC268" s="8"/>
      <c r="CKD268" s="160"/>
      <c r="CKE268" s="158"/>
      <c r="CKF268" s="161"/>
      <c r="CKG268" s="162"/>
      <c r="CKH268" s="156"/>
      <c r="CKI268" s="158"/>
      <c r="CKJ268" s="158"/>
      <c r="CKK268" s="158"/>
      <c r="CKL268" s="158"/>
      <c r="CKM268" s="159"/>
      <c r="CKN268" s="9"/>
      <c r="CKO268" s="9"/>
      <c r="CKP268" s="159"/>
      <c r="CKQ268" s="159"/>
      <c r="CKR268" s="8"/>
      <c r="CKS268" s="8"/>
      <c r="CKT268" s="160"/>
      <c r="CKU268" s="158"/>
      <c r="CKV268" s="161"/>
      <c r="CKW268" s="162"/>
      <c r="CKX268" s="156"/>
      <c r="CKY268" s="158"/>
      <c r="CKZ268" s="158"/>
      <c r="CLA268" s="158"/>
      <c r="CLB268" s="158"/>
      <c r="CLC268" s="159"/>
      <c r="CLD268" s="9"/>
      <c r="CLE268" s="9"/>
      <c r="CLF268" s="159"/>
      <c r="CLG268" s="159"/>
      <c r="CLH268" s="8"/>
      <c r="CLI268" s="8"/>
      <c r="CLJ268" s="160"/>
      <c r="CLK268" s="158"/>
      <c r="CLL268" s="161"/>
      <c r="CLM268" s="162"/>
      <c r="CLN268" s="156"/>
      <c r="CLO268" s="158"/>
      <c r="CLP268" s="158"/>
      <c r="CLQ268" s="158"/>
      <c r="CLR268" s="158"/>
      <c r="CLS268" s="159"/>
      <c r="CLT268" s="9"/>
      <c r="CLU268" s="9"/>
      <c r="CLV268" s="159"/>
      <c r="CLW268" s="159"/>
      <c r="CLX268" s="8"/>
      <c r="CLY268" s="8"/>
      <c r="CLZ268" s="160"/>
      <c r="CMA268" s="158"/>
      <c r="CMB268" s="161"/>
      <c r="CMC268" s="162"/>
      <c r="CMD268" s="156"/>
      <c r="CME268" s="158"/>
      <c r="CMF268" s="158"/>
      <c r="CMG268" s="158"/>
      <c r="CMH268" s="158"/>
      <c r="CMI268" s="159"/>
      <c r="CMJ268" s="9"/>
      <c r="CMK268" s="9"/>
      <c r="CML268" s="159"/>
      <c r="CMM268" s="159"/>
      <c r="CMN268" s="8"/>
      <c r="CMO268" s="8"/>
      <c r="CMP268" s="160"/>
      <c r="CMQ268" s="158"/>
      <c r="CMR268" s="161"/>
      <c r="CMS268" s="162"/>
      <c r="CMT268" s="156"/>
      <c r="CMU268" s="158"/>
      <c r="CMV268" s="158"/>
      <c r="CMW268" s="158"/>
      <c r="CMX268" s="158"/>
      <c r="CMY268" s="159"/>
      <c r="CMZ268" s="9"/>
      <c r="CNA268" s="9"/>
      <c r="CNB268" s="159"/>
      <c r="CNC268" s="159"/>
      <c r="CND268" s="8"/>
      <c r="CNE268" s="8"/>
      <c r="CNF268" s="160"/>
      <c r="CNG268" s="158"/>
      <c r="CNH268" s="161"/>
      <c r="CNI268" s="162"/>
      <c r="CNJ268" s="156"/>
      <c r="CNK268" s="158"/>
      <c r="CNL268" s="158"/>
      <c r="CNM268" s="158"/>
      <c r="CNN268" s="158"/>
      <c r="CNO268" s="159"/>
      <c r="CNP268" s="9"/>
      <c r="CNQ268" s="9"/>
      <c r="CNR268" s="159"/>
      <c r="CNS268" s="159"/>
      <c r="CNT268" s="8"/>
      <c r="CNU268" s="8"/>
      <c r="CNV268" s="160"/>
      <c r="CNW268" s="158"/>
      <c r="CNX268" s="161"/>
      <c r="CNY268" s="162"/>
      <c r="CNZ268" s="156"/>
      <c r="COA268" s="158"/>
      <c r="COB268" s="158"/>
      <c r="COC268" s="158"/>
      <c r="COD268" s="158"/>
      <c r="COE268" s="159"/>
      <c r="COF268" s="9"/>
      <c r="COG268" s="9"/>
      <c r="COH268" s="159"/>
      <c r="COI268" s="159"/>
      <c r="COJ268" s="8"/>
      <c r="COK268" s="8"/>
      <c r="COL268" s="160"/>
      <c r="COM268" s="158"/>
      <c r="CON268" s="161"/>
      <c r="COO268" s="162"/>
      <c r="COP268" s="156"/>
      <c r="COQ268" s="158"/>
      <c r="COR268" s="158"/>
      <c r="COS268" s="158"/>
      <c r="COT268" s="158"/>
      <c r="COU268" s="159"/>
      <c r="COV268" s="9"/>
      <c r="COW268" s="9"/>
      <c r="COX268" s="159"/>
      <c r="COY268" s="159"/>
      <c r="COZ268" s="8"/>
      <c r="CPA268" s="8"/>
      <c r="CPB268" s="160"/>
      <c r="CPC268" s="158"/>
      <c r="CPD268" s="161"/>
      <c r="CPE268" s="162"/>
      <c r="CPF268" s="156"/>
      <c r="CPG268" s="158"/>
      <c r="CPH268" s="158"/>
      <c r="CPI268" s="158"/>
      <c r="CPJ268" s="158"/>
      <c r="CPK268" s="159"/>
      <c r="CPL268" s="9"/>
      <c r="CPM268" s="9"/>
      <c r="CPN268" s="159"/>
      <c r="CPO268" s="159"/>
      <c r="CPP268" s="8"/>
      <c r="CPQ268" s="8"/>
      <c r="CPR268" s="160"/>
      <c r="CPS268" s="158"/>
      <c r="CPT268" s="161"/>
      <c r="CPU268" s="162"/>
      <c r="CPV268" s="156"/>
      <c r="CPW268" s="158"/>
      <c r="CPX268" s="158"/>
      <c r="CPY268" s="158"/>
      <c r="CPZ268" s="158"/>
      <c r="CQA268" s="159"/>
      <c r="CQB268" s="9"/>
      <c r="CQC268" s="9"/>
      <c r="CQD268" s="159"/>
      <c r="CQE268" s="159"/>
      <c r="CQF268" s="8"/>
      <c r="CQG268" s="8"/>
      <c r="CQH268" s="160"/>
      <c r="CQI268" s="158"/>
      <c r="CQJ268" s="161"/>
      <c r="CQK268" s="162"/>
      <c r="CQL268" s="156"/>
      <c r="CQM268" s="158"/>
      <c r="CQN268" s="158"/>
      <c r="CQO268" s="158"/>
      <c r="CQP268" s="158"/>
      <c r="CQQ268" s="159"/>
      <c r="CQR268" s="9"/>
      <c r="CQS268" s="9"/>
      <c r="CQT268" s="159"/>
      <c r="CQU268" s="159"/>
      <c r="CQV268" s="8"/>
      <c r="CQW268" s="8"/>
      <c r="CQX268" s="160"/>
      <c r="CQY268" s="158"/>
      <c r="CQZ268" s="161"/>
      <c r="CRA268" s="162"/>
      <c r="CRB268" s="156"/>
      <c r="CRC268" s="158"/>
      <c r="CRD268" s="158"/>
      <c r="CRE268" s="158"/>
      <c r="CRF268" s="158"/>
      <c r="CRG268" s="159"/>
      <c r="CRH268" s="9"/>
      <c r="CRI268" s="9"/>
      <c r="CRJ268" s="159"/>
      <c r="CRK268" s="159"/>
      <c r="CRL268" s="8"/>
      <c r="CRM268" s="8"/>
      <c r="CRN268" s="160"/>
      <c r="CRO268" s="158"/>
      <c r="CRP268" s="161"/>
      <c r="CRQ268" s="162"/>
      <c r="CRR268" s="156"/>
      <c r="CRS268" s="158"/>
      <c r="CRT268" s="158"/>
      <c r="CRU268" s="158"/>
      <c r="CRV268" s="158"/>
      <c r="CRW268" s="159"/>
      <c r="CRX268" s="9"/>
      <c r="CRY268" s="9"/>
      <c r="CRZ268" s="159"/>
      <c r="CSA268" s="159"/>
      <c r="CSB268" s="8"/>
      <c r="CSC268" s="8"/>
      <c r="CSD268" s="160"/>
      <c r="CSE268" s="158"/>
      <c r="CSF268" s="161"/>
      <c r="CSG268" s="162"/>
      <c r="CSH268" s="156"/>
      <c r="CSI268" s="158"/>
      <c r="CSJ268" s="158"/>
      <c r="CSK268" s="158"/>
      <c r="CSL268" s="158"/>
      <c r="CSM268" s="159"/>
      <c r="CSN268" s="9"/>
      <c r="CSO268" s="9"/>
      <c r="CSP268" s="159"/>
      <c r="CSQ268" s="159"/>
      <c r="CSR268" s="8"/>
      <c r="CSS268" s="8"/>
      <c r="CST268" s="160"/>
      <c r="CSU268" s="158"/>
      <c r="CSV268" s="161"/>
      <c r="CSW268" s="162"/>
      <c r="CSX268" s="156"/>
      <c r="CSY268" s="158"/>
      <c r="CSZ268" s="158"/>
      <c r="CTA268" s="158"/>
      <c r="CTB268" s="158"/>
      <c r="CTC268" s="159"/>
      <c r="CTD268" s="9"/>
      <c r="CTE268" s="9"/>
      <c r="CTF268" s="159"/>
      <c r="CTG268" s="159"/>
      <c r="CTH268" s="8"/>
      <c r="CTI268" s="8"/>
      <c r="CTJ268" s="160"/>
      <c r="CTK268" s="158"/>
      <c r="CTL268" s="161"/>
      <c r="CTM268" s="162"/>
      <c r="CTN268" s="156"/>
      <c r="CTO268" s="158"/>
      <c r="CTP268" s="158"/>
      <c r="CTQ268" s="158"/>
      <c r="CTR268" s="158"/>
      <c r="CTS268" s="159"/>
      <c r="CTT268" s="9"/>
      <c r="CTU268" s="9"/>
      <c r="CTV268" s="159"/>
      <c r="CTW268" s="159"/>
      <c r="CTX268" s="8"/>
      <c r="CTY268" s="8"/>
      <c r="CTZ268" s="160"/>
      <c r="CUA268" s="158"/>
      <c r="CUB268" s="161"/>
      <c r="CUC268" s="162"/>
      <c r="CUD268" s="156"/>
      <c r="CUE268" s="158"/>
      <c r="CUF268" s="158"/>
      <c r="CUG268" s="158"/>
      <c r="CUH268" s="158"/>
      <c r="CUI268" s="159"/>
      <c r="CUJ268" s="9"/>
      <c r="CUK268" s="9"/>
      <c r="CUL268" s="159"/>
      <c r="CUM268" s="159"/>
      <c r="CUN268" s="8"/>
      <c r="CUO268" s="8"/>
      <c r="CUP268" s="160"/>
      <c r="CUQ268" s="158"/>
      <c r="CUR268" s="161"/>
      <c r="CUS268" s="162"/>
      <c r="CUT268" s="156"/>
      <c r="CUU268" s="158"/>
      <c r="CUV268" s="158"/>
      <c r="CUW268" s="158"/>
      <c r="CUX268" s="158"/>
      <c r="CUY268" s="159"/>
      <c r="CUZ268" s="9"/>
      <c r="CVA268" s="9"/>
      <c r="CVB268" s="159"/>
      <c r="CVC268" s="159"/>
      <c r="CVD268" s="8"/>
      <c r="CVE268" s="8"/>
      <c r="CVF268" s="160"/>
      <c r="CVG268" s="158"/>
      <c r="CVH268" s="161"/>
      <c r="CVI268" s="162"/>
      <c r="CVJ268" s="156"/>
      <c r="CVK268" s="158"/>
      <c r="CVL268" s="158"/>
      <c r="CVM268" s="158"/>
      <c r="CVN268" s="158"/>
      <c r="CVO268" s="159"/>
      <c r="CVP268" s="9"/>
      <c r="CVQ268" s="9"/>
      <c r="CVR268" s="159"/>
      <c r="CVS268" s="159"/>
      <c r="CVT268" s="8"/>
      <c r="CVU268" s="8"/>
      <c r="CVV268" s="160"/>
      <c r="CVW268" s="158"/>
      <c r="CVX268" s="161"/>
      <c r="CVY268" s="162"/>
      <c r="CVZ268" s="156"/>
      <c r="CWA268" s="158"/>
      <c r="CWB268" s="158"/>
      <c r="CWC268" s="158"/>
      <c r="CWD268" s="158"/>
      <c r="CWE268" s="159"/>
      <c r="CWF268" s="9"/>
      <c r="CWG268" s="9"/>
      <c r="CWH268" s="159"/>
      <c r="CWI268" s="159"/>
      <c r="CWJ268" s="8"/>
      <c r="CWK268" s="8"/>
      <c r="CWL268" s="160"/>
      <c r="CWM268" s="158"/>
      <c r="CWN268" s="161"/>
      <c r="CWO268" s="162"/>
      <c r="CWP268" s="156"/>
      <c r="CWQ268" s="158"/>
      <c r="CWR268" s="158"/>
      <c r="CWS268" s="158"/>
      <c r="CWT268" s="158"/>
      <c r="CWU268" s="159"/>
      <c r="CWV268" s="9"/>
      <c r="CWW268" s="9"/>
      <c r="CWX268" s="159"/>
      <c r="CWY268" s="159"/>
      <c r="CWZ268" s="8"/>
      <c r="CXA268" s="8"/>
      <c r="CXB268" s="160"/>
      <c r="CXC268" s="158"/>
      <c r="CXD268" s="161"/>
      <c r="CXE268" s="162"/>
      <c r="CXF268" s="156"/>
      <c r="CXG268" s="158"/>
      <c r="CXH268" s="158"/>
      <c r="CXI268" s="158"/>
      <c r="CXJ268" s="158"/>
      <c r="CXK268" s="159"/>
      <c r="CXL268" s="9"/>
      <c r="CXM268" s="9"/>
      <c r="CXN268" s="159"/>
      <c r="CXO268" s="159"/>
      <c r="CXP268" s="8"/>
      <c r="CXQ268" s="8"/>
      <c r="CXR268" s="160"/>
      <c r="CXS268" s="158"/>
      <c r="CXT268" s="161"/>
      <c r="CXU268" s="162"/>
      <c r="CXV268" s="156"/>
      <c r="CXW268" s="158"/>
      <c r="CXX268" s="158"/>
      <c r="CXY268" s="158"/>
      <c r="CXZ268" s="158"/>
      <c r="CYA268" s="159"/>
      <c r="CYB268" s="9"/>
      <c r="CYC268" s="9"/>
      <c r="CYD268" s="159"/>
      <c r="CYE268" s="159"/>
      <c r="CYF268" s="8"/>
      <c r="CYG268" s="8"/>
      <c r="CYH268" s="160"/>
      <c r="CYI268" s="158"/>
      <c r="CYJ268" s="161"/>
      <c r="CYK268" s="162"/>
      <c r="CYL268" s="156"/>
      <c r="CYM268" s="158"/>
      <c r="CYN268" s="158"/>
      <c r="CYO268" s="158"/>
      <c r="CYP268" s="158"/>
      <c r="CYQ268" s="159"/>
      <c r="CYR268" s="9"/>
      <c r="CYS268" s="9"/>
      <c r="CYT268" s="159"/>
      <c r="CYU268" s="159"/>
      <c r="CYV268" s="8"/>
      <c r="CYW268" s="8"/>
      <c r="CYX268" s="160"/>
      <c r="CYY268" s="158"/>
      <c r="CYZ268" s="161"/>
      <c r="CZA268" s="162"/>
      <c r="CZB268" s="156"/>
      <c r="CZC268" s="158"/>
      <c r="CZD268" s="158"/>
      <c r="CZE268" s="158"/>
      <c r="CZF268" s="158"/>
      <c r="CZG268" s="159"/>
      <c r="CZH268" s="9"/>
      <c r="CZI268" s="9"/>
      <c r="CZJ268" s="159"/>
      <c r="CZK268" s="159"/>
      <c r="CZL268" s="8"/>
      <c r="CZM268" s="8"/>
      <c r="CZN268" s="160"/>
      <c r="CZO268" s="158"/>
      <c r="CZP268" s="161"/>
      <c r="CZQ268" s="162"/>
      <c r="CZR268" s="156"/>
      <c r="CZS268" s="158"/>
      <c r="CZT268" s="158"/>
      <c r="CZU268" s="158"/>
      <c r="CZV268" s="158"/>
      <c r="CZW268" s="159"/>
      <c r="CZX268" s="9"/>
      <c r="CZY268" s="9"/>
      <c r="CZZ268" s="159"/>
      <c r="DAA268" s="159"/>
      <c r="DAB268" s="8"/>
      <c r="DAC268" s="8"/>
      <c r="DAD268" s="160"/>
      <c r="DAE268" s="158"/>
      <c r="DAF268" s="161"/>
      <c r="DAG268" s="162"/>
      <c r="DAH268" s="156"/>
      <c r="DAI268" s="158"/>
      <c r="DAJ268" s="158"/>
      <c r="DAK268" s="158"/>
      <c r="DAL268" s="158"/>
      <c r="DAM268" s="159"/>
      <c r="DAN268" s="9"/>
      <c r="DAO268" s="9"/>
      <c r="DAP268" s="159"/>
      <c r="DAQ268" s="159"/>
      <c r="DAR268" s="8"/>
      <c r="DAS268" s="8"/>
      <c r="DAT268" s="160"/>
      <c r="DAU268" s="158"/>
      <c r="DAV268" s="161"/>
      <c r="DAW268" s="162"/>
      <c r="DAX268" s="156"/>
      <c r="DAY268" s="158"/>
      <c r="DAZ268" s="158"/>
      <c r="DBA268" s="158"/>
      <c r="DBB268" s="158"/>
      <c r="DBC268" s="159"/>
      <c r="DBD268" s="9"/>
      <c r="DBE268" s="9"/>
      <c r="DBF268" s="159"/>
      <c r="DBG268" s="159"/>
      <c r="DBH268" s="8"/>
      <c r="DBI268" s="8"/>
      <c r="DBJ268" s="160"/>
      <c r="DBK268" s="158"/>
      <c r="DBL268" s="161"/>
      <c r="DBM268" s="162"/>
      <c r="DBN268" s="156"/>
      <c r="DBO268" s="158"/>
      <c r="DBP268" s="158"/>
      <c r="DBQ268" s="158"/>
      <c r="DBR268" s="158"/>
      <c r="DBS268" s="159"/>
      <c r="DBT268" s="9"/>
      <c r="DBU268" s="9"/>
      <c r="DBV268" s="159"/>
      <c r="DBW268" s="159"/>
      <c r="DBX268" s="8"/>
      <c r="DBY268" s="8"/>
      <c r="DBZ268" s="160"/>
      <c r="DCA268" s="158"/>
      <c r="DCB268" s="161"/>
      <c r="DCC268" s="162"/>
      <c r="DCD268" s="156"/>
      <c r="DCE268" s="158"/>
      <c r="DCF268" s="158"/>
      <c r="DCG268" s="158"/>
      <c r="DCH268" s="158"/>
      <c r="DCI268" s="159"/>
      <c r="DCJ268" s="9"/>
      <c r="DCK268" s="9"/>
      <c r="DCL268" s="159"/>
      <c r="DCM268" s="159"/>
      <c r="DCN268" s="8"/>
      <c r="DCO268" s="8"/>
      <c r="DCP268" s="160"/>
      <c r="DCQ268" s="158"/>
      <c r="DCR268" s="161"/>
      <c r="DCS268" s="162"/>
      <c r="DCT268" s="156"/>
      <c r="DCU268" s="158"/>
      <c r="DCV268" s="158"/>
      <c r="DCW268" s="158"/>
      <c r="DCX268" s="158"/>
      <c r="DCY268" s="159"/>
      <c r="DCZ268" s="9"/>
      <c r="DDA268" s="9"/>
      <c r="DDB268" s="159"/>
      <c r="DDC268" s="159"/>
      <c r="DDD268" s="8"/>
      <c r="DDE268" s="8"/>
      <c r="DDF268" s="160"/>
      <c r="DDG268" s="158"/>
      <c r="DDH268" s="161"/>
      <c r="DDI268" s="162"/>
      <c r="DDJ268" s="156"/>
      <c r="DDK268" s="158"/>
      <c r="DDL268" s="158"/>
      <c r="DDM268" s="158"/>
      <c r="DDN268" s="158"/>
      <c r="DDO268" s="159"/>
      <c r="DDP268" s="9"/>
      <c r="DDQ268" s="9"/>
      <c r="DDR268" s="159"/>
      <c r="DDS268" s="159"/>
      <c r="DDT268" s="8"/>
      <c r="DDU268" s="8"/>
      <c r="DDV268" s="160"/>
      <c r="DDW268" s="158"/>
      <c r="DDX268" s="161"/>
      <c r="DDY268" s="162"/>
      <c r="DDZ268" s="156"/>
      <c r="DEA268" s="158"/>
      <c r="DEB268" s="158"/>
      <c r="DEC268" s="158"/>
      <c r="DED268" s="158"/>
      <c r="DEE268" s="159"/>
      <c r="DEF268" s="9"/>
      <c r="DEG268" s="9"/>
      <c r="DEH268" s="159"/>
      <c r="DEI268" s="159"/>
      <c r="DEJ268" s="8"/>
      <c r="DEK268" s="8"/>
      <c r="DEL268" s="160"/>
      <c r="DEM268" s="158"/>
      <c r="DEN268" s="161"/>
      <c r="DEO268" s="162"/>
      <c r="DEP268" s="156"/>
      <c r="DEQ268" s="158"/>
      <c r="DER268" s="158"/>
      <c r="DES268" s="158"/>
      <c r="DET268" s="158"/>
      <c r="DEU268" s="159"/>
      <c r="DEV268" s="9"/>
      <c r="DEW268" s="9"/>
      <c r="DEX268" s="159"/>
      <c r="DEY268" s="159"/>
      <c r="DEZ268" s="8"/>
      <c r="DFA268" s="8"/>
      <c r="DFB268" s="160"/>
      <c r="DFC268" s="158"/>
      <c r="DFD268" s="161"/>
      <c r="DFE268" s="162"/>
      <c r="DFF268" s="156"/>
      <c r="DFG268" s="158"/>
      <c r="DFH268" s="158"/>
      <c r="DFI268" s="158"/>
      <c r="DFJ268" s="158"/>
      <c r="DFK268" s="159"/>
      <c r="DFL268" s="9"/>
      <c r="DFM268" s="9"/>
      <c r="DFN268" s="159"/>
      <c r="DFO268" s="159"/>
      <c r="DFP268" s="8"/>
      <c r="DFQ268" s="8"/>
      <c r="DFR268" s="160"/>
      <c r="DFS268" s="158"/>
      <c r="DFT268" s="161"/>
      <c r="DFU268" s="162"/>
      <c r="DFV268" s="156"/>
      <c r="DFW268" s="158"/>
      <c r="DFX268" s="158"/>
      <c r="DFY268" s="158"/>
      <c r="DFZ268" s="158"/>
      <c r="DGA268" s="159"/>
      <c r="DGB268" s="9"/>
      <c r="DGC268" s="9"/>
      <c r="DGD268" s="159"/>
      <c r="DGE268" s="159"/>
      <c r="DGF268" s="8"/>
      <c r="DGG268" s="8"/>
      <c r="DGH268" s="160"/>
      <c r="DGI268" s="158"/>
      <c r="DGJ268" s="161"/>
      <c r="DGK268" s="162"/>
      <c r="DGL268" s="156"/>
      <c r="DGM268" s="158"/>
      <c r="DGN268" s="158"/>
      <c r="DGO268" s="158"/>
      <c r="DGP268" s="158"/>
      <c r="DGQ268" s="159"/>
      <c r="DGR268" s="9"/>
      <c r="DGS268" s="9"/>
      <c r="DGT268" s="159"/>
      <c r="DGU268" s="159"/>
      <c r="DGV268" s="8"/>
      <c r="DGW268" s="8"/>
      <c r="DGX268" s="160"/>
      <c r="DGY268" s="158"/>
      <c r="DGZ268" s="161"/>
      <c r="DHA268" s="162"/>
      <c r="DHB268" s="156"/>
      <c r="DHC268" s="158"/>
      <c r="DHD268" s="158"/>
      <c r="DHE268" s="158"/>
      <c r="DHF268" s="158"/>
      <c r="DHG268" s="159"/>
      <c r="DHH268" s="9"/>
      <c r="DHI268" s="9"/>
      <c r="DHJ268" s="159"/>
      <c r="DHK268" s="159"/>
      <c r="DHL268" s="8"/>
      <c r="DHM268" s="8"/>
      <c r="DHN268" s="160"/>
      <c r="DHO268" s="158"/>
      <c r="DHP268" s="161"/>
      <c r="DHQ268" s="162"/>
      <c r="DHR268" s="156"/>
      <c r="DHS268" s="158"/>
      <c r="DHT268" s="158"/>
      <c r="DHU268" s="158"/>
      <c r="DHV268" s="158"/>
      <c r="DHW268" s="159"/>
      <c r="DHX268" s="9"/>
      <c r="DHY268" s="9"/>
      <c r="DHZ268" s="159"/>
      <c r="DIA268" s="159"/>
      <c r="DIB268" s="8"/>
      <c r="DIC268" s="8"/>
      <c r="DID268" s="160"/>
      <c r="DIE268" s="158"/>
      <c r="DIF268" s="161"/>
      <c r="DIG268" s="162"/>
      <c r="DIH268" s="156"/>
      <c r="DII268" s="158"/>
      <c r="DIJ268" s="158"/>
      <c r="DIK268" s="158"/>
      <c r="DIL268" s="158"/>
      <c r="DIM268" s="159"/>
      <c r="DIN268" s="9"/>
      <c r="DIO268" s="9"/>
      <c r="DIP268" s="159"/>
      <c r="DIQ268" s="159"/>
      <c r="DIR268" s="8"/>
      <c r="DIS268" s="8"/>
      <c r="DIT268" s="160"/>
      <c r="DIU268" s="158"/>
      <c r="DIV268" s="161"/>
      <c r="DIW268" s="162"/>
      <c r="DIX268" s="156"/>
      <c r="DIY268" s="158"/>
      <c r="DIZ268" s="158"/>
      <c r="DJA268" s="158"/>
      <c r="DJB268" s="158"/>
      <c r="DJC268" s="159"/>
      <c r="DJD268" s="9"/>
      <c r="DJE268" s="9"/>
      <c r="DJF268" s="159"/>
      <c r="DJG268" s="159"/>
      <c r="DJH268" s="8"/>
      <c r="DJI268" s="8"/>
      <c r="DJJ268" s="160"/>
      <c r="DJK268" s="158"/>
      <c r="DJL268" s="161"/>
      <c r="DJM268" s="162"/>
      <c r="DJN268" s="156"/>
      <c r="DJO268" s="158"/>
      <c r="DJP268" s="158"/>
      <c r="DJQ268" s="158"/>
      <c r="DJR268" s="158"/>
      <c r="DJS268" s="159"/>
      <c r="DJT268" s="9"/>
      <c r="DJU268" s="9"/>
      <c r="DJV268" s="159"/>
      <c r="DJW268" s="159"/>
      <c r="DJX268" s="8"/>
      <c r="DJY268" s="8"/>
      <c r="DJZ268" s="160"/>
      <c r="DKA268" s="158"/>
      <c r="DKB268" s="161"/>
      <c r="DKC268" s="162"/>
      <c r="DKD268" s="156"/>
      <c r="DKE268" s="158"/>
      <c r="DKF268" s="158"/>
      <c r="DKG268" s="158"/>
      <c r="DKH268" s="158"/>
      <c r="DKI268" s="159"/>
      <c r="DKJ268" s="9"/>
      <c r="DKK268" s="9"/>
      <c r="DKL268" s="159"/>
      <c r="DKM268" s="159"/>
      <c r="DKN268" s="8"/>
      <c r="DKO268" s="8"/>
      <c r="DKP268" s="160"/>
      <c r="DKQ268" s="158"/>
      <c r="DKR268" s="161"/>
      <c r="DKS268" s="162"/>
      <c r="DKT268" s="156"/>
      <c r="DKU268" s="158"/>
      <c r="DKV268" s="158"/>
      <c r="DKW268" s="158"/>
      <c r="DKX268" s="158"/>
      <c r="DKY268" s="159"/>
      <c r="DKZ268" s="9"/>
      <c r="DLA268" s="9"/>
      <c r="DLB268" s="159"/>
      <c r="DLC268" s="159"/>
      <c r="DLD268" s="8"/>
      <c r="DLE268" s="8"/>
      <c r="DLF268" s="160"/>
      <c r="DLG268" s="158"/>
      <c r="DLH268" s="161"/>
      <c r="DLI268" s="162"/>
      <c r="DLJ268" s="156"/>
      <c r="DLK268" s="158"/>
      <c r="DLL268" s="158"/>
      <c r="DLM268" s="158"/>
      <c r="DLN268" s="158"/>
      <c r="DLO268" s="159"/>
      <c r="DLP268" s="9"/>
      <c r="DLQ268" s="9"/>
      <c r="DLR268" s="159"/>
      <c r="DLS268" s="159"/>
      <c r="DLT268" s="8"/>
      <c r="DLU268" s="8"/>
      <c r="DLV268" s="160"/>
      <c r="DLW268" s="158"/>
      <c r="DLX268" s="161"/>
      <c r="DLY268" s="162"/>
      <c r="DLZ268" s="156"/>
      <c r="DMA268" s="158"/>
      <c r="DMB268" s="158"/>
      <c r="DMC268" s="158"/>
      <c r="DMD268" s="158"/>
      <c r="DME268" s="159"/>
      <c r="DMF268" s="9"/>
      <c r="DMG268" s="9"/>
      <c r="DMH268" s="159"/>
      <c r="DMI268" s="159"/>
      <c r="DMJ268" s="8"/>
      <c r="DMK268" s="8"/>
      <c r="DML268" s="160"/>
      <c r="DMM268" s="158"/>
      <c r="DMN268" s="161"/>
      <c r="DMO268" s="162"/>
      <c r="DMP268" s="156"/>
      <c r="DMQ268" s="158"/>
      <c r="DMR268" s="158"/>
      <c r="DMS268" s="158"/>
      <c r="DMT268" s="158"/>
      <c r="DMU268" s="159"/>
      <c r="DMV268" s="9"/>
      <c r="DMW268" s="9"/>
      <c r="DMX268" s="159"/>
      <c r="DMY268" s="159"/>
      <c r="DMZ268" s="8"/>
      <c r="DNA268" s="8"/>
      <c r="DNB268" s="160"/>
      <c r="DNC268" s="158"/>
      <c r="DND268" s="161"/>
      <c r="DNE268" s="162"/>
      <c r="DNF268" s="156"/>
      <c r="DNG268" s="158"/>
      <c r="DNH268" s="158"/>
      <c r="DNI268" s="158"/>
      <c r="DNJ268" s="158"/>
      <c r="DNK268" s="159"/>
      <c r="DNL268" s="9"/>
      <c r="DNM268" s="9"/>
      <c r="DNN268" s="159"/>
      <c r="DNO268" s="159"/>
      <c r="DNP268" s="8"/>
      <c r="DNQ268" s="8"/>
      <c r="DNR268" s="160"/>
      <c r="DNS268" s="158"/>
      <c r="DNT268" s="161"/>
      <c r="DNU268" s="162"/>
      <c r="DNV268" s="156"/>
      <c r="DNW268" s="158"/>
      <c r="DNX268" s="158"/>
      <c r="DNY268" s="158"/>
      <c r="DNZ268" s="158"/>
      <c r="DOA268" s="159"/>
      <c r="DOB268" s="9"/>
      <c r="DOC268" s="9"/>
      <c r="DOD268" s="159"/>
      <c r="DOE268" s="159"/>
      <c r="DOF268" s="8"/>
      <c r="DOG268" s="8"/>
      <c r="DOH268" s="160"/>
      <c r="DOI268" s="158"/>
      <c r="DOJ268" s="161"/>
      <c r="DOK268" s="162"/>
      <c r="DOL268" s="156"/>
      <c r="DOM268" s="158"/>
      <c r="DON268" s="158"/>
      <c r="DOO268" s="158"/>
      <c r="DOP268" s="158"/>
      <c r="DOQ268" s="159"/>
      <c r="DOR268" s="9"/>
      <c r="DOS268" s="9"/>
      <c r="DOT268" s="159"/>
      <c r="DOU268" s="159"/>
      <c r="DOV268" s="8"/>
      <c r="DOW268" s="8"/>
      <c r="DOX268" s="160"/>
      <c r="DOY268" s="158"/>
      <c r="DOZ268" s="161"/>
      <c r="DPA268" s="162"/>
      <c r="DPB268" s="156"/>
      <c r="DPC268" s="158"/>
      <c r="DPD268" s="158"/>
      <c r="DPE268" s="158"/>
      <c r="DPF268" s="158"/>
      <c r="DPG268" s="159"/>
      <c r="DPH268" s="9"/>
      <c r="DPI268" s="9"/>
      <c r="DPJ268" s="159"/>
      <c r="DPK268" s="159"/>
      <c r="DPL268" s="8"/>
      <c r="DPM268" s="8"/>
      <c r="DPN268" s="160"/>
      <c r="DPO268" s="158"/>
      <c r="DPP268" s="161"/>
      <c r="DPQ268" s="162"/>
      <c r="DPR268" s="156"/>
      <c r="DPS268" s="158"/>
      <c r="DPT268" s="158"/>
      <c r="DPU268" s="158"/>
      <c r="DPV268" s="158"/>
      <c r="DPW268" s="159"/>
      <c r="DPX268" s="9"/>
      <c r="DPY268" s="9"/>
      <c r="DPZ268" s="159"/>
      <c r="DQA268" s="159"/>
      <c r="DQB268" s="8"/>
      <c r="DQC268" s="8"/>
      <c r="DQD268" s="160"/>
      <c r="DQE268" s="158"/>
      <c r="DQF268" s="161"/>
      <c r="DQG268" s="162"/>
      <c r="DQH268" s="156"/>
      <c r="DQI268" s="158"/>
      <c r="DQJ268" s="158"/>
      <c r="DQK268" s="158"/>
      <c r="DQL268" s="158"/>
      <c r="DQM268" s="159"/>
      <c r="DQN268" s="9"/>
      <c r="DQO268" s="9"/>
      <c r="DQP268" s="159"/>
      <c r="DQQ268" s="159"/>
      <c r="DQR268" s="8"/>
      <c r="DQS268" s="8"/>
      <c r="DQT268" s="160"/>
      <c r="DQU268" s="158"/>
      <c r="DQV268" s="161"/>
      <c r="DQW268" s="162"/>
      <c r="DQX268" s="156"/>
      <c r="DQY268" s="158"/>
      <c r="DQZ268" s="158"/>
      <c r="DRA268" s="158"/>
      <c r="DRB268" s="158"/>
      <c r="DRC268" s="159"/>
      <c r="DRD268" s="9"/>
      <c r="DRE268" s="9"/>
      <c r="DRF268" s="159"/>
      <c r="DRG268" s="159"/>
      <c r="DRH268" s="8"/>
      <c r="DRI268" s="8"/>
      <c r="DRJ268" s="160"/>
      <c r="DRK268" s="158"/>
      <c r="DRL268" s="161"/>
      <c r="DRM268" s="162"/>
      <c r="DRN268" s="156"/>
      <c r="DRO268" s="158"/>
      <c r="DRP268" s="158"/>
      <c r="DRQ268" s="158"/>
      <c r="DRR268" s="158"/>
      <c r="DRS268" s="159"/>
      <c r="DRT268" s="9"/>
      <c r="DRU268" s="9"/>
      <c r="DRV268" s="159"/>
      <c r="DRW268" s="159"/>
      <c r="DRX268" s="8"/>
      <c r="DRY268" s="8"/>
      <c r="DRZ268" s="160"/>
      <c r="DSA268" s="158"/>
      <c r="DSB268" s="161"/>
      <c r="DSC268" s="162"/>
      <c r="DSD268" s="156"/>
      <c r="DSE268" s="158"/>
      <c r="DSF268" s="158"/>
      <c r="DSG268" s="158"/>
      <c r="DSH268" s="158"/>
      <c r="DSI268" s="159"/>
      <c r="DSJ268" s="9"/>
      <c r="DSK268" s="9"/>
      <c r="DSL268" s="159"/>
      <c r="DSM268" s="159"/>
      <c r="DSN268" s="8"/>
      <c r="DSO268" s="8"/>
      <c r="DSP268" s="160"/>
      <c r="DSQ268" s="158"/>
      <c r="DSR268" s="161"/>
      <c r="DSS268" s="162"/>
      <c r="DST268" s="156"/>
      <c r="DSU268" s="158"/>
      <c r="DSV268" s="158"/>
      <c r="DSW268" s="158"/>
      <c r="DSX268" s="158"/>
      <c r="DSY268" s="159"/>
      <c r="DSZ268" s="9"/>
      <c r="DTA268" s="9"/>
      <c r="DTB268" s="159"/>
      <c r="DTC268" s="159"/>
      <c r="DTD268" s="8"/>
      <c r="DTE268" s="8"/>
      <c r="DTF268" s="160"/>
      <c r="DTG268" s="158"/>
      <c r="DTH268" s="161"/>
      <c r="DTI268" s="162"/>
      <c r="DTJ268" s="156"/>
      <c r="DTK268" s="158"/>
      <c r="DTL268" s="158"/>
      <c r="DTM268" s="158"/>
      <c r="DTN268" s="158"/>
      <c r="DTO268" s="159"/>
      <c r="DTP268" s="9"/>
      <c r="DTQ268" s="9"/>
      <c r="DTR268" s="159"/>
      <c r="DTS268" s="159"/>
      <c r="DTT268" s="8"/>
      <c r="DTU268" s="8"/>
      <c r="DTV268" s="160"/>
      <c r="DTW268" s="158"/>
      <c r="DTX268" s="161"/>
      <c r="DTY268" s="162"/>
      <c r="DTZ268" s="156"/>
      <c r="DUA268" s="158"/>
      <c r="DUB268" s="158"/>
      <c r="DUC268" s="158"/>
      <c r="DUD268" s="158"/>
      <c r="DUE268" s="159"/>
      <c r="DUF268" s="9"/>
      <c r="DUG268" s="9"/>
      <c r="DUH268" s="159"/>
      <c r="DUI268" s="159"/>
      <c r="DUJ268" s="8"/>
      <c r="DUK268" s="8"/>
      <c r="DUL268" s="160"/>
      <c r="DUM268" s="158"/>
      <c r="DUN268" s="161"/>
      <c r="DUO268" s="162"/>
      <c r="DUP268" s="156"/>
      <c r="DUQ268" s="158"/>
      <c r="DUR268" s="158"/>
      <c r="DUS268" s="158"/>
      <c r="DUT268" s="158"/>
      <c r="DUU268" s="159"/>
      <c r="DUV268" s="9"/>
      <c r="DUW268" s="9"/>
      <c r="DUX268" s="159"/>
      <c r="DUY268" s="159"/>
      <c r="DUZ268" s="8"/>
      <c r="DVA268" s="8"/>
      <c r="DVB268" s="160"/>
      <c r="DVC268" s="158"/>
      <c r="DVD268" s="161"/>
      <c r="DVE268" s="162"/>
      <c r="DVF268" s="156"/>
      <c r="DVG268" s="158"/>
      <c r="DVH268" s="158"/>
      <c r="DVI268" s="158"/>
      <c r="DVJ268" s="158"/>
      <c r="DVK268" s="159"/>
      <c r="DVL268" s="9"/>
      <c r="DVM268" s="9"/>
      <c r="DVN268" s="159"/>
      <c r="DVO268" s="159"/>
      <c r="DVP268" s="8"/>
      <c r="DVQ268" s="8"/>
      <c r="DVR268" s="160"/>
      <c r="DVS268" s="158"/>
      <c r="DVT268" s="161"/>
      <c r="DVU268" s="162"/>
      <c r="DVV268" s="156"/>
      <c r="DVW268" s="158"/>
      <c r="DVX268" s="158"/>
      <c r="DVY268" s="158"/>
      <c r="DVZ268" s="158"/>
      <c r="DWA268" s="159"/>
      <c r="DWB268" s="9"/>
      <c r="DWC268" s="9"/>
      <c r="DWD268" s="159"/>
      <c r="DWE268" s="159"/>
      <c r="DWF268" s="8"/>
      <c r="DWG268" s="8"/>
      <c r="DWH268" s="160"/>
      <c r="DWI268" s="158"/>
      <c r="DWJ268" s="161"/>
      <c r="DWK268" s="162"/>
      <c r="DWL268" s="156"/>
      <c r="DWM268" s="158"/>
      <c r="DWN268" s="158"/>
      <c r="DWO268" s="158"/>
      <c r="DWP268" s="158"/>
      <c r="DWQ268" s="159"/>
      <c r="DWR268" s="9"/>
      <c r="DWS268" s="9"/>
      <c r="DWT268" s="159"/>
      <c r="DWU268" s="159"/>
      <c r="DWV268" s="8"/>
      <c r="DWW268" s="8"/>
      <c r="DWX268" s="160"/>
      <c r="DWY268" s="158"/>
      <c r="DWZ268" s="161"/>
      <c r="DXA268" s="162"/>
      <c r="DXB268" s="156"/>
      <c r="DXC268" s="158"/>
      <c r="DXD268" s="158"/>
      <c r="DXE268" s="158"/>
      <c r="DXF268" s="158"/>
      <c r="DXG268" s="159"/>
      <c r="DXH268" s="9"/>
      <c r="DXI268" s="9"/>
      <c r="DXJ268" s="159"/>
      <c r="DXK268" s="159"/>
      <c r="DXL268" s="8"/>
      <c r="DXM268" s="8"/>
      <c r="DXN268" s="160"/>
      <c r="DXO268" s="158"/>
      <c r="DXP268" s="161"/>
      <c r="DXQ268" s="162"/>
      <c r="DXR268" s="156"/>
      <c r="DXS268" s="158"/>
      <c r="DXT268" s="158"/>
      <c r="DXU268" s="158"/>
      <c r="DXV268" s="158"/>
      <c r="DXW268" s="159"/>
      <c r="DXX268" s="9"/>
      <c r="DXY268" s="9"/>
      <c r="DXZ268" s="159"/>
      <c r="DYA268" s="159"/>
      <c r="DYB268" s="8"/>
      <c r="DYC268" s="8"/>
      <c r="DYD268" s="160"/>
      <c r="DYE268" s="158"/>
      <c r="DYF268" s="161"/>
      <c r="DYG268" s="162"/>
      <c r="DYH268" s="156"/>
      <c r="DYI268" s="158"/>
      <c r="DYJ268" s="158"/>
      <c r="DYK268" s="158"/>
      <c r="DYL268" s="158"/>
      <c r="DYM268" s="159"/>
      <c r="DYN268" s="9"/>
      <c r="DYO268" s="9"/>
      <c r="DYP268" s="159"/>
      <c r="DYQ268" s="159"/>
      <c r="DYR268" s="8"/>
      <c r="DYS268" s="8"/>
      <c r="DYT268" s="160"/>
      <c r="DYU268" s="158"/>
      <c r="DYV268" s="161"/>
      <c r="DYW268" s="162"/>
      <c r="DYX268" s="156"/>
      <c r="DYY268" s="158"/>
      <c r="DYZ268" s="158"/>
      <c r="DZA268" s="158"/>
      <c r="DZB268" s="158"/>
      <c r="DZC268" s="159"/>
      <c r="DZD268" s="9"/>
      <c r="DZE268" s="9"/>
      <c r="DZF268" s="159"/>
      <c r="DZG268" s="159"/>
      <c r="DZH268" s="8"/>
      <c r="DZI268" s="8"/>
      <c r="DZJ268" s="160"/>
      <c r="DZK268" s="158"/>
      <c r="DZL268" s="161"/>
      <c r="DZM268" s="162"/>
      <c r="DZN268" s="156"/>
      <c r="DZO268" s="158"/>
      <c r="DZP268" s="158"/>
      <c r="DZQ268" s="158"/>
      <c r="DZR268" s="158"/>
      <c r="DZS268" s="159"/>
      <c r="DZT268" s="9"/>
      <c r="DZU268" s="9"/>
      <c r="DZV268" s="159"/>
      <c r="DZW268" s="159"/>
      <c r="DZX268" s="8"/>
      <c r="DZY268" s="8"/>
      <c r="DZZ268" s="160"/>
      <c r="EAA268" s="158"/>
      <c r="EAB268" s="161"/>
      <c r="EAC268" s="162"/>
      <c r="EAD268" s="156"/>
      <c r="EAE268" s="158"/>
      <c r="EAF268" s="158"/>
      <c r="EAG268" s="158"/>
      <c r="EAH268" s="158"/>
      <c r="EAI268" s="159"/>
      <c r="EAJ268" s="9"/>
      <c r="EAK268" s="9"/>
      <c r="EAL268" s="159"/>
      <c r="EAM268" s="159"/>
      <c r="EAN268" s="8"/>
      <c r="EAO268" s="8"/>
      <c r="EAP268" s="160"/>
      <c r="EAQ268" s="158"/>
      <c r="EAR268" s="161"/>
      <c r="EAS268" s="162"/>
      <c r="EAT268" s="156"/>
      <c r="EAU268" s="158"/>
      <c r="EAV268" s="158"/>
      <c r="EAW268" s="158"/>
      <c r="EAX268" s="158"/>
      <c r="EAY268" s="159"/>
      <c r="EAZ268" s="9"/>
      <c r="EBA268" s="9"/>
      <c r="EBB268" s="159"/>
      <c r="EBC268" s="159"/>
      <c r="EBD268" s="8"/>
      <c r="EBE268" s="8"/>
      <c r="EBF268" s="160"/>
      <c r="EBG268" s="158"/>
      <c r="EBH268" s="161"/>
      <c r="EBI268" s="162"/>
      <c r="EBJ268" s="156"/>
      <c r="EBK268" s="158"/>
      <c r="EBL268" s="158"/>
      <c r="EBM268" s="158"/>
      <c r="EBN268" s="158"/>
      <c r="EBO268" s="159"/>
      <c r="EBP268" s="9"/>
      <c r="EBQ268" s="9"/>
      <c r="EBR268" s="159"/>
      <c r="EBS268" s="159"/>
      <c r="EBT268" s="8"/>
      <c r="EBU268" s="8"/>
      <c r="EBV268" s="160"/>
      <c r="EBW268" s="158"/>
      <c r="EBX268" s="161"/>
      <c r="EBY268" s="162"/>
      <c r="EBZ268" s="156"/>
      <c r="ECA268" s="158"/>
      <c r="ECB268" s="158"/>
      <c r="ECC268" s="158"/>
      <c r="ECD268" s="158"/>
      <c r="ECE268" s="159"/>
      <c r="ECF268" s="9"/>
      <c r="ECG268" s="9"/>
      <c r="ECH268" s="159"/>
      <c r="ECI268" s="159"/>
      <c r="ECJ268" s="8"/>
      <c r="ECK268" s="8"/>
      <c r="ECL268" s="160"/>
      <c r="ECM268" s="158"/>
      <c r="ECN268" s="161"/>
      <c r="ECO268" s="162"/>
      <c r="ECP268" s="156"/>
      <c r="ECQ268" s="158"/>
      <c r="ECR268" s="158"/>
      <c r="ECS268" s="158"/>
      <c r="ECT268" s="158"/>
      <c r="ECU268" s="159"/>
      <c r="ECV268" s="9"/>
      <c r="ECW268" s="9"/>
      <c r="ECX268" s="159"/>
      <c r="ECY268" s="159"/>
      <c r="ECZ268" s="8"/>
      <c r="EDA268" s="8"/>
      <c r="EDB268" s="160"/>
      <c r="EDC268" s="158"/>
      <c r="EDD268" s="161"/>
      <c r="EDE268" s="162"/>
      <c r="EDF268" s="156"/>
      <c r="EDG268" s="158"/>
      <c r="EDH268" s="158"/>
      <c r="EDI268" s="158"/>
      <c r="EDJ268" s="158"/>
      <c r="EDK268" s="159"/>
      <c r="EDL268" s="9"/>
      <c r="EDM268" s="9"/>
      <c r="EDN268" s="159"/>
      <c r="EDO268" s="159"/>
      <c r="EDP268" s="8"/>
      <c r="EDQ268" s="8"/>
      <c r="EDR268" s="160"/>
      <c r="EDS268" s="158"/>
      <c r="EDT268" s="161"/>
      <c r="EDU268" s="162"/>
      <c r="EDV268" s="156"/>
      <c r="EDW268" s="158"/>
      <c r="EDX268" s="158"/>
      <c r="EDY268" s="158"/>
      <c r="EDZ268" s="158"/>
      <c r="EEA268" s="159"/>
      <c r="EEB268" s="9"/>
      <c r="EEC268" s="9"/>
      <c r="EED268" s="159"/>
      <c r="EEE268" s="159"/>
      <c r="EEF268" s="8"/>
      <c r="EEG268" s="8"/>
      <c r="EEH268" s="160"/>
      <c r="EEI268" s="158"/>
      <c r="EEJ268" s="161"/>
      <c r="EEK268" s="162"/>
      <c r="EEL268" s="156"/>
      <c r="EEM268" s="158"/>
      <c r="EEN268" s="158"/>
      <c r="EEO268" s="158"/>
      <c r="EEP268" s="158"/>
      <c r="EEQ268" s="159"/>
      <c r="EER268" s="9"/>
      <c r="EES268" s="9"/>
      <c r="EET268" s="159"/>
      <c r="EEU268" s="159"/>
      <c r="EEV268" s="8"/>
      <c r="EEW268" s="8"/>
      <c r="EEX268" s="160"/>
      <c r="EEY268" s="158"/>
      <c r="EEZ268" s="161"/>
      <c r="EFA268" s="162"/>
      <c r="EFB268" s="156"/>
      <c r="EFC268" s="158"/>
      <c r="EFD268" s="158"/>
      <c r="EFE268" s="158"/>
      <c r="EFF268" s="158"/>
      <c r="EFG268" s="159"/>
      <c r="EFH268" s="9"/>
      <c r="EFI268" s="9"/>
      <c r="EFJ268" s="159"/>
      <c r="EFK268" s="159"/>
      <c r="EFL268" s="8"/>
      <c r="EFM268" s="8"/>
      <c r="EFN268" s="160"/>
      <c r="EFO268" s="158"/>
      <c r="EFP268" s="161"/>
      <c r="EFQ268" s="162"/>
      <c r="EFR268" s="156"/>
      <c r="EFS268" s="158"/>
      <c r="EFT268" s="158"/>
      <c r="EFU268" s="158"/>
      <c r="EFV268" s="158"/>
      <c r="EFW268" s="159"/>
      <c r="EFX268" s="9"/>
      <c r="EFY268" s="9"/>
      <c r="EFZ268" s="159"/>
      <c r="EGA268" s="159"/>
      <c r="EGB268" s="8"/>
      <c r="EGC268" s="8"/>
      <c r="EGD268" s="160"/>
      <c r="EGE268" s="158"/>
      <c r="EGF268" s="161"/>
      <c r="EGG268" s="162"/>
      <c r="EGH268" s="156"/>
      <c r="EGI268" s="158"/>
      <c r="EGJ268" s="158"/>
      <c r="EGK268" s="158"/>
      <c r="EGL268" s="158"/>
      <c r="EGM268" s="159"/>
      <c r="EGN268" s="9"/>
      <c r="EGO268" s="9"/>
      <c r="EGP268" s="159"/>
      <c r="EGQ268" s="159"/>
      <c r="EGR268" s="8"/>
      <c r="EGS268" s="8"/>
      <c r="EGT268" s="160"/>
      <c r="EGU268" s="158"/>
      <c r="EGV268" s="161"/>
      <c r="EGW268" s="162"/>
      <c r="EGX268" s="156"/>
      <c r="EGY268" s="158"/>
      <c r="EGZ268" s="158"/>
      <c r="EHA268" s="158"/>
      <c r="EHB268" s="158"/>
      <c r="EHC268" s="159"/>
      <c r="EHD268" s="9"/>
      <c r="EHE268" s="9"/>
      <c r="EHF268" s="159"/>
      <c r="EHG268" s="159"/>
      <c r="EHH268" s="8"/>
      <c r="EHI268" s="8"/>
      <c r="EHJ268" s="160"/>
      <c r="EHK268" s="158"/>
      <c r="EHL268" s="161"/>
      <c r="EHM268" s="162"/>
      <c r="EHN268" s="156"/>
      <c r="EHO268" s="158"/>
      <c r="EHP268" s="158"/>
      <c r="EHQ268" s="158"/>
      <c r="EHR268" s="158"/>
      <c r="EHS268" s="159"/>
      <c r="EHT268" s="9"/>
      <c r="EHU268" s="9"/>
      <c r="EHV268" s="159"/>
      <c r="EHW268" s="159"/>
      <c r="EHX268" s="8"/>
      <c r="EHY268" s="8"/>
      <c r="EHZ268" s="160"/>
      <c r="EIA268" s="158"/>
      <c r="EIB268" s="161"/>
      <c r="EIC268" s="162"/>
      <c r="EID268" s="156"/>
      <c r="EIE268" s="158"/>
      <c r="EIF268" s="158"/>
      <c r="EIG268" s="158"/>
      <c r="EIH268" s="158"/>
      <c r="EII268" s="159"/>
      <c r="EIJ268" s="9"/>
      <c r="EIK268" s="9"/>
      <c r="EIL268" s="159"/>
      <c r="EIM268" s="159"/>
      <c r="EIN268" s="8"/>
      <c r="EIO268" s="8"/>
      <c r="EIP268" s="160"/>
      <c r="EIQ268" s="158"/>
      <c r="EIR268" s="161"/>
      <c r="EIS268" s="162"/>
      <c r="EIT268" s="156"/>
      <c r="EIU268" s="158"/>
      <c r="EIV268" s="158"/>
      <c r="EIW268" s="158"/>
      <c r="EIX268" s="158"/>
      <c r="EIY268" s="159"/>
      <c r="EIZ268" s="9"/>
      <c r="EJA268" s="9"/>
      <c r="EJB268" s="159"/>
      <c r="EJC268" s="159"/>
      <c r="EJD268" s="8"/>
      <c r="EJE268" s="8"/>
      <c r="EJF268" s="160"/>
      <c r="EJG268" s="158"/>
      <c r="EJH268" s="161"/>
      <c r="EJI268" s="162"/>
      <c r="EJJ268" s="156"/>
      <c r="EJK268" s="158"/>
      <c r="EJL268" s="158"/>
      <c r="EJM268" s="158"/>
      <c r="EJN268" s="158"/>
      <c r="EJO268" s="159"/>
      <c r="EJP268" s="9"/>
      <c r="EJQ268" s="9"/>
      <c r="EJR268" s="159"/>
      <c r="EJS268" s="159"/>
      <c r="EJT268" s="8"/>
      <c r="EJU268" s="8"/>
      <c r="EJV268" s="160"/>
      <c r="EJW268" s="158"/>
      <c r="EJX268" s="161"/>
      <c r="EJY268" s="162"/>
      <c r="EJZ268" s="156"/>
      <c r="EKA268" s="158"/>
      <c r="EKB268" s="158"/>
      <c r="EKC268" s="158"/>
      <c r="EKD268" s="158"/>
      <c r="EKE268" s="159"/>
      <c r="EKF268" s="9"/>
      <c r="EKG268" s="9"/>
      <c r="EKH268" s="159"/>
      <c r="EKI268" s="159"/>
      <c r="EKJ268" s="8"/>
      <c r="EKK268" s="8"/>
      <c r="EKL268" s="160"/>
      <c r="EKM268" s="158"/>
      <c r="EKN268" s="161"/>
      <c r="EKO268" s="162"/>
      <c r="EKP268" s="156"/>
      <c r="EKQ268" s="158"/>
      <c r="EKR268" s="158"/>
      <c r="EKS268" s="158"/>
      <c r="EKT268" s="158"/>
      <c r="EKU268" s="159"/>
      <c r="EKV268" s="9"/>
      <c r="EKW268" s="9"/>
      <c r="EKX268" s="159"/>
      <c r="EKY268" s="159"/>
      <c r="EKZ268" s="8"/>
      <c r="ELA268" s="8"/>
      <c r="ELB268" s="160"/>
      <c r="ELC268" s="158"/>
      <c r="ELD268" s="161"/>
      <c r="ELE268" s="162"/>
      <c r="ELF268" s="156"/>
      <c r="ELG268" s="158"/>
      <c r="ELH268" s="158"/>
      <c r="ELI268" s="158"/>
      <c r="ELJ268" s="158"/>
      <c r="ELK268" s="159"/>
      <c r="ELL268" s="9"/>
      <c r="ELM268" s="9"/>
      <c r="ELN268" s="159"/>
      <c r="ELO268" s="159"/>
      <c r="ELP268" s="8"/>
      <c r="ELQ268" s="8"/>
      <c r="ELR268" s="160"/>
      <c r="ELS268" s="158"/>
      <c r="ELT268" s="161"/>
      <c r="ELU268" s="162"/>
      <c r="ELV268" s="156"/>
      <c r="ELW268" s="158"/>
      <c r="ELX268" s="158"/>
      <c r="ELY268" s="158"/>
      <c r="ELZ268" s="158"/>
      <c r="EMA268" s="159"/>
      <c r="EMB268" s="9"/>
      <c r="EMC268" s="9"/>
      <c r="EMD268" s="159"/>
      <c r="EME268" s="159"/>
      <c r="EMF268" s="8"/>
      <c r="EMG268" s="8"/>
      <c r="EMH268" s="160"/>
      <c r="EMI268" s="158"/>
      <c r="EMJ268" s="161"/>
      <c r="EMK268" s="162"/>
      <c r="EML268" s="156"/>
      <c r="EMM268" s="158"/>
      <c r="EMN268" s="158"/>
      <c r="EMO268" s="158"/>
      <c r="EMP268" s="158"/>
      <c r="EMQ268" s="159"/>
      <c r="EMR268" s="9"/>
      <c r="EMS268" s="9"/>
      <c r="EMT268" s="159"/>
      <c r="EMU268" s="159"/>
      <c r="EMV268" s="8"/>
      <c r="EMW268" s="8"/>
      <c r="EMX268" s="160"/>
      <c r="EMY268" s="158"/>
      <c r="EMZ268" s="161"/>
      <c r="ENA268" s="162"/>
      <c r="ENB268" s="156"/>
      <c r="ENC268" s="158"/>
      <c r="END268" s="158"/>
      <c r="ENE268" s="158"/>
      <c r="ENF268" s="158"/>
      <c r="ENG268" s="159"/>
      <c r="ENH268" s="9"/>
      <c r="ENI268" s="9"/>
      <c r="ENJ268" s="159"/>
      <c r="ENK268" s="159"/>
      <c r="ENL268" s="8"/>
      <c r="ENM268" s="8"/>
      <c r="ENN268" s="160"/>
      <c r="ENO268" s="158"/>
      <c r="ENP268" s="161"/>
      <c r="ENQ268" s="162"/>
      <c r="ENR268" s="156"/>
      <c r="ENS268" s="158"/>
      <c r="ENT268" s="158"/>
      <c r="ENU268" s="158"/>
      <c r="ENV268" s="158"/>
      <c r="ENW268" s="159"/>
      <c r="ENX268" s="9"/>
      <c r="ENY268" s="9"/>
      <c r="ENZ268" s="159"/>
      <c r="EOA268" s="159"/>
      <c r="EOB268" s="8"/>
      <c r="EOC268" s="8"/>
      <c r="EOD268" s="160"/>
      <c r="EOE268" s="158"/>
      <c r="EOF268" s="161"/>
      <c r="EOG268" s="162"/>
      <c r="EOH268" s="156"/>
      <c r="EOI268" s="158"/>
      <c r="EOJ268" s="158"/>
      <c r="EOK268" s="158"/>
      <c r="EOL268" s="158"/>
      <c r="EOM268" s="159"/>
      <c r="EON268" s="9"/>
      <c r="EOO268" s="9"/>
      <c r="EOP268" s="159"/>
      <c r="EOQ268" s="159"/>
      <c r="EOR268" s="8"/>
      <c r="EOS268" s="8"/>
      <c r="EOT268" s="160"/>
      <c r="EOU268" s="158"/>
      <c r="EOV268" s="161"/>
      <c r="EOW268" s="162"/>
      <c r="EOX268" s="156"/>
      <c r="EOY268" s="158"/>
      <c r="EOZ268" s="158"/>
      <c r="EPA268" s="158"/>
      <c r="EPB268" s="158"/>
      <c r="EPC268" s="159"/>
      <c r="EPD268" s="9"/>
      <c r="EPE268" s="9"/>
      <c r="EPF268" s="159"/>
      <c r="EPG268" s="159"/>
      <c r="EPH268" s="8"/>
      <c r="EPI268" s="8"/>
      <c r="EPJ268" s="160"/>
      <c r="EPK268" s="158"/>
      <c r="EPL268" s="161"/>
      <c r="EPM268" s="162"/>
      <c r="EPN268" s="156"/>
      <c r="EPO268" s="158"/>
      <c r="EPP268" s="158"/>
      <c r="EPQ268" s="158"/>
      <c r="EPR268" s="158"/>
      <c r="EPS268" s="159"/>
      <c r="EPT268" s="9"/>
      <c r="EPU268" s="9"/>
      <c r="EPV268" s="159"/>
      <c r="EPW268" s="159"/>
      <c r="EPX268" s="8"/>
      <c r="EPY268" s="8"/>
      <c r="EPZ268" s="160"/>
      <c r="EQA268" s="158"/>
      <c r="EQB268" s="161"/>
      <c r="EQC268" s="162"/>
      <c r="EQD268" s="156"/>
      <c r="EQE268" s="158"/>
      <c r="EQF268" s="158"/>
      <c r="EQG268" s="158"/>
      <c r="EQH268" s="158"/>
      <c r="EQI268" s="159"/>
      <c r="EQJ268" s="9"/>
      <c r="EQK268" s="9"/>
      <c r="EQL268" s="159"/>
      <c r="EQM268" s="159"/>
      <c r="EQN268" s="8"/>
      <c r="EQO268" s="8"/>
      <c r="EQP268" s="160"/>
      <c r="EQQ268" s="158"/>
      <c r="EQR268" s="161"/>
      <c r="EQS268" s="162"/>
      <c r="EQT268" s="156"/>
      <c r="EQU268" s="158"/>
      <c r="EQV268" s="158"/>
      <c r="EQW268" s="158"/>
      <c r="EQX268" s="158"/>
      <c r="EQY268" s="159"/>
      <c r="EQZ268" s="9"/>
      <c r="ERA268" s="9"/>
      <c r="ERB268" s="159"/>
      <c r="ERC268" s="159"/>
      <c r="ERD268" s="8"/>
      <c r="ERE268" s="8"/>
      <c r="ERF268" s="160"/>
      <c r="ERG268" s="158"/>
      <c r="ERH268" s="161"/>
      <c r="ERI268" s="162"/>
      <c r="ERJ268" s="156"/>
      <c r="ERK268" s="158"/>
      <c r="ERL268" s="158"/>
      <c r="ERM268" s="158"/>
      <c r="ERN268" s="158"/>
      <c r="ERO268" s="159"/>
      <c r="ERP268" s="9"/>
      <c r="ERQ268" s="9"/>
      <c r="ERR268" s="159"/>
      <c r="ERS268" s="159"/>
      <c r="ERT268" s="8"/>
      <c r="ERU268" s="8"/>
      <c r="ERV268" s="160"/>
      <c r="ERW268" s="158"/>
      <c r="ERX268" s="161"/>
      <c r="ERY268" s="162"/>
      <c r="ERZ268" s="156"/>
      <c r="ESA268" s="158"/>
      <c r="ESB268" s="158"/>
      <c r="ESC268" s="158"/>
      <c r="ESD268" s="158"/>
      <c r="ESE268" s="159"/>
      <c r="ESF268" s="9"/>
      <c r="ESG268" s="9"/>
      <c r="ESH268" s="159"/>
      <c r="ESI268" s="159"/>
      <c r="ESJ268" s="8"/>
      <c r="ESK268" s="8"/>
      <c r="ESL268" s="160"/>
      <c r="ESM268" s="158"/>
      <c r="ESN268" s="161"/>
      <c r="ESO268" s="162"/>
      <c r="ESP268" s="156"/>
      <c r="ESQ268" s="158"/>
      <c r="ESR268" s="158"/>
      <c r="ESS268" s="158"/>
      <c r="EST268" s="158"/>
      <c r="ESU268" s="159"/>
      <c r="ESV268" s="9"/>
      <c r="ESW268" s="9"/>
      <c r="ESX268" s="159"/>
      <c r="ESY268" s="159"/>
      <c r="ESZ268" s="8"/>
      <c r="ETA268" s="8"/>
      <c r="ETB268" s="160"/>
      <c r="ETC268" s="158"/>
      <c r="ETD268" s="161"/>
      <c r="ETE268" s="162"/>
      <c r="ETF268" s="156"/>
      <c r="ETG268" s="158"/>
      <c r="ETH268" s="158"/>
      <c r="ETI268" s="158"/>
      <c r="ETJ268" s="158"/>
      <c r="ETK268" s="159"/>
      <c r="ETL268" s="9"/>
      <c r="ETM268" s="9"/>
      <c r="ETN268" s="159"/>
      <c r="ETO268" s="159"/>
      <c r="ETP268" s="8"/>
      <c r="ETQ268" s="8"/>
      <c r="ETR268" s="160"/>
      <c r="ETS268" s="158"/>
      <c r="ETT268" s="161"/>
      <c r="ETU268" s="162"/>
      <c r="ETV268" s="156"/>
      <c r="ETW268" s="158"/>
      <c r="ETX268" s="158"/>
      <c r="ETY268" s="158"/>
      <c r="ETZ268" s="158"/>
      <c r="EUA268" s="159"/>
      <c r="EUB268" s="9"/>
      <c r="EUC268" s="9"/>
      <c r="EUD268" s="159"/>
      <c r="EUE268" s="159"/>
      <c r="EUF268" s="8"/>
      <c r="EUG268" s="8"/>
      <c r="EUH268" s="160"/>
      <c r="EUI268" s="158"/>
      <c r="EUJ268" s="161"/>
      <c r="EUK268" s="162"/>
      <c r="EUL268" s="156"/>
      <c r="EUM268" s="158"/>
      <c r="EUN268" s="158"/>
      <c r="EUO268" s="158"/>
      <c r="EUP268" s="158"/>
      <c r="EUQ268" s="159"/>
      <c r="EUR268" s="9"/>
      <c r="EUS268" s="9"/>
      <c r="EUT268" s="159"/>
      <c r="EUU268" s="159"/>
      <c r="EUV268" s="8"/>
      <c r="EUW268" s="8"/>
      <c r="EUX268" s="160"/>
      <c r="EUY268" s="158"/>
      <c r="EUZ268" s="161"/>
      <c r="EVA268" s="162"/>
      <c r="EVB268" s="156"/>
      <c r="EVC268" s="158"/>
      <c r="EVD268" s="158"/>
      <c r="EVE268" s="158"/>
      <c r="EVF268" s="158"/>
      <c r="EVG268" s="159"/>
      <c r="EVH268" s="9"/>
      <c r="EVI268" s="9"/>
      <c r="EVJ268" s="159"/>
      <c r="EVK268" s="159"/>
      <c r="EVL268" s="8"/>
      <c r="EVM268" s="8"/>
      <c r="EVN268" s="160"/>
      <c r="EVO268" s="158"/>
      <c r="EVP268" s="161"/>
      <c r="EVQ268" s="162"/>
      <c r="EVR268" s="156"/>
      <c r="EVS268" s="158"/>
      <c r="EVT268" s="158"/>
      <c r="EVU268" s="158"/>
      <c r="EVV268" s="158"/>
      <c r="EVW268" s="159"/>
      <c r="EVX268" s="9"/>
      <c r="EVY268" s="9"/>
      <c r="EVZ268" s="159"/>
      <c r="EWA268" s="159"/>
      <c r="EWB268" s="8"/>
      <c r="EWC268" s="8"/>
      <c r="EWD268" s="160"/>
      <c r="EWE268" s="158"/>
      <c r="EWF268" s="161"/>
      <c r="EWG268" s="162"/>
      <c r="EWH268" s="156"/>
      <c r="EWI268" s="158"/>
      <c r="EWJ268" s="158"/>
      <c r="EWK268" s="158"/>
      <c r="EWL268" s="158"/>
      <c r="EWM268" s="159"/>
      <c r="EWN268" s="9"/>
      <c r="EWO268" s="9"/>
      <c r="EWP268" s="159"/>
      <c r="EWQ268" s="159"/>
      <c r="EWR268" s="8"/>
      <c r="EWS268" s="8"/>
      <c r="EWT268" s="160"/>
      <c r="EWU268" s="158"/>
      <c r="EWV268" s="161"/>
      <c r="EWW268" s="162"/>
      <c r="EWX268" s="156"/>
      <c r="EWY268" s="158"/>
      <c r="EWZ268" s="158"/>
      <c r="EXA268" s="158"/>
      <c r="EXB268" s="158"/>
      <c r="EXC268" s="159"/>
      <c r="EXD268" s="9"/>
      <c r="EXE268" s="9"/>
      <c r="EXF268" s="159"/>
      <c r="EXG268" s="159"/>
      <c r="EXH268" s="8"/>
      <c r="EXI268" s="8"/>
      <c r="EXJ268" s="160"/>
      <c r="EXK268" s="158"/>
      <c r="EXL268" s="161"/>
      <c r="EXM268" s="162"/>
      <c r="EXN268" s="156"/>
      <c r="EXO268" s="158"/>
      <c r="EXP268" s="158"/>
      <c r="EXQ268" s="158"/>
      <c r="EXR268" s="158"/>
      <c r="EXS268" s="159"/>
      <c r="EXT268" s="9"/>
      <c r="EXU268" s="9"/>
      <c r="EXV268" s="159"/>
      <c r="EXW268" s="159"/>
      <c r="EXX268" s="8"/>
      <c r="EXY268" s="8"/>
      <c r="EXZ268" s="160"/>
      <c r="EYA268" s="158"/>
      <c r="EYB268" s="161"/>
      <c r="EYC268" s="162"/>
      <c r="EYD268" s="156"/>
      <c r="EYE268" s="158"/>
      <c r="EYF268" s="158"/>
      <c r="EYG268" s="158"/>
      <c r="EYH268" s="158"/>
      <c r="EYI268" s="159"/>
      <c r="EYJ268" s="9"/>
      <c r="EYK268" s="9"/>
      <c r="EYL268" s="159"/>
      <c r="EYM268" s="159"/>
      <c r="EYN268" s="8"/>
      <c r="EYO268" s="8"/>
      <c r="EYP268" s="160"/>
      <c r="EYQ268" s="158"/>
      <c r="EYR268" s="161"/>
      <c r="EYS268" s="162"/>
      <c r="EYT268" s="156"/>
      <c r="EYU268" s="158"/>
      <c r="EYV268" s="158"/>
      <c r="EYW268" s="158"/>
      <c r="EYX268" s="158"/>
      <c r="EYY268" s="159"/>
      <c r="EYZ268" s="9"/>
      <c r="EZA268" s="9"/>
      <c r="EZB268" s="159"/>
      <c r="EZC268" s="159"/>
      <c r="EZD268" s="8"/>
      <c r="EZE268" s="8"/>
      <c r="EZF268" s="160"/>
      <c r="EZG268" s="158"/>
      <c r="EZH268" s="161"/>
      <c r="EZI268" s="162"/>
      <c r="EZJ268" s="156"/>
      <c r="EZK268" s="158"/>
      <c r="EZL268" s="158"/>
      <c r="EZM268" s="158"/>
      <c r="EZN268" s="158"/>
      <c r="EZO268" s="159"/>
      <c r="EZP268" s="9"/>
      <c r="EZQ268" s="9"/>
      <c r="EZR268" s="159"/>
      <c r="EZS268" s="159"/>
      <c r="EZT268" s="8"/>
      <c r="EZU268" s="8"/>
      <c r="EZV268" s="160"/>
      <c r="EZW268" s="158"/>
      <c r="EZX268" s="161"/>
      <c r="EZY268" s="162"/>
      <c r="EZZ268" s="156"/>
      <c r="FAA268" s="158"/>
      <c r="FAB268" s="158"/>
      <c r="FAC268" s="158"/>
      <c r="FAD268" s="158"/>
      <c r="FAE268" s="159"/>
      <c r="FAF268" s="9"/>
      <c r="FAG268" s="9"/>
      <c r="FAH268" s="159"/>
      <c r="FAI268" s="159"/>
      <c r="FAJ268" s="8"/>
      <c r="FAK268" s="8"/>
      <c r="FAL268" s="160"/>
      <c r="FAM268" s="158"/>
      <c r="FAN268" s="161"/>
      <c r="FAO268" s="162"/>
      <c r="FAP268" s="156"/>
      <c r="FAQ268" s="158"/>
      <c r="FAR268" s="158"/>
      <c r="FAS268" s="158"/>
      <c r="FAT268" s="158"/>
      <c r="FAU268" s="159"/>
      <c r="FAV268" s="9"/>
      <c r="FAW268" s="9"/>
      <c r="FAX268" s="159"/>
      <c r="FAY268" s="159"/>
      <c r="FAZ268" s="8"/>
      <c r="FBA268" s="8"/>
      <c r="FBB268" s="160"/>
      <c r="FBC268" s="158"/>
      <c r="FBD268" s="161"/>
      <c r="FBE268" s="162"/>
      <c r="FBF268" s="156"/>
      <c r="FBG268" s="158"/>
      <c r="FBH268" s="158"/>
      <c r="FBI268" s="158"/>
      <c r="FBJ268" s="158"/>
      <c r="FBK268" s="159"/>
      <c r="FBL268" s="9"/>
      <c r="FBM268" s="9"/>
      <c r="FBN268" s="159"/>
      <c r="FBO268" s="159"/>
      <c r="FBP268" s="8"/>
      <c r="FBQ268" s="8"/>
      <c r="FBR268" s="160"/>
      <c r="FBS268" s="158"/>
      <c r="FBT268" s="161"/>
      <c r="FBU268" s="162"/>
      <c r="FBV268" s="156"/>
      <c r="FBW268" s="158"/>
      <c r="FBX268" s="158"/>
      <c r="FBY268" s="158"/>
      <c r="FBZ268" s="158"/>
      <c r="FCA268" s="159"/>
      <c r="FCB268" s="9"/>
      <c r="FCC268" s="9"/>
      <c r="FCD268" s="159"/>
      <c r="FCE268" s="159"/>
      <c r="FCF268" s="8"/>
      <c r="FCG268" s="8"/>
      <c r="FCH268" s="160"/>
      <c r="FCI268" s="158"/>
      <c r="FCJ268" s="161"/>
      <c r="FCK268" s="162"/>
      <c r="FCL268" s="156"/>
      <c r="FCM268" s="158"/>
      <c r="FCN268" s="158"/>
      <c r="FCO268" s="158"/>
      <c r="FCP268" s="158"/>
      <c r="FCQ268" s="159"/>
      <c r="FCR268" s="9"/>
      <c r="FCS268" s="9"/>
      <c r="FCT268" s="159"/>
      <c r="FCU268" s="159"/>
      <c r="FCV268" s="8"/>
      <c r="FCW268" s="8"/>
      <c r="FCX268" s="160"/>
      <c r="FCY268" s="158"/>
      <c r="FCZ268" s="161"/>
      <c r="FDA268" s="162"/>
      <c r="FDB268" s="156"/>
      <c r="FDC268" s="158"/>
      <c r="FDD268" s="158"/>
      <c r="FDE268" s="158"/>
      <c r="FDF268" s="158"/>
      <c r="FDG268" s="159"/>
      <c r="FDH268" s="9"/>
      <c r="FDI268" s="9"/>
      <c r="FDJ268" s="159"/>
      <c r="FDK268" s="159"/>
      <c r="FDL268" s="8"/>
      <c r="FDM268" s="8"/>
      <c r="FDN268" s="160"/>
      <c r="FDO268" s="158"/>
      <c r="FDP268" s="161"/>
      <c r="FDQ268" s="162"/>
      <c r="FDR268" s="156"/>
      <c r="FDS268" s="158"/>
      <c r="FDT268" s="158"/>
      <c r="FDU268" s="158"/>
      <c r="FDV268" s="158"/>
      <c r="FDW268" s="159"/>
      <c r="FDX268" s="9"/>
      <c r="FDY268" s="9"/>
      <c r="FDZ268" s="159"/>
      <c r="FEA268" s="159"/>
      <c r="FEB268" s="8"/>
      <c r="FEC268" s="8"/>
      <c r="FED268" s="160"/>
      <c r="FEE268" s="158"/>
      <c r="FEF268" s="161"/>
      <c r="FEG268" s="162"/>
      <c r="FEH268" s="156"/>
      <c r="FEI268" s="158"/>
      <c r="FEJ268" s="158"/>
      <c r="FEK268" s="158"/>
      <c r="FEL268" s="158"/>
      <c r="FEM268" s="159"/>
      <c r="FEN268" s="9"/>
      <c r="FEO268" s="9"/>
      <c r="FEP268" s="159"/>
      <c r="FEQ268" s="159"/>
      <c r="FER268" s="8"/>
      <c r="FES268" s="8"/>
      <c r="FET268" s="160"/>
      <c r="FEU268" s="158"/>
      <c r="FEV268" s="161"/>
      <c r="FEW268" s="162"/>
      <c r="FEX268" s="156"/>
      <c r="FEY268" s="158"/>
      <c r="FEZ268" s="158"/>
      <c r="FFA268" s="158"/>
      <c r="FFB268" s="158"/>
      <c r="FFC268" s="159"/>
      <c r="FFD268" s="9"/>
      <c r="FFE268" s="9"/>
      <c r="FFF268" s="159"/>
      <c r="FFG268" s="159"/>
      <c r="FFH268" s="8"/>
      <c r="FFI268" s="8"/>
      <c r="FFJ268" s="160"/>
      <c r="FFK268" s="158"/>
      <c r="FFL268" s="161"/>
      <c r="FFM268" s="162"/>
      <c r="FFN268" s="156"/>
      <c r="FFO268" s="158"/>
      <c r="FFP268" s="158"/>
      <c r="FFQ268" s="158"/>
      <c r="FFR268" s="158"/>
      <c r="FFS268" s="159"/>
      <c r="FFT268" s="9"/>
      <c r="FFU268" s="9"/>
      <c r="FFV268" s="159"/>
      <c r="FFW268" s="159"/>
      <c r="FFX268" s="8"/>
      <c r="FFY268" s="8"/>
      <c r="FFZ268" s="160"/>
      <c r="FGA268" s="158"/>
      <c r="FGB268" s="161"/>
      <c r="FGC268" s="162"/>
      <c r="FGD268" s="156"/>
      <c r="FGE268" s="158"/>
      <c r="FGF268" s="158"/>
      <c r="FGG268" s="158"/>
      <c r="FGH268" s="158"/>
      <c r="FGI268" s="159"/>
      <c r="FGJ268" s="9"/>
      <c r="FGK268" s="9"/>
      <c r="FGL268" s="159"/>
      <c r="FGM268" s="159"/>
      <c r="FGN268" s="8"/>
      <c r="FGO268" s="8"/>
      <c r="FGP268" s="160"/>
      <c r="FGQ268" s="158"/>
      <c r="FGR268" s="161"/>
      <c r="FGS268" s="162"/>
      <c r="FGT268" s="156"/>
      <c r="FGU268" s="158"/>
      <c r="FGV268" s="158"/>
      <c r="FGW268" s="158"/>
      <c r="FGX268" s="158"/>
      <c r="FGY268" s="159"/>
      <c r="FGZ268" s="9"/>
      <c r="FHA268" s="9"/>
      <c r="FHB268" s="159"/>
      <c r="FHC268" s="159"/>
      <c r="FHD268" s="8"/>
      <c r="FHE268" s="8"/>
      <c r="FHF268" s="160"/>
      <c r="FHG268" s="158"/>
      <c r="FHH268" s="161"/>
      <c r="FHI268" s="162"/>
      <c r="FHJ268" s="156"/>
      <c r="FHK268" s="158"/>
      <c r="FHL268" s="158"/>
      <c r="FHM268" s="158"/>
      <c r="FHN268" s="158"/>
      <c r="FHO268" s="159"/>
      <c r="FHP268" s="9"/>
      <c r="FHQ268" s="9"/>
      <c r="FHR268" s="159"/>
      <c r="FHS268" s="159"/>
      <c r="FHT268" s="8"/>
      <c r="FHU268" s="8"/>
      <c r="FHV268" s="160"/>
      <c r="FHW268" s="158"/>
      <c r="FHX268" s="161"/>
      <c r="FHY268" s="162"/>
      <c r="FHZ268" s="156"/>
      <c r="FIA268" s="158"/>
      <c r="FIB268" s="158"/>
      <c r="FIC268" s="158"/>
      <c r="FID268" s="158"/>
      <c r="FIE268" s="159"/>
      <c r="FIF268" s="9"/>
      <c r="FIG268" s="9"/>
      <c r="FIH268" s="159"/>
      <c r="FII268" s="159"/>
      <c r="FIJ268" s="8"/>
      <c r="FIK268" s="8"/>
      <c r="FIL268" s="160"/>
      <c r="FIM268" s="158"/>
      <c r="FIN268" s="161"/>
      <c r="FIO268" s="162"/>
      <c r="FIP268" s="156"/>
      <c r="FIQ268" s="158"/>
      <c r="FIR268" s="158"/>
      <c r="FIS268" s="158"/>
      <c r="FIT268" s="158"/>
      <c r="FIU268" s="159"/>
      <c r="FIV268" s="9"/>
      <c r="FIW268" s="9"/>
      <c r="FIX268" s="159"/>
      <c r="FIY268" s="159"/>
      <c r="FIZ268" s="8"/>
      <c r="FJA268" s="8"/>
      <c r="FJB268" s="160"/>
      <c r="FJC268" s="158"/>
      <c r="FJD268" s="161"/>
      <c r="FJE268" s="162"/>
      <c r="FJF268" s="156"/>
      <c r="FJG268" s="158"/>
      <c r="FJH268" s="158"/>
      <c r="FJI268" s="158"/>
      <c r="FJJ268" s="158"/>
      <c r="FJK268" s="159"/>
      <c r="FJL268" s="9"/>
      <c r="FJM268" s="9"/>
      <c r="FJN268" s="159"/>
      <c r="FJO268" s="159"/>
      <c r="FJP268" s="8"/>
      <c r="FJQ268" s="8"/>
      <c r="FJR268" s="160"/>
      <c r="FJS268" s="158"/>
      <c r="FJT268" s="161"/>
      <c r="FJU268" s="162"/>
      <c r="FJV268" s="156"/>
      <c r="FJW268" s="158"/>
      <c r="FJX268" s="158"/>
      <c r="FJY268" s="158"/>
      <c r="FJZ268" s="158"/>
      <c r="FKA268" s="159"/>
      <c r="FKB268" s="9"/>
      <c r="FKC268" s="9"/>
      <c r="FKD268" s="159"/>
      <c r="FKE268" s="159"/>
      <c r="FKF268" s="8"/>
      <c r="FKG268" s="8"/>
      <c r="FKH268" s="160"/>
      <c r="FKI268" s="158"/>
      <c r="FKJ268" s="161"/>
      <c r="FKK268" s="162"/>
      <c r="FKL268" s="156"/>
      <c r="FKM268" s="158"/>
      <c r="FKN268" s="158"/>
      <c r="FKO268" s="158"/>
      <c r="FKP268" s="158"/>
      <c r="FKQ268" s="159"/>
      <c r="FKR268" s="9"/>
      <c r="FKS268" s="9"/>
      <c r="FKT268" s="159"/>
      <c r="FKU268" s="159"/>
      <c r="FKV268" s="8"/>
      <c r="FKW268" s="8"/>
      <c r="FKX268" s="160"/>
      <c r="FKY268" s="158"/>
      <c r="FKZ268" s="161"/>
      <c r="FLA268" s="162"/>
      <c r="FLB268" s="156"/>
      <c r="FLC268" s="158"/>
      <c r="FLD268" s="158"/>
      <c r="FLE268" s="158"/>
      <c r="FLF268" s="158"/>
      <c r="FLG268" s="159"/>
      <c r="FLH268" s="9"/>
      <c r="FLI268" s="9"/>
      <c r="FLJ268" s="159"/>
      <c r="FLK268" s="159"/>
      <c r="FLL268" s="8"/>
      <c r="FLM268" s="8"/>
      <c r="FLN268" s="160"/>
      <c r="FLO268" s="158"/>
      <c r="FLP268" s="161"/>
      <c r="FLQ268" s="162"/>
      <c r="FLR268" s="156"/>
      <c r="FLS268" s="158"/>
      <c r="FLT268" s="158"/>
      <c r="FLU268" s="158"/>
      <c r="FLV268" s="158"/>
      <c r="FLW268" s="159"/>
      <c r="FLX268" s="9"/>
      <c r="FLY268" s="9"/>
      <c r="FLZ268" s="159"/>
      <c r="FMA268" s="159"/>
      <c r="FMB268" s="8"/>
      <c r="FMC268" s="8"/>
      <c r="FMD268" s="160"/>
      <c r="FME268" s="158"/>
      <c r="FMF268" s="161"/>
      <c r="FMG268" s="162"/>
      <c r="FMH268" s="156"/>
      <c r="FMI268" s="158"/>
      <c r="FMJ268" s="158"/>
      <c r="FMK268" s="158"/>
      <c r="FML268" s="158"/>
      <c r="FMM268" s="159"/>
      <c r="FMN268" s="9"/>
      <c r="FMO268" s="9"/>
      <c r="FMP268" s="159"/>
      <c r="FMQ268" s="159"/>
      <c r="FMR268" s="8"/>
      <c r="FMS268" s="8"/>
      <c r="FMT268" s="160"/>
      <c r="FMU268" s="158"/>
      <c r="FMV268" s="161"/>
      <c r="FMW268" s="162"/>
      <c r="FMX268" s="156"/>
      <c r="FMY268" s="158"/>
      <c r="FMZ268" s="158"/>
      <c r="FNA268" s="158"/>
      <c r="FNB268" s="158"/>
      <c r="FNC268" s="159"/>
      <c r="FND268" s="9"/>
      <c r="FNE268" s="9"/>
      <c r="FNF268" s="159"/>
      <c r="FNG268" s="159"/>
      <c r="FNH268" s="8"/>
      <c r="FNI268" s="8"/>
      <c r="FNJ268" s="160"/>
      <c r="FNK268" s="158"/>
      <c r="FNL268" s="161"/>
      <c r="FNM268" s="162"/>
      <c r="FNN268" s="156"/>
      <c r="FNO268" s="158"/>
      <c r="FNP268" s="158"/>
      <c r="FNQ268" s="158"/>
      <c r="FNR268" s="158"/>
      <c r="FNS268" s="159"/>
      <c r="FNT268" s="9"/>
      <c r="FNU268" s="9"/>
      <c r="FNV268" s="159"/>
      <c r="FNW268" s="159"/>
      <c r="FNX268" s="8"/>
      <c r="FNY268" s="8"/>
      <c r="FNZ268" s="160"/>
      <c r="FOA268" s="158"/>
      <c r="FOB268" s="161"/>
      <c r="FOC268" s="162"/>
      <c r="FOD268" s="156"/>
      <c r="FOE268" s="158"/>
      <c r="FOF268" s="158"/>
      <c r="FOG268" s="158"/>
      <c r="FOH268" s="158"/>
      <c r="FOI268" s="159"/>
      <c r="FOJ268" s="9"/>
      <c r="FOK268" s="9"/>
      <c r="FOL268" s="159"/>
      <c r="FOM268" s="159"/>
      <c r="FON268" s="8"/>
      <c r="FOO268" s="8"/>
      <c r="FOP268" s="160"/>
      <c r="FOQ268" s="158"/>
      <c r="FOR268" s="161"/>
      <c r="FOS268" s="162"/>
      <c r="FOT268" s="156"/>
      <c r="FOU268" s="158"/>
      <c r="FOV268" s="158"/>
      <c r="FOW268" s="158"/>
      <c r="FOX268" s="158"/>
      <c r="FOY268" s="159"/>
      <c r="FOZ268" s="9"/>
      <c r="FPA268" s="9"/>
      <c r="FPB268" s="159"/>
      <c r="FPC268" s="159"/>
      <c r="FPD268" s="8"/>
      <c r="FPE268" s="8"/>
      <c r="FPF268" s="160"/>
      <c r="FPG268" s="158"/>
      <c r="FPH268" s="161"/>
      <c r="FPI268" s="162"/>
      <c r="FPJ268" s="156"/>
      <c r="FPK268" s="158"/>
      <c r="FPL268" s="158"/>
      <c r="FPM268" s="158"/>
      <c r="FPN268" s="158"/>
      <c r="FPO268" s="159"/>
      <c r="FPP268" s="9"/>
      <c r="FPQ268" s="9"/>
      <c r="FPR268" s="159"/>
      <c r="FPS268" s="159"/>
      <c r="FPT268" s="8"/>
      <c r="FPU268" s="8"/>
      <c r="FPV268" s="160"/>
      <c r="FPW268" s="158"/>
      <c r="FPX268" s="161"/>
      <c r="FPY268" s="162"/>
      <c r="FPZ268" s="156"/>
      <c r="FQA268" s="158"/>
      <c r="FQB268" s="158"/>
      <c r="FQC268" s="158"/>
      <c r="FQD268" s="158"/>
      <c r="FQE268" s="159"/>
      <c r="FQF268" s="9"/>
      <c r="FQG268" s="9"/>
      <c r="FQH268" s="159"/>
      <c r="FQI268" s="159"/>
      <c r="FQJ268" s="8"/>
      <c r="FQK268" s="8"/>
      <c r="FQL268" s="160"/>
      <c r="FQM268" s="158"/>
      <c r="FQN268" s="161"/>
      <c r="FQO268" s="162"/>
      <c r="FQP268" s="156"/>
      <c r="FQQ268" s="158"/>
      <c r="FQR268" s="158"/>
      <c r="FQS268" s="158"/>
      <c r="FQT268" s="158"/>
      <c r="FQU268" s="159"/>
      <c r="FQV268" s="9"/>
      <c r="FQW268" s="9"/>
      <c r="FQX268" s="159"/>
      <c r="FQY268" s="159"/>
      <c r="FQZ268" s="8"/>
      <c r="FRA268" s="8"/>
      <c r="FRB268" s="160"/>
      <c r="FRC268" s="158"/>
      <c r="FRD268" s="161"/>
      <c r="FRE268" s="162"/>
      <c r="FRF268" s="156"/>
      <c r="FRG268" s="158"/>
      <c r="FRH268" s="158"/>
      <c r="FRI268" s="158"/>
      <c r="FRJ268" s="158"/>
      <c r="FRK268" s="159"/>
      <c r="FRL268" s="9"/>
      <c r="FRM268" s="9"/>
      <c r="FRN268" s="159"/>
      <c r="FRO268" s="159"/>
      <c r="FRP268" s="8"/>
      <c r="FRQ268" s="8"/>
      <c r="FRR268" s="160"/>
      <c r="FRS268" s="158"/>
      <c r="FRT268" s="161"/>
      <c r="FRU268" s="162"/>
      <c r="FRV268" s="156"/>
      <c r="FRW268" s="158"/>
      <c r="FRX268" s="158"/>
      <c r="FRY268" s="158"/>
      <c r="FRZ268" s="158"/>
      <c r="FSA268" s="159"/>
      <c r="FSB268" s="9"/>
      <c r="FSC268" s="9"/>
      <c r="FSD268" s="159"/>
      <c r="FSE268" s="159"/>
      <c r="FSF268" s="8"/>
      <c r="FSG268" s="8"/>
      <c r="FSH268" s="160"/>
      <c r="FSI268" s="158"/>
      <c r="FSJ268" s="161"/>
      <c r="FSK268" s="162"/>
      <c r="FSL268" s="156"/>
      <c r="FSM268" s="158"/>
      <c r="FSN268" s="158"/>
      <c r="FSO268" s="158"/>
      <c r="FSP268" s="158"/>
      <c r="FSQ268" s="159"/>
      <c r="FSR268" s="9"/>
      <c r="FSS268" s="9"/>
      <c r="FST268" s="159"/>
      <c r="FSU268" s="159"/>
      <c r="FSV268" s="8"/>
      <c r="FSW268" s="8"/>
      <c r="FSX268" s="160"/>
      <c r="FSY268" s="158"/>
      <c r="FSZ268" s="161"/>
      <c r="FTA268" s="162"/>
      <c r="FTB268" s="156"/>
      <c r="FTC268" s="158"/>
      <c r="FTD268" s="158"/>
      <c r="FTE268" s="158"/>
      <c r="FTF268" s="158"/>
      <c r="FTG268" s="159"/>
      <c r="FTH268" s="9"/>
      <c r="FTI268" s="9"/>
      <c r="FTJ268" s="159"/>
      <c r="FTK268" s="159"/>
      <c r="FTL268" s="8"/>
      <c r="FTM268" s="8"/>
      <c r="FTN268" s="160"/>
      <c r="FTO268" s="158"/>
      <c r="FTP268" s="161"/>
      <c r="FTQ268" s="162"/>
      <c r="FTR268" s="156"/>
      <c r="FTS268" s="158"/>
      <c r="FTT268" s="158"/>
      <c r="FTU268" s="158"/>
      <c r="FTV268" s="158"/>
      <c r="FTW268" s="159"/>
      <c r="FTX268" s="9"/>
      <c r="FTY268" s="9"/>
      <c r="FTZ268" s="159"/>
      <c r="FUA268" s="159"/>
      <c r="FUB268" s="8"/>
      <c r="FUC268" s="8"/>
      <c r="FUD268" s="160"/>
      <c r="FUE268" s="158"/>
      <c r="FUF268" s="161"/>
      <c r="FUG268" s="162"/>
      <c r="FUH268" s="156"/>
      <c r="FUI268" s="158"/>
      <c r="FUJ268" s="158"/>
      <c r="FUK268" s="158"/>
      <c r="FUL268" s="158"/>
      <c r="FUM268" s="159"/>
      <c r="FUN268" s="9"/>
      <c r="FUO268" s="9"/>
      <c r="FUP268" s="159"/>
      <c r="FUQ268" s="159"/>
      <c r="FUR268" s="8"/>
      <c r="FUS268" s="8"/>
      <c r="FUT268" s="160"/>
      <c r="FUU268" s="158"/>
      <c r="FUV268" s="161"/>
      <c r="FUW268" s="162"/>
      <c r="FUX268" s="156"/>
      <c r="FUY268" s="158"/>
      <c r="FUZ268" s="158"/>
      <c r="FVA268" s="158"/>
      <c r="FVB268" s="158"/>
      <c r="FVC268" s="159"/>
      <c r="FVD268" s="9"/>
      <c r="FVE268" s="9"/>
      <c r="FVF268" s="159"/>
      <c r="FVG268" s="159"/>
      <c r="FVH268" s="8"/>
      <c r="FVI268" s="8"/>
      <c r="FVJ268" s="160"/>
      <c r="FVK268" s="158"/>
      <c r="FVL268" s="161"/>
      <c r="FVM268" s="162"/>
      <c r="FVN268" s="156"/>
      <c r="FVO268" s="158"/>
      <c r="FVP268" s="158"/>
      <c r="FVQ268" s="158"/>
      <c r="FVR268" s="158"/>
      <c r="FVS268" s="159"/>
      <c r="FVT268" s="9"/>
      <c r="FVU268" s="9"/>
      <c r="FVV268" s="159"/>
      <c r="FVW268" s="159"/>
      <c r="FVX268" s="8"/>
      <c r="FVY268" s="8"/>
      <c r="FVZ268" s="160"/>
      <c r="FWA268" s="158"/>
      <c r="FWB268" s="161"/>
      <c r="FWC268" s="162"/>
      <c r="FWD268" s="156"/>
      <c r="FWE268" s="158"/>
      <c r="FWF268" s="158"/>
      <c r="FWG268" s="158"/>
      <c r="FWH268" s="158"/>
      <c r="FWI268" s="159"/>
      <c r="FWJ268" s="9"/>
      <c r="FWK268" s="9"/>
      <c r="FWL268" s="159"/>
      <c r="FWM268" s="159"/>
      <c r="FWN268" s="8"/>
      <c r="FWO268" s="8"/>
      <c r="FWP268" s="160"/>
      <c r="FWQ268" s="158"/>
      <c r="FWR268" s="161"/>
      <c r="FWS268" s="162"/>
      <c r="FWT268" s="156"/>
      <c r="FWU268" s="158"/>
      <c r="FWV268" s="158"/>
      <c r="FWW268" s="158"/>
      <c r="FWX268" s="158"/>
      <c r="FWY268" s="159"/>
      <c r="FWZ268" s="9"/>
      <c r="FXA268" s="9"/>
      <c r="FXB268" s="159"/>
      <c r="FXC268" s="159"/>
      <c r="FXD268" s="8"/>
      <c r="FXE268" s="8"/>
      <c r="FXF268" s="160"/>
      <c r="FXG268" s="158"/>
      <c r="FXH268" s="161"/>
      <c r="FXI268" s="162"/>
      <c r="FXJ268" s="156"/>
      <c r="FXK268" s="158"/>
      <c r="FXL268" s="158"/>
      <c r="FXM268" s="158"/>
      <c r="FXN268" s="158"/>
      <c r="FXO268" s="159"/>
      <c r="FXP268" s="9"/>
      <c r="FXQ268" s="9"/>
      <c r="FXR268" s="159"/>
      <c r="FXS268" s="159"/>
      <c r="FXT268" s="8"/>
      <c r="FXU268" s="8"/>
      <c r="FXV268" s="160"/>
      <c r="FXW268" s="158"/>
      <c r="FXX268" s="161"/>
      <c r="FXY268" s="162"/>
      <c r="FXZ268" s="156"/>
      <c r="FYA268" s="158"/>
      <c r="FYB268" s="158"/>
      <c r="FYC268" s="158"/>
      <c r="FYD268" s="158"/>
      <c r="FYE268" s="159"/>
      <c r="FYF268" s="9"/>
      <c r="FYG268" s="9"/>
      <c r="FYH268" s="159"/>
      <c r="FYI268" s="159"/>
      <c r="FYJ268" s="8"/>
      <c r="FYK268" s="8"/>
      <c r="FYL268" s="160"/>
      <c r="FYM268" s="158"/>
      <c r="FYN268" s="161"/>
      <c r="FYO268" s="162"/>
      <c r="FYP268" s="156"/>
      <c r="FYQ268" s="158"/>
      <c r="FYR268" s="158"/>
      <c r="FYS268" s="158"/>
      <c r="FYT268" s="158"/>
      <c r="FYU268" s="159"/>
      <c r="FYV268" s="9"/>
      <c r="FYW268" s="9"/>
      <c r="FYX268" s="159"/>
      <c r="FYY268" s="159"/>
      <c r="FYZ268" s="8"/>
      <c r="FZA268" s="8"/>
      <c r="FZB268" s="160"/>
      <c r="FZC268" s="158"/>
      <c r="FZD268" s="161"/>
      <c r="FZE268" s="162"/>
      <c r="FZF268" s="156"/>
      <c r="FZG268" s="158"/>
      <c r="FZH268" s="158"/>
      <c r="FZI268" s="158"/>
      <c r="FZJ268" s="158"/>
      <c r="FZK268" s="159"/>
      <c r="FZL268" s="9"/>
      <c r="FZM268" s="9"/>
      <c r="FZN268" s="159"/>
      <c r="FZO268" s="159"/>
      <c r="FZP268" s="8"/>
      <c r="FZQ268" s="8"/>
      <c r="FZR268" s="160"/>
      <c r="FZS268" s="158"/>
      <c r="FZT268" s="161"/>
      <c r="FZU268" s="162"/>
      <c r="FZV268" s="156"/>
      <c r="FZW268" s="158"/>
      <c r="FZX268" s="158"/>
      <c r="FZY268" s="158"/>
      <c r="FZZ268" s="158"/>
      <c r="GAA268" s="159"/>
      <c r="GAB268" s="9"/>
      <c r="GAC268" s="9"/>
      <c r="GAD268" s="159"/>
      <c r="GAE268" s="159"/>
      <c r="GAF268" s="8"/>
      <c r="GAG268" s="8"/>
      <c r="GAH268" s="160"/>
      <c r="GAI268" s="158"/>
      <c r="GAJ268" s="161"/>
      <c r="GAK268" s="162"/>
      <c r="GAL268" s="156"/>
      <c r="GAM268" s="158"/>
      <c r="GAN268" s="158"/>
      <c r="GAO268" s="158"/>
      <c r="GAP268" s="158"/>
      <c r="GAQ268" s="159"/>
      <c r="GAR268" s="9"/>
      <c r="GAS268" s="9"/>
      <c r="GAT268" s="159"/>
      <c r="GAU268" s="159"/>
      <c r="GAV268" s="8"/>
      <c r="GAW268" s="8"/>
      <c r="GAX268" s="160"/>
      <c r="GAY268" s="158"/>
      <c r="GAZ268" s="161"/>
      <c r="GBA268" s="162"/>
      <c r="GBB268" s="156"/>
      <c r="GBC268" s="158"/>
      <c r="GBD268" s="158"/>
      <c r="GBE268" s="158"/>
      <c r="GBF268" s="158"/>
      <c r="GBG268" s="159"/>
      <c r="GBH268" s="9"/>
      <c r="GBI268" s="9"/>
      <c r="GBJ268" s="159"/>
      <c r="GBK268" s="159"/>
      <c r="GBL268" s="8"/>
      <c r="GBM268" s="8"/>
      <c r="GBN268" s="160"/>
      <c r="GBO268" s="158"/>
      <c r="GBP268" s="161"/>
      <c r="GBQ268" s="162"/>
      <c r="GBR268" s="156"/>
      <c r="GBS268" s="158"/>
      <c r="GBT268" s="158"/>
      <c r="GBU268" s="158"/>
      <c r="GBV268" s="158"/>
      <c r="GBW268" s="159"/>
      <c r="GBX268" s="9"/>
      <c r="GBY268" s="9"/>
      <c r="GBZ268" s="159"/>
      <c r="GCA268" s="159"/>
      <c r="GCB268" s="8"/>
      <c r="GCC268" s="8"/>
      <c r="GCD268" s="160"/>
      <c r="GCE268" s="158"/>
      <c r="GCF268" s="161"/>
      <c r="GCG268" s="162"/>
      <c r="GCH268" s="156"/>
      <c r="GCI268" s="158"/>
      <c r="GCJ268" s="158"/>
      <c r="GCK268" s="158"/>
      <c r="GCL268" s="158"/>
      <c r="GCM268" s="159"/>
      <c r="GCN268" s="9"/>
      <c r="GCO268" s="9"/>
      <c r="GCP268" s="159"/>
      <c r="GCQ268" s="159"/>
      <c r="GCR268" s="8"/>
      <c r="GCS268" s="8"/>
      <c r="GCT268" s="160"/>
      <c r="GCU268" s="158"/>
      <c r="GCV268" s="161"/>
      <c r="GCW268" s="162"/>
      <c r="GCX268" s="156"/>
      <c r="GCY268" s="158"/>
      <c r="GCZ268" s="158"/>
      <c r="GDA268" s="158"/>
      <c r="GDB268" s="158"/>
      <c r="GDC268" s="159"/>
      <c r="GDD268" s="9"/>
      <c r="GDE268" s="9"/>
      <c r="GDF268" s="159"/>
      <c r="GDG268" s="159"/>
      <c r="GDH268" s="8"/>
      <c r="GDI268" s="8"/>
      <c r="GDJ268" s="160"/>
      <c r="GDK268" s="158"/>
      <c r="GDL268" s="161"/>
      <c r="GDM268" s="162"/>
      <c r="GDN268" s="156"/>
      <c r="GDO268" s="158"/>
      <c r="GDP268" s="158"/>
      <c r="GDQ268" s="158"/>
      <c r="GDR268" s="158"/>
      <c r="GDS268" s="159"/>
      <c r="GDT268" s="9"/>
      <c r="GDU268" s="9"/>
      <c r="GDV268" s="159"/>
      <c r="GDW268" s="159"/>
      <c r="GDX268" s="8"/>
      <c r="GDY268" s="8"/>
      <c r="GDZ268" s="160"/>
      <c r="GEA268" s="158"/>
      <c r="GEB268" s="161"/>
      <c r="GEC268" s="162"/>
      <c r="GED268" s="156"/>
      <c r="GEE268" s="158"/>
      <c r="GEF268" s="158"/>
      <c r="GEG268" s="158"/>
      <c r="GEH268" s="158"/>
      <c r="GEI268" s="159"/>
      <c r="GEJ268" s="9"/>
      <c r="GEK268" s="9"/>
      <c r="GEL268" s="159"/>
      <c r="GEM268" s="159"/>
      <c r="GEN268" s="8"/>
      <c r="GEO268" s="8"/>
      <c r="GEP268" s="160"/>
      <c r="GEQ268" s="158"/>
      <c r="GER268" s="161"/>
      <c r="GES268" s="162"/>
      <c r="GET268" s="156"/>
      <c r="GEU268" s="158"/>
      <c r="GEV268" s="158"/>
      <c r="GEW268" s="158"/>
      <c r="GEX268" s="158"/>
      <c r="GEY268" s="159"/>
      <c r="GEZ268" s="9"/>
      <c r="GFA268" s="9"/>
      <c r="GFB268" s="159"/>
      <c r="GFC268" s="159"/>
      <c r="GFD268" s="8"/>
      <c r="GFE268" s="8"/>
      <c r="GFF268" s="160"/>
      <c r="GFG268" s="158"/>
      <c r="GFH268" s="161"/>
      <c r="GFI268" s="162"/>
      <c r="GFJ268" s="156"/>
      <c r="GFK268" s="158"/>
      <c r="GFL268" s="158"/>
      <c r="GFM268" s="158"/>
      <c r="GFN268" s="158"/>
      <c r="GFO268" s="159"/>
      <c r="GFP268" s="9"/>
      <c r="GFQ268" s="9"/>
      <c r="GFR268" s="159"/>
      <c r="GFS268" s="159"/>
      <c r="GFT268" s="8"/>
      <c r="GFU268" s="8"/>
      <c r="GFV268" s="160"/>
      <c r="GFW268" s="158"/>
      <c r="GFX268" s="161"/>
      <c r="GFY268" s="162"/>
      <c r="GFZ268" s="156"/>
      <c r="GGA268" s="158"/>
      <c r="GGB268" s="158"/>
      <c r="GGC268" s="158"/>
      <c r="GGD268" s="158"/>
      <c r="GGE268" s="159"/>
      <c r="GGF268" s="9"/>
      <c r="GGG268" s="9"/>
      <c r="GGH268" s="159"/>
      <c r="GGI268" s="159"/>
      <c r="GGJ268" s="8"/>
      <c r="GGK268" s="8"/>
      <c r="GGL268" s="160"/>
      <c r="GGM268" s="158"/>
      <c r="GGN268" s="161"/>
      <c r="GGO268" s="162"/>
      <c r="GGP268" s="156"/>
      <c r="GGQ268" s="158"/>
      <c r="GGR268" s="158"/>
      <c r="GGS268" s="158"/>
      <c r="GGT268" s="158"/>
      <c r="GGU268" s="159"/>
      <c r="GGV268" s="9"/>
      <c r="GGW268" s="9"/>
      <c r="GGX268" s="159"/>
      <c r="GGY268" s="159"/>
      <c r="GGZ268" s="8"/>
      <c r="GHA268" s="8"/>
      <c r="GHB268" s="160"/>
      <c r="GHC268" s="158"/>
      <c r="GHD268" s="161"/>
      <c r="GHE268" s="162"/>
      <c r="GHF268" s="156"/>
      <c r="GHG268" s="158"/>
      <c r="GHH268" s="158"/>
      <c r="GHI268" s="158"/>
      <c r="GHJ268" s="158"/>
      <c r="GHK268" s="159"/>
      <c r="GHL268" s="9"/>
      <c r="GHM268" s="9"/>
      <c r="GHN268" s="159"/>
      <c r="GHO268" s="159"/>
      <c r="GHP268" s="8"/>
      <c r="GHQ268" s="8"/>
      <c r="GHR268" s="160"/>
      <c r="GHS268" s="158"/>
      <c r="GHT268" s="161"/>
      <c r="GHU268" s="162"/>
      <c r="GHV268" s="156"/>
      <c r="GHW268" s="158"/>
      <c r="GHX268" s="158"/>
      <c r="GHY268" s="158"/>
      <c r="GHZ268" s="158"/>
      <c r="GIA268" s="159"/>
      <c r="GIB268" s="9"/>
      <c r="GIC268" s="9"/>
      <c r="GID268" s="159"/>
      <c r="GIE268" s="159"/>
      <c r="GIF268" s="8"/>
      <c r="GIG268" s="8"/>
      <c r="GIH268" s="160"/>
      <c r="GII268" s="158"/>
      <c r="GIJ268" s="161"/>
      <c r="GIK268" s="162"/>
      <c r="GIL268" s="156"/>
      <c r="GIM268" s="158"/>
      <c r="GIN268" s="158"/>
      <c r="GIO268" s="158"/>
      <c r="GIP268" s="158"/>
      <c r="GIQ268" s="159"/>
      <c r="GIR268" s="9"/>
      <c r="GIS268" s="9"/>
      <c r="GIT268" s="159"/>
      <c r="GIU268" s="159"/>
      <c r="GIV268" s="8"/>
      <c r="GIW268" s="8"/>
      <c r="GIX268" s="160"/>
      <c r="GIY268" s="158"/>
      <c r="GIZ268" s="161"/>
      <c r="GJA268" s="162"/>
      <c r="GJB268" s="156"/>
      <c r="GJC268" s="158"/>
      <c r="GJD268" s="158"/>
      <c r="GJE268" s="158"/>
      <c r="GJF268" s="158"/>
      <c r="GJG268" s="159"/>
      <c r="GJH268" s="9"/>
      <c r="GJI268" s="9"/>
      <c r="GJJ268" s="159"/>
      <c r="GJK268" s="159"/>
      <c r="GJL268" s="8"/>
      <c r="GJM268" s="8"/>
      <c r="GJN268" s="160"/>
      <c r="GJO268" s="158"/>
      <c r="GJP268" s="161"/>
      <c r="GJQ268" s="162"/>
      <c r="GJR268" s="156"/>
      <c r="GJS268" s="158"/>
      <c r="GJT268" s="158"/>
      <c r="GJU268" s="158"/>
      <c r="GJV268" s="158"/>
      <c r="GJW268" s="159"/>
      <c r="GJX268" s="9"/>
      <c r="GJY268" s="9"/>
      <c r="GJZ268" s="159"/>
      <c r="GKA268" s="159"/>
      <c r="GKB268" s="8"/>
      <c r="GKC268" s="8"/>
      <c r="GKD268" s="160"/>
      <c r="GKE268" s="158"/>
      <c r="GKF268" s="161"/>
      <c r="GKG268" s="162"/>
      <c r="GKH268" s="156"/>
      <c r="GKI268" s="158"/>
      <c r="GKJ268" s="158"/>
      <c r="GKK268" s="158"/>
      <c r="GKL268" s="158"/>
      <c r="GKM268" s="159"/>
      <c r="GKN268" s="9"/>
      <c r="GKO268" s="9"/>
      <c r="GKP268" s="159"/>
      <c r="GKQ268" s="159"/>
      <c r="GKR268" s="8"/>
      <c r="GKS268" s="8"/>
      <c r="GKT268" s="160"/>
      <c r="GKU268" s="158"/>
      <c r="GKV268" s="161"/>
      <c r="GKW268" s="162"/>
      <c r="GKX268" s="156"/>
      <c r="GKY268" s="158"/>
      <c r="GKZ268" s="158"/>
      <c r="GLA268" s="158"/>
      <c r="GLB268" s="158"/>
      <c r="GLC268" s="159"/>
      <c r="GLD268" s="9"/>
      <c r="GLE268" s="9"/>
      <c r="GLF268" s="159"/>
      <c r="GLG268" s="159"/>
      <c r="GLH268" s="8"/>
      <c r="GLI268" s="8"/>
      <c r="GLJ268" s="160"/>
      <c r="GLK268" s="158"/>
      <c r="GLL268" s="161"/>
      <c r="GLM268" s="162"/>
      <c r="GLN268" s="156"/>
      <c r="GLO268" s="158"/>
      <c r="GLP268" s="158"/>
      <c r="GLQ268" s="158"/>
      <c r="GLR268" s="158"/>
      <c r="GLS268" s="159"/>
      <c r="GLT268" s="9"/>
      <c r="GLU268" s="9"/>
      <c r="GLV268" s="159"/>
      <c r="GLW268" s="159"/>
      <c r="GLX268" s="8"/>
      <c r="GLY268" s="8"/>
      <c r="GLZ268" s="160"/>
      <c r="GMA268" s="158"/>
      <c r="GMB268" s="161"/>
      <c r="GMC268" s="162"/>
      <c r="GMD268" s="156"/>
      <c r="GME268" s="158"/>
      <c r="GMF268" s="158"/>
      <c r="GMG268" s="158"/>
      <c r="GMH268" s="158"/>
      <c r="GMI268" s="159"/>
      <c r="GMJ268" s="9"/>
      <c r="GMK268" s="9"/>
      <c r="GML268" s="159"/>
      <c r="GMM268" s="159"/>
      <c r="GMN268" s="8"/>
      <c r="GMO268" s="8"/>
      <c r="GMP268" s="160"/>
      <c r="GMQ268" s="158"/>
      <c r="GMR268" s="161"/>
      <c r="GMS268" s="162"/>
      <c r="GMT268" s="156"/>
      <c r="GMU268" s="158"/>
      <c r="GMV268" s="158"/>
      <c r="GMW268" s="158"/>
      <c r="GMX268" s="158"/>
      <c r="GMY268" s="159"/>
      <c r="GMZ268" s="9"/>
      <c r="GNA268" s="9"/>
      <c r="GNB268" s="159"/>
      <c r="GNC268" s="159"/>
      <c r="GND268" s="8"/>
      <c r="GNE268" s="8"/>
      <c r="GNF268" s="160"/>
      <c r="GNG268" s="158"/>
      <c r="GNH268" s="161"/>
      <c r="GNI268" s="162"/>
      <c r="GNJ268" s="156"/>
      <c r="GNK268" s="158"/>
      <c r="GNL268" s="158"/>
      <c r="GNM268" s="158"/>
      <c r="GNN268" s="158"/>
      <c r="GNO268" s="159"/>
      <c r="GNP268" s="9"/>
      <c r="GNQ268" s="9"/>
      <c r="GNR268" s="159"/>
      <c r="GNS268" s="159"/>
      <c r="GNT268" s="8"/>
      <c r="GNU268" s="8"/>
      <c r="GNV268" s="160"/>
      <c r="GNW268" s="158"/>
      <c r="GNX268" s="161"/>
      <c r="GNY268" s="162"/>
      <c r="GNZ268" s="156"/>
      <c r="GOA268" s="158"/>
      <c r="GOB268" s="158"/>
      <c r="GOC268" s="158"/>
      <c r="GOD268" s="158"/>
      <c r="GOE268" s="159"/>
      <c r="GOF268" s="9"/>
      <c r="GOG268" s="9"/>
      <c r="GOH268" s="159"/>
      <c r="GOI268" s="159"/>
      <c r="GOJ268" s="8"/>
      <c r="GOK268" s="8"/>
      <c r="GOL268" s="160"/>
      <c r="GOM268" s="158"/>
      <c r="GON268" s="161"/>
      <c r="GOO268" s="162"/>
      <c r="GOP268" s="156"/>
      <c r="GOQ268" s="158"/>
      <c r="GOR268" s="158"/>
      <c r="GOS268" s="158"/>
      <c r="GOT268" s="158"/>
      <c r="GOU268" s="159"/>
      <c r="GOV268" s="9"/>
      <c r="GOW268" s="9"/>
      <c r="GOX268" s="159"/>
      <c r="GOY268" s="159"/>
      <c r="GOZ268" s="8"/>
      <c r="GPA268" s="8"/>
      <c r="GPB268" s="160"/>
      <c r="GPC268" s="158"/>
      <c r="GPD268" s="161"/>
      <c r="GPE268" s="162"/>
      <c r="GPF268" s="156"/>
      <c r="GPG268" s="158"/>
      <c r="GPH268" s="158"/>
      <c r="GPI268" s="158"/>
      <c r="GPJ268" s="158"/>
      <c r="GPK268" s="159"/>
      <c r="GPL268" s="9"/>
      <c r="GPM268" s="9"/>
      <c r="GPN268" s="159"/>
      <c r="GPO268" s="159"/>
      <c r="GPP268" s="8"/>
      <c r="GPQ268" s="8"/>
      <c r="GPR268" s="160"/>
      <c r="GPS268" s="158"/>
      <c r="GPT268" s="161"/>
      <c r="GPU268" s="162"/>
      <c r="GPV268" s="156"/>
      <c r="GPW268" s="158"/>
      <c r="GPX268" s="158"/>
      <c r="GPY268" s="158"/>
      <c r="GPZ268" s="158"/>
      <c r="GQA268" s="159"/>
      <c r="GQB268" s="9"/>
      <c r="GQC268" s="9"/>
      <c r="GQD268" s="159"/>
      <c r="GQE268" s="159"/>
      <c r="GQF268" s="8"/>
      <c r="GQG268" s="8"/>
      <c r="GQH268" s="160"/>
      <c r="GQI268" s="158"/>
      <c r="GQJ268" s="161"/>
      <c r="GQK268" s="162"/>
      <c r="GQL268" s="156"/>
      <c r="GQM268" s="158"/>
      <c r="GQN268" s="158"/>
      <c r="GQO268" s="158"/>
      <c r="GQP268" s="158"/>
      <c r="GQQ268" s="159"/>
      <c r="GQR268" s="9"/>
      <c r="GQS268" s="9"/>
      <c r="GQT268" s="159"/>
      <c r="GQU268" s="159"/>
      <c r="GQV268" s="8"/>
      <c r="GQW268" s="8"/>
      <c r="GQX268" s="160"/>
      <c r="GQY268" s="158"/>
      <c r="GQZ268" s="161"/>
      <c r="GRA268" s="162"/>
      <c r="GRB268" s="156"/>
      <c r="GRC268" s="158"/>
      <c r="GRD268" s="158"/>
      <c r="GRE268" s="158"/>
      <c r="GRF268" s="158"/>
      <c r="GRG268" s="159"/>
      <c r="GRH268" s="9"/>
      <c r="GRI268" s="9"/>
      <c r="GRJ268" s="159"/>
      <c r="GRK268" s="159"/>
      <c r="GRL268" s="8"/>
      <c r="GRM268" s="8"/>
      <c r="GRN268" s="160"/>
      <c r="GRO268" s="158"/>
      <c r="GRP268" s="161"/>
      <c r="GRQ268" s="162"/>
      <c r="GRR268" s="156"/>
      <c r="GRS268" s="158"/>
      <c r="GRT268" s="158"/>
      <c r="GRU268" s="158"/>
      <c r="GRV268" s="158"/>
      <c r="GRW268" s="159"/>
      <c r="GRX268" s="9"/>
      <c r="GRY268" s="9"/>
      <c r="GRZ268" s="159"/>
      <c r="GSA268" s="159"/>
      <c r="GSB268" s="8"/>
      <c r="GSC268" s="8"/>
      <c r="GSD268" s="160"/>
      <c r="GSE268" s="158"/>
      <c r="GSF268" s="161"/>
      <c r="GSG268" s="162"/>
      <c r="GSH268" s="156"/>
      <c r="GSI268" s="158"/>
      <c r="GSJ268" s="158"/>
      <c r="GSK268" s="158"/>
      <c r="GSL268" s="158"/>
      <c r="GSM268" s="159"/>
      <c r="GSN268" s="9"/>
      <c r="GSO268" s="9"/>
      <c r="GSP268" s="159"/>
      <c r="GSQ268" s="159"/>
      <c r="GSR268" s="8"/>
      <c r="GSS268" s="8"/>
      <c r="GST268" s="160"/>
      <c r="GSU268" s="158"/>
      <c r="GSV268" s="161"/>
      <c r="GSW268" s="162"/>
      <c r="GSX268" s="156"/>
      <c r="GSY268" s="158"/>
      <c r="GSZ268" s="158"/>
      <c r="GTA268" s="158"/>
      <c r="GTB268" s="158"/>
      <c r="GTC268" s="159"/>
      <c r="GTD268" s="9"/>
      <c r="GTE268" s="9"/>
      <c r="GTF268" s="159"/>
      <c r="GTG268" s="159"/>
      <c r="GTH268" s="8"/>
      <c r="GTI268" s="8"/>
      <c r="GTJ268" s="160"/>
      <c r="GTK268" s="158"/>
      <c r="GTL268" s="161"/>
      <c r="GTM268" s="162"/>
      <c r="GTN268" s="156"/>
      <c r="GTO268" s="158"/>
      <c r="GTP268" s="158"/>
      <c r="GTQ268" s="158"/>
      <c r="GTR268" s="158"/>
      <c r="GTS268" s="159"/>
      <c r="GTT268" s="9"/>
      <c r="GTU268" s="9"/>
      <c r="GTV268" s="159"/>
      <c r="GTW268" s="159"/>
      <c r="GTX268" s="8"/>
      <c r="GTY268" s="8"/>
      <c r="GTZ268" s="160"/>
      <c r="GUA268" s="158"/>
      <c r="GUB268" s="161"/>
      <c r="GUC268" s="162"/>
      <c r="GUD268" s="156"/>
      <c r="GUE268" s="158"/>
      <c r="GUF268" s="158"/>
      <c r="GUG268" s="158"/>
      <c r="GUH268" s="158"/>
      <c r="GUI268" s="159"/>
      <c r="GUJ268" s="9"/>
      <c r="GUK268" s="9"/>
      <c r="GUL268" s="159"/>
      <c r="GUM268" s="159"/>
      <c r="GUN268" s="8"/>
      <c r="GUO268" s="8"/>
      <c r="GUP268" s="160"/>
      <c r="GUQ268" s="158"/>
      <c r="GUR268" s="161"/>
      <c r="GUS268" s="162"/>
      <c r="GUT268" s="156"/>
      <c r="GUU268" s="158"/>
      <c r="GUV268" s="158"/>
      <c r="GUW268" s="158"/>
      <c r="GUX268" s="158"/>
      <c r="GUY268" s="159"/>
      <c r="GUZ268" s="9"/>
      <c r="GVA268" s="9"/>
      <c r="GVB268" s="159"/>
      <c r="GVC268" s="159"/>
      <c r="GVD268" s="8"/>
      <c r="GVE268" s="8"/>
      <c r="GVF268" s="160"/>
      <c r="GVG268" s="158"/>
      <c r="GVH268" s="161"/>
      <c r="GVI268" s="162"/>
      <c r="GVJ268" s="156"/>
      <c r="GVK268" s="158"/>
      <c r="GVL268" s="158"/>
      <c r="GVM268" s="158"/>
      <c r="GVN268" s="158"/>
      <c r="GVO268" s="159"/>
      <c r="GVP268" s="9"/>
      <c r="GVQ268" s="9"/>
      <c r="GVR268" s="159"/>
      <c r="GVS268" s="159"/>
      <c r="GVT268" s="8"/>
      <c r="GVU268" s="8"/>
      <c r="GVV268" s="160"/>
      <c r="GVW268" s="158"/>
      <c r="GVX268" s="161"/>
      <c r="GVY268" s="162"/>
      <c r="GVZ268" s="156"/>
      <c r="GWA268" s="158"/>
      <c r="GWB268" s="158"/>
      <c r="GWC268" s="158"/>
      <c r="GWD268" s="158"/>
      <c r="GWE268" s="159"/>
      <c r="GWF268" s="9"/>
      <c r="GWG268" s="9"/>
      <c r="GWH268" s="159"/>
      <c r="GWI268" s="159"/>
      <c r="GWJ268" s="8"/>
      <c r="GWK268" s="8"/>
      <c r="GWL268" s="160"/>
      <c r="GWM268" s="158"/>
      <c r="GWN268" s="161"/>
      <c r="GWO268" s="162"/>
      <c r="GWP268" s="156"/>
      <c r="GWQ268" s="158"/>
      <c r="GWR268" s="158"/>
      <c r="GWS268" s="158"/>
      <c r="GWT268" s="158"/>
      <c r="GWU268" s="159"/>
      <c r="GWV268" s="9"/>
      <c r="GWW268" s="9"/>
      <c r="GWX268" s="159"/>
      <c r="GWY268" s="159"/>
      <c r="GWZ268" s="8"/>
      <c r="GXA268" s="8"/>
      <c r="GXB268" s="160"/>
      <c r="GXC268" s="158"/>
      <c r="GXD268" s="161"/>
      <c r="GXE268" s="162"/>
      <c r="GXF268" s="156"/>
      <c r="GXG268" s="158"/>
      <c r="GXH268" s="158"/>
      <c r="GXI268" s="158"/>
      <c r="GXJ268" s="158"/>
      <c r="GXK268" s="159"/>
      <c r="GXL268" s="9"/>
      <c r="GXM268" s="9"/>
      <c r="GXN268" s="159"/>
      <c r="GXO268" s="159"/>
      <c r="GXP268" s="8"/>
      <c r="GXQ268" s="8"/>
      <c r="GXR268" s="160"/>
      <c r="GXS268" s="158"/>
      <c r="GXT268" s="161"/>
      <c r="GXU268" s="162"/>
      <c r="GXV268" s="156"/>
      <c r="GXW268" s="158"/>
      <c r="GXX268" s="158"/>
      <c r="GXY268" s="158"/>
      <c r="GXZ268" s="158"/>
      <c r="GYA268" s="159"/>
      <c r="GYB268" s="9"/>
      <c r="GYC268" s="9"/>
      <c r="GYD268" s="159"/>
      <c r="GYE268" s="159"/>
      <c r="GYF268" s="8"/>
      <c r="GYG268" s="8"/>
      <c r="GYH268" s="160"/>
      <c r="GYI268" s="158"/>
      <c r="GYJ268" s="161"/>
      <c r="GYK268" s="162"/>
      <c r="GYL268" s="156"/>
      <c r="GYM268" s="158"/>
      <c r="GYN268" s="158"/>
      <c r="GYO268" s="158"/>
      <c r="GYP268" s="158"/>
      <c r="GYQ268" s="159"/>
      <c r="GYR268" s="9"/>
      <c r="GYS268" s="9"/>
      <c r="GYT268" s="159"/>
      <c r="GYU268" s="159"/>
      <c r="GYV268" s="8"/>
      <c r="GYW268" s="8"/>
      <c r="GYX268" s="160"/>
      <c r="GYY268" s="158"/>
      <c r="GYZ268" s="161"/>
      <c r="GZA268" s="162"/>
      <c r="GZB268" s="156"/>
      <c r="GZC268" s="158"/>
      <c r="GZD268" s="158"/>
      <c r="GZE268" s="158"/>
      <c r="GZF268" s="158"/>
      <c r="GZG268" s="159"/>
      <c r="GZH268" s="9"/>
      <c r="GZI268" s="9"/>
      <c r="GZJ268" s="159"/>
      <c r="GZK268" s="159"/>
      <c r="GZL268" s="8"/>
      <c r="GZM268" s="8"/>
      <c r="GZN268" s="160"/>
      <c r="GZO268" s="158"/>
      <c r="GZP268" s="161"/>
      <c r="GZQ268" s="162"/>
      <c r="GZR268" s="156"/>
      <c r="GZS268" s="158"/>
      <c r="GZT268" s="158"/>
      <c r="GZU268" s="158"/>
      <c r="GZV268" s="158"/>
      <c r="GZW268" s="159"/>
      <c r="GZX268" s="9"/>
      <c r="GZY268" s="9"/>
      <c r="GZZ268" s="159"/>
      <c r="HAA268" s="159"/>
      <c r="HAB268" s="8"/>
      <c r="HAC268" s="8"/>
      <c r="HAD268" s="160"/>
      <c r="HAE268" s="158"/>
      <c r="HAF268" s="161"/>
      <c r="HAG268" s="162"/>
      <c r="HAH268" s="156"/>
      <c r="HAI268" s="158"/>
      <c r="HAJ268" s="158"/>
      <c r="HAK268" s="158"/>
      <c r="HAL268" s="158"/>
      <c r="HAM268" s="159"/>
      <c r="HAN268" s="9"/>
      <c r="HAO268" s="9"/>
      <c r="HAP268" s="159"/>
      <c r="HAQ268" s="159"/>
      <c r="HAR268" s="8"/>
      <c r="HAS268" s="8"/>
      <c r="HAT268" s="160"/>
      <c r="HAU268" s="158"/>
      <c r="HAV268" s="161"/>
      <c r="HAW268" s="162"/>
      <c r="HAX268" s="156"/>
      <c r="HAY268" s="158"/>
      <c r="HAZ268" s="158"/>
      <c r="HBA268" s="158"/>
      <c r="HBB268" s="158"/>
      <c r="HBC268" s="159"/>
      <c r="HBD268" s="9"/>
      <c r="HBE268" s="9"/>
      <c r="HBF268" s="159"/>
      <c r="HBG268" s="159"/>
      <c r="HBH268" s="8"/>
      <c r="HBI268" s="8"/>
      <c r="HBJ268" s="160"/>
      <c r="HBK268" s="158"/>
      <c r="HBL268" s="161"/>
      <c r="HBM268" s="162"/>
      <c r="HBN268" s="156"/>
      <c r="HBO268" s="158"/>
      <c r="HBP268" s="158"/>
      <c r="HBQ268" s="158"/>
      <c r="HBR268" s="158"/>
      <c r="HBS268" s="159"/>
      <c r="HBT268" s="9"/>
      <c r="HBU268" s="9"/>
      <c r="HBV268" s="159"/>
      <c r="HBW268" s="159"/>
      <c r="HBX268" s="8"/>
      <c r="HBY268" s="8"/>
      <c r="HBZ268" s="160"/>
      <c r="HCA268" s="158"/>
      <c r="HCB268" s="161"/>
      <c r="HCC268" s="162"/>
      <c r="HCD268" s="156"/>
      <c r="HCE268" s="158"/>
      <c r="HCF268" s="158"/>
      <c r="HCG268" s="158"/>
      <c r="HCH268" s="158"/>
      <c r="HCI268" s="159"/>
      <c r="HCJ268" s="9"/>
      <c r="HCK268" s="9"/>
      <c r="HCL268" s="159"/>
      <c r="HCM268" s="159"/>
      <c r="HCN268" s="8"/>
      <c r="HCO268" s="8"/>
      <c r="HCP268" s="160"/>
      <c r="HCQ268" s="158"/>
      <c r="HCR268" s="161"/>
      <c r="HCS268" s="162"/>
      <c r="HCT268" s="156"/>
      <c r="HCU268" s="158"/>
      <c r="HCV268" s="158"/>
      <c r="HCW268" s="158"/>
      <c r="HCX268" s="158"/>
      <c r="HCY268" s="159"/>
      <c r="HCZ268" s="9"/>
      <c r="HDA268" s="9"/>
      <c r="HDB268" s="159"/>
      <c r="HDC268" s="159"/>
      <c r="HDD268" s="8"/>
      <c r="HDE268" s="8"/>
      <c r="HDF268" s="160"/>
      <c r="HDG268" s="158"/>
      <c r="HDH268" s="161"/>
      <c r="HDI268" s="162"/>
      <c r="HDJ268" s="156"/>
      <c r="HDK268" s="158"/>
      <c r="HDL268" s="158"/>
      <c r="HDM268" s="158"/>
      <c r="HDN268" s="158"/>
      <c r="HDO268" s="159"/>
      <c r="HDP268" s="9"/>
      <c r="HDQ268" s="9"/>
      <c r="HDR268" s="159"/>
      <c r="HDS268" s="159"/>
      <c r="HDT268" s="8"/>
      <c r="HDU268" s="8"/>
      <c r="HDV268" s="160"/>
      <c r="HDW268" s="158"/>
      <c r="HDX268" s="161"/>
      <c r="HDY268" s="162"/>
      <c r="HDZ268" s="156"/>
      <c r="HEA268" s="158"/>
      <c r="HEB268" s="158"/>
      <c r="HEC268" s="158"/>
      <c r="HED268" s="158"/>
      <c r="HEE268" s="159"/>
      <c r="HEF268" s="9"/>
      <c r="HEG268" s="9"/>
      <c r="HEH268" s="159"/>
      <c r="HEI268" s="159"/>
      <c r="HEJ268" s="8"/>
      <c r="HEK268" s="8"/>
      <c r="HEL268" s="160"/>
      <c r="HEM268" s="158"/>
      <c r="HEN268" s="161"/>
      <c r="HEO268" s="162"/>
      <c r="HEP268" s="156"/>
      <c r="HEQ268" s="158"/>
      <c r="HER268" s="158"/>
      <c r="HES268" s="158"/>
      <c r="HET268" s="158"/>
      <c r="HEU268" s="159"/>
      <c r="HEV268" s="9"/>
      <c r="HEW268" s="9"/>
      <c r="HEX268" s="159"/>
      <c r="HEY268" s="159"/>
      <c r="HEZ268" s="8"/>
      <c r="HFA268" s="8"/>
      <c r="HFB268" s="160"/>
      <c r="HFC268" s="158"/>
      <c r="HFD268" s="161"/>
      <c r="HFE268" s="162"/>
      <c r="HFF268" s="156"/>
      <c r="HFG268" s="158"/>
      <c r="HFH268" s="158"/>
      <c r="HFI268" s="158"/>
      <c r="HFJ268" s="158"/>
      <c r="HFK268" s="159"/>
      <c r="HFL268" s="9"/>
      <c r="HFM268" s="9"/>
      <c r="HFN268" s="159"/>
      <c r="HFO268" s="159"/>
      <c r="HFP268" s="8"/>
      <c r="HFQ268" s="8"/>
      <c r="HFR268" s="160"/>
      <c r="HFS268" s="158"/>
      <c r="HFT268" s="161"/>
      <c r="HFU268" s="162"/>
      <c r="HFV268" s="156"/>
      <c r="HFW268" s="158"/>
      <c r="HFX268" s="158"/>
      <c r="HFY268" s="158"/>
      <c r="HFZ268" s="158"/>
      <c r="HGA268" s="159"/>
      <c r="HGB268" s="9"/>
      <c r="HGC268" s="9"/>
      <c r="HGD268" s="159"/>
      <c r="HGE268" s="159"/>
      <c r="HGF268" s="8"/>
      <c r="HGG268" s="8"/>
      <c r="HGH268" s="160"/>
      <c r="HGI268" s="158"/>
      <c r="HGJ268" s="161"/>
      <c r="HGK268" s="162"/>
      <c r="HGL268" s="156"/>
      <c r="HGM268" s="158"/>
      <c r="HGN268" s="158"/>
      <c r="HGO268" s="158"/>
      <c r="HGP268" s="158"/>
      <c r="HGQ268" s="159"/>
      <c r="HGR268" s="9"/>
      <c r="HGS268" s="9"/>
      <c r="HGT268" s="159"/>
      <c r="HGU268" s="159"/>
      <c r="HGV268" s="8"/>
      <c r="HGW268" s="8"/>
      <c r="HGX268" s="160"/>
      <c r="HGY268" s="158"/>
      <c r="HGZ268" s="161"/>
      <c r="HHA268" s="162"/>
      <c r="HHB268" s="156"/>
      <c r="HHC268" s="158"/>
      <c r="HHD268" s="158"/>
      <c r="HHE268" s="158"/>
      <c r="HHF268" s="158"/>
      <c r="HHG268" s="159"/>
      <c r="HHH268" s="9"/>
      <c r="HHI268" s="9"/>
      <c r="HHJ268" s="159"/>
      <c r="HHK268" s="159"/>
      <c r="HHL268" s="8"/>
      <c r="HHM268" s="8"/>
      <c r="HHN268" s="160"/>
      <c r="HHO268" s="158"/>
      <c r="HHP268" s="161"/>
      <c r="HHQ268" s="162"/>
      <c r="HHR268" s="156"/>
      <c r="HHS268" s="158"/>
      <c r="HHT268" s="158"/>
      <c r="HHU268" s="158"/>
      <c r="HHV268" s="158"/>
      <c r="HHW268" s="159"/>
      <c r="HHX268" s="9"/>
      <c r="HHY268" s="9"/>
      <c r="HHZ268" s="159"/>
      <c r="HIA268" s="159"/>
      <c r="HIB268" s="8"/>
      <c r="HIC268" s="8"/>
      <c r="HID268" s="160"/>
      <c r="HIE268" s="158"/>
      <c r="HIF268" s="161"/>
      <c r="HIG268" s="162"/>
      <c r="HIH268" s="156"/>
      <c r="HII268" s="158"/>
      <c r="HIJ268" s="158"/>
      <c r="HIK268" s="158"/>
      <c r="HIL268" s="158"/>
      <c r="HIM268" s="159"/>
      <c r="HIN268" s="9"/>
      <c r="HIO268" s="9"/>
      <c r="HIP268" s="159"/>
      <c r="HIQ268" s="159"/>
      <c r="HIR268" s="8"/>
      <c r="HIS268" s="8"/>
      <c r="HIT268" s="160"/>
      <c r="HIU268" s="158"/>
      <c r="HIV268" s="161"/>
      <c r="HIW268" s="162"/>
      <c r="HIX268" s="156"/>
      <c r="HIY268" s="158"/>
      <c r="HIZ268" s="158"/>
      <c r="HJA268" s="158"/>
      <c r="HJB268" s="158"/>
      <c r="HJC268" s="159"/>
      <c r="HJD268" s="9"/>
      <c r="HJE268" s="9"/>
      <c r="HJF268" s="159"/>
      <c r="HJG268" s="159"/>
      <c r="HJH268" s="8"/>
      <c r="HJI268" s="8"/>
      <c r="HJJ268" s="160"/>
      <c r="HJK268" s="158"/>
      <c r="HJL268" s="161"/>
      <c r="HJM268" s="162"/>
      <c r="HJN268" s="156"/>
      <c r="HJO268" s="158"/>
      <c r="HJP268" s="158"/>
      <c r="HJQ268" s="158"/>
      <c r="HJR268" s="158"/>
      <c r="HJS268" s="159"/>
      <c r="HJT268" s="9"/>
      <c r="HJU268" s="9"/>
      <c r="HJV268" s="159"/>
      <c r="HJW268" s="159"/>
      <c r="HJX268" s="8"/>
      <c r="HJY268" s="8"/>
      <c r="HJZ268" s="160"/>
      <c r="HKA268" s="158"/>
      <c r="HKB268" s="161"/>
      <c r="HKC268" s="162"/>
      <c r="HKD268" s="156"/>
      <c r="HKE268" s="158"/>
      <c r="HKF268" s="158"/>
      <c r="HKG268" s="158"/>
      <c r="HKH268" s="158"/>
      <c r="HKI268" s="159"/>
      <c r="HKJ268" s="9"/>
      <c r="HKK268" s="9"/>
      <c r="HKL268" s="159"/>
      <c r="HKM268" s="159"/>
      <c r="HKN268" s="8"/>
      <c r="HKO268" s="8"/>
      <c r="HKP268" s="160"/>
      <c r="HKQ268" s="158"/>
      <c r="HKR268" s="161"/>
      <c r="HKS268" s="162"/>
      <c r="HKT268" s="156"/>
      <c r="HKU268" s="158"/>
      <c r="HKV268" s="158"/>
      <c r="HKW268" s="158"/>
      <c r="HKX268" s="158"/>
      <c r="HKY268" s="159"/>
      <c r="HKZ268" s="9"/>
      <c r="HLA268" s="9"/>
      <c r="HLB268" s="159"/>
      <c r="HLC268" s="159"/>
      <c r="HLD268" s="8"/>
      <c r="HLE268" s="8"/>
      <c r="HLF268" s="160"/>
      <c r="HLG268" s="158"/>
      <c r="HLH268" s="161"/>
      <c r="HLI268" s="162"/>
      <c r="HLJ268" s="156"/>
      <c r="HLK268" s="158"/>
      <c r="HLL268" s="158"/>
      <c r="HLM268" s="158"/>
      <c r="HLN268" s="158"/>
      <c r="HLO268" s="159"/>
      <c r="HLP268" s="9"/>
      <c r="HLQ268" s="9"/>
      <c r="HLR268" s="159"/>
      <c r="HLS268" s="159"/>
      <c r="HLT268" s="8"/>
      <c r="HLU268" s="8"/>
      <c r="HLV268" s="160"/>
      <c r="HLW268" s="158"/>
      <c r="HLX268" s="161"/>
      <c r="HLY268" s="162"/>
      <c r="HLZ268" s="156"/>
      <c r="HMA268" s="158"/>
      <c r="HMB268" s="158"/>
      <c r="HMC268" s="158"/>
      <c r="HMD268" s="158"/>
      <c r="HME268" s="159"/>
      <c r="HMF268" s="9"/>
      <c r="HMG268" s="9"/>
      <c r="HMH268" s="159"/>
      <c r="HMI268" s="159"/>
      <c r="HMJ268" s="8"/>
      <c r="HMK268" s="8"/>
      <c r="HML268" s="160"/>
      <c r="HMM268" s="158"/>
      <c r="HMN268" s="161"/>
      <c r="HMO268" s="162"/>
      <c r="HMP268" s="156"/>
      <c r="HMQ268" s="158"/>
      <c r="HMR268" s="158"/>
      <c r="HMS268" s="158"/>
      <c r="HMT268" s="158"/>
      <c r="HMU268" s="159"/>
      <c r="HMV268" s="9"/>
      <c r="HMW268" s="9"/>
      <c r="HMX268" s="159"/>
      <c r="HMY268" s="159"/>
      <c r="HMZ268" s="8"/>
      <c r="HNA268" s="8"/>
      <c r="HNB268" s="160"/>
      <c r="HNC268" s="158"/>
      <c r="HND268" s="161"/>
      <c r="HNE268" s="162"/>
      <c r="HNF268" s="156"/>
      <c r="HNG268" s="158"/>
      <c r="HNH268" s="158"/>
      <c r="HNI268" s="158"/>
      <c r="HNJ268" s="158"/>
      <c r="HNK268" s="159"/>
      <c r="HNL268" s="9"/>
      <c r="HNM268" s="9"/>
      <c r="HNN268" s="159"/>
      <c r="HNO268" s="159"/>
      <c r="HNP268" s="8"/>
      <c r="HNQ268" s="8"/>
      <c r="HNR268" s="160"/>
      <c r="HNS268" s="158"/>
      <c r="HNT268" s="161"/>
      <c r="HNU268" s="162"/>
      <c r="HNV268" s="156"/>
      <c r="HNW268" s="158"/>
      <c r="HNX268" s="158"/>
      <c r="HNY268" s="158"/>
      <c r="HNZ268" s="158"/>
      <c r="HOA268" s="159"/>
      <c r="HOB268" s="9"/>
      <c r="HOC268" s="9"/>
      <c r="HOD268" s="159"/>
      <c r="HOE268" s="159"/>
      <c r="HOF268" s="8"/>
      <c r="HOG268" s="8"/>
      <c r="HOH268" s="160"/>
      <c r="HOI268" s="158"/>
      <c r="HOJ268" s="161"/>
      <c r="HOK268" s="162"/>
      <c r="HOL268" s="156"/>
      <c r="HOM268" s="158"/>
      <c r="HON268" s="158"/>
      <c r="HOO268" s="158"/>
      <c r="HOP268" s="158"/>
      <c r="HOQ268" s="159"/>
      <c r="HOR268" s="9"/>
      <c r="HOS268" s="9"/>
      <c r="HOT268" s="159"/>
      <c r="HOU268" s="159"/>
      <c r="HOV268" s="8"/>
      <c r="HOW268" s="8"/>
      <c r="HOX268" s="160"/>
      <c r="HOY268" s="158"/>
      <c r="HOZ268" s="161"/>
      <c r="HPA268" s="162"/>
      <c r="HPB268" s="156"/>
      <c r="HPC268" s="158"/>
      <c r="HPD268" s="158"/>
      <c r="HPE268" s="158"/>
      <c r="HPF268" s="158"/>
      <c r="HPG268" s="159"/>
      <c r="HPH268" s="9"/>
      <c r="HPI268" s="9"/>
      <c r="HPJ268" s="159"/>
      <c r="HPK268" s="159"/>
      <c r="HPL268" s="8"/>
      <c r="HPM268" s="8"/>
      <c r="HPN268" s="160"/>
      <c r="HPO268" s="158"/>
      <c r="HPP268" s="161"/>
      <c r="HPQ268" s="162"/>
      <c r="HPR268" s="156"/>
      <c r="HPS268" s="158"/>
      <c r="HPT268" s="158"/>
      <c r="HPU268" s="158"/>
      <c r="HPV268" s="158"/>
      <c r="HPW268" s="159"/>
      <c r="HPX268" s="9"/>
      <c r="HPY268" s="9"/>
      <c r="HPZ268" s="159"/>
      <c r="HQA268" s="159"/>
      <c r="HQB268" s="8"/>
      <c r="HQC268" s="8"/>
      <c r="HQD268" s="160"/>
      <c r="HQE268" s="158"/>
      <c r="HQF268" s="161"/>
      <c r="HQG268" s="162"/>
      <c r="HQH268" s="156"/>
      <c r="HQI268" s="158"/>
      <c r="HQJ268" s="158"/>
      <c r="HQK268" s="158"/>
      <c r="HQL268" s="158"/>
      <c r="HQM268" s="159"/>
      <c r="HQN268" s="9"/>
      <c r="HQO268" s="9"/>
      <c r="HQP268" s="159"/>
      <c r="HQQ268" s="159"/>
      <c r="HQR268" s="8"/>
      <c r="HQS268" s="8"/>
      <c r="HQT268" s="160"/>
      <c r="HQU268" s="158"/>
      <c r="HQV268" s="161"/>
      <c r="HQW268" s="162"/>
      <c r="HQX268" s="156"/>
      <c r="HQY268" s="158"/>
      <c r="HQZ268" s="158"/>
      <c r="HRA268" s="158"/>
      <c r="HRB268" s="158"/>
      <c r="HRC268" s="159"/>
      <c r="HRD268" s="9"/>
      <c r="HRE268" s="9"/>
      <c r="HRF268" s="159"/>
      <c r="HRG268" s="159"/>
      <c r="HRH268" s="8"/>
      <c r="HRI268" s="8"/>
      <c r="HRJ268" s="160"/>
      <c r="HRK268" s="158"/>
      <c r="HRL268" s="161"/>
      <c r="HRM268" s="162"/>
      <c r="HRN268" s="156"/>
      <c r="HRO268" s="158"/>
      <c r="HRP268" s="158"/>
      <c r="HRQ268" s="158"/>
      <c r="HRR268" s="158"/>
      <c r="HRS268" s="159"/>
      <c r="HRT268" s="9"/>
      <c r="HRU268" s="9"/>
      <c r="HRV268" s="159"/>
      <c r="HRW268" s="159"/>
      <c r="HRX268" s="8"/>
      <c r="HRY268" s="8"/>
      <c r="HRZ268" s="160"/>
      <c r="HSA268" s="158"/>
      <c r="HSB268" s="161"/>
      <c r="HSC268" s="162"/>
      <c r="HSD268" s="156"/>
      <c r="HSE268" s="158"/>
      <c r="HSF268" s="158"/>
      <c r="HSG268" s="158"/>
      <c r="HSH268" s="158"/>
      <c r="HSI268" s="159"/>
      <c r="HSJ268" s="9"/>
      <c r="HSK268" s="9"/>
      <c r="HSL268" s="159"/>
      <c r="HSM268" s="159"/>
      <c r="HSN268" s="8"/>
      <c r="HSO268" s="8"/>
      <c r="HSP268" s="160"/>
      <c r="HSQ268" s="158"/>
      <c r="HSR268" s="161"/>
      <c r="HSS268" s="162"/>
      <c r="HST268" s="156"/>
      <c r="HSU268" s="158"/>
      <c r="HSV268" s="158"/>
      <c r="HSW268" s="158"/>
      <c r="HSX268" s="158"/>
      <c r="HSY268" s="159"/>
      <c r="HSZ268" s="9"/>
      <c r="HTA268" s="9"/>
      <c r="HTB268" s="159"/>
      <c r="HTC268" s="159"/>
      <c r="HTD268" s="8"/>
      <c r="HTE268" s="8"/>
      <c r="HTF268" s="160"/>
      <c r="HTG268" s="158"/>
      <c r="HTH268" s="161"/>
      <c r="HTI268" s="162"/>
      <c r="HTJ268" s="156"/>
      <c r="HTK268" s="158"/>
      <c r="HTL268" s="158"/>
      <c r="HTM268" s="158"/>
      <c r="HTN268" s="158"/>
      <c r="HTO268" s="159"/>
      <c r="HTP268" s="9"/>
      <c r="HTQ268" s="9"/>
      <c r="HTR268" s="159"/>
      <c r="HTS268" s="159"/>
      <c r="HTT268" s="8"/>
      <c r="HTU268" s="8"/>
      <c r="HTV268" s="160"/>
      <c r="HTW268" s="158"/>
      <c r="HTX268" s="161"/>
      <c r="HTY268" s="162"/>
      <c r="HTZ268" s="156"/>
      <c r="HUA268" s="158"/>
      <c r="HUB268" s="158"/>
      <c r="HUC268" s="158"/>
      <c r="HUD268" s="158"/>
      <c r="HUE268" s="159"/>
      <c r="HUF268" s="9"/>
      <c r="HUG268" s="9"/>
      <c r="HUH268" s="159"/>
      <c r="HUI268" s="159"/>
      <c r="HUJ268" s="8"/>
      <c r="HUK268" s="8"/>
      <c r="HUL268" s="160"/>
      <c r="HUM268" s="158"/>
      <c r="HUN268" s="161"/>
      <c r="HUO268" s="162"/>
      <c r="HUP268" s="156"/>
      <c r="HUQ268" s="158"/>
      <c r="HUR268" s="158"/>
      <c r="HUS268" s="158"/>
      <c r="HUT268" s="158"/>
      <c r="HUU268" s="159"/>
      <c r="HUV268" s="9"/>
      <c r="HUW268" s="9"/>
      <c r="HUX268" s="159"/>
      <c r="HUY268" s="159"/>
      <c r="HUZ268" s="8"/>
      <c r="HVA268" s="8"/>
      <c r="HVB268" s="160"/>
      <c r="HVC268" s="158"/>
      <c r="HVD268" s="161"/>
      <c r="HVE268" s="162"/>
      <c r="HVF268" s="156"/>
      <c r="HVG268" s="158"/>
      <c r="HVH268" s="158"/>
      <c r="HVI268" s="158"/>
      <c r="HVJ268" s="158"/>
      <c r="HVK268" s="159"/>
      <c r="HVL268" s="9"/>
      <c r="HVM268" s="9"/>
      <c r="HVN268" s="159"/>
      <c r="HVO268" s="159"/>
      <c r="HVP268" s="8"/>
      <c r="HVQ268" s="8"/>
      <c r="HVR268" s="160"/>
      <c r="HVS268" s="158"/>
      <c r="HVT268" s="161"/>
      <c r="HVU268" s="162"/>
      <c r="HVV268" s="156"/>
      <c r="HVW268" s="158"/>
      <c r="HVX268" s="158"/>
      <c r="HVY268" s="158"/>
      <c r="HVZ268" s="158"/>
      <c r="HWA268" s="159"/>
      <c r="HWB268" s="9"/>
      <c r="HWC268" s="9"/>
      <c r="HWD268" s="159"/>
      <c r="HWE268" s="159"/>
      <c r="HWF268" s="8"/>
      <c r="HWG268" s="8"/>
      <c r="HWH268" s="160"/>
      <c r="HWI268" s="158"/>
      <c r="HWJ268" s="161"/>
      <c r="HWK268" s="162"/>
      <c r="HWL268" s="156"/>
      <c r="HWM268" s="158"/>
      <c r="HWN268" s="158"/>
      <c r="HWO268" s="158"/>
      <c r="HWP268" s="158"/>
      <c r="HWQ268" s="159"/>
      <c r="HWR268" s="9"/>
      <c r="HWS268" s="9"/>
      <c r="HWT268" s="159"/>
      <c r="HWU268" s="159"/>
      <c r="HWV268" s="8"/>
      <c r="HWW268" s="8"/>
      <c r="HWX268" s="160"/>
      <c r="HWY268" s="158"/>
      <c r="HWZ268" s="161"/>
      <c r="HXA268" s="162"/>
      <c r="HXB268" s="156"/>
      <c r="HXC268" s="158"/>
      <c r="HXD268" s="158"/>
      <c r="HXE268" s="158"/>
      <c r="HXF268" s="158"/>
      <c r="HXG268" s="159"/>
      <c r="HXH268" s="9"/>
      <c r="HXI268" s="9"/>
      <c r="HXJ268" s="159"/>
      <c r="HXK268" s="159"/>
      <c r="HXL268" s="8"/>
      <c r="HXM268" s="8"/>
      <c r="HXN268" s="160"/>
      <c r="HXO268" s="158"/>
      <c r="HXP268" s="161"/>
      <c r="HXQ268" s="162"/>
      <c r="HXR268" s="156"/>
      <c r="HXS268" s="158"/>
      <c r="HXT268" s="158"/>
      <c r="HXU268" s="158"/>
      <c r="HXV268" s="158"/>
      <c r="HXW268" s="159"/>
      <c r="HXX268" s="9"/>
      <c r="HXY268" s="9"/>
      <c r="HXZ268" s="159"/>
      <c r="HYA268" s="159"/>
      <c r="HYB268" s="8"/>
      <c r="HYC268" s="8"/>
      <c r="HYD268" s="160"/>
      <c r="HYE268" s="158"/>
      <c r="HYF268" s="161"/>
      <c r="HYG268" s="162"/>
      <c r="HYH268" s="156"/>
      <c r="HYI268" s="158"/>
      <c r="HYJ268" s="158"/>
      <c r="HYK268" s="158"/>
      <c r="HYL268" s="158"/>
      <c r="HYM268" s="159"/>
      <c r="HYN268" s="9"/>
      <c r="HYO268" s="9"/>
      <c r="HYP268" s="159"/>
      <c r="HYQ268" s="159"/>
      <c r="HYR268" s="8"/>
      <c r="HYS268" s="8"/>
      <c r="HYT268" s="160"/>
      <c r="HYU268" s="158"/>
      <c r="HYV268" s="161"/>
      <c r="HYW268" s="162"/>
      <c r="HYX268" s="156"/>
      <c r="HYY268" s="158"/>
      <c r="HYZ268" s="158"/>
      <c r="HZA268" s="158"/>
      <c r="HZB268" s="158"/>
      <c r="HZC268" s="159"/>
      <c r="HZD268" s="9"/>
      <c r="HZE268" s="9"/>
      <c r="HZF268" s="159"/>
      <c r="HZG268" s="159"/>
      <c r="HZH268" s="8"/>
      <c r="HZI268" s="8"/>
      <c r="HZJ268" s="160"/>
      <c r="HZK268" s="158"/>
      <c r="HZL268" s="161"/>
      <c r="HZM268" s="162"/>
      <c r="HZN268" s="156"/>
      <c r="HZO268" s="158"/>
      <c r="HZP268" s="158"/>
      <c r="HZQ268" s="158"/>
      <c r="HZR268" s="158"/>
      <c r="HZS268" s="159"/>
      <c r="HZT268" s="9"/>
      <c r="HZU268" s="9"/>
      <c r="HZV268" s="159"/>
      <c r="HZW268" s="159"/>
      <c r="HZX268" s="8"/>
      <c r="HZY268" s="8"/>
      <c r="HZZ268" s="160"/>
      <c r="IAA268" s="158"/>
      <c r="IAB268" s="161"/>
      <c r="IAC268" s="162"/>
      <c r="IAD268" s="156"/>
      <c r="IAE268" s="158"/>
      <c r="IAF268" s="158"/>
      <c r="IAG268" s="158"/>
      <c r="IAH268" s="158"/>
      <c r="IAI268" s="159"/>
      <c r="IAJ268" s="9"/>
      <c r="IAK268" s="9"/>
      <c r="IAL268" s="159"/>
      <c r="IAM268" s="159"/>
      <c r="IAN268" s="8"/>
      <c r="IAO268" s="8"/>
      <c r="IAP268" s="160"/>
      <c r="IAQ268" s="158"/>
      <c r="IAR268" s="161"/>
      <c r="IAS268" s="162"/>
      <c r="IAT268" s="156"/>
      <c r="IAU268" s="158"/>
      <c r="IAV268" s="158"/>
      <c r="IAW268" s="158"/>
      <c r="IAX268" s="158"/>
      <c r="IAY268" s="159"/>
      <c r="IAZ268" s="9"/>
      <c r="IBA268" s="9"/>
      <c r="IBB268" s="159"/>
      <c r="IBC268" s="159"/>
      <c r="IBD268" s="8"/>
      <c r="IBE268" s="8"/>
      <c r="IBF268" s="160"/>
      <c r="IBG268" s="158"/>
      <c r="IBH268" s="161"/>
      <c r="IBI268" s="162"/>
      <c r="IBJ268" s="156"/>
      <c r="IBK268" s="158"/>
      <c r="IBL268" s="158"/>
      <c r="IBM268" s="158"/>
      <c r="IBN268" s="158"/>
      <c r="IBO268" s="159"/>
      <c r="IBP268" s="9"/>
      <c r="IBQ268" s="9"/>
      <c r="IBR268" s="159"/>
      <c r="IBS268" s="159"/>
      <c r="IBT268" s="8"/>
      <c r="IBU268" s="8"/>
      <c r="IBV268" s="160"/>
      <c r="IBW268" s="158"/>
      <c r="IBX268" s="161"/>
      <c r="IBY268" s="162"/>
      <c r="IBZ268" s="156"/>
      <c r="ICA268" s="158"/>
      <c r="ICB268" s="158"/>
      <c r="ICC268" s="158"/>
      <c r="ICD268" s="158"/>
      <c r="ICE268" s="159"/>
      <c r="ICF268" s="9"/>
      <c r="ICG268" s="9"/>
      <c r="ICH268" s="159"/>
      <c r="ICI268" s="159"/>
      <c r="ICJ268" s="8"/>
      <c r="ICK268" s="8"/>
      <c r="ICL268" s="160"/>
      <c r="ICM268" s="158"/>
      <c r="ICN268" s="161"/>
      <c r="ICO268" s="162"/>
      <c r="ICP268" s="156"/>
      <c r="ICQ268" s="158"/>
      <c r="ICR268" s="158"/>
      <c r="ICS268" s="158"/>
      <c r="ICT268" s="158"/>
      <c r="ICU268" s="159"/>
      <c r="ICV268" s="9"/>
      <c r="ICW268" s="9"/>
      <c r="ICX268" s="159"/>
      <c r="ICY268" s="159"/>
      <c r="ICZ268" s="8"/>
      <c r="IDA268" s="8"/>
      <c r="IDB268" s="160"/>
      <c r="IDC268" s="158"/>
      <c r="IDD268" s="161"/>
      <c r="IDE268" s="162"/>
      <c r="IDF268" s="156"/>
      <c r="IDG268" s="158"/>
      <c r="IDH268" s="158"/>
      <c r="IDI268" s="158"/>
      <c r="IDJ268" s="158"/>
      <c r="IDK268" s="159"/>
      <c r="IDL268" s="9"/>
      <c r="IDM268" s="9"/>
      <c r="IDN268" s="159"/>
      <c r="IDO268" s="159"/>
      <c r="IDP268" s="8"/>
      <c r="IDQ268" s="8"/>
      <c r="IDR268" s="160"/>
      <c r="IDS268" s="158"/>
      <c r="IDT268" s="161"/>
      <c r="IDU268" s="162"/>
      <c r="IDV268" s="156"/>
      <c r="IDW268" s="158"/>
      <c r="IDX268" s="158"/>
      <c r="IDY268" s="158"/>
      <c r="IDZ268" s="158"/>
      <c r="IEA268" s="159"/>
      <c r="IEB268" s="9"/>
      <c r="IEC268" s="9"/>
      <c r="IED268" s="159"/>
      <c r="IEE268" s="159"/>
      <c r="IEF268" s="8"/>
      <c r="IEG268" s="8"/>
      <c r="IEH268" s="160"/>
      <c r="IEI268" s="158"/>
      <c r="IEJ268" s="161"/>
      <c r="IEK268" s="162"/>
      <c r="IEL268" s="156"/>
      <c r="IEM268" s="158"/>
      <c r="IEN268" s="158"/>
      <c r="IEO268" s="158"/>
      <c r="IEP268" s="158"/>
      <c r="IEQ268" s="159"/>
      <c r="IER268" s="9"/>
      <c r="IES268" s="9"/>
      <c r="IET268" s="159"/>
      <c r="IEU268" s="159"/>
      <c r="IEV268" s="8"/>
      <c r="IEW268" s="8"/>
      <c r="IEX268" s="160"/>
      <c r="IEY268" s="158"/>
      <c r="IEZ268" s="161"/>
      <c r="IFA268" s="162"/>
      <c r="IFB268" s="156"/>
      <c r="IFC268" s="158"/>
      <c r="IFD268" s="158"/>
      <c r="IFE268" s="158"/>
      <c r="IFF268" s="158"/>
      <c r="IFG268" s="159"/>
      <c r="IFH268" s="9"/>
      <c r="IFI268" s="9"/>
      <c r="IFJ268" s="159"/>
      <c r="IFK268" s="159"/>
      <c r="IFL268" s="8"/>
      <c r="IFM268" s="8"/>
      <c r="IFN268" s="160"/>
      <c r="IFO268" s="158"/>
      <c r="IFP268" s="161"/>
      <c r="IFQ268" s="162"/>
      <c r="IFR268" s="156"/>
      <c r="IFS268" s="158"/>
      <c r="IFT268" s="158"/>
      <c r="IFU268" s="158"/>
      <c r="IFV268" s="158"/>
      <c r="IFW268" s="159"/>
      <c r="IFX268" s="9"/>
      <c r="IFY268" s="9"/>
      <c r="IFZ268" s="159"/>
      <c r="IGA268" s="159"/>
      <c r="IGB268" s="8"/>
      <c r="IGC268" s="8"/>
      <c r="IGD268" s="160"/>
      <c r="IGE268" s="158"/>
      <c r="IGF268" s="161"/>
      <c r="IGG268" s="162"/>
      <c r="IGH268" s="156"/>
      <c r="IGI268" s="158"/>
      <c r="IGJ268" s="158"/>
      <c r="IGK268" s="158"/>
      <c r="IGL268" s="158"/>
      <c r="IGM268" s="159"/>
      <c r="IGN268" s="9"/>
      <c r="IGO268" s="9"/>
      <c r="IGP268" s="159"/>
      <c r="IGQ268" s="159"/>
      <c r="IGR268" s="8"/>
      <c r="IGS268" s="8"/>
      <c r="IGT268" s="160"/>
      <c r="IGU268" s="158"/>
      <c r="IGV268" s="161"/>
      <c r="IGW268" s="162"/>
      <c r="IGX268" s="156"/>
      <c r="IGY268" s="158"/>
      <c r="IGZ268" s="158"/>
      <c r="IHA268" s="158"/>
      <c r="IHB268" s="158"/>
      <c r="IHC268" s="159"/>
      <c r="IHD268" s="9"/>
      <c r="IHE268" s="9"/>
      <c r="IHF268" s="159"/>
      <c r="IHG268" s="159"/>
      <c r="IHH268" s="8"/>
      <c r="IHI268" s="8"/>
      <c r="IHJ268" s="160"/>
      <c r="IHK268" s="158"/>
      <c r="IHL268" s="161"/>
      <c r="IHM268" s="162"/>
      <c r="IHN268" s="156"/>
      <c r="IHO268" s="158"/>
      <c r="IHP268" s="158"/>
      <c r="IHQ268" s="158"/>
      <c r="IHR268" s="158"/>
      <c r="IHS268" s="159"/>
      <c r="IHT268" s="9"/>
      <c r="IHU268" s="9"/>
      <c r="IHV268" s="159"/>
      <c r="IHW268" s="159"/>
      <c r="IHX268" s="8"/>
      <c r="IHY268" s="8"/>
      <c r="IHZ268" s="160"/>
      <c r="IIA268" s="158"/>
      <c r="IIB268" s="161"/>
      <c r="IIC268" s="162"/>
      <c r="IID268" s="156"/>
      <c r="IIE268" s="158"/>
      <c r="IIF268" s="158"/>
      <c r="IIG268" s="158"/>
      <c r="IIH268" s="158"/>
      <c r="III268" s="159"/>
      <c r="IIJ268" s="9"/>
      <c r="IIK268" s="9"/>
      <c r="IIL268" s="159"/>
      <c r="IIM268" s="159"/>
      <c r="IIN268" s="8"/>
      <c r="IIO268" s="8"/>
      <c r="IIP268" s="160"/>
      <c r="IIQ268" s="158"/>
      <c r="IIR268" s="161"/>
      <c r="IIS268" s="162"/>
      <c r="IIT268" s="156"/>
      <c r="IIU268" s="158"/>
      <c r="IIV268" s="158"/>
      <c r="IIW268" s="158"/>
      <c r="IIX268" s="158"/>
      <c r="IIY268" s="159"/>
      <c r="IIZ268" s="9"/>
      <c r="IJA268" s="9"/>
      <c r="IJB268" s="159"/>
      <c r="IJC268" s="159"/>
      <c r="IJD268" s="8"/>
      <c r="IJE268" s="8"/>
      <c r="IJF268" s="160"/>
      <c r="IJG268" s="158"/>
      <c r="IJH268" s="161"/>
      <c r="IJI268" s="162"/>
      <c r="IJJ268" s="156"/>
      <c r="IJK268" s="158"/>
      <c r="IJL268" s="158"/>
      <c r="IJM268" s="158"/>
      <c r="IJN268" s="158"/>
      <c r="IJO268" s="159"/>
      <c r="IJP268" s="9"/>
      <c r="IJQ268" s="9"/>
      <c r="IJR268" s="159"/>
      <c r="IJS268" s="159"/>
      <c r="IJT268" s="8"/>
      <c r="IJU268" s="8"/>
      <c r="IJV268" s="160"/>
      <c r="IJW268" s="158"/>
      <c r="IJX268" s="161"/>
      <c r="IJY268" s="162"/>
      <c r="IJZ268" s="156"/>
      <c r="IKA268" s="158"/>
      <c r="IKB268" s="158"/>
      <c r="IKC268" s="158"/>
      <c r="IKD268" s="158"/>
      <c r="IKE268" s="159"/>
      <c r="IKF268" s="9"/>
      <c r="IKG268" s="9"/>
      <c r="IKH268" s="159"/>
      <c r="IKI268" s="159"/>
      <c r="IKJ268" s="8"/>
      <c r="IKK268" s="8"/>
      <c r="IKL268" s="160"/>
      <c r="IKM268" s="158"/>
      <c r="IKN268" s="161"/>
      <c r="IKO268" s="162"/>
      <c r="IKP268" s="156"/>
      <c r="IKQ268" s="158"/>
      <c r="IKR268" s="158"/>
      <c r="IKS268" s="158"/>
      <c r="IKT268" s="158"/>
      <c r="IKU268" s="159"/>
      <c r="IKV268" s="9"/>
      <c r="IKW268" s="9"/>
      <c r="IKX268" s="159"/>
      <c r="IKY268" s="159"/>
      <c r="IKZ268" s="8"/>
      <c r="ILA268" s="8"/>
      <c r="ILB268" s="160"/>
      <c r="ILC268" s="158"/>
      <c r="ILD268" s="161"/>
      <c r="ILE268" s="162"/>
      <c r="ILF268" s="156"/>
      <c r="ILG268" s="158"/>
      <c r="ILH268" s="158"/>
      <c r="ILI268" s="158"/>
      <c r="ILJ268" s="158"/>
      <c r="ILK268" s="159"/>
      <c r="ILL268" s="9"/>
      <c r="ILM268" s="9"/>
      <c r="ILN268" s="159"/>
      <c r="ILO268" s="159"/>
      <c r="ILP268" s="8"/>
      <c r="ILQ268" s="8"/>
      <c r="ILR268" s="160"/>
      <c r="ILS268" s="158"/>
      <c r="ILT268" s="161"/>
      <c r="ILU268" s="162"/>
      <c r="ILV268" s="156"/>
      <c r="ILW268" s="158"/>
      <c r="ILX268" s="158"/>
      <c r="ILY268" s="158"/>
      <c r="ILZ268" s="158"/>
      <c r="IMA268" s="159"/>
      <c r="IMB268" s="9"/>
      <c r="IMC268" s="9"/>
      <c r="IMD268" s="159"/>
      <c r="IME268" s="159"/>
      <c r="IMF268" s="8"/>
      <c r="IMG268" s="8"/>
      <c r="IMH268" s="160"/>
      <c r="IMI268" s="158"/>
      <c r="IMJ268" s="161"/>
      <c r="IMK268" s="162"/>
      <c r="IML268" s="156"/>
      <c r="IMM268" s="158"/>
      <c r="IMN268" s="158"/>
      <c r="IMO268" s="158"/>
      <c r="IMP268" s="158"/>
      <c r="IMQ268" s="159"/>
      <c r="IMR268" s="9"/>
      <c r="IMS268" s="9"/>
      <c r="IMT268" s="159"/>
      <c r="IMU268" s="159"/>
      <c r="IMV268" s="8"/>
      <c r="IMW268" s="8"/>
      <c r="IMX268" s="160"/>
      <c r="IMY268" s="158"/>
      <c r="IMZ268" s="161"/>
      <c r="INA268" s="162"/>
      <c r="INB268" s="156"/>
      <c r="INC268" s="158"/>
      <c r="IND268" s="158"/>
      <c r="INE268" s="158"/>
      <c r="INF268" s="158"/>
      <c r="ING268" s="159"/>
      <c r="INH268" s="9"/>
      <c r="INI268" s="9"/>
      <c r="INJ268" s="159"/>
      <c r="INK268" s="159"/>
      <c r="INL268" s="8"/>
      <c r="INM268" s="8"/>
      <c r="INN268" s="160"/>
      <c r="INO268" s="158"/>
      <c r="INP268" s="161"/>
      <c r="INQ268" s="162"/>
      <c r="INR268" s="156"/>
      <c r="INS268" s="158"/>
      <c r="INT268" s="158"/>
      <c r="INU268" s="158"/>
      <c r="INV268" s="158"/>
      <c r="INW268" s="159"/>
      <c r="INX268" s="9"/>
      <c r="INY268" s="9"/>
      <c r="INZ268" s="159"/>
      <c r="IOA268" s="159"/>
      <c r="IOB268" s="8"/>
      <c r="IOC268" s="8"/>
      <c r="IOD268" s="160"/>
      <c r="IOE268" s="158"/>
      <c r="IOF268" s="161"/>
      <c r="IOG268" s="162"/>
      <c r="IOH268" s="156"/>
      <c r="IOI268" s="158"/>
      <c r="IOJ268" s="158"/>
      <c r="IOK268" s="158"/>
      <c r="IOL268" s="158"/>
      <c r="IOM268" s="159"/>
      <c r="ION268" s="9"/>
      <c r="IOO268" s="9"/>
      <c r="IOP268" s="159"/>
      <c r="IOQ268" s="159"/>
      <c r="IOR268" s="8"/>
      <c r="IOS268" s="8"/>
      <c r="IOT268" s="160"/>
      <c r="IOU268" s="158"/>
      <c r="IOV268" s="161"/>
      <c r="IOW268" s="162"/>
      <c r="IOX268" s="156"/>
      <c r="IOY268" s="158"/>
      <c r="IOZ268" s="158"/>
      <c r="IPA268" s="158"/>
      <c r="IPB268" s="158"/>
      <c r="IPC268" s="159"/>
      <c r="IPD268" s="9"/>
      <c r="IPE268" s="9"/>
      <c r="IPF268" s="159"/>
      <c r="IPG268" s="159"/>
      <c r="IPH268" s="8"/>
      <c r="IPI268" s="8"/>
      <c r="IPJ268" s="160"/>
      <c r="IPK268" s="158"/>
      <c r="IPL268" s="161"/>
      <c r="IPM268" s="162"/>
      <c r="IPN268" s="156"/>
      <c r="IPO268" s="158"/>
      <c r="IPP268" s="158"/>
      <c r="IPQ268" s="158"/>
      <c r="IPR268" s="158"/>
      <c r="IPS268" s="159"/>
      <c r="IPT268" s="9"/>
      <c r="IPU268" s="9"/>
      <c r="IPV268" s="159"/>
      <c r="IPW268" s="159"/>
      <c r="IPX268" s="8"/>
      <c r="IPY268" s="8"/>
      <c r="IPZ268" s="160"/>
      <c r="IQA268" s="158"/>
      <c r="IQB268" s="161"/>
      <c r="IQC268" s="162"/>
      <c r="IQD268" s="156"/>
      <c r="IQE268" s="158"/>
      <c r="IQF268" s="158"/>
      <c r="IQG268" s="158"/>
      <c r="IQH268" s="158"/>
      <c r="IQI268" s="159"/>
      <c r="IQJ268" s="9"/>
      <c r="IQK268" s="9"/>
      <c r="IQL268" s="159"/>
      <c r="IQM268" s="159"/>
      <c r="IQN268" s="8"/>
      <c r="IQO268" s="8"/>
      <c r="IQP268" s="160"/>
      <c r="IQQ268" s="158"/>
      <c r="IQR268" s="161"/>
      <c r="IQS268" s="162"/>
      <c r="IQT268" s="156"/>
      <c r="IQU268" s="158"/>
      <c r="IQV268" s="158"/>
      <c r="IQW268" s="158"/>
      <c r="IQX268" s="158"/>
      <c r="IQY268" s="159"/>
      <c r="IQZ268" s="9"/>
      <c r="IRA268" s="9"/>
      <c r="IRB268" s="159"/>
      <c r="IRC268" s="159"/>
      <c r="IRD268" s="8"/>
      <c r="IRE268" s="8"/>
      <c r="IRF268" s="160"/>
      <c r="IRG268" s="158"/>
      <c r="IRH268" s="161"/>
      <c r="IRI268" s="162"/>
      <c r="IRJ268" s="156"/>
      <c r="IRK268" s="158"/>
      <c r="IRL268" s="158"/>
      <c r="IRM268" s="158"/>
      <c r="IRN268" s="158"/>
      <c r="IRO268" s="159"/>
      <c r="IRP268" s="9"/>
      <c r="IRQ268" s="9"/>
      <c r="IRR268" s="159"/>
      <c r="IRS268" s="159"/>
      <c r="IRT268" s="8"/>
      <c r="IRU268" s="8"/>
      <c r="IRV268" s="160"/>
      <c r="IRW268" s="158"/>
      <c r="IRX268" s="161"/>
      <c r="IRY268" s="162"/>
      <c r="IRZ268" s="156"/>
      <c r="ISA268" s="158"/>
      <c r="ISB268" s="158"/>
      <c r="ISC268" s="158"/>
      <c r="ISD268" s="158"/>
      <c r="ISE268" s="159"/>
      <c r="ISF268" s="9"/>
      <c r="ISG268" s="9"/>
      <c r="ISH268" s="159"/>
      <c r="ISI268" s="159"/>
      <c r="ISJ268" s="8"/>
      <c r="ISK268" s="8"/>
      <c r="ISL268" s="160"/>
      <c r="ISM268" s="158"/>
      <c r="ISN268" s="161"/>
      <c r="ISO268" s="162"/>
      <c r="ISP268" s="156"/>
      <c r="ISQ268" s="158"/>
      <c r="ISR268" s="158"/>
      <c r="ISS268" s="158"/>
      <c r="IST268" s="158"/>
      <c r="ISU268" s="159"/>
      <c r="ISV268" s="9"/>
      <c r="ISW268" s="9"/>
      <c r="ISX268" s="159"/>
      <c r="ISY268" s="159"/>
      <c r="ISZ268" s="8"/>
      <c r="ITA268" s="8"/>
      <c r="ITB268" s="160"/>
      <c r="ITC268" s="158"/>
      <c r="ITD268" s="161"/>
      <c r="ITE268" s="162"/>
      <c r="ITF268" s="156"/>
      <c r="ITG268" s="158"/>
      <c r="ITH268" s="158"/>
      <c r="ITI268" s="158"/>
      <c r="ITJ268" s="158"/>
      <c r="ITK268" s="159"/>
      <c r="ITL268" s="9"/>
      <c r="ITM268" s="9"/>
      <c r="ITN268" s="159"/>
      <c r="ITO268" s="159"/>
      <c r="ITP268" s="8"/>
      <c r="ITQ268" s="8"/>
      <c r="ITR268" s="160"/>
      <c r="ITS268" s="158"/>
      <c r="ITT268" s="161"/>
      <c r="ITU268" s="162"/>
      <c r="ITV268" s="156"/>
      <c r="ITW268" s="158"/>
      <c r="ITX268" s="158"/>
      <c r="ITY268" s="158"/>
      <c r="ITZ268" s="158"/>
      <c r="IUA268" s="159"/>
      <c r="IUB268" s="9"/>
      <c r="IUC268" s="9"/>
      <c r="IUD268" s="159"/>
      <c r="IUE268" s="159"/>
      <c r="IUF268" s="8"/>
      <c r="IUG268" s="8"/>
      <c r="IUH268" s="160"/>
      <c r="IUI268" s="158"/>
      <c r="IUJ268" s="161"/>
      <c r="IUK268" s="162"/>
      <c r="IUL268" s="156"/>
      <c r="IUM268" s="158"/>
      <c r="IUN268" s="158"/>
      <c r="IUO268" s="158"/>
      <c r="IUP268" s="158"/>
      <c r="IUQ268" s="159"/>
      <c r="IUR268" s="9"/>
      <c r="IUS268" s="9"/>
      <c r="IUT268" s="159"/>
      <c r="IUU268" s="159"/>
      <c r="IUV268" s="8"/>
      <c r="IUW268" s="8"/>
      <c r="IUX268" s="160"/>
      <c r="IUY268" s="158"/>
      <c r="IUZ268" s="161"/>
      <c r="IVA268" s="162"/>
      <c r="IVB268" s="156"/>
      <c r="IVC268" s="158"/>
      <c r="IVD268" s="158"/>
      <c r="IVE268" s="158"/>
      <c r="IVF268" s="158"/>
      <c r="IVG268" s="159"/>
      <c r="IVH268" s="9"/>
      <c r="IVI268" s="9"/>
      <c r="IVJ268" s="159"/>
      <c r="IVK268" s="159"/>
      <c r="IVL268" s="8"/>
      <c r="IVM268" s="8"/>
      <c r="IVN268" s="160"/>
      <c r="IVO268" s="158"/>
      <c r="IVP268" s="161"/>
      <c r="IVQ268" s="162"/>
      <c r="IVR268" s="156"/>
      <c r="IVS268" s="158"/>
      <c r="IVT268" s="158"/>
      <c r="IVU268" s="158"/>
      <c r="IVV268" s="158"/>
      <c r="IVW268" s="159"/>
      <c r="IVX268" s="9"/>
      <c r="IVY268" s="9"/>
      <c r="IVZ268" s="159"/>
      <c r="IWA268" s="159"/>
      <c r="IWB268" s="8"/>
      <c r="IWC268" s="8"/>
      <c r="IWD268" s="160"/>
      <c r="IWE268" s="158"/>
      <c r="IWF268" s="161"/>
      <c r="IWG268" s="162"/>
      <c r="IWH268" s="156"/>
      <c r="IWI268" s="158"/>
      <c r="IWJ268" s="158"/>
      <c r="IWK268" s="158"/>
      <c r="IWL268" s="158"/>
      <c r="IWM268" s="159"/>
      <c r="IWN268" s="9"/>
      <c r="IWO268" s="9"/>
      <c r="IWP268" s="159"/>
      <c r="IWQ268" s="159"/>
      <c r="IWR268" s="8"/>
      <c r="IWS268" s="8"/>
      <c r="IWT268" s="160"/>
      <c r="IWU268" s="158"/>
      <c r="IWV268" s="161"/>
      <c r="IWW268" s="162"/>
      <c r="IWX268" s="156"/>
      <c r="IWY268" s="158"/>
      <c r="IWZ268" s="158"/>
      <c r="IXA268" s="158"/>
      <c r="IXB268" s="158"/>
      <c r="IXC268" s="159"/>
      <c r="IXD268" s="9"/>
      <c r="IXE268" s="9"/>
      <c r="IXF268" s="159"/>
      <c r="IXG268" s="159"/>
      <c r="IXH268" s="8"/>
      <c r="IXI268" s="8"/>
      <c r="IXJ268" s="160"/>
      <c r="IXK268" s="158"/>
      <c r="IXL268" s="161"/>
      <c r="IXM268" s="162"/>
      <c r="IXN268" s="156"/>
      <c r="IXO268" s="158"/>
      <c r="IXP268" s="158"/>
      <c r="IXQ268" s="158"/>
      <c r="IXR268" s="158"/>
      <c r="IXS268" s="159"/>
      <c r="IXT268" s="9"/>
      <c r="IXU268" s="9"/>
      <c r="IXV268" s="159"/>
      <c r="IXW268" s="159"/>
      <c r="IXX268" s="8"/>
      <c r="IXY268" s="8"/>
      <c r="IXZ268" s="160"/>
      <c r="IYA268" s="158"/>
      <c r="IYB268" s="161"/>
      <c r="IYC268" s="162"/>
      <c r="IYD268" s="156"/>
      <c r="IYE268" s="158"/>
      <c r="IYF268" s="158"/>
      <c r="IYG268" s="158"/>
      <c r="IYH268" s="158"/>
      <c r="IYI268" s="159"/>
      <c r="IYJ268" s="9"/>
      <c r="IYK268" s="9"/>
      <c r="IYL268" s="159"/>
      <c r="IYM268" s="159"/>
      <c r="IYN268" s="8"/>
      <c r="IYO268" s="8"/>
      <c r="IYP268" s="160"/>
      <c r="IYQ268" s="158"/>
      <c r="IYR268" s="161"/>
      <c r="IYS268" s="162"/>
      <c r="IYT268" s="156"/>
      <c r="IYU268" s="158"/>
      <c r="IYV268" s="158"/>
      <c r="IYW268" s="158"/>
      <c r="IYX268" s="158"/>
      <c r="IYY268" s="159"/>
      <c r="IYZ268" s="9"/>
      <c r="IZA268" s="9"/>
      <c r="IZB268" s="159"/>
      <c r="IZC268" s="159"/>
      <c r="IZD268" s="8"/>
      <c r="IZE268" s="8"/>
      <c r="IZF268" s="160"/>
      <c r="IZG268" s="158"/>
      <c r="IZH268" s="161"/>
      <c r="IZI268" s="162"/>
      <c r="IZJ268" s="156"/>
      <c r="IZK268" s="158"/>
      <c r="IZL268" s="158"/>
      <c r="IZM268" s="158"/>
      <c r="IZN268" s="158"/>
      <c r="IZO268" s="159"/>
      <c r="IZP268" s="9"/>
      <c r="IZQ268" s="9"/>
      <c r="IZR268" s="159"/>
      <c r="IZS268" s="159"/>
      <c r="IZT268" s="8"/>
      <c r="IZU268" s="8"/>
      <c r="IZV268" s="160"/>
      <c r="IZW268" s="158"/>
      <c r="IZX268" s="161"/>
      <c r="IZY268" s="162"/>
      <c r="IZZ268" s="156"/>
      <c r="JAA268" s="158"/>
      <c r="JAB268" s="158"/>
      <c r="JAC268" s="158"/>
      <c r="JAD268" s="158"/>
      <c r="JAE268" s="159"/>
      <c r="JAF268" s="9"/>
      <c r="JAG268" s="9"/>
      <c r="JAH268" s="159"/>
      <c r="JAI268" s="159"/>
      <c r="JAJ268" s="8"/>
      <c r="JAK268" s="8"/>
      <c r="JAL268" s="160"/>
      <c r="JAM268" s="158"/>
      <c r="JAN268" s="161"/>
      <c r="JAO268" s="162"/>
      <c r="JAP268" s="156"/>
      <c r="JAQ268" s="158"/>
      <c r="JAR268" s="158"/>
      <c r="JAS268" s="158"/>
      <c r="JAT268" s="158"/>
      <c r="JAU268" s="159"/>
      <c r="JAV268" s="9"/>
      <c r="JAW268" s="9"/>
      <c r="JAX268" s="159"/>
      <c r="JAY268" s="159"/>
      <c r="JAZ268" s="8"/>
      <c r="JBA268" s="8"/>
      <c r="JBB268" s="160"/>
      <c r="JBC268" s="158"/>
      <c r="JBD268" s="161"/>
      <c r="JBE268" s="162"/>
      <c r="JBF268" s="156"/>
      <c r="JBG268" s="158"/>
      <c r="JBH268" s="158"/>
      <c r="JBI268" s="158"/>
      <c r="JBJ268" s="158"/>
      <c r="JBK268" s="159"/>
      <c r="JBL268" s="9"/>
      <c r="JBM268" s="9"/>
      <c r="JBN268" s="159"/>
      <c r="JBO268" s="159"/>
      <c r="JBP268" s="8"/>
      <c r="JBQ268" s="8"/>
      <c r="JBR268" s="160"/>
      <c r="JBS268" s="158"/>
      <c r="JBT268" s="161"/>
      <c r="JBU268" s="162"/>
      <c r="JBV268" s="156"/>
      <c r="JBW268" s="158"/>
      <c r="JBX268" s="158"/>
      <c r="JBY268" s="158"/>
      <c r="JBZ268" s="158"/>
      <c r="JCA268" s="159"/>
      <c r="JCB268" s="9"/>
      <c r="JCC268" s="9"/>
      <c r="JCD268" s="159"/>
      <c r="JCE268" s="159"/>
      <c r="JCF268" s="8"/>
      <c r="JCG268" s="8"/>
      <c r="JCH268" s="160"/>
      <c r="JCI268" s="158"/>
      <c r="JCJ268" s="161"/>
      <c r="JCK268" s="162"/>
      <c r="JCL268" s="156"/>
      <c r="JCM268" s="158"/>
      <c r="JCN268" s="158"/>
      <c r="JCO268" s="158"/>
      <c r="JCP268" s="158"/>
      <c r="JCQ268" s="159"/>
      <c r="JCR268" s="9"/>
      <c r="JCS268" s="9"/>
      <c r="JCT268" s="159"/>
      <c r="JCU268" s="159"/>
      <c r="JCV268" s="8"/>
      <c r="JCW268" s="8"/>
      <c r="JCX268" s="160"/>
      <c r="JCY268" s="158"/>
      <c r="JCZ268" s="161"/>
      <c r="JDA268" s="162"/>
      <c r="JDB268" s="156"/>
      <c r="JDC268" s="158"/>
      <c r="JDD268" s="158"/>
      <c r="JDE268" s="158"/>
      <c r="JDF268" s="158"/>
      <c r="JDG268" s="159"/>
      <c r="JDH268" s="9"/>
      <c r="JDI268" s="9"/>
      <c r="JDJ268" s="159"/>
      <c r="JDK268" s="159"/>
      <c r="JDL268" s="8"/>
      <c r="JDM268" s="8"/>
      <c r="JDN268" s="160"/>
      <c r="JDO268" s="158"/>
      <c r="JDP268" s="161"/>
      <c r="JDQ268" s="162"/>
      <c r="JDR268" s="156"/>
      <c r="JDS268" s="158"/>
      <c r="JDT268" s="158"/>
      <c r="JDU268" s="158"/>
      <c r="JDV268" s="158"/>
      <c r="JDW268" s="159"/>
      <c r="JDX268" s="9"/>
      <c r="JDY268" s="9"/>
      <c r="JDZ268" s="159"/>
      <c r="JEA268" s="159"/>
      <c r="JEB268" s="8"/>
      <c r="JEC268" s="8"/>
      <c r="JED268" s="160"/>
      <c r="JEE268" s="158"/>
      <c r="JEF268" s="161"/>
      <c r="JEG268" s="162"/>
      <c r="JEH268" s="156"/>
      <c r="JEI268" s="158"/>
      <c r="JEJ268" s="158"/>
      <c r="JEK268" s="158"/>
      <c r="JEL268" s="158"/>
      <c r="JEM268" s="159"/>
      <c r="JEN268" s="9"/>
      <c r="JEO268" s="9"/>
      <c r="JEP268" s="159"/>
      <c r="JEQ268" s="159"/>
      <c r="JER268" s="8"/>
      <c r="JES268" s="8"/>
      <c r="JET268" s="160"/>
      <c r="JEU268" s="158"/>
      <c r="JEV268" s="161"/>
      <c r="JEW268" s="162"/>
      <c r="JEX268" s="156"/>
      <c r="JEY268" s="158"/>
      <c r="JEZ268" s="158"/>
      <c r="JFA268" s="158"/>
      <c r="JFB268" s="158"/>
      <c r="JFC268" s="159"/>
      <c r="JFD268" s="9"/>
      <c r="JFE268" s="9"/>
      <c r="JFF268" s="159"/>
      <c r="JFG268" s="159"/>
      <c r="JFH268" s="8"/>
      <c r="JFI268" s="8"/>
      <c r="JFJ268" s="160"/>
      <c r="JFK268" s="158"/>
      <c r="JFL268" s="161"/>
      <c r="JFM268" s="162"/>
      <c r="JFN268" s="156"/>
      <c r="JFO268" s="158"/>
      <c r="JFP268" s="158"/>
      <c r="JFQ268" s="158"/>
      <c r="JFR268" s="158"/>
      <c r="JFS268" s="159"/>
      <c r="JFT268" s="9"/>
      <c r="JFU268" s="9"/>
      <c r="JFV268" s="159"/>
      <c r="JFW268" s="159"/>
      <c r="JFX268" s="8"/>
      <c r="JFY268" s="8"/>
      <c r="JFZ268" s="160"/>
      <c r="JGA268" s="158"/>
      <c r="JGB268" s="161"/>
      <c r="JGC268" s="162"/>
      <c r="JGD268" s="156"/>
      <c r="JGE268" s="158"/>
      <c r="JGF268" s="158"/>
      <c r="JGG268" s="158"/>
      <c r="JGH268" s="158"/>
      <c r="JGI268" s="159"/>
      <c r="JGJ268" s="9"/>
      <c r="JGK268" s="9"/>
      <c r="JGL268" s="159"/>
      <c r="JGM268" s="159"/>
      <c r="JGN268" s="8"/>
      <c r="JGO268" s="8"/>
      <c r="JGP268" s="160"/>
      <c r="JGQ268" s="158"/>
      <c r="JGR268" s="161"/>
      <c r="JGS268" s="162"/>
      <c r="JGT268" s="156"/>
      <c r="JGU268" s="158"/>
      <c r="JGV268" s="158"/>
      <c r="JGW268" s="158"/>
      <c r="JGX268" s="158"/>
      <c r="JGY268" s="159"/>
      <c r="JGZ268" s="9"/>
      <c r="JHA268" s="9"/>
      <c r="JHB268" s="159"/>
      <c r="JHC268" s="159"/>
      <c r="JHD268" s="8"/>
      <c r="JHE268" s="8"/>
      <c r="JHF268" s="160"/>
      <c r="JHG268" s="158"/>
      <c r="JHH268" s="161"/>
      <c r="JHI268" s="162"/>
      <c r="JHJ268" s="156"/>
      <c r="JHK268" s="158"/>
      <c r="JHL268" s="158"/>
      <c r="JHM268" s="158"/>
      <c r="JHN268" s="158"/>
      <c r="JHO268" s="159"/>
      <c r="JHP268" s="9"/>
      <c r="JHQ268" s="9"/>
      <c r="JHR268" s="159"/>
      <c r="JHS268" s="159"/>
      <c r="JHT268" s="8"/>
      <c r="JHU268" s="8"/>
      <c r="JHV268" s="160"/>
      <c r="JHW268" s="158"/>
      <c r="JHX268" s="161"/>
      <c r="JHY268" s="162"/>
      <c r="JHZ268" s="156"/>
      <c r="JIA268" s="158"/>
      <c r="JIB268" s="158"/>
      <c r="JIC268" s="158"/>
      <c r="JID268" s="158"/>
      <c r="JIE268" s="159"/>
      <c r="JIF268" s="9"/>
      <c r="JIG268" s="9"/>
      <c r="JIH268" s="159"/>
      <c r="JII268" s="159"/>
      <c r="JIJ268" s="8"/>
      <c r="JIK268" s="8"/>
      <c r="JIL268" s="160"/>
      <c r="JIM268" s="158"/>
      <c r="JIN268" s="161"/>
      <c r="JIO268" s="162"/>
      <c r="JIP268" s="156"/>
      <c r="JIQ268" s="158"/>
      <c r="JIR268" s="158"/>
      <c r="JIS268" s="158"/>
      <c r="JIT268" s="158"/>
      <c r="JIU268" s="159"/>
      <c r="JIV268" s="9"/>
      <c r="JIW268" s="9"/>
      <c r="JIX268" s="159"/>
      <c r="JIY268" s="159"/>
      <c r="JIZ268" s="8"/>
      <c r="JJA268" s="8"/>
      <c r="JJB268" s="160"/>
      <c r="JJC268" s="158"/>
      <c r="JJD268" s="161"/>
      <c r="JJE268" s="162"/>
      <c r="JJF268" s="156"/>
      <c r="JJG268" s="158"/>
      <c r="JJH268" s="158"/>
      <c r="JJI268" s="158"/>
      <c r="JJJ268" s="158"/>
      <c r="JJK268" s="159"/>
      <c r="JJL268" s="9"/>
      <c r="JJM268" s="9"/>
      <c r="JJN268" s="159"/>
      <c r="JJO268" s="159"/>
      <c r="JJP268" s="8"/>
      <c r="JJQ268" s="8"/>
      <c r="JJR268" s="160"/>
      <c r="JJS268" s="158"/>
      <c r="JJT268" s="161"/>
      <c r="JJU268" s="162"/>
      <c r="JJV268" s="156"/>
      <c r="JJW268" s="158"/>
      <c r="JJX268" s="158"/>
      <c r="JJY268" s="158"/>
      <c r="JJZ268" s="158"/>
      <c r="JKA268" s="159"/>
      <c r="JKB268" s="9"/>
      <c r="JKC268" s="9"/>
      <c r="JKD268" s="159"/>
      <c r="JKE268" s="159"/>
      <c r="JKF268" s="8"/>
      <c r="JKG268" s="8"/>
      <c r="JKH268" s="160"/>
      <c r="JKI268" s="158"/>
      <c r="JKJ268" s="161"/>
      <c r="JKK268" s="162"/>
      <c r="JKL268" s="156"/>
      <c r="JKM268" s="158"/>
      <c r="JKN268" s="158"/>
      <c r="JKO268" s="158"/>
      <c r="JKP268" s="158"/>
      <c r="JKQ268" s="159"/>
      <c r="JKR268" s="9"/>
      <c r="JKS268" s="9"/>
      <c r="JKT268" s="159"/>
      <c r="JKU268" s="159"/>
      <c r="JKV268" s="8"/>
      <c r="JKW268" s="8"/>
      <c r="JKX268" s="160"/>
      <c r="JKY268" s="158"/>
      <c r="JKZ268" s="161"/>
      <c r="JLA268" s="162"/>
      <c r="JLB268" s="156"/>
      <c r="JLC268" s="158"/>
      <c r="JLD268" s="158"/>
      <c r="JLE268" s="158"/>
      <c r="JLF268" s="158"/>
      <c r="JLG268" s="159"/>
      <c r="JLH268" s="9"/>
      <c r="JLI268" s="9"/>
      <c r="JLJ268" s="159"/>
      <c r="JLK268" s="159"/>
      <c r="JLL268" s="8"/>
      <c r="JLM268" s="8"/>
      <c r="JLN268" s="160"/>
      <c r="JLO268" s="158"/>
      <c r="JLP268" s="161"/>
      <c r="JLQ268" s="162"/>
      <c r="JLR268" s="156"/>
      <c r="JLS268" s="158"/>
      <c r="JLT268" s="158"/>
      <c r="JLU268" s="158"/>
      <c r="JLV268" s="158"/>
      <c r="JLW268" s="159"/>
      <c r="JLX268" s="9"/>
      <c r="JLY268" s="9"/>
      <c r="JLZ268" s="159"/>
      <c r="JMA268" s="159"/>
      <c r="JMB268" s="8"/>
      <c r="JMC268" s="8"/>
      <c r="JMD268" s="160"/>
      <c r="JME268" s="158"/>
      <c r="JMF268" s="161"/>
      <c r="JMG268" s="162"/>
      <c r="JMH268" s="156"/>
      <c r="JMI268" s="158"/>
      <c r="JMJ268" s="158"/>
      <c r="JMK268" s="158"/>
      <c r="JML268" s="158"/>
      <c r="JMM268" s="159"/>
      <c r="JMN268" s="9"/>
      <c r="JMO268" s="9"/>
      <c r="JMP268" s="159"/>
      <c r="JMQ268" s="159"/>
      <c r="JMR268" s="8"/>
      <c r="JMS268" s="8"/>
      <c r="JMT268" s="160"/>
      <c r="JMU268" s="158"/>
      <c r="JMV268" s="161"/>
      <c r="JMW268" s="162"/>
      <c r="JMX268" s="156"/>
      <c r="JMY268" s="158"/>
      <c r="JMZ268" s="158"/>
      <c r="JNA268" s="158"/>
      <c r="JNB268" s="158"/>
      <c r="JNC268" s="159"/>
      <c r="JND268" s="9"/>
      <c r="JNE268" s="9"/>
      <c r="JNF268" s="159"/>
      <c r="JNG268" s="159"/>
      <c r="JNH268" s="8"/>
      <c r="JNI268" s="8"/>
      <c r="JNJ268" s="160"/>
      <c r="JNK268" s="158"/>
      <c r="JNL268" s="161"/>
      <c r="JNM268" s="162"/>
      <c r="JNN268" s="156"/>
      <c r="JNO268" s="158"/>
      <c r="JNP268" s="158"/>
      <c r="JNQ268" s="158"/>
      <c r="JNR268" s="158"/>
      <c r="JNS268" s="159"/>
      <c r="JNT268" s="9"/>
      <c r="JNU268" s="9"/>
      <c r="JNV268" s="159"/>
      <c r="JNW268" s="159"/>
      <c r="JNX268" s="8"/>
      <c r="JNY268" s="8"/>
      <c r="JNZ268" s="160"/>
      <c r="JOA268" s="158"/>
      <c r="JOB268" s="161"/>
      <c r="JOC268" s="162"/>
      <c r="JOD268" s="156"/>
      <c r="JOE268" s="158"/>
      <c r="JOF268" s="158"/>
      <c r="JOG268" s="158"/>
      <c r="JOH268" s="158"/>
      <c r="JOI268" s="159"/>
      <c r="JOJ268" s="9"/>
      <c r="JOK268" s="9"/>
      <c r="JOL268" s="159"/>
      <c r="JOM268" s="159"/>
      <c r="JON268" s="8"/>
      <c r="JOO268" s="8"/>
      <c r="JOP268" s="160"/>
      <c r="JOQ268" s="158"/>
      <c r="JOR268" s="161"/>
      <c r="JOS268" s="162"/>
      <c r="JOT268" s="156"/>
      <c r="JOU268" s="158"/>
      <c r="JOV268" s="158"/>
      <c r="JOW268" s="158"/>
      <c r="JOX268" s="158"/>
      <c r="JOY268" s="159"/>
      <c r="JOZ268" s="9"/>
      <c r="JPA268" s="9"/>
      <c r="JPB268" s="159"/>
      <c r="JPC268" s="159"/>
      <c r="JPD268" s="8"/>
      <c r="JPE268" s="8"/>
      <c r="JPF268" s="160"/>
      <c r="JPG268" s="158"/>
      <c r="JPH268" s="161"/>
      <c r="JPI268" s="162"/>
      <c r="JPJ268" s="156"/>
      <c r="JPK268" s="158"/>
      <c r="JPL268" s="158"/>
      <c r="JPM268" s="158"/>
      <c r="JPN268" s="158"/>
      <c r="JPO268" s="159"/>
      <c r="JPP268" s="9"/>
      <c r="JPQ268" s="9"/>
      <c r="JPR268" s="159"/>
      <c r="JPS268" s="159"/>
      <c r="JPT268" s="8"/>
      <c r="JPU268" s="8"/>
      <c r="JPV268" s="160"/>
      <c r="JPW268" s="158"/>
      <c r="JPX268" s="161"/>
      <c r="JPY268" s="162"/>
      <c r="JPZ268" s="156"/>
      <c r="JQA268" s="158"/>
      <c r="JQB268" s="158"/>
      <c r="JQC268" s="158"/>
      <c r="JQD268" s="158"/>
      <c r="JQE268" s="159"/>
      <c r="JQF268" s="9"/>
      <c r="JQG268" s="9"/>
      <c r="JQH268" s="159"/>
      <c r="JQI268" s="159"/>
      <c r="JQJ268" s="8"/>
      <c r="JQK268" s="8"/>
      <c r="JQL268" s="160"/>
      <c r="JQM268" s="158"/>
      <c r="JQN268" s="161"/>
      <c r="JQO268" s="162"/>
      <c r="JQP268" s="156"/>
      <c r="JQQ268" s="158"/>
      <c r="JQR268" s="158"/>
      <c r="JQS268" s="158"/>
      <c r="JQT268" s="158"/>
      <c r="JQU268" s="159"/>
      <c r="JQV268" s="9"/>
      <c r="JQW268" s="9"/>
      <c r="JQX268" s="159"/>
      <c r="JQY268" s="159"/>
      <c r="JQZ268" s="8"/>
      <c r="JRA268" s="8"/>
      <c r="JRB268" s="160"/>
      <c r="JRC268" s="158"/>
      <c r="JRD268" s="161"/>
      <c r="JRE268" s="162"/>
      <c r="JRF268" s="156"/>
      <c r="JRG268" s="158"/>
      <c r="JRH268" s="158"/>
      <c r="JRI268" s="158"/>
      <c r="JRJ268" s="158"/>
      <c r="JRK268" s="159"/>
      <c r="JRL268" s="9"/>
      <c r="JRM268" s="9"/>
      <c r="JRN268" s="159"/>
      <c r="JRO268" s="159"/>
      <c r="JRP268" s="8"/>
      <c r="JRQ268" s="8"/>
      <c r="JRR268" s="160"/>
      <c r="JRS268" s="158"/>
      <c r="JRT268" s="161"/>
      <c r="JRU268" s="162"/>
      <c r="JRV268" s="156"/>
      <c r="JRW268" s="158"/>
      <c r="JRX268" s="158"/>
      <c r="JRY268" s="158"/>
      <c r="JRZ268" s="158"/>
      <c r="JSA268" s="159"/>
      <c r="JSB268" s="9"/>
      <c r="JSC268" s="9"/>
      <c r="JSD268" s="159"/>
      <c r="JSE268" s="159"/>
      <c r="JSF268" s="8"/>
      <c r="JSG268" s="8"/>
      <c r="JSH268" s="160"/>
      <c r="JSI268" s="158"/>
      <c r="JSJ268" s="161"/>
      <c r="JSK268" s="162"/>
      <c r="JSL268" s="156"/>
      <c r="JSM268" s="158"/>
      <c r="JSN268" s="158"/>
      <c r="JSO268" s="158"/>
      <c r="JSP268" s="158"/>
      <c r="JSQ268" s="159"/>
      <c r="JSR268" s="9"/>
      <c r="JSS268" s="9"/>
      <c r="JST268" s="159"/>
      <c r="JSU268" s="159"/>
      <c r="JSV268" s="8"/>
      <c r="JSW268" s="8"/>
      <c r="JSX268" s="160"/>
      <c r="JSY268" s="158"/>
      <c r="JSZ268" s="161"/>
      <c r="JTA268" s="162"/>
      <c r="JTB268" s="156"/>
      <c r="JTC268" s="158"/>
      <c r="JTD268" s="158"/>
      <c r="JTE268" s="158"/>
      <c r="JTF268" s="158"/>
      <c r="JTG268" s="159"/>
      <c r="JTH268" s="9"/>
      <c r="JTI268" s="9"/>
      <c r="JTJ268" s="159"/>
      <c r="JTK268" s="159"/>
      <c r="JTL268" s="8"/>
      <c r="JTM268" s="8"/>
      <c r="JTN268" s="160"/>
      <c r="JTO268" s="158"/>
      <c r="JTP268" s="161"/>
      <c r="JTQ268" s="162"/>
      <c r="JTR268" s="156"/>
      <c r="JTS268" s="158"/>
      <c r="JTT268" s="158"/>
      <c r="JTU268" s="158"/>
      <c r="JTV268" s="158"/>
      <c r="JTW268" s="159"/>
      <c r="JTX268" s="9"/>
      <c r="JTY268" s="9"/>
      <c r="JTZ268" s="159"/>
      <c r="JUA268" s="159"/>
      <c r="JUB268" s="8"/>
      <c r="JUC268" s="8"/>
      <c r="JUD268" s="160"/>
      <c r="JUE268" s="158"/>
      <c r="JUF268" s="161"/>
      <c r="JUG268" s="162"/>
      <c r="JUH268" s="156"/>
      <c r="JUI268" s="158"/>
      <c r="JUJ268" s="158"/>
      <c r="JUK268" s="158"/>
      <c r="JUL268" s="158"/>
      <c r="JUM268" s="159"/>
      <c r="JUN268" s="9"/>
      <c r="JUO268" s="9"/>
      <c r="JUP268" s="159"/>
      <c r="JUQ268" s="159"/>
      <c r="JUR268" s="8"/>
      <c r="JUS268" s="8"/>
      <c r="JUT268" s="160"/>
      <c r="JUU268" s="158"/>
      <c r="JUV268" s="161"/>
      <c r="JUW268" s="162"/>
      <c r="JUX268" s="156"/>
      <c r="JUY268" s="158"/>
      <c r="JUZ268" s="158"/>
      <c r="JVA268" s="158"/>
      <c r="JVB268" s="158"/>
      <c r="JVC268" s="159"/>
      <c r="JVD268" s="9"/>
      <c r="JVE268" s="9"/>
      <c r="JVF268" s="159"/>
      <c r="JVG268" s="159"/>
      <c r="JVH268" s="8"/>
      <c r="JVI268" s="8"/>
      <c r="JVJ268" s="160"/>
      <c r="JVK268" s="158"/>
      <c r="JVL268" s="161"/>
      <c r="JVM268" s="162"/>
      <c r="JVN268" s="156"/>
      <c r="JVO268" s="158"/>
      <c r="JVP268" s="158"/>
      <c r="JVQ268" s="158"/>
      <c r="JVR268" s="158"/>
      <c r="JVS268" s="159"/>
      <c r="JVT268" s="9"/>
      <c r="JVU268" s="9"/>
      <c r="JVV268" s="159"/>
      <c r="JVW268" s="159"/>
      <c r="JVX268" s="8"/>
      <c r="JVY268" s="8"/>
      <c r="JVZ268" s="160"/>
      <c r="JWA268" s="158"/>
      <c r="JWB268" s="161"/>
      <c r="JWC268" s="162"/>
      <c r="JWD268" s="156"/>
      <c r="JWE268" s="158"/>
      <c r="JWF268" s="158"/>
      <c r="JWG268" s="158"/>
      <c r="JWH268" s="158"/>
      <c r="JWI268" s="159"/>
      <c r="JWJ268" s="9"/>
      <c r="JWK268" s="9"/>
      <c r="JWL268" s="159"/>
      <c r="JWM268" s="159"/>
      <c r="JWN268" s="8"/>
      <c r="JWO268" s="8"/>
      <c r="JWP268" s="160"/>
      <c r="JWQ268" s="158"/>
      <c r="JWR268" s="161"/>
      <c r="JWS268" s="162"/>
      <c r="JWT268" s="156"/>
      <c r="JWU268" s="158"/>
      <c r="JWV268" s="158"/>
      <c r="JWW268" s="158"/>
      <c r="JWX268" s="158"/>
      <c r="JWY268" s="159"/>
      <c r="JWZ268" s="9"/>
      <c r="JXA268" s="9"/>
      <c r="JXB268" s="159"/>
      <c r="JXC268" s="159"/>
      <c r="JXD268" s="8"/>
      <c r="JXE268" s="8"/>
      <c r="JXF268" s="160"/>
      <c r="JXG268" s="158"/>
      <c r="JXH268" s="161"/>
      <c r="JXI268" s="162"/>
      <c r="JXJ268" s="156"/>
      <c r="JXK268" s="158"/>
      <c r="JXL268" s="158"/>
      <c r="JXM268" s="158"/>
      <c r="JXN268" s="158"/>
      <c r="JXO268" s="159"/>
      <c r="JXP268" s="9"/>
      <c r="JXQ268" s="9"/>
      <c r="JXR268" s="159"/>
      <c r="JXS268" s="159"/>
      <c r="JXT268" s="8"/>
      <c r="JXU268" s="8"/>
      <c r="JXV268" s="160"/>
      <c r="JXW268" s="158"/>
      <c r="JXX268" s="161"/>
      <c r="JXY268" s="162"/>
      <c r="JXZ268" s="156"/>
      <c r="JYA268" s="158"/>
      <c r="JYB268" s="158"/>
      <c r="JYC268" s="158"/>
      <c r="JYD268" s="158"/>
      <c r="JYE268" s="159"/>
      <c r="JYF268" s="9"/>
      <c r="JYG268" s="9"/>
      <c r="JYH268" s="159"/>
      <c r="JYI268" s="159"/>
      <c r="JYJ268" s="8"/>
      <c r="JYK268" s="8"/>
      <c r="JYL268" s="160"/>
      <c r="JYM268" s="158"/>
      <c r="JYN268" s="161"/>
      <c r="JYO268" s="162"/>
      <c r="JYP268" s="156"/>
      <c r="JYQ268" s="158"/>
      <c r="JYR268" s="158"/>
      <c r="JYS268" s="158"/>
      <c r="JYT268" s="158"/>
      <c r="JYU268" s="159"/>
      <c r="JYV268" s="9"/>
      <c r="JYW268" s="9"/>
      <c r="JYX268" s="159"/>
      <c r="JYY268" s="159"/>
      <c r="JYZ268" s="8"/>
      <c r="JZA268" s="8"/>
      <c r="JZB268" s="160"/>
      <c r="JZC268" s="158"/>
      <c r="JZD268" s="161"/>
      <c r="JZE268" s="162"/>
      <c r="JZF268" s="156"/>
      <c r="JZG268" s="158"/>
      <c r="JZH268" s="158"/>
      <c r="JZI268" s="158"/>
      <c r="JZJ268" s="158"/>
      <c r="JZK268" s="159"/>
      <c r="JZL268" s="9"/>
      <c r="JZM268" s="9"/>
      <c r="JZN268" s="159"/>
      <c r="JZO268" s="159"/>
      <c r="JZP268" s="8"/>
      <c r="JZQ268" s="8"/>
      <c r="JZR268" s="160"/>
      <c r="JZS268" s="158"/>
      <c r="JZT268" s="161"/>
      <c r="JZU268" s="162"/>
      <c r="JZV268" s="156"/>
      <c r="JZW268" s="158"/>
      <c r="JZX268" s="158"/>
      <c r="JZY268" s="158"/>
      <c r="JZZ268" s="158"/>
      <c r="KAA268" s="159"/>
      <c r="KAB268" s="9"/>
      <c r="KAC268" s="9"/>
      <c r="KAD268" s="159"/>
      <c r="KAE268" s="159"/>
      <c r="KAF268" s="8"/>
      <c r="KAG268" s="8"/>
      <c r="KAH268" s="160"/>
      <c r="KAI268" s="158"/>
      <c r="KAJ268" s="161"/>
      <c r="KAK268" s="162"/>
      <c r="KAL268" s="156"/>
      <c r="KAM268" s="158"/>
      <c r="KAN268" s="158"/>
      <c r="KAO268" s="158"/>
      <c r="KAP268" s="158"/>
      <c r="KAQ268" s="159"/>
      <c r="KAR268" s="9"/>
      <c r="KAS268" s="9"/>
      <c r="KAT268" s="159"/>
      <c r="KAU268" s="159"/>
      <c r="KAV268" s="8"/>
      <c r="KAW268" s="8"/>
      <c r="KAX268" s="160"/>
      <c r="KAY268" s="158"/>
      <c r="KAZ268" s="161"/>
      <c r="KBA268" s="162"/>
      <c r="KBB268" s="156"/>
      <c r="KBC268" s="158"/>
      <c r="KBD268" s="158"/>
      <c r="KBE268" s="158"/>
      <c r="KBF268" s="158"/>
      <c r="KBG268" s="159"/>
      <c r="KBH268" s="9"/>
      <c r="KBI268" s="9"/>
      <c r="KBJ268" s="159"/>
      <c r="KBK268" s="159"/>
      <c r="KBL268" s="8"/>
      <c r="KBM268" s="8"/>
      <c r="KBN268" s="160"/>
      <c r="KBO268" s="158"/>
      <c r="KBP268" s="161"/>
      <c r="KBQ268" s="162"/>
      <c r="KBR268" s="156"/>
      <c r="KBS268" s="158"/>
      <c r="KBT268" s="158"/>
      <c r="KBU268" s="158"/>
      <c r="KBV268" s="158"/>
      <c r="KBW268" s="159"/>
      <c r="KBX268" s="9"/>
      <c r="KBY268" s="9"/>
      <c r="KBZ268" s="159"/>
      <c r="KCA268" s="159"/>
      <c r="KCB268" s="8"/>
      <c r="KCC268" s="8"/>
      <c r="KCD268" s="160"/>
      <c r="KCE268" s="158"/>
      <c r="KCF268" s="161"/>
      <c r="KCG268" s="162"/>
      <c r="KCH268" s="156"/>
      <c r="KCI268" s="158"/>
      <c r="KCJ268" s="158"/>
      <c r="KCK268" s="158"/>
      <c r="KCL268" s="158"/>
      <c r="KCM268" s="159"/>
      <c r="KCN268" s="9"/>
      <c r="KCO268" s="9"/>
      <c r="KCP268" s="159"/>
      <c r="KCQ268" s="159"/>
      <c r="KCR268" s="8"/>
      <c r="KCS268" s="8"/>
      <c r="KCT268" s="160"/>
      <c r="KCU268" s="158"/>
      <c r="KCV268" s="161"/>
      <c r="KCW268" s="162"/>
      <c r="KCX268" s="156"/>
      <c r="KCY268" s="158"/>
      <c r="KCZ268" s="158"/>
      <c r="KDA268" s="158"/>
      <c r="KDB268" s="158"/>
      <c r="KDC268" s="159"/>
      <c r="KDD268" s="9"/>
      <c r="KDE268" s="9"/>
      <c r="KDF268" s="159"/>
      <c r="KDG268" s="159"/>
      <c r="KDH268" s="8"/>
      <c r="KDI268" s="8"/>
      <c r="KDJ268" s="160"/>
      <c r="KDK268" s="158"/>
      <c r="KDL268" s="161"/>
      <c r="KDM268" s="162"/>
      <c r="KDN268" s="156"/>
      <c r="KDO268" s="158"/>
      <c r="KDP268" s="158"/>
      <c r="KDQ268" s="158"/>
      <c r="KDR268" s="158"/>
      <c r="KDS268" s="159"/>
      <c r="KDT268" s="9"/>
      <c r="KDU268" s="9"/>
      <c r="KDV268" s="159"/>
      <c r="KDW268" s="159"/>
      <c r="KDX268" s="8"/>
      <c r="KDY268" s="8"/>
      <c r="KDZ268" s="160"/>
      <c r="KEA268" s="158"/>
      <c r="KEB268" s="161"/>
      <c r="KEC268" s="162"/>
      <c r="KED268" s="156"/>
      <c r="KEE268" s="158"/>
      <c r="KEF268" s="158"/>
      <c r="KEG268" s="158"/>
      <c r="KEH268" s="158"/>
      <c r="KEI268" s="159"/>
      <c r="KEJ268" s="9"/>
      <c r="KEK268" s="9"/>
      <c r="KEL268" s="159"/>
      <c r="KEM268" s="159"/>
      <c r="KEN268" s="8"/>
      <c r="KEO268" s="8"/>
      <c r="KEP268" s="160"/>
      <c r="KEQ268" s="158"/>
      <c r="KER268" s="161"/>
      <c r="KES268" s="162"/>
      <c r="KET268" s="156"/>
      <c r="KEU268" s="158"/>
      <c r="KEV268" s="158"/>
      <c r="KEW268" s="158"/>
      <c r="KEX268" s="158"/>
      <c r="KEY268" s="159"/>
      <c r="KEZ268" s="9"/>
      <c r="KFA268" s="9"/>
      <c r="KFB268" s="159"/>
      <c r="KFC268" s="159"/>
      <c r="KFD268" s="8"/>
      <c r="KFE268" s="8"/>
      <c r="KFF268" s="160"/>
      <c r="KFG268" s="158"/>
      <c r="KFH268" s="161"/>
      <c r="KFI268" s="162"/>
      <c r="KFJ268" s="156"/>
      <c r="KFK268" s="158"/>
      <c r="KFL268" s="158"/>
      <c r="KFM268" s="158"/>
      <c r="KFN268" s="158"/>
      <c r="KFO268" s="159"/>
      <c r="KFP268" s="9"/>
      <c r="KFQ268" s="9"/>
      <c r="KFR268" s="159"/>
      <c r="KFS268" s="159"/>
      <c r="KFT268" s="8"/>
      <c r="KFU268" s="8"/>
      <c r="KFV268" s="160"/>
      <c r="KFW268" s="158"/>
      <c r="KFX268" s="161"/>
      <c r="KFY268" s="162"/>
      <c r="KFZ268" s="156"/>
      <c r="KGA268" s="158"/>
      <c r="KGB268" s="158"/>
      <c r="KGC268" s="158"/>
      <c r="KGD268" s="158"/>
      <c r="KGE268" s="159"/>
      <c r="KGF268" s="9"/>
      <c r="KGG268" s="9"/>
      <c r="KGH268" s="159"/>
      <c r="KGI268" s="159"/>
      <c r="KGJ268" s="8"/>
      <c r="KGK268" s="8"/>
      <c r="KGL268" s="160"/>
      <c r="KGM268" s="158"/>
      <c r="KGN268" s="161"/>
      <c r="KGO268" s="162"/>
      <c r="KGP268" s="156"/>
      <c r="KGQ268" s="158"/>
      <c r="KGR268" s="158"/>
      <c r="KGS268" s="158"/>
      <c r="KGT268" s="158"/>
      <c r="KGU268" s="159"/>
      <c r="KGV268" s="9"/>
      <c r="KGW268" s="9"/>
      <c r="KGX268" s="159"/>
      <c r="KGY268" s="159"/>
      <c r="KGZ268" s="8"/>
      <c r="KHA268" s="8"/>
      <c r="KHB268" s="160"/>
      <c r="KHC268" s="158"/>
      <c r="KHD268" s="161"/>
      <c r="KHE268" s="162"/>
      <c r="KHF268" s="156"/>
      <c r="KHG268" s="158"/>
      <c r="KHH268" s="158"/>
      <c r="KHI268" s="158"/>
      <c r="KHJ268" s="158"/>
      <c r="KHK268" s="159"/>
      <c r="KHL268" s="9"/>
      <c r="KHM268" s="9"/>
      <c r="KHN268" s="159"/>
      <c r="KHO268" s="159"/>
      <c r="KHP268" s="8"/>
      <c r="KHQ268" s="8"/>
      <c r="KHR268" s="160"/>
      <c r="KHS268" s="158"/>
      <c r="KHT268" s="161"/>
      <c r="KHU268" s="162"/>
      <c r="KHV268" s="156"/>
      <c r="KHW268" s="158"/>
      <c r="KHX268" s="158"/>
      <c r="KHY268" s="158"/>
      <c r="KHZ268" s="158"/>
      <c r="KIA268" s="159"/>
      <c r="KIB268" s="9"/>
      <c r="KIC268" s="9"/>
      <c r="KID268" s="159"/>
      <c r="KIE268" s="159"/>
      <c r="KIF268" s="8"/>
      <c r="KIG268" s="8"/>
      <c r="KIH268" s="160"/>
      <c r="KII268" s="158"/>
      <c r="KIJ268" s="161"/>
      <c r="KIK268" s="162"/>
      <c r="KIL268" s="156"/>
      <c r="KIM268" s="158"/>
      <c r="KIN268" s="158"/>
      <c r="KIO268" s="158"/>
      <c r="KIP268" s="158"/>
      <c r="KIQ268" s="159"/>
      <c r="KIR268" s="9"/>
      <c r="KIS268" s="9"/>
      <c r="KIT268" s="159"/>
      <c r="KIU268" s="159"/>
      <c r="KIV268" s="8"/>
      <c r="KIW268" s="8"/>
      <c r="KIX268" s="160"/>
      <c r="KIY268" s="158"/>
      <c r="KIZ268" s="161"/>
      <c r="KJA268" s="162"/>
      <c r="KJB268" s="156"/>
      <c r="KJC268" s="158"/>
      <c r="KJD268" s="158"/>
      <c r="KJE268" s="158"/>
      <c r="KJF268" s="158"/>
      <c r="KJG268" s="159"/>
      <c r="KJH268" s="9"/>
      <c r="KJI268" s="9"/>
      <c r="KJJ268" s="159"/>
      <c r="KJK268" s="159"/>
      <c r="KJL268" s="8"/>
      <c r="KJM268" s="8"/>
      <c r="KJN268" s="160"/>
      <c r="KJO268" s="158"/>
      <c r="KJP268" s="161"/>
      <c r="KJQ268" s="162"/>
      <c r="KJR268" s="156"/>
      <c r="KJS268" s="158"/>
      <c r="KJT268" s="158"/>
      <c r="KJU268" s="158"/>
      <c r="KJV268" s="158"/>
      <c r="KJW268" s="159"/>
      <c r="KJX268" s="9"/>
      <c r="KJY268" s="9"/>
      <c r="KJZ268" s="159"/>
      <c r="KKA268" s="159"/>
      <c r="KKB268" s="8"/>
      <c r="KKC268" s="8"/>
      <c r="KKD268" s="160"/>
      <c r="KKE268" s="158"/>
      <c r="KKF268" s="161"/>
      <c r="KKG268" s="162"/>
      <c r="KKH268" s="156"/>
      <c r="KKI268" s="158"/>
      <c r="KKJ268" s="158"/>
      <c r="KKK268" s="158"/>
      <c r="KKL268" s="158"/>
      <c r="KKM268" s="159"/>
      <c r="KKN268" s="9"/>
      <c r="KKO268" s="9"/>
      <c r="KKP268" s="159"/>
      <c r="KKQ268" s="159"/>
      <c r="KKR268" s="8"/>
      <c r="KKS268" s="8"/>
      <c r="KKT268" s="160"/>
      <c r="KKU268" s="158"/>
      <c r="KKV268" s="161"/>
      <c r="KKW268" s="162"/>
      <c r="KKX268" s="156"/>
      <c r="KKY268" s="158"/>
      <c r="KKZ268" s="158"/>
      <c r="KLA268" s="158"/>
      <c r="KLB268" s="158"/>
      <c r="KLC268" s="159"/>
      <c r="KLD268" s="9"/>
      <c r="KLE268" s="9"/>
      <c r="KLF268" s="159"/>
      <c r="KLG268" s="159"/>
      <c r="KLH268" s="8"/>
      <c r="KLI268" s="8"/>
      <c r="KLJ268" s="160"/>
      <c r="KLK268" s="158"/>
      <c r="KLL268" s="161"/>
      <c r="KLM268" s="162"/>
      <c r="KLN268" s="156"/>
      <c r="KLO268" s="158"/>
      <c r="KLP268" s="158"/>
      <c r="KLQ268" s="158"/>
      <c r="KLR268" s="158"/>
      <c r="KLS268" s="159"/>
      <c r="KLT268" s="9"/>
      <c r="KLU268" s="9"/>
      <c r="KLV268" s="159"/>
      <c r="KLW268" s="159"/>
      <c r="KLX268" s="8"/>
      <c r="KLY268" s="8"/>
      <c r="KLZ268" s="160"/>
      <c r="KMA268" s="158"/>
      <c r="KMB268" s="161"/>
      <c r="KMC268" s="162"/>
      <c r="KMD268" s="156"/>
      <c r="KME268" s="158"/>
      <c r="KMF268" s="158"/>
      <c r="KMG268" s="158"/>
      <c r="KMH268" s="158"/>
      <c r="KMI268" s="159"/>
      <c r="KMJ268" s="9"/>
      <c r="KMK268" s="9"/>
      <c r="KML268" s="159"/>
      <c r="KMM268" s="159"/>
      <c r="KMN268" s="8"/>
      <c r="KMO268" s="8"/>
      <c r="KMP268" s="160"/>
      <c r="KMQ268" s="158"/>
      <c r="KMR268" s="161"/>
      <c r="KMS268" s="162"/>
      <c r="KMT268" s="156"/>
      <c r="KMU268" s="158"/>
      <c r="KMV268" s="158"/>
      <c r="KMW268" s="158"/>
      <c r="KMX268" s="158"/>
      <c r="KMY268" s="159"/>
      <c r="KMZ268" s="9"/>
      <c r="KNA268" s="9"/>
      <c r="KNB268" s="159"/>
      <c r="KNC268" s="159"/>
      <c r="KND268" s="8"/>
      <c r="KNE268" s="8"/>
      <c r="KNF268" s="160"/>
      <c r="KNG268" s="158"/>
      <c r="KNH268" s="161"/>
      <c r="KNI268" s="162"/>
      <c r="KNJ268" s="156"/>
      <c r="KNK268" s="158"/>
      <c r="KNL268" s="158"/>
      <c r="KNM268" s="158"/>
      <c r="KNN268" s="158"/>
      <c r="KNO268" s="159"/>
      <c r="KNP268" s="9"/>
      <c r="KNQ268" s="9"/>
      <c r="KNR268" s="159"/>
      <c r="KNS268" s="159"/>
      <c r="KNT268" s="8"/>
      <c r="KNU268" s="8"/>
      <c r="KNV268" s="160"/>
      <c r="KNW268" s="158"/>
      <c r="KNX268" s="161"/>
      <c r="KNY268" s="162"/>
      <c r="KNZ268" s="156"/>
      <c r="KOA268" s="158"/>
      <c r="KOB268" s="158"/>
      <c r="KOC268" s="158"/>
      <c r="KOD268" s="158"/>
      <c r="KOE268" s="159"/>
      <c r="KOF268" s="9"/>
      <c r="KOG268" s="9"/>
      <c r="KOH268" s="159"/>
      <c r="KOI268" s="159"/>
      <c r="KOJ268" s="8"/>
      <c r="KOK268" s="8"/>
      <c r="KOL268" s="160"/>
      <c r="KOM268" s="158"/>
      <c r="KON268" s="161"/>
      <c r="KOO268" s="162"/>
      <c r="KOP268" s="156"/>
      <c r="KOQ268" s="158"/>
      <c r="KOR268" s="158"/>
      <c r="KOS268" s="158"/>
      <c r="KOT268" s="158"/>
      <c r="KOU268" s="159"/>
      <c r="KOV268" s="9"/>
      <c r="KOW268" s="9"/>
      <c r="KOX268" s="159"/>
      <c r="KOY268" s="159"/>
      <c r="KOZ268" s="8"/>
      <c r="KPA268" s="8"/>
      <c r="KPB268" s="160"/>
      <c r="KPC268" s="158"/>
      <c r="KPD268" s="161"/>
      <c r="KPE268" s="162"/>
      <c r="KPF268" s="156"/>
      <c r="KPG268" s="158"/>
      <c r="KPH268" s="158"/>
      <c r="KPI268" s="158"/>
      <c r="KPJ268" s="158"/>
      <c r="KPK268" s="159"/>
      <c r="KPL268" s="9"/>
      <c r="KPM268" s="9"/>
      <c r="KPN268" s="159"/>
      <c r="KPO268" s="159"/>
      <c r="KPP268" s="8"/>
      <c r="KPQ268" s="8"/>
      <c r="KPR268" s="160"/>
      <c r="KPS268" s="158"/>
      <c r="KPT268" s="161"/>
      <c r="KPU268" s="162"/>
      <c r="KPV268" s="156"/>
      <c r="KPW268" s="158"/>
      <c r="KPX268" s="158"/>
      <c r="KPY268" s="158"/>
      <c r="KPZ268" s="158"/>
      <c r="KQA268" s="159"/>
      <c r="KQB268" s="9"/>
      <c r="KQC268" s="9"/>
      <c r="KQD268" s="159"/>
      <c r="KQE268" s="159"/>
      <c r="KQF268" s="8"/>
      <c r="KQG268" s="8"/>
      <c r="KQH268" s="160"/>
      <c r="KQI268" s="158"/>
      <c r="KQJ268" s="161"/>
      <c r="KQK268" s="162"/>
      <c r="KQL268" s="156"/>
      <c r="KQM268" s="158"/>
      <c r="KQN268" s="158"/>
      <c r="KQO268" s="158"/>
      <c r="KQP268" s="158"/>
      <c r="KQQ268" s="159"/>
      <c r="KQR268" s="9"/>
      <c r="KQS268" s="9"/>
      <c r="KQT268" s="159"/>
      <c r="KQU268" s="159"/>
      <c r="KQV268" s="8"/>
      <c r="KQW268" s="8"/>
      <c r="KQX268" s="160"/>
      <c r="KQY268" s="158"/>
      <c r="KQZ268" s="161"/>
      <c r="KRA268" s="162"/>
      <c r="KRB268" s="156"/>
      <c r="KRC268" s="158"/>
      <c r="KRD268" s="158"/>
      <c r="KRE268" s="158"/>
      <c r="KRF268" s="158"/>
      <c r="KRG268" s="159"/>
      <c r="KRH268" s="9"/>
      <c r="KRI268" s="9"/>
      <c r="KRJ268" s="159"/>
      <c r="KRK268" s="159"/>
      <c r="KRL268" s="8"/>
      <c r="KRM268" s="8"/>
      <c r="KRN268" s="160"/>
      <c r="KRO268" s="158"/>
      <c r="KRP268" s="161"/>
      <c r="KRQ268" s="162"/>
      <c r="KRR268" s="156"/>
      <c r="KRS268" s="158"/>
      <c r="KRT268" s="158"/>
      <c r="KRU268" s="158"/>
      <c r="KRV268" s="158"/>
      <c r="KRW268" s="159"/>
      <c r="KRX268" s="9"/>
      <c r="KRY268" s="9"/>
      <c r="KRZ268" s="159"/>
      <c r="KSA268" s="159"/>
      <c r="KSB268" s="8"/>
      <c r="KSC268" s="8"/>
      <c r="KSD268" s="160"/>
      <c r="KSE268" s="158"/>
      <c r="KSF268" s="161"/>
      <c r="KSG268" s="162"/>
      <c r="KSH268" s="156"/>
      <c r="KSI268" s="158"/>
      <c r="KSJ268" s="158"/>
      <c r="KSK268" s="158"/>
      <c r="KSL268" s="158"/>
      <c r="KSM268" s="159"/>
      <c r="KSN268" s="9"/>
      <c r="KSO268" s="9"/>
      <c r="KSP268" s="159"/>
      <c r="KSQ268" s="159"/>
      <c r="KSR268" s="8"/>
      <c r="KSS268" s="8"/>
      <c r="KST268" s="160"/>
      <c r="KSU268" s="158"/>
      <c r="KSV268" s="161"/>
      <c r="KSW268" s="162"/>
      <c r="KSX268" s="156"/>
      <c r="KSY268" s="158"/>
      <c r="KSZ268" s="158"/>
      <c r="KTA268" s="158"/>
      <c r="KTB268" s="158"/>
      <c r="KTC268" s="159"/>
      <c r="KTD268" s="9"/>
      <c r="KTE268" s="9"/>
      <c r="KTF268" s="159"/>
      <c r="KTG268" s="159"/>
      <c r="KTH268" s="8"/>
      <c r="KTI268" s="8"/>
      <c r="KTJ268" s="160"/>
      <c r="KTK268" s="158"/>
      <c r="KTL268" s="161"/>
      <c r="KTM268" s="162"/>
      <c r="KTN268" s="156"/>
      <c r="KTO268" s="158"/>
      <c r="KTP268" s="158"/>
      <c r="KTQ268" s="158"/>
      <c r="KTR268" s="158"/>
      <c r="KTS268" s="159"/>
      <c r="KTT268" s="9"/>
      <c r="KTU268" s="9"/>
      <c r="KTV268" s="159"/>
      <c r="KTW268" s="159"/>
      <c r="KTX268" s="8"/>
      <c r="KTY268" s="8"/>
      <c r="KTZ268" s="160"/>
      <c r="KUA268" s="158"/>
      <c r="KUB268" s="161"/>
      <c r="KUC268" s="162"/>
      <c r="KUD268" s="156"/>
      <c r="KUE268" s="158"/>
      <c r="KUF268" s="158"/>
      <c r="KUG268" s="158"/>
      <c r="KUH268" s="158"/>
      <c r="KUI268" s="159"/>
      <c r="KUJ268" s="9"/>
      <c r="KUK268" s="9"/>
      <c r="KUL268" s="159"/>
      <c r="KUM268" s="159"/>
      <c r="KUN268" s="8"/>
      <c r="KUO268" s="8"/>
      <c r="KUP268" s="160"/>
      <c r="KUQ268" s="158"/>
      <c r="KUR268" s="161"/>
      <c r="KUS268" s="162"/>
      <c r="KUT268" s="156"/>
      <c r="KUU268" s="158"/>
      <c r="KUV268" s="158"/>
      <c r="KUW268" s="158"/>
      <c r="KUX268" s="158"/>
      <c r="KUY268" s="159"/>
      <c r="KUZ268" s="9"/>
      <c r="KVA268" s="9"/>
      <c r="KVB268" s="159"/>
      <c r="KVC268" s="159"/>
      <c r="KVD268" s="8"/>
      <c r="KVE268" s="8"/>
      <c r="KVF268" s="160"/>
      <c r="KVG268" s="158"/>
      <c r="KVH268" s="161"/>
      <c r="KVI268" s="162"/>
      <c r="KVJ268" s="156"/>
      <c r="KVK268" s="158"/>
      <c r="KVL268" s="158"/>
      <c r="KVM268" s="158"/>
      <c r="KVN268" s="158"/>
      <c r="KVO268" s="159"/>
      <c r="KVP268" s="9"/>
      <c r="KVQ268" s="9"/>
      <c r="KVR268" s="159"/>
      <c r="KVS268" s="159"/>
      <c r="KVT268" s="8"/>
      <c r="KVU268" s="8"/>
      <c r="KVV268" s="160"/>
      <c r="KVW268" s="158"/>
      <c r="KVX268" s="161"/>
      <c r="KVY268" s="162"/>
      <c r="KVZ268" s="156"/>
      <c r="KWA268" s="158"/>
      <c r="KWB268" s="158"/>
      <c r="KWC268" s="158"/>
      <c r="KWD268" s="158"/>
      <c r="KWE268" s="159"/>
      <c r="KWF268" s="9"/>
      <c r="KWG268" s="9"/>
      <c r="KWH268" s="159"/>
      <c r="KWI268" s="159"/>
      <c r="KWJ268" s="8"/>
      <c r="KWK268" s="8"/>
      <c r="KWL268" s="160"/>
      <c r="KWM268" s="158"/>
      <c r="KWN268" s="161"/>
      <c r="KWO268" s="162"/>
      <c r="KWP268" s="156"/>
      <c r="KWQ268" s="158"/>
      <c r="KWR268" s="158"/>
      <c r="KWS268" s="158"/>
      <c r="KWT268" s="158"/>
      <c r="KWU268" s="159"/>
      <c r="KWV268" s="9"/>
      <c r="KWW268" s="9"/>
      <c r="KWX268" s="159"/>
      <c r="KWY268" s="159"/>
      <c r="KWZ268" s="8"/>
      <c r="KXA268" s="8"/>
      <c r="KXB268" s="160"/>
      <c r="KXC268" s="158"/>
      <c r="KXD268" s="161"/>
      <c r="KXE268" s="162"/>
      <c r="KXF268" s="156"/>
      <c r="KXG268" s="158"/>
      <c r="KXH268" s="158"/>
      <c r="KXI268" s="158"/>
      <c r="KXJ268" s="158"/>
      <c r="KXK268" s="159"/>
      <c r="KXL268" s="9"/>
      <c r="KXM268" s="9"/>
      <c r="KXN268" s="159"/>
      <c r="KXO268" s="159"/>
      <c r="KXP268" s="8"/>
      <c r="KXQ268" s="8"/>
      <c r="KXR268" s="160"/>
      <c r="KXS268" s="158"/>
      <c r="KXT268" s="161"/>
      <c r="KXU268" s="162"/>
      <c r="KXV268" s="156"/>
      <c r="KXW268" s="158"/>
      <c r="KXX268" s="158"/>
      <c r="KXY268" s="158"/>
      <c r="KXZ268" s="158"/>
      <c r="KYA268" s="159"/>
      <c r="KYB268" s="9"/>
      <c r="KYC268" s="9"/>
      <c r="KYD268" s="159"/>
      <c r="KYE268" s="159"/>
      <c r="KYF268" s="8"/>
      <c r="KYG268" s="8"/>
      <c r="KYH268" s="160"/>
      <c r="KYI268" s="158"/>
      <c r="KYJ268" s="161"/>
      <c r="KYK268" s="162"/>
      <c r="KYL268" s="156"/>
      <c r="KYM268" s="158"/>
      <c r="KYN268" s="158"/>
      <c r="KYO268" s="158"/>
      <c r="KYP268" s="158"/>
      <c r="KYQ268" s="159"/>
      <c r="KYR268" s="9"/>
      <c r="KYS268" s="9"/>
      <c r="KYT268" s="159"/>
      <c r="KYU268" s="159"/>
      <c r="KYV268" s="8"/>
      <c r="KYW268" s="8"/>
      <c r="KYX268" s="160"/>
      <c r="KYY268" s="158"/>
      <c r="KYZ268" s="161"/>
      <c r="KZA268" s="162"/>
      <c r="KZB268" s="156"/>
      <c r="KZC268" s="158"/>
      <c r="KZD268" s="158"/>
      <c r="KZE268" s="158"/>
      <c r="KZF268" s="158"/>
      <c r="KZG268" s="159"/>
      <c r="KZH268" s="9"/>
      <c r="KZI268" s="9"/>
      <c r="KZJ268" s="159"/>
      <c r="KZK268" s="159"/>
      <c r="KZL268" s="8"/>
      <c r="KZM268" s="8"/>
      <c r="KZN268" s="160"/>
      <c r="KZO268" s="158"/>
      <c r="KZP268" s="161"/>
      <c r="KZQ268" s="162"/>
      <c r="KZR268" s="156"/>
      <c r="KZS268" s="158"/>
      <c r="KZT268" s="158"/>
      <c r="KZU268" s="158"/>
      <c r="KZV268" s="158"/>
      <c r="KZW268" s="159"/>
      <c r="KZX268" s="9"/>
      <c r="KZY268" s="9"/>
      <c r="KZZ268" s="159"/>
      <c r="LAA268" s="159"/>
      <c r="LAB268" s="8"/>
      <c r="LAC268" s="8"/>
      <c r="LAD268" s="160"/>
      <c r="LAE268" s="158"/>
      <c r="LAF268" s="161"/>
      <c r="LAG268" s="162"/>
      <c r="LAH268" s="156"/>
      <c r="LAI268" s="158"/>
      <c r="LAJ268" s="158"/>
      <c r="LAK268" s="158"/>
      <c r="LAL268" s="158"/>
      <c r="LAM268" s="159"/>
      <c r="LAN268" s="9"/>
      <c r="LAO268" s="9"/>
      <c r="LAP268" s="159"/>
      <c r="LAQ268" s="159"/>
      <c r="LAR268" s="8"/>
      <c r="LAS268" s="8"/>
      <c r="LAT268" s="160"/>
      <c r="LAU268" s="158"/>
      <c r="LAV268" s="161"/>
      <c r="LAW268" s="162"/>
      <c r="LAX268" s="156"/>
      <c r="LAY268" s="158"/>
      <c r="LAZ268" s="158"/>
      <c r="LBA268" s="158"/>
      <c r="LBB268" s="158"/>
      <c r="LBC268" s="159"/>
      <c r="LBD268" s="9"/>
      <c r="LBE268" s="9"/>
      <c r="LBF268" s="159"/>
      <c r="LBG268" s="159"/>
      <c r="LBH268" s="8"/>
      <c r="LBI268" s="8"/>
      <c r="LBJ268" s="160"/>
      <c r="LBK268" s="158"/>
      <c r="LBL268" s="161"/>
      <c r="LBM268" s="162"/>
      <c r="LBN268" s="156"/>
      <c r="LBO268" s="158"/>
      <c r="LBP268" s="158"/>
      <c r="LBQ268" s="158"/>
      <c r="LBR268" s="158"/>
      <c r="LBS268" s="159"/>
      <c r="LBT268" s="9"/>
      <c r="LBU268" s="9"/>
      <c r="LBV268" s="159"/>
      <c r="LBW268" s="159"/>
      <c r="LBX268" s="8"/>
      <c r="LBY268" s="8"/>
      <c r="LBZ268" s="160"/>
      <c r="LCA268" s="158"/>
      <c r="LCB268" s="161"/>
      <c r="LCC268" s="162"/>
      <c r="LCD268" s="156"/>
      <c r="LCE268" s="158"/>
      <c r="LCF268" s="158"/>
      <c r="LCG268" s="158"/>
      <c r="LCH268" s="158"/>
      <c r="LCI268" s="159"/>
      <c r="LCJ268" s="9"/>
      <c r="LCK268" s="9"/>
      <c r="LCL268" s="159"/>
      <c r="LCM268" s="159"/>
      <c r="LCN268" s="8"/>
      <c r="LCO268" s="8"/>
      <c r="LCP268" s="160"/>
      <c r="LCQ268" s="158"/>
      <c r="LCR268" s="161"/>
      <c r="LCS268" s="162"/>
      <c r="LCT268" s="156"/>
      <c r="LCU268" s="158"/>
      <c r="LCV268" s="158"/>
      <c r="LCW268" s="158"/>
      <c r="LCX268" s="158"/>
      <c r="LCY268" s="159"/>
      <c r="LCZ268" s="9"/>
      <c r="LDA268" s="9"/>
      <c r="LDB268" s="159"/>
      <c r="LDC268" s="159"/>
      <c r="LDD268" s="8"/>
      <c r="LDE268" s="8"/>
      <c r="LDF268" s="160"/>
      <c r="LDG268" s="158"/>
      <c r="LDH268" s="161"/>
      <c r="LDI268" s="162"/>
      <c r="LDJ268" s="156"/>
      <c r="LDK268" s="158"/>
      <c r="LDL268" s="158"/>
      <c r="LDM268" s="158"/>
      <c r="LDN268" s="158"/>
      <c r="LDO268" s="159"/>
      <c r="LDP268" s="9"/>
      <c r="LDQ268" s="9"/>
      <c r="LDR268" s="159"/>
      <c r="LDS268" s="159"/>
      <c r="LDT268" s="8"/>
      <c r="LDU268" s="8"/>
      <c r="LDV268" s="160"/>
      <c r="LDW268" s="158"/>
      <c r="LDX268" s="161"/>
      <c r="LDY268" s="162"/>
      <c r="LDZ268" s="156"/>
      <c r="LEA268" s="158"/>
      <c r="LEB268" s="158"/>
      <c r="LEC268" s="158"/>
      <c r="LED268" s="158"/>
      <c r="LEE268" s="159"/>
      <c r="LEF268" s="9"/>
      <c r="LEG268" s="9"/>
      <c r="LEH268" s="159"/>
      <c r="LEI268" s="159"/>
      <c r="LEJ268" s="8"/>
      <c r="LEK268" s="8"/>
      <c r="LEL268" s="160"/>
      <c r="LEM268" s="158"/>
      <c r="LEN268" s="161"/>
      <c r="LEO268" s="162"/>
      <c r="LEP268" s="156"/>
      <c r="LEQ268" s="158"/>
      <c r="LER268" s="158"/>
      <c r="LES268" s="158"/>
      <c r="LET268" s="158"/>
      <c r="LEU268" s="159"/>
      <c r="LEV268" s="9"/>
      <c r="LEW268" s="9"/>
      <c r="LEX268" s="159"/>
      <c r="LEY268" s="159"/>
      <c r="LEZ268" s="8"/>
      <c r="LFA268" s="8"/>
      <c r="LFB268" s="160"/>
      <c r="LFC268" s="158"/>
      <c r="LFD268" s="161"/>
      <c r="LFE268" s="162"/>
      <c r="LFF268" s="156"/>
      <c r="LFG268" s="158"/>
      <c r="LFH268" s="158"/>
      <c r="LFI268" s="158"/>
      <c r="LFJ268" s="158"/>
      <c r="LFK268" s="159"/>
      <c r="LFL268" s="9"/>
      <c r="LFM268" s="9"/>
      <c r="LFN268" s="159"/>
      <c r="LFO268" s="159"/>
      <c r="LFP268" s="8"/>
      <c r="LFQ268" s="8"/>
      <c r="LFR268" s="160"/>
      <c r="LFS268" s="158"/>
      <c r="LFT268" s="161"/>
      <c r="LFU268" s="162"/>
      <c r="LFV268" s="156"/>
      <c r="LFW268" s="158"/>
      <c r="LFX268" s="158"/>
      <c r="LFY268" s="158"/>
      <c r="LFZ268" s="158"/>
      <c r="LGA268" s="159"/>
      <c r="LGB268" s="9"/>
      <c r="LGC268" s="9"/>
      <c r="LGD268" s="159"/>
      <c r="LGE268" s="159"/>
      <c r="LGF268" s="8"/>
      <c r="LGG268" s="8"/>
      <c r="LGH268" s="160"/>
      <c r="LGI268" s="158"/>
      <c r="LGJ268" s="161"/>
      <c r="LGK268" s="162"/>
      <c r="LGL268" s="156"/>
      <c r="LGM268" s="158"/>
      <c r="LGN268" s="158"/>
      <c r="LGO268" s="158"/>
      <c r="LGP268" s="158"/>
      <c r="LGQ268" s="159"/>
      <c r="LGR268" s="9"/>
      <c r="LGS268" s="9"/>
      <c r="LGT268" s="159"/>
      <c r="LGU268" s="159"/>
      <c r="LGV268" s="8"/>
      <c r="LGW268" s="8"/>
      <c r="LGX268" s="160"/>
      <c r="LGY268" s="158"/>
      <c r="LGZ268" s="161"/>
      <c r="LHA268" s="162"/>
      <c r="LHB268" s="156"/>
      <c r="LHC268" s="158"/>
      <c r="LHD268" s="158"/>
      <c r="LHE268" s="158"/>
      <c r="LHF268" s="158"/>
      <c r="LHG268" s="159"/>
      <c r="LHH268" s="9"/>
      <c r="LHI268" s="9"/>
      <c r="LHJ268" s="159"/>
      <c r="LHK268" s="159"/>
      <c r="LHL268" s="8"/>
      <c r="LHM268" s="8"/>
      <c r="LHN268" s="160"/>
      <c r="LHO268" s="158"/>
      <c r="LHP268" s="161"/>
      <c r="LHQ268" s="162"/>
      <c r="LHR268" s="156"/>
      <c r="LHS268" s="158"/>
      <c r="LHT268" s="158"/>
      <c r="LHU268" s="158"/>
      <c r="LHV268" s="158"/>
      <c r="LHW268" s="159"/>
      <c r="LHX268" s="9"/>
      <c r="LHY268" s="9"/>
      <c r="LHZ268" s="159"/>
      <c r="LIA268" s="159"/>
      <c r="LIB268" s="8"/>
      <c r="LIC268" s="8"/>
      <c r="LID268" s="160"/>
      <c r="LIE268" s="158"/>
      <c r="LIF268" s="161"/>
      <c r="LIG268" s="162"/>
      <c r="LIH268" s="156"/>
      <c r="LII268" s="158"/>
      <c r="LIJ268" s="158"/>
      <c r="LIK268" s="158"/>
      <c r="LIL268" s="158"/>
      <c r="LIM268" s="159"/>
      <c r="LIN268" s="9"/>
      <c r="LIO268" s="9"/>
      <c r="LIP268" s="159"/>
      <c r="LIQ268" s="159"/>
      <c r="LIR268" s="8"/>
      <c r="LIS268" s="8"/>
      <c r="LIT268" s="160"/>
      <c r="LIU268" s="158"/>
      <c r="LIV268" s="161"/>
      <c r="LIW268" s="162"/>
      <c r="LIX268" s="156"/>
      <c r="LIY268" s="158"/>
      <c r="LIZ268" s="158"/>
      <c r="LJA268" s="158"/>
      <c r="LJB268" s="158"/>
      <c r="LJC268" s="159"/>
      <c r="LJD268" s="9"/>
      <c r="LJE268" s="9"/>
      <c r="LJF268" s="159"/>
      <c r="LJG268" s="159"/>
      <c r="LJH268" s="8"/>
      <c r="LJI268" s="8"/>
      <c r="LJJ268" s="160"/>
      <c r="LJK268" s="158"/>
      <c r="LJL268" s="161"/>
      <c r="LJM268" s="162"/>
      <c r="LJN268" s="156"/>
      <c r="LJO268" s="158"/>
      <c r="LJP268" s="158"/>
      <c r="LJQ268" s="158"/>
      <c r="LJR268" s="158"/>
      <c r="LJS268" s="159"/>
      <c r="LJT268" s="9"/>
      <c r="LJU268" s="9"/>
      <c r="LJV268" s="159"/>
      <c r="LJW268" s="159"/>
      <c r="LJX268" s="8"/>
      <c r="LJY268" s="8"/>
      <c r="LJZ268" s="160"/>
      <c r="LKA268" s="158"/>
      <c r="LKB268" s="161"/>
      <c r="LKC268" s="162"/>
      <c r="LKD268" s="156"/>
      <c r="LKE268" s="158"/>
      <c r="LKF268" s="158"/>
      <c r="LKG268" s="158"/>
      <c r="LKH268" s="158"/>
      <c r="LKI268" s="159"/>
      <c r="LKJ268" s="9"/>
      <c r="LKK268" s="9"/>
      <c r="LKL268" s="159"/>
      <c r="LKM268" s="159"/>
      <c r="LKN268" s="8"/>
      <c r="LKO268" s="8"/>
      <c r="LKP268" s="160"/>
      <c r="LKQ268" s="158"/>
      <c r="LKR268" s="161"/>
      <c r="LKS268" s="162"/>
      <c r="LKT268" s="156"/>
      <c r="LKU268" s="158"/>
      <c r="LKV268" s="158"/>
      <c r="LKW268" s="158"/>
      <c r="LKX268" s="158"/>
      <c r="LKY268" s="159"/>
      <c r="LKZ268" s="9"/>
      <c r="LLA268" s="9"/>
      <c r="LLB268" s="159"/>
      <c r="LLC268" s="159"/>
      <c r="LLD268" s="8"/>
      <c r="LLE268" s="8"/>
      <c r="LLF268" s="160"/>
      <c r="LLG268" s="158"/>
      <c r="LLH268" s="161"/>
      <c r="LLI268" s="162"/>
      <c r="LLJ268" s="156"/>
      <c r="LLK268" s="158"/>
      <c r="LLL268" s="158"/>
      <c r="LLM268" s="158"/>
      <c r="LLN268" s="158"/>
      <c r="LLO268" s="159"/>
      <c r="LLP268" s="9"/>
      <c r="LLQ268" s="9"/>
      <c r="LLR268" s="159"/>
      <c r="LLS268" s="159"/>
      <c r="LLT268" s="8"/>
      <c r="LLU268" s="8"/>
      <c r="LLV268" s="160"/>
      <c r="LLW268" s="158"/>
      <c r="LLX268" s="161"/>
      <c r="LLY268" s="162"/>
      <c r="LLZ268" s="156"/>
      <c r="LMA268" s="158"/>
      <c r="LMB268" s="158"/>
      <c r="LMC268" s="158"/>
      <c r="LMD268" s="158"/>
      <c r="LME268" s="159"/>
      <c r="LMF268" s="9"/>
      <c r="LMG268" s="9"/>
      <c r="LMH268" s="159"/>
      <c r="LMI268" s="159"/>
      <c r="LMJ268" s="8"/>
      <c r="LMK268" s="8"/>
      <c r="LML268" s="160"/>
      <c r="LMM268" s="158"/>
      <c r="LMN268" s="161"/>
      <c r="LMO268" s="162"/>
      <c r="LMP268" s="156"/>
      <c r="LMQ268" s="158"/>
      <c r="LMR268" s="158"/>
      <c r="LMS268" s="158"/>
      <c r="LMT268" s="158"/>
      <c r="LMU268" s="159"/>
      <c r="LMV268" s="9"/>
      <c r="LMW268" s="9"/>
      <c r="LMX268" s="159"/>
      <c r="LMY268" s="159"/>
      <c r="LMZ268" s="8"/>
      <c r="LNA268" s="8"/>
      <c r="LNB268" s="160"/>
      <c r="LNC268" s="158"/>
      <c r="LND268" s="161"/>
      <c r="LNE268" s="162"/>
      <c r="LNF268" s="156"/>
      <c r="LNG268" s="158"/>
      <c r="LNH268" s="158"/>
      <c r="LNI268" s="158"/>
      <c r="LNJ268" s="158"/>
      <c r="LNK268" s="159"/>
      <c r="LNL268" s="9"/>
      <c r="LNM268" s="9"/>
      <c r="LNN268" s="159"/>
      <c r="LNO268" s="159"/>
      <c r="LNP268" s="8"/>
      <c r="LNQ268" s="8"/>
      <c r="LNR268" s="160"/>
      <c r="LNS268" s="158"/>
      <c r="LNT268" s="161"/>
      <c r="LNU268" s="162"/>
      <c r="LNV268" s="156"/>
      <c r="LNW268" s="158"/>
      <c r="LNX268" s="158"/>
      <c r="LNY268" s="158"/>
      <c r="LNZ268" s="158"/>
      <c r="LOA268" s="159"/>
      <c r="LOB268" s="9"/>
      <c r="LOC268" s="9"/>
      <c r="LOD268" s="159"/>
      <c r="LOE268" s="159"/>
      <c r="LOF268" s="8"/>
      <c r="LOG268" s="8"/>
      <c r="LOH268" s="160"/>
      <c r="LOI268" s="158"/>
      <c r="LOJ268" s="161"/>
      <c r="LOK268" s="162"/>
      <c r="LOL268" s="156"/>
      <c r="LOM268" s="158"/>
      <c r="LON268" s="158"/>
      <c r="LOO268" s="158"/>
      <c r="LOP268" s="158"/>
      <c r="LOQ268" s="159"/>
      <c r="LOR268" s="9"/>
      <c r="LOS268" s="9"/>
      <c r="LOT268" s="159"/>
      <c r="LOU268" s="159"/>
      <c r="LOV268" s="8"/>
      <c r="LOW268" s="8"/>
      <c r="LOX268" s="160"/>
      <c r="LOY268" s="158"/>
      <c r="LOZ268" s="161"/>
      <c r="LPA268" s="162"/>
      <c r="LPB268" s="156"/>
      <c r="LPC268" s="158"/>
      <c r="LPD268" s="158"/>
      <c r="LPE268" s="158"/>
      <c r="LPF268" s="158"/>
      <c r="LPG268" s="159"/>
      <c r="LPH268" s="9"/>
      <c r="LPI268" s="9"/>
      <c r="LPJ268" s="159"/>
      <c r="LPK268" s="159"/>
      <c r="LPL268" s="8"/>
      <c r="LPM268" s="8"/>
      <c r="LPN268" s="160"/>
      <c r="LPO268" s="158"/>
      <c r="LPP268" s="161"/>
      <c r="LPQ268" s="162"/>
      <c r="LPR268" s="156"/>
      <c r="LPS268" s="158"/>
      <c r="LPT268" s="158"/>
      <c r="LPU268" s="158"/>
      <c r="LPV268" s="158"/>
      <c r="LPW268" s="159"/>
      <c r="LPX268" s="9"/>
      <c r="LPY268" s="9"/>
      <c r="LPZ268" s="159"/>
      <c r="LQA268" s="159"/>
      <c r="LQB268" s="8"/>
      <c r="LQC268" s="8"/>
      <c r="LQD268" s="160"/>
      <c r="LQE268" s="158"/>
      <c r="LQF268" s="161"/>
      <c r="LQG268" s="162"/>
      <c r="LQH268" s="156"/>
      <c r="LQI268" s="158"/>
      <c r="LQJ268" s="158"/>
      <c r="LQK268" s="158"/>
      <c r="LQL268" s="158"/>
      <c r="LQM268" s="159"/>
      <c r="LQN268" s="9"/>
      <c r="LQO268" s="9"/>
      <c r="LQP268" s="159"/>
      <c r="LQQ268" s="159"/>
      <c r="LQR268" s="8"/>
      <c r="LQS268" s="8"/>
      <c r="LQT268" s="160"/>
      <c r="LQU268" s="158"/>
      <c r="LQV268" s="161"/>
      <c r="LQW268" s="162"/>
      <c r="LQX268" s="156"/>
      <c r="LQY268" s="158"/>
      <c r="LQZ268" s="158"/>
      <c r="LRA268" s="158"/>
      <c r="LRB268" s="158"/>
      <c r="LRC268" s="159"/>
      <c r="LRD268" s="9"/>
      <c r="LRE268" s="9"/>
      <c r="LRF268" s="159"/>
      <c r="LRG268" s="159"/>
      <c r="LRH268" s="8"/>
      <c r="LRI268" s="8"/>
      <c r="LRJ268" s="160"/>
      <c r="LRK268" s="158"/>
      <c r="LRL268" s="161"/>
      <c r="LRM268" s="162"/>
      <c r="LRN268" s="156"/>
      <c r="LRO268" s="158"/>
      <c r="LRP268" s="158"/>
      <c r="LRQ268" s="158"/>
      <c r="LRR268" s="158"/>
      <c r="LRS268" s="159"/>
      <c r="LRT268" s="9"/>
      <c r="LRU268" s="9"/>
      <c r="LRV268" s="159"/>
      <c r="LRW268" s="159"/>
      <c r="LRX268" s="8"/>
      <c r="LRY268" s="8"/>
      <c r="LRZ268" s="160"/>
      <c r="LSA268" s="158"/>
      <c r="LSB268" s="161"/>
      <c r="LSC268" s="162"/>
      <c r="LSD268" s="156"/>
      <c r="LSE268" s="158"/>
      <c r="LSF268" s="158"/>
      <c r="LSG268" s="158"/>
      <c r="LSH268" s="158"/>
      <c r="LSI268" s="159"/>
      <c r="LSJ268" s="9"/>
      <c r="LSK268" s="9"/>
      <c r="LSL268" s="159"/>
      <c r="LSM268" s="159"/>
      <c r="LSN268" s="8"/>
      <c r="LSO268" s="8"/>
      <c r="LSP268" s="160"/>
      <c r="LSQ268" s="158"/>
      <c r="LSR268" s="161"/>
      <c r="LSS268" s="162"/>
      <c r="LST268" s="156"/>
      <c r="LSU268" s="158"/>
      <c r="LSV268" s="158"/>
      <c r="LSW268" s="158"/>
      <c r="LSX268" s="158"/>
      <c r="LSY268" s="159"/>
      <c r="LSZ268" s="9"/>
      <c r="LTA268" s="9"/>
      <c r="LTB268" s="159"/>
      <c r="LTC268" s="159"/>
      <c r="LTD268" s="8"/>
      <c r="LTE268" s="8"/>
      <c r="LTF268" s="160"/>
      <c r="LTG268" s="158"/>
      <c r="LTH268" s="161"/>
      <c r="LTI268" s="162"/>
      <c r="LTJ268" s="156"/>
      <c r="LTK268" s="158"/>
      <c r="LTL268" s="158"/>
      <c r="LTM268" s="158"/>
      <c r="LTN268" s="158"/>
      <c r="LTO268" s="159"/>
      <c r="LTP268" s="9"/>
      <c r="LTQ268" s="9"/>
      <c r="LTR268" s="159"/>
      <c r="LTS268" s="159"/>
      <c r="LTT268" s="8"/>
      <c r="LTU268" s="8"/>
      <c r="LTV268" s="160"/>
      <c r="LTW268" s="158"/>
      <c r="LTX268" s="161"/>
      <c r="LTY268" s="162"/>
      <c r="LTZ268" s="156"/>
      <c r="LUA268" s="158"/>
      <c r="LUB268" s="158"/>
      <c r="LUC268" s="158"/>
      <c r="LUD268" s="158"/>
      <c r="LUE268" s="159"/>
      <c r="LUF268" s="9"/>
      <c r="LUG268" s="9"/>
      <c r="LUH268" s="159"/>
      <c r="LUI268" s="159"/>
      <c r="LUJ268" s="8"/>
      <c r="LUK268" s="8"/>
      <c r="LUL268" s="160"/>
      <c r="LUM268" s="158"/>
      <c r="LUN268" s="161"/>
      <c r="LUO268" s="162"/>
      <c r="LUP268" s="156"/>
      <c r="LUQ268" s="158"/>
      <c r="LUR268" s="158"/>
      <c r="LUS268" s="158"/>
      <c r="LUT268" s="158"/>
      <c r="LUU268" s="159"/>
      <c r="LUV268" s="9"/>
      <c r="LUW268" s="9"/>
      <c r="LUX268" s="159"/>
      <c r="LUY268" s="159"/>
      <c r="LUZ268" s="8"/>
      <c r="LVA268" s="8"/>
      <c r="LVB268" s="160"/>
      <c r="LVC268" s="158"/>
      <c r="LVD268" s="161"/>
      <c r="LVE268" s="162"/>
      <c r="LVF268" s="156"/>
      <c r="LVG268" s="158"/>
      <c r="LVH268" s="158"/>
      <c r="LVI268" s="158"/>
      <c r="LVJ268" s="158"/>
      <c r="LVK268" s="159"/>
      <c r="LVL268" s="9"/>
      <c r="LVM268" s="9"/>
      <c r="LVN268" s="159"/>
      <c r="LVO268" s="159"/>
      <c r="LVP268" s="8"/>
      <c r="LVQ268" s="8"/>
      <c r="LVR268" s="160"/>
      <c r="LVS268" s="158"/>
      <c r="LVT268" s="161"/>
      <c r="LVU268" s="162"/>
      <c r="LVV268" s="156"/>
      <c r="LVW268" s="158"/>
      <c r="LVX268" s="158"/>
      <c r="LVY268" s="158"/>
      <c r="LVZ268" s="158"/>
      <c r="LWA268" s="159"/>
      <c r="LWB268" s="9"/>
      <c r="LWC268" s="9"/>
      <c r="LWD268" s="159"/>
      <c r="LWE268" s="159"/>
      <c r="LWF268" s="8"/>
      <c r="LWG268" s="8"/>
      <c r="LWH268" s="160"/>
      <c r="LWI268" s="158"/>
      <c r="LWJ268" s="161"/>
      <c r="LWK268" s="162"/>
      <c r="LWL268" s="156"/>
      <c r="LWM268" s="158"/>
      <c r="LWN268" s="158"/>
      <c r="LWO268" s="158"/>
      <c r="LWP268" s="158"/>
      <c r="LWQ268" s="159"/>
      <c r="LWR268" s="9"/>
      <c r="LWS268" s="9"/>
      <c r="LWT268" s="159"/>
      <c r="LWU268" s="159"/>
      <c r="LWV268" s="8"/>
      <c r="LWW268" s="8"/>
      <c r="LWX268" s="160"/>
      <c r="LWY268" s="158"/>
      <c r="LWZ268" s="161"/>
      <c r="LXA268" s="162"/>
      <c r="LXB268" s="156"/>
      <c r="LXC268" s="158"/>
      <c r="LXD268" s="158"/>
      <c r="LXE268" s="158"/>
      <c r="LXF268" s="158"/>
      <c r="LXG268" s="159"/>
      <c r="LXH268" s="9"/>
      <c r="LXI268" s="9"/>
      <c r="LXJ268" s="159"/>
      <c r="LXK268" s="159"/>
      <c r="LXL268" s="8"/>
      <c r="LXM268" s="8"/>
      <c r="LXN268" s="160"/>
      <c r="LXO268" s="158"/>
      <c r="LXP268" s="161"/>
      <c r="LXQ268" s="162"/>
      <c r="LXR268" s="156"/>
      <c r="LXS268" s="158"/>
      <c r="LXT268" s="158"/>
      <c r="LXU268" s="158"/>
      <c r="LXV268" s="158"/>
      <c r="LXW268" s="159"/>
      <c r="LXX268" s="9"/>
      <c r="LXY268" s="9"/>
      <c r="LXZ268" s="159"/>
      <c r="LYA268" s="159"/>
      <c r="LYB268" s="8"/>
      <c r="LYC268" s="8"/>
      <c r="LYD268" s="160"/>
      <c r="LYE268" s="158"/>
      <c r="LYF268" s="161"/>
      <c r="LYG268" s="162"/>
      <c r="LYH268" s="156"/>
      <c r="LYI268" s="158"/>
      <c r="LYJ268" s="158"/>
      <c r="LYK268" s="158"/>
      <c r="LYL268" s="158"/>
      <c r="LYM268" s="159"/>
      <c r="LYN268" s="9"/>
      <c r="LYO268" s="9"/>
      <c r="LYP268" s="159"/>
      <c r="LYQ268" s="159"/>
      <c r="LYR268" s="8"/>
      <c r="LYS268" s="8"/>
      <c r="LYT268" s="160"/>
      <c r="LYU268" s="158"/>
      <c r="LYV268" s="161"/>
      <c r="LYW268" s="162"/>
      <c r="LYX268" s="156"/>
      <c r="LYY268" s="158"/>
      <c r="LYZ268" s="158"/>
      <c r="LZA268" s="158"/>
      <c r="LZB268" s="158"/>
      <c r="LZC268" s="159"/>
      <c r="LZD268" s="9"/>
      <c r="LZE268" s="9"/>
      <c r="LZF268" s="159"/>
      <c r="LZG268" s="159"/>
      <c r="LZH268" s="8"/>
      <c r="LZI268" s="8"/>
      <c r="LZJ268" s="160"/>
      <c r="LZK268" s="158"/>
      <c r="LZL268" s="161"/>
      <c r="LZM268" s="162"/>
      <c r="LZN268" s="156"/>
      <c r="LZO268" s="158"/>
      <c r="LZP268" s="158"/>
      <c r="LZQ268" s="158"/>
      <c r="LZR268" s="158"/>
      <c r="LZS268" s="159"/>
      <c r="LZT268" s="9"/>
      <c r="LZU268" s="9"/>
      <c r="LZV268" s="159"/>
      <c r="LZW268" s="159"/>
      <c r="LZX268" s="8"/>
      <c r="LZY268" s="8"/>
      <c r="LZZ268" s="160"/>
      <c r="MAA268" s="158"/>
      <c r="MAB268" s="161"/>
      <c r="MAC268" s="162"/>
      <c r="MAD268" s="156"/>
      <c r="MAE268" s="158"/>
      <c r="MAF268" s="158"/>
      <c r="MAG268" s="158"/>
      <c r="MAH268" s="158"/>
      <c r="MAI268" s="159"/>
      <c r="MAJ268" s="9"/>
      <c r="MAK268" s="9"/>
      <c r="MAL268" s="159"/>
      <c r="MAM268" s="159"/>
      <c r="MAN268" s="8"/>
      <c r="MAO268" s="8"/>
      <c r="MAP268" s="160"/>
      <c r="MAQ268" s="158"/>
      <c r="MAR268" s="161"/>
      <c r="MAS268" s="162"/>
      <c r="MAT268" s="156"/>
      <c r="MAU268" s="158"/>
      <c r="MAV268" s="158"/>
      <c r="MAW268" s="158"/>
      <c r="MAX268" s="158"/>
      <c r="MAY268" s="159"/>
      <c r="MAZ268" s="9"/>
      <c r="MBA268" s="9"/>
      <c r="MBB268" s="159"/>
      <c r="MBC268" s="159"/>
      <c r="MBD268" s="8"/>
      <c r="MBE268" s="8"/>
      <c r="MBF268" s="160"/>
      <c r="MBG268" s="158"/>
      <c r="MBH268" s="161"/>
      <c r="MBI268" s="162"/>
      <c r="MBJ268" s="156"/>
      <c r="MBK268" s="158"/>
      <c r="MBL268" s="158"/>
      <c r="MBM268" s="158"/>
      <c r="MBN268" s="158"/>
      <c r="MBO268" s="159"/>
      <c r="MBP268" s="9"/>
      <c r="MBQ268" s="9"/>
      <c r="MBR268" s="159"/>
      <c r="MBS268" s="159"/>
      <c r="MBT268" s="8"/>
      <c r="MBU268" s="8"/>
      <c r="MBV268" s="160"/>
      <c r="MBW268" s="158"/>
      <c r="MBX268" s="161"/>
      <c r="MBY268" s="162"/>
      <c r="MBZ268" s="156"/>
      <c r="MCA268" s="158"/>
      <c r="MCB268" s="158"/>
      <c r="MCC268" s="158"/>
      <c r="MCD268" s="158"/>
      <c r="MCE268" s="159"/>
      <c r="MCF268" s="9"/>
      <c r="MCG268" s="9"/>
      <c r="MCH268" s="159"/>
      <c r="MCI268" s="159"/>
      <c r="MCJ268" s="8"/>
      <c r="MCK268" s="8"/>
      <c r="MCL268" s="160"/>
      <c r="MCM268" s="158"/>
      <c r="MCN268" s="161"/>
      <c r="MCO268" s="162"/>
      <c r="MCP268" s="156"/>
      <c r="MCQ268" s="158"/>
      <c r="MCR268" s="158"/>
      <c r="MCS268" s="158"/>
      <c r="MCT268" s="158"/>
      <c r="MCU268" s="159"/>
      <c r="MCV268" s="9"/>
      <c r="MCW268" s="9"/>
      <c r="MCX268" s="159"/>
      <c r="MCY268" s="159"/>
      <c r="MCZ268" s="8"/>
      <c r="MDA268" s="8"/>
      <c r="MDB268" s="160"/>
      <c r="MDC268" s="158"/>
      <c r="MDD268" s="161"/>
      <c r="MDE268" s="162"/>
      <c r="MDF268" s="156"/>
      <c r="MDG268" s="158"/>
      <c r="MDH268" s="158"/>
      <c r="MDI268" s="158"/>
      <c r="MDJ268" s="158"/>
      <c r="MDK268" s="159"/>
      <c r="MDL268" s="9"/>
      <c r="MDM268" s="9"/>
      <c r="MDN268" s="159"/>
      <c r="MDO268" s="159"/>
      <c r="MDP268" s="8"/>
      <c r="MDQ268" s="8"/>
      <c r="MDR268" s="160"/>
      <c r="MDS268" s="158"/>
      <c r="MDT268" s="161"/>
      <c r="MDU268" s="162"/>
      <c r="MDV268" s="156"/>
      <c r="MDW268" s="158"/>
      <c r="MDX268" s="158"/>
      <c r="MDY268" s="158"/>
      <c r="MDZ268" s="158"/>
      <c r="MEA268" s="159"/>
      <c r="MEB268" s="9"/>
      <c r="MEC268" s="9"/>
      <c r="MED268" s="159"/>
      <c r="MEE268" s="159"/>
      <c r="MEF268" s="8"/>
      <c r="MEG268" s="8"/>
      <c r="MEH268" s="160"/>
      <c r="MEI268" s="158"/>
      <c r="MEJ268" s="161"/>
      <c r="MEK268" s="162"/>
      <c r="MEL268" s="156"/>
      <c r="MEM268" s="158"/>
      <c r="MEN268" s="158"/>
      <c r="MEO268" s="158"/>
      <c r="MEP268" s="158"/>
      <c r="MEQ268" s="159"/>
      <c r="MER268" s="9"/>
      <c r="MES268" s="9"/>
      <c r="MET268" s="159"/>
      <c r="MEU268" s="159"/>
      <c r="MEV268" s="8"/>
      <c r="MEW268" s="8"/>
      <c r="MEX268" s="160"/>
      <c r="MEY268" s="158"/>
      <c r="MEZ268" s="161"/>
      <c r="MFA268" s="162"/>
      <c r="MFB268" s="156"/>
      <c r="MFC268" s="158"/>
      <c r="MFD268" s="158"/>
      <c r="MFE268" s="158"/>
      <c r="MFF268" s="158"/>
      <c r="MFG268" s="159"/>
      <c r="MFH268" s="9"/>
      <c r="MFI268" s="9"/>
      <c r="MFJ268" s="159"/>
      <c r="MFK268" s="159"/>
      <c r="MFL268" s="8"/>
      <c r="MFM268" s="8"/>
      <c r="MFN268" s="160"/>
      <c r="MFO268" s="158"/>
      <c r="MFP268" s="161"/>
      <c r="MFQ268" s="162"/>
      <c r="MFR268" s="156"/>
      <c r="MFS268" s="158"/>
      <c r="MFT268" s="158"/>
      <c r="MFU268" s="158"/>
      <c r="MFV268" s="158"/>
      <c r="MFW268" s="159"/>
      <c r="MFX268" s="9"/>
      <c r="MFY268" s="9"/>
      <c r="MFZ268" s="159"/>
      <c r="MGA268" s="159"/>
      <c r="MGB268" s="8"/>
      <c r="MGC268" s="8"/>
      <c r="MGD268" s="160"/>
      <c r="MGE268" s="158"/>
      <c r="MGF268" s="161"/>
      <c r="MGG268" s="162"/>
      <c r="MGH268" s="156"/>
      <c r="MGI268" s="158"/>
      <c r="MGJ268" s="158"/>
      <c r="MGK268" s="158"/>
      <c r="MGL268" s="158"/>
      <c r="MGM268" s="159"/>
      <c r="MGN268" s="9"/>
      <c r="MGO268" s="9"/>
      <c r="MGP268" s="159"/>
      <c r="MGQ268" s="159"/>
      <c r="MGR268" s="8"/>
      <c r="MGS268" s="8"/>
      <c r="MGT268" s="160"/>
      <c r="MGU268" s="158"/>
      <c r="MGV268" s="161"/>
      <c r="MGW268" s="162"/>
      <c r="MGX268" s="156"/>
      <c r="MGY268" s="158"/>
      <c r="MGZ268" s="158"/>
      <c r="MHA268" s="158"/>
      <c r="MHB268" s="158"/>
      <c r="MHC268" s="159"/>
      <c r="MHD268" s="9"/>
      <c r="MHE268" s="9"/>
      <c r="MHF268" s="159"/>
      <c r="MHG268" s="159"/>
      <c r="MHH268" s="8"/>
      <c r="MHI268" s="8"/>
      <c r="MHJ268" s="160"/>
      <c r="MHK268" s="158"/>
      <c r="MHL268" s="161"/>
      <c r="MHM268" s="162"/>
      <c r="MHN268" s="156"/>
      <c r="MHO268" s="158"/>
      <c r="MHP268" s="158"/>
      <c r="MHQ268" s="158"/>
      <c r="MHR268" s="158"/>
      <c r="MHS268" s="159"/>
      <c r="MHT268" s="9"/>
      <c r="MHU268" s="9"/>
      <c r="MHV268" s="159"/>
      <c r="MHW268" s="159"/>
      <c r="MHX268" s="8"/>
      <c r="MHY268" s="8"/>
      <c r="MHZ268" s="160"/>
      <c r="MIA268" s="158"/>
      <c r="MIB268" s="161"/>
      <c r="MIC268" s="162"/>
      <c r="MID268" s="156"/>
      <c r="MIE268" s="158"/>
      <c r="MIF268" s="158"/>
      <c r="MIG268" s="158"/>
      <c r="MIH268" s="158"/>
      <c r="MII268" s="159"/>
      <c r="MIJ268" s="9"/>
      <c r="MIK268" s="9"/>
      <c r="MIL268" s="159"/>
      <c r="MIM268" s="159"/>
      <c r="MIN268" s="8"/>
      <c r="MIO268" s="8"/>
      <c r="MIP268" s="160"/>
      <c r="MIQ268" s="158"/>
      <c r="MIR268" s="161"/>
      <c r="MIS268" s="162"/>
      <c r="MIT268" s="156"/>
      <c r="MIU268" s="158"/>
      <c r="MIV268" s="158"/>
      <c r="MIW268" s="158"/>
      <c r="MIX268" s="158"/>
      <c r="MIY268" s="159"/>
      <c r="MIZ268" s="9"/>
      <c r="MJA268" s="9"/>
      <c r="MJB268" s="159"/>
      <c r="MJC268" s="159"/>
      <c r="MJD268" s="8"/>
      <c r="MJE268" s="8"/>
      <c r="MJF268" s="160"/>
      <c r="MJG268" s="158"/>
      <c r="MJH268" s="161"/>
      <c r="MJI268" s="162"/>
      <c r="MJJ268" s="156"/>
      <c r="MJK268" s="158"/>
      <c r="MJL268" s="158"/>
      <c r="MJM268" s="158"/>
      <c r="MJN268" s="158"/>
      <c r="MJO268" s="159"/>
      <c r="MJP268" s="9"/>
      <c r="MJQ268" s="9"/>
      <c r="MJR268" s="159"/>
      <c r="MJS268" s="159"/>
      <c r="MJT268" s="8"/>
      <c r="MJU268" s="8"/>
      <c r="MJV268" s="160"/>
      <c r="MJW268" s="158"/>
      <c r="MJX268" s="161"/>
      <c r="MJY268" s="162"/>
      <c r="MJZ268" s="156"/>
      <c r="MKA268" s="158"/>
      <c r="MKB268" s="158"/>
      <c r="MKC268" s="158"/>
      <c r="MKD268" s="158"/>
      <c r="MKE268" s="159"/>
      <c r="MKF268" s="9"/>
      <c r="MKG268" s="9"/>
      <c r="MKH268" s="159"/>
      <c r="MKI268" s="159"/>
      <c r="MKJ268" s="8"/>
      <c r="MKK268" s="8"/>
      <c r="MKL268" s="160"/>
      <c r="MKM268" s="158"/>
      <c r="MKN268" s="161"/>
      <c r="MKO268" s="162"/>
      <c r="MKP268" s="156"/>
      <c r="MKQ268" s="158"/>
      <c r="MKR268" s="158"/>
      <c r="MKS268" s="158"/>
      <c r="MKT268" s="158"/>
      <c r="MKU268" s="159"/>
      <c r="MKV268" s="9"/>
      <c r="MKW268" s="9"/>
      <c r="MKX268" s="159"/>
      <c r="MKY268" s="159"/>
      <c r="MKZ268" s="8"/>
      <c r="MLA268" s="8"/>
      <c r="MLB268" s="160"/>
      <c r="MLC268" s="158"/>
      <c r="MLD268" s="161"/>
      <c r="MLE268" s="162"/>
      <c r="MLF268" s="156"/>
      <c r="MLG268" s="158"/>
      <c r="MLH268" s="158"/>
      <c r="MLI268" s="158"/>
      <c r="MLJ268" s="158"/>
      <c r="MLK268" s="159"/>
      <c r="MLL268" s="9"/>
      <c r="MLM268" s="9"/>
      <c r="MLN268" s="159"/>
      <c r="MLO268" s="159"/>
      <c r="MLP268" s="8"/>
      <c r="MLQ268" s="8"/>
      <c r="MLR268" s="160"/>
      <c r="MLS268" s="158"/>
      <c r="MLT268" s="161"/>
      <c r="MLU268" s="162"/>
      <c r="MLV268" s="156"/>
      <c r="MLW268" s="158"/>
      <c r="MLX268" s="158"/>
      <c r="MLY268" s="158"/>
      <c r="MLZ268" s="158"/>
      <c r="MMA268" s="159"/>
      <c r="MMB268" s="9"/>
      <c r="MMC268" s="9"/>
      <c r="MMD268" s="159"/>
      <c r="MME268" s="159"/>
      <c r="MMF268" s="8"/>
      <c r="MMG268" s="8"/>
      <c r="MMH268" s="160"/>
      <c r="MMI268" s="158"/>
      <c r="MMJ268" s="161"/>
      <c r="MMK268" s="162"/>
      <c r="MML268" s="156"/>
      <c r="MMM268" s="158"/>
      <c r="MMN268" s="158"/>
      <c r="MMO268" s="158"/>
      <c r="MMP268" s="158"/>
      <c r="MMQ268" s="159"/>
      <c r="MMR268" s="9"/>
      <c r="MMS268" s="9"/>
      <c r="MMT268" s="159"/>
      <c r="MMU268" s="159"/>
      <c r="MMV268" s="8"/>
      <c r="MMW268" s="8"/>
      <c r="MMX268" s="160"/>
      <c r="MMY268" s="158"/>
      <c r="MMZ268" s="161"/>
      <c r="MNA268" s="162"/>
      <c r="MNB268" s="156"/>
      <c r="MNC268" s="158"/>
      <c r="MND268" s="158"/>
      <c r="MNE268" s="158"/>
      <c r="MNF268" s="158"/>
      <c r="MNG268" s="159"/>
      <c r="MNH268" s="9"/>
      <c r="MNI268" s="9"/>
      <c r="MNJ268" s="159"/>
      <c r="MNK268" s="159"/>
      <c r="MNL268" s="8"/>
      <c r="MNM268" s="8"/>
      <c r="MNN268" s="160"/>
      <c r="MNO268" s="158"/>
      <c r="MNP268" s="161"/>
      <c r="MNQ268" s="162"/>
      <c r="MNR268" s="156"/>
      <c r="MNS268" s="158"/>
      <c r="MNT268" s="158"/>
      <c r="MNU268" s="158"/>
      <c r="MNV268" s="158"/>
      <c r="MNW268" s="159"/>
      <c r="MNX268" s="9"/>
      <c r="MNY268" s="9"/>
      <c r="MNZ268" s="159"/>
      <c r="MOA268" s="159"/>
      <c r="MOB268" s="8"/>
      <c r="MOC268" s="8"/>
      <c r="MOD268" s="160"/>
      <c r="MOE268" s="158"/>
      <c r="MOF268" s="161"/>
      <c r="MOG268" s="162"/>
      <c r="MOH268" s="156"/>
      <c r="MOI268" s="158"/>
      <c r="MOJ268" s="158"/>
      <c r="MOK268" s="158"/>
      <c r="MOL268" s="158"/>
      <c r="MOM268" s="159"/>
      <c r="MON268" s="9"/>
      <c r="MOO268" s="9"/>
      <c r="MOP268" s="159"/>
      <c r="MOQ268" s="159"/>
      <c r="MOR268" s="8"/>
      <c r="MOS268" s="8"/>
      <c r="MOT268" s="160"/>
      <c r="MOU268" s="158"/>
      <c r="MOV268" s="161"/>
      <c r="MOW268" s="162"/>
      <c r="MOX268" s="156"/>
      <c r="MOY268" s="158"/>
      <c r="MOZ268" s="158"/>
      <c r="MPA268" s="158"/>
      <c r="MPB268" s="158"/>
      <c r="MPC268" s="159"/>
      <c r="MPD268" s="9"/>
      <c r="MPE268" s="9"/>
      <c r="MPF268" s="159"/>
      <c r="MPG268" s="159"/>
      <c r="MPH268" s="8"/>
      <c r="MPI268" s="8"/>
      <c r="MPJ268" s="160"/>
      <c r="MPK268" s="158"/>
      <c r="MPL268" s="161"/>
      <c r="MPM268" s="162"/>
      <c r="MPN268" s="156"/>
      <c r="MPO268" s="158"/>
      <c r="MPP268" s="158"/>
      <c r="MPQ268" s="158"/>
      <c r="MPR268" s="158"/>
      <c r="MPS268" s="159"/>
      <c r="MPT268" s="9"/>
      <c r="MPU268" s="9"/>
      <c r="MPV268" s="159"/>
      <c r="MPW268" s="159"/>
      <c r="MPX268" s="8"/>
      <c r="MPY268" s="8"/>
      <c r="MPZ268" s="160"/>
      <c r="MQA268" s="158"/>
      <c r="MQB268" s="161"/>
      <c r="MQC268" s="162"/>
      <c r="MQD268" s="156"/>
      <c r="MQE268" s="158"/>
      <c r="MQF268" s="158"/>
      <c r="MQG268" s="158"/>
      <c r="MQH268" s="158"/>
      <c r="MQI268" s="159"/>
      <c r="MQJ268" s="9"/>
      <c r="MQK268" s="9"/>
      <c r="MQL268" s="159"/>
      <c r="MQM268" s="159"/>
      <c r="MQN268" s="8"/>
      <c r="MQO268" s="8"/>
      <c r="MQP268" s="160"/>
      <c r="MQQ268" s="158"/>
      <c r="MQR268" s="161"/>
      <c r="MQS268" s="162"/>
      <c r="MQT268" s="156"/>
      <c r="MQU268" s="158"/>
      <c r="MQV268" s="158"/>
      <c r="MQW268" s="158"/>
      <c r="MQX268" s="158"/>
      <c r="MQY268" s="159"/>
      <c r="MQZ268" s="9"/>
      <c r="MRA268" s="9"/>
      <c r="MRB268" s="159"/>
      <c r="MRC268" s="159"/>
      <c r="MRD268" s="8"/>
      <c r="MRE268" s="8"/>
      <c r="MRF268" s="160"/>
      <c r="MRG268" s="158"/>
      <c r="MRH268" s="161"/>
      <c r="MRI268" s="162"/>
      <c r="MRJ268" s="156"/>
      <c r="MRK268" s="158"/>
      <c r="MRL268" s="158"/>
      <c r="MRM268" s="158"/>
      <c r="MRN268" s="158"/>
      <c r="MRO268" s="159"/>
      <c r="MRP268" s="9"/>
      <c r="MRQ268" s="9"/>
      <c r="MRR268" s="159"/>
      <c r="MRS268" s="159"/>
      <c r="MRT268" s="8"/>
      <c r="MRU268" s="8"/>
      <c r="MRV268" s="160"/>
      <c r="MRW268" s="158"/>
      <c r="MRX268" s="161"/>
      <c r="MRY268" s="162"/>
      <c r="MRZ268" s="156"/>
      <c r="MSA268" s="158"/>
      <c r="MSB268" s="158"/>
      <c r="MSC268" s="158"/>
      <c r="MSD268" s="158"/>
      <c r="MSE268" s="159"/>
      <c r="MSF268" s="9"/>
      <c r="MSG268" s="9"/>
      <c r="MSH268" s="159"/>
      <c r="MSI268" s="159"/>
      <c r="MSJ268" s="8"/>
      <c r="MSK268" s="8"/>
      <c r="MSL268" s="160"/>
      <c r="MSM268" s="158"/>
      <c r="MSN268" s="161"/>
      <c r="MSO268" s="162"/>
      <c r="MSP268" s="156"/>
      <c r="MSQ268" s="158"/>
      <c r="MSR268" s="158"/>
      <c r="MSS268" s="158"/>
      <c r="MST268" s="158"/>
      <c r="MSU268" s="159"/>
      <c r="MSV268" s="9"/>
      <c r="MSW268" s="9"/>
      <c r="MSX268" s="159"/>
      <c r="MSY268" s="159"/>
      <c r="MSZ268" s="8"/>
      <c r="MTA268" s="8"/>
      <c r="MTB268" s="160"/>
      <c r="MTC268" s="158"/>
      <c r="MTD268" s="161"/>
      <c r="MTE268" s="162"/>
      <c r="MTF268" s="156"/>
      <c r="MTG268" s="158"/>
      <c r="MTH268" s="158"/>
      <c r="MTI268" s="158"/>
      <c r="MTJ268" s="158"/>
      <c r="MTK268" s="159"/>
      <c r="MTL268" s="9"/>
      <c r="MTM268" s="9"/>
      <c r="MTN268" s="159"/>
      <c r="MTO268" s="159"/>
      <c r="MTP268" s="8"/>
      <c r="MTQ268" s="8"/>
      <c r="MTR268" s="160"/>
      <c r="MTS268" s="158"/>
      <c r="MTT268" s="161"/>
      <c r="MTU268" s="162"/>
      <c r="MTV268" s="156"/>
      <c r="MTW268" s="158"/>
      <c r="MTX268" s="158"/>
      <c r="MTY268" s="158"/>
      <c r="MTZ268" s="158"/>
      <c r="MUA268" s="159"/>
      <c r="MUB268" s="9"/>
      <c r="MUC268" s="9"/>
      <c r="MUD268" s="159"/>
      <c r="MUE268" s="159"/>
      <c r="MUF268" s="8"/>
      <c r="MUG268" s="8"/>
      <c r="MUH268" s="160"/>
      <c r="MUI268" s="158"/>
      <c r="MUJ268" s="161"/>
      <c r="MUK268" s="162"/>
      <c r="MUL268" s="156"/>
      <c r="MUM268" s="158"/>
      <c r="MUN268" s="158"/>
      <c r="MUO268" s="158"/>
      <c r="MUP268" s="158"/>
      <c r="MUQ268" s="159"/>
      <c r="MUR268" s="9"/>
      <c r="MUS268" s="9"/>
      <c r="MUT268" s="159"/>
      <c r="MUU268" s="159"/>
      <c r="MUV268" s="8"/>
      <c r="MUW268" s="8"/>
      <c r="MUX268" s="160"/>
      <c r="MUY268" s="158"/>
      <c r="MUZ268" s="161"/>
      <c r="MVA268" s="162"/>
      <c r="MVB268" s="156"/>
      <c r="MVC268" s="158"/>
      <c r="MVD268" s="158"/>
      <c r="MVE268" s="158"/>
      <c r="MVF268" s="158"/>
      <c r="MVG268" s="159"/>
      <c r="MVH268" s="9"/>
      <c r="MVI268" s="9"/>
      <c r="MVJ268" s="159"/>
      <c r="MVK268" s="159"/>
      <c r="MVL268" s="8"/>
      <c r="MVM268" s="8"/>
      <c r="MVN268" s="160"/>
      <c r="MVO268" s="158"/>
      <c r="MVP268" s="161"/>
      <c r="MVQ268" s="162"/>
      <c r="MVR268" s="156"/>
      <c r="MVS268" s="158"/>
      <c r="MVT268" s="158"/>
      <c r="MVU268" s="158"/>
      <c r="MVV268" s="158"/>
      <c r="MVW268" s="159"/>
      <c r="MVX268" s="9"/>
      <c r="MVY268" s="9"/>
      <c r="MVZ268" s="159"/>
      <c r="MWA268" s="159"/>
      <c r="MWB268" s="8"/>
      <c r="MWC268" s="8"/>
      <c r="MWD268" s="160"/>
      <c r="MWE268" s="158"/>
      <c r="MWF268" s="161"/>
      <c r="MWG268" s="162"/>
      <c r="MWH268" s="156"/>
      <c r="MWI268" s="158"/>
      <c r="MWJ268" s="158"/>
      <c r="MWK268" s="158"/>
      <c r="MWL268" s="158"/>
      <c r="MWM268" s="159"/>
      <c r="MWN268" s="9"/>
      <c r="MWO268" s="9"/>
      <c r="MWP268" s="159"/>
      <c r="MWQ268" s="159"/>
      <c r="MWR268" s="8"/>
      <c r="MWS268" s="8"/>
      <c r="MWT268" s="160"/>
      <c r="MWU268" s="158"/>
      <c r="MWV268" s="161"/>
      <c r="MWW268" s="162"/>
      <c r="MWX268" s="156"/>
      <c r="MWY268" s="158"/>
      <c r="MWZ268" s="158"/>
      <c r="MXA268" s="158"/>
      <c r="MXB268" s="158"/>
      <c r="MXC268" s="159"/>
      <c r="MXD268" s="9"/>
      <c r="MXE268" s="9"/>
      <c r="MXF268" s="159"/>
      <c r="MXG268" s="159"/>
      <c r="MXH268" s="8"/>
      <c r="MXI268" s="8"/>
      <c r="MXJ268" s="160"/>
      <c r="MXK268" s="158"/>
      <c r="MXL268" s="161"/>
      <c r="MXM268" s="162"/>
      <c r="MXN268" s="156"/>
      <c r="MXO268" s="158"/>
      <c r="MXP268" s="158"/>
      <c r="MXQ268" s="158"/>
      <c r="MXR268" s="158"/>
      <c r="MXS268" s="159"/>
      <c r="MXT268" s="9"/>
      <c r="MXU268" s="9"/>
      <c r="MXV268" s="159"/>
      <c r="MXW268" s="159"/>
      <c r="MXX268" s="8"/>
      <c r="MXY268" s="8"/>
      <c r="MXZ268" s="160"/>
      <c r="MYA268" s="158"/>
      <c r="MYB268" s="161"/>
      <c r="MYC268" s="162"/>
      <c r="MYD268" s="156"/>
      <c r="MYE268" s="158"/>
      <c r="MYF268" s="158"/>
      <c r="MYG268" s="158"/>
      <c r="MYH268" s="158"/>
      <c r="MYI268" s="159"/>
      <c r="MYJ268" s="9"/>
      <c r="MYK268" s="9"/>
      <c r="MYL268" s="159"/>
      <c r="MYM268" s="159"/>
      <c r="MYN268" s="8"/>
      <c r="MYO268" s="8"/>
      <c r="MYP268" s="160"/>
      <c r="MYQ268" s="158"/>
      <c r="MYR268" s="161"/>
      <c r="MYS268" s="162"/>
      <c r="MYT268" s="156"/>
      <c r="MYU268" s="158"/>
      <c r="MYV268" s="158"/>
      <c r="MYW268" s="158"/>
      <c r="MYX268" s="158"/>
      <c r="MYY268" s="159"/>
      <c r="MYZ268" s="9"/>
      <c r="MZA268" s="9"/>
      <c r="MZB268" s="159"/>
      <c r="MZC268" s="159"/>
      <c r="MZD268" s="8"/>
      <c r="MZE268" s="8"/>
      <c r="MZF268" s="160"/>
      <c r="MZG268" s="158"/>
      <c r="MZH268" s="161"/>
      <c r="MZI268" s="162"/>
      <c r="MZJ268" s="156"/>
      <c r="MZK268" s="158"/>
      <c r="MZL268" s="158"/>
      <c r="MZM268" s="158"/>
      <c r="MZN268" s="158"/>
      <c r="MZO268" s="159"/>
      <c r="MZP268" s="9"/>
      <c r="MZQ268" s="9"/>
      <c r="MZR268" s="159"/>
      <c r="MZS268" s="159"/>
      <c r="MZT268" s="8"/>
      <c r="MZU268" s="8"/>
      <c r="MZV268" s="160"/>
      <c r="MZW268" s="158"/>
      <c r="MZX268" s="161"/>
      <c r="MZY268" s="162"/>
      <c r="MZZ268" s="156"/>
      <c r="NAA268" s="158"/>
      <c r="NAB268" s="158"/>
      <c r="NAC268" s="158"/>
      <c r="NAD268" s="158"/>
      <c r="NAE268" s="159"/>
      <c r="NAF268" s="9"/>
      <c r="NAG268" s="9"/>
      <c r="NAH268" s="159"/>
      <c r="NAI268" s="159"/>
      <c r="NAJ268" s="8"/>
      <c r="NAK268" s="8"/>
      <c r="NAL268" s="160"/>
      <c r="NAM268" s="158"/>
      <c r="NAN268" s="161"/>
      <c r="NAO268" s="162"/>
      <c r="NAP268" s="156"/>
      <c r="NAQ268" s="158"/>
      <c r="NAR268" s="158"/>
      <c r="NAS268" s="158"/>
      <c r="NAT268" s="158"/>
      <c r="NAU268" s="159"/>
      <c r="NAV268" s="9"/>
      <c r="NAW268" s="9"/>
      <c r="NAX268" s="159"/>
      <c r="NAY268" s="159"/>
      <c r="NAZ268" s="8"/>
      <c r="NBA268" s="8"/>
      <c r="NBB268" s="160"/>
      <c r="NBC268" s="158"/>
      <c r="NBD268" s="161"/>
      <c r="NBE268" s="162"/>
      <c r="NBF268" s="156"/>
      <c r="NBG268" s="158"/>
      <c r="NBH268" s="158"/>
      <c r="NBI268" s="158"/>
      <c r="NBJ268" s="158"/>
      <c r="NBK268" s="159"/>
      <c r="NBL268" s="9"/>
      <c r="NBM268" s="9"/>
      <c r="NBN268" s="159"/>
      <c r="NBO268" s="159"/>
      <c r="NBP268" s="8"/>
      <c r="NBQ268" s="8"/>
      <c r="NBR268" s="160"/>
      <c r="NBS268" s="158"/>
      <c r="NBT268" s="161"/>
      <c r="NBU268" s="162"/>
      <c r="NBV268" s="156"/>
      <c r="NBW268" s="158"/>
      <c r="NBX268" s="158"/>
      <c r="NBY268" s="158"/>
      <c r="NBZ268" s="158"/>
      <c r="NCA268" s="159"/>
      <c r="NCB268" s="9"/>
      <c r="NCC268" s="9"/>
      <c r="NCD268" s="159"/>
      <c r="NCE268" s="159"/>
      <c r="NCF268" s="8"/>
      <c r="NCG268" s="8"/>
      <c r="NCH268" s="160"/>
      <c r="NCI268" s="158"/>
      <c r="NCJ268" s="161"/>
      <c r="NCK268" s="162"/>
      <c r="NCL268" s="156"/>
      <c r="NCM268" s="158"/>
      <c r="NCN268" s="158"/>
      <c r="NCO268" s="158"/>
      <c r="NCP268" s="158"/>
      <c r="NCQ268" s="159"/>
      <c r="NCR268" s="9"/>
      <c r="NCS268" s="9"/>
      <c r="NCT268" s="159"/>
      <c r="NCU268" s="159"/>
      <c r="NCV268" s="8"/>
      <c r="NCW268" s="8"/>
      <c r="NCX268" s="160"/>
      <c r="NCY268" s="158"/>
      <c r="NCZ268" s="161"/>
      <c r="NDA268" s="162"/>
      <c r="NDB268" s="156"/>
      <c r="NDC268" s="158"/>
      <c r="NDD268" s="158"/>
      <c r="NDE268" s="158"/>
      <c r="NDF268" s="158"/>
      <c r="NDG268" s="159"/>
      <c r="NDH268" s="9"/>
      <c r="NDI268" s="9"/>
      <c r="NDJ268" s="159"/>
      <c r="NDK268" s="159"/>
      <c r="NDL268" s="8"/>
      <c r="NDM268" s="8"/>
      <c r="NDN268" s="160"/>
      <c r="NDO268" s="158"/>
      <c r="NDP268" s="161"/>
      <c r="NDQ268" s="162"/>
      <c r="NDR268" s="156"/>
      <c r="NDS268" s="158"/>
      <c r="NDT268" s="158"/>
      <c r="NDU268" s="158"/>
      <c r="NDV268" s="158"/>
      <c r="NDW268" s="159"/>
      <c r="NDX268" s="9"/>
      <c r="NDY268" s="9"/>
      <c r="NDZ268" s="159"/>
      <c r="NEA268" s="159"/>
      <c r="NEB268" s="8"/>
      <c r="NEC268" s="8"/>
      <c r="NED268" s="160"/>
      <c r="NEE268" s="158"/>
      <c r="NEF268" s="161"/>
      <c r="NEG268" s="162"/>
      <c r="NEH268" s="156"/>
      <c r="NEI268" s="158"/>
      <c r="NEJ268" s="158"/>
      <c r="NEK268" s="158"/>
      <c r="NEL268" s="158"/>
      <c r="NEM268" s="159"/>
      <c r="NEN268" s="9"/>
      <c r="NEO268" s="9"/>
      <c r="NEP268" s="159"/>
      <c r="NEQ268" s="159"/>
      <c r="NER268" s="8"/>
      <c r="NES268" s="8"/>
      <c r="NET268" s="160"/>
      <c r="NEU268" s="158"/>
      <c r="NEV268" s="161"/>
      <c r="NEW268" s="162"/>
      <c r="NEX268" s="156"/>
      <c r="NEY268" s="158"/>
      <c r="NEZ268" s="158"/>
      <c r="NFA268" s="158"/>
      <c r="NFB268" s="158"/>
      <c r="NFC268" s="159"/>
      <c r="NFD268" s="9"/>
      <c r="NFE268" s="9"/>
      <c r="NFF268" s="159"/>
      <c r="NFG268" s="159"/>
      <c r="NFH268" s="8"/>
      <c r="NFI268" s="8"/>
      <c r="NFJ268" s="160"/>
      <c r="NFK268" s="158"/>
      <c r="NFL268" s="161"/>
      <c r="NFM268" s="162"/>
      <c r="NFN268" s="156"/>
      <c r="NFO268" s="158"/>
      <c r="NFP268" s="158"/>
      <c r="NFQ268" s="158"/>
      <c r="NFR268" s="158"/>
      <c r="NFS268" s="159"/>
      <c r="NFT268" s="9"/>
      <c r="NFU268" s="9"/>
      <c r="NFV268" s="159"/>
      <c r="NFW268" s="159"/>
      <c r="NFX268" s="8"/>
      <c r="NFY268" s="8"/>
      <c r="NFZ268" s="160"/>
      <c r="NGA268" s="158"/>
      <c r="NGB268" s="161"/>
      <c r="NGC268" s="162"/>
      <c r="NGD268" s="156"/>
      <c r="NGE268" s="158"/>
      <c r="NGF268" s="158"/>
      <c r="NGG268" s="158"/>
      <c r="NGH268" s="158"/>
      <c r="NGI268" s="159"/>
      <c r="NGJ268" s="9"/>
      <c r="NGK268" s="9"/>
      <c r="NGL268" s="159"/>
      <c r="NGM268" s="159"/>
      <c r="NGN268" s="8"/>
      <c r="NGO268" s="8"/>
      <c r="NGP268" s="160"/>
      <c r="NGQ268" s="158"/>
      <c r="NGR268" s="161"/>
      <c r="NGS268" s="162"/>
      <c r="NGT268" s="156"/>
      <c r="NGU268" s="158"/>
      <c r="NGV268" s="158"/>
      <c r="NGW268" s="158"/>
      <c r="NGX268" s="158"/>
      <c r="NGY268" s="159"/>
      <c r="NGZ268" s="9"/>
      <c r="NHA268" s="9"/>
      <c r="NHB268" s="159"/>
      <c r="NHC268" s="159"/>
      <c r="NHD268" s="8"/>
      <c r="NHE268" s="8"/>
      <c r="NHF268" s="160"/>
      <c r="NHG268" s="158"/>
      <c r="NHH268" s="161"/>
      <c r="NHI268" s="162"/>
      <c r="NHJ268" s="156"/>
      <c r="NHK268" s="158"/>
      <c r="NHL268" s="158"/>
      <c r="NHM268" s="158"/>
      <c r="NHN268" s="158"/>
      <c r="NHO268" s="159"/>
      <c r="NHP268" s="9"/>
      <c r="NHQ268" s="9"/>
      <c r="NHR268" s="159"/>
      <c r="NHS268" s="159"/>
      <c r="NHT268" s="8"/>
      <c r="NHU268" s="8"/>
      <c r="NHV268" s="160"/>
      <c r="NHW268" s="158"/>
      <c r="NHX268" s="161"/>
      <c r="NHY268" s="162"/>
      <c r="NHZ268" s="156"/>
      <c r="NIA268" s="158"/>
      <c r="NIB268" s="158"/>
      <c r="NIC268" s="158"/>
      <c r="NID268" s="158"/>
      <c r="NIE268" s="159"/>
      <c r="NIF268" s="9"/>
      <c r="NIG268" s="9"/>
      <c r="NIH268" s="159"/>
      <c r="NII268" s="159"/>
      <c r="NIJ268" s="8"/>
      <c r="NIK268" s="8"/>
      <c r="NIL268" s="160"/>
      <c r="NIM268" s="158"/>
      <c r="NIN268" s="161"/>
      <c r="NIO268" s="162"/>
      <c r="NIP268" s="156"/>
      <c r="NIQ268" s="158"/>
      <c r="NIR268" s="158"/>
      <c r="NIS268" s="158"/>
      <c r="NIT268" s="158"/>
      <c r="NIU268" s="159"/>
      <c r="NIV268" s="9"/>
      <c r="NIW268" s="9"/>
      <c r="NIX268" s="159"/>
      <c r="NIY268" s="159"/>
      <c r="NIZ268" s="8"/>
      <c r="NJA268" s="8"/>
      <c r="NJB268" s="160"/>
      <c r="NJC268" s="158"/>
      <c r="NJD268" s="161"/>
      <c r="NJE268" s="162"/>
      <c r="NJF268" s="156"/>
      <c r="NJG268" s="158"/>
      <c r="NJH268" s="158"/>
      <c r="NJI268" s="158"/>
      <c r="NJJ268" s="158"/>
      <c r="NJK268" s="159"/>
      <c r="NJL268" s="9"/>
      <c r="NJM268" s="9"/>
      <c r="NJN268" s="159"/>
      <c r="NJO268" s="159"/>
      <c r="NJP268" s="8"/>
      <c r="NJQ268" s="8"/>
      <c r="NJR268" s="160"/>
      <c r="NJS268" s="158"/>
      <c r="NJT268" s="161"/>
      <c r="NJU268" s="162"/>
      <c r="NJV268" s="156"/>
      <c r="NJW268" s="158"/>
      <c r="NJX268" s="158"/>
      <c r="NJY268" s="158"/>
      <c r="NJZ268" s="158"/>
      <c r="NKA268" s="159"/>
      <c r="NKB268" s="9"/>
      <c r="NKC268" s="9"/>
      <c r="NKD268" s="159"/>
      <c r="NKE268" s="159"/>
      <c r="NKF268" s="8"/>
      <c r="NKG268" s="8"/>
      <c r="NKH268" s="160"/>
      <c r="NKI268" s="158"/>
      <c r="NKJ268" s="161"/>
      <c r="NKK268" s="162"/>
      <c r="NKL268" s="156"/>
      <c r="NKM268" s="158"/>
      <c r="NKN268" s="158"/>
      <c r="NKO268" s="158"/>
      <c r="NKP268" s="158"/>
      <c r="NKQ268" s="159"/>
      <c r="NKR268" s="9"/>
      <c r="NKS268" s="9"/>
      <c r="NKT268" s="159"/>
      <c r="NKU268" s="159"/>
      <c r="NKV268" s="8"/>
      <c r="NKW268" s="8"/>
      <c r="NKX268" s="160"/>
      <c r="NKY268" s="158"/>
      <c r="NKZ268" s="161"/>
      <c r="NLA268" s="162"/>
      <c r="NLB268" s="156"/>
      <c r="NLC268" s="158"/>
      <c r="NLD268" s="158"/>
      <c r="NLE268" s="158"/>
      <c r="NLF268" s="158"/>
      <c r="NLG268" s="159"/>
      <c r="NLH268" s="9"/>
      <c r="NLI268" s="9"/>
      <c r="NLJ268" s="159"/>
      <c r="NLK268" s="159"/>
      <c r="NLL268" s="8"/>
      <c r="NLM268" s="8"/>
      <c r="NLN268" s="160"/>
      <c r="NLO268" s="158"/>
      <c r="NLP268" s="161"/>
      <c r="NLQ268" s="162"/>
      <c r="NLR268" s="156"/>
      <c r="NLS268" s="158"/>
      <c r="NLT268" s="158"/>
      <c r="NLU268" s="158"/>
      <c r="NLV268" s="158"/>
      <c r="NLW268" s="159"/>
      <c r="NLX268" s="9"/>
      <c r="NLY268" s="9"/>
      <c r="NLZ268" s="159"/>
      <c r="NMA268" s="159"/>
      <c r="NMB268" s="8"/>
      <c r="NMC268" s="8"/>
      <c r="NMD268" s="160"/>
      <c r="NME268" s="158"/>
      <c r="NMF268" s="161"/>
      <c r="NMG268" s="162"/>
      <c r="NMH268" s="156"/>
      <c r="NMI268" s="158"/>
      <c r="NMJ268" s="158"/>
      <c r="NMK268" s="158"/>
      <c r="NML268" s="158"/>
      <c r="NMM268" s="159"/>
      <c r="NMN268" s="9"/>
      <c r="NMO268" s="9"/>
      <c r="NMP268" s="159"/>
      <c r="NMQ268" s="159"/>
      <c r="NMR268" s="8"/>
      <c r="NMS268" s="8"/>
      <c r="NMT268" s="160"/>
      <c r="NMU268" s="158"/>
      <c r="NMV268" s="161"/>
      <c r="NMW268" s="162"/>
      <c r="NMX268" s="156"/>
      <c r="NMY268" s="158"/>
      <c r="NMZ268" s="158"/>
      <c r="NNA268" s="158"/>
      <c r="NNB268" s="158"/>
      <c r="NNC268" s="159"/>
      <c r="NND268" s="9"/>
      <c r="NNE268" s="9"/>
      <c r="NNF268" s="159"/>
      <c r="NNG268" s="159"/>
      <c r="NNH268" s="8"/>
      <c r="NNI268" s="8"/>
      <c r="NNJ268" s="160"/>
      <c r="NNK268" s="158"/>
      <c r="NNL268" s="161"/>
      <c r="NNM268" s="162"/>
      <c r="NNN268" s="156"/>
      <c r="NNO268" s="158"/>
      <c r="NNP268" s="158"/>
      <c r="NNQ268" s="158"/>
      <c r="NNR268" s="158"/>
      <c r="NNS268" s="159"/>
      <c r="NNT268" s="9"/>
      <c r="NNU268" s="9"/>
      <c r="NNV268" s="159"/>
      <c r="NNW268" s="159"/>
      <c r="NNX268" s="8"/>
      <c r="NNY268" s="8"/>
      <c r="NNZ268" s="160"/>
      <c r="NOA268" s="158"/>
      <c r="NOB268" s="161"/>
      <c r="NOC268" s="162"/>
      <c r="NOD268" s="156"/>
      <c r="NOE268" s="158"/>
      <c r="NOF268" s="158"/>
      <c r="NOG268" s="158"/>
      <c r="NOH268" s="158"/>
      <c r="NOI268" s="159"/>
      <c r="NOJ268" s="9"/>
      <c r="NOK268" s="9"/>
      <c r="NOL268" s="159"/>
      <c r="NOM268" s="159"/>
      <c r="NON268" s="8"/>
      <c r="NOO268" s="8"/>
      <c r="NOP268" s="160"/>
      <c r="NOQ268" s="158"/>
      <c r="NOR268" s="161"/>
      <c r="NOS268" s="162"/>
      <c r="NOT268" s="156"/>
      <c r="NOU268" s="158"/>
      <c r="NOV268" s="158"/>
      <c r="NOW268" s="158"/>
      <c r="NOX268" s="158"/>
      <c r="NOY268" s="159"/>
      <c r="NOZ268" s="9"/>
      <c r="NPA268" s="9"/>
      <c r="NPB268" s="159"/>
      <c r="NPC268" s="159"/>
      <c r="NPD268" s="8"/>
      <c r="NPE268" s="8"/>
      <c r="NPF268" s="160"/>
      <c r="NPG268" s="158"/>
      <c r="NPH268" s="161"/>
      <c r="NPI268" s="162"/>
      <c r="NPJ268" s="156"/>
      <c r="NPK268" s="158"/>
      <c r="NPL268" s="158"/>
      <c r="NPM268" s="158"/>
      <c r="NPN268" s="158"/>
      <c r="NPO268" s="159"/>
      <c r="NPP268" s="9"/>
      <c r="NPQ268" s="9"/>
      <c r="NPR268" s="159"/>
      <c r="NPS268" s="159"/>
      <c r="NPT268" s="8"/>
      <c r="NPU268" s="8"/>
      <c r="NPV268" s="160"/>
      <c r="NPW268" s="158"/>
      <c r="NPX268" s="161"/>
      <c r="NPY268" s="162"/>
      <c r="NPZ268" s="156"/>
      <c r="NQA268" s="158"/>
      <c r="NQB268" s="158"/>
      <c r="NQC268" s="158"/>
      <c r="NQD268" s="158"/>
      <c r="NQE268" s="159"/>
      <c r="NQF268" s="9"/>
      <c r="NQG268" s="9"/>
      <c r="NQH268" s="159"/>
      <c r="NQI268" s="159"/>
      <c r="NQJ268" s="8"/>
      <c r="NQK268" s="8"/>
      <c r="NQL268" s="160"/>
      <c r="NQM268" s="158"/>
      <c r="NQN268" s="161"/>
      <c r="NQO268" s="162"/>
      <c r="NQP268" s="156"/>
      <c r="NQQ268" s="158"/>
      <c r="NQR268" s="158"/>
      <c r="NQS268" s="158"/>
      <c r="NQT268" s="158"/>
      <c r="NQU268" s="159"/>
      <c r="NQV268" s="9"/>
      <c r="NQW268" s="9"/>
      <c r="NQX268" s="159"/>
      <c r="NQY268" s="159"/>
      <c r="NQZ268" s="8"/>
      <c r="NRA268" s="8"/>
      <c r="NRB268" s="160"/>
      <c r="NRC268" s="158"/>
      <c r="NRD268" s="161"/>
      <c r="NRE268" s="162"/>
      <c r="NRF268" s="156"/>
      <c r="NRG268" s="158"/>
      <c r="NRH268" s="158"/>
      <c r="NRI268" s="158"/>
      <c r="NRJ268" s="158"/>
      <c r="NRK268" s="159"/>
      <c r="NRL268" s="9"/>
      <c r="NRM268" s="9"/>
      <c r="NRN268" s="159"/>
      <c r="NRO268" s="159"/>
      <c r="NRP268" s="8"/>
      <c r="NRQ268" s="8"/>
      <c r="NRR268" s="160"/>
      <c r="NRS268" s="158"/>
      <c r="NRT268" s="161"/>
      <c r="NRU268" s="162"/>
      <c r="NRV268" s="156"/>
      <c r="NRW268" s="158"/>
      <c r="NRX268" s="158"/>
      <c r="NRY268" s="158"/>
      <c r="NRZ268" s="158"/>
      <c r="NSA268" s="159"/>
      <c r="NSB268" s="9"/>
      <c r="NSC268" s="9"/>
      <c r="NSD268" s="159"/>
      <c r="NSE268" s="159"/>
      <c r="NSF268" s="8"/>
      <c r="NSG268" s="8"/>
      <c r="NSH268" s="160"/>
      <c r="NSI268" s="158"/>
      <c r="NSJ268" s="161"/>
      <c r="NSK268" s="162"/>
      <c r="NSL268" s="156"/>
      <c r="NSM268" s="158"/>
      <c r="NSN268" s="158"/>
      <c r="NSO268" s="158"/>
      <c r="NSP268" s="158"/>
      <c r="NSQ268" s="159"/>
      <c r="NSR268" s="9"/>
      <c r="NSS268" s="9"/>
      <c r="NST268" s="159"/>
      <c r="NSU268" s="159"/>
      <c r="NSV268" s="8"/>
      <c r="NSW268" s="8"/>
      <c r="NSX268" s="160"/>
      <c r="NSY268" s="158"/>
      <c r="NSZ268" s="161"/>
      <c r="NTA268" s="162"/>
      <c r="NTB268" s="156"/>
      <c r="NTC268" s="158"/>
      <c r="NTD268" s="158"/>
      <c r="NTE268" s="158"/>
      <c r="NTF268" s="158"/>
      <c r="NTG268" s="159"/>
      <c r="NTH268" s="9"/>
      <c r="NTI268" s="9"/>
      <c r="NTJ268" s="159"/>
      <c r="NTK268" s="159"/>
      <c r="NTL268" s="8"/>
      <c r="NTM268" s="8"/>
      <c r="NTN268" s="160"/>
      <c r="NTO268" s="158"/>
      <c r="NTP268" s="161"/>
      <c r="NTQ268" s="162"/>
      <c r="NTR268" s="156"/>
      <c r="NTS268" s="158"/>
      <c r="NTT268" s="158"/>
      <c r="NTU268" s="158"/>
      <c r="NTV268" s="158"/>
      <c r="NTW268" s="159"/>
      <c r="NTX268" s="9"/>
      <c r="NTY268" s="9"/>
      <c r="NTZ268" s="159"/>
      <c r="NUA268" s="159"/>
      <c r="NUB268" s="8"/>
      <c r="NUC268" s="8"/>
      <c r="NUD268" s="160"/>
      <c r="NUE268" s="158"/>
      <c r="NUF268" s="161"/>
      <c r="NUG268" s="162"/>
      <c r="NUH268" s="156"/>
      <c r="NUI268" s="158"/>
      <c r="NUJ268" s="158"/>
      <c r="NUK268" s="158"/>
      <c r="NUL268" s="158"/>
      <c r="NUM268" s="159"/>
      <c r="NUN268" s="9"/>
      <c r="NUO268" s="9"/>
      <c r="NUP268" s="159"/>
      <c r="NUQ268" s="159"/>
      <c r="NUR268" s="8"/>
      <c r="NUS268" s="8"/>
      <c r="NUT268" s="160"/>
      <c r="NUU268" s="158"/>
      <c r="NUV268" s="161"/>
      <c r="NUW268" s="162"/>
      <c r="NUX268" s="156"/>
      <c r="NUY268" s="158"/>
      <c r="NUZ268" s="158"/>
      <c r="NVA268" s="158"/>
      <c r="NVB268" s="158"/>
      <c r="NVC268" s="159"/>
      <c r="NVD268" s="9"/>
      <c r="NVE268" s="9"/>
      <c r="NVF268" s="159"/>
      <c r="NVG268" s="159"/>
      <c r="NVH268" s="8"/>
      <c r="NVI268" s="8"/>
      <c r="NVJ268" s="160"/>
      <c r="NVK268" s="158"/>
      <c r="NVL268" s="161"/>
      <c r="NVM268" s="162"/>
      <c r="NVN268" s="156"/>
      <c r="NVO268" s="158"/>
      <c r="NVP268" s="158"/>
      <c r="NVQ268" s="158"/>
      <c r="NVR268" s="158"/>
      <c r="NVS268" s="159"/>
      <c r="NVT268" s="9"/>
      <c r="NVU268" s="9"/>
      <c r="NVV268" s="159"/>
      <c r="NVW268" s="159"/>
      <c r="NVX268" s="8"/>
      <c r="NVY268" s="8"/>
      <c r="NVZ268" s="160"/>
      <c r="NWA268" s="158"/>
      <c r="NWB268" s="161"/>
      <c r="NWC268" s="162"/>
      <c r="NWD268" s="156"/>
      <c r="NWE268" s="158"/>
      <c r="NWF268" s="158"/>
      <c r="NWG268" s="158"/>
      <c r="NWH268" s="158"/>
      <c r="NWI268" s="159"/>
      <c r="NWJ268" s="9"/>
      <c r="NWK268" s="9"/>
      <c r="NWL268" s="159"/>
      <c r="NWM268" s="159"/>
      <c r="NWN268" s="8"/>
      <c r="NWO268" s="8"/>
      <c r="NWP268" s="160"/>
      <c r="NWQ268" s="158"/>
      <c r="NWR268" s="161"/>
      <c r="NWS268" s="162"/>
      <c r="NWT268" s="156"/>
      <c r="NWU268" s="158"/>
      <c r="NWV268" s="158"/>
      <c r="NWW268" s="158"/>
      <c r="NWX268" s="158"/>
      <c r="NWY268" s="159"/>
      <c r="NWZ268" s="9"/>
      <c r="NXA268" s="9"/>
      <c r="NXB268" s="159"/>
      <c r="NXC268" s="159"/>
      <c r="NXD268" s="8"/>
      <c r="NXE268" s="8"/>
      <c r="NXF268" s="160"/>
      <c r="NXG268" s="158"/>
      <c r="NXH268" s="161"/>
      <c r="NXI268" s="162"/>
      <c r="NXJ268" s="156"/>
      <c r="NXK268" s="158"/>
      <c r="NXL268" s="158"/>
      <c r="NXM268" s="158"/>
      <c r="NXN268" s="158"/>
      <c r="NXO268" s="159"/>
      <c r="NXP268" s="9"/>
      <c r="NXQ268" s="9"/>
      <c r="NXR268" s="159"/>
      <c r="NXS268" s="159"/>
      <c r="NXT268" s="8"/>
      <c r="NXU268" s="8"/>
      <c r="NXV268" s="160"/>
      <c r="NXW268" s="158"/>
      <c r="NXX268" s="161"/>
      <c r="NXY268" s="162"/>
      <c r="NXZ268" s="156"/>
      <c r="NYA268" s="158"/>
      <c r="NYB268" s="158"/>
      <c r="NYC268" s="158"/>
      <c r="NYD268" s="158"/>
      <c r="NYE268" s="159"/>
      <c r="NYF268" s="9"/>
      <c r="NYG268" s="9"/>
      <c r="NYH268" s="159"/>
      <c r="NYI268" s="159"/>
      <c r="NYJ268" s="8"/>
      <c r="NYK268" s="8"/>
      <c r="NYL268" s="160"/>
      <c r="NYM268" s="158"/>
      <c r="NYN268" s="161"/>
      <c r="NYO268" s="162"/>
      <c r="NYP268" s="156"/>
      <c r="NYQ268" s="158"/>
      <c r="NYR268" s="158"/>
      <c r="NYS268" s="158"/>
      <c r="NYT268" s="158"/>
      <c r="NYU268" s="159"/>
      <c r="NYV268" s="9"/>
      <c r="NYW268" s="9"/>
      <c r="NYX268" s="159"/>
      <c r="NYY268" s="159"/>
      <c r="NYZ268" s="8"/>
      <c r="NZA268" s="8"/>
      <c r="NZB268" s="160"/>
      <c r="NZC268" s="158"/>
      <c r="NZD268" s="161"/>
      <c r="NZE268" s="162"/>
      <c r="NZF268" s="156"/>
      <c r="NZG268" s="158"/>
      <c r="NZH268" s="158"/>
      <c r="NZI268" s="158"/>
      <c r="NZJ268" s="158"/>
      <c r="NZK268" s="159"/>
      <c r="NZL268" s="9"/>
      <c r="NZM268" s="9"/>
      <c r="NZN268" s="159"/>
      <c r="NZO268" s="159"/>
      <c r="NZP268" s="8"/>
      <c r="NZQ268" s="8"/>
      <c r="NZR268" s="160"/>
      <c r="NZS268" s="158"/>
      <c r="NZT268" s="161"/>
      <c r="NZU268" s="162"/>
      <c r="NZV268" s="156"/>
      <c r="NZW268" s="158"/>
      <c r="NZX268" s="158"/>
      <c r="NZY268" s="158"/>
      <c r="NZZ268" s="158"/>
      <c r="OAA268" s="159"/>
      <c r="OAB268" s="9"/>
      <c r="OAC268" s="9"/>
      <c r="OAD268" s="159"/>
      <c r="OAE268" s="159"/>
      <c r="OAF268" s="8"/>
      <c r="OAG268" s="8"/>
      <c r="OAH268" s="160"/>
      <c r="OAI268" s="158"/>
      <c r="OAJ268" s="161"/>
      <c r="OAK268" s="162"/>
      <c r="OAL268" s="156"/>
      <c r="OAM268" s="158"/>
      <c r="OAN268" s="158"/>
      <c r="OAO268" s="158"/>
      <c r="OAP268" s="158"/>
      <c r="OAQ268" s="159"/>
      <c r="OAR268" s="9"/>
      <c r="OAS268" s="9"/>
      <c r="OAT268" s="159"/>
      <c r="OAU268" s="159"/>
      <c r="OAV268" s="8"/>
      <c r="OAW268" s="8"/>
      <c r="OAX268" s="160"/>
      <c r="OAY268" s="158"/>
      <c r="OAZ268" s="161"/>
      <c r="OBA268" s="162"/>
      <c r="OBB268" s="156"/>
      <c r="OBC268" s="158"/>
      <c r="OBD268" s="158"/>
      <c r="OBE268" s="158"/>
      <c r="OBF268" s="158"/>
      <c r="OBG268" s="159"/>
      <c r="OBH268" s="9"/>
      <c r="OBI268" s="9"/>
      <c r="OBJ268" s="159"/>
      <c r="OBK268" s="159"/>
      <c r="OBL268" s="8"/>
      <c r="OBM268" s="8"/>
      <c r="OBN268" s="160"/>
      <c r="OBO268" s="158"/>
      <c r="OBP268" s="161"/>
      <c r="OBQ268" s="162"/>
      <c r="OBR268" s="156"/>
      <c r="OBS268" s="158"/>
      <c r="OBT268" s="158"/>
      <c r="OBU268" s="158"/>
      <c r="OBV268" s="158"/>
      <c r="OBW268" s="159"/>
      <c r="OBX268" s="9"/>
      <c r="OBY268" s="9"/>
      <c r="OBZ268" s="159"/>
      <c r="OCA268" s="159"/>
      <c r="OCB268" s="8"/>
      <c r="OCC268" s="8"/>
      <c r="OCD268" s="160"/>
      <c r="OCE268" s="158"/>
      <c r="OCF268" s="161"/>
      <c r="OCG268" s="162"/>
      <c r="OCH268" s="156"/>
      <c r="OCI268" s="158"/>
      <c r="OCJ268" s="158"/>
      <c r="OCK268" s="158"/>
      <c r="OCL268" s="158"/>
      <c r="OCM268" s="159"/>
      <c r="OCN268" s="9"/>
      <c r="OCO268" s="9"/>
      <c r="OCP268" s="159"/>
      <c r="OCQ268" s="159"/>
      <c r="OCR268" s="8"/>
      <c r="OCS268" s="8"/>
      <c r="OCT268" s="160"/>
      <c r="OCU268" s="158"/>
      <c r="OCV268" s="161"/>
      <c r="OCW268" s="162"/>
      <c r="OCX268" s="156"/>
      <c r="OCY268" s="158"/>
      <c r="OCZ268" s="158"/>
      <c r="ODA268" s="158"/>
      <c r="ODB268" s="158"/>
      <c r="ODC268" s="159"/>
      <c r="ODD268" s="9"/>
      <c r="ODE268" s="9"/>
      <c r="ODF268" s="159"/>
      <c r="ODG268" s="159"/>
      <c r="ODH268" s="8"/>
      <c r="ODI268" s="8"/>
      <c r="ODJ268" s="160"/>
      <c r="ODK268" s="158"/>
      <c r="ODL268" s="161"/>
      <c r="ODM268" s="162"/>
      <c r="ODN268" s="156"/>
      <c r="ODO268" s="158"/>
      <c r="ODP268" s="158"/>
      <c r="ODQ268" s="158"/>
      <c r="ODR268" s="158"/>
      <c r="ODS268" s="159"/>
      <c r="ODT268" s="9"/>
      <c r="ODU268" s="9"/>
      <c r="ODV268" s="159"/>
      <c r="ODW268" s="159"/>
      <c r="ODX268" s="8"/>
      <c r="ODY268" s="8"/>
      <c r="ODZ268" s="160"/>
      <c r="OEA268" s="158"/>
      <c r="OEB268" s="161"/>
      <c r="OEC268" s="162"/>
      <c r="OED268" s="156"/>
      <c r="OEE268" s="158"/>
      <c r="OEF268" s="158"/>
      <c r="OEG268" s="158"/>
      <c r="OEH268" s="158"/>
      <c r="OEI268" s="159"/>
      <c r="OEJ268" s="9"/>
      <c r="OEK268" s="9"/>
      <c r="OEL268" s="159"/>
      <c r="OEM268" s="159"/>
      <c r="OEN268" s="8"/>
      <c r="OEO268" s="8"/>
      <c r="OEP268" s="160"/>
      <c r="OEQ268" s="158"/>
      <c r="OER268" s="161"/>
      <c r="OES268" s="162"/>
      <c r="OET268" s="156"/>
      <c r="OEU268" s="158"/>
      <c r="OEV268" s="158"/>
      <c r="OEW268" s="158"/>
      <c r="OEX268" s="158"/>
      <c r="OEY268" s="159"/>
      <c r="OEZ268" s="9"/>
      <c r="OFA268" s="9"/>
      <c r="OFB268" s="159"/>
      <c r="OFC268" s="159"/>
      <c r="OFD268" s="8"/>
      <c r="OFE268" s="8"/>
      <c r="OFF268" s="160"/>
      <c r="OFG268" s="158"/>
      <c r="OFH268" s="161"/>
      <c r="OFI268" s="162"/>
      <c r="OFJ268" s="156"/>
      <c r="OFK268" s="158"/>
      <c r="OFL268" s="158"/>
      <c r="OFM268" s="158"/>
      <c r="OFN268" s="158"/>
      <c r="OFO268" s="159"/>
      <c r="OFP268" s="9"/>
      <c r="OFQ268" s="9"/>
      <c r="OFR268" s="159"/>
      <c r="OFS268" s="159"/>
      <c r="OFT268" s="8"/>
      <c r="OFU268" s="8"/>
      <c r="OFV268" s="160"/>
      <c r="OFW268" s="158"/>
      <c r="OFX268" s="161"/>
      <c r="OFY268" s="162"/>
      <c r="OFZ268" s="156"/>
      <c r="OGA268" s="158"/>
      <c r="OGB268" s="158"/>
      <c r="OGC268" s="158"/>
      <c r="OGD268" s="158"/>
      <c r="OGE268" s="159"/>
      <c r="OGF268" s="9"/>
      <c r="OGG268" s="9"/>
      <c r="OGH268" s="159"/>
      <c r="OGI268" s="159"/>
      <c r="OGJ268" s="8"/>
      <c r="OGK268" s="8"/>
      <c r="OGL268" s="160"/>
      <c r="OGM268" s="158"/>
      <c r="OGN268" s="161"/>
      <c r="OGO268" s="162"/>
      <c r="OGP268" s="156"/>
      <c r="OGQ268" s="158"/>
      <c r="OGR268" s="158"/>
      <c r="OGS268" s="158"/>
      <c r="OGT268" s="158"/>
      <c r="OGU268" s="159"/>
      <c r="OGV268" s="9"/>
      <c r="OGW268" s="9"/>
      <c r="OGX268" s="159"/>
      <c r="OGY268" s="159"/>
      <c r="OGZ268" s="8"/>
      <c r="OHA268" s="8"/>
      <c r="OHB268" s="160"/>
      <c r="OHC268" s="158"/>
      <c r="OHD268" s="161"/>
      <c r="OHE268" s="162"/>
      <c r="OHF268" s="156"/>
      <c r="OHG268" s="158"/>
      <c r="OHH268" s="158"/>
      <c r="OHI268" s="158"/>
      <c r="OHJ268" s="158"/>
      <c r="OHK268" s="159"/>
      <c r="OHL268" s="9"/>
      <c r="OHM268" s="9"/>
      <c r="OHN268" s="159"/>
      <c r="OHO268" s="159"/>
      <c r="OHP268" s="8"/>
      <c r="OHQ268" s="8"/>
      <c r="OHR268" s="160"/>
      <c r="OHS268" s="158"/>
      <c r="OHT268" s="161"/>
      <c r="OHU268" s="162"/>
      <c r="OHV268" s="156"/>
      <c r="OHW268" s="158"/>
      <c r="OHX268" s="158"/>
      <c r="OHY268" s="158"/>
      <c r="OHZ268" s="158"/>
      <c r="OIA268" s="159"/>
      <c r="OIB268" s="9"/>
      <c r="OIC268" s="9"/>
      <c r="OID268" s="159"/>
      <c r="OIE268" s="159"/>
      <c r="OIF268" s="8"/>
      <c r="OIG268" s="8"/>
      <c r="OIH268" s="160"/>
      <c r="OII268" s="158"/>
      <c r="OIJ268" s="161"/>
      <c r="OIK268" s="162"/>
      <c r="OIL268" s="156"/>
      <c r="OIM268" s="158"/>
      <c r="OIN268" s="158"/>
      <c r="OIO268" s="158"/>
      <c r="OIP268" s="158"/>
      <c r="OIQ268" s="159"/>
      <c r="OIR268" s="9"/>
      <c r="OIS268" s="9"/>
      <c r="OIT268" s="159"/>
      <c r="OIU268" s="159"/>
      <c r="OIV268" s="8"/>
      <c r="OIW268" s="8"/>
      <c r="OIX268" s="160"/>
      <c r="OIY268" s="158"/>
      <c r="OIZ268" s="161"/>
      <c r="OJA268" s="162"/>
      <c r="OJB268" s="156"/>
      <c r="OJC268" s="158"/>
      <c r="OJD268" s="158"/>
      <c r="OJE268" s="158"/>
      <c r="OJF268" s="158"/>
      <c r="OJG268" s="159"/>
      <c r="OJH268" s="9"/>
      <c r="OJI268" s="9"/>
      <c r="OJJ268" s="159"/>
      <c r="OJK268" s="159"/>
      <c r="OJL268" s="8"/>
      <c r="OJM268" s="8"/>
      <c r="OJN268" s="160"/>
      <c r="OJO268" s="158"/>
      <c r="OJP268" s="161"/>
      <c r="OJQ268" s="162"/>
      <c r="OJR268" s="156"/>
      <c r="OJS268" s="158"/>
      <c r="OJT268" s="158"/>
      <c r="OJU268" s="158"/>
      <c r="OJV268" s="158"/>
      <c r="OJW268" s="159"/>
      <c r="OJX268" s="9"/>
      <c r="OJY268" s="9"/>
      <c r="OJZ268" s="159"/>
      <c r="OKA268" s="159"/>
      <c r="OKB268" s="8"/>
      <c r="OKC268" s="8"/>
      <c r="OKD268" s="160"/>
      <c r="OKE268" s="158"/>
      <c r="OKF268" s="161"/>
      <c r="OKG268" s="162"/>
      <c r="OKH268" s="156"/>
      <c r="OKI268" s="158"/>
      <c r="OKJ268" s="158"/>
      <c r="OKK268" s="158"/>
      <c r="OKL268" s="158"/>
      <c r="OKM268" s="159"/>
      <c r="OKN268" s="9"/>
      <c r="OKO268" s="9"/>
      <c r="OKP268" s="159"/>
      <c r="OKQ268" s="159"/>
      <c r="OKR268" s="8"/>
      <c r="OKS268" s="8"/>
      <c r="OKT268" s="160"/>
      <c r="OKU268" s="158"/>
      <c r="OKV268" s="161"/>
      <c r="OKW268" s="162"/>
      <c r="OKX268" s="156"/>
      <c r="OKY268" s="158"/>
      <c r="OKZ268" s="158"/>
      <c r="OLA268" s="158"/>
      <c r="OLB268" s="158"/>
      <c r="OLC268" s="159"/>
      <c r="OLD268" s="9"/>
      <c r="OLE268" s="9"/>
      <c r="OLF268" s="159"/>
      <c r="OLG268" s="159"/>
      <c r="OLH268" s="8"/>
      <c r="OLI268" s="8"/>
      <c r="OLJ268" s="160"/>
      <c r="OLK268" s="158"/>
      <c r="OLL268" s="161"/>
      <c r="OLM268" s="162"/>
      <c r="OLN268" s="156"/>
      <c r="OLO268" s="158"/>
      <c r="OLP268" s="158"/>
      <c r="OLQ268" s="158"/>
      <c r="OLR268" s="158"/>
      <c r="OLS268" s="159"/>
      <c r="OLT268" s="9"/>
      <c r="OLU268" s="9"/>
      <c r="OLV268" s="159"/>
      <c r="OLW268" s="159"/>
      <c r="OLX268" s="8"/>
      <c r="OLY268" s="8"/>
      <c r="OLZ268" s="160"/>
      <c r="OMA268" s="158"/>
      <c r="OMB268" s="161"/>
      <c r="OMC268" s="162"/>
      <c r="OMD268" s="156"/>
      <c r="OME268" s="158"/>
      <c r="OMF268" s="158"/>
      <c r="OMG268" s="158"/>
      <c r="OMH268" s="158"/>
      <c r="OMI268" s="159"/>
      <c r="OMJ268" s="9"/>
      <c r="OMK268" s="9"/>
      <c r="OML268" s="159"/>
      <c r="OMM268" s="159"/>
      <c r="OMN268" s="8"/>
      <c r="OMO268" s="8"/>
      <c r="OMP268" s="160"/>
      <c r="OMQ268" s="158"/>
      <c r="OMR268" s="161"/>
      <c r="OMS268" s="162"/>
      <c r="OMT268" s="156"/>
      <c r="OMU268" s="158"/>
      <c r="OMV268" s="158"/>
      <c r="OMW268" s="158"/>
      <c r="OMX268" s="158"/>
      <c r="OMY268" s="159"/>
      <c r="OMZ268" s="9"/>
      <c r="ONA268" s="9"/>
      <c r="ONB268" s="159"/>
      <c r="ONC268" s="159"/>
      <c r="OND268" s="8"/>
      <c r="ONE268" s="8"/>
      <c r="ONF268" s="160"/>
      <c r="ONG268" s="158"/>
      <c r="ONH268" s="161"/>
      <c r="ONI268" s="162"/>
      <c r="ONJ268" s="156"/>
      <c r="ONK268" s="158"/>
      <c r="ONL268" s="158"/>
      <c r="ONM268" s="158"/>
      <c r="ONN268" s="158"/>
      <c r="ONO268" s="159"/>
      <c r="ONP268" s="9"/>
      <c r="ONQ268" s="9"/>
      <c r="ONR268" s="159"/>
      <c r="ONS268" s="159"/>
      <c r="ONT268" s="8"/>
      <c r="ONU268" s="8"/>
      <c r="ONV268" s="160"/>
      <c r="ONW268" s="158"/>
      <c r="ONX268" s="161"/>
      <c r="ONY268" s="162"/>
      <c r="ONZ268" s="156"/>
      <c r="OOA268" s="158"/>
      <c r="OOB268" s="158"/>
      <c r="OOC268" s="158"/>
      <c r="OOD268" s="158"/>
      <c r="OOE268" s="159"/>
      <c r="OOF268" s="9"/>
      <c r="OOG268" s="9"/>
      <c r="OOH268" s="159"/>
      <c r="OOI268" s="159"/>
      <c r="OOJ268" s="8"/>
      <c r="OOK268" s="8"/>
      <c r="OOL268" s="160"/>
      <c r="OOM268" s="158"/>
      <c r="OON268" s="161"/>
      <c r="OOO268" s="162"/>
      <c r="OOP268" s="156"/>
      <c r="OOQ268" s="158"/>
      <c r="OOR268" s="158"/>
      <c r="OOS268" s="158"/>
      <c r="OOT268" s="158"/>
      <c r="OOU268" s="159"/>
      <c r="OOV268" s="9"/>
      <c r="OOW268" s="9"/>
      <c r="OOX268" s="159"/>
      <c r="OOY268" s="159"/>
      <c r="OOZ268" s="8"/>
      <c r="OPA268" s="8"/>
      <c r="OPB268" s="160"/>
      <c r="OPC268" s="158"/>
      <c r="OPD268" s="161"/>
      <c r="OPE268" s="162"/>
      <c r="OPF268" s="156"/>
      <c r="OPG268" s="158"/>
      <c r="OPH268" s="158"/>
      <c r="OPI268" s="158"/>
      <c r="OPJ268" s="158"/>
      <c r="OPK268" s="159"/>
      <c r="OPL268" s="9"/>
      <c r="OPM268" s="9"/>
      <c r="OPN268" s="159"/>
      <c r="OPO268" s="159"/>
      <c r="OPP268" s="8"/>
      <c r="OPQ268" s="8"/>
      <c r="OPR268" s="160"/>
      <c r="OPS268" s="158"/>
      <c r="OPT268" s="161"/>
      <c r="OPU268" s="162"/>
      <c r="OPV268" s="156"/>
      <c r="OPW268" s="158"/>
      <c r="OPX268" s="158"/>
      <c r="OPY268" s="158"/>
      <c r="OPZ268" s="158"/>
      <c r="OQA268" s="159"/>
      <c r="OQB268" s="9"/>
      <c r="OQC268" s="9"/>
      <c r="OQD268" s="159"/>
      <c r="OQE268" s="159"/>
      <c r="OQF268" s="8"/>
      <c r="OQG268" s="8"/>
      <c r="OQH268" s="160"/>
      <c r="OQI268" s="158"/>
      <c r="OQJ268" s="161"/>
      <c r="OQK268" s="162"/>
      <c r="OQL268" s="156"/>
      <c r="OQM268" s="158"/>
      <c r="OQN268" s="158"/>
      <c r="OQO268" s="158"/>
      <c r="OQP268" s="158"/>
      <c r="OQQ268" s="159"/>
      <c r="OQR268" s="9"/>
      <c r="OQS268" s="9"/>
      <c r="OQT268" s="159"/>
      <c r="OQU268" s="159"/>
      <c r="OQV268" s="8"/>
      <c r="OQW268" s="8"/>
      <c r="OQX268" s="160"/>
      <c r="OQY268" s="158"/>
      <c r="OQZ268" s="161"/>
      <c r="ORA268" s="162"/>
      <c r="ORB268" s="156"/>
      <c r="ORC268" s="158"/>
      <c r="ORD268" s="158"/>
      <c r="ORE268" s="158"/>
      <c r="ORF268" s="158"/>
      <c r="ORG268" s="159"/>
      <c r="ORH268" s="9"/>
      <c r="ORI268" s="9"/>
      <c r="ORJ268" s="159"/>
      <c r="ORK268" s="159"/>
      <c r="ORL268" s="8"/>
      <c r="ORM268" s="8"/>
      <c r="ORN268" s="160"/>
      <c r="ORO268" s="158"/>
      <c r="ORP268" s="161"/>
      <c r="ORQ268" s="162"/>
      <c r="ORR268" s="156"/>
      <c r="ORS268" s="158"/>
      <c r="ORT268" s="158"/>
      <c r="ORU268" s="158"/>
      <c r="ORV268" s="158"/>
      <c r="ORW268" s="159"/>
      <c r="ORX268" s="9"/>
      <c r="ORY268" s="9"/>
      <c r="ORZ268" s="159"/>
      <c r="OSA268" s="159"/>
      <c r="OSB268" s="8"/>
      <c r="OSC268" s="8"/>
      <c r="OSD268" s="160"/>
      <c r="OSE268" s="158"/>
      <c r="OSF268" s="161"/>
      <c r="OSG268" s="162"/>
      <c r="OSH268" s="156"/>
      <c r="OSI268" s="158"/>
      <c r="OSJ268" s="158"/>
      <c r="OSK268" s="158"/>
      <c r="OSL268" s="158"/>
      <c r="OSM268" s="159"/>
      <c r="OSN268" s="9"/>
      <c r="OSO268" s="9"/>
      <c r="OSP268" s="159"/>
      <c r="OSQ268" s="159"/>
      <c r="OSR268" s="8"/>
      <c r="OSS268" s="8"/>
      <c r="OST268" s="160"/>
      <c r="OSU268" s="158"/>
      <c r="OSV268" s="161"/>
      <c r="OSW268" s="162"/>
      <c r="OSX268" s="156"/>
      <c r="OSY268" s="158"/>
      <c r="OSZ268" s="158"/>
      <c r="OTA268" s="158"/>
      <c r="OTB268" s="158"/>
      <c r="OTC268" s="159"/>
      <c r="OTD268" s="9"/>
      <c r="OTE268" s="9"/>
      <c r="OTF268" s="159"/>
      <c r="OTG268" s="159"/>
      <c r="OTH268" s="8"/>
      <c r="OTI268" s="8"/>
      <c r="OTJ268" s="160"/>
      <c r="OTK268" s="158"/>
      <c r="OTL268" s="161"/>
      <c r="OTM268" s="162"/>
      <c r="OTN268" s="156"/>
      <c r="OTO268" s="158"/>
      <c r="OTP268" s="158"/>
      <c r="OTQ268" s="158"/>
      <c r="OTR268" s="158"/>
      <c r="OTS268" s="159"/>
      <c r="OTT268" s="9"/>
      <c r="OTU268" s="9"/>
      <c r="OTV268" s="159"/>
      <c r="OTW268" s="159"/>
      <c r="OTX268" s="8"/>
      <c r="OTY268" s="8"/>
      <c r="OTZ268" s="160"/>
      <c r="OUA268" s="158"/>
      <c r="OUB268" s="161"/>
      <c r="OUC268" s="162"/>
      <c r="OUD268" s="156"/>
      <c r="OUE268" s="158"/>
      <c r="OUF268" s="158"/>
      <c r="OUG268" s="158"/>
      <c r="OUH268" s="158"/>
      <c r="OUI268" s="159"/>
      <c r="OUJ268" s="9"/>
      <c r="OUK268" s="9"/>
      <c r="OUL268" s="159"/>
      <c r="OUM268" s="159"/>
      <c r="OUN268" s="8"/>
      <c r="OUO268" s="8"/>
      <c r="OUP268" s="160"/>
      <c r="OUQ268" s="158"/>
      <c r="OUR268" s="161"/>
      <c r="OUS268" s="162"/>
      <c r="OUT268" s="156"/>
      <c r="OUU268" s="158"/>
      <c r="OUV268" s="158"/>
      <c r="OUW268" s="158"/>
      <c r="OUX268" s="158"/>
      <c r="OUY268" s="159"/>
      <c r="OUZ268" s="9"/>
      <c r="OVA268" s="9"/>
      <c r="OVB268" s="159"/>
      <c r="OVC268" s="159"/>
      <c r="OVD268" s="8"/>
      <c r="OVE268" s="8"/>
      <c r="OVF268" s="160"/>
      <c r="OVG268" s="158"/>
      <c r="OVH268" s="161"/>
      <c r="OVI268" s="162"/>
      <c r="OVJ268" s="156"/>
      <c r="OVK268" s="158"/>
      <c r="OVL268" s="158"/>
      <c r="OVM268" s="158"/>
      <c r="OVN268" s="158"/>
      <c r="OVO268" s="159"/>
      <c r="OVP268" s="9"/>
      <c r="OVQ268" s="9"/>
      <c r="OVR268" s="159"/>
      <c r="OVS268" s="159"/>
      <c r="OVT268" s="8"/>
      <c r="OVU268" s="8"/>
      <c r="OVV268" s="160"/>
      <c r="OVW268" s="158"/>
      <c r="OVX268" s="161"/>
      <c r="OVY268" s="162"/>
      <c r="OVZ268" s="156"/>
      <c r="OWA268" s="158"/>
      <c r="OWB268" s="158"/>
      <c r="OWC268" s="158"/>
      <c r="OWD268" s="158"/>
      <c r="OWE268" s="159"/>
      <c r="OWF268" s="9"/>
      <c r="OWG268" s="9"/>
      <c r="OWH268" s="159"/>
      <c r="OWI268" s="159"/>
      <c r="OWJ268" s="8"/>
      <c r="OWK268" s="8"/>
      <c r="OWL268" s="160"/>
      <c r="OWM268" s="158"/>
      <c r="OWN268" s="161"/>
      <c r="OWO268" s="162"/>
      <c r="OWP268" s="156"/>
      <c r="OWQ268" s="158"/>
      <c r="OWR268" s="158"/>
      <c r="OWS268" s="158"/>
      <c r="OWT268" s="158"/>
      <c r="OWU268" s="159"/>
      <c r="OWV268" s="9"/>
      <c r="OWW268" s="9"/>
      <c r="OWX268" s="159"/>
      <c r="OWY268" s="159"/>
      <c r="OWZ268" s="8"/>
      <c r="OXA268" s="8"/>
      <c r="OXB268" s="160"/>
      <c r="OXC268" s="158"/>
      <c r="OXD268" s="161"/>
      <c r="OXE268" s="162"/>
      <c r="OXF268" s="156"/>
      <c r="OXG268" s="158"/>
      <c r="OXH268" s="158"/>
      <c r="OXI268" s="158"/>
      <c r="OXJ268" s="158"/>
      <c r="OXK268" s="159"/>
      <c r="OXL268" s="9"/>
      <c r="OXM268" s="9"/>
      <c r="OXN268" s="159"/>
      <c r="OXO268" s="159"/>
      <c r="OXP268" s="8"/>
      <c r="OXQ268" s="8"/>
      <c r="OXR268" s="160"/>
      <c r="OXS268" s="158"/>
      <c r="OXT268" s="161"/>
      <c r="OXU268" s="162"/>
      <c r="OXV268" s="156"/>
      <c r="OXW268" s="158"/>
      <c r="OXX268" s="158"/>
      <c r="OXY268" s="158"/>
      <c r="OXZ268" s="158"/>
      <c r="OYA268" s="159"/>
      <c r="OYB268" s="9"/>
      <c r="OYC268" s="9"/>
      <c r="OYD268" s="159"/>
      <c r="OYE268" s="159"/>
      <c r="OYF268" s="8"/>
      <c r="OYG268" s="8"/>
      <c r="OYH268" s="160"/>
      <c r="OYI268" s="158"/>
      <c r="OYJ268" s="161"/>
      <c r="OYK268" s="162"/>
      <c r="OYL268" s="156"/>
      <c r="OYM268" s="158"/>
      <c r="OYN268" s="158"/>
      <c r="OYO268" s="158"/>
      <c r="OYP268" s="158"/>
      <c r="OYQ268" s="159"/>
      <c r="OYR268" s="9"/>
      <c r="OYS268" s="9"/>
      <c r="OYT268" s="159"/>
      <c r="OYU268" s="159"/>
      <c r="OYV268" s="8"/>
      <c r="OYW268" s="8"/>
      <c r="OYX268" s="160"/>
      <c r="OYY268" s="158"/>
      <c r="OYZ268" s="161"/>
      <c r="OZA268" s="162"/>
      <c r="OZB268" s="156"/>
      <c r="OZC268" s="158"/>
      <c r="OZD268" s="158"/>
      <c r="OZE268" s="158"/>
      <c r="OZF268" s="158"/>
      <c r="OZG268" s="159"/>
      <c r="OZH268" s="9"/>
      <c r="OZI268" s="9"/>
      <c r="OZJ268" s="159"/>
      <c r="OZK268" s="159"/>
      <c r="OZL268" s="8"/>
      <c r="OZM268" s="8"/>
      <c r="OZN268" s="160"/>
      <c r="OZO268" s="158"/>
      <c r="OZP268" s="161"/>
      <c r="OZQ268" s="162"/>
      <c r="OZR268" s="156"/>
      <c r="OZS268" s="158"/>
      <c r="OZT268" s="158"/>
      <c r="OZU268" s="158"/>
      <c r="OZV268" s="158"/>
      <c r="OZW268" s="159"/>
      <c r="OZX268" s="9"/>
      <c r="OZY268" s="9"/>
      <c r="OZZ268" s="159"/>
      <c r="PAA268" s="159"/>
      <c r="PAB268" s="8"/>
      <c r="PAC268" s="8"/>
      <c r="PAD268" s="160"/>
      <c r="PAE268" s="158"/>
      <c r="PAF268" s="161"/>
      <c r="PAG268" s="162"/>
      <c r="PAH268" s="156"/>
      <c r="PAI268" s="158"/>
      <c r="PAJ268" s="158"/>
      <c r="PAK268" s="158"/>
      <c r="PAL268" s="158"/>
      <c r="PAM268" s="159"/>
      <c r="PAN268" s="9"/>
      <c r="PAO268" s="9"/>
      <c r="PAP268" s="159"/>
      <c r="PAQ268" s="159"/>
      <c r="PAR268" s="8"/>
      <c r="PAS268" s="8"/>
      <c r="PAT268" s="160"/>
      <c r="PAU268" s="158"/>
      <c r="PAV268" s="161"/>
      <c r="PAW268" s="162"/>
      <c r="PAX268" s="156"/>
      <c r="PAY268" s="158"/>
      <c r="PAZ268" s="158"/>
      <c r="PBA268" s="158"/>
      <c r="PBB268" s="158"/>
      <c r="PBC268" s="159"/>
      <c r="PBD268" s="9"/>
      <c r="PBE268" s="9"/>
      <c r="PBF268" s="159"/>
      <c r="PBG268" s="159"/>
      <c r="PBH268" s="8"/>
      <c r="PBI268" s="8"/>
      <c r="PBJ268" s="160"/>
      <c r="PBK268" s="158"/>
      <c r="PBL268" s="161"/>
      <c r="PBM268" s="162"/>
      <c r="PBN268" s="156"/>
      <c r="PBO268" s="158"/>
      <c r="PBP268" s="158"/>
      <c r="PBQ268" s="158"/>
      <c r="PBR268" s="158"/>
      <c r="PBS268" s="159"/>
      <c r="PBT268" s="9"/>
      <c r="PBU268" s="9"/>
      <c r="PBV268" s="159"/>
      <c r="PBW268" s="159"/>
      <c r="PBX268" s="8"/>
      <c r="PBY268" s="8"/>
      <c r="PBZ268" s="160"/>
      <c r="PCA268" s="158"/>
      <c r="PCB268" s="161"/>
      <c r="PCC268" s="162"/>
      <c r="PCD268" s="156"/>
      <c r="PCE268" s="158"/>
      <c r="PCF268" s="158"/>
      <c r="PCG268" s="158"/>
      <c r="PCH268" s="158"/>
      <c r="PCI268" s="159"/>
      <c r="PCJ268" s="9"/>
      <c r="PCK268" s="9"/>
      <c r="PCL268" s="159"/>
      <c r="PCM268" s="159"/>
      <c r="PCN268" s="8"/>
      <c r="PCO268" s="8"/>
      <c r="PCP268" s="160"/>
      <c r="PCQ268" s="158"/>
      <c r="PCR268" s="161"/>
      <c r="PCS268" s="162"/>
      <c r="PCT268" s="156"/>
      <c r="PCU268" s="158"/>
      <c r="PCV268" s="158"/>
      <c r="PCW268" s="158"/>
      <c r="PCX268" s="158"/>
      <c r="PCY268" s="159"/>
      <c r="PCZ268" s="9"/>
      <c r="PDA268" s="9"/>
      <c r="PDB268" s="159"/>
      <c r="PDC268" s="159"/>
      <c r="PDD268" s="8"/>
      <c r="PDE268" s="8"/>
      <c r="PDF268" s="160"/>
      <c r="PDG268" s="158"/>
      <c r="PDH268" s="161"/>
      <c r="PDI268" s="162"/>
      <c r="PDJ268" s="156"/>
      <c r="PDK268" s="158"/>
      <c r="PDL268" s="158"/>
      <c r="PDM268" s="158"/>
      <c r="PDN268" s="158"/>
      <c r="PDO268" s="159"/>
      <c r="PDP268" s="9"/>
      <c r="PDQ268" s="9"/>
      <c r="PDR268" s="159"/>
      <c r="PDS268" s="159"/>
      <c r="PDT268" s="8"/>
      <c r="PDU268" s="8"/>
      <c r="PDV268" s="160"/>
      <c r="PDW268" s="158"/>
      <c r="PDX268" s="161"/>
      <c r="PDY268" s="162"/>
      <c r="PDZ268" s="156"/>
      <c r="PEA268" s="158"/>
      <c r="PEB268" s="158"/>
      <c r="PEC268" s="158"/>
      <c r="PED268" s="158"/>
      <c r="PEE268" s="159"/>
      <c r="PEF268" s="9"/>
      <c r="PEG268" s="9"/>
      <c r="PEH268" s="159"/>
      <c r="PEI268" s="159"/>
      <c r="PEJ268" s="8"/>
      <c r="PEK268" s="8"/>
      <c r="PEL268" s="160"/>
      <c r="PEM268" s="158"/>
      <c r="PEN268" s="161"/>
      <c r="PEO268" s="162"/>
      <c r="PEP268" s="156"/>
      <c r="PEQ268" s="158"/>
      <c r="PER268" s="158"/>
      <c r="PES268" s="158"/>
      <c r="PET268" s="158"/>
      <c r="PEU268" s="159"/>
      <c r="PEV268" s="9"/>
      <c r="PEW268" s="9"/>
      <c r="PEX268" s="159"/>
      <c r="PEY268" s="159"/>
      <c r="PEZ268" s="8"/>
      <c r="PFA268" s="8"/>
      <c r="PFB268" s="160"/>
      <c r="PFC268" s="158"/>
      <c r="PFD268" s="161"/>
      <c r="PFE268" s="162"/>
      <c r="PFF268" s="156"/>
      <c r="PFG268" s="158"/>
      <c r="PFH268" s="158"/>
      <c r="PFI268" s="158"/>
      <c r="PFJ268" s="158"/>
      <c r="PFK268" s="159"/>
      <c r="PFL268" s="9"/>
      <c r="PFM268" s="9"/>
      <c r="PFN268" s="159"/>
      <c r="PFO268" s="159"/>
      <c r="PFP268" s="8"/>
      <c r="PFQ268" s="8"/>
      <c r="PFR268" s="160"/>
      <c r="PFS268" s="158"/>
      <c r="PFT268" s="161"/>
      <c r="PFU268" s="162"/>
      <c r="PFV268" s="156"/>
      <c r="PFW268" s="158"/>
      <c r="PFX268" s="158"/>
      <c r="PFY268" s="158"/>
      <c r="PFZ268" s="158"/>
      <c r="PGA268" s="159"/>
      <c r="PGB268" s="9"/>
      <c r="PGC268" s="9"/>
      <c r="PGD268" s="159"/>
      <c r="PGE268" s="159"/>
      <c r="PGF268" s="8"/>
      <c r="PGG268" s="8"/>
      <c r="PGH268" s="160"/>
      <c r="PGI268" s="158"/>
      <c r="PGJ268" s="161"/>
      <c r="PGK268" s="162"/>
      <c r="PGL268" s="156"/>
      <c r="PGM268" s="158"/>
      <c r="PGN268" s="158"/>
      <c r="PGO268" s="158"/>
      <c r="PGP268" s="158"/>
      <c r="PGQ268" s="159"/>
      <c r="PGR268" s="9"/>
      <c r="PGS268" s="9"/>
      <c r="PGT268" s="159"/>
      <c r="PGU268" s="159"/>
      <c r="PGV268" s="8"/>
      <c r="PGW268" s="8"/>
      <c r="PGX268" s="160"/>
      <c r="PGY268" s="158"/>
      <c r="PGZ268" s="161"/>
      <c r="PHA268" s="162"/>
      <c r="PHB268" s="156"/>
      <c r="PHC268" s="158"/>
      <c r="PHD268" s="158"/>
      <c r="PHE268" s="158"/>
      <c r="PHF268" s="158"/>
      <c r="PHG268" s="159"/>
      <c r="PHH268" s="9"/>
      <c r="PHI268" s="9"/>
      <c r="PHJ268" s="159"/>
      <c r="PHK268" s="159"/>
      <c r="PHL268" s="8"/>
      <c r="PHM268" s="8"/>
      <c r="PHN268" s="160"/>
      <c r="PHO268" s="158"/>
      <c r="PHP268" s="161"/>
      <c r="PHQ268" s="162"/>
      <c r="PHR268" s="156"/>
      <c r="PHS268" s="158"/>
      <c r="PHT268" s="158"/>
      <c r="PHU268" s="158"/>
      <c r="PHV268" s="158"/>
      <c r="PHW268" s="159"/>
      <c r="PHX268" s="9"/>
      <c r="PHY268" s="9"/>
      <c r="PHZ268" s="159"/>
      <c r="PIA268" s="159"/>
      <c r="PIB268" s="8"/>
      <c r="PIC268" s="8"/>
      <c r="PID268" s="160"/>
      <c r="PIE268" s="158"/>
      <c r="PIF268" s="161"/>
      <c r="PIG268" s="162"/>
      <c r="PIH268" s="156"/>
      <c r="PII268" s="158"/>
      <c r="PIJ268" s="158"/>
      <c r="PIK268" s="158"/>
      <c r="PIL268" s="158"/>
      <c r="PIM268" s="159"/>
      <c r="PIN268" s="9"/>
      <c r="PIO268" s="9"/>
      <c r="PIP268" s="159"/>
      <c r="PIQ268" s="159"/>
      <c r="PIR268" s="8"/>
      <c r="PIS268" s="8"/>
      <c r="PIT268" s="160"/>
      <c r="PIU268" s="158"/>
      <c r="PIV268" s="161"/>
      <c r="PIW268" s="162"/>
      <c r="PIX268" s="156"/>
      <c r="PIY268" s="158"/>
      <c r="PIZ268" s="158"/>
      <c r="PJA268" s="158"/>
      <c r="PJB268" s="158"/>
      <c r="PJC268" s="159"/>
      <c r="PJD268" s="9"/>
      <c r="PJE268" s="9"/>
      <c r="PJF268" s="159"/>
      <c r="PJG268" s="159"/>
      <c r="PJH268" s="8"/>
      <c r="PJI268" s="8"/>
      <c r="PJJ268" s="160"/>
      <c r="PJK268" s="158"/>
      <c r="PJL268" s="161"/>
      <c r="PJM268" s="162"/>
      <c r="PJN268" s="156"/>
      <c r="PJO268" s="158"/>
      <c r="PJP268" s="158"/>
      <c r="PJQ268" s="158"/>
      <c r="PJR268" s="158"/>
      <c r="PJS268" s="159"/>
      <c r="PJT268" s="9"/>
      <c r="PJU268" s="9"/>
      <c r="PJV268" s="159"/>
      <c r="PJW268" s="159"/>
      <c r="PJX268" s="8"/>
      <c r="PJY268" s="8"/>
      <c r="PJZ268" s="160"/>
      <c r="PKA268" s="158"/>
      <c r="PKB268" s="161"/>
      <c r="PKC268" s="162"/>
      <c r="PKD268" s="156"/>
      <c r="PKE268" s="158"/>
      <c r="PKF268" s="158"/>
      <c r="PKG268" s="158"/>
      <c r="PKH268" s="158"/>
      <c r="PKI268" s="159"/>
      <c r="PKJ268" s="9"/>
      <c r="PKK268" s="9"/>
      <c r="PKL268" s="159"/>
      <c r="PKM268" s="159"/>
      <c r="PKN268" s="8"/>
      <c r="PKO268" s="8"/>
      <c r="PKP268" s="160"/>
      <c r="PKQ268" s="158"/>
      <c r="PKR268" s="161"/>
      <c r="PKS268" s="162"/>
      <c r="PKT268" s="156"/>
      <c r="PKU268" s="158"/>
      <c r="PKV268" s="158"/>
      <c r="PKW268" s="158"/>
      <c r="PKX268" s="158"/>
      <c r="PKY268" s="159"/>
      <c r="PKZ268" s="9"/>
      <c r="PLA268" s="9"/>
      <c r="PLB268" s="159"/>
      <c r="PLC268" s="159"/>
      <c r="PLD268" s="8"/>
      <c r="PLE268" s="8"/>
      <c r="PLF268" s="160"/>
      <c r="PLG268" s="158"/>
      <c r="PLH268" s="161"/>
      <c r="PLI268" s="162"/>
      <c r="PLJ268" s="156"/>
      <c r="PLK268" s="158"/>
      <c r="PLL268" s="158"/>
      <c r="PLM268" s="158"/>
      <c r="PLN268" s="158"/>
      <c r="PLO268" s="159"/>
      <c r="PLP268" s="9"/>
      <c r="PLQ268" s="9"/>
      <c r="PLR268" s="159"/>
      <c r="PLS268" s="159"/>
      <c r="PLT268" s="8"/>
      <c r="PLU268" s="8"/>
      <c r="PLV268" s="160"/>
      <c r="PLW268" s="158"/>
      <c r="PLX268" s="161"/>
      <c r="PLY268" s="162"/>
      <c r="PLZ268" s="156"/>
      <c r="PMA268" s="158"/>
      <c r="PMB268" s="158"/>
      <c r="PMC268" s="158"/>
      <c r="PMD268" s="158"/>
      <c r="PME268" s="159"/>
      <c r="PMF268" s="9"/>
      <c r="PMG268" s="9"/>
      <c r="PMH268" s="159"/>
      <c r="PMI268" s="159"/>
      <c r="PMJ268" s="8"/>
      <c r="PMK268" s="8"/>
      <c r="PML268" s="160"/>
      <c r="PMM268" s="158"/>
      <c r="PMN268" s="161"/>
      <c r="PMO268" s="162"/>
      <c r="PMP268" s="156"/>
      <c r="PMQ268" s="158"/>
      <c r="PMR268" s="158"/>
      <c r="PMS268" s="158"/>
      <c r="PMT268" s="158"/>
      <c r="PMU268" s="159"/>
      <c r="PMV268" s="9"/>
      <c r="PMW268" s="9"/>
      <c r="PMX268" s="159"/>
      <c r="PMY268" s="159"/>
      <c r="PMZ268" s="8"/>
      <c r="PNA268" s="8"/>
      <c r="PNB268" s="160"/>
      <c r="PNC268" s="158"/>
      <c r="PND268" s="161"/>
      <c r="PNE268" s="162"/>
      <c r="PNF268" s="156"/>
      <c r="PNG268" s="158"/>
      <c r="PNH268" s="158"/>
      <c r="PNI268" s="158"/>
      <c r="PNJ268" s="158"/>
      <c r="PNK268" s="159"/>
      <c r="PNL268" s="9"/>
      <c r="PNM268" s="9"/>
      <c r="PNN268" s="159"/>
      <c r="PNO268" s="159"/>
      <c r="PNP268" s="8"/>
      <c r="PNQ268" s="8"/>
      <c r="PNR268" s="160"/>
      <c r="PNS268" s="158"/>
      <c r="PNT268" s="161"/>
      <c r="PNU268" s="162"/>
      <c r="PNV268" s="156"/>
      <c r="PNW268" s="158"/>
      <c r="PNX268" s="158"/>
      <c r="PNY268" s="158"/>
      <c r="PNZ268" s="158"/>
      <c r="POA268" s="159"/>
      <c r="POB268" s="9"/>
      <c r="POC268" s="9"/>
      <c r="POD268" s="159"/>
      <c r="POE268" s="159"/>
      <c r="POF268" s="8"/>
      <c r="POG268" s="8"/>
      <c r="POH268" s="160"/>
      <c r="POI268" s="158"/>
      <c r="POJ268" s="161"/>
      <c r="POK268" s="162"/>
      <c r="POL268" s="156"/>
      <c r="POM268" s="158"/>
      <c r="PON268" s="158"/>
      <c r="POO268" s="158"/>
      <c r="POP268" s="158"/>
      <c r="POQ268" s="159"/>
      <c r="POR268" s="9"/>
      <c r="POS268" s="9"/>
      <c r="POT268" s="159"/>
      <c r="POU268" s="159"/>
      <c r="POV268" s="8"/>
      <c r="POW268" s="8"/>
      <c r="POX268" s="160"/>
      <c r="POY268" s="158"/>
      <c r="POZ268" s="161"/>
      <c r="PPA268" s="162"/>
      <c r="PPB268" s="156"/>
      <c r="PPC268" s="158"/>
      <c r="PPD268" s="158"/>
      <c r="PPE268" s="158"/>
      <c r="PPF268" s="158"/>
      <c r="PPG268" s="159"/>
      <c r="PPH268" s="9"/>
      <c r="PPI268" s="9"/>
      <c r="PPJ268" s="159"/>
      <c r="PPK268" s="159"/>
      <c r="PPL268" s="8"/>
      <c r="PPM268" s="8"/>
      <c r="PPN268" s="160"/>
      <c r="PPO268" s="158"/>
      <c r="PPP268" s="161"/>
      <c r="PPQ268" s="162"/>
      <c r="PPR268" s="156"/>
      <c r="PPS268" s="158"/>
      <c r="PPT268" s="158"/>
      <c r="PPU268" s="158"/>
      <c r="PPV268" s="158"/>
      <c r="PPW268" s="159"/>
      <c r="PPX268" s="9"/>
      <c r="PPY268" s="9"/>
      <c r="PPZ268" s="159"/>
      <c r="PQA268" s="159"/>
      <c r="PQB268" s="8"/>
      <c r="PQC268" s="8"/>
      <c r="PQD268" s="160"/>
      <c r="PQE268" s="158"/>
      <c r="PQF268" s="161"/>
      <c r="PQG268" s="162"/>
      <c r="PQH268" s="156"/>
      <c r="PQI268" s="158"/>
      <c r="PQJ268" s="158"/>
      <c r="PQK268" s="158"/>
      <c r="PQL268" s="158"/>
      <c r="PQM268" s="159"/>
      <c r="PQN268" s="9"/>
      <c r="PQO268" s="9"/>
      <c r="PQP268" s="159"/>
      <c r="PQQ268" s="159"/>
      <c r="PQR268" s="8"/>
      <c r="PQS268" s="8"/>
      <c r="PQT268" s="160"/>
      <c r="PQU268" s="158"/>
      <c r="PQV268" s="161"/>
      <c r="PQW268" s="162"/>
      <c r="PQX268" s="156"/>
      <c r="PQY268" s="158"/>
      <c r="PQZ268" s="158"/>
      <c r="PRA268" s="158"/>
      <c r="PRB268" s="158"/>
      <c r="PRC268" s="159"/>
      <c r="PRD268" s="9"/>
      <c r="PRE268" s="9"/>
      <c r="PRF268" s="159"/>
      <c r="PRG268" s="159"/>
      <c r="PRH268" s="8"/>
      <c r="PRI268" s="8"/>
      <c r="PRJ268" s="160"/>
      <c r="PRK268" s="158"/>
      <c r="PRL268" s="161"/>
      <c r="PRM268" s="162"/>
      <c r="PRN268" s="156"/>
      <c r="PRO268" s="158"/>
      <c r="PRP268" s="158"/>
      <c r="PRQ268" s="158"/>
      <c r="PRR268" s="158"/>
      <c r="PRS268" s="159"/>
      <c r="PRT268" s="9"/>
      <c r="PRU268" s="9"/>
      <c r="PRV268" s="159"/>
      <c r="PRW268" s="159"/>
      <c r="PRX268" s="8"/>
      <c r="PRY268" s="8"/>
      <c r="PRZ268" s="160"/>
      <c r="PSA268" s="158"/>
      <c r="PSB268" s="161"/>
      <c r="PSC268" s="162"/>
      <c r="PSD268" s="156"/>
      <c r="PSE268" s="158"/>
      <c r="PSF268" s="158"/>
      <c r="PSG268" s="158"/>
      <c r="PSH268" s="158"/>
      <c r="PSI268" s="159"/>
      <c r="PSJ268" s="9"/>
      <c r="PSK268" s="9"/>
      <c r="PSL268" s="159"/>
      <c r="PSM268" s="159"/>
      <c r="PSN268" s="8"/>
      <c r="PSO268" s="8"/>
      <c r="PSP268" s="160"/>
      <c r="PSQ268" s="158"/>
      <c r="PSR268" s="161"/>
      <c r="PSS268" s="162"/>
      <c r="PST268" s="156"/>
      <c r="PSU268" s="158"/>
      <c r="PSV268" s="158"/>
      <c r="PSW268" s="158"/>
      <c r="PSX268" s="158"/>
      <c r="PSY268" s="159"/>
      <c r="PSZ268" s="9"/>
      <c r="PTA268" s="9"/>
      <c r="PTB268" s="159"/>
      <c r="PTC268" s="159"/>
      <c r="PTD268" s="8"/>
      <c r="PTE268" s="8"/>
      <c r="PTF268" s="160"/>
      <c r="PTG268" s="158"/>
      <c r="PTH268" s="161"/>
      <c r="PTI268" s="162"/>
      <c r="PTJ268" s="156"/>
      <c r="PTK268" s="158"/>
      <c r="PTL268" s="158"/>
      <c r="PTM268" s="158"/>
      <c r="PTN268" s="158"/>
      <c r="PTO268" s="159"/>
      <c r="PTP268" s="9"/>
      <c r="PTQ268" s="9"/>
      <c r="PTR268" s="159"/>
      <c r="PTS268" s="159"/>
      <c r="PTT268" s="8"/>
      <c r="PTU268" s="8"/>
      <c r="PTV268" s="160"/>
      <c r="PTW268" s="158"/>
      <c r="PTX268" s="161"/>
      <c r="PTY268" s="162"/>
      <c r="PTZ268" s="156"/>
      <c r="PUA268" s="158"/>
      <c r="PUB268" s="158"/>
      <c r="PUC268" s="158"/>
      <c r="PUD268" s="158"/>
      <c r="PUE268" s="159"/>
      <c r="PUF268" s="9"/>
      <c r="PUG268" s="9"/>
      <c r="PUH268" s="159"/>
      <c r="PUI268" s="159"/>
      <c r="PUJ268" s="8"/>
      <c r="PUK268" s="8"/>
      <c r="PUL268" s="160"/>
      <c r="PUM268" s="158"/>
      <c r="PUN268" s="161"/>
      <c r="PUO268" s="162"/>
      <c r="PUP268" s="156"/>
      <c r="PUQ268" s="158"/>
      <c r="PUR268" s="158"/>
      <c r="PUS268" s="158"/>
      <c r="PUT268" s="158"/>
      <c r="PUU268" s="159"/>
      <c r="PUV268" s="9"/>
      <c r="PUW268" s="9"/>
      <c r="PUX268" s="159"/>
      <c r="PUY268" s="159"/>
      <c r="PUZ268" s="8"/>
      <c r="PVA268" s="8"/>
      <c r="PVB268" s="160"/>
      <c r="PVC268" s="158"/>
      <c r="PVD268" s="161"/>
      <c r="PVE268" s="162"/>
      <c r="PVF268" s="156"/>
      <c r="PVG268" s="158"/>
      <c r="PVH268" s="158"/>
      <c r="PVI268" s="158"/>
      <c r="PVJ268" s="158"/>
      <c r="PVK268" s="159"/>
      <c r="PVL268" s="9"/>
      <c r="PVM268" s="9"/>
      <c r="PVN268" s="159"/>
      <c r="PVO268" s="159"/>
      <c r="PVP268" s="8"/>
      <c r="PVQ268" s="8"/>
      <c r="PVR268" s="160"/>
      <c r="PVS268" s="158"/>
      <c r="PVT268" s="161"/>
      <c r="PVU268" s="162"/>
      <c r="PVV268" s="156"/>
      <c r="PVW268" s="158"/>
      <c r="PVX268" s="158"/>
      <c r="PVY268" s="158"/>
      <c r="PVZ268" s="158"/>
      <c r="PWA268" s="159"/>
      <c r="PWB268" s="9"/>
      <c r="PWC268" s="9"/>
      <c r="PWD268" s="159"/>
      <c r="PWE268" s="159"/>
      <c r="PWF268" s="8"/>
      <c r="PWG268" s="8"/>
      <c r="PWH268" s="160"/>
      <c r="PWI268" s="158"/>
      <c r="PWJ268" s="161"/>
      <c r="PWK268" s="162"/>
      <c r="PWL268" s="156"/>
      <c r="PWM268" s="158"/>
      <c r="PWN268" s="158"/>
      <c r="PWO268" s="158"/>
      <c r="PWP268" s="158"/>
      <c r="PWQ268" s="159"/>
      <c r="PWR268" s="9"/>
      <c r="PWS268" s="9"/>
      <c r="PWT268" s="159"/>
      <c r="PWU268" s="159"/>
      <c r="PWV268" s="8"/>
      <c r="PWW268" s="8"/>
      <c r="PWX268" s="160"/>
      <c r="PWY268" s="158"/>
      <c r="PWZ268" s="161"/>
      <c r="PXA268" s="162"/>
      <c r="PXB268" s="156"/>
      <c r="PXC268" s="158"/>
      <c r="PXD268" s="158"/>
      <c r="PXE268" s="158"/>
      <c r="PXF268" s="158"/>
      <c r="PXG268" s="159"/>
      <c r="PXH268" s="9"/>
      <c r="PXI268" s="9"/>
      <c r="PXJ268" s="159"/>
      <c r="PXK268" s="159"/>
      <c r="PXL268" s="8"/>
      <c r="PXM268" s="8"/>
      <c r="PXN268" s="160"/>
      <c r="PXO268" s="158"/>
      <c r="PXP268" s="161"/>
      <c r="PXQ268" s="162"/>
      <c r="PXR268" s="156"/>
      <c r="PXS268" s="158"/>
      <c r="PXT268" s="158"/>
      <c r="PXU268" s="158"/>
      <c r="PXV268" s="158"/>
      <c r="PXW268" s="159"/>
      <c r="PXX268" s="9"/>
      <c r="PXY268" s="9"/>
      <c r="PXZ268" s="159"/>
      <c r="PYA268" s="159"/>
      <c r="PYB268" s="8"/>
      <c r="PYC268" s="8"/>
      <c r="PYD268" s="160"/>
      <c r="PYE268" s="158"/>
      <c r="PYF268" s="161"/>
      <c r="PYG268" s="162"/>
      <c r="PYH268" s="156"/>
      <c r="PYI268" s="158"/>
      <c r="PYJ268" s="158"/>
      <c r="PYK268" s="158"/>
      <c r="PYL268" s="158"/>
      <c r="PYM268" s="159"/>
      <c r="PYN268" s="9"/>
      <c r="PYO268" s="9"/>
      <c r="PYP268" s="159"/>
      <c r="PYQ268" s="159"/>
      <c r="PYR268" s="8"/>
      <c r="PYS268" s="8"/>
      <c r="PYT268" s="160"/>
      <c r="PYU268" s="158"/>
      <c r="PYV268" s="161"/>
      <c r="PYW268" s="162"/>
      <c r="PYX268" s="156"/>
      <c r="PYY268" s="158"/>
      <c r="PYZ268" s="158"/>
      <c r="PZA268" s="158"/>
      <c r="PZB268" s="158"/>
      <c r="PZC268" s="159"/>
      <c r="PZD268" s="9"/>
      <c r="PZE268" s="9"/>
      <c r="PZF268" s="159"/>
      <c r="PZG268" s="159"/>
      <c r="PZH268" s="8"/>
      <c r="PZI268" s="8"/>
      <c r="PZJ268" s="160"/>
      <c r="PZK268" s="158"/>
      <c r="PZL268" s="161"/>
      <c r="PZM268" s="162"/>
      <c r="PZN268" s="156"/>
      <c r="PZO268" s="158"/>
      <c r="PZP268" s="158"/>
      <c r="PZQ268" s="158"/>
      <c r="PZR268" s="158"/>
      <c r="PZS268" s="159"/>
      <c r="PZT268" s="9"/>
      <c r="PZU268" s="9"/>
      <c r="PZV268" s="159"/>
      <c r="PZW268" s="159"/>
      <c r="PZX268" s="8"/>
      <c r="PZY268" s="8"/>
      <c r="PZZ268" s="160"/>
      <c r="QAA268" s="158"/>
      <c r="QAB268" s="161"/>
      <c r="QAC268" s="162"/>
      <c r="QAD268" s="156"/>
      <c r="QAE268" s="158"/>
      <c r="QAF268" s="158"/>
      <c r="QAG268" s="158"/>
      <c r="QAH268" s="158"/>
      <c r="QAI268" s="159"/>
      <c r="QAJ268" s="9"/>
      <c r="QAK268" s="9"/>
      <c r="QAL268" s="159"/>
      <c r="QAM268" s="159"/>
      <c r="QAN268" s="8"/>
      <c r="QAO268" s="8"/>
      <c r="QAP268" s="160"/>
      <c r="QAQ268" s="158"/>
      <c r="QAR268" s="161"/>
      <c r="QAS268" s="162"/>
      <c r="QAT268" s="156"/>
      <c r="QAU268" s="158"/>
      <c r="QAV268" s="158"/>
      <c r="QAW268" s="158"/>
      <c r="QAX268" s="158"/>
      <c r="QAY268" s="159"/>
      <c r="QAZ268" s="9"/>
      <c r="QBA268" s="9"/>
      <c r="QBB268" s="159"/>
      <c r="QBC268" s="159"/>
      <c r="QBD268" s="8"/>
      <c r="QBE268" s="8"/>
      <c r="QBF268" s="160"/>
      <c r="QBG268" s="158"/>
      <c r="QBH268" s="161"/>
      <c r="QBI268" s="162"/>
      <c r="QBJ268" s="156"/>
      <c r="QBK268" s="158"/>
      <c r="QBL268" s="158"/>
      <c r="QBM268" s="158"/>
      <c r="QBN268" s="158"/>
      <c r="QBO268" s="159"/>
      <c r="QBP268" s="9"/>
      <c r="QBQ268" s="9"/>
      <c r="QBR268" s="159"/>
      <c r="QBS268" s="159"/>
      <c r="QBT268" s="8"/>
      <c r="QBU268" s="8"/>
      <c r="QBV268" s="160"/>
      <c r="QBW268" s="158"/>
      <c r="QBX268" s="161"/>
      <c r="QBY268" s="162"/>
      <c r="QBZ268" s="156"/>
      <c r="QCA268" s="158"/>
      <c r="QCB268" s="158"/>
      <c r="QCC268" s="158"/>
      <c r="QCD268" s="158"/>
      <c r="QCE268" s="159"/>
      <c r="QCF268" s="9"/>
      <c r="QCG268" s="9"/>
      <c r="QCH268" s="159"/>
      <c r="QCI268" s="159"/>
      <c r="QCJ268" s="8"/>
      <c r="QCK268" s="8"/>
      <c r="QCL268" s="160"/>
      <c r="QCM268" s="158"/>
      <c r="QCN268" s="161"/>
      <c r="QCO268" s="162"/>
      <c r="QCP268" s="156"/>
      <c r="QCQ268" s="158"/>
      <c r="QCR268" s="158"/>
      <c r="QCS268" s="158"/>
      <c r="QCT268" s="158"/>
      <c r="QCU268" s="159"/>
      <c r="QCV268" s="9"/>
      <c r="QCW268" s="9"/>
      <c r="QCX268" s="159"/>
      <c r="QCY268" s="159"/>
      <c r="QCZ268" s="8"/>
      <c r="QDA268" s="8"/>
      <c r="QDB268" s="160"/>
      <c r="QDC268" s="158"/>
      <c r="QDD268" s="161"/>
      <c r="QDE268" s="162"/>
      <c r="QDF268" s="156"/>
      <c r="QDG268" s="158"/>
      <c r="QDH268" s="158"/>
      <c r="QDI268" s="158"/>
      <c r="QDJ268" s="158"/>
      <c r="QDK268" s="159"/>
      <c r="QDL268" s="9"/>
      <c r="QDM268" s="9"/>
      <c r="QDN268" s="159"/>
      <c r="QDO268" s="159"/>
      <c r="QDP268" s="8"/>
      <c r="QDQ268" s="8"/>
      <c r="QDR268" s="160"/>
      <c r="QDS268" s="158"/>
      <c r="QDT268" s="161"/>
      <c r="QDU268" s="162"/>
      <c r="QDV268" s="156"/>
      <c r="QDW268" s="158"/>
      <c r="QDX268" s="158"/>
      <c r="QDY268" s="158"/>
      <c r="QDZ268" s="158"/>
      <c r="QEA268" s="159"/>
      <c r="QEB268" s="9"/>
      <c r="QEC268" s="9"/>
      <c r="QED268" s="159"/>
      <c r="QEE268" s="159"/>
      <c r="QEF268" s="8"/>
      <c r="QEG268" s="8"/>
      <c r="QEH268" s="160"/>
      <c r="QEI268" s="158"/>
      <c r="QEJ268" s="161"/>
      <c r="QEK268" s="162"/>
      <c r="QEL268" s="156"/>
      <c r="QEM268" s="158"/>
      <c r="QEN268" s="158"/>
      <c r="QEO268" s="158"/>
      <c r="QEP268" s="158"/>
      <c r="QEQ268" s="159"/>
      <c r="QER268" s="9"/>
      <c r="QES268" s="9"/>
      <c r="QET268" s="159"/>
      <c r="QEU268" s="159"/>
      <c r="QEV268" s="8"/>
      <c r="QEW268" s="8"/>
      <c r="QEX268" s="160"/>
      <c r="QEY268" s="158"/>
      <c r="QEZ268" s="161"/>
      <c r="QFA268" s="162"/>
      <c r="QFB268" s="156"/>
      <c r="QFC268" s="158"/>
      <c r="QFD268" s="158"/>
      <c r="QFE268" s="158"/>
      <c r="QFF268" s="158"/>
      <c r="QFG268" s="159"/>
      <c r="QFH268" s="9"/>
      <c r="QFI268" s="9"/>
      <c r="QFJ268" s="159"/>
      <c r="QFK268" s="159"/>
      <c r="QFL268" s="8"/>
      <c r="QFM268" s="8"/>
      <c r="QFN268" s="160"/>
      <c r="QFO268" s="158"/>
      <c r="QFP268" s="161"/>
      <c r="QFQ268" s="162"/>
      <c r="QFR268" s="156"/>
      <c r="QFS268" s="158"/>
      <c r="QFT268" s="158"/>
      <c r="QFU268" s="158"/>
      <c r="QFV268" s="158"/>
      <c r="QFW268" s="159"/>
      <c r="QFX268" s="9"/>
      <c r="QFY268" s="9"/>
      <c r="QFZ268" s="159"/>
      <c r="QGA268" s="159"/>
      <c r="QGB268" s="8"/>
      <c r="QGC268" s="8"/>
      <c r="QGD268" s="160"/>
      <c r="QGE268" s="158"/>
      <c r="QGF268" s="161"/>
      <c r="QGG268" s="162"/>
      <c r="QGH268" s="156"/>
      <c r="QGI268" s="158"/>
      <c r="QGJ268" s="158"/>
      <c r="QGK268" s="158"/>
      <c r="QGL268" s="158"/>
      <c r="QGM268" s="159"/>
      <c r="QGN268" s="9"/>
      <c r="QGO268" s="9"/>
      <c r="QGP268" s="159"/>
      <c r="QGQ268" s="159"/>
      <c r="QGR268" s="8"/>
      <c r="QGS268" s="8"/>
      <c r="QGT268" s="160"/>
      <c r="QGU268" s="158"/>
      <c r="QGV268" s="161"/>
      <c r="QGW268" s="162"/>
      <c r="QGX268" s="156"/>
      <c r="QGY268" s="158"/>
      <c r="QGZ268" s="158"/>
      <c r="QHA268" s="158"/>
      <c r="QHB268" s="158"/>
      <c r="QHC268" s="159"/>
      <c r="QHD268" s="9"/>
      <c r="QHE268" s="9"/>
      <c r="QHF268" s="159"/>
      <c r="QHG268" s="159"/>
      <c r="QHH268" s="8"/>
      <c r="QHI268" s="8"/>
      <c r="QHJ268" s="160"/>
      <c r="QHK268" s="158"/>
      <c r="QHL268" s="161"/>
      <c r="QHM268" s="162"/>
      <c r="QHN268" s="156"/>
      <c r="QHO268" s="158"/>
      <c r="QHP268" s="158"/>
      <c r="QHQ268" s="158"/>
      <c r="QHR268" s="158"/>
      <c r="QHS268" s="159"/>
      <c r="QHT268" s="9"/>
      <c r="QHU268" s="9"/>
      <c r="QHV268" s="159"/>
      <c r="QHW268" s="159"/>
      <c r="QHX268" s="8"/>
      <c r="QHY268" s="8"/>
      <c r="QHZ268" s="160"/>
      <c r="QIA268" s="158"/>
      <c r="QIB268" s="161"/>
      <c r="QIC268" s="162"/>
      <c r="QID268" s="156"/>
      <c r="QIE268" s="158"/>
      <c r="QIF268" s="158"/>
      <c r="QIG268" s="158"/>
      <c r="QIH268" s="158"/>
      <c r="QII268" s="159"/>
      <c r="QIJ268" s="9"/>
      <c r="QIK268" s="9"/>
      <c r="QIL268" s="159"/>
      <c r="QIM268" s="159"/>
      <c r="QIN268" s="8"/>
      <c r="QIO268" s="8"/>
      <c r="QIP268" s="160"/>
      <c r="QIQ268" s="158"/>
      <c r="QIR268" s="161"/>
      <c r="QIS268" s="162"/>
      <c r="QIT268" s="156"/>
      <c r="QIU268" s="158"/>
      <c r="QIV268" s="158"/>
      <c r="QIW268" s="158"/>
      <c r="QIX268" s="158"/>
      <c r="QIY268" s="159"/>
      <c r="QIZ268" s="9"/>
      <c r="QJA268" s="9"/>
      <c r="QJB268" s="159"/>
      <c r="QJC268" s="159"/>
      <c r="QJD268" s="8"/>
      <c r="QJE268" s="8"/>
      <c r="QJF268" s="160"/>
      <c r="QJG268" s="158"/>
      <c r="QJH268" s="161"/>
      <c r="QJI268" s="162"/>
      <c r="QJJ268" s="156"/>
      <c r="QJK268" s="158"/>
      <c r="QJL268" s="158"/>
      <c r="QJM268" s="158"/>
      <c r="QJN268" s="158"/>
      <c r="QJO268" s="159"/>
      <c r="QJP268" s="9"/>
      <c r="QJQ268" s="9"/>
      <c r="QJR268" s="159"/>
      <c r="QJS268" s="159"/>
      <c r="QJT268" s="8"/>
      <c r="QJU268" s="8"/>
      <c r="QJV268" s="160"/>
      <c r="QJW268" s="158"/>
      <c r="QJX268" s="161"/>
      <c r="QJY268" s="162"/>
      <c r="QJZ268" s="156"/>
      <c r="QKA268" s="158"/>
      <c r="QKB268" s="158"/>
      <c r="QKC268" s="158"/>
      <c r="QKD268" s="158"/>
      <c r="QKE268" s="159"/>
      <c r="QKF268" s="9"/>
      <c r="QKG268" s="9"/>
      <c r="QKH268" s="159"/>
      <c r="QKI268" s="159"/>
      <c r="QKJ268" s="8"/>
      <c r="QKK268" s="8"/>
      <c r="QKL268" s="160"/>
      <c r="QKM268" s="158"/>
      <c r="QKN268" s="161"/>
      <c r="QKO268" s="162"/>
      <c r="QKP268" s="156"/>
      <c r="QKQ268" s="158"/>
      <c r="QKR268" s="158"/>
      <c r="QKS268" s="158"/>
      <c r="QKT268" s="158"/>
      <c r="QKU268" s="159"/>
      <c r="QKV268" s="9"/>
      <c r="QKW268" s="9"/>
      <c r="QKX268" s="159"/>
      <c r="QKY268" s="159"/>
      <c r="QKZ268" s="8"/>
      <c r="QLA268" s="8"/>
      <c r="QLB268" s="160"/>
      <c r="QLC268" s="158"/>
      <c r="QLD268" s="161"/>
      <c r="QLE268" s="162"/>
      <c r="QLF268" s="156"/>
      <c r="QLG268" s="158"/>
      <c r="QLH268" s="158"/>
      <c r="QLI268" s="158"/>
      <c r="QLJ268" s="158"/>
      <c r="QLK268" s="159"/>
      <c r="QLL268" s="9"/>
      <c r="QLM268" s="9"/>
      <c r="QLN268" s="159"/>
      <c r="QLO268" s="159"/>
      <c r="QLP268" s="8"/>
      <c r="QLQ268" s="8"/>
      <c r="QLR268" s="160"/>
      <c r="QLS268" s="158"/>
      <c r="QLT268" s="161"/>
      <c r="QLU268" s="162"/>
      <c r="QLV268" s="156"/>
      <c r="QLW268" s="158"/>
      <c r="QLX268" s="158"/>
      <c r="QLY268" s="158"/>
      <c r="QLZ268" s="158"/>
      <c r="QMA268" s="159"/>
      <c r="QMB268" s="9"/>
      <c r="QMC268" s="9"/>
      <c r="QMD268" s="159"/>
      <c r="QME268" s="159"/>
      <c r="QMF268" s="8"/>
      <c r="QMG268" s="8"/>
      <c r="QMH268" s="160"/>
      <c r="QMI268" s="158"/>
      <c r="QMJ268" s="161"/>
      <c r="QMK268" s="162"/>
      <c r="QML268" s="156"/>
      <c r="QMM268" s="158"/>
      <c r="QMN268" s="158"/>
      <c r="QMO268" s="158"/>
      <c r="QMP268" s="158"/>
      <c r="QMQ268" s="159"/>
      <c r="QMR268" s="9"/>
      <c r="QMS268" s="9"/>
      <c r="QMT268" s="159"/>
      <c r="QMU268" s="159"/>
      <c r="QMV268" s="8"/>
      <c r="QMW268" s="8"/>
      <c r="QMX268" s="160"/>
      <c r="QMY268" s="158"/>
      <c r="QMZ268" s="161"/>
      <c r="QNA268" s="162"/>
      <c r="QNB268" s="156"/>
      <c r="QNC268" s="158"/>
      <c r="QND268" s="158"/>
      <c r="QNE268" s="158"/>
      <c r="QNF268" s="158"/>
      <c r="QNG268" s="159"/>
      <c r="QNH268" s="9"/>
      <c r="QNI268" s="9"/>
      <c r="QNJ268" s="159"/>
      <c r="QNK268" s="159"/>
      <c r="QNL268" s="8"/>
      <c r="QNM268" s="8"/>
      <c r="QNN268" s="160"/>
      <c r="QNO268" s="158"/>
      <c r="QNP268" s="161"/>
      <c r="QNQ268" s="162"/>
      <c r="QNR268" s="156"/>
      <c r="QNS268" s="158"/>
      <c r="QNT268" s="158"/>
      <c r="QNU268" s="158"/>
      <c r="QNV268" s="158"/>
      <c r="QNW268" s="159"/>
      <c r="QNX268" s="9"/>
      <c r="QNY268" s="9"/>
      <c r="QNZ268" s="159"/>
      <c r="QOA268" s="159"/>
      <c r="QOB268" s="8"/>
      <c r="QOC268" s="8"/>
      <c r="QOD268" s="160"/>
      <c r="QOE268" s="158"/>
      <c r="QOF268" s="161"/>
      <c r="QOG268" s="162"/>
      <c r="QOH268" s="156"/>
      <c r="QOI268" s="158"/>
      <c r="QOJ268" s="158"/>
      <c r="QOK268" s="158"/>
      <c r="QOL268" s="158"/>
      <c r="QOM268" s="159"/>
      <c r="QON268" s="9"/>
      <c r="QOO268" s="9"/>
      <c r="QOP268" s="159"/>
      <c r="QOQ268" s="159"/>
      <c r="QOR268" s="8"/>
      <c r="QOS268" s="8"/>
      <c r="QOT268" s="160"/>
      <c r="QOU268" s="158"/>
      <c r="QOV268" s="161"/>
      <c r="QOW268" s="162"/>
      <c r="QOX268" s="156"/>
      <c r="QOY268" s="158"/>
      <c r="QOZ268" s="158"/>
      <c r="QPA268" s="158"/>
      <c r="QPB268" s="158"/>
      <c r="QPC268" s="159"/>
      <c r="QPD268" s="9"/>
      <c r="QPE268" s="9"/>
      <c r="QPF268" s="159"/>
      <c r="QPG268" s="159"/>
      <c r="QPH268" s="8"/>
      <c r="QPI268" s="8"/>
      <c r="QPJ268" s="160"/>
      <c r="QPK268" s="158"/>
      <c r="QPL268" s="161"/>
      <c r="QPM268" s="162"/>
      <c r="QPN268" s="156"/>
      <c r="QPO268" s="158"/>
      <c r="QPP268" s="158"/>
      <c r="QPQ268" s="158"/>
      <c r="QPR268" s="158"/>
      <c r="QPS268" s="159"/>
      <c r="QPT268" s="9"/>
      <c r="QPU268" s="9"/>
      <c r="QPV268" s="159"/>
      <c r="QPW268" s="159"/>
      <c r="QPX268" s="8"/>
      <c r="QPY268" s="8"/>
      <c r="QPZ268" s="160"/>
      <c r="QQA268" s="158"/>
      <c r="QQB268" s="161"/>
      <c r="QQC268" s="162"/>
      <c r="QQD268" s="156"/>
      <c r="QQE268" s="158"/>
      <c r="QQF268" s="158"/>
      <c r="QQG268" s="158"/>
      <c r="QQH268" s="158"/>
      <c r="QQI268" s="159"/>
      <c r="QQJ268" s="9"/>
      <c r="QQK268" s="9"/>
      <c r="QQL268" s="159"/>
      <c r="QQM268" s="159"/>
      <c r="QQN268" s="8"/>
      <c r="QQO268" s="8"/>
      <c r="QQP268" s="160"/>
      <c r="QQQ268" s="158"/>
      <c r="QQR268" s="161"/>
      <c r="QQS268" s="162"/>
      <c r="QQT268" s="156"/>
      <c r="QQU268" s="158"/>
      <c r="QQV268" s="158"/>
      <c r="QQW268" s="158"/>
      <c r="QQX268" s="158"/>
      <c r="QQY268" s="159"/>
      <c r="QQZ268" s="9"/>
      <c r="QRA268" s="9"/>
      <c r="QRB268" s="159"/>
      <c r="QRC268" s="159"/>
      <c r="QRD268" s="8"/>
      <c r="QRE268" s="8"/>
      <c r="QRF268" s="160"/>
      <c r="QRG268" s="158"/>
      <c r="QRH268" s="161"/>
      <c r="QRI268" s="162"/>
      <c r="QRJ268" s="156"/>
      <c r="QRK268" s="158"/>
      <c r="QRL268" s="158"/>
      <c r="QRM268" s="158"/>
      <c r="QRN268" s="158"/>
      <c r="QRO268" s="159"/>
      <c r="QRP268" s="9"/>
      <c r="QRQ268" s="9"/>
      <c r="QRR268" s="159"/>
      <c r="QRS268" s="159"/>
      <c r="QRT268" s="8"/>
      <c r="QRU268" s="8"/>
      <c r="QRV268" s="160"/>
      <c r="QRW268" s="158"/>
      <c r="QRX268" s="161"/>
      <c r="QRY268" s="162"/>
      <c r="QRZ268" s="156"/>
      <c r="QSA268" s="158"/>
      <c r="QSB268" s="158"/>
      <c r="QSC268" s="158"/>
      <c r="QSD268" s="158"/>
      <c r="QSE268" s="159"/>
      <c r="QSF268" s="9"/>
      <c r="QSG268" s="9"/>
      <c r="QSH268" s="159"/>
      <c r="QSI268" s="159"/>
      <c r="QSJ268" s="8"/>
      <c r="QSK268" s="8"/>
      <c r="QSL268" s="160"/>
      <c r="QSM268" s="158"/>
      <c r="QSN268" s="161"/>
      <c r="QSO268" s="162"/>
      <c r="QSP268" s="156"/>
      <c r="QSQ268" s="158"/>
      <c r="QSR268" s="158"/>
      <c r="QSS268" s="158"/>
      <c r="QST268" s="158"/>
      <c r="QSU268" s="159"/>
      <c r="QSV268" s="9"/>
      <c r="QSW268" s="9"/>
      <c r="QSX268" s="159"/>
      <c r="QSY268" s="159"/>
      <c r="QSZ268" s="8"/>
      <c r="QTA268" s="8"/>
      <c r="QTB268" s="160"/>
      <c r="QTC268" s="158"/>
      <c r="QTD268" s="161"/>
      <c r="QTE268" s="162"/>
      <c r="QTF268" s="156"/>
      <c r="QTG268" s="158"/>
      <c r="QTH268" s="158"/>
      <c r="QTI268" s="158"/>
      <c r="QTJ268" s="158"/>
      <c r="QTK268" s="159"/>
      <c r="QTL268" s="9"/>
      <c r="QTM268" s="9"/>
      <c r="QTN268" s="159"/>
      <c r="QTO268" s="159"/>
      <c r="QTP268" s="8"/>
      <c r="QTQ268" s="8"/>
      <c r="QTR268" s="160"/>
      <c r="QTS268" s="158"/>
      <c r="QTT268" s="161"/>
      <c r="QTU268" s="162"/>
      <c r="QTV268" s="156"/>
      <c r="QTW268" s="158"/>
      <c r="QTX268" s="158"/>
      <c r="QTY268" s="158"/>
      <c r="QTZ268" s="158"/>
      <c r="QUA268" s="159"/>
      <c r="QUB268" s="9"/>
      <c r="QUC268" s="9"/>
      <c r="QUD268" s="159"/>
      <c r="QUE268" s="159"/>
      <c r="QUF268" s="8"/>
      <c r="QUG268" s="8"/>
      <c r="QUH268" s="160"/>
      <c r="QUI268" s="158"/>
      <c r="QUJ268" s="161"/>
      <c r="QUK268" s="162"/>
      <c r="QUL268" s="156"/>
      <c r="QUM268" s="158"/>
      <c r="QUN268" s="158"/>
      <c r="QUO268" s="158"/>
      <c r="QUP268" s="158"/>
      <c r="QUQ268" s="159"/>
      <c r="QUR268" s="9"/>
      <c r="QUS268" s="9"/>
      <c r="QUT268" s="159"/>
      <c r="QUU268" s="159"/>
      <c r="QUV268" s="8"/>
      <c r="QUW268" s="8"/>
      <c r="QUX268" s="160"/>
      <c r="QUY268" s="158"/>
      <c r="QUZ268" s="161"/>
      <c r="QVA268" s="162"/>
      <c r="QVB268" s="156"/>
      <c r="QVC268" s="158"/>
      <c r="QVD268" s="158"/>
      <c r="QVE268" s="158"/>
      <c r="QVF268" s="158"/>
      <c r="QVG268" s="159"/>
      <c r="QVH268" s="9"/>
      <c r="QVI268" s="9"/>
      <c r="QVJ268" s="159"/>
      <c r="QVK268" s="159"/>
      <c r="QVL268" s="8"/>
      <c r="QVM268" s="8"/>
      <c r="QVN268" s="160"/>
      <c r="QVO268" s="158"/>
      <c r="QVP268" s="161"/>
      <c r="QVQ268" s="162"/>
      <c r="QVR268" s="156"/>
      <c r="QVS268" s="158"/>
      <c r="QVT268" s="158"/>
      <c r="QVU268" s="158"/>
      <c r="QVV268" s="158"/>
      <c r="QVW268" s="159"/>
      <c r="QVX268" s="9"/>
      <c r="QVY268" s="9"/>
      <c r="QVZ268" s="159"/>
      <c r="QWA268" s="159"/>
      <c r="QWB268" s="8"/>
      <c r="QWC268" s="8"/>
      <c r="QWD268" s="160"/>
      <c r="QWE268" s="158"/>
      <c r="QWF268" s="161"/>
      <c r="QWG268" s="162"/>
      <c r="QWH268" s="156"/>
      <c r="QWI268" s="158"/>
      <c r="QWJ268" s="158"/>
      <c r="QWK268" s="158"/>
      <c r="QWL268" s="158"/>
      <c r="QWM268" s="159"/>
      <c r="QWN268" s="9"/>
      <c r="QWO268" s="9"/>
      <c r="QWP268" s="159"/>
      <c r="QWQ268" s="159"/>
      <c r="QWR268" s="8"/>
      <c r="QWS268" s="8"/>
      <c r="QWT268" s="160"/>
      <c r="QWU268" s="158"/>
      <c r="QWV268" s="161"/>
      <c r="QWW268" s="162"/>
      <c r="QWX268" s="156"/>
      <c r="QWY268" s="158"/>
      <c r="QWZ268" s="158"/>
      <c r="QXA268" s="158"/>
      <c r="QXB268" s="158"/>
      <c r="QXC268" s="159"/>
      <c r="QXD268" s="9"/>
      <c r="QXE268" s="9"/>
      <c r="QXF268" s="159"/>
      <c r="QXG268" s="159"/>
      <c r="QXH268" s="8"/>
      <c r="QXI268" s="8"/>
      <c r="QXJ268" s="160"/>
      <c r="QXK268" s="158"/>
      <c r="QXL268" s="161"/>
      <c r="QXM268" s="162"/>
      <c r="QXN268" s="156"/>
      <c r="QXO268" s="158"/>
      <c r="QXP268" s="158"/>
      <c r="QXQ268" s="158"/>
      <c r="QXR268" s="158"/>
      <c r="QXS268" s="159"/>
      <c r="QXT268" s="9"/>
      <c r="QXU268" s="9"/>
      <c r="QXV268" s="159"/>
      <c r="QXW268" s="159"/>
      <c r="QXX268" s="8"/>
      <c r="QXY268" s="8"/>
      <c r="QXZ268" s="160"/>
      <c r="QYA268" s="158"/>
      <c r="QYB268" s="161"/>
      <c r="QYC268" s="162"/>
      <c r="QYD268" s="156"/>
      <c r="QYE268" s="158"/>
      <c r="QYF268" s="158"/>
      <c r="QYG268" s="158"/>
      <c r="QYH268" s="158"/>
      <c r="QYI268" s="159"/>
      <c r="QYJ268" s="9"/>
      <c r="QYK268" s="9"/>
      <c r="QYL268" s="159"/>
      <c r="QYM268" s="159"/>
      <c r="QYN268" s="8"/>
      <c r="QYO268" s="8"/>
      <c r="QYP268" s="160"/>
      <c r="QYQ268" s="158"/>
      <c r="QYR268" s="161"/>
      <c r="QYS268" s="162"/>
      <c r="QYT268" s="156"/>
      <c r="QYU268" s="158"/>
      <c r="QYV268" s="158"/>
      <c r="QYW268" s="158"/>
      <c r="QYX268" s="158"/>
      <c r="QYY268" s="159"/>
      <c r="QYZ268" s="9"/>
      <c r="QZA268" s="9"/>
      <c r="QZB268" s="159"/>
      <c r="QZC268" s="159"/>
      <c r="QZD268" s="8"/>
      <c r="QZE268" s="8"/>
      <c r="QZF268" s="160"/>
      <c r="QZG268" s="158"/>
      <c r="QZH268" s="161"/>
      <c r="QZI268" s="162"/>
      <c r="QZJ268" s="156"/>
      <c r="QZK268" s="158"/>
      <c r="QZL268" s="158"/>
      <c r="QZM268" s="158"/>
      <c r="QZN268" s="158"/>
      <c r="QZO268" s="159"/>
      <c r="QZP268" s="9"/>
      <c r="QZQ268" s="9"/>
      <c r="QZR268" s="159"/>
      <c r="QZS268" s="159"/>
      <c r="QZT268" s="8"/>
      <c r="QZU268" s="8"/>
      <c r="QZV268" s="160"/>
      <c r="QZW268" s="158"/>
      <c r="QZX268" s="161"/>
      <c r="QZY268" s="162"/>
      <c r="QZZ268" s="156"/>
      <c r="RAA268" s="158"/>
      <c r="RAB268" s="158"/>
      <c r="RAC268" s="158"/>
      <c r="RAD268" s="158"/>
      <c r="RAE268" s="159"/>
      <c r="RAF268" s="9"/>
      <c r="RAG268" s="9"/>
      <c r="RAH268" s="159"/>
      <c r="RAI268" s="159"/>
      <c r="RAJ268" s="8"/>
      <c r="RAK268" s="8"/>
      <c r="RAL268" s="160"/>
      <c r="RAM268" s="158"/>
      <c r="RAN268" s="161"/>
      <c r="RAO268" s="162"/>
      <c r="RAP268" s="156"/>
      <c r="RAQ268" s="158"/>
      <c r="RAR268" s="158"/>
      <c r="RAS268" s="158"/>
      <c r="RAT268" s="158"/>
      <c r="RAU268" s="159"/>
      <c r="RAV268" s="9"/>
      <c r="RAW268" s="9"/>
      <c r="RAX268" s="159"/>
      <c r="RAY268" s="159"/>
      <c r="RAZ268" s="8"/>
      <c r="RBA268" s="8"/>
      <c r="RBB268" s="160"/>
      <c r="RBC268" s="158"/>
      <c r="RBD268" s="161"/>
      <c r="RBE268" s="162"/>
      <c r="RBF268" s="156"/>
      <c r="RBG268" s="158"/>
      <c r="RBH268" s="158"/>
      <c r="RBI268" s="158"/>
      <c r="RBJ268" s="158"/>
      <c r="RBK268" s="159"/>
      <c r="RBL268" s="9"/>
      <c r="RBM268" s="9"/>
      <c r="RBN268" s="159"/>
      <c r="RBO268" s="159"/>
      <c r="RBP268" s="8"/>
      <c r="RBQ268" s="8"/>
      <c r="RBR268" s="160"/>
      <c r="RBS268" s="158"/>
      <c r="RBT268" s="161"/>
      <c r="RBU268" s="162"/>
      <c r="RBV268" s="156"/>
      <c r="RBW268" s="158"/>
      <c r="RBX268" s="158"/>
      <c r="RBY268" s="158"/>
      <c r="RBZ268" s="158"/>
      <c r="RCA268" s="159"/>
      <c r="RCB268" s="9"/>
      <c r="RCC268" s="9"/>
      <c r="RCD268" s="159"/>
      <c r="RCE268" s="159"/>
      <c r="RCF268" s="8"/>
      <c r="RCG268" s="8"/>
      <c r="RCH268" s="160"/>
      <c r="RCI268" s="158"/>
      <c r="RCJ268" s="161"/>
      <c r="RCK268" s="162"/>
      <c r="RCL268" s="156"/>
      <c r="RCM268" s="158"/>
      <c r="RCN268" s="158"/>
      <c r="RCO268" s="158"/>
      <c r="RCP268" s="158"/>
      <c r="RCQ268" s="159"/>
      <c r="RCR268" s="9"/>
      <c r="RCS268" s="9"/>
      <c r="RCT268" s="159"/>
      <c r="RCU268" s="159"/>
      <c r="RCV268" s="8"/>
      <c r="RCW268" s="8"/>
      <c r="RCX268" s="160"/>
      <c r="RCY268" s="158"/>
      <c r="RCZ268" s="161"/>
      <c r="RDA268" s="162"/>
      <c r="RDB268" s="156"/>
      <c r="RDC268" s="158"/>
      <c r="RDD268" s="158"/>
      <c r="RDE268" s="158"/>
      <c r="RDF268" s="158"/>
      <c r="RDG268" s="159"/>
      <c r="RDH268" s="9"/>
      <c r="RDI268" s="9"/>
      <c r="RDJ268" s="159"/>
      <c r="RDK268" s="159"/>
      <c r="RDL268" s="8"/>
      <c r="RDM268" s="8"/>
      <c r="RDN268" s="160"/>
      <c r="RDO268" s="158"/>
      <c r="RDP268" s="161"/>
      <c r="RDQ268" s="162"/>
      <c r="RDR268" s="156"/>
      <c r="RDS268" s="158"/>
      <c r="RDT268" s="158"/>
      <c r="RDU268" s="158"/>
      <c r="RDV268" s="158"/>
      <c r="RDW268" s="159"/>
      <c r="RDX268" s="9"/>
      <c r="RDY268" s="9"/>
      <c r="RDZ268" s="159"/>
      <c r="REA268" s="159"/>
      <c r="REB268" s="8"/>
      <c r="REC268" s="8"/>
      <c r="RED268" s="160"/>
      <c r="REE268" s="158"/>
      <c r="REF268" s="161"/>
      <c r="REG268" s="162"/>
      <c r="REH268" s="156"/>
      <c r="REI268" s="158"/>
      <c r="REJ268" s="158"/>
      <c r="REK268" s="158"/>
      <c r="REL268" s="158"/>
      <c r="REM268" s="159"/>
      <c r="REN268" s="9"/>
      <c r="REO268" s="9"/>
      <c r="REP268" s="159"/>
      <c r="REQ268" s="159"/>
      <c r="RER268" s="8"/>
      <c r="RES268" s="8"/>
      <c r="RET268" s="160"/>
      <c r="REU268" s="158"/>
      <c r="REV268" s="161"/>
      <c r="REW268" s="162"/>
      <c r="REX268" s="156"/>
      <c r="REY268" s="158"/>
      <c r="REZ268" s="158"/>
      <c r="RFA268" s="158"/>
      <c r="RFB268" s="158"/>
      <c r="RFC268" s="159"/>
      <c r="RFD268" s="9"/>
      <c r="RFE268" s="9"/>
      <c r="RFF268" s="159"/>
      <c r="RFG268" s="159"/>
      <c r="RFH268" s="8"/>
      <c r="RFI268" s="8"/>
      <c r="RFJ268" s="160"/>
      <c r="RFK268" s="158"/>
      <c r="RFL268" s="161"/>
      <c r="RFM268" s="162"/>
      <c r="RFN268" s="156"/>
      <c r="RFO268" s="158"/>
      <c r="RFP268" s="158"/>
      <c r="RFQ268" s="158"/>
      <c r="RFR268" s="158"/>
      <c r="RFS268" s="159"/>
      <c r="RFT268" s="9"/>
      <c r="RFU268" s="9"/>
      <c r="RFV268" s="159"/>
      <c r="RFW268" s="159"/>
      <c r="RFX268" s="8"/>
      <c r="RFY268" s="8"/>
      <c r="RFZ268" s="160"/>
      <c r="RGA268" s="158"/>
      <c r="RGB268" s="161"/>
      <c r="RGC268" s="162"/>
      <c r="RGD268" s="156"/>
      <c r="RGE268" s="158"/>
      <c r="RGF268" s="158"/>
      <c r="RGG268" s="158"/>
      <c r="RGH268" s="158"/>
      <c r="RGI268" s="159"/>
      <c r="RGJ268" s="9"/>
      <c r="RGK268" s="9"/>
      <c r="RGL268" s="159"/>
      <c r="RGM268" s="159"/>
      <c r="RGN268" s="8"/>
      <c r="RGO268" s="8"/>
      <c r="RGP268" s="160"/>
      <c r="RGQ268" s="158"/>
      <c r="RGR268" s="161"/>
      <c r="RGS268" s="162"/>
      <c r="RGT268" s="156"/>
      <c r="RGU268" s="158"/>
      <c r="RGV268" s="158"/>
      <c r="RGW268" s="158"/>
      <c r="RGX268" s="158"/>
      <c r="RGY268" s="159"/>
      <c r="RGZ268" s="9"/>
      <c r="RHA268" s="9"/>
      <c r="RHB268" s="159"/>
      <c r="RHC268" s="159"/>
      <c r="RHD268" s="8"/>
      <c r="RHE268" s="8"/>
      <c r="RHF268" s="160"/>
      <c r="RHG268" s="158"/>
      <c r="RHH268" s="161"/>
      <c r="RHI268" s="162"/>
      <c r="RHJ268" s="156"/>
      <c r="RHK268" s="158"/>
      <c r="RHL268" s="158"/>
      <c r="RHM268" s="158"/>
      <c r="RHN268" s="158"/>
      <c r="RHO268" s="159"/>
      <c r="RHP268" s="9"/>
      <c r="RHQ268" s="9"/>
      <c r="RHR268" s="159"/>
      <c r="RHS268" s="159"/>
      <c r="RHT268" s="8"/>
      <c r="RHU268" s="8"/>
      <c r="RHV268" s="160"/>
      <c r="RHW268" s="158"/>
      <c r="RHX268" s="161"/>
      <c r="RHY268" s="162"/>
      <c r="RHZ268" s="156"/>
      <c r="RIA268" s="158"/>
      <c r="RIB268" s="158"/>
      <c r="RIC268" s="158"/>
      <c r="RID268" s="158"/>
      <c r="RIE268" s="159"/>
      <c r="RIF268" s="9"/>
      <c r="RIG268" s="9"/>
      <c r="RIH268" s="159"/>
      <c r="RII268" s="159"/>
      <c r="RIJ268" s="8"/>
      <c r="RIK268" s="8"/>
      <c r="RIL268" s="160"/>
      <c r="RIM268" s="158"/>
      <c r="RIN268" s="161"/>
      <c r="RIO268" s="162"/>
      <c r="RIP268" s="156"/>
      <c r="RIQ268" s="158"/>
      <c r="RIR268" s="158"/>
      <c r="RIS268" s="158"/>
      <c r="RIT268" s="158"/>
      <c r="RIU268" s="159"/>
      <c r="RIV268" s="9"/>
      <c r="RIW268" s="9"/>
      <c r="RIX268" s="159"/>
      <c r="RIY268" s="159"/>
      <c r="RIZ268" s="8"/>
      <c r="RJA268" s="8"/>
      <c r="RJB268" s="160"/>
      <c r="RJC268" s="158"/>
      <c r="RJD268" s="161"/>
      <c r="RJE268" s="162"/>
      <c r="RJF268" s="156"/>
      <c r="RJG268" s="158"/>
      <c r="RJH268" s="158"/>
      <c r="RJI268" s="158"/>
      <c r="RJJ268" s="158"/>
      <c r="RJK268" s="159"/>
      <c r="RJL268" s="9"/>
      <c r="RJM268" s="9"/>
      <c r="RJN268" s="159"/>
      <c r="RJO268" s="159"/>
      <c r="RJP268" s="8"/>
      <c r="RJQ268" s="8"/>
      <c r="RJR268" s="160"/>
      <c r="RJS268" s="158"/>
      <c r="RJT268" s="161"/>
      <c r="RJU268" s="162"/>
      <c r="RJV268" s="156"/>
      <c r="RJW268" s="158"/>
      <c r="RJX268" s="158"/>
      <c r="RJY268" s="158"/>
      <c r="RJZ268" s="158"/>
      <c r="RKA268" s="159"/>
      <c r="RKB268" s="9"/>
      <c r="RKC268" s="9"/>
      <c r="RKD268" s="159"/>
      <c r="RKE268" s="159"/>
      <c r="RKF268" s="8"/>
      <c r="RKG268" s="8"/>
      <c r="RKH268" s="160"/>
      <c r="RKI268" s="158"/>
      <c r="RKJ268" s="161"/>
      <c r="RKK268" s="162"/>
      <c r="RKL268" s="156"/>
      <c r="RKM268" s="158"/>
      <c r="RKN268" s="158"/>
      <c r="RKO268" s="158"/>
      <c r="RKP268" s="158"/>
      <c r="RKQ268" s="159"/>
      <c r="RKR268" s="9"/>
      <c r="RKS268" s="9"/>
      <c r="RKT268" s="159"/>
      <c r="RKU268" s="159"/>
      <c r="RKV268" s="8"/>
      <c r="RKW268" s="8"/>
      <c r="RKX268" s="160"/>
      <c r="RKY268" s="158"/>
      <c r="RKZ268" s="161"/>
      <c r="RLA268" s="162"/>
      <c r="RLB268" s="156"/>
      <c r="RLC268" s="158"/>
      <c r="RLD268" s="158"/>
      <c r="RLE268" s="158"/>
      <c r="RLF268" s="158"/>
      <c r="RLG268" s="159"/>
      <c r="RLH268" s="9"/>
      <c r="RLI268" s="9"/>
      <c r="RLJ268" s="159"/>
      <c r="RLK268" s="159"/>
      <c r="RLL268" s="8"/>
      <c r="RLM268" s="8"/>
      <c r="RLN268" s="160"/>
      <c r="RLO268" s="158"/>
      <c r="RLP268" s="161"/>
      <c r="RLQ268" s="162"/>
      <c r="RLR268" s="156"/>
      <c r="RLS268" s="158"/>
      <c r="RLT268" s="158"/>
      <c r="RLU268" s="158"/>
      <c r="RLV268" s="158"/>
      <c r="RLW268" s="159"/>
      <c r="RLX268" s="9"/>
      <c r="RLY268" s="9"/>
      <c r="RLZ268" s="159"/>
      <c r="RMA268" s="159"/>
      <c r="RMB268" s="8"/>
      <c r="RMC268" s="8"/>
      <c r="RMD268" s="160"/>
      <c r="RME268" s="158"/>
      <c r="RMF268" s="161"/>
      <c r="RMG268" s="162"/>
      <c r="RMH268" s="156"/>
      <c r="RMI268" s="158"/>
      <c r="RMJ268" s="158"/>
      <c r="RMK268" s="158"/>
      <c r="RML268" s="158"/>
      <c r="RMM268" s="159"/>
      <c r="RMN268" s="9"/>
      <c r="RMO268" s="9"/>
      <c r="RMP268" s="159"/>
      <c r="RMQ268" s="159"/>
      <c r="RMR268" s="8"/>
      <c r="RMS268" s="8"/>
      <c r="RMT268" s="160"/>
      <c r="RMU268" s="158"/>
      <c r="RMV268" s="161"/>
      <c r="RMW268" s="162"/>
      <c r="RMX268" s="156"/>
      <c r="RMY268" s="158"/>
      <c r="RMZ268" s="158"/>
      <c r="RNA268" s="158"/>
      <c r="RNB268" s="158"/>
      <c r="RNC268" s="159"/>
      <c r="RND268" s="9"/>
      <c r="RNE268" s="9"/>
      <c r="RNF268" s="159"/>
      <c r="RNG268" s="159"/>
      <c r="RNH268" s="8"/>
      <c r="RNI268" s="8"/>
      <c r="RNJ268" s="160"/>
      <c r="RNK268" s="158"/>
      <c r="RNL268" s="161"/>
      <c r="RNM268" s="162"/>
      <c r="RNN268" s="156"/>
      <c r="RNO268" s="158"/>
      <c r="RNP268" s="158"/>
      <c r="RNQ268" s="158"/>
      <c r="RNR268" s="158"/>
      <c r="RNS268" s="159"/>
      <c r="RNT268" s="9"/>
      <c r="RNU268" s="9"/>
      <c r="RNV268" s="159"/>
      <c r="RNW268" s="159"/>
      <c r="RNX268" s="8"/>
      <c r="RNY268" s="8"/>
      <c r="RNZ268" s="160"/>
      <c r="ROA268" s="158"/>
      <c r="ROB268" s="161"/>
      <c r="ROC268" s="162"/>
      <c r="ROD268" s="156"/>
      <c r="ROE268" s="158"/>
      <c r="ROF268" s="158"/>
      <c r="ROG268" s="158"/>
      <c r="ROH268" s="158"/>
      <c r="ROI268" s="159"/>
      <c r="ROJ268" s="9"/>
      <c r="ROK268" s="9"/>
      <c r="ROL268" s="159"/>
      <c r="ROM268" s="159"/>
      <c r="RON268" s="8"/>
      <c r="ROO268" s="8"/>
      <c r="ROP268" s="160"/>
      <c r="ROQ268" s="158"/>
      <c r="ROR268" s="161"/>
      <c r="ROS268" s="162"/>
      <c r="ROT268" s="156"/>
      <c r="ROU268" s="158"/>
      <c r="ROV268" s="158"/>
      <c r="ROW268" s="158"/>
      <c r="ROX268" s="158"/>
      <c r="ROY268" s="159"/>
      <c r="ROZ268" s="9"/>
      <c r="RPA268" s="9"/>
      <c r="RPB268" s="159"/>
      <c r="RPC268" s="159"/>
      <c r="RPD268" s="8"/>
      <c r="RPE268" s="8"/>
      <c r="RPF268" s="160"/>
      <c r="RPG268" s="158"/>
      <c r="RPH268" s="161"/>
      <c r="RPI268" s="162"/>
      <c r="RPJ268" s="156"/>
      <c r="RPK268" s="158"/>
      <c r="RPL268" s="158"/>
      <c r="RPM268" s="158"/>
      <c r="RPN268" s="158"/>
      <c r="RPO268" s="159"/>
      <c r="RPP268" s="9"/>
      <c r="RPQ268" s="9"/>
      <c r="RPR268" s="159"/>
      <c r="RPS268" s="159"/>
      <c r="RPT268" s="8"/>
      <c r="RPU268" s="8"/>
      <c r="RPV268" s="160"/>
      <c r="RPW268" s="158"/>
      <c r="RPX268" s="161"/>
      <c r="RPY268" s="162"/>
      <c r="RPZ268" s="156"/>
      <c r="RQA268" s="158"/>
      <c r="RQB268" s="158"/>
      <c r="RQC268" s="158"/>
      <c r="RQD268" s="158"/>
      <c r="RQE268" s="159"/>
      <c r="RQF268" s="9"/>
      <c r="RQG268" s="9"/>
      <c r="RQH268" s="159"/>
      <c r="RQI268" s="159"/>
      <c r="RQJ268" s="8"/>
      <c r="RQK268" s="8"/>
      <c r="RQL268" s="160"/>
      <c r="RQM268" s="158"/>
      <c r="RQN268" s="161"/>
      <c r="RQO268" s="162"/>
      <c r="RQP268" s="156"/>
      <c r="RQQ268" s="158"/>
      <c r="RQR268" s="158"/>
      <c r="RQS268" s="158"/>
      <c r="RQT268" s="158"/>
      <c r="RQU268" s="159"/>
      <c r="RQV268" s="9"/>
      <c r="RQW268" s="9"/>
      <c r="RQX268" s="159"/>
      <c r="RQY268" s="159"/>
      <c r="RQZ268" s="8"/>
      <c r="RRA268" s="8"/>
      <c r="RRB268" s="160"/>
      <c r="RRC268" s="158"/>
      <c r="RRD268" s="161"/>
      <c r="RRE268" s="162"/>
      <c r="RRF268" s="156"/>
      <c r="RRG268" s="158"/>
      <c r="RRH268" s="158"/>
      <c r="RRI268" s="158"/>
      <c r="RRJ268" s="158"/>
      <c r="RRK268" s="159"/>
      <c r="RRL268" s="9"/>
      <c r="RRM268" s="9"/>
      <c r="RRN268" s="159"/>
      <c r="RRO268" s="159"/>
      <c r="RRP268" s="8"/>
      <c r="RRQ268" s="8"/>
      <c r="RRR268" s="160"/>
      <c r="RRS268" s="158"/>
      <c r="RRT268" s="161"/>
      <c r="RRU268" s="162"/>
      <c r="RRV268" s="156"/>
      <c r="RRW268" s="158"/>
      <c r="RRX268" s="158"/>
      <c r="RRY268" s="158"/>
      <c r="RRZ268" s="158"/>
      <c r="RSA268" s="159"/>
      <c r="RSB268" s="9"/>
      <c r="RSC268" s="9"/>
      <c r="RSD268" s="159"/>
      <c r="RSE268" s="159"/>
      <c r="RSF268" s="8"/>
      <c r="RSG268" s="8"/>
      <c r="RSH268" s="160"/>
      <c r="RSI268" s="158"/>
      <c r="RSJ268" s="161"/>
      <c r="RSK268" s="162"/>
      <c r="RSL268" s="156"/>
      <c r="RSM268" s="158"/>
      <c r="RSN268" s="158"/>
      <c r="RSO268" s="158"/>
      <c r="RSP268" s="158"/>
      <c r="RSQ268" s="159"/>
      <c r="RSR268" s="9"/>
      <c r="RSS268" s="9"/>
      <c r="RST268" s="159"/>
      <c r="RSU268" s="159"/>
      <c r="RSV268" s="8"/>
      <c r="RSW268" s="8"/>
      <c r="RSX268" s="160"/>
      <c r="RSY268" s="158"/>
      <c r="RSZ268" s="161"/>
      <c r="RTA268" s="162"/>
      <c r="RTB268" s="156"/>
      <c r="RTC268" s="158"/>
      <c r="RTD268" s="158"/>
      <c r="RTE268" s="158"/>
      <c r="RTF268" s="158"/>
      <c r="RTG268" s="159"/>
      <c r="RTH268" s="9"/>
      <c r="RTI268" s="9"/>
      <c r="RTJ268" s="159"/>
      <c r="RTK268" s="159"/>
      <c r="RTL268" s="8"/>
      <c r="RTM268" s="8"/>
      <c r="RTN268" s="160"/>
      <c r="RTO268" s="158"/>
      <c r="RTP268" s="161"/>
      <c r="RTQ268" s="162"/>
      <c r="RTR268" s="156"/>
      <c r="RTS268" s="158"/>
      <c r="RTT268" s="158"/>
      <c r="RTU268" s="158"/>
      <c r="RTV268" s="158"/>
      <c r="RTW268" s="159"/>
      <c r="RTX268" s="9"/>
      <c r="RTY268" s="9"/>
      <c r="RTZ268" s="159"/>
      <c r="RUA268" s="159"/>
      <c r="RUB268" s="8"/>
      <c r="RUC268" s="8"/>
      <c r="RUD268" s="160"/>
      <c r="RUE268" s="158"/>
      <c r="RUF268" s="161"/>
      <c r="RUG268" s="162"/>
      <c r="RUH268" s="156"/>
      <c r="RUI268" s="158"/>
      <c r="RUJ268" s="158"/>
      <c r="RUK268" s="158"/>
      <c r="RUL268" s="158"/>
      <c r="RUM268" s="159"/>
      <c r="RUN268" s="9"/>
      <c r="RUO268" s="9"/>
      <c r="RUP268" s="159"/>
      <c r="RUQ268" s="159"/>
      <c r="RUR268" s="8"/>
      <c r="RUS268" s="8"/>
      <c r="RUT268" s="160"/>
      <c r="RUU268" s="158"/>
      <c r="RUV268" s="161"/>
      <c r="RUW268" s="162"/>
      <c r="RUX268" s="156"/>
      <c r="RUY268" s="158"/>
      <c r="RUZ268" s="158"/>
      <c r="RVA268" s="158"/>
      <c r="RVB268" s="158"/>
      <c r="RVC268" s="159"/>
      <c r="RVD268" s="9"/>
      <c r="RVE268" s="9"/>
      <c r="RVF268" s="159"/>
      <c r="RVG268" s="159"/>
      <c r="RVH268" s="8"/>
      <c r="RVI268" s="8"/>
      <c r="RVJ268" s="160"/>
      <c r="RVK268" s="158"/>
      <c r="RVL268" s="161"/>
      <c r="RVM268" s="162"/>
      <c r="RVN268" s="156"/>
      <c r="RVO268" s="158"/>
      <c r="RVP268" s="158"/>
      <c r="RVQ268" s="158"/>
      <c r="RVR268" s="158"/>
      <c r="RVS268" s="159"/>
      <c r="RVT268" s="9"/>
      <c r="RVU268" s="9"/>
      <c r="RVV268" s="159"/>
      <c r="RVW268" s="159"/>
      <c r="RVX268" s="8"/>
      <c r="RVY268" s="8"/>
      <c r="RVZ268" s="160"/>
      <c r="RWA268" s="158"/>
      <c r="RWB268" s="161"/>
      <c r="RWC268" s="162"/>
      <c r="RWD268" s="156"/>
      <c r="RWE268" s="158"/>
      <c r="RWF268" s="158"/>
      <c r="RWG268" s="158"/>
      <c r="RWH268" s="158"/>
      <c r="RWI268" s="159"/>
      <c r="RWJ268" s="9"/>
      <c r="RWK268" s="9"/>
      <c r="RWL268" s="159"/>
      <c r="RWM268" s="159"/>
      <c r="RWN268" s="8"/>
      <c r="RWO268" s="8"/>
      <c r="RWP268" s="160"/>
      <c r="RWQ268" s="158"/>
      <c r="RWR268" s="161"/>
      <c r="RWS268" s="162"/>
      <c r="RWT268" s="156"/>
      <c r="RWU268" s="158"/>
      <c r="RWV268" s="158"/>
      <c r="RWW268" s="158"/>
      <c r="RWX268" s="158"/>
      <c r="RWY268" s="159"/>
      <c r="RWZ268" s="9"/>
      <c r="RXA268" s="9"/>
      <c r="RXB268" s="159"/>
      <c r="RXC268" s="159"/>
      <c r="RXD268" s="8"/>
      <c r="RXE268" s="8"/>
      <c r="RXF268" s="160"/>
      <c r="RXG268" s="158"/>
      <c r="RXH268" s="161"/>
      <c r="RXI268" s="162"/>
      <c r="RXJ268" s="156"/>
      <c r="RXK268" s="158"/>
      <c r="RXL268" s="158"/>
      <c r="RXM268" s="158"/>
      <c r="RXN268" s="158"/>
      <c r="RXO268" s="159"/>
      <c r="RXP268" s="9"/>
      <c r="RXQ268" s="9"/>
      <c r="RXR268" s="159"/>
      <c r="RXS268" s="159"/>
      <c r="RXT268" s="8"/>
      <c r="RXU268" s="8"/>
      <c r="RXV268" s="160"/>
      <c r="RXW268" s="158"/>
      <c r="RXX268" s="161"/>
      <c r="RXY268" s="162"/>
      <c r="RXZ268" s="156"/>
      <c r="RYA268" s="158"/>
      <c r="RYB268" s="158"/>
      <c r="RYC268" s="158"/>
      <c r="RYD268" s="158"/>
      <c r="RYE268" s="159"/>
      <c r="RYF268" s="9"/>
      <c r="RYG268" s="9"/>
      <c r="RYH268" s="159"/>
      <c r="RYI268" s="159"/>
      <c r="RYJ268" s="8"/>
      <c r="RYK268" s="8"/>
      <c r="RYL268" s="160"/>
      <c r="RYM268" s="158"/>
      <c r="RYN268" s="161"/>
      <c r="RYO268" s="162"/>
      <c r="RYP268" s="156"/>
      <c r="RYQ268" s="158"/>
      <c r="RYR268" s="158"/>
      <c r="RYS268" s="158"/>
      <c r="RYT268" s="158"/>
      <c r="RYU268" s="159"/>
      <c r="RYV268" s="9"/>
      <c r="RYW268" s="9"/>
      <c r="RYX268" s="159"/>
      <c r="RYY268" s="159"/>
      <c r="RYZ268" s="8"/>
      <c r="RZA268" s="8"/>
      <c r="RZB268" s="160"/>
      <c r="RZC268" s="158"/>
      <c r="RZD268" s="161"/>
      <c r="RZE268" s="162"/>
      <c r="RZF268" s="156"/>
      <c r="RZG268" s="158"/>
      <c r="RZH268" s="158"/>
      <c r="RZI268" s="158"/>
      <c r="RZJ268" s="158"/>
      <c r="RZK268" s="159"/>
      <c r="RZL268" s="9"/>
      <c r="RZM268" s="9"/>
      <c r="RZN268" s="159"/>
      <c r="RZO268" s="159"/>
      <c r="RZP268" s="8"/>
      <c r="RZQ268" s="8"/>
      <c r="RZR268" s="160"/>
      <c r="RZS268" s="158"/>
      <c r="RZT268" s="161"/>
      <c r="RZU268" s="162"/>
      <c r="RZV268" s="156"/>
      <c r="RZW268" s="158"/>
      <c r="RZX268" s="158"/>
      <c r="RZY268" s="158"/>
      <c r="RZZ268" s="158"/>
      <c r="SAA268" s="159"/>
      <c r="SAB268" s="9"/>
      <c r="SAC268" s="9"/>
      <c r="SAD268" s="159"/>
      <c r="SAE268" s="159"/>
      <c r="SAF268" s="8"/>
      <c r="SAG268" s="8"/>
      <c r="SAH268" s="160"/>
      <c r="SAI268" s="158"/>
      <c r="SAJ268" s="161"/>
      <c r="SAK268" s="162"/>
      <c r="SAL268" s="156"/>
      <c r="SAM268" s="158"/>
      <c r="SAN268" s="158"/>
      <c r="SAO268" s="158"/>
      <c r="SAP268" s="158"/>
      <c r="SAQ268" s="159"/>
      <c r="SAR268" s="9"/>
      <c r="SAS268" s="9"/>
      <c r="SAT268" s="159"/>
      <c r="SAU268" s="159"/>
      <c r="SAV268" s="8"/>
      <c r="SAW268" s="8"/>
      <c r="SAX268" s="160"/>
      <c r="SAY268" s="158"/>
      <c r="SAZ268" s="161"/>
      <c r="SBA268" s="162"/>
      <c r="SBB268" s="156"/>
      <c r="SBC268" s="158"/>
      <c r="SBD268" s="158"/>
      <c r="SBE268" s="158"/>
      <c r="SBF268" s="158"/>
      <c r="SBG268" s="159"/>
      <c r="SBH268" s="9"/>
      <c r="SBI268" s="9"/>
      <c r="SBJ268" s="159"/>
      <c r="SBK268" s="159"/>
      <c r="SBL268" s="8"/>
      <c r="SBM268" s="8"/>
      <c r="SBN268" s="160"/>
      <c r="SBO268" s="158"/>
      <c r="SBP268" s="161"/>
      <c r="SBQ268" s="162"/>
      <c r="SBR268" s="156"/>
      <c r="SBS268" s="158"/>
      <c r="SBT268" s="158"/>
      <c r="SBU268" s="158"/>
      <c r="SBV268" s="158"/>
      <c r="SBW268" s="159"/>
      <c r="SBX268" s="9"/>
      <c r="SBY268" s="9"/>
      <c r="SBZ268" s="159"/>
      <c r="SCA268" s="159"/>
      <c r="SCB268" s="8"/>
      <c r="SCC268" s="8"/>
      <c r="SCD268" s="160"/>
      <c r="SCE268" s="158"/>
      <c r="SCF268" s="161"/>
      <c r="SCG268" s="162"/>
      <c r="SCH268" s="156"/>
      <c r="SCI268" s="158"/>
      <c r="SCJ268" s="158"/>
      <c r="SCK268" s="158"/>
      <c r="SCL268" s="158"/>
      <c r="SCM268" s="159"/>
      <c r="SCN268" s="9"/>
      <c r="SCO268" s="9"/>
      <c r="SCP268" s="159"/>
      <c r="SCQ268" s="159"/>
      <c r="SCR268" s="8"/>
      <c r="SCS268" s="8"/>
      <c r="SCT268" s="160"/>
      <c r="SCU268" s="158"/>
      <c r="SCV268" s="161"/>
      <c r="SCW268" s="162"/>
      <c r="SCX268" s="156"/>
      <c r="SCY268" s="158"/>
      <c r="SCZ268" s="158"/>
      <c r="SDA268" s="158"/>
      <c r="SDB268" s="158"/>
      <c r="SDC268" s="159"/>
      <c r="SDD268" s="9"/>
      <c r="SDE268" s="9"/>
      <c r="SDF268" s="159"/>
      <c r="SDG268" s="159"/>
      <c r="SDH268" s="8"/>
      <c r="SDI268" s="8"/>
      <c r="SDJ268" s="160"/>
      <c r="SDK268" s="158"/>
      <c r="SDL268" s="161"/>
      <c r="SDM268" s="162"/>
      <c r="SDN268" s="156"/>
      <c r="SDO268" s="158"/>
      <c r="SDP268" s="158"/>
      <c r="SDQ268" s="158"/>
      <c r="SDR268" s="158"/>
      <c r="SDS268" s="159"/>
      <c r="SDT268" s="9"/>
      <c r="SDU268" s="9"/>
      <c r="SDV268" s="159"/>
      <c r="SDW268" s="159"/>
      <c r="SDX268" s="8"/>
      <c r="SDY268" s="8"/>
      <c r="SDZ268" s="160"/>
      <c r="SEA268" s="158"/>
      <c r="SEB268" s="161"/>
      <c r="SEC268" s="162"/>
      <c r="SED268" s="156"/>
      <c r="SEE268" s="158"/>
      <c r="SEF268" s="158"/>
      <c r="SEG268" s="158"/>
      <c r="SEH268" s="158"/>
      <c r="SEI268" s="159"/>
      <c r="SEJ268" s="9"/>
      <c r="SEK268" s="9"/>
      <c r="SEL268" s="159"/>
      <c r="SEM268" s="159"/>
      <c r="SEN268" s="8"/>
      <c r="SEO268" s="8"/>
      <c r="SEP268" s="160"/>
      <c r="SEQ268" s="158"/>
      <c r="SER268" s="161"/>
      <c r="SES268" s="162"/>
      <c r="SET268" s="156"/>
      <c r="SEU268" s="158"/>
      <c r="SEV268" s="158"/>
      <c r="SEW268" s="158"/>
      <c r="SEX268" s="158"/>
      <c r="SEY268" s="159"/>
      <c r="SEZ268" s="9"/>
      <c r="SFA268" s="9"/>
      <c r="SFB268" s="159"/>
      <c r="SFC268" s="159"/>
      <c r="SFD268" s="8"/>
      <c r="SFE268" s="8"/>
      <c r="SFF268" s="160"/>
      <c r="SFG268" s="158"/>
      <c r="SFH268" s="161"/>
      <c r="SFI268" s="162"/>
      <c r="SFJ268" s="156"/>
      <c r="SFK268" s="158"/>
      <c r="SFL268" s="158"/>
      <c r="SFM268" s="158"/>
      <c r="SFN268" s="158"/>
      <c r="SFO268" s="159"/>
      <c r="SFP268" s="9"/>
      <c r="SFQ268" s="9"/>
      <c r="SFR268" s="159"/>
      <c r="SFS268" s="159"/>
      <c r="SFT268" s="8"/>
      <c r="SFU268" s="8"/>
      <c r="SFV268" s="160"/>
      <c r="SFW268" s="158"/>
      <c r="SFX268" s="161"/>
      <c r="SFY268" s="162"/>
      <c r="SFZ268" s="156"/>
      <c r="SGA268" s="158"/>
      <c r="SGB268" s="158"/>
      <c r="SGC268" s="158"/>
      <c r="SGD268" s="158"/>
      <c r="SGE268" s="159"/>
      <c r="SGF268" s="9"/>
      <c r="SGG268" s="9"/>
      <c r="SGH268" s="159"/>
      <c r="SGI268" s="159"/>
      <c r="SGJ268" s="8"/>
      <c r="SGK268" s="8"/>
      <c r="SGL268" s="160"/>
      <c r="SGM268" s="158"/>
      <c r="SGN268" s="161"/>
      <c r="SGO268" s="162"/>
      <c r="SGP268" s="156"/>
      <c r="SGQ268" s="158"/>
      <c r="SGR268" s="158"/>
      <c r="SGS268" s="158"/>
      <c r="SGT268" s="158"/>
      <c r="SGU268" s="159"/>
      <c r="SGV268" s="9"/>
      <c r="SGW268" s="9"/>
      <c r="SGX268" s="159"/>
      <c r="SGY268" s="159"/>
      <c r="SGZ268" s="8"/>
      <c r="SHA268" s="8"/>
      <c r="SHB268" s="160"/>
      <c r="SHC268" s="158"/>
      <c r="SHD268" s="161"/>
      <c r="SHE268" s="162"/>
      <c r="SHF268" s="156"/>
      <c r="SHG268" s="158"/>
      <c r="SHH268" s="158"/>
      <c r="SHI268" s="158"/>
      <c r="SHJ268" s="158"/>
      <c r="SHK268" s="159"/>
      <c r="SHL268" s="9"/>
      <c r="SHM268" s="9"/>
      <c r="SHN268" s="159"/>
      <c r="SHO268" s="159"/>
      <c r="SHP268" s="8"/>
      <c r="SHQ268" s="8"/>
      <c r="SHR268" s="160"/>
      <c r="SHS268" s="158"/>
      <c r="SHT268" s="161"/>
      <c r="SHU268" s="162"/>
      <c r="SHV268" s="156"/>
      <c r="SHW268" s="158"/>
      <c r="SHX268" s="158"/>
      <c r="SHY268" s="158"/>
      <c r="SHZ268" s="158"/>
      <c r="SIA268" s="159"/>
      <c r="SIB268" s="9"/>
      <c r="SIC268" s="9"/>
      <c r="SID268" s="159"/>
      <c r="SIE268" s="159"/>
      <c r="SIF268" s="8"/>
      <c r="SIG268" s="8"/>
      <c r="SIH268" s="160"/>
      <c r="SII268" s="158"/>
      <c r="SIJ268" s="161"/>
      <c r="SIK268" s="162"/>
      <c r="SIL268" s="156"/>
      <c r="SIM268" s="158"/>
      <c r="SIN268" s="158"/>
      <c r="SIO268" s="158"/>
      <c r="SIP268" s="158"/>
      <c r="SIQ268" s="159"/>
      <c r="SIR268" s="9"/>
      <c r="SIS268" s="9"/>
      <c r="SIT268" s="159"/>
      <c r="SIU268" s="159"/>
      <c r="SIV268" s="8"/>
      <c r="SIW268" s="8"/>
      <c r="SIX268" s="160"/>
      <c r="SIY268" s="158"/>
      <c r="SIZ268" s="161"/>
      <c r="SJA268" s="162"/>
      <c r="SJB268" s="156"/>
      <c r="SJC268" s="158"/>
      <c r="SJD268" s="158"/>
      <c r="SJE268" s="158"/>
      <c r="SJF268" s="158"/>
      <c r="SJG268" s="159"/>
      <c r="SJH268" s="9"/>
      <c r="SJI268" s="9"/>
      <c r="SJJ268" s="159"/>
      <c r="SJK268" s="159"/>
      <c r="SJL268" s="8"/>
      <c r="SJM268" s="8"/>
      <c r="SJN268" s="160"/>
      <c r="SJO268" s="158"/>
      <c r="SJP268" s="161"/>
      <c r="SJQ268" s="162"/>
      <c r="SJR268" s="156"/>
      <c r="SJS268" s="158"/>
      <c r="SJT268" s="158"/>
      <c r="SJU268" s="158"/>
      <c r="SJV268" s="158"/>
      <c r="SJW268" s="159"/>
      <c r="SJX268" s="9"/>
      <c r="SJY268" s="9"/>
      <c r="SJZ268" s="159"/>
      <c r="SKA268" s="159"/>
      <c r="SKB268" s="8"/>
      <c r="SKC268" s="8"/>
      <c r="SKD268" s="160"/>
      <c r="SKE268" s="158"/>
      <c r="SKF268" s="161"/>
      <c r="SKG268" s="162"/>
      <c r="SKH268" s="156"/>
      <c r="SKI268" s="158"/>
      <c r="SKJ268" s="158"/>
      <c r="SKK268" s="158"/>
      <c r="SKL268" s="158"/>
      <c r="SKM268" s="159"/>
      <c r="SKN268" s="9"/>
      <c r="SKO268" s="9"/>
      <c r="SKP268" s="159"/>
      <c r="SKQ268" s="159"/>
      <c r="SKR268" s="8"/>
      <c r="SKS268" s="8"/>
      <c r="SKT268" s="160"/>
      <c r="SKU268" s="158"/>
      <c r="SKV268" s="161"/>
      <c r="SKW268" s="162"/>
      <c r="SKX268" s="156"/>
      <c r="SKY268" s="158"/>
      <c r="SKZ268" s="158"/>
      <c r="SLA268" s="158"/>
      <c r="SLB268" s="158"/>
      <c r="SLC268" s="159"/>
      <c r="SLD268" s="9"/>
      <c r="SLE268" s="9"/>
      <c r="SLF268" s="159"/>
      <c r="SLG268" s="159"/>
      <c r="SLH268" s="8"/>
      <c r="SLI268" s="8"/>
      <c r="SLJ268" s="160"/>
      <c r="SLK268" s="158"/>
      <c r="SLL268" s="161"/>
      <c r="SLM268" s="162"/>
      <c r="SLN268" s="156"/>
      <c r="SLO268" s="158"/>
      <c r="SLP268" s="158"/>
      <c r="SLQ268" s="158"/>
      <c r="SLR268" s="158"/>
      <c r="SLS268" s="159"/>
      <c r="SLT268" s="9"/>
      <c r="SLU268" s="9"/>
      <c r="SLV268" s="159"/>
      <c r="SLW268" s="159"/>
      <c r="SLX268" s="8"/>
      <c r="SLY268" s="8"/>
      <c r="SLZ268" s="160"/>
      <c r="SMA268" s="158"/>
      <c r="SMB268" s="161"/>
      <c r="SMC268" s="162"/>
      <c r="SMD268" s="156"/>
      <c r="SME268" s="158"/>
      <c r="SMF268" s="158"/>
      <c r="SMG268" s="158"/>
      <c r="SMH268" s="158"/>
      <c r="SMI268" s="159"/>
      <c r="SMJ268" s="9"/>
      <c r="SMK268" s="9"/>
      <c r="SML268" s="159"/>
      <c r="SMM268" s="159"/>
      <c r="SMN268" s="8"/>
      <c r="SMO268" s="8"/>
      <c r="SMP268" s="160"/>
      <c r="SMQ268" s="158"/>
      <c r="SMR268" s="161"/>
      <c r="SMS268" s="162"/>
      <c r="SMT268" s="156"/>
      <c r="SMU268" s="158"/>
      <c r="SMV268" s="158"/>
      <c r="SMW268" s="158"/>
      <c r="SMX268" s="158"/>
      <c r="SMY268" s="159"/>
      <c r="SMZ268" s="9"/>
      <c r="SNA268" s="9"/>
      <c r="SNB268" s="159"/>
      <c r="SNC268" s="159"/>
      <c r="SND268" s="8"/>
      <c r="SNE268" s="8"/>
      <c r="SNF268" s="160"/>
      <c r="SNG268" s="158"/>
      <c r="SNH268" s="161"/>
      <c r="SNI268" s="162"/>
      <c r="SNJ268" s="156"/>
      <c r="SNK268" s="158"/>
      <c r="SNL268" s="158"/>
      <c r="SNM268" s="158"/>
      <c r="SNN268" s="158"/>
      <c r="SNO268" s="159"/>
      <c r="SNP268" s="9"/>
      <c r="SNQ268" s="9"/>
      <c r="SNR268" s="159"/>
      <c r="SNS268" s="159"/>
      <c r="SNT268" s="8"/>
      <c r="SNU268" s="8"/>
      <c r="SNV268" s="160"/>
      <c r="SNW268" s="158"/>
      <c r="SNX268" s="161"/>
      <c r="SNY268" s="162"/>
      <c r="SNZ268" s="156"/>
      <c r="SOA268" s="158"/>
      <c r="SOB268" s="158"/>
      <c r="SOC268" s="158"/>
      <c r="SOD268" s="158"/>
      <c r="SOE268" s="159"/>
      <c r="SOF268" s="9"/>
      <c r="SOG268" s="9"/>
      <c r="SOH268" s="159"/>
      <c r="SOI268" s="159"/>
      <c r="SOJ268" s="8"/>
      <c r="SOK268" s="8"/>
      <c r="SOL268" s="160"/>
      <c r="SOM268" s="158"/>
      <c r="SON268" s="161"/>
      <c r="SOO268" s="162"/>
      <c r="SOP268" s="156"/>
      <c r="SOQ268" s="158"/>
      <c r="SOR268" s="158"/>
      <c r="SOS268" s="158"/>
      <c r="SOT268" s="158"/>
      <c r="SOU268" s="159"/>
      <c r="SOV268" s="9"/>
      <c r="SOW268" s="9"/>
      <c r="SOX268" s="159"/>
      <c r="SOY268" s="159"/>
      <c r="SOZ268" s="8"/>
      <c r="SPA268" s="8"/>
      <c r="SPB268" s="160"/>
      <c r="SPC268" s="158"/>
      <c r="SPD268" s="161"/>
      <c r="SPE268" s="162"/>
      <c r="SPF268" s="156"/>
      <c r="SPG268" s="158"/>
      <c r="SPH268" s="158"/>
      <c r="SPI268" s="158"/>
      <c r="SPJ268" s="158"/>
      <c r="SPK268" s="159"/>
      <c r="SPL268" s="9"/>
      <c r="SPM268" s="9"/>
      <c r="SPN268" s="159"/>
      <c r="SPO268" s="159"/>
      <c r="SPP268" s="8"/>
      <c r="SPQ268" s="8"/>
      <c r="SPR268" s="160"/>
      <c r="SPS268" s="158"/>
      <c r="SPT268" s="161"/>
      <c r="SPU268" s="162"/>
      <c r="SPV268" s="156"/>
      <c r="SPW268" s="158"/>
      <c r="SPX268" s="158"/>
      <c r="SPY268" s="158"/>
      <c r="SPZ268" s="158"/>
      <c r="SQA268" s="159"/>
      <c r="SQB268" s="9"/>
      <c r="SQC268" s="9"/>
      <c r="SQD268" s="159"/>
      <c r="SQE268" s="159"/>
      <c r="SQF268" s="8"/>
      <c r="SQG268" s="8"/>
      <c r="SQH268" s="160"/>
      <c r="SQI268" s="158"/>
      <c r="SQJ268" s="161"/>
      <c r="SQK268" s="162"/>
      <c r="SQL268" s="156"/>
      <c r="SQM268" s="158"/>
      <c r="SQN268" s="158"/>
      <c r="SQO268" s="158"/>
      <c r="SQP268" s="158"/>
      <c r="SQQ268" s="159"/>
      <c r="SQR268" s="9"/>
      <c r="SQS268" s="9"/>
      <c r="SQT268" s="159"/>
      <c r="SQU268" s="159"/>
      <c r="SQV268" s="8"/>
      <c r="SQW268" s="8"/>
      <c r="SQX268" s="160"/>
      <c r="SQY268" s="158"/>
      <c r="SQZ268" s="161"/>
      <c r="SRA268" s="162"/>
      <c r="SRB268" s="156"/>
      <c r="SRC268" s="158"/>
      <c r="SRD268" s="158"/>
      <c r="SRE268" s="158"/>
      <c r="SRF268" s="158"/>
      <c r="SRG268" s="159"/>
      <c r="SRH268" s="9"/>
      <c r="SRI268" s="9"/>
      <c r="SRJ268" s="159"/>
      <c r="SRK268" s="159"/>
      <c r="SRL268" s="8"/>
      <c r="SRM268" s="8"/>
      <c r="SRN268" s="160"/>
      <c r="SRO268" s="158"/>
      <c r="SRP268" s="161"/>
      <c r="SRQ268" s="162"/>
      <c r="SRR268" s="156"/>
      <c r="SRS268" s="158"/>
      <c r="SRT268" s="158"/>
      <c r="SRU268" s="158"/>
      <c r="SRV268" s="158"/>
      <c r="SRW268" s="159"/>
      <c r="SRX268" s="9"/>
      <c r="SRY268" s="9"/>
      <c r="SRZ268" s="159"/>
      <c r="SSA268" s="159"/>
      <c r="SSB268" s="8"/>
      <c r="SSC268" s="8"/>
      <c r="SSD268" s="160"/>
      <c r="SSE268" s="158"/>
      <c r="SSF268" s="161"/>
      <c r="SSG268" s="162"/>
      <c r="SSH268" s="156"/>
      <c r="SSI268" s="158"/>
      <c r="SSJ268" s="158"/>
      <c r="SSK268" s="158"/>
      <c r="SSL268" s="158"/>
      <c r="SSM268" s="159"/>
      <c r="SSN268" s="9"/>
      <c r="SSO268" s="9"/>
      <c r="SSP268" s="159"/>
      <c r="SSQ268" s="159"/>
      <c r="SSR268" s="8"/>
      <c r="SSS268" s="8"/>
      <c r="SST268" s="160"/>
      <c r="SSU268" s="158"/>
      <c r="SSV268" s="161"/>
      <c r="SSW268" s="162"/>
      <c r="SSX268" s="156"/>
      <c r="SSY268" s="158"/>
      <c r="SSZ268" s="158"/>
      <c r="STA268" s="158"/>
      <c r="STB268" s="158"/>
      <c r="STC268" s="159"/>
      <c r="STD268" s="9"/>
      <c r="STE268" s="9"/>
      <c r="STF268" s="159"/>
      <c r="STG268" s="159"/>
      <c r="STH268" s="8"/>
      <c r="STI268" s="8"/>
      <c r="STJ268" s="160"/>
      <c r="STK268" s="158"/>
      <c r="STL268" s="161"/>
      <c r="STM268" s="162"/>
      <c r="STN268" s="156"/>
      <c r="STO268" s="158"/>
      <c r="STP268" s="158"/>
      <c r="STQ268" s="158"/>
      <c r="STR268" s="158"/>
      <c r="STS268" s="159"/>
      <c r="STT268" s="9"/>
      <c r="STU268" s="9"/>
      <c r="STV268" s="159"/>
      <c r="STW268" s="159"/>
      <c r="STX268" s="8"/>
      <c r="STY268" s="8"/>
      <c r="STZ268" s="160"/>
      <c r="SUA268" s="158"/>
      <c r="SUB268" s="161"/>
      <c r="SUC268" s="162"/>
      <c r="SUD268" s="156"/>
      <c r="SUE268" s="158"/>
      <c r="SUF268" s="158"/>
      <c r="SUG268" s="158"/>
      <c r="SUH268" s="158"/>
      <c r="SUI268" s="159"/>
      <c r="SUJ268" s="9"/>
      <c r="SUK268" s="9"/>
      <c r="SUL268" s="159"/>
      <c r="SUM268" s="159"/>
      <c r="SUN268" s="8"/>
      <c r="SUO268" s="8"/>
      <c r="SUP268" s="160"/>
      <c r="SUQ268" s="158"/>
      <c r="SUR268" s="161"/>
      <c r="SUS268" s="162"/>
      <c r="SUT268" s="156"/>
      <c r="SUU268" s="158"/>
      <c r="SUV268" s="158"/>
      <c r="SUW268" s="158"/>
      <c r="SUX268" s="158"/>
      <c r="SUY268" s="159"/>
      <c r="SUZ268" s="9"/>
      <c r="SVA268" s="9"/>
      <c r="SVB268" s="159"/>
      <c r="SVC268" s="159"/>
      <c r="SVD268" s="8"/>
      <c r="SVE268" s="8"/>
      <c r="SVF268" s="160"/>
      <c r="SVG268" s="158"/>
      <c r="SVH268" s="161"/>
      <c r="SVI268" s="162"/>
      <c r="SVJ268" s="156"/>
      <c r="SVK268" s="158"/>
      <c r="SVL268" s="158"/>
      <c r="SVM268" s="158"/>
      <c r="SVN268" s="158"/>
      <c r="SVO268" s="159"/>
      <c r="SVP268" s="9"/>
      <c r="SVQ268" s="9"/>
      <c r="SVR268" s="159"/>
      <c r="SVS268" s="159"/>
      <c r="SVT268" s="8"/>
      <c r="SVU268" s="8"/>
      <c r="SVV268" s="160"/>
      <c r="SVW268" s="158"/>
      <c r="SVX268" s="161"/>
      <c r="SVY268" s="162"/>
      <c r="SVZ268" s="156"/>
      <c r="SWA268" s="158"/>
      <c r="SWB268" s="158"/>
      <c r="SWC268" s="158"/>
      <c r="SWD268" s="158"/>
      <c r="SWE268" s="159"/>
      <c r="SWF268" s="9"/>
      <c r="SWG268" s="9"/>
      <c r="SWH268" s="159"/>
      <c r="SWI268" s="159"/>
      <c r="SWJ268" s="8"/>
      <c r="SWK268" s="8"/>
      <c r="SWL268" s="160"/>
      <c r="SWM268" s="158"/>
      <c r="SWN268" s="161"/>
      <c r="SWO268" s="162"/>
      <c r="SWP268" s="156"/>
      <c r="SWQ268" s="158"/>
      <c r="SWR268" s="158"/>
      <c r="SWS268" s="158"/>
      <c r="SWT268" s="158"/>
      <c r="SWU268" s="159"/>
      <c r="SWV268" s="9"/>
      <c r="SWW268" s="9"/>
      <c r="SWX268" s="159"/>
      <c r="SWY268" s="159"/>
      <c r="SWZ268" s="8"/>
      <c r="SXA268" s="8"/>
      <c r="SXB268" s="160"/>
      <c r="SXC268" s="158"/>
      <c r="SXD268" s="161"/>
      <c r="SXE268" s="162"/>
      <c r="SXF268" s="156"/>
      <c r="SXG268" s="158"/>
      <c r="SXH268" s="158"/>
      <c r="SXI268" s="158"/>
      <c r="SXJ268" s="158"/>
      <c r="SXK268" s="159"/>
      <c r="SXL268" s="9"/>
      <c r="SXM268" s="9"/>
      <c r="SXN268" s="159"/>
      <c r="SXO268" s="159"/>
      <c r="SXP268" s="8"/>
      <c r="SXQ268" s="8"/>
      <c r="SXR268" s="160"/>
      <c r="SXS268" s="158"/>
      <c r="SXT268" s="161"/>
      <c r="SXU268" s="162"/>
      <c r="SXV268" s="156"/>
      <c r="SXW268" s="158"/>
      <c r="SXX268" s="158"/>
      <c r="SXY268" s="158"/>
      <c r="SXZ268" s="158"/>
      <c r="SYA268" s="159"/>
      <c r="SYB268" s="9"/>
      <c r="SYC268" s="9"/>
      <c r="SYD268" s="159"/>
      <c r="SYE268" s="159"/>
      <c r="SYF268" s="8"/>
      <c r="SYG268" s="8"/>
      <c r="SYH268" s="160"/>
      <c r="SYI268" s="158"/>
      <c r="SYJ268" s="161"/>
      <c r="SYK268" s="162"/>
      <c r="SYL268" s="156"/>
      <c r="SYM268" s="158"/>
      <c r="SYN268" s="158"/>
      <c r="SYO268" s="158"/>
      <c r="SYP268" s="158"/>
      <c r="SYQ268" s="159"/>
      <c r="SYR268" s="9"/>
      <c r="SYS268" s="9"/>
      <c r="SYT268" s="159"/>
      <c r="SYU268" s="159"/>
      <c r="SYV268" s="8"/>
      <c r="SYW268" s="8"/>
      <c r="SYX268" s="160"/>
      <c r="SYY268" s="158"/>
      <c r="SYZ268" s="161"/>
      <c r="SZA268" s="162"/>
      <c r="SZB268" s="156"/>
      <c r="SZC268" s="158"/>
      <c r="SZD268" s="158"/>
      <c r="SZE268" s="158"/>
      <c r="SZF268" s="158"/>
      <c r="SZG268" s="159"/>
      <c r="SZH268" s="9"/>
      <c r="SZI268" s="9"/>
      <c r="SZJ268" s="159"/>
      <c r="SZK268" s="159"/>
      <c r="SZL268" s="8"/>
      <c r="SZM268" s="8"/>
      <c r="SZN268" s="160"/>
      <c r="SZO268" s="158"/>
      <c r="SZP268" s="161"/>
      <c r="SZQ268" s="162"/>
      <c r="SZR268" s="156"/>
      <c r="SZS268" s="158"/>
      <c r="SZT268" s="158"/>
      <c r="SZU268" s="158"/>
      <c r="SZV268" s="158"/>
      <c r="SZW268" s="159"/>
      <c r="SZX268" s="9"/>
      <c r="SZY268" s="9"/>
      <c r="SZZ268" s="159"/>
      <c r="TAA268" s="159"/>
      <c r="TAB268" s="8"/>
      <c r="TAC268" s="8"/>
      <c r="TAD268" s="160"/>
      <c r="TAE268" s="158"/>
      <c r="TAF268" s="161"/>
      <c r="TAG268" s="162"/>
      <c r="TAH268" s="156"/>
      <c r="TAI268" s="158"/>
      <c r="TAJ268" s="158"/>
      <c r="TAK268" s="158"/>
      <c r="TAL268" s="158"/>
      <c r="TAM268" s="159"/>
      <c r="TAN268" s="9"/>
      <c r="TAO268" s="9"/>
      <c r="TAP268" s="159"/>
      <c r="TAQ268" s="159"/>
      <c r="TAR268" s="8"/>
      <c r="TAS268" s="8"/>
      <c r="TAT268" s="160"/>
      <c r="TAU268" s="158"/>
      <c r="TAV268" s="161"/>
      <c r="TAW268" s="162"/>
      <c r="TAX268" s="156"/>
      <c r="TAY268" s="158"/>
      <c r="TAZ268" s="158"/>
      <c r="TBA268" s="158"/>
      <c r="TBB268" s="158"/>
      <c r="TBC268" s="159"/>
      <c r="TBD268" s="9"/>
      <c r="TBE268" s="9"/>
      <c r="TBF268" s="159"/>
      <c r="TBG268" s="159"/>
      <c r="TBH268" s="8"/>
      <c r="TBI268" s="8"/>
      <c r="TBJ268" s="160"/>
      <c r="TBK268" s="158"/>
      <c r="TBL268" s="161"/>
      <c r="TBM268" s="162"/>
      <c r="TBN268" s="156"/>
      <c r="TBO268" s="158"/>
      <c r="TBP268" s="158"/>
      <c r="TBQ268" s="158"/>
      <c r="TBR268" s="158"/>
      <c r="TBS268" s="159"/>
      <c r="TBT268" s="9"/>
      <c r="TBU268" s="9"/>
      <c r="TBV268" s="159"/>
      <c r="TBW268" s="159"/>
      <c r="TBX268" s="8"/>
      <c r="TBY268" s="8"/>
      <c r="TBZ268" s="160"/>
      <c r="TCA268" s="158"/>
      <c r="TCB268" s="161"/>
      <c r="TCC268" s="162"/>
      <c r="TCD268" s="156"/>
      <c r="TCE268" s="158"/>
      <c r="TCF268" s="158"/>
      <c r="TCG268" s="158"/>
      <c r="TCH268" s="158"/>
      <c r="TCI268" s="159"/>
      <c r="TCJ268" s="9"/>
      <c r="TCK268" s="9"/>
      <c r="TCL268" s="159"/>
      <c r="TCM268" s="159"/>
      <c r="TCN268" s="8"/>
      <c r="TCO268" s="8"/>
      <c r="TCP268" s="160"/>
      <c r="TCQ268" s="158"/>
      <c r="TCR268" s="161"/>
      <c r="TCS268" s="162"/>
      <c r="TCT268" s="156"/>
      <c r="TCU268" s="158"/>
      <c r="TCV268" s="158"/>
      <c r="TCW268" s="158"/>
      <c r="TCX268" s="158"/>
      <c r="TCY268" s="159"/>
      <c r="TCZ268" s="9"/>
      <c r="TDA268" s="9"/>
      <c r="TDB268" s="159"/>
      <c r="TDC268" s="159"/>
      <c r="TDD268" s="8"/>
      <c r="TDE268" s="8"/>
      <c r="TDF268" s="160"/>
      <c r="TDG268" s="158"/>
      <c r="TDH268" s="161"/>
      <c r="TDI268" s="162"/>
      <c r="TDJ268" s="156"/>
      <c r="TDK268" s="158"/>
      <c r="TDL268" s="158"/>
      <c r="TDM268" s="158"/>
      <c r="TDN268" s="158"/>
      <c r="TDO268" s="159"/>
      <c r="TDP268" s="9"/>
      <c r="TDQ268" s="9"/>
      <c r="TDR268" s="159"/>
      <c r="TDS268" s="159"/>
      <c r="TDT268" s="8"/>
      <c r="TDU268" s="8"/>
      <c r="TDV268" s="160"/>
      <c r="TDW268" s="158"/>
      <c r="TDX268" s="161"/>
      <c r="TDY268" s="162"/>
      <c r="TDZ268" s="156"/>
      <c r="TEA268" s="158"/>
      <c r="TEB268" s="158"/>
      <c r="TEC268" s="158"/>
      <c r="TED268" s="158"/>
      <c r="TEE268" s="159"/>
      <c r="TEF268" s="9"/>
      <c r="TEG268" s="9"/>
      <c r="TEH268" s="159"/>
      <c r="TEI268" s="159"/>
      <c r="TEJ268" s="8"/>
      <c r="TEK268" s="8"/>
      <c r="TEL268" s="160"/>
      <c r="TEM268" s="158"/>
      <c r="TEN268" s="161"/>
      <c r="TEO268" s="162"/>
      <c r="TEP268" s="156"/>
      <c r="TEQ268" s="158"/>
      <c r="TER268" s="158"/>
      <c r="TES268" s="158"/>
      <c r="TET268" s="158"/>
      <c r="TEU268" s="159"/>
      <c r="TEV268" s="9"/>
      <c r="TEW268" s="9"/>
      <c r="TEX268" s="159"/>
      <c r="TEY268" s="159"/>
      <c r="TEZ268" s="8"/>
      <c r="TFA268" s="8"/>
      <c r="TFB268" s="160"/>
      <c r="TFC268" s="158"/>
      <c r="TFD268" s="161"/>
      <c r="TFE268" s="162"/>
      <c r="TFF268" s="156"/>
      <c r="TFG268" s="158"/>
      <c r="TFH268" s="158"/>
      <c r="TFI268" s="158"/>
      <c r="TFJ268" s="158"/>
      <c r="TFK268" s="159"/>
      <c r="TFL268" s="9"/>
      <c r="TFM268" s="9"/>
      <c r="TFN268" s="159"/>
      <c r="TFO268" s="159"/>
      <c r="TFP268" s="8"/>
      <c r="TFQ268" s="8"/>
      <c r="TFR268" s="160"/>
      <c r="TFS268" s="158"/>
      <c r="TFT268" s="161"/>
      <c r="TFU268" s="162"/>
      <c r="TFV268" s="156"/>
      <c r="TFW268" s="158"/>
      <c r="TFX268" s="158"/>
      <c r="TFY268" s="158"/>
      <c r="TFZ268" s="158"/>
      <c r="TGA268" s="159"/>
      <c r="TGB268" s="9"/>
      <c r="TGC268" s="9"/>
      <c r="TGD268" s="159"/>
      <c r="TGE268" s="159"/>
      <c r="TGF268" s="8"/>
      <c r="TGG268" s="8"/>
      <c r="TGH268" s="160"/>
      <c r="TGI268" s="158"/>
      <c r="TGJ268" s="161"/>
      <c r="TGK268" s="162"/>
      <c r="TGL268" s="156"/>
      <c r="TGM268" s="158"/>
      <c r="TGN268" s="158"/>
      <c r="TGO268" s="158"/>
      <c r="TGP268" s="158"/>
      <c r="TGQ268" s="159"/>
      <c r="TGR268" s="9"/>
      <c r="TGS268" s="9"/>
      <c r="TGT268" s="159"/>
      <c r="TGU268" s="159"/>
      <c r="TGV268" s="8"/>
      <c r="TGW268" s="8"/>
      <c r="TGX268" s="160"/>
      <c r="TGY268" s="158"/>
      <c r="TGZ268" s="161"/>
      <c r="THA268" s="162"/>
      <c r="THB268" s="156"/>
      <c r="THC268" s="158"/>
      <c r="THD268" s="158"/>
      <c r="THE268" s="158"/>
      <c r="THF268" s="158"/>
      <c r="THG268" s="159"/>
      <c r="THH268" s="9"/>
      <c r="THI268" s="9"/>
      <c r="THJ268" s="159"/>
      <c r="THK268" s="159"/>
      <c r="THL268" s="8"/>
      <c r="THM268" s="8"/>
      <c r="THN268" s="160"/>
      <c r="THO268" s="158"/>
      <c r="THP268" s="161"/>
      <c r="THQ268" s="162"/>
      <c r="THR268" s="156"/>
      <c r="THS268" s="158"/>
      <c r="THT268" s="158"/>
      <c r="THU268" s="158"/>
      <c r="THV268" s="158"/>
      <c r="THW268" s="159"/>
      <c r="THX268" s="9"/>
      <c r="THY268" s="9"/>
      <c r="THZ268" s="159"/>
      <c r="TIA268" s="159"/>
      <c r="TIB268" s="8"/>
      <c r="TIC268" s="8"/>
      <c r="TID268" s="160"/>
      <c r="TIE268" s="158"/>
      <c r="TIF268" s="161"/>
      <c r="TIG268" s="162"/>
      <c r="TIH268" s="156"/>
      <c r="TII268" s="158"/>
      <c r="TIJ268" s="158"/>
      <c r="TIK268" s="158"/>
      <c r="TIL268" s="158"/>
      <c r="TIM268" s="159"/>
      <c r="TIN268" s="9"/>
      <c r="TIO268" s="9"/>
      <c r="TIP268" s="159"/>
      <c r="TIQ268" s="159"/>
      <c r="TIR268" s="8"/>
      <c r="TIS268" s="8"/>
      <c r="TIT268" s="160"/>
      <c r="TIU268" s="158"/>
      <c r="TIV268" s="161"/>
      <c r="TIW268" s="162"/>
      <c r="TIX268" s="156"/>
      <c r="TIY268" s="158"/>
      <c r="TIZ268" s="158"/>
      <c r="TJA268" s="158"/>
      <c r="TJB268" s="158"/>
      <c r="TJC268" s="159"/>
      <c r="TJD268" s="9"/>
      <c r="TJE268" s="9"/>
      <c r="TJF268" s="159"/>
      <c r="TJG268" s="159"/>
      <c r="TJH268" s="8"/>
      <c r="TJI268" s="8"/>
      <c r="TJJ268" s="160"/>
      <c r="TJK268" s="158"/>
      <c r="TJL268" s="161"/>
      <c r="TJM268" s="162"/>
      <c r="TJN268" s="156"/>
      <c r="TJO268" s="158"/>
      <c r="TJP268" s="158"/>
      <c r="TJQ268" s="158"/>
      <c r="TJR268" s="158"/>
      <c r="TJS268" s="159"/>
      <c r="TJT268" s="9"/>
      <c r="TJU268" s="9"/>
      <c r="TJV268" s="159"/>
      <c r="TJW268" s="159"/>
      <c r="TJX268" s="8"/>
      <c r="TJY268" s="8"/>
      <c r="TJZ268" s="160"/>
      <c r="TKA268" s="158"/>
      <c r="TKB268" s="161"/>
      <c r="TKC268" s="162"/>
      <c r="TKD268" s="156"/>
      <c r="TKE268" s="158"/>
      <c r="TKF268" s="158"/>
      <c r="TKG268" s="158"/>
      <c r="TKH268" s="158"/>
      <c r="TKI268" s="159"/>
      <c r="TKJ268" s="9"/>
      <c r="TKK268" s="9"/>
      <c r="TKL268" s="159"/>
      <c r="TKM268" s="159"/>
      <c r="TKN268" s="8"/>
      <c r="TKO268" s="8"/>
      <c r="TKP268" s="160"/>
      <c r="TKQ268" s="158"/>
      <c r="TKR268" s="161"/>
      <c r="TKS268" s="162"/>
      <c r="TKT268" s="156"/>
      <c r="TKU268" s="158"/>
      <c r="TKV268" s="158"/>
      <c r="TKW268" s="158"/>
      <c r="TKX268" s="158"/>
      <c r="TKY268" s="159"/>
      <c r="TKZ268" s="9"/>
      <c r="TLA268" s="9"/>
      <c r="TLB268" s="159"/>
      <c r="TLC268" s="159"/>
      <c r="TLD268" s="8"/>
      <c r="TLE268" s="8"/>
      <c r="TLF268" s="160"/>
      <c r="TLG268" s="158"/>
      <c r="TLH268" s="161"/>
      <c r="TLI268" s="162"/>
      <c r="TLJ268" s="156"/>
      <c r="TLK268" s="158"/>
      <c r="TLL268" s="158"/>
      <c r="TLM268" s="158"/>
      <c r="TLN268" s="158"/>
      <c r="TLO268" s="159"/>
      <c r="TLP268" s="9"/>
      <c r="TLQ268" s="9"/>
      <c r="TLR268" s="159"/>
      <c r="TLS268" s="159"/>
      <c r="TLT268" s="8"/>
      <c r="TLU268" s="8"/>
      <c r="TLV268" s="160"/>
      <c r="TLW268" s="158"/>
      <c r="TLX268" s="161"/>
      <c r="TLY268" s="162"/>
      <c r="TLZ268" s="156"/>
      <c r="TMA268" s="158"/>
      <c r="TMB268" s="158"/>
      <c r="TMC268" s="158"/>
      <c r="TMD268" s="158"/>
      <c r="TME268" s="159"/>
      <c r="TMF268" s="9"/>
      <c r="TMG268" s="9"/>
      <c r="TMH268" s="159"/>
      <c r="TMI268" s="159"/>
      <c r="TMJ268" s="8"/>
      <c r="TMK268" s="8"/>
      <c r="TML268" s="160"/>
      <c r="TMM268" s="158"/>
      <c r="TMN268" s="161"/>
      <c r="TMO268" s="162"/>
      <c r="TMP268" s="156"/>
      <c r="TMQ268" s="158"/>
      <c r="TMR268" s="158"/>
      <c r="TMS268" s="158"/>
      <c r="TMT268" s="158"/>
      <c r="TMU268" s="159"/>
      <c r="TMV268" s="9"/>
      <c r="TMW268" s="9"/>
      <c r="TMX268" s="159"/>
      <c r="TMY268" s="159"/>
      <c r="TMZ268" s="8"/>
      <c r="TNA268" s="8"/>
      <c r="TNB268" s="160"/>
      <c r="TNC268" s="158"/>
      <c r="TND268" s="161"/>
      <c r="TNE268" s="162"/>
      <c r="TNF268" s="156"/>
      <c r="TNG268" s="158"/>
      <c r="TNH268" s="158"/>
      <c r="TNI268" s="158"/>
      <c r="TNJ268" s="158"/>
      <c r="TNK268" s="159"/>
      <c r="TNL268" s="9"/>
      <c r="TNM268" s="9"/>
      <c r="TNN268" s="159"/>
      <c r="TNO268" s="159"/>
      <c r="TNP268" s="8"/>
      <c r="TNQ268" s="8"/>
      <c r="TNR268" s="160"/>
      <c r="TNS268" s="158"/>
      <c r="TNT268" s="161"/>
      <c r="TNU268" s="162"/>
      <c r="TNV268" s="156"/>
      <c r="TNW268" s="158"/>
      <c r="TNX268" s="158"/>
      <c r="TNY268" s="158"/>
      <c r="TNZ268" s="158"/>
      <c r="TOA268" s="159"/>
      <c r="TOB268" s="9"/>
      <c r="TOC268" s="9"/>
      <c r="TOD268" s="159"/>
      <c r="TOE268" s="159"/>
      <c r="TOF268" s="8"/>
      <c r="TOG268" s="8"/>
      <c r="TOH268" s="160"/>
      <c r="TOI268" s="158"/>
      <c r="TOJ268" s="161"/>
      <c r="TOK268" s="162"/>
      <c r="TOL268" s="156"/>
      <c r="TOM268" s="158"/>
      <c r="TON268" s="158"/>
      <c r="TOO268" s="158"/>
      <c r="TOP268" s="158"/>
      <c r="TOQ268" s="159"/>
      <c r="TOR268" s="9"/>
      <c r="TOS268" s="9"/>
      <c r="TOT268" s="159"/>
      <c r="TOU268" s="159"/>
      <c r="TOV268" s="8"/>
      <c r="TOW268" s="8"/>
      <c r="TOX268" s="160"/>
      <c r="TOY268" s="158"/>
      <c r="TOZ268" s="161"/>
      <c r="TPA268" s="162"/>
      <c r="TPB268" s="156"/>
      <c r="TPC268" s="158"/>
      <c r="TPD268" s="158"/>
      <c r="TPE268" s="158"/>
      <c r="TPF268" s="158"/>
      <c r="TPG268" s="159"/>
      <c r="TPH268" s="9"/>
      <c r="TPI268" s="9"/>
      <c r="TPJ268" s="159"/>
      <c r="TPK268" s="159"/>
      <c r="TPL268" s="8"/>
      <c r="TPM268" s="8"/>
      <c r="TPN268" s="160"/>
      <c r="TPO268" s="158"/>
      <c r="TPP268" s="161"/>
      <c r="TPQ268" s="162"/>
      <c r="TPR268" s="156"/>
      <c r="TPS268" s="158"/>
      <c r="TPT268" s="158"/>
      <c r="TPU268" s="158"/>
      <c r="TPV268" s="158"/>
      <c r="TPW268" s="159"/>
      <c r="TPX268" s="9"/>
      <c r="TPY268" s="9"/>
      <c r="TPZ268" s="159"/>
      <c r="TQA268" s="159"/>
      <c r="TQB268" s="8"/>
      <c r="TQC268" s="8"/>
      <c r="TQD268" s="160"/>
      <c r="TQE268" s="158"/>
      <c r="TQF268" s="161"/>
      <c r="TQG268" s="162"/>
      <c r="TQH268" s="156"/>
      <c r="TQI268" s="158"/>
      <c r="TQJ268" s="158"/>
      <c r="TQK268" s="158"/>
      <c r="TQL268" s="158"/>
      <c r="TQM268" s="159"/>
      <c r="TQN268" s="9"/>
      <c r="TQO268" s="9"/>
      <c r="TQP268" s="159"/>
      <c r="TQQ268" s="159"/>
      <c r="TQR268" s="8"/>
      <c r="TQS268" s="8"/>
      <c r="TQT268" s="160"/>
      <c r="TQU268" s="158"/>
      <c r="TQV268" s="161"/>
      <c r="TQW268" s="162"/>
      <c r="TQX268" s="156"/>
      <c r="TQY268" s="158"/>
      <c r="TQZ268" s="158"/>
      <c r="TRA268" s="158"/>
      <c r="TRB268" s="158"/>
      <c r="TRC268" s="159"/>
      <c r="TRD268" s="9"/>
      <c r="TRE268" s="9"/>
      <c r="TRF268" s="159"/>
      <c r="TRG268" s="159"/>
      <c r="TRH268" s="8"/>
      <c r="TRI268" s="8"/>
      <c r="TRJ268" s="160"/>
      <c r="TRK268" s="158"/>
      <c r="TRL268" s="161"/>
      <c r="TRM268" s="162"/>
      <c r="TRN268" s="156"/>
      <c r="TRO268" s="158"/>
      <c r="TRP268" s="158"/>
      <c r="TRQ268" s="158"/>
      <c r="TRR268" s="158"/>
      <c r="TRS268" s="159"/>
      <c r="TRT268" s="9"/>
      <c r="TRU268" s="9"/>
      <c r="TRV268" s="159"/>
      <c r="TRW268" s="159"/>
      <c r="TRX268" s="8"/>
      <c r="TRY268" s="8"/>
      <c r="TRZ268" s="160"/>
      <c r="TSA268" s="158"/>
      <c r="TSB268" s="161"/>
      <c r="TSC268" s="162"/>
      <c r="TSD268" s="156"/>
      <c r="TSE268" s="158"/>
      <c r="TSF268" s="158"/>
      <c r="TSG268" s="158"/>
      <c r="TSH268" s="158"/>
      <c r="TSI268" s="159"/>
      <c r="TSJ268" s="9"/>
      <c r="TSK268" s="9"/>
      <c r="TSL268" s="159"/>
      <c r="TSM268" s="159"/>
      <c r="TSN268" s="8"/>
      <c r="TSO268" s="8"/>
      <c r="TSP268" s="160"/>
      <c r="TSQ268" s="158"/>
      <c r="TSR268" s="161"/>
      <c r="TSS268" s="162"/>
      <c r="TST268" s="156"/>
      <c r="TSU268" s="158"/>
      <c r="TSV268" s="158"/>
      <c r="TSW268" s="158"/>
      <c r="TSX268" s="158"/>
      <c r="TSY268" s="159"/>
      <c r="TSZ268" s="9"/>
      <c r="TTA268" s="9"/>
      <c r="TTB268" s="159"/>
      <c r="TTC268" s="159"/>
      <c r="TTD268" s="8"/>
      <c r="TTE268" s="8"/>
      <c r="TTF268" s="160"/>
      <c r="TTG268" s="158"/>
      <c r="TTH268" s="161"/>
      <c r="TTI268" s="162"/>
      <c r="TTJ268" s="156"/>
      <c r="TTK268" s="158"/>
      <c r="TTL268" s="158"/>
      <c r="TTM268" s="158"/>
      <c r="TTN268" s="158"/>
      <c r="TTO268" s="159"/>
      <c r="TTP268" s="9"/>
      <c r="TTQ268" s="9"/>
      <c r="TTR268" s="159"/>
      <c r="TTS268" s="159"/>
      <c r="TTT268" s="8"/>
      <c r="TTU268" s="8"/>
      <c r="TTV268" s="160"/>
      <c r="TTW268" s="158"/>
      <c r="TTX268" s="161"/>
      <c r="TTY268" s="162"/>
      <c r="TTZ268" s="156"/>
      <c r="TUA268" s="158"/>
      <c r="TUB268" s="158"/>
      <c r="TUC268" s="158"/>
      <c r="TUD268" s="158"/>
      <c r="TUE268" s="159"/>
      <c r="TUF268" s="9"/>
      <c r="TUG268" s="9"/>
      <c r="TUH268" s="159"/>
      <c r="TUI268" s="159"/>
      <c r="TUJ268" s="8"/>
      <c r="TUK268" s="8"/>
      <c r="TUL268" s="160"/>
      <c r="TUM268" s="158"/>
      <c r="TUN268" s="161"/>
      <c r="TUO268" s="162"/>
      <c r="TUP268" s="156"/>
      <c r="TUQ268" s="158"/>
      <c r="TUR268" s="158"/>
      <c r="TUS268" s="158"/>
      <c r="TUT268" s="158"/>
      <c r="TUU268" s="159"/>
      <c r="TUV268" s="9"/>
      <c r="TUW268" s="9"/>
      <c r="TUX268" s="159"/>
      <c r="TUY268" s="159"/>
      <c r="TUZ268" s="8"/>
      <c r="TVA268" s="8"/>
      <c r="TVB268" s="160"/>
      <c r="TVC268" s="158"/>
      <c r="TVD268" s="161"/>
      <c r="TVE268" s="162"/>
      <c r="TVF268" s="156"/>
      <c r="TVG268" s="158"/>
      <c r="TVH268" s="158"/>
      <c r="TVI268" s="158"/>
      <c r="TVJ268" s="158"/>
      <c r="TVK268" s="159"/>
      <c r="TVL268" s="9"/>
      <c r="TVM268" s="9"/>
      <c r="TVN268" s="159"/>
      <c r="TVO268" s="159"/>
      <c r="TVP268" s="8"/>
      <c r="TVQ268" s="8"/>
      <c r="TVR268" s="160"/>
      <c r="TVS268" s="158"/>
      <c r="TVT268" s="161"/>
      <c r="TVU268" s="162"/>
      <c r="TVV268" s="156"/>
      <c r="TVW268" s="158"/>
      <c r="TVX268" s="158"/>
      <c r="TVY268" s="158"/>
      <c r="TVZ268" s="158"/>
      <c r="TWA268" s="159"/>
      <c r="TWB268" s="9"/>
      <c r="TWC268" s="9"/>
      <c r="TWD268" s="159"/>
      <c r="TWE268" s="159"/>
      <c r="TWF268" s="8"/>
      <c r="TWG268" s="8"/>
      <c r="TWH268" s="160"/>
      <c r="TWI268" s="158"/>
      <c r="TWJ268" s="161"/>
      <c r="TWK268" s="162"/>
      <c r="TWL268" s="156"/>
      <c r="TWM268" s="158"/>
      <c r="TWN268" s="158"/>
      <c r="TWO268" s="158"/>
      <c r="TWP268" s="158"/>
      <c r="TWQ268" s="159"/>
      <c r="TWR268" s="9"/>
      <c r="TWS268" s="9"/>
      <c r="TWT268" s="159"/>
      <c r="TWU268" s="159"/>
      <c r="TWV268" s="8"/>
      <c r="TWW268" s="8"/>
      <c r="TWX268" s="160"/>
      <c r="TWY268" s="158"/>
      <c r="TWZ268" s="161"/>
      <c r="TXA268" s="162"/>
      <c r="TXB268" s="156"/>
      <c r="TXC268" s="158"/>
      <c r="TXD268" s="158"/>
      <c r="TXE268" s="158"/>
      <c r="TXF268" s="158"/>
      <c r="TXG268" s="159"/>
      <c r="TXH268" s="9"/>
      <c r="TXI268" s="9"/>
      <c r="TXJ268" s="159"/>
      <c r="TXK268" s="159"/>
      <c r="TXL268" s="8"/>
      <c r="TXM268" s="8"/>
      <c r="TXN268" s="160"/>
      <c r="TXO268" s="158"/>
      <c r="TXP268" s="161"/>
      <c r="TXQ268" s="162"/>
      <c r="TXR268" s="156"/>
      <c r="TXS268" s="158"/>
      <c r="TXT268" s="158"/>
      <c r="TXU268" s="158"/>
      <c r="TXV268" s="158"/>
      <c r="TXW268" s="159"/>
      <c r="TXX268" s="9"/>
      <c r="TXY268" s="9"/>
      <c r="TXZ268" s="159"/>
      <c r="TYA268" s="159"/>
      <c r="TYB268" s="8"/>
      <c r="TYC268" s="8"/>
      <c r="TYD268" s="160"/>
      <c r="TYE268" s="158"/>
      <c r="TYF268" s="161"/>
      <c r="TYG268" s="162"/>
      <c r="TYH268" s="156"/>
      <c r="TYI268" s="158"/>
      <c r="TYJ268" s="158"/>
      <c r="TYK268" s="158"/>
      <c r="TYL268" s="158"/>
      <c r="TYM268" s="159"/>
      <c r="TYN268" s="9"/>
      <c r="TYO268" s="9"/>
      <c r="TYP268" s="159"/>
      <c r="TYQ268" s="159"/>
      <c r="TYR268" s="8"/>
      <c r="TYS268" s="8"/>
      <c r="TYT268" s="160"/>
      <c r="TYU268" s="158"/>
      <c r="TYV268" s="161"/>
      <c r="TYW268" s="162"/>
      <c r="TYX268" s="156"/>
      <c r="TYY268" s="158"/>
      <c r="TYZ268" s="158"/>
      <c r="TZA268" s="158"/>
      <c r="TZB268" s="158"/>
      <c r="TZC268" s="159"/>
      <c r="TZD268" s="9"/>
      <c r="TZE268" s="9"/>
      <c r="TZF268" s="159"/>
      <c r="TZG268" s="159"/>
      <c r="TZH268" s="8"/>
      <c r="TZI268" s="8"/>
      <c r="TZJ268" s="160"/>
      <c r="TZK268" s="158"/>
      <c r="TZL268" s="161"/>
      <c r="TZM268" s="162"/>
      <c r="TZN268" s="156"/>
      <c r="TZO268" s="158"/>
      <c r="TZP268" s="158"/>
      <c r="TZQ268" s="158"/>
      <c r="TZR268" s="158"/>
      <c r="TZS268" s="159"/>
      <c r="TZT268" s="9"/>
      <c r="TZU268" s="9"/>
      <c r="TZV268" s="159"/>
      <c r="TZW268" s="159"/>
      <c r="TZX268" s="8"/>
      <c r="TZY268" s="8"/>
      <c r="TZZ268" s="160"/>
      <c r="UAA268" s="158"/>
      <c r="UAB268" s="161"/>
      <c r="UAC268" s="162"/>
      <c r="UAD268" s="156"/>
      <c r="UAE268" s="158"/>
      <c r="UAF268" s="158"/>
      <c r="UAG268" s="158"/>
      <c r="UAH268" s="158"/>
      <c r="UAI268" s="159"/>
      <c r="UAJ268" s="9"/>
      <c r="UAK268" s="9"/>
      <c r="UAL268" s="159"/>
      <c r="UAM268" s="159"/>
      <c r="UAN268" s="8"/>
      <c r="UAO268" s="8"/>
      <c r="UAP268" s="160"/>
      <c r="UAQ268" s="158"/>
      <c r="UAR268" s="161"/>
      <c r="UAS268" s="162"/>
      <c r="UAT268" s="156"/>
      <c r="UAU268" s="158"/>
      <c r="UAV268" s="158"/>
      <c r="UAW268" s="158"/>
      <c r="UAX268" s="158"/>
      <c r="UAY268" s="159"/>
      <c r="UAZ268" s="9"/>
      <c r="UBA268" s="9"/>
      <c r="UBB268" s="159"/>
      <c r="UBC268" s="159"/>
      <c r="UBD268" s="8"/>
      <c r="UBE268" s="8"/>
      <c r="UBF268" s="160"/>
      <c r="UBG268" s="158"/>
      <c r="UBH268" s="161"/>
      <c r="UBI268" s="162"/>
      <c r="UBJ268" s="156"/>
      <c r="UBK268" s="158"/>
      <c r="UBL268" s="158"/>
      <c r="UBM268" s="158"/>
      <c r="UBN268" s="158"/>
      <c r="UBO268" s="159"/>
      <c r="UBP268" s="9"/>
      <c r="UBQ268" s="9"/>
      <c r="UBR268" s="159"/>
      <c r="UBS268" s="159"/>
      <c r="UBT268" s="8"/>
      <c r="UBU268" s="8"/>
      <c r="UBV268" s="160"/>
      <c r="UBW268" s="158"/>
      <c r="UBX268" s="161"/>
      <c r="UBY268" s="162"/>
      <c r="UBZ268" s="156"/>
      <c r="UCA268" s="158"/>
      <c r="UCB268" s="158"/>
      <c r="UCC268" s="158"/>
      <c r="UCD268" s="158"/>
      <c r="UCE268" s="159"/>
      <c r="UCF268" s="9"/>
      <c r="UCG268" s="9"/>
      <c r="UCH268" s="159"/>
      <c r="UCI268" s="159"/>
      <c r="UCJ268" s="8"/>
      <c r="UCK268" s="8"/>
      <c r="UCL268" s="160"/>
      <c r="UCM268" s="158"/>
      <c r="UCN268" s="161"/>
      <c r="UCO268" s="162"/>
      <c r="UCP268" s="156"/>
      <c r="UCQ268" s="158"/>
      <c r="UCR268" s="158"/>
      <c r="UCS268" s="158"/>
      <c r="UCT268" s="158"/>
      <c r="UCU268" s="159"/>
      <c r="UCV268" s="9"/>
      <c r="UCW268" s="9"/>
      <c r="UCX268" s="159"/>
      <c r="UCY268" s="159"/>
      <c r="UCZ268" s="8"/>
      <c r="UDA268" s="8"/>
      <c r="UDB268" s="160"/>
      <c r="UDC268" s="158"/>
      <c r="UDD268" s="161"/>
      <c r="UDE268" s="162"/>
      <c r="UDF268" s="156"/>
      <c r="UDG268" s="158"/>
      <c r="UDH268" s="158"/>
      <c r="UDI268" s="158"/>
      <c r="UDJ268" s="158"/>
      <c r="UDK268" s="159"/>
      <c r="UDL268" s="9"/>
      <c r="UDM268" s="9"/>
      <c r="UDN268" s="159"/>
      <c r="UDO268" s="159"/>
      <c r="UDP268" s="8"/>
      <c r="UDQ268" s="8"/>
      <c r="UDR268" s="160"/>
      <c r="UDS268" s="158"/>
      <c r="UDT268" s="161"/>
      <c r="UDU268" s="162"/>
      <c r="UDV268" s="156"/>
      <c r="UDW268" s="158"/>
      <c r="UDX268" s="158"/>
      <c r="UDY268" s="158"/>
      <c r="UDZ268" s="158"/>
      <c r="UEA268" s="159"/>
      <c r="UEB268" s="9"/>
      <c r="UEC268" s="9"/>
      <c r="UED268" s="159"/>
      <c r="UEE268" s="159"/>
      <c r="UEF268" s="8"/>
      <c r="UEG268" s="8"/>
      <c r="UEH268" s="160"/>
      <c r="UEI268" s="158"/>
      <c r="UEJ268" s="161"/>
      <c r="UEK268" s="162"/>
      <c r="UEL268" s="156"/>
      <c r="UEM268" s="158"/>
      <c r="UEN268" s="158"/>
      <c r="UEO268" s="158"/>
      <c r="UEP268" s="158"/>
      <c r="UEQ268" s="159"/>
      <c r="UER268" s="9"/>
      <c r="UES268" s="9"/>
      <c r="UET268" s="159"/>
      <c r="UEU268" s="159"/>
      <c r="UEV268" s="8"/>
      <c r="UEW268" s="8"/>
      <c r="UEX268" s="160"/>
      <c r="UEY268" s="158"/>
      <c r="UEZ268" s="161"/>
      <c r="UFA268" s="162"/>
      <c r="UFB268" s="156"/>
      <c r="UFC268" s="158"/>
      <c r="UFD268" s="158"/>
      <c r="UFE268" s="158"/>
      <c r="UFF268" s="158"/>
      <c r="UFG268" s="159"/>
      <c r="UFH268" s="9"/>
      <c r="UFI268" s="9"/>
      <c r="UFJ268" s="159"/>
      <c r="UFK268" s="159"/>
      <c r="UFL268" s="8"/>
      <c r="UFM268" s="8"/>
      <c r="UFN268" s="160"/>
      <c r="UFO268" s="158"/>
      <c r="UFP268" s="161"/>
      <c r="UFQ268" s="162"/>
      <c r="UFR268" s="156"/>
      <c r="UFS268" s="158"/>
      <c r="UFT268" s="158"/>
      <c r="UFU268" s="158"/>
      <c r="UFV268" s="158"/>
      <c r="UFW268" s="159"/>
      <c r="UFX268" s="9"/>
      <c r="UFY268" s="9"/>
      <c r="UFZ268" s="159"/>
      <c r="UGA268" s="159"/>
      <c r="UGB268" s="8"/>
      <c r="UGC268" s="8"/>
      <c r="UGD268" s="160"/>
      <c r="UGE268" s="158"/>
      <c r="UGF268" s="161"/>
      <c r="UGG268" s="162"/>
      <c r="UGH268" s="156"/>
      <c r="UGI268" s="158"/>
      <c r="UGJ268" s="158"/>
      <c r="UGK268" s="158"/>
      <c r="UGL268" s="158"/>
      <c r="UGM268" s="159"/>
      <c r="UGN268" s="9"/>
      <c r="UGO268" s="9"/>
      <c r="UGP268" s="159"/>
      <c r="UGQ268" s="159"/>
      <c r="UGR268" s="8"/>
      <c r="UGS268" s="8"/>
      <c r="UGT268" s="160"/>
      <c r="UGU268" s="158"/>
      <c r="UGV268" s="161"/>
      <c r="UGW268" s="162"/>
      <c r="UGX268" s="156"/>
      <c r="UGY268" s="158"/>
      <c r="UGZ268" s="158"/>
      <c r="UHA268" s="158"/>
      <c r="UHB268" s="158"/>
      <c r="UHC268" s="159"/>
      <c r="UHD268" s="9"/>
      <c r="UHE268" s="9"/>
      <c r="UHF268" s="159"/>
      <c r="UHG268" s="159"/>
      <c r="UHH268" s="8"/>
      <c r="UHI268" s="8"/>
      <c r="UHJ268" s="160"/>
      <c r="UHK268" s="158"/>
      <c r="UHL268" s="161"/>
      <c r="UHM268" s="162"/>
      <c r="UHN268" s="156"/>
      <c r="UHO268" s="158"/>
      <c r="UHP268" s="158"/>
      <c r="UHQ268" s="158"/>
      <c r="UHR268" s="158"/>
      <c r="UHS268" s="159"/>
      <c r="UHT268" s="9"/>
      <c r="UHU268" s="9"/>
      <c r="UHV268" s="159"/>
      <c r="UHW268" s="159"/>
      <c r="UHX268" s="8"/>
      <c r="UHY268" s="8"/>
      <c r="UHZ268" s="160"/>
      <c r="UIA268" s="158"/>
      <c r="UIB268" s="161"/>
      <c r="UIC268" s="162"/>
      <c r="UID268" s="156"/>
      <c r="UIE268" s="158"/>
      <c r="UIF268" s="158"/>
      <c r="UIG268" s="158"/>
      <c r="UIH268" s="158"/>
      <c r="UII268" s="159"/>
      <c r="UIJ268" s="9"/>
      <c r="UIK268" s="9"/>
      <c r="UIL268" s="159"/>
      <c r="UIM268" s="159"/>
      <c r="UIN268" s="8"/>
      <c r="UIO268" s="8"/>
      <c r="UIP268" s="160"/>
      <c r="UIQ268" s="158"/>
      <c r="UIR268" s="161"/>
      <c r="UIS268" s="162"/>
      <c r="UIT268" s="156"/>
      <c r="UIU268" s="158"/>
      <c r="UIV268" s="158"/>
      <c r="UIW268" s="158"/>
      <c r="UIX268" s="158"/>
      <c r="UIY268" s="159"/>
      <c r="UIZ268" s="9"/>
      <c r="UJA268" s="9"/>
      <c r="UJB268" s="159"/>
      <c r="UJC268" s="159"/>
      <c r="UJD268" s="8"/>
      <c r="UJE268" s="8"/>
      <c r="UJF268" s="160"/>
      <c r="UJG268" s="158"/>
      <c r="UJH268" s="161"/>
      <c r="UJI268" s="162"/>
      <c r="UJJ268" s="156"/>
      <c r="UJK268" s="158"/>
      <c r="UJL268" s="158"/>
      <c r="UJM268" s="158"/>
      <c r="UJN268" s="158"/>
      <c r="UJO268" s="159"/>
      <c r="UJP268" s="9"/>
      <c r="UJQ268" s="9"/>
      <c r="UJR268" s="159"/>
      <c r="UJS268" s="159"/>
      <c r="UJT268" s="8"/>
      <c r="UJU268" s="8"/>
      <c r="UJV268" s="160"/>
      <c r="UJW268" s="158"/>
      <c r="UJX268" s="161"/>
      <c r="UJY268" s="162"/>
      <c r="UJZ268" s="156"/>
      <c r="UKA268" s="158"/>
      <c r="UKB268" s="158"/>
      <c r="UKC268" s="158"/>
      <c r="UKD268" s="158"/>
      <c r="UKE268" s="159"/>
      <c r="UKF268" s="9"/>
      <c r="UKG268" s="9"/>
      <c r="UKH268" s="159"/>
      <c r="UKI268" s="159"/>
      <c r="UKJ268" s="8"/>
      <c r="UKK268" s="8"/>
      <c r="UKL268" s="160"/>
      <c r="UKM268" s="158"/>
      <c r="UKN268" s="161"/>
      <c r="UKO268" s="162"/>
      <c r="UKP268" s="156"/>
      <c r="UKQ268" s="158"/>
      <c r="UKR268" s="158"/>
      <c r="UKS268" s="158"/>
      <c r="UKT268" s="158"/>
      <c r="UKU268" s="159"/>
      <c r="UKV268" s="9"/>
      <c r="UKW268" s="9"/>
      <c r="UKX268" s="159"/>
      <c r="UKY268" s="159"/>
      <c r="UKZ268" s="8"/>
      <c r="ULA268" s="8"/>
      <c r="ULB268" s="160"/>
      <c r="ULC268" s="158"/>
      <c r="ULD268" s="161"/>
      <c r="ULE268" s="162"/>
      <c r="ULF268" s="156"/>
      <c r="ULG268" s="158"/>
      <c r="ULH268" s="158"/>
      <c r="ULI268" s="158"/>
      <c r="ULJ268" s="158"/>
      <c r="ULK268" s="159"/>
      <c r="ULL268" s="9"/>
      <c r="ULM268" s="9"/>
      <c r="ULN268" s="159"/>
      <c r="ULO268" s="159"/>
      <c r="ULP268" s="8"/>
      <c r="ULQ268" s="8"/>
      <c r="ULR268" s="160"/>
      <c r="ULS268" s="158"/>
      <c r="ULT268" s="161"/>
      <c r="ULU268" s="162"/>
      <c r="ULV268" s="156"/>
      <c r="ULW268" s="158"/>
      <c r="ULX268" s="158"/>
      <c r="ULY268" s="158"/>
      <c r="ULZ268" s="158"/>
      <c r="UMA268" s="159"/>
      <c r="UMB268" s="9"/>
      <c r="UMC268" s="9"/>
      <c r="UMD268" s="159"/>
      <c r="UME268" s="159"/>
      <c r="UMF268" s="8"/>
      <c r="UMG268" s="8"/>
      <c r="UMH268" s="160"/>
      <c r="UMI268" s="158"/>
      <c r="UMJ268" s="161"/>
      <c r="UMK268" s="162"/>
      <c r="UML268" s="156"/>
      <c r="UMM268" s="158"/>
      <c r="UMN268" s="158"/>
      <c r="UMO268" s="158"/>
      <c r="UMP268" s="158"/>
      <c r="UMQ268" s="159"/>
      <c r="UMR268" s="9"/>
      <c r="UMS268" s="9"/>
      <c r="UMT268" s="159"/>
      <c r="UMU268" s="159"/>
      <c r="UMV268" s="8"/>
      <c r="UMW268" s="8"/>
      <c r="UMX268" s="160"/>
      <c r="UMY268" s="158"/>
      <c r="UMZ268" s="161"/>
      <c r="UNA268" s="162"/>
      <c r="UNB268" s="156"/>
      <c r="UNC268" s="158"/>
      <c r="UND268" s="158"/>
      <c r="UNE268" s="158"/>
      <c r="UNF268" s="158"/>
      <c r="UNG268" s="159"/>
      <c r="UNH268" s="9"/>
      <c r="UNI268" s="9"/>
      <c r="UNJ268" s="159"/>
      <c r="UNK268" s="159"/>
      <c r="UNL268" s="8"/>
      <c r="UNM268" s="8"/>
      <c r="UNN268" s="160"/>
      <c r="UNO268" s="158"/>
      <c r="UNP268" s="161"/>
      <c r="UNQ268" s="162"/>
      <c r="UNR268" s="156"/>
      <c r="UNS268" s="158"/>
      <c r="UNT268" s="158"/>
      <c r="UNU268" s="158"/>
      <c r="UNV268" s="158"/>
      <c r="UNW268" s="159"/>
      <c r="UNX268" s="9"/>
      <c r="UNY268" s="9"/>
      <c r="UNZ268" s="159"/>
      <c r="UOA268" s="159"/>
      <c r="UOB268" s="8"/>
      <c r="UOC268" s="8"/>
      <c r="UOD268" s="160"/>
      <c r="UOE268" s="158"/>
      <c r="UOF268" s="161"/>
      <c r="UOG268" s="162"/>
      <c r="UOH268" s="156"/>
      <c r="UOI268" s="158"/>
      <c r="UOJ268" s="158"/>
      <c r="UOK268" s="158"/>
      <c r="UOL268" s="158"/>
      <c r="UOM268" s="159"/>
      <c r="UON268" s="9"/>
      <c r="UOO268" s="9"/>
      <c r="UOP268" s="159"/>
      <c r="UOQ268" s="159"/>
      <c r="UOR268" s="8"/>
      <c r="UOS268" s="8"/>
      <c r="UOT268" s="160"/>
      <c r="UOU268" s="158"/>
      <c r="UOV268" s="161"/>
      <c r="UOW268" s="162"/>
      <c r="UOX268" s="156"/>
      <c r="UOY268" s="158"/>
      <c r="UOZ268" s="158"/>
      <c r="UPA268" s="158"/>
      <c r="UPB268" s="158"/>
      <c r="UPC268" s="159"/>
      <c r="UPD268" s="9"/>
      <c r="UPE268" s="9"/>
      <c r="UPF268" s="159"/>
      <c r="UPG268" s="159"/>
      <c r="UPH268" s="8"/>
      <c r="UPI268" s="8"/>
      <c r="UPJ268" s="160"/>
      <c r="UPK268" s="158"/>
      <c r="UPL268" s="161"/>
      <c r="UPM268" s="162"/>
      <c r="UPN268" s="156"/>
      <c r="UPO268" s="158"/>
      <c r="UPP268" s="158"/>
      <c r="UPQ268" s="158"/>
      <c r="UPR268" s="158"/>
      <c r="UPS268" s="159"/>
      <c r="UPT268" s="9"/>
      <c r="UPU268" s="9"/>
      <c r="UPV268" s="159"/>
      <c r="UPW268" s="159"/>
      <c r="UPX268" s="8"/>
      <c r="UPY268" s="8"/>
      <c r="UPZ268" s="160"/>
      <c r="UQA268" s="158"/>
      <c r="UQB268" s="161"/>
      <c r="UQC268" s="162"/>
      <c r="UQD268" s="156"/>
      <c r="UQE268" s="158"/>
      <c r="UQF268" s="158"/>
      <c r="UQG268" s="158"/>
      <c r="UQH268" s="158"/>
      <c r="UQI268" s="159"/>
      <c r="UQJ268" s="9"/>
      <c r="UQK268" s="9"/>
      <c r="UQL268" s="159"/>
      <c r="UQM268" s="159"/>
      <c r="UQN268" s="8"/>
      <c r="UQO268" s="8"/>
      <c r="UQP268" s="160"/>
      <c r="UQQ268" s="158"/>
      <c r="UQR268" s="161"/>
      <c r="UQS268" s="162"/>
      <c r="UQT268" s="156"/>
      <c r="UQU268" s="158"/>
      <c r="UQV268" s="158"/>
      <c r="UQW268" s="158"/>
      <c r="UQX268" s="158"/>
      <c r="UQY268" s="159"/>
      <c r="UQZ268" s="9"/>
      <c r="URA268" s="9"/>
      <c r="URB268" s="159"/>
      <c r="URC268" s="159"/>
      <c r="URD268" s="8"/>
      <c r="URE268" s="8"/>
      <c r="URF268" s="160"/>
      <c r="URG268" s="158"/>
      <c r="URH268" s="161"/>
      <c r="URI268" s="162"/>
      <c r="URJ268" s="156"/>
      <c r="URK268" s="158"/>
      <c r="URL268" s="158"/>
      <c r="URM268" s="158"/>
      <c r="URN268" s="158"/>
      <c r="URO268" s="159"/>
      <c r="URP268" s="9"/>
      <c r="URQ268" s="9"/>
      <c r="URR268" s="159"/>
      <c r="URS268" s="159"/>
      <c r="URT268" s="8"/>
      <c r="URU268" s="8"/>
      <c r="URV268" s="160"/>
      <c r="URW268" s="158"/>
      <c r="URX268" s="161"/>
      <c r="URY268" s="162"/>
      <c r="URZ268" s="156"/>
      <c r="USA268" s="158"/>
      <c r="USB268" s="158"/>
      <c r="USC268" s="158"/>
      <c r="USD268" s="158"/>
      <c r="USE268" s="159"/>
      <c r="USF268" s="9"/>
      <c r="USG268" s="9"/>
      <c r="USH268" s="159"/>
      <c r="USI268" s="159"/>
      <c r="USJ268" s="8"/>
      <c r="USK268" s="8"/>
      <c r="USL268" s="160"/>
      <c r="USM268" s="158"/>
      <c r="USN268" s="161"/>
      <c r="USO268" s="162"/>
      <c r="USP268" s="156"/>
      <c r="USQ268" s="158"/>
      <c r="USR268" s="158"/>
      <c r="USS268" s="158"/>
      <c r="UST268" s="158"/>
      <c r="USU268" s="159"/>
      <c r="USV268" s="9"/>
      <c r="USW268" s="9"/>
      <c r="USX268" s="159"/>
      <c r="USY268" s="159"/>
      <c r="USZ268" s="8"/>
      <c r="UTA268" s="8"/>
      <c r="UTB268" s="160"/>
      <c r="UTC268" s="158"/>
      <c r="UTD268" s="161"/>
      <c r="UTE268" s="162"/>
      <c r="UTF268" s="156"/>
      <c r="UTG268" s="158"/>
      <c r="UTH268" s="158"/>
      <c r="UTI268" s="158"/>
      <c r="UTJ268" s="158"/>
      <c r="UTK268" s="159"/>
      <c r="UTL268" s="9"/>
      <c r="UTM268" s="9"/>
      <c r="UTN268" s="159"/>
      <c r="UTO268" s="159"/>
      <c r="UTP268" s="8"/>
      <c r="UTQ268" s="8"/>
      <c r="UTR268" s="160"/>
      <c r="UTS268" s="158"/>
      <c r="UTT268" s="161"/>
      <c r="UTU268" s="162"/>
      <c r="UTV268" s="156"/>
      <c r="UTW268" s="158"/>
      <c r="UTX268" s="158"/>
      <c r="UTY268" s="158"/>
      <c r="UTZ268" s="158"/>
      <c r="UUA268" s="159"/>
      <c r="UUB268" s="9"/>
      <c r="UUC268" s="9"/>
      <c r="UUD268" s="159"/>
      <c r="UUE268" s="159"/>
      <c r="UUF268" s="8"/>
      <c r="UUG268" s="8"/>
      <c r="UUH268" s="160"/>
      <c r="UUI268" s="158"/>
      <c r="UUJ268" s="161"/>
      <c r="UUK268" s="162"/>
      <c r="UUL268" s="156"/>
      <c r="UUM268" s="158"/>
      <c r="UUN268" s="158"/>
      <c r="UUO268" s="158"/>
      <c r="UUP268" s="158"/>
      <c r="UUQ268" s="159"/>
      <c r="UUR268" s="9"/>
      <c r="UUS268" s="9"/>
      <c r="UUT268" s="159"/>
      <c r="UUU268" s="159"/>
      <c r="UUV268" s="8"/>
      <c r="UUW268" s="8"/>
      <c r="UUX268" s="160"/>
      <c r="UUY268" s="158"/>
      <c r="UUZ268" s="161"/>
      <c r="UVA268" s="162"/>
      <c r="UVB268" s="156"/>
      <c r="UVC268" s="158"/>
      <c r="UVD268" s="158"/>
      <c r="UVE268" s="158"/>
      <c r="UVF268" s="158"/>
      <c r="UVG268" s="159"/>
      <c r="UVH268" s="9"/>
      <c r="UVI268" s="9"/>
      <c r="UVJ268" s="159"/>
      <c r="UVK268" s="159"/>
      <c r="UVL268" s="8"/>
      <c r="UVM268" s="8"/>
      <c r="UVN268" s="160"/>
      <c r="UVO268" s="158"/>
      <c r="UVP268" s="161"/>
      <c r="UVQ268" s="162"/>
      <c r="UVR268" s="156"/>
      <c r="UVS268" s="158"/>
      <c r="UVT268" s="158"/>
      <c r="UVU268" s="158"/>
      <c r="UVV268" s="158"/>
      <c r="UVW268" s="159"/>
      <c r="UVX268" s="9"/>
      <c r="UVY268" s="9"/>
      <c r="UVZ268" s="159"/>
      <c r="UWA268" s="159"/>
      <c r="UWB268" s="8"/>
      <c r="UWC268" s="8"/>
      <c r="UWD268" s="160"/>
      <c r="UWE268" s="158"/>
      <c r="UWF268" s="161"/>
      <c r="UWG268" s="162"/>
      <c r="UWH268" s="156"/>
      <c r="UWI268" s="158"/>
      <c r="UWJ268" s="158"/>
      <c r="UWK268" s="158"/>
      <c r="UWL268" s="158"/>
      <c r="UWM268" s="159"/>
      <c r="UWN268" s="9"/>
      <c r="UWO268" s="9"/>
      <c r="UWP268" s="159"/>
      <c r="UWQ268" s="159"/>
      <c r="UWR268" s="8"/>
      <c r="UWS268" s="8"/>
      <c r="UWT268" s="160"/>
      <c r="UWU268" s="158"/>
      <c r="UWV268" s="161"/>
      <c r="UWW268" s="162"/>
      <c r="UWX268" s="156"/>
      <c r="UWY268" s="158"/>
      <c r="UWZ268" s="158"/>
      <c r="UXA268" s="158"/>
      <c r="UXB268" s="158"/>
      <c r="UXC268" s="159"/>
      <c r="UXD268" s="9"/>
      <c r="UXE268" s="9"/>
      <c r="UXF268" s="159"/>
      <c r="UXG268" s="159"/>
      <c r="UXH268" s="8"/>
      <c r="UXI268" s="8"/>
      <c r="UXJ268" s="160"/>
      <c r="UXK268" s="158"/>
      <c r="UXL268" s="161"/>
      <c r="UXM268" s="162"/>
      <c r="UXN268" s="156"/>
      <c r="UXO268" s="158"/>
      <c r="UXP268" s="158"/>
      <c r="UXQ268" s="158"/>
      <c r="UXR268" s="158"/>
      <c r="UXS268" s="159"/>
      <c r="UXT268" s="9"/>
      <c r="UXU268" s="9"/>
      <c r="UXV268" s="159"/>
      <c r="UXW268" s="159"/>
      <c r="UXX268" s="8"/>
      <c r="UXY268" s="8"/>
      <c r="UXZ268" s="160"/>
      <c r="UYA268" s="158"/>
      <c r="UYB268" s="161"/>
      <c r="UYC268" s="162"/>
      <c r="UYD268" s="156"/>
      <c r="UYE268" s="158"/>
      <c r="UYF268" s="158"/>
      <c r="UYG268" s="158"/>
      <c r="UYH268" s="158"/>
      <c r="UYI268" s="159"/>
      <c r="UYJ268" s="9"/>
      <c r="UYK268" s="9"/>
      <c r="UYL268" s="159"/>
      <c r="UYM268" s="159"/>
      <c r="UYN268" s="8"/>
      <c r="UYO268" s="8"/>
      <c r="UYP268" s="160"/>
      <c r="UYQ268" s="158"/>
      <c r="UYR268" s="161"/>
      <c r="UYS268" s="162"/>
      <c r="UYT268" s="156"/>
      <c r="UYU268" s="158"/>
      <c r="UYV268" s="158"/>
      <c r="UYW268" s="158"/>
      <c r="UYX268" s="158"/>
      <c r="UYY268" s="159"/>
      <c r="UYZ268" s="9"/>
      <c r="UZA268" s="9"/>
      <c r="UZB268" s="159"/>
      <c r="UZC268" s="159"/>
      <c r="UZD268" s="8"/>
      <c r="UZE268" s="8"/>
      <c r="UZF268" s="160"/>
      <c r="UZG268" s="158"/>
      <c r="UZH268" s="161"/>
      <c r="UZI268" s="162"/>
      <c r="UZJ268" s="156"/>
      <c r="UZK268" s="158"/>
      <c r="UZL268" s="158"/>
      <c r="UZM268" s="158"/>
      <c r="UZN268" s="158"/>
      <c r="UZO268" s="159"/>
      <c r="UZP268" s="9"/>
      <c r="UZQ268" s="9"/>
      <c r="UZR268" s="159"/>
      <c r="UZS268" s="159"/>
      <c r="UZT268" s="8"/>
      <c r="UZU268" s="8"/>
      <c r="UZV268" s="160"/>
      <c r="UZW268" s="158"/>
      <c r="UZX268" s="161"/>
      <c r="UZY268" s="162"/>
      <c r="UZZ268" s="156"/>
      <c r="VAA268" s="158"/>
      <c r="VAB268" s="158"/>
      <c r="VAC268" s="158"/>
      <c r="VAD268" s="158"/>
      <c r="VAE268" s="159"/>
      <c r="VAF268" s="9"/>
      <c r="VAG268" s="9"/>
      <c r="VAH268" s="159"/>
      <c r="VAI268" s="159"/>
      <c r="VAJ268" s="8"/>
      <c r="VAK268" s="8"/>
      <c r="VAL268" s="160"/>
      <c r="VAM268" s="158"/>
      <c r="VAN268" s="161"/>
      <c r="VAO268" s="162"/>
      <c r="VAP268" s="156"/>
      <c r="VAQ268" s="158"/>
      <c r="VAR268" s="158"/>
      <c r="VAS268" s="158"/>
      <c r="VAT268" s="158"/>
      <c r="VAU268" s="159"/>
      <c r="VAV268" s="9"/>
      <c r="VAW268" s="9"/>
      <c r="VAX268" s="159"/>
      <c r="VAY268" s="159"/>
      <c r="VAZ268" s="8"/>
      <c r="VBA268" s="8"/>
      <c r="VBB268" s="160"/>
      <c r="VBC268" s="158"/>
      <c r="VBD268" s="161"/>
      <c r="VBE268" s="162"/>
      <c r="VBF268" s="156"/>
      <c r="VBG268" s="158"/>
      <c r="VBH268" s="158"/>
      <c r="VBI268" s="158"/>
      <c r="VBJ268" s="158"/>
      <c r="VBK268" s="159"/>
      <c r="VBL268" s="9"/>
      <c r="VBM268" s="9"/>
      <c r="VBN268" s="159"/>
      <c r="VBO268" s="159"/>
      <c r="VBP268" s="8"/>
      <c r="VBQ268" s="8"/>
      <c r="VBR268" s="160"/>
      <c r="VBS268" s="158"/>
      <c r="VBT268" s="161"/>
      <c r="VBU268" s="162"/>
      <c r="VBV268" s="156"/>
      <c r="VBW268" s="158"/>
      <c r="VBX268" s="158"/>
      <c r="VBY268" s="158"/>
      <c r="VBZ268" s="158"/>
      <c r="VCA268" s="159"/>
      <c r="VCB268" s="9"/>
      <c r="VCC268" s="9"/>
      <c r="VCD268" s="159"/>
      <c r="VCE268" s="159"/>
      <c r="VCF268" s="8"/>
      <c r="VCG268" s="8"/>
      <c r="VCH268" s="160"/>
      <c r="VCI268" s="158"/>
      <c r="VCJ268" s="161"/>
      <c r="VCK268" s="162"/>
      <c r="VCL268" s="156"/>
      <c r="VCM268" s="158"/>
      <c r="VCN268" s="158"/>
      <c r="VCO268" s="158"/>
      <c r="VCP268" s="158"/>
      <c r="VCQ268" s="159"/>
      <c r="VCR268" s="9"/>
      <c r="VCS268" s="9"/>
      <c r="VCT268" s="159"/>
      <c r="VCU268" s="159"/>
      <c r="VCV268" s="8"/>
      <c r="VCW268" s="8"/>
      <c r="VCX268" s="160"/>
      <c r="VCY268" s="158"/>
      <c r="VCZ268" s="161"/>
      <c r="VDA268" s="162"/>
      <c r="VDB268" s="156"/>
      <c r="VDC268" s="158"/>
      <c r="VDD268" s="158"/>
      <c r="VDE268" s="158"/>
      <c r="VDF268" s="158"/>
      <c r="VDG268" s="159"/>
      <c r="VDH268" s="9"/>
      <c r="VDI268" s="9"/>
      <c r="VDJ268" s="159"/>
      <c r="VDK268" s="159"/>
      <c r="VDL268" s="8"/>
      <c r="VDM268" s="8"/>
      <c r="VDN268" s="160"/>
      <c r="VDO268" s="158"/>
      <c r="VDP268" s="161"/>
      <c r="VDQ268" s="162"/>
      <c r="VDR268" s="156"/>
      <c r="VDS268" s="158"/>
      <c r="VDT268" s="158"/>
      <c r="VDU268" s="158"/>
      <c r="VDV268" s="158"/>
      <c r="VDW268" s="159"/>
      <c r="VDX268" s="9"/>
      <c r="VDY268" s="9"/>
      <c r="VDZ268" s="159"/>
      <c r="VEA268" s="159"/>
      <c r="VEB268" s="8"/>
      <c r="VEC268" s="8"/>
      <c r="VED268" s="160"/>
      <c r="VEE268" s="158"/>
      <c r="VEF268" s="161"/>
      <c r="VEG268" s="162"/>
      <c r="VEH268" s="156"/>
      <c r="VEI268" s="158"/>
      <c r="VEJ268" s="158"/>
      <c r="VEK268" s="158"/>
      <c r="VEL268" s="158"/>
      <c r="VEM268" s="159"/>
      <c r="VEN268" s="9"/>
      <c r="VEO268" s="9"/>
      <c r="VEP268" s="159"/>
      <c r="VEQ268" s="159"/>
      <c r="VER268" s="8"/>
      <c r="VES268" s="8"/>
      <c r="VET268" s="160"/>
      <c r="VEU268" s="158"/>
      <c r="VEV268" s="161"/>
      <c r="VEW268" s="162"/>
      <c r="VEX268" s="156"/>
      <c r="VEY268" s="158"/>
      <c r="VEZ268" s="158"/>
      <c r="VFA268" s="158"/>
      <c r="VFB268" s="158"/>
      <c r="VFC268" s="159"/>
      <c r="VFD268" s="9"/>
      <c r="VFE268" s="9"/>
      <c r="VFF268" s="159"/>
      <c r="VFG268" s="159"/>
      <c r="VFH268" s="8"/>
      <c r="VFI268" s="8"/>
      <c r="VFJ268" s="160"/>
      <c r="VFK268" s="158"/>
      <c r="VFL268" s="161"/>
      <c r="VFM268" s="162"/>
      <c r="VFN268" s="156"/>
      <c r="VFO268" s="158"/>
      <c r="VFP268" s="158"/>
      <c r="VFQ268" s="158"/>
      <c r="VFR268" s="158"/>
      <c r="VFS268" s="159"/>
      <c r="VFT268" s="9"/>
      <c r="VFU268" s="9"/>
      <c r="VFV268" s="159"/>
      <c r="VFW268" s="159"/>
      <c r="VFX268" s="8"/>
      <c r="VFY268" s="8"/>
      <c r="VFZ268" s="160"/>
      <c r="VGA268" s="158"/>
      <c r="VGB268" s="161"/>
      <c r="VGC268" s="162"/>
      <c r="VGD268" s="156"/>
      <c r="VGE268" s="158"/>
      <c r="VGF268" s="158"/>
      <c r="VGG268" s="158"/>
      <c r="VGH268" s="158"/>
      <c r="VGI268" s="159"/>
      <c r="VGJ268" s="9"/>
      <c r="VGK268" s="9"/>
      <c r="VGL268" s="159"/>
      <c r="VGM268" s="159"/>
      <c r="VGN268" s="8"/>
      <c r="VGO268" s="8"/>
      <c r="VGP268" s="160"/>
      <c r="VGQ268" s="158"/>
      <c r="VGR268" s="161"/>
      <c r="VGS268" s="162"/>
      <c r="VGT268" s="156"/>
      <c r="VGU268" s="158"/>
      <c r="VGV268" s="158"/>
      <c r="VGW268" s="158"/>
      <c r="VGX268" s="158"/>
      <c r="VGY268" s="159"/>
      <c r="VGZ268" s="9"/>
      <c r="VHA268" s="9"/>
      <c r="VHB268" s="159"/>
      <c r="VHC268" s="159"/>
      <c r="VHD268" s="8"/>
      <c r="VHE268" s="8"/>
      <c r="VHF268" s="160"/>
      <c r="VHG268" s="158"/>
      <c r="VHH268" s="161"/>
      <c r="VHI268" s="162"/>
      <c r="VHJ268" s="156"/>
      <c r="VHK268" s="158"/>
      <c r="VHL268" s="158"/>
      <c r="VHM268" s="158"/>
      <c r="VHN268" s="158"/>
      <c r="VHO268" s="159"/>
      <c r="VHP268" s="9"/>
      <c r="VHQ268" s="9"/>
      <c r="VHR268" s="159"/>
      <c r="VHS268" s="159"/>
      <c r="VHT268" s="8"/>
      <c r="VHU268" s="8"/>
      <c r="VHV268" s="160"/>
      <c r="VHW268" s="158"/>
      <c r="VHX268" s="161"/>
      <c r="VHY268" s="162"/>
      <c r="VHZ268" s="156"/>
      <c r="VIA268" s="158"/>
      <c r="VIB268" s="158"/>
      <c r="VIC268" s="158"/>
      <c r="VID268" s="158"/>
      <c r="VIE268" s="159"/>
      <c r="VIF268" s="9"/>
      <c r="VIG268" s="9"/>
      <c r="VIH268" s="159"/>
      <c r="VII268" s="159"/>
      <c r="VIJ268" s="8"/>
      <c r="VIK268" s="8"/>
      <c r="VIL268" s="160"/>
      <c r="VIM268" s="158"/>
      <c r="VIN268" s="161"/>
      <c r="VIO268" s="162"/>
      <c r="VIP268" s="156"/>
      <c r="VIQ268" s="158"/>
      <c r="VIR268" s="158"/>
      <c r="VIS268" s="158"/>
      <c r="VIT268" s="158"/>
      <c r="VIU268" s="159"/>
      <c r="VIV268" s="9"/>
      <c r="VIW268" s="9"/>
      <c r="VIX268" s="159"/>
      <c r="VIY268" s="159"/>
      <c r="VIZ268" s="8"/>
      <c r="VJA268" s="8"/>
      <c r="VJB268" s="160"/>
      <c r="VJC268" s="158"/>
      <c r="VJD268" s="161"/>
      <c r="VJE268" s="162"/>
      <c r="VJF268" s="156"/>
      <c r="VJG268" s="158"/>
      <c r="VJH268" s="158"/>
      <c r="VJI268" s="158"/>
      <c r="VJJ268" s="158"/>
      <c r="VJK268" s="159"/>
      <c r="VJL268" s="9"/>
      <c r="VJM268" s="9"/>
      <c r="VJN268" s="159"/>
      <c r="VJO268" s="159"/>
      <c r="VJP268" s="8"/>
      <c r="VJQ268" s="8"/>
      <c r="VJR268" s="160"/>
      <c r="VJS268" s="158"/>
      <c r="VJT268" s="161"/>
      <c r="VJU268" s="162"/>
      <c r="VJV268" s="156"/>
      <c r="VJW268" s="158"/>
      <c r="VJX268" s="158"/>
      <c r="VJY268" s="158"/>
      <c r="VJZ268" s="158"/>
      <c r="VKA268" s="159"/>
      <c r="VKB268" s="9"/>
      <c r="VKC268" s="9"/>
      <c r="VKD268" s="159"/>
      <c r="VKE268" s="159"/>
      <c r="VKF268" s="8"/>
      <c r="VKG268" s="8"/>
      <c r="VKH268" s="160"/>
      <c r="VKI268" s="158"/>
      <c r="VKJ268" s="161"/>
      <c r="VKK268" s="162"/>
      <c r="VKL268" s="156"/>
      <c r="VKM268" s="158"/>
      <c r="VKN268" s="158"/>
      <c r="VKO268" s="158"/>
      <c r="VKP268" s="158"/>
      <c r="VKQ268" s="159"/>
      <c r="VKR268" s="9"/>
      <c r="VKS268" s="9"/>
      <c r="VKT268" s="159"/>
      <c r="VKU268" s="159"/>
      <c r="VKV268" s="8"/>
      <c r="VKW268" s="8"/>
      <c r="VKX268" s="160"/>
      <c r="VKY268" s="158"/>
      <c r="VKZ268" s="161"/>
      <c r="VLA268" s="162"/>
      <c r="VLB268" s="156"/>
      <c r="VLC268" s="158"/>
      <c r="VLD268" s="158"/>
      <c r="VLE268" s="158"/>
      <c r="VLF268" s="158"/>
      <c r="VLG268" s="159"/>
      <c r="VLH268" s="9"/>
      <c r="VLI268" s="9"/>
      <c r="VLJ268" s="159"/>
      <c r="VLK268" s="159"/>
      <c r="VLL268" s="8"/>
      <c r="VLM268" s="8"/>
      <c r="VLN268" s="160"/>
      <c r="VLO268" s="158"/>
      <c r="VLP268" s="161"/>
      <c r="VLQ268" s="162"/>
      <c r="VLR268" s="156"/>
      <c r="VLS268" s="158"/>
      <c r="VLT268" s="158"/>
      <c r="VLU268" s="158"/>
      <c r="VLV268" s="158"/>
      <c r="VLW268" s="159"/>
      <c r="VLX268" s="9"/>
      <c r="VLY268" s="9"/>
      <c r="VLZ268" s="159"/>
      <c r="VMA268" s="159"/>
      <c r="VMB268" s="8"/>
      <c r="VMC268" s="8"/>
      <c r="VMD268" s="160"/>
      <c r="VME268" s="158"/>
      <c r="VMF268" s="161"/>
      <c r="VMG268" s="162"/>
      <c r="VMH268" s="156"/>
      <c r="VMI268" s="158"/>
      <c r="VMJ268" s="158"/>
      <c r="VMK268" s="158"/>
      <c r="VML268" s="158"/>
      <c r="VMM268" s="159"/>
      <c r="VMN268" s="9"/>
      <c r="VMO268" s="9"/>
      <c r="VMP268" s="159"/>
      <c r="VMQ268" s="159"/>
      <c r="VMR268" s="8"/>
      <c r="VMS268" s="8"/>
      <c r="VMT268" s="160"/>
      <c r="VMU268" s="158"/>
      <c r="VMV268" s="161"/>
      <c r="VMW268" s="162"/>
      <c r="VMX268" s="156"/>
      <c r="VMY268" s="158"/>
      <c r="VMZ268" s="158"/>
      <c r="VNA268" s="158"/>
      <c r="VNB268" s="158"/>
      <c r="VNC268" s="159"/>
      <c r="VND268" s="9"/>
      <c r="VNE268" s="9"/>
      <c r="VNF268" s="159"/>
      <c r="VNG268" s="159"/>
      <c r="VNH268" s="8"/>
      <c r="VNI268" s="8"/>
      <c r="VNJ268" s="160"/>
      <c r="VNK268" s="158"/>
      <c r="VNL268" s="161"/>
      <c r="VNM268" s="162"/>
      <c r="VNN268" s="156"/>
      <c r="VNO268" s="158"/>
      <c r="VNP268" s="158"/>
      <c r="VNQ268" s="158"/>
      <c r="VNR268" s="158"/>
      <c r="VNS268" s="159"/>
      <c r="VNT268" s="9"/>
      <c r="VNU268" s="9"/>
      <c r="VNV268" s="159"/>
      <c r="VNW268" s="159"/>
      <c r="VNX268" s="8"/>
      <c r="VNY268" s="8"/>
      <c r="VNZ268" s="160"/>
      <c r="VOA268" s="158"/>
      <c r="VOB268" s="161"/>
      <c r="VOC268" s="162"/>
      <c r="VOD268" s="156"/>
      <c r="VOE268" s="158"/>
      <c r="VOF268" s="158"/>
      <c r="VOG268" s="158"/>
      <c r="VOH268" s="158"/>
      <c r="VOI268" s="159"/>
      <c r="VOJ268" s="9"/>
      <c r="VOK268" s="9"/>
      <c r="VOL268" s="159"/>
      <c r="VOM268" s="159"/>
      <c r="VON268" s="8"/>
      <c r="VOO268" s="8"/>
      <c r="VOP268" s="160"/>
      <c r="VOQ268" s="158"/>
      <c r="VOR268" s="161"/>
      <c r="VOS268" s="162"/>
      <c r="VOT268" s="156"/>
      <c r="VOU268" s="158"/>
      <c r="VOV268" s="158"/>
      <c r="VOW268" s="158"/>
      <c r="VOX268" s="158"/>
      <c r="VOY268" s="159"/>
      <c r="VOZ268" s="9"/>
      <c r="VPA268" s="9"/>
      <c r="VPB268" s="159"/>
      <c r="VPC268" s="159"/>
      <c r="VPD268" s="8"/>
      <c r="VPE268" s="8"/>
      <c r="VPF268" s="160"/>
      <c r="VPG268" s="158"/>
      <c r="VPH268" s="161"/>
      <c r="VPI268" s="162"/>
      <c r="VPJ268" s="156"/>
      <c r="VPK268" s="158"/>
      <c r="VPL268" s="158"/>
      <c r="VPM268" s="158"/>
      <c r="VPN268" s="158"/>
      <c r="VPO268" s="159"/>
      <c r="VPP268" s="9"/>
      <c r="VPQ268" s="9"/>
      <c r="VPR268" s="159"/>
      <c r="VPS268" s="159"/>
      <c r="VPT268" s="8"/>
      <c r="VPU268" s="8"/>
      <c r="VPV268" s="160"/>
      <c r="VPW268" s="158"/>
      <c r="VPX268" s="161"/>
      <c r="VPY268" s="162"/>
      <c r="VPZ268" s="156"/>
      <c r="VQA268" s="158"/>
      <c r="VQB268" s="158"/>
      <c r="VQC268" s="158"/>
      <c r="VQD268" s="158"/>
      <c r="VQE268" s="159"/>
      <c r="VQF268" s="9"/>
      <c r="VQG268" s="9"/>
      <c r="VQH268" s="159"/>
      <c r="VQI268" s="159"/>
      <c r="VQJ268" s="8"/>
      <c r="VQK268" s="8"/>
      <c r="VQL268" s="160"/>
      <c r="VQM268" s="158"/>
      <c r="VQN268" s="161"/>
      <c r="VQO268" s="162"/>
      <c r="VQP268" s="156"/>
      <c r="VQQ268" s="158"/>
      <c r="VQR268" s="158"/>
      <c r="VQS268" s="158"/>
      <c r="VQT268" s="158"/>
      <c r="VQU268" s="159"/>
      <c r="VQV268" s="9"/>
      <c r="VQW268" s="9"/>
      <c r="VQX268" s="159"/>
      <c r="VQY268" s="159"/>
      <c r="VQZ268" s="8"/>
      <c r="VRA268" s="8"/>
      <c r="VRB268" s="160"/>
      <c r="VRC268" s="158"/>
      <c r="VRD268" s="161"/>
      <c r="VRE268" s="162"/>
      <c r="VRF268" s="156"/>
      <c r="VRG268" s="158"/>
      <c r="VRH268" s="158"/>
      <c r="VRI268" s="158"/>
      <c r="VRJ268" s="158"/>
      <c r="VRK268" s="159"/>
      <c r="VRL268" s="9"/>
      <c r="VRM268" s="9"/>
      <c r="VRN268" s="159"/>
      <c r="VRO268" s="159"/>
      <c r="VRP268" s="8"/>
      <c r="VRQ268" s="8"/>
      <c r="VRR268" s="160"/>
      <c r="VRS268" s="158"/>
      <c r="VRT268" s="161"/>
      <c r="VRU268" s="162"/>
      <c r="VRV268" s="156"/>
      <c r="VRW268" s="158"/>
      <c r="VRX268" s="158"/>
      <c r="VRY268" s="158"/>
      <c r="VRZ268" s="158"/>
      <c r="VSA268" s="159"/>
      <c r="VSB268" s="9"/>
      <c r="VSC268" s="9"/>
      <c r="VSD268" s="159"/>
      <c r="VSE268" s="159"/>
      <c r="VSF268" s="8"/>
      <c r="VSG268" s="8"/>
      <c r="VSH268" s="160"/>
      <c r="VSI268" s="158"/>
      <c r="VSJ268" s="161"/>
      <c r="VSK268" s="162"/>
      <c r="VSL268" s="156"/>
      <c r="VSM268" s="158"/>
      <c r="VSN268" s="158"/>
      <c r="VSO268" s="158"/>
      <c r="VSP268" s="158"/>
      <c r="VSQ268" s="159"/>
      <c r="VSR268" s="9"/>
      <c r="VSS268" s="9"/>
      <c r="VST268" s="159"/>
      <c r="VSU268" s="159"/>
      <c r="VSV268" s="8"/>
      <c r="VSW268" s="8"/>
      <c r="VSX268" s="160"/>
      <c r="VSY268" s="158"/>
      <c r="VSZ268" s="161"/>
      <c r="VTA268" s="162"/>
      <c r="VTB268" s="156"/>
      <c r="VTC268" s="158"/>
      <c r="VTD268" s="158"/>
      <c r="VTE268" s="158"/>
      <c r="VTF268" s="158"/>
      <c r="VTG268" s="159"/>
      <c r="VTH268" s="9"/>
      <c r="VTI268" s="9"/>
      <c r="VTJ268" s="159"/>
      <c r="VTK268" s="159"/>
      <c r="VTL268" s="8"/>
      <c r="VTM268" s="8"/>
      <c r="VTN268" s="160"/>
      <c r="VTO268" s="158"/>
      <c r="VTP268" s="161"/>
      <c r="VTQ268" s="162"/>
      <c r="VTR268" s="156"/>
      <c r="VTS268" s="158"/>
      <c r="VTT268" s="158"/>
      <c r="VTU268" s="158"/>
      <c r="VTV268" s="158"/>
      <c r="VTW268" s="159"/>
      <c r="VTX268" s="9"/>
      <c r="VTY268" s="9"/>
      <c r="VTZ268" s="159"/>
      <c r="VUA268" s="159"/>
      <c r="VUB268" s="8"/>
      <c r="VUC268" s="8"/>
      <c r="VUD268" s="160"/>
      <c r="VUE268" s="158"/>
      <c r="VUF268" s="161"/>
      <c r="VUG268" s="162"/>
      <c r="VUH268" s="156"/>
      <c r="VUI268" s="158"/>
      <c r="VUJ268" s="158"/>
      <c r="VUK268" s="158"/>
      <c r="VUL268" s="158"/>
      <c r="VUM268" s="159"/>
      <c r="VUN268" s="9"/>
      <c r="VUO268" s="9"/>
      <c r="VUP268" s="159"/>
      <c r="VUQ268" s="159"/>
      <c r="VUR268" s="8"/>
      <c r="VUS268" s="8"/>
      <c r="VUT268" s="160"/>
      <c r="VUU268" s="158"/>
      <c r="VUV268" s="161"/>
      <c r="VUW268" s="162"/>
      <c r="VUX268" s="156"/>
      <c r="VUY268" s="158"/>
      <c r="VUZ268" s="158"/>
      <c r="VVA268" s="158"/>
      <c r="VVB268" s="158"/>
      <c r="VVC268" s="159"/>
      <c r="VVD268" s="9"/>
      <c r="VVE268" s="9"/>
      <c r="VVF268" s="159"/>
      <c r="VVG268" s="159"/>
      <c r="VVH268" s="8"/>
      <c r="VVI268" s="8"/>
      <c r="VVJ268" s="160"/>
      <c r="VVK268" s="158"/>
      <c r="VVL268" s="161"/>
      <c r="VVM268" s="162"/>
      <c r="VVN268" s="156"/>
      <c r="VVO268" s="158"/>
      <c r="VVP268" s="158"/>
      <c r="VVQ268" s="158"/>
      <c r="VVR268" s="158"/>
      <c r="VVS268" s="159"/>
      <c r="VVT268" s="9"/>
      <c r="VVU268" s="9"/>
      <c r="VVV268" s="159"/>
      <c r="VVW268" s="159"/>
      <c r="VVX268" s="8"/>
      <c r="VVY268" s="8"/>
      <c r="VVZ268" s="160"/>
      <c r="VWA268" s="158"/>
      <c r="VWB268" s="161"/>
      <c r="VWC268" s="162"/>
      <c r="VWD268" s="156"/>
      <c r="VWE268" s="158"/>
      <c r="VWF268" s="158"/>
      <c r="VWG268" s="158"/>
      <c r="VWH268" s="158"/>
      <c r="VWI268" s="159"/>
      <c r="VWJ268" s="9"/>
      <c r="VWK268" s="9"/>
      <c r="VWL268" s="159"/>
      <c r="VWM268" s="159"/>
      <c r="VWN268" s="8"/>
      <c r="VWO268" s="8"/>
      <c r="VWP268" s="160"/>
      <c r="VWQ268" s="158"/>
      <c r="VWR268" s="161"/>
      <c r="VWS268" s="162"/>
      <c r="VWT268" s="156"/>
      <c r="VWU268" s="158"/>
      <c r="VWV268" s="158"/>
      <c r="VWW268" s="158"/>
      <c r="VWX268" s="158"/>
      <c r="VWY268" s="159"/>
      <c r="VWZ268" s="9"/>
      <c r="VXA268" s="9"/>
      <c r="VXB268" s="159"/>
      <c r="VXC268" s="159"/>
      <c r="VXD268" s="8"/>
      <c r="VXE268" s="8"/>
      <c r="VXF268" s="160"/>
      <c r="VXG268" s="158"/>
      <c r="VXH268" s="161"/>
      <c r="VXI268" s="162"/>
      <c r="VXJ268" s="156"/>
      <c r="VXK268" s="158"/>
      <c r="VXL268" s="158"/>
      <c r="VXM268" s="158"/>
      <c r="VXN268" s="158"/>
      <c r="VXO268" s="159"/>
      <c r="VXP268" s="9"/>
      <c r="VXQ268" s="9"/>
      <c r="VXR268" s="159"/>
      <c r="VXS268" s="159"/>
      <c r="VXT268" s="8"/>
      <c r="VXU268" s="8"/>
      <c r="VXV268" s="160"/>
      <c r="VXW268" s="158"/>
      <c r="VXX268" s="161"/>
      <c r="VXY268" s="162"/>
      <c r="VXZ268" s="156"/>
      <c r="VYA268" s="158"/>
      <c r="VYB268" s="158"/>
      <c r="VYC268" s="158"/>
      <c r="VYD268" s="158"/>
      <c r="VYE268" s="159"/>
      <c r="VYF268" s="9"/>
      <c r="VYG268" s="9"/>
      <c r="VYH268" s="159"/>
      <c r="VYI268" s="159"/>
      <c r="VYJ268" s="8"/>
      <c r="VYK268" s="8"/>
      <c r="VYL268" s="160"/>
      <c r="VYM268" s="158"/>
      <c r="VYN268" s="161"/>
      <c r="VYO268" s="162"/>
      <c r="VYP268" s="156"/>
      <c r="VYQ268" s="158"/>
      <c r="VYR268" s="158"/>
      <c r="VYS268" s="158"/>
      <c r="VYT268" s="158"/>
      <c r="VYU268" s="159"/>
      <c r="VYV268" s="9"/>
      <c r="VYW268" s="9"/>
      <c r="VYX268" s="159"/>
      <c r="VYY268" s="159"/>
      <c r="VYZ268" s="8"/>
      <c r="VZA268" s="8"/>
      <c r="VZB268" s="160"/>
      <c r="VZC268" s="158"/>
      <c r="VZD268" s="161"/>
      <c r="VZE268" s="162"/>
      <c r="VZF268" s="156"/>
      <c r="VZG268" s="158"/>
      <c r="VZH268" s="158"/>
      <c r="VZI268" s="158"/>
      <c r="VZJ268" s="158"/>
      <c r="VZK268" s="159"/>
      <c r="VZL268" s="9"/>
      <c r="VZM268" s="9"/>
      <c r="VZN268" s="159"/>
      <c r="VZO268" s="159"/>
      <c r="VZP268" s="8"/>
      <c r="VZQ268" s="8"/>
      <c r="VZR268" s="160"/>
      <c r="VZS268" s="158"/>
      <c r="VZT268" s="161"/>
      <c r="VZU268" s="162"/>
      <c r="VZV268" s="156"/>
      <c r="VZW268" s="158"/>
      <c r="VZX268" s="158"/>
      <c r="VZY268" s="158"/>
      <c r="VZZ268" s="158"/>
      <c r="WAA268" s="159"/>
      <c r="WAB268" s="9"/>
      <c r="WAC268" s="9"/>
      <c r="WAD268" s="159"/>
      <c r="WAE268" s="159"/>
      <c r="WAF268" s="8"/>
      <c r="WAG268" s="8"/>
      <c r="WAH268" s="160"/>
      <c r="WAI268" s="158"/>
      <c r="WAJ268" s="161"/>
      <c r="WAK268" s="162"/>
      <c r="WAL268" s="156"/>
      <c r="WAM268" s="158"/>
      <c r="WAN268" s="158"/>
      <c r="WAO268" s="158"/>
      <c r="WAP268" s="158"/>
      <c r="WAQ268" s="159"/>
      <c r="WAR268" s="9"/>
      <c r="WAS268" s="9"/>
      <c r="WAT268" s="159"/>
      <c r="WAU268" s="159"/>
      <c r="WAV268" s="8"/>
      <c r="WAW268" s="8"/>
      <c r="WAX268" s="160"/>
      <c r="WAY268" s="158"/>
      <c r="WAZ268" s="161"/>
      <c r="WBA268" s="162"/>
      <c r="WBB268" s="156"/>
      <c r="WBC268" s="158"/>
      <c r="WBD268" s="158"/>
      <c r="WBE268" s="158"/>
      <c r="WBF268" s="158"/>
      <c r="WBG268" s="159"/>
      <c r="WBH268" s="9"/>
      <c r="WBI268" s="9"/>
      <c r="WBJ268" s="159"/>
      <c r="WBK268" s="159"/>
      <c r="WBL268" s="8"/>
      <c r="WBM268" s="8"/>
      <c r="WBN268" s="160"/>
      <c r="WBO268" s="158"/>
      <c r="WBP268" s="161"/>
      <c r="WBQ268" s="162"/>
      <c r="WBR268" s="156"/>
      <c r="WBS268" s="158"/>
      <c r="WBT268" s="158"/>
      <c r="WBU268" s="158"/>
      <c r="WBV268" s="158"/>
      <c r="WBW268" s="159"/>
      <c r="WBX268" s="9"/>
      <c r="WBY268" s="9"/>
      <c r="WBZ268" s="159"/>
      <c r="WCA268" s="159"/>
      <c r="WCB268" s="8"/>
      <c r="WCC268" s="8"/>
      <c r="WCD268" s="160"/>
      <c r="WCE268" s="158"/>
      <c r="WCF268" s="161"/>
      <c r="WCG268" s="162"/>
      <c r="WCH268" s="156"/>
      <c r="WCI268" s="158"/>
      <c r="WCJ268" s="158"/>
      <c r="WCK268" s="158"/>
      <c r="WCL268" s="158"/>
      <c r="WCM268" s="159"/>
      <c r="WCN268" s="9"/>
      <c r="WCO268" s="9"/>
      <c r="WCP268" s="159"/>
      <c r="WCQ268" s="159"/>
      <c r="WCR268" s="8"/>
      <c r="WCS268" s="8"/>
      <c r="WCT268" s="160"/>
      <c r="WCU268" s="158"/>
      <c r="WCV268" s="161"/>
      <c r="WCW268" s="162"/>
      <c r="WCX268" s="156"/>
      <c r="WCY268" s="158"/>
      <c r="WCZ268" s="158"/>
      <c r="WDA268" s="158"/>
      <c r="WDB268" s="158"/>
      <c r="WDC268" s="159"/>
      <c r="WDD268" s="9"/>
      <c r="WDE268" s="9"/>
      <c r="WDF268" s="159"/>
      <c r="WDG268" s="159"/>
      <c r="WDH268" s="8"/>
      <c r="WDI268" s="8"/>
      <c r="WDJ268" s="160"/>
      <c r="WDK268" s="158"/>
      <c r="WDL268" s="161"/>
      <c r="WDM268" s="162"/>
      <c r="WDN268" s="156"/>
      <c r="WDO268" s="158"/>
      <c r="WDP268" s="158"/>
      <c r="WDQ268" s="158"/>
      <c r="WDR268" s="158"/>
      <c r="WDS268" s="159"/>
      <c r="WDT268" s="9"/>
      <c r="WDU268" s="9"/>
      <c r="WDV268" s="159"/>
      <c r="WDW268" s="159"/>
      <c r="WDX268" s="8"/>
      <c r="WDY268" s="8"/>
      <c r="WDZ268" s="160"/>
      <c r="WEA268" s="158"/>
      <c r="WEB268" s="161"/>
      <c r="WEC268" s="162"/>
      <c r="WED268" s="156"/>
      <c r="WEE268" s="158"/>
      <c r="WEF268" s="158"/>
      <c r="WEG268" s="158"/>
      <c r="WEH268" s="158"/>
      <c r="WEI268" s="159"/>
      <c r="WEJ268" s="9"/>
      <c r="WEK268" s="9"/>
      <c r="WEL268" s="159"/>
      <c r="WEM268" s="159"/>
      <c r="WEN268" s="8"/>
      <c r="WEO268" s="8"/>
      <c r="WEP268" s="160"/>
      <c r="WEQ268" s="158"/>
      <c r="WER268" s="161"/>
      <c r="WES268" s="162"/>
      <c r="WET268" s="156"/>
      <c r="WEU268" s="158"/>
      <c r="WEV268" s="158"/>
      <c r="WEW268" s="158"/>
      <c r="WEX268" s="158"/>
      <c r="WEY268" s="159"/>
      <c r="WEZ268" s="9"/>
      <c r="WFA268" s="9"/>
      <c r="WFB268" s="159"/>
      <c r="WFC268" s="159"/>
      <c r="WFD268" s="8"/>
      <c r="WFE268" s="8"/>
      <c r="WFF268" s="160"/>
      <c r="WFG268" s="158"/>
      <c r="WFH268" s="161"/>
      <c r="WFI268" s="162"/>
      <c r="WFJ268" s="156"/>
      <c r="WFK268" s="158"/>
      <c r="WFL268" s="158"/>
      <c r="WFM268" s="158"/>
      <c r="WFN268" s="158"/>
      <c r="WFO268" s="159"/>
      <c r="WFP268" s="9"/>
      <c r="WFQ268" s="9"/>
      <c r="WFR268" s="159"/>
      <c r="WFS268" s="159"/>
      <c r="WFT268" s="8"/>
      <c r="WFU268" s="8"/>
      <c r="WFV268" s="160"/>
      <c r="WFW268" s="158"/>
      <c r="WFX268" s="161"/>
      <c r="WFY268" s="162"/>
      <c r="WFZ268" s="156"/>
      <c r="WGA268" s="158"/>
      <c r="WGB268" s="158"/>
      <c r="WGC268" s="158"/>
      <c r="WGD268" s="158"/>
      <c r="WGE268" s="159"/>
      <c r="WGF268" s="9"/>
      <c r="WGG268" s="9"/>
      <c r="WGH268" s="159"/>
      <c r="WGI268" s="159"/>
      <c r="WGJ268" s="8"/>
      <c r="WGK268" s="8"/>
      <c r="WGL268" s="160"/>
      <c r="WGM268" s="158"/>
      <c r="WGN268" s="161"/>
      <c r="WGO268" s="162"/>
      <c r="WGP268" s="156"/>
      <c r="WGQ268" s="158"/>
      <c r="WGR268" s="158"/>
      <c r="WGS268" s="158"/>
      <c r="WGT268" s="158"/>
      <c r="WGU268" s="159"/>
      <c r="WGV268" s="9"/>
      <c r="WGW268" s="9"/>
      <c r="WGX268" s="159"/>
      <c r="WGY268" s="159"/>
      <c r="WGZ268" s="8"/>
      <c r="WHA268" s="8"/>
      <c r="WHB268" s="160"/>
      <c r="WHC268" s="158"/>
      <c r="WHD268" s="161"/>
      <c r="WHE268" s="162"/>
      <c r="WHF268" s="156"/>
      <c r="WHG268" s="158"/>
      <c r="WHH268" s="158"/>
      <c r="WHI268" s="158"/>
      <c r="WHJ268" s="158"/>
      <c r="WHK268" s="159"/>
      <c r="WHL268" s="9"/>
      <c r="WHM268" s="9"/>
      <c r="WHN268" s="159"/>
      <c r="WHO268" s="159"/>
      <c r="WHP268" s="8"/>
      <c r="WHQ268" s="8"/>
      <c r="WHR268" s="160"/>
      <c r="WHS268" s="158"/>
      <c r="WHT268" s="161"/>
      <c r="WHU268" s="162"/>
      <c r="WHV268" s="156"/>
      <c r="WHW268" s="158"/>
      <c r="WHX268" s="158"/>
      <c r="WHY268" s="158"/>
      <c r="WHZ268" s="158"/>
      <c r="WIA268" s="159"/>
      <c r="WIB268" s="9"/>
      <c r="WIC268" s="9"/>
      <c r="WID268" s="159"/>
      <c r="WIE268" s="159"/>
      <c r="WIF268" s="8"/>
      <c r="WIG268" s="8"/>
      <c r="WIH268" s="160"/>
      <c r="WII268" s="158"/>
      <c r="WIJ268" s="161"/>
      <c r="WIK268" s="162"/>
      <c r="WIL268" s="156"/>
      <c r="WIM268" s="158"/>
      <c r="WIN268" s="158"/>
      <c r="WIO268" s="158"/>
      <c r="WIP268" s="158"/>
      <c r="WIQ268" s="159"/>
      <c r="WIR268" s="9"/>
      <c r="WIS268" s="9"/>
      <c r="WIT268" s="159"/>
      <c r="WIU268" s="159"/>
      <c r="WIV268" s="8"/>
      <c r="WIW268" s="8"/>
      <c r="WIX268" s="160"/>
      <c r="WIY268" s="158"/>
      <c r="WIZ268" s="161"/>
      <c r="WJA268" s="162"/>
      <c r="WJB268" s="156"/>
      <c r="WJC268" s="158"/>
      <c r="WJD268" s="158"/>
      <c r="WJE268" s="158"/>
      <c r="WJF268" s="158"/>
      <c r="WJG268" s="159"/>
      <c r="WJH268" s="9"/>
      <c r="WJI268" s="9"/>
      <c r="WJJ268" s="159"/>
      <c r="WJK268" s="159"/>
      <c r="WJL268" s="8"/>
      <c r="WJM268" s="8"/>
      <c r="WJN268" s="160"/>
      <c r="WJO268" s="158"/>
      <c r="WJP268" s="161"/>
      <c r="WJQ268" s="162"/>
      <c r="WJR268" s="156"/>
      <c r="WJS268" s="158"/>
      <c r="WJT268" s="158"/>
      <c r="WJU268" s="158"/>
      <c r="WJV268" s="158"/>
      <c r="WJW268" s="159"/>
      <c r="WJX268" s="9"/>
      <c r="WJY268" s="9"/>
      <c r="WJZ268" s="159"/>
      <c r="WKA268" s="159"/>
      <c r="WKB268" s="8"/>
      <c r="WKC268" s="8"/>
      <c r="WKD268" s="160"/>
      <c r="WKE268" s="158"/>
      <c r="WKF268" s="161"/>
      <c r="WKG268" s="162"/>
      <c r="WKH268" s="156"/>
      <c r="WKI268" s="158"/>
      <c r="WKJ268" s="158"/>
      <c r="WKK268" s="158"/>
      <c r="WKL268" s="158"/>
      <c r="WKM268" s="159"/>
      <c r="WKN268" s="9"/>
      <c r="WKO268" s="9"/>
      <c r="WKP268" s="159"/>
      <c r="WKQ268" s="159"/>
      <c r="WKR268" s="8"/>
      <c r="WKS268" s="8"/>
      <c r="WKT268" s="160"/>
      <c r="WKU268" s="158"/>
      <c r="WKV268" s="161"/>
      <c r="WKW268" s="162"/>
      <c r="WKX268" s="156"/>
      <c r="WKY268" s="158"/>
      <c r="WKZ268" s="158"/>
      <c r="WLA268" s="158"/>
      <c r="WLB268" s="158"/>
      <c r="WLC268" s="159"/>
      <c r="WLD268" s="9"/>
      <c r="WLE268" s="9"/>
      <c r="WLF268" s="159"/>
      <c r="WLG268" s="159"/>
      <c r="WLH268" s="8"/>
      <c r="WLI268" s="8"/>
      <c r="WLJ268" s="160"/>
      <c r="WLK268" s="158"/>
      <c r="WLL268" s="161"/>
      <c r="WLM268" s="162"/>
      <c r="WLN268" s="156"/>
      <c r="WLO268" s="158"/>
      <c r="WLP268" s="158"/>
      <c r="WLQ268" s="158"/>
      <c r="WLR268" s="158"/>
      <c r="WLS268" s="159"/>
      <c r="WLT268" s="9"/>
      <c r="WLU268" s="9"/>
      <c r="WLV268" s="159"/>
      <c r="WLW268" s="159"/>
      <c r="WLX268" s="8"/>
      <c r="WLY268" s="8"/>
      <c r="WLZ268" s="160"/>
      <c r="WMA268" s="158"/>
      <c r="WMB268" s="161"/>
      <c r="WMC268" s="162"/>
      <c r="WMD268" s="156"/>
      <c r="WME268" s="158"/>
      <c r="WMF268" s="158"/>
      <c r="WMG268" s="158"/>
      <c r="WMH268" s="158"/>
      <c r="WMI268" s="159"/>
      <c r="WMJ268" s="9"/>
      <c r="WMK268" s="9"/>
      <c r="WML268" s="159"/>
      <c r="WMM268" s="159"/>
      <c r="WMN268" s="8"/>
      <c r="WMO268" s="8"/>
      <c r="WMP268" s="160"/>
      <c r="WMQ268" s="158"/>
      <c r="WMR268" s="161"/>
      <c r="WMS268" s="162"/>
      <c r="WMT268" s="156"/>
      <c r="WMU268" s="158"/>
      <c r="WMV268" s="158"/>
      <c r="WMW268" s="158"/>
      <c r="WMX268" s="158"/>
      <c r="WMY268" s="159"/>
      <c r="WMZ268" s="9"/>
      <c r="WNA268" s="9"/>
      <c r="WNB268" s="159"/>
      <c r="WNC268" s="159"/>
      <c r="WND268" s="8"/>
      <c r="WNE268" s="8"/>
      <c r="WNF268" s="160"/>
      <c r="WNG268" s="158"/>
      <c r="WNH268" s="161"/>
      <c r="WNI268" s="162"/>
      <c r="WNJ268" s="156"/>
      <c r="WNK268" s="158"/>
      <c r="WNL268" s="158"/>
      <c r="WNM268" s="158"/>
      <c r="WNN268" s="158"/>
      <c r="WNO268" s="159"/>
      <c r="WNP268" s="9"/>
      <c r="WNQ268" s="9"/>
      <c r="WNR268" s="159"/>
      <c r="WNS268" s="159"/>
      <c r="WNT268" s="8"/>
      <c r="WNU268" s="8"/>
      <c r="WNV268" s="160"/>
      <c r="WNW268" s="158"/>
      <c r="WNX268" s="161"/>
      <c r="WNY268" s="162"/>
      <c r="WNZ268" s="156"/>
      <c r="WOA268" s="158"/>
      <c r="WOB268" s="158"/>
      <c r="WOC268" s="158"/>
      <c r="WOD268" s="158"/>
      <c r="WOE268" s="159"/>
      <c r="WOF268" s="9"/>
      <c r="WOG268" s="9"/>
      <c r="WOH268" s="159"/>
      <c r="WOI268" s="159"/>
      <c r="WOJ268" s="8"/>
      <c r="WOK268" s="8"/>
      <c r="WOL268" s="160"/>
      <c r="WOM268" s="158"/>
      <c r="WON268" s="161"/>
      <c r="WOO268" s="162"/>
      <c r="WOP268" s="156"/>
      <c r="WOQ268" s="158"/>
      <c r="WOR268" s="158"/>
      <c r="WOS268" s="158"/>
      <c r="WOT268" s="158"/>
      <c r="WOU268" s="159"/>
      <c r="WOV268" s="9"/>
      <c r="WOW268" s="9"/>
      <c r="WOX268" s="159"/>
      <c r="WOY268" s="159"/>
      <c r="WOZ268" s="8"/>
      <c r="WPA268" s="8"/>
      <c r="WPB268" s="160"/>
      <c r="WPC268" s="158"/>
      <c r="WPD268" s="161"/>
      <c r="WPE268" s="162"/>
      <c r="WPF268" s="156"/>
      <c r="WPG268" s="158"/>
      <c r="WPH268" s="158"/>
      <c r="WPI268" s="158"/>
      <c r="WPJ268" s="158"/>
      <c r="WPK268" s="159"/>
      <c r="WPL268" s="9"/>
      <c r="WPM268" s="9"/>
      <c r="WPN268" s="159"/>
      <c r="WPO268" s="159"/>
      <c r="WPP268" s="8"/>
      <c r="WPQ268" s="8"/>
      <c r="WPR268" s="160"/>
      <c r="WPS268" s="158"/>
      <c r="WPT268" s="161"/>
      <c r="WPU268" s="162"/>
      <c r="WPV268" s="156"/>
      <c r="WPW268" s="158"/>
      <c r="WPX268" s="158"/>
      <c r="WPY268" s="158"/>
      <c r="WPZ268" s="158"/>
      <c r="WQA268" s="159"/>
      <c r="WQB268" s="9"/>
      <c r="WQC268" s="9"/>
      <c r="WQD268" s="159"/>
      <c r="WQE268" s="159"/>
      <c r="WQF268" s="8"/>
      <c r="WQG268" s="8"/>
      <c r="WQH268" s="160"/>
      <c r="WQI268" s="158"/>
      <c r="WQJ268" s="161"/>
      <c r="WQK268" s="162"/>
      <c r="WQL268" s="156"/>
      <c r="WQM268" s="158"/>
      <c r="WQN268" s="158"/>
      <c r="WQO268" s="158"/>
      <c r="WQP268" s="158"/>
      <c r="WQQ268" s="159"/>
      <c r="WQR268" s="9"/>
      <c r="WQS268" s="9"/>
      <c r="WQT268" s="159"/>
      <c r="WQU268" s="159"/>
      <c r="WQV268" s="8"/>
      <c r="WQW268" s="8"/>
      <c r="WQX268" s="160"/>
      <c r="WQY268" s="158"/>
      <c r="WQZ268" s="161"/>
      <c r="WRA268" s="162"/>
      <c r="WRB268" s="156"/>
      <c r="WRC268" s="158"/>
      <c r="WRD268" s="158"/>
      <c r="WRE268" s="158"/>
      <c r="WRF268" s="158"/>
      <c r="WRG268" s="159"/>
      <c r="WRH268" s="9"/>
      <c r="WRI268" s="9"/>
      <c r="WRJ268" s="159"/>
      <c r="WRK268" s="159"/>
      <c r="WRL268" s="8"/>
      <c r="WRM268" s="8"/>
      <c r="WRN268" s="160"/>
      <c r="WRO268" s="158"/>
      <c r="WRP268" s="161"/>
      <c r="WRQ268" s="162"/>
      <c r="WRR268" s="156"/>
      <c r="WRS268" s="158"/>
      <c r="WRT268" s="158"/>
      <c r="WRU268" s="158"/>
      <c r="WRV268" s="158"/>
      <c r="WRW268" s="159"/>
      <c r="WRX268" s="9"/>
      <c r="WRY268" s="9"/>
      <c r="WRZ268" s="159"/>
      <c r="WSA268" s="159"/>
      <c r="WSB268" s="8"/>
      <c r="WSC268" s="8"/>
      <c r="WSD268" s="160"/>
      <c r="WSE268" s="158"/>
      <c r="WSF268" s="161"/>
      <c r="WSG268" s="162"/>
      <c r="WSH268" s="156"/>
      <c r="WSI268" s="158"/>
      <c r="WSJ268" s="158"/>
      <c r="WSK268" s="158"/>
      <c r="WSL268" s="158"/>
      <c r="WSM268" s="159"/>
      <c r="WSN268" s="9"/>
      <c r="WSO268" s="9"/>
      <c r="WSP268" s="159"/>
      <c r="WSQ268" s="159"/>
      <c r="WSR268" s="8"/>
      <c r="WSS268" s="8"/>
      <c r="WST268" s="160"/>
      <c r="WSU268" s="158"/>
      <c r="WSV268" s="161"/>
      <c r="WSW268" s="162"/>
      <c r="WSX268" s="156"/>
      <c r="WSY268" s="158"/>
      <c r="WSZ268" s="158"/>
      <c r="WTA268" s="158"/>
      <c r="WTB268" s="158"/>
      <c r="WTC268" s="159"/>
      <c r="WTD268" s="9"/>
      <c r="WTE268" s="9"/>
      <c r="WTF268" s="159"/>
      <c r="WTG268" s="159"/>
      <c r="WTH268" s="8"/>
      <c r="WTI268" s="8"/>
      <c r="WTJ268" s="160"/>
      <c r="WTK268" s="158"/>
      <c r="WTL268" s="161"/>
      <c r="WTM268" s="162"/>
      <c r="WTN268" s="156"/>
      <c r="WTO268" s="158"/>
      <c r="WTP268" s="158"/>
      <c r="WTQ268" s="158"/>
      <c r="WTR268" s="158"/>
      <c r="WTS268" s="159"/>
      <c r="WTT268" s="9"/>
      <c r="WTU268" s="9"/>
      <c r="WTV268" s="159"/>
      <c r="WTW268" s="159"/>
      <c r="WTX268" s="8"/>
      <c r="WTY268" s="8"/>
      <c r="WTZ268" s="160"/>
      <c r="WUA268" s="158"/>
      <c r="WUB268" s="161"/>
      <c r="WUC268" s="162"/>
      <c r="WUD268" s="156"/>
      <c r="WUE268" s="158"/>
      <c r="WUF268" s="158"/>
      <c r="WUG268" s="158"/>
      <c r="WUH268" s="158"/>
      <c r="WUI268" s="159"/>
      <c r="WUJ268" s="9"/>
      <c r="WUK268" s="9"/>
      <c r="WUL268" s="159"/>
      <c r="WUM268" s="159"/>
      <c r="WUN268" s="8"/>
      <c r="WUO268" s="8"/>
      <c r="WUP268" s="160"/>
      <c r="WUQ268" s="158"/>
      <c r="WUR268" s="161"/>
      <c r="WUS268" s="162"/>
      <c r="WUT268" s="156"/>
      <c r="WUU268" s="158"/>
      <c r="WUV268" s="158"/>
      <c r="WUW268" s="158"/>
      <c r="WUX268" s="158"/>
      <c r="WUY268" s="159"/>
      <c r="WUZ268" s="9"/>
      <c r="WVA268" s="9"/>
      <c r="WVB268" s="159"/>
      <c r="WVC268" s="159"/>
      <c r="WVD268" s="8"/>
      <c r="WVE268" s="8"/>
      <c r="WVF268" s="160"/>
      <c r="WVG268" s="158"/>
      <c r="WVH268" s="161"/>
      <c r="WVI268" s="162"/>
      <c r="WVJ268" s="156"/>
      <c r="WVK268" s="158"/>
      <c r="WVL268" s="158"/>
      <c r="WVM268" s="158"/>
      <c r="WVN268" s="158"/>
      <c r="WVO268" s="159"/>
      <c r="WVP268" s="9"/>
      <c r="WVQ268" s="9"/>
      <c r="WVR268" s="159"/>
      <c r="WVS268" s="159"/>
      <c r="WVT268" s="8"/>
      <c r="WVU268" s="8"/>
      <c r="WVV268" s="160"/>
      <c r="WVW268" s="158"/>
      <c r="WVX268" s="161"/>
      <c r="WVY268" s="162"/>
      <c r="WVZ268" s="156"/>
      <c r="WWA268" s="158"/>
      <c r="WWB268" s="158"/>
      <c r="WWC268" s="158"/>
      <c r="WWD268" s="158"/>
      <c r="WWE268" s="159"/>
      <c r="WWF268" s="9"/>
      <c r="WWG268" s="9"/>
      <c r="WWH268" s="159"/>
      <c r="WWI268" s="159"/>
      <c r="WWJ268" s="8"/>
      <c r="WWK268" s="8"/>
      <c r="WWL268" s="160"/>
      <c r="WWM268" s="158"/>
      <c r="WWN268" s="161"/>
      <c r="WWO268" s="162"/>
      <c r="WWP268" s="156"/>
      <c r="WWQ268" s="158"/>
      <c r="WWR268" s="158"/>
      <c r="WWS268" s="158"/>
      <c r="WWT268" s="158"/>
      <c r="WWU268" s="159"/>
      <c r="WWV268" s="9"/>
      <c r="WWW268" s="9"/>
      <c r="WWX268" s="159"/>
      <c r="WWY268" s="159"/>
      <c r="WWZ268" s="8"/>
      <c r="WXA268" s="8"/>
      <c r="WXB268" s="160"/>
      <c r="WXC268" s="158"/>
      <c r="WXD268" s="161"/>
      <c r="WXE268" s="162"/>
      <c r="WXF268" s="156"/>
      <c r="WXG268" s="158"/>
      <c r="WXH268" s="158"/>
      <c r="WXI268" s="158"/>
      <c r="WXJ268" s="158"/>
      <c r="WXK268" s="159"/>
      <c r="WXL268" s="9"/>
      <c r="WXM268" s="9"/>
      <c r="WXN268" s="159"/>
      <c r="WXO268" s="159"/>
      <c r="WXP268" s="8"/>
      <c r="WXQ268" s="8"/>
      <c r="WXR268" s="160"/>
      <c r="WXS268" s="158"/>
      <c r="WXT268" s="161"/>
      <c r="WXU268" s="162"/>
      <c r="WXV268" s="156"/>
      <c r="WXW268" s="158"/>
      <c r="WXX268" s="158"/>
      <c r="WXY268" s="158"/>
      <c r="WXZ268" s="158"/>
      <c r="WYA268" s="159"/>
      <c r="WYB268" s="9"/>
      <c r="WYC268" s="9"/>
      <c r="WYD268" s="159"/>
      <c r="WYE268" s="159"/>
      <c r="WYF268" s="8"/>
      <c r="WYG268" s="8"/>
      <c r="WYH268" s="160"/>
      <c r="WYI268" s="158"/>
      <c r="WYJ268" s="161"/>
      <c r="WYK268" s="162"/>
      <c r="WYL268" s="156"/>
      <c r="WYM268" s="158"/>
      <c r="WYN268" s="158"/>
      <c r="WYO268" s="158"/>
      <c r="WYP268" s="158"/>
      <c r="WYQ268" s="159"/>
      <c r="WYR268" s="9"/>
      <c r="WYS268" s="9"/>
      <c r="WYT268" s="159"/>
      <c r="WYU268" s="159"/>
      <c r="WYV268" s="8"/>
      <c r="WYW268" s="8"/>
      <c r="WYX268" s="160"/>
      <c r="WYY268" s="158"/>
      <c r="WYZ268" s="161"/>
      <c r="WZA268" s="162"/>
      <c r="WZB268" s="156"/>
      <c r="WZC268" s="158"/>
      <c r="WZD268" s="158"/>
      <c r="WZE268" s="158"/>
      <c r="WZF268" s="158"/>
      <c r="WZG268" s="159"/>
      <c r="WZH268" s="9"/>
      <c r="WZI268" s="9"/>
      <c r="WZJ268" s="159"/>
      <c r="WZK268" s="159"/>
      <c r="WZL268" s="8"/>
      <c r="WZM268" s="8"/>
      <c r="WZN268" s="160"/>
      <c r="WZO268" s="158"/>
      <c r="WZP268" s="161"/>
      <c r="WZQ268" s="162"/>
      <c r="WZR268" s="156"/>
      <c r="WZS268" s="158"/>
      <c r="WZT268" s="158"/>
      <c r="WZU268" s="158"/>
      <c r="WZV268" s="158"/>
      <c r="WZW268" s="159"/>
      <c r="WZX268" s="9"/>
      <c r="WZY268" s="9"/>
      <c r="WZZ268" s="159"/>
      <c r="XAA268" s="159"/>
      <c r="XAB268" s="8"/>
      <c r="XAC268" s="8"/>
      <c r="XAD268" s="160"/>
      <c r="XAE268" s="158"/>
      <c r="XAF268" s="161"/>
      <c r="XAG268" s="162"/>
      <c r="XAH268" s="156"/>
      <c r="XAI268" s="158"/>
      <c r="XAJ268" s="158"/>
      <c r="XAK268" s="158"/>
      <c r="XAL268" s="158"/>
      <c r="XAM268" s="159"/>
      <c r="XAN268" s="9"/>
      <c r="XAO268" s="9"/>
      <c r="XAP268" s="159"/>
      <c r="XAQ268" s="159"/>
      <c r="XAR268" s="8"/>
      <c r="XAS268" s="8"/>
      <c r="XAT268" s="160"/>
      <c r="XAU268" s="158"/>
      <c r="XAV268" s="161"/>
      <c r="XAW268" s="162"/>
      <c r="XAX268" s="156"/>
      <c r="XAY268" s="158"/>
      <c r="XAZ268" s="158"/>
      <c r="XBA268" s="158"/>
      <c r="XBB268" s="158"/>
      <c r="XBC268" s="159"/>
      <c r="XBD268" s="9"/>
      <c r="XBE268" s="9"/>
      <c r="XBF268" s="159"/>
      <c r="XBG268" s="159"/>
      <c r="XBH268" s="8"/>
      <c r="XBI268" s="8"/>
      <c r="XBJ268" s="160"/>
      <c r="XBK268" s="158"/>
      <c r="XBL268" s="161"/>
      <c r="XBM268" s="162"/>
      <c r="XBN268" s="156"/>
      <c r="XBO268" s="158"/>
      <c r="XBP268" s="158"/>
      <c r="XBQ268" s="158"/>
      <c r="XBR268" s="158"/>
      <c r="XBS268" s="159"/>
      <c r="XBT268" s="9"/>
      <c r="XBU268" s="9"/>
      <c r="XBV268" s="159"/>
      <c r="XBW268" s="159"/>
      <c r="XBX268" s="8"/>
      <c r="XBY268" s="8"/>
      <c r="XBZ268" s="160"/>
      <c r="XCA268" s="158"/>
      <c r="XCB268" s="161"/>
      <c r="XCC268" s="162"/>
      <c r="XCD268" s="156"/>
      <c r="XCE268" s="158"/>
      <c r="XCF268" s="158"/>
      <c r="XCG268" s="158"/>
      <c r="XCH268" s="158"/>
      <c r="XCI268" s="159"/>
      <c r="XCJ268" s="9"/>
      <c r="XCK268" s="9"/>
      <c r="XCL268" s="159"/>
      <c r="XCM268" s="159"/>
      <c r="XCN268" s="8"/>
      <c r="XCO268" s="8"/>
      <c r="XCP268" s="160"/>
      <c r="XCQ268" s="158"/>
      <c r="XCR268" s="161"/>
      <c r="XCS268" s="162"/>
      <c r="XCT268" s="156"/>
      <c r="XCU268" s="158"/>
      <c r="XCV268" s="158"/>
      <c r="XCW268" s="158"/>
      <c r="XCX268" s="158"/>
      <c r="XCY268" s="159"/>
      <c r="XCZ268" s="9"/>
      <c r="XDA268" s="9"/>
      <c r="XDB268" s="159"/>
      <c r="XDC268" s="159"/>
      <c r="XDD268" s="8"/>
      <c r="XDE268" s="8"/>
      <c r="XDF268" s="160"/>
      <c r="XDG268" s="158"/>
      <c r="XDH268" s="161"/>
      <c r="XDI268" s="162"/>
      <c r="XDJ268" s="156"/>
      <c r="XDK268" s="158"/>
      <c r="XDL268" s="158"/>
      <c r="XDM268" s="158"/>
      <c r="XDN268" s="158"/>
      <c r="XDO268" s="159"/>
      <c r="XDP268" s="9"/>
      <c r="XDQ268" s="9"/>
      <c r="XDR268" s="159"/>
      <c r="XDS268" s="159"/>
      <c r="XDT268" s="8"/>
      <c r="XDU268" s="8"/>
      <c r="XDV268" s="160"/>
      <c r="XDW268" s="158"/>
      <c r="XDX268" s="161"/>
      <c r="XDY268" s="162"/>
      <c r="XDZ268" s="156"/>
      <c r="XEA268" s="158"/>
      <c r="XEB268" s="158"/>
      <c r="XEC268" s="158"/>
      <c r="XED268" s="158"/>
      <c r="XEE268" s="159"/>
      <c r="XEF268" s="9"/>
      <c r="XEG268" s="9"/>
      <c r="XEH268" s="159"/>
      <c r="XEI268" s="159"/>
      <c r="XEJ268" s="8"/>
      <c r="XEK268" s="8"/>
      <c r="XEL268" s="160"/>
      <c r="XEM268" s="158"/>
      <c r="XEN268" s="161"/>
      <c r="XEO268" s="162"/>
      <c r="XEP268" s="156"/>
      <c r="XEQ268" s="158"/>
      <c r="XER268" s="158"/>
      <c r="XES268" s="158"/>
      <c r="XET268" s="158"/>
      <c r="XEU268" s="159"/>
      <c r="XEV268" s="9"/>
      <c r="XEW268" s="9"/>
      <c r="XEX268" s="159"/>
      <c r="XEY268" s="159"/>
      <c r="XEZ268" s="8"/>
      <c r="XFA268" s="8"/>
      <c r="XFB268" s="160"/>
      <c r="XFC268" s="158"/>
      <c r="XFD268" s="161"/>
    </row>
    <row r="269" spans="1:16384" s="15" customFormat="1" ht="50.25" customHeight="1" x14ac:dyDescent="0.3">
      <c r="A269" s="1"/>
      <c r="B269" s="136">
        <v>80111701</v>
      </c>
      <c r="C269" s="47" t="s">
        <v>256</v>
      </c>
      <c r="D269" s="22">
        <v>10</v>
      </c>
      <c r="E269" s="22">
        <v>11</v>
      </c>
      <c r="F269" s="22">
        <v>3</v>
      </c>
      <c r="G269" s="53">
        <v>3</v>
      </c>
      <c r="H269" s="53">
        <v>0</v>
      </c>
      <c r="I269" s="24">
        <v>4025449200</v>
      </c>
      <c r="J269" s="24">
        <f>+I269</f>
        <v>4025449200</v>
      </c>
      <c r="K269" s="53">
        <v>0</v>
      </c>
      <c r="L269" s="53">
        <v>0</v>
      </c>
      <c r="M269" s="42" t="s">
        <v>58</v>
      </c>
      <c r="N269" s="25" t="s">
        <v>1</v>
      </c>
      <c r="O269" s="40" t="s">
        <v>258</v>
      </c>
      <c r="P269" s="22">
        <v>3102466420</v>
      </c>
      <c r="Q269" s="41" t="s">
        <v>259</v>
      </c>
      <c r="R269" s="10">
        <v>44929</v>
      </c>
      <c r="S269" s="157">
        <v>44929</v>
      </c>
      <c r="T269" s="11">
        <v>48642700291</v>
      </c>
      <c r="U269" s="4"/>
      <c r="V269" s="17"/>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c r="IZ269" s="4"/>
      <c r="JA269" s="4"/>
      <c r="JB269" s="4"/>
      <c r="JC269" s="4"/>
      <c r="JD269" s="4"/>
      <c r="JE269" s="4"/>
      <c r="JF269" s="4"/>
      <c r="JG269" s="4"/>
      <c r="JH269" s="4"/>
      <c r="JI269" s="4"/>
      <c r="JJ269" s="4"/>
      <c r="JK269" s="4"/>
      <c r="JL269" s="4"/>
      <c r="JM269" s="4"/>
      <c r="JN269" s="4"/>
      <c r="JO269" s="4"/>
      <c r="JP269" s="4"/>
      <c r="JQ269" s="4"/>
      <c r="JR269" s="4"/>
      <c r="JS269" s="4"/>
      <c r="JT269" s="4"/>
      <c r="JU269" s="4"/>
      <c r="JV269" s="4"/>
      <c r="JW269" s="4"/>
      <c r="JX269" s="4"/>
      <c r="JY269" s="4"/>
      <c r="JZ269" s="4"/>
      <c r="KA269" s="4"/>
      <c r="KB269" s="4"/>
      <c r="KC269" s="4"/>
      <c r="KD269" s="4"/>
      <c r="KE269" s="4"/>
      <c r="KF269" s="4"/>
      <c r="KG269" s="4"/>
      <c r="KH269" s="4"/>
      <c r="KI269" s="4"/>
      <c r="KJ269" s="4"/>
      <c r="KK269" s="4"/>
      <c r="KL269" s="4"/>
      <c r="KM269" s="4"/>
      <c r="KN269" s="4"/>
      <c r="KO269" s="4"/>
      <c r="KP269" s="4"/>
      <c r="KQ269" s="4"/>
      <c r="KR269" s="4"/>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c r="LT269" s="4"/>
      <c r="LU269" s="4"/>
      <c r="LV269" s="4"/>
      <c r="LW269" s="4"/>
      <c r="LX269" s="4"/>
      <c r="LY269" s="4"/>
      <c r="LZ269" s="4"/>
      <c r="MA269" s="4"/>
      <c r="MB269" s="4"/>
      <c r="MC269" s="4"/>
      <c r="MD269" s="4"/>
      <c r="ME269" s="4"/>
      <c r="MF269" s="4"/>
      <c r="MG269" s="4"/>
      <c r="MH269" s="4"/>
      <c r="MI269" s="4"/>
      <c r="MJ269" s="4"/>
      <c r="MK269" s="4"/>
      <c r="ML269" s="4"/>
      <c r="MM269" s="4"/>
      <c r="MN269" s="4"/>
      <c r="MO269" s="4"/>
      <c r="MP269" s="4"/>
      <c r="MQ269" s="4"/>
      <c r="MR269" s="4"/>
      <c r="MS269" s="4"/>
      <c r="MT269" s="4"/>
      <c r="MU269" s="4"/>
      <c r="MV269" s="4"/>
      <c r="MW269" s="4"/>
      <c r="MX269" s="4"/>
      <c r="MY269" s="4"/>
      <c r="MZ269" s="4"/>
      <c r="NA269" s="4"/>
      <c r="NB269" s="4"/>
      <c r="NC269" s="4"/>
      <c r="ND269" s="4"/>
      <c r="NE269" s="4"/>
      <c r="NF269" s="4"/>
      <c r="NG269" s="4"/>
      <c r="NH269" s="4"/>
      <c r="NI269" s="4"/>
      <c r="NJ269" s="4"/>
      <c r="NK269" s="4"/>
      <c r="NL269" s="4"/>
      <c r="NM269" s="4"/>
      <c r="NN269" s="4"/>
      <c r="NO269" s="4"/>
      <c r="NP269" s="4"/>
      <c r="NQ269" s="4"/>
      <c r="NR269" s="4"/>
      <c r="NS269" s="4"/>
      <c r="NT269" s="4"/>
      <c r="NU269" s="4"/>
      <c r="NV269" s="4"/>
      <c r="NW269" s="4"/>
      <c r="NX269" s="4"/>
      <c r="NY269" s="4"/>
      <c r="NZ269" s="4"/>
      <c r="OA269" s="4"/>
      <c r="OB269" s="4"/>
      <c r="OC269" s="4"/>
      <c r="OD269" s="4"/>
      <c r="OE269" s="4"/>
      <c r="OF269" s="4"/>
      <c r="OG269" s="4"/>
      <c r="OH269" s="4"/>
      <c r="OI269" s="4"/>
      <c r="OJ269" s="4"/>
      <c r="OK269" s="4"/>
      <c r="OL269" s="4"/>
      <c r="OM269" s="4"/>
      <c r="ON269" s="4"/>
      <c r="OO269" s="4"/>
      <c r="OP269" s="4"/>
      <c r="OQ269" s="4"/>
      <c r="OR269" s="4"/>
      <c r="OS269" s="4"/>
      <c r="OT269" s="4"/>
      <c r="OU269" s="4"/>
      <c r="OV269" s="4"/>
      <c r="OW269" s="4"/>
      <c r="OX269" s="4"/>
      <c r="OY269" s="4"/>
      <c r="OZ269" s="4"/>
      <c r="PA269" s="4"/>
      <c r="PB269" s="4"/>
      <c r="PC269" s="4"/>
      <c r="PD269" s="4"/>
      <c r="PE269" s="4"/>
      <c r="PF269" s="4"/>
      <c r="PG269" s="4"/>
      <c r="PH269" s="4"/>
      <c r="PI269" s="4"/>
      <c r="PJ269" s="4"/>
      <c r="PK269" s="4"/>
      <c r="PL269" s="4"/>
      <c r="PM269" s="4"/>
      <c r="PN269" s="4"/>
      <c r="PO269" s="4"/>
      <c r="PP269" s="4"/>
      <c r="PQ269" s="4"/>
      <c r="PR269" s="4"/>
      <c r="PS269" s="4"/>
      <c r="PT269" s="4"/>
      <c r="PU269" s="4"/>
      <c r="PV269" s="4"/>
      <c r="PW269" s="4"/>
      <c r="PX269" s="4"/>
      <c r="PY269" s="4"/>
      <c r="PZ269" s="4"/>
      <c r="QA269" s="4"/>
      <c r="QB269" s="4"/>
      <c r="QC269" s="4"/>
      <c r="QD269" s="4"/>
      <c r="QE269" s="4"/>
      <c r="QF269" s="4"/>
      <c r="QG269" s="4"/>
      <c r="QH269" s="4"/>
      <c r="QI269" s="4"/>
      <c r="QJ269" s="4"/>
      <c r="QK269" s="4"/>
      <c r="QL269" s="4"/>
      <c r="QM269" s="4"/>
      <c r="QN269" s="4"/>
      <c r="QO269" s="4"/>
      <c r="QP269" s="4"/>
      <c r="QQ269" s="4"/>
      <c r="QR269" s="4"/>
      <c r="QS269" s="4"/>
      <c r="QT269" s="4"/>
      <c r="QU269" s="4"/>
      <c r="QV269" s="4"/>
      <c r="QW269" s="4"/>
      <c r="QX269" s="4"/>
      <c r="QY269" s="4"/>
      <c r="QZ269" s="4"/>
      <c r="RA269" s="4"/>
      <c r="RB269" s="4"/>
      <c r="RC269" s="4"/>
      <c r="RD269" s="4"/>
      <c r="RE269" s="4"/>
      <c r="RF269" s="4"/>
      <c r="RG269" s="4"/>
      <c r="RH269" s="4"/>
      <c r="RI269" s="4"/>
      <c r="RJ269" s="4"/>
      <c r="RK269" s="4"/>
      <c r="RL269" s="4"/>
      <c r="RM269" s="4"/>
      <c r="RN269" s="4"/>
      <c r="RO269" s="4"/>
      <c r="RP269" s="4"/>
      <c r="RQ269" s="4"/>
      <c r="RR269" s="4"/>
      <c r="RS269" s="4"/>
      <c r="RT269" s="4"/>
      <c r="RU269" s="4"/>
      <c r="RV269" s="4"/>
      <c r="RW269" s="4"/>
      <c r="RX269" s="4"/>
      <c r="RY269" s="4"/>
      <c r="RZ269" s="4"/>
      <c r="SA269" s="4"/>
      <c r="SB269" s="4"/>
      <c r="SC269" s="4"/>
      <c r="SD269" s="4"/>
      <c r="SE269" s="4"/>
      <c r="SF269" s="4"/>
      <c r="SG269" s="4"/>
      <c r="SH269" s="4"/>
      <c r="SI269" s="4"/>
      <c r="SJ269" s="4"/>
      <c r="SK269" s="4"/>
      <c r="SL269" s="4"/>
      <c r="SM269" s="4"/>
      <c r="SN269" s="4"/>
      <c r="SO269" s="4"/>
      <c r="SP269" s="4"/>
      <c r="SQ269" s="4"/>
      <c r="SR269" s="4"/>
      <c r="SS269" s="4"/>
      <c r="ST269" s="4"/>
      <c r="SU269" s="4"/>
      <c r="SV269" s="4"/>
      <c r="SW269" s="4"/>
      <c r="SX269" s="4"/>
      <c r="SY269" s="4"/>
      <c r="SZ269" s="4"/>
      <c r="TA269" s="4"/>
      <c r="TB269" s="4"/>
      <c r="TC269" s="4"/>
      <c r="TD269" s="4"/>
      <c r="TE269" s="4"/>
      <c r="TF269" s="4"/>
      <c r="TG269" s="4"/>
      <c r="TH269" s="4"/>
      <c r="TI269" s="4"/>
      <c r="TJ269" s="4"/>
      <c r="TK269" s="4"/>
      <c r="TL269" s="4"/>
      <c r="TM269" s="4"/>
      <c r="TN269" s="4"/>
      <c r="TO269" s="4"/>
      <c r="TP269" s="4"/>
      <c r="TQ269" s="4"/>
      <c r="TR269" s="4"/>
      <c r="TS269" s="4"/>
      <c r="TT269" s="4"/>
      <c r="TU269" s="4"/>
      <c r="TV269" s="4"/>
      <c r="TW269" s="4"/>
      <c r="TX269" s="4"/>
      <c r="TY269" s="4"/>
      <c r="TZ269" s="4"/>
      <c r="UA269" s="4"/>
      <c r="UB269" s="4"/>
      <c r="UC269" s="4"/>
      <c r="UD269" s="4"/>
      <c r="UE269" s="4"/>
      <c r="UF269" s="4"/>
      <c r="UG269" s="4"/>
      <c r="UH269" s="4"/>
      <c r="UI269" s="4"/>
      <c r="UJ269" s="4"/>
      <c r="UK269" s="4"/>
      <c r="UL269" s="4"/>
      <c r="UM269" s="4"/>
      <c r="UN269" s="4"/>
      <c r="UO269" s="4"/>
      <c r="UP269" s="4"/>
      <c r="UQ269" s="4"/>
      <c r="UR269" s="4"/>
      <c r="US269" s="4"/>
      <c r="UT269" s="4"/>
      <c r="UU269" s="4"/>
      <c r="UV269" s="4"/>
      <c r="UW269" s="4"/>
      <c r="UX269" s="4"/>
      <c r="UY269" s="4"/>
      <c r="UZ269" s="4"/>
      <c r="VA269" s="4"/>
      <c r="VB269" s="4"/>
      <c r="VC269" s="4"/>
      <c r="VD269" s="4"/>
      <c r="VE269" s="4"/>
      <c r="VF269" s="4"/>
      <c r="VG269" s="4"/>
      <c r="VH269" s="4"/>
      <c r="VI269" s="4"/>
      <c r="VJ269" s="4"/>
      <c r="VK269" s="4"/>
      <c r="VL269" s="4"/>
      <c r="VM269" s="4"/>
      <c r="VN269" s="4"/>
      <c r="VO269" s="4"/>
      <c r="VP269" s="4"/>
      <c r="VQ269" s="4"/>
      <c r="VR269" s="4"/>
      <c r="VS269" s="4"/>
      <c r="VT269" s="4"/>
      <c r="VU269" s="4"/>
      <c r="VV269" s="4"/>
      <c r="VW269" s="4"/>
      <c r="VX269" s="4"/>
      <c r="VY269" s="4"/>
      <c r="VZ269" s="4"/>
      <c r="WA269" s="4"/>
      <c r="WB269" s="4"/>
      <c r="WC269" s="4"/>
      <c r="WD269" s="4"/>
      <c r="WE269" s="4"/>
      <c r="WF269" s="4"/>
      <c r="WG269" s="4"/>
      <c r="WH269" s="4"/>
      <c r="WI269" s="4"/>
      <c r="WJ269" s="4"/>
      <c r="WK269" s="4"/>
      <c r="WL269" s="4"/>
      <c r="WM269" s="4"/>
      <c r="WN269" s="4"/>
      <c r="WO269" s="4"/>
      <c r="WP269" s="4"/>
      <c r="WQ269" s="4"/>
      <c r="WR269" s="4"/>
      <c r="WS269" s="4"/>
      <c r="WT269" s="4"/>
      <c r="WU269" s="4"/>
      <c r="WV269" s="4"/>
      <c r="WW269" s="4"/>
      <c r="WX269" s="4"/>
      <c r="WY269" s="4"/>
      <c r="WZ269" s="4"/>
      <c r="XA269" s="4"/>
      <c r="XB269" s="4"/>
      <c r="XC269" s="4"/>
      <c r="XD269" s="4"/>
      <c r="XE269" s="4"/>
      <c r="XF269" s="4"/>
      <c r="XG269" s="4"/>
      <c r="XH269" s="4"/>
      <c r="XI269" s="4"/>
      <c r="XJ269" s="4"/>
      <c r="XK269" s="4"/>
      <c r="XL269" s="4"/>
      <c r="XM269" s="4"/>
      <c r="XN269" s="4"/>
      <c r="XO269" s="4"/>
      <c r="XP269" s="4"/>
      <c r="XQ269" s="4"/>
      <c r="XR269" s="4"/>
      <c r="XS269" s="4"/>
      <c r="XT269" s="4"/>
      <c r="XU269" s="4"/>
      <c r="XV269" s="4"/>
      <c r="XW269" s="4"/>
      <c r="XX269" s="4"/>
      <c r="XY269" s="4"/>
      <c r="XZ269" s="4"/>
      <c r="YA269" s="4"/>
      <c r="YB269" s="4"/>
      <c r="YC269" s="4"/>
      <c r="YD269" s="4"/>
      <c r="YE269" s="4"/>
      <c r="YF269" s="4"/>
      <c r="YG269" s="4"/>
      <c r="YH269" s="4"/>
      <c r="YI269" s="4"/>
      <c r="YJ269" s="4"/>
      <c r="YK269" s="4"/>
      <c r="YL269" s="4"/>
      <c r="YM269" s="4"/>
      <c r="YN269" s="4"/>
      <c r="YO269" s="4"/>
      <c r="YP269" s="4"/>
      <c r="YQ269" s="4"/>
      <c r="YR269" s="4"/>
      <c r="YS269" s="4"/>
      <c r="YT269" s="4"/>
      <c r="YU269" s="4"/>
      <c r="YV269" s="4"/>
      <c r="YW269" s="4"/>
      <c r="YX269" s="4"/>
      <c r="YY269" s="4"/>
      <c r="YZ269" s="4"/>
      <c r="ZA269" s="4"/>
      <c r="ZB269" s="4"/>
      <c r="ZC269" s="4"/>
      <c r="ZD269" s="4"/>
      <c r="ZE269" s="4"/>
      <c r="ZF269" s="4"/>
      <c r="ZG269" s="4"/>
      <c r="ZH269" s="4"/>
      <c r="ZI269" s="4"/>
      <c r="ZJ269" s="4"/>
      <c r="ZK269" s="4"/>
      <c r="ZL269" s="4"/>
      <c r="ZM269" s="4"/>
      <c r="ZN269" s="4"/>
      <c r="ZO269" s="4"/>
      <c r="ZP269" s="4"/>
      <c r="ZQ269" s="4"/>
      <c r="ZR269" s="4"/>
      <c r="ZS269" s="4"/>
      <c r="ZT269" s="4"/>
      <c r="ZU269" s="4"/>
      <c r="ZV269" s="4"/>
      <c r="ZW269" s="4"/>
      <c r="ZX269" s="4"/>
      <c r="ZY269" s="4"/>
      <c r="ZZ269" s="4"/>
      <c r="AAA269" s="4"/>
      <c r="AAB269" s="4"/>
      <c r="AAC269" s="4"/>
      <c r="AAD269" s="4"/>
      <c r="AAE269" s="4"/>
      <c r="AAF269" s="4"/>
      <c r="AAG269" s="4"/>
      <c r="AAH269" s="4"/>
      <c r="AAI269" s="4"/>
      <c r="AAJ269" s="4"/>
      <c r="AAK269" s="4"/>
      <c r="AAL269" s="4"/>
      <c r="AAM269" s="4"/>
      <c r="AAN269" s="4"/>
      <c r="AAO269" s="4"/>
      <c r="AAP269" s="4"/>
      <c r="AAQ269" s="4"/>
      <c r="AAR269" s="4"/>
      <c r="AAS269" s="4"/>
      <c r="AAT269" s="4"/>
      <c r="AAU269" s="4"/>
      <c r="AAV269" s="4"/>
      <c r="AAW269" s="4"/>
      <c r="AAX269" s="4"/>
      <c r="AAY269" s="4"/>
      <c r="AAZ269" s="4"/>
      <c r="ABA269" s="4"/>
      <c r="ABB269" s="4"/>
      <c r="ABC269" s="4"/>
      <c r="ABD269" s="4"/>
      <c r="ABE269" s="4"/>
      <c r="ABF269" s="4"/>
      <c r="ABG269" s="4"/>
      <c r="ABH269" s="4"/>
      <c r="ABI269" s="4"/>
      <c r="ABJ269" s="4"/>
      <c r="ABK269" s="4"/>
      <c r="ABL269" s="4"/>
      <c r="ABM269" s="4"/>
      <c r="ABN269" s="4"/>
      <c r="ABO269" s="4"/>
      <c r="ABP269" s="4"/>
      <c r="ABQ269" s="4"/>
      <c r="ABR269" s="4"/>
      <c r="ABS269" s="4"/>
      <c r="ABT269" s="4"/>
      <c r="ABU269" s="4"/>
      <c r="ABV269" s="4"/>
      <c r="ABW269" s="4"/>
      <c r="ABX269" s="4"/>
      <c r="ABY269" s="4"/>
      <c r="ABZ269" s="4"/>
      <c r="ACA269" s="4"/>
      <c r="ACB269" s="4"/>
      <c r="ACC269" s="4"/>
      <c r="ACD269" s="4"/>
      <c r="ACE269" s="4"/>
      <c r="ACF269" s="4"/>
      <c r="ACG269" s="4"/>
      <c r="ACH269" s="4"/>
      <c r="ACI269" s="4"/>
      <c r="ACJ269" s="4"/>
      <c r="ACK269" s="4"/>
      <c r="ACL269" s="4"/>
      <c r="ACM269" s="4"/>
      <c r="ACN269" s="4"/>
      <c r="ACO269" s="4"/>
      <c r="ACP269" s="4"/>
      <c r="ACQ269" s="4"/>
      <c r="ACR269" s="4"/>
      <c r="ACS269" s="4"/>
      <c r="ACT269" s="4"/>
      <c r="ACU269" s="4"/>
      <c r="ACV269" s="4"/>
      <c r="ACW269" s="4"/>
      <c r="ACX269" s="4"/>
      <c r="ACY269" s="4"/>
      <c r="ACZ269" s="4"/>
      <c r="ADA269" s="4"/>
      <c r="ADB269" s="4"/>
      <c r="ADC269" s="4"/>
      <c r="ADD269" s="4"/>
      <c r="ADE269" s="4"/>
      <c r="ADF269" s="4"/>
      <c r="ADG269" s="4"/>
      <c r="ADH269" s="4"/>
      <c r="ADI269" s="4"/>
      <c r="ADJ269" s="4"/>
      <c r="ADK269" s="4"/>
      <c r="ADL269" s="4"/>
      <c r="ADM269" s="4"/>
      <c r="ADN269" s="4"/>
      <c r="ADO269" s="4"/>
      <c r="ADP269" s="4"/>
      <c r="ADQ269" s="4"/>
      <c r="ADR269" s="4"/>
      <c r="ADS269" s="4"/>
      <c r="ADT269" s="4"/>
      <c r="ADU269" s="4"/>
      <c r="ADV269" s="4"/>
      <c r="ADW269" s="4"/>
      <c r="ADX269" s="4"/>
      <c r="ADY269" s="4"/>
      <c r="ADZ269" s="4"/>
      <c r="AEA269" s="4"/>
      <c r="AEB269" s="4"/>
      <c r="AEC269" s="4"/>
      <c r="AED269" s="4"/>
      <c r="AEE269" s="4"/>
      <c r="AEF269" s="4"/>
      <c r="AEG269" s="4"/>
      <c r="AEH269" s="4"/>
      <c r="AEI269" s="4"/>
      <c r="AEJ269" s="4"/>
      <c r="AEK269" s="4"/>
      <c r="AEL269" s="4"/>
      <c r="AEM269" s="4"/>
      <c r="AEN269" s="4"/>
      <c r="AEO269" s="4"/>
      <c r="AEP269" s="4"/>
      <c r="AEQ269" s="4"/>
      <c r="AER269" s="4"/>
      <c r="AES269" s="4"/>
      <c r="AET269" s="4"/>
      <c r="AEU269" s="4"/>
      <c r="AEV269" s="4"/>
      <c r="AEW269" s="4"/>
      <c r="AEX269" s="4"/>
      <c r="AEY269" s="4"/>
      <c r="AEZ269" s="4"/>
      <c r="AFA269" s="4"/>
      <c r="AFB269" s="4"/>
      <c r="AFC269" s="4"/>
      <c r="AFD269" s="4"/>
      <c r="AFE269" s="4"/>
      <c r="AFF269" s="4"/>
      <c r="AFG269" s="4"/>
      <c r="AFH269" s="4"/>
      <c r="AFI269" s="4"/>
      <c r="AFJ269" s="4"/>
      <c r="AFK269" s="4"/>
      <c r="AFL269" s="4"/>
      <c r="AFM269" s="4"/>
      <c r="AFN269" s="4"/>
      <c r="AFO269" s="4"/>
      <c r="AFP269" s="4"/>
      <c r="AFQ269" s="4"/>
      <c r="AFR269" s="4"/>
      <c r="AFS269" s="4"/>
      <c r="AFT269" s="4"/>
      <c r="AFU269" s="4"/>
      <c r="AFV269" s="4"/>
      <c r="AFW269" s="4"/>
      <c r="AFX269" s="4"/>
      <c r="AFY269" s="4"/>
      <c r="AFZ269" s="4"/>
      <c r="AGA269" s="4"/>
      <c r="AGB269" s="4"/>
      <c r="AGC269" s="4"/>
      <c r="AGD269" s="4"/>
      <c r="AGE269" s="4"/>
      <c r="AGF269" s="4"/>
      <c r="AGG269" s="4"/>
      <c r="AGH269" s="4"/>
      <c r="AGI269" s="4"/>
      <c r="AGJ269" s="4"/>
      <c r="AGK269" s="4"/>
      <c r="AGL269" s="4"/>
      <c r="AGM269" s="4"/>
      <c r="AGN269" s="4"/>
      <c r="AGO269" s="4"/>
      <c r="AGP269" s="4"/>
      <c r="AGQ269" s="4"/>
      <c r="AGR269" s="4"/>
      <c r="AGS269" s="4"/>
      <c r="AGT269" s="4"/>
      <c r="AGU269" s="4"/>
      <c r="AGV269" s="4"/>
      <c r="AGW269" s="4"/>
      <c r="AGX269" s="4"/>
      <c r="AGY269" s="4"/>
      <c r="AGZ269" s="4"/>
      <c r="AHA269" s="4"/>
      <c r="AHB269" s="4"/>
      <c r="AHC269" s="4"/>
      <c r="AHD269" s="4"/>
      <c r="AHE269" s="4"/>
      <c r="AHF269" s="4"/>
      <c r="AHG269" s="4"/>
      <c r="AHH269" s="4"/>
      <c r="AHI269" s="4"/>
      <c r="AHJ269" s="4"/>
      <c r="AHK269" s="4"/>
      <c r="AHL269" s="4"/>
      <c r="AHM269" s="4"/>
      <c r="AHN269" s="4"/>
      <c r="AHO269" s="4"/>
      <c r="AHP269" s="4"/>
      <c r="AHQ269" s="4"/>
      <c r="AHR269" s="4"/>
      <c r="AHS269" s="4"/>
      <c r="AHT269" s="4"/>
      <c r="AHU269" s="4"/>
      <c r="AHV269" s="4"/>
      <c r="AHW269" s="4"/>
      <c r="AHX269" s="4"/>
      <c r="AHY269" s="4"/>
      <c r="AHZ269" s="4"/>
      <c r="AIA269" s="4"/>
      <c r="AIB269" s="4"/>
      <c r="AIC269" s="4"/>
      <c r="AID269" s="4"/>
      <c r="AIE269" s="4"/>
      <c r="AIF269" s="4"/>
      <c r="AIG269" s="4"/>
      <c r="AIH269" s="4"/>
      <c r="AII269" s="4"/>
      <c r="AIJ269" s="4"/>
      <c r="AIK269" s="4"/>
      <c r="AIL269" s="4"/>
      <c r="AIM269" s="4"/>
      <c r="AIN269" s="4"/>
      <c r="AIO269" s="4"/>
      <c r="AIP269" s="4"/>
      <c r="AIQ269" s="4"/>
      <c r="AIR269" s="4"/>
      <c r="AIS269" s="4"/>
      <c r="AIT269" s="4"/>
      <c r="AIU269" s="4"/>
      <c r="AIV269" s="4"/>
      <c r="AIW269" s="4"/>
      <c r="AIX269" s="4"/>
      <c r="AIY269" s="4"/>
      <c r="AIZ269" s="4"/>
      <c r="AJA269" s="4"/>
      <c r="AJB269" s="4"/>
      <c r="AJC269" s="4"/>
      <c r="AJD269" s="4"/>
      <c r="AJE269" s="4"/>
      <c r="AJF269" s="4"/>
      <c r="AJG269" s="4"/>
      <c r="AJH269" s="4"/>
      <c r="AJI269" s="4"/>
      <c r="AJJ269" s="4"/>
      <c r="AJK269" s="4"/>
      <c r="AJL269" s="4"/>
      <c r="AJM269" s="4"/>
      <c r="AJN269" s="4"/>
      <c r="AJO269" s="4"/>
      <c r="AJP269" s="4"/>
      <c r="AJQ269" s="4"/>
      <c r="AJR269" s="4"/>
      <c r="AJS269" s="4"/>
      <c r="AJT269" s="4"/>
      <c r="AJU269" s="4"/>
      <c r="AJV269" s="4"/>
      <c r="AJW269" s="4"/>
      <c r="AJX269" s="4"/>
      <c r="AJY269" s="4"/>
      <c r="AJZ269" s="4"/>
      <c r="AKA269" s="4"/>
      <c r="AKB269" s="4"/>
      <c r="AKC269" s="4"/>
      <c r="AKD269" s="4"/>
      <c r="AKE269" s="4"/>
      <c r="AKF269" s="4"/>
      <c r="AKG269" s="4"/>
      <c r="AKH269" s="4"/>
      <c r="AKI269" s="4"/>
      <c r="AKJ269" s="4"/>
      <c r="AKK269" s="4"/>
      <c r="AKL269" s="4"/>
      <c r="AKM269" s="4"/>
      <c r="AKN269" s="4"/>
      <c r="AKO269" s="4"/>
      <c r="AKP269" s="4"/>
      <c r="AKQ269" s="4"/>
      <c r="AKR269" s="4"/>
      <c r="AKS269" s="4"/>
      <c r="AKT269" s="4"/>
      <c r="AKU269" s="4"/>
      <c r="AKV269" s="4"/>
      <c r="AKW269" s="4"/>
      <c r="AKX269" s="4"/>
      <c r="AKY269" s="4"/>
      <c r="AKZ269" s="4"/>
      <c r="ALA269" s="4"/>
      <c r="ALB269" s="4"/>
      <c r="ALC269" s="4"/>
      <c r="ALD269" s="4"/>
      <c r="ALE269" s="4"/>
      <c r="ALF269" s="4"/>
      <c r="ALG269" s="4"/>
      <c r="ALH269" s="4"/>
      <c r="ALI269" s="4"/>
      <c r="ALJ269" s="4"/>
      <c r="ALK269" s="4"/>
      <c r="ALL269" s="4"/>
      <c r="ALM269" s="4"/>
      <c r="ALN269" s="4"/>
      <c r="ALO269" s="4"/>
      <c r="ALP269" s="4"/>
      <c r="ALQ269" s="4"/>
      <c r="ALR269" s="4"/>
      <c r="ALS269" s="4"/>
      <c r="ALT269" s="4"/>
      <c r="ALU269" s="4"/>
      <c r="ALV269" s="4"/>
      <c r="ALW269" s="4"/>
      <c r="ALX269" s="4"/>
      <c r="ALY269" s="4"/>
      <c r="ALZ269" s="4"/>
      <c r="AMA269" s="4"/>
      <c r="AMB269" s="4"/>
      <c r="AMC269" s="4"/>
      <c r="AMD269" s="4"/>
      <c r="AME269" s="4"/>
      <c r="AMF269" s="4"/>
      <c r="AMG269" s="4"/>
      <c r="AMH269" s="4"/>
      <c r="AMI269" s="4"/>
      <c r="AMJ269" s="4"/>
      <c r="AMK269" s="4"/>
      <c r="AML269" s="4"/>
      <c r="AMM269" s="4"/>
      <c r="AMN269" s="4"/>
      <c r="AMO269" s="4"/>
      <c r="AMP269" s="4"/>
      <c r="AMQ269" s="4"/>
      <c r="AMR269" s="4"/>
      <c r="AMS269" s="4"/>
      <c r="AMT269" s="4"/>
      <c r="AMU269" s="4"/>
      <c r="AMV269" s="4"/>
      <c r="AMW269" s="4"/>
      <c r="AMX269" s="4"/>
      <c r="AMY269" s="4"/>
      <c r="AMZ269" s="4"/>
      <c r="ANA269" s="4"/>
      <c r="ANB269" s="4"/>
      <c r="ANC269" s="4"/>
      <c r="AND269" s="4"/>
      <c r="ANE269" s="4"/>
      <c r="ANF269" s="4"/>
      <c r="ANG269" s="4"/>
      <c r="ANH269" s="4"/>
      <c r="ANI269" s="4"/>
      <c r="ANJ269" s="4"/>
      <c r="ANK269" s="4"/>
      <c r="ANL269" s="4"/>
      <c r="ANM269" s="4"/>
      <c r="ANN269" s="4"/>
      <c r="ANO269" s="4"/>
      <c r="ANP269" s="4"/>
      <c r="ANQ269" s="4"/>
      <c r="ANR269" s="4"/>
      <c r="ANS269" s="4"/>
      <c r="ANT269" s="158"/>
      <c r="ANU269" s="158"/>
      <c r="ANV269" s="158"/>
      <c r="ANW269" s="159"/>
      <c r="ANX269" s="9"/>
      <c r="ANY269" s="9"/>
      <c r="ANZ269" s="159"/>
      <c r="AOA269" s="159"/>
      <c r="AOB269" s="8"/>
      <c r="AOC269" s="8"/>
      <c r="AOD269" s="160"/>
      <c r="AOE269" s="158"/>
      <c r="AOF269" s="161"/>
      <c r="AOG269" s="162"/>
      <c r="AOH269" s="156"/>
      <c r="AOI269" s="158"/>
      <c r="AOJ269" s="158"/>
      <c r="AOK269" s="158"/>
      <c r="AOL269" s="158"/>
      <c r="AOM269" s="159"/>
      <c r="AON269" s="9"/>
      <c r="AOO269" s="9"/>
      <c r="AOP269" s="159"/>
      <c r="AOQ269" s="159"/>
      <c r="AOR269" s="8"/>
      <c r="AOS269" s="8"/>
      <c r="AOT269" s="160"/>
      <c r="AOU269" s="158"/>
      <c r="AOV269" s="161"/>
      <c r="AOW269" s="162"/>
      <c r="AOX269" s="156"/>
      <c r="AOY269" s="158"/>
      <c r="AOZ269" s="158"/>
      <c r="APA269" s="158"/>
      <c r="APB269" s="158"/>
      <c r="APC269" s="159"/>
      <c r="APD269" s="9"/>
      <c r="APE269" s="9"/>
      <c r="APF269" s="159"/>
      <c r="APG269" s="159"/>
      <c r="APH269" s="8"/>
      <c r="API269" s="8"/>
      <c r="APJ269" s="160"/>
      <c r="APK269" s="158"/>
      <c r="APL269" s="161"/>
      <c r="APM269" s="162"/>
      <c r="APN269" s="156"/>
      <c r="APO269" s="158"/>
      <c r="APP269" s="158"/>
      <c r="APQ269" s="158"/>
      <c r="APR269" s="158"/>
      <c r="APS269" s="159"/>
      <c r="APT269" s="9"/>
      <c r="APU269" s="9"/>
      <c r="APV269" s="159"/>
      <c r="APW269" s="159"/>
      <c r="APX269" s="8"/>
      <c r="APY269" s="8"/>
      <c r="APZ269" s="160"/>
      <c r="AQA269" s="158"/>
      <c r="AQB269" s="161"/>
      <c r="AQC269" s="162"/>
      <c r="AQD269" s="156"/>
      <c r="AQE269" s="158"/>
      <c r="AQF269" s="158"/>
      <c r="AQG269" s="158"/>
      <c r="AQH269" s="158"/>
      <c r="AQI269" s="159"/>
      <c r="AQJ269" s="9"/>
      <c r="AQK269" s="9"/>
      <c r="AQL269" s="159"/>
      <c r="AQM269" s="159"/>
      <c r="AQN269" s="8"/>
      <c r="AQO269" s="8"/>
      <c r="AQP269" s="160"/>
      <c r="AQQ269" s="158"/>
      <c r="AQR269" s="161"/>
      <c r="AQS269" s="162"/>
      <c r="AQT269" s="156"/>
      <c r="AQU269" s="158"/>
      <c r="AQV269" s="158"/>
      <c r="AQW269" s="158"/>
      <c r="AQX269" s="158"/>
      <c r="AQY269" s="159"/>
      <c r="AQZ269" s="9"/>
      <c r="ARA269" s="9"/>
      <c r="ARB269" s="159"/>
      <c r="ARC269" s="159"/>
      <c r="ARD269" s="8"/>
      <c r="ARE269" s="8"/>
      <c r="ARF269" s="160"/>
      <c r="ARG269" s="158"/>
      <c r="ARH269" s="161"/>
      <c r="ARI269" s="162"/>
      <c r="ARJ269" s="156"/>
      <c r="ARK269" s="158"/>
      <c r="ARL269" s="158"/>
      <c r="ARM269" s="158"/>
      <c r="ARN269" s="158"/>
      <c r="ARO269" s="159"/>
      <c r="ARP269" s="9"/>
      <c r="ARQ269" s="9"/>
      <c r="ARR269" s="159"/>
      <c r="ARS269" s="159"/>
      <c r="ART269" s="8"/>
      <c r="ARU269" s="8"/>
      <c r="ARV269" s="160"/>
      <c r="ARW269" s="158"/>
      <c r="ARX269" s="161"/>
      <c r="ARY269" s="162"/>
      <c r="ARZ269" s="156"/>
      <c r="ASA269" s="158"/>
      <c r="ASB269" s="158"/>
      <c r="ASC269" s="158"/>
      <c r="ASD269" s="158"/>
      <c r="ASE269" s="159"/>
      <c r="ASF269" s="9"/>
      <c r="ASG269" s="9"/>
      <c r="ASH269" s="159"/>
      <c r="ASI269" s="159"/>
      <c r="ASJ269" s="8"/>
      <c r="ASK269" s="8"/>
      <c r="ASL269" s="160"/>
      <c r="ASM269" s="158"/>
      <c r="ASN269" s="161"/>
      <c r="ASO269" s="162"/>
      <c r="ASP269" s="156"/>
      <c r="ASQ269" s="158"/>
      <c r="ASR269" s="158"/>
      <c r="ASS269" s="158"/>
      <c r="AST269" s="158"/>
      <c r="ASU269" s="159"/>
      <c r="ASV269" s="9"/>
      <c r="ASW269" s="9"/>
      <c r="ASX269" s="159"/>
      <c r="ASY269" s="159"/>
      <c r="ASZ269" s="8"/>
      <c r="ATA269" s="8"/>
      <c r="ATB269" s="160"/>
      <c r="ATC269" s="158"/>
      <c r="ATD269" s="161"/>
      <c r="ATE269" s="162"/>
      <c r="ATF269" s="156"/>
      <c r="ATG269" s="158"/>
      <c r="ATH269" s="158"/>
      <c r="ATI269" s="158"/>
      <c r="ATJ269" s="158"/>
      <c r="ATK269" s="159"/>
      <c r="ATL269" s="9"/>
      <c r="ATM269" s="9"/>
      <c r="ATN269" s="159"/>
      <c r="ATO269" s="159"/>
      <c r="ATP269" s="8"/>
      <c r="ATQ269" s="8"/>
      <c r="ATR269" s="160"/>
      <c r="ATS269" s="158"/>
      <c r="ATT269" s="161"/>
      <c r="ATU269" s="162"/>
      <c r="ATV269" s="156"/>
      <c r="ATW269" s="158"/>
      <c r="ATX269" s="158"/>
      <c r="ATY269" s="158"/>
      <c r="ATZ269" s="158"/>
      <c r="AUA269" s="159"/>
      <c r="AUB269" s="9"/>
      <c r="AUC269" s="9"/>
      <c r="AUD269" s="159"/>
      <c r="AUE269" s="159"/>
      <c r="AUF269" s="8"/>
      <c r="AUG269" s="8"/>
      <c r="AUH269" s="160"/>
      <c r="AUI269" s="158"/>
      <c r="AUJ269" s="161"/>
      <c r="AUK269" s="162"/>
      <c r="AUL269" s="156"/>
      <c r="AUM269" s="158"/>
      <c r="AUN269" s="158"/>
      <c r="AUO269" s="158"/>
      <c r="AUP269" s="158"/>
      <c r="AUQ269" s="159"/>
      <c r="AUR269" s="9"/>
      <c r="AUS269" s="9"/>
      <c r="AUT269" s="159"/>
      <c r="AUU269" s="159"/>
      <c r="AUV269" s="8"/>
      <c r="AUW269" s="8"/>
      <c r="AUX269" s="160"/>
      <c r="AUY269" s="158"/>
      <c r="AUZ269" s="161"/>
      <c r="AVA269" s="162"/>
      <c r="AVB269" s="156"/>
      <c r="AVC269" s="158"/>
      <c r="AVD269" s="158"/>
      <c r="AVE269" s="158"/>
      <c r="AVF269" s="158"/>
      <c r="AVG269" s="159"/>
      <c r="AVH269" s="9"/>
      <c r="AVI269" s="9"/>
      <c r="AVJ269" s="159"/>
      <c r="AVK269" s="159"/>
      <c r="AVL269" s="8"/>
      <c r="AVM269" s="8"/>
      <c r="AVN269" s="160"/>
      <c r="AVO269" s="158"/>
      <c r="AVP269" s="161"/>
      <c r="AVQ269" s="162"/>
      <c r="AVR269" s="156"/>
      <c r="AVS269" s="158"/>
      <c r="AVT269" s="158"/>
      <c r="AVU269" s="158"/>
      <c r="AVV269" s="158"/>
      <c r="AVW269" s="159"/>
      <c r="AVX269" s="9"/>
      <c r="AVY269" s="9"/>
      <c r="AVZ269" s="159"/>
      <c r="AWA269" s="159"/>
      <c r="AWB269" s="8"/>
      <c r="AWC269" s="8"/>
      <c r="AWD269" s="160"/>
      <c r="AWE269" s="158"/>
      <c r="AWF269" s="161"/>
      <c r="AWG269" s="162"/>
      <c r="AWH269" s="156"/>
      <c r="AWI269" s="158"/>
      <c r="AWJ269" s="158"/>
      <c r="AWK269" s="158"/>
      <c r="AWL269" s="158"/>
      <c r="AWM269" s="159"/>
      <c r="AWN269" s="9"/>
      <c r="AWO269" s="9"/>
      <c r="AWP269" s="159"/>
      <c r="AWQ269" s="159"/>
      <c r="AWR269" s="8"/>
      <c r="AWS269" s="8"/>
      <c r="AWT269" s="160"/>
      <c r="AWU269" s="158"/>
      <c r="AWV269" s="161"/>
      <c r="AWW269" s="162"/>
      <c r="AWX269" s="156"/>
      <c r="AWY269" s="158"/>
      <c r="AWZ269" s="158"/>
      <c r="AXA269" s="158"/>
      <c r="AXB269" s="158"/>
      <c r="AXC269" s="159"/>
      <c r="AXD269" s="9"/>
      <c r="AXE269" s="9"/>
      <c r="AXF269" s="159"/>
      <c r="AXG269" s="159"/>
      <c r="AXH269" s="8"/>
      <c r="AXI269" s="8"/>
      <c r="AXJ269" s="160"/>
      <c r="AXK269" s="158"/>
      <c r="AXL269" s="161"/>
      <c r="AXM269" s="162"/>
      <c r="AXN269" s="156"/>
      <c r="AXO269" s="158"/>
      <c r="AXP269" s="158"/>
      <c r="AXQ269" s="158"/>
      <c r="AXR269" s="158"/>
      <c r="AXS269" s="159"/>
      <c r="AXT269" s="9"/>
      <c r="AXU269" s="9"/>
      <c r="AXV269" s="159"/>
      <c r="AXW269" s="159"/>
      <c r="AXX269" s="8"/>
      <c r="AXY269" s="8"/>
      <c r="AXZ269" s="160"/>
      <c r="AYA269" s="158"/>
      <c r="AYB269" s="161"/>
      <c r="AYC269" s="162"/>
      <c r="AYD269" s="156"/>
      <c r="AYE269" s="158"/>
      <c r="AYF269" s="158"/>
      <c r="AYG269" s="158"/>
      <c r="AYH269" s="158"/>
      <c r="AYI269" s="159"/>
      <c r="AYJ269" s="9"/>
      <c r="AYK269" s="9"/>
      <c r="AYL269" s="159"/>
      <c r="AYM269" s="159"/>
      <c r="AYN269" s="8"/>
      <c r="AYO269" s="8"/>
      <c r="AYP269" s="160"/>
      <c r="AYQ269" s="158"/>
      <c r="AYR269" s="161"/>
      <c r="AYS269" s="162"/>
      <c r="AYT269" s="156"/>
      <c r="AYU269" s="158"/>
      <c r="AYV269" s="158"/>
      <c r="AYW269" s="158"/>
      <c r="AYX269" s="158"/>
      <c r="AYY269" s="159"/>
      <c r="AYZ269" s="9"/>
      <c r="AZA269" s="9"/>
      <c r="AZB269" s="159"/>
      <c r="AZC269" s="159"/>
      <c r="AZD269" s="8"/>
      <c r="AZE269" s="8"/>
      <c r="AZF269" s="160"/>
      <c r="AZG269" s="158"/>
      <c r="AZH269" s="161"/>
      <c r="AZI269" s="162"/>
      <c r="AZJ269" s="156"/>
      <c r="AZK269" s="158"/>
      <c r="AZL269" s="158"/>
      <c r="AZM269" s="158"/>
      <c r="AZN269" s="158"/>
      <c r="AZO269" s="159"/>
      <c r="AZP269" s="9"/>
      <c r="AZQ269" s="9"/>
      <c r="AZR269" s="159"/>
      <c r="AZS269" s="159"/>
      <c r="AZT269" s="8"/>
      <c r="AZU269" s="8"/>
      <c r="AZV269" s="160"/>
      <c r="AZW269" s="158"/>
      <c r="AZX269" s="161"/>
      <c r="AZY269" s="162"/>
      <c r="AZZ269" s="156"/>
      <c r="BAA269" s="158"/>
      <c r="BAB269" s="158"/>
      <c r="BAC269" s="158"/>
      <c r="BAD269" s="158"/>
      <c r="BAE269" s="159"/>
      <c r="BAF269" s="9"/>
      <c r="BAG269" s="9"/>
      <c r="BAH269" s="159"/>
      <c r="BAI269" s="159"/>
      <c r="BAJ269" s="8"/>
      <c r="BAK269" s="8"/>
      <c r="BAL269" s="160"/>
      <c r="BAM269" s="158"/>
      <c r="BAN269" s="161"/>
      <c r="BAO269" s="162"/>
      <c r="BAP269" s="156"/>
      <c r="BAQ269" s="158"/>
      <c r="BAR269" s="158"/>
      <c r="BAS269" s="158"/>
      <c r="BAT269" s="158"/>
      <c r="BAU269" s="159"/>
      <c r="BAV269" s="9"/>
      <c r="BAW269" s="9"/>
      <c r="BAX269" s="159"/>
      <c r="BAY269" s="159"/>
      <c r="BAZ269" s="8"/>
      <c r="BBA269" s="8"/>
      <c r="BBB269" s="160"/>
      <c r="BBC269" s="158"/>
      <c r="BBD269" s="161"/>
      <c r="BBE269" s="162"/>
      <c r="BBF269" s="156"/>
      <c r="BBG269" s="158"/>
      <c r="BBH269" s="158"/>
      <c r="BBI269" s="158"/>
      <c r="BBJ269" s="158"/>
      <c r="BBK269" s="159"/>
      <c r="BBL269" s="9"/>
      <c r="BBM269" s="9"/>
      <c r="BBN269" s="159"/>
      <c r="BBO269" s="159"/>
      <c r="BBP269" s="8"/>
      <c r="BBQ269" s="8"/>
      <c r="BBR269" s="160"/>
      <c r="BBS269" s="158"/>
      <c r="BBT269" s="161"/>
      <c r="BBU269" s="162"/>
      <c r="BBV269" s="156"/>
      <c r="BBW269" s="158"/>
      <c r="BBX269" s="158"/>
      <c r="BBY269" s="158"/>
      <c r="BBZ269" s="158"/>
      <c r="BCA269" s="159"/>
      <c r="BCB269" s="9"/>
      <c r="BCC269" s="9"/>
      <c r="BCD269" s="159"/>
      <c r="BCE269" s="159"/>
      <c r="BCF269" s="8"/>
      <c r="BCG269" s="8"/>
      <c r="BCH269" s="160"/>
      <c r="BCI269" s="158"/>
      <c r="BCJ269" s="161"/>
      <c r="BCK269" s="162"/>
      <c r="BCL269" s="156"/>
      <c r="BCM269" s="158"/>
      <c r="BCN269" s="158"/>
      <c r="BCO269" s="158"/>
      <c r="BCP269" s="158"/>
      <c r="BCQ269" s="159"/>
      <c r="BCR269" s="9"/>
      <c r="BCS269" s="9"/>
      <c r="BCT269" s="159"/>
      <c r="BCU269" s="159"/>
      <c r="BCV269" s="8"/>
      <c r="BCW269" s="8"/>
      <c r="BCX269" s="160"/>
      <c r="BCY269" s="158"/>
      <c r="BCZ269" s="161"/>
      <c r="BDA269" s="162"/>
      <c r="BDB269" s="156"/>
      <c r="BDC269" s="158"/>
      <c r="BDD269" s="158"/>
      <c r="BDE269" s="158"/>
      <c r="BDF269" s="158"/>
      <c r="BDG269" s="159"/>
      <c r="BDH269" s="9"/>
      <c r="BDI269" s="9"/>
      <c r="BDJ269" s="159"/>
      <c r="BDK269" s="159"/>
      <c r="BDL269" s="8"/>
      <c r="BDM269" s="8"/>
      <c r="BDN269" s="160"/>
      <c r="BDO269" s="158"/>
      <c r="BDP269" s="161"/>
      <c r="BDQ269" s="162"/>
      <c r="BDR269" s="156"/>
      <c r="BDS269" s="158"/>
      <c r="BDT269" s="158"/>
      <c r="BDU269" s="158"/>
      <c r="BDV269" s="158"/>
      <c r="BDW269" s="159"/>
      <c r="BDX269" s="9"/>
      <c r="BDY269" s="9"/>
      <c r="BDZ269" s="159"/>
      <c r="BEA269" s="159"/>
      <c r="BEB269" s="8"/>
      <c r="BEC269" s="8"/>
      <c r="BED269" s="160"/>
      <c r="BEE269" s="158"/>
      <c r="BEF269" s="161"/>
      <c r="BEG269" s="162"/>
      <c r="BEH269" s="156"/>
      <c r="BEI269" s="158"/>
      <c r="BEJ269" s="158"/>
      <c r="BEK269" s="158"/>
      <c r="BEL269" s="158"/>
      <c r="BEM269" s="159"/>
      <c r="BEN269" s="9"/>
      <c r="BEO269" s="9"/>
      <c r="BEP269" s="159"/>
      <c r="BEQ269" s="159"/>
      <c r="BER269" s="8"/>
      <c r="BES269" s="8"/>
      <c r="BET269" s="160"/>
      <c r="BEU269" s="158"/>
      <c r="BEV269" s="161"/>
      <c r="BEW269" s="162"/>
      <c r="BEX269" s="156"/>
      <c r="BEY269" s="158"/>
      <c r="BEZ269" s="158"/>
      <c r="BFA269" s="158"/>
      <c r="BFB269" s="158"/>
      <c r="BFC269" s="159"/>
      <c r="BFD269" s="9"/>
      <c r="BFE269" s="9"/>
      <c r="BFF269" s="159"/>
      <c r="BFG269" s="159"/>
      <c r="BFH269" s="8"/>
      <c r="BFI269" s="8"/>
      <c r="BFJ269" s="160"/>
      <c r="BFK269" s="158"/>
      <c r="BFL269" s="161"/>
      <c r="BFM269" s="162"/>
      <c r="BFN269" s="156"/>
      <c r="BFO269" s="158"/>
      <c r="BFP269" s="158"/>
      <c r="BFQ269" s="158"/>
      <c r="BFR269" s="158"/>
      <c r="BFS269" s="159"/>
      <c r="BFT269" s="9"/>
      <c r="BFU269" s="9"/>
      <c r="BFV269" s="159"/>
      <c r="BFW269" s="159"/>
      <c r="BFX269" s="8"/>
      <c r="BFY269" s="8"/>
      <c r="BFZ269" s="160"/>
      <c r="BGA269" s="158"/>
      <c r="BGB269" s="161"/>
      <c r="BGC269" s="162"/>
      <c r="BGD269" s="156"/>
      <c r="BGE269" s="158"/>
      <c r="BGF269" s="158"/>
      <c r="BGG269" s="158"/>
      <c r="BGH269" s="158"/>
      <c r="BGI269" s="159"/>
      <c r="BGJ269" s="9"/>
      <c r="BGK269" s="9"/>
      <c r="BGL269" s="159"/>
      <c r="BGM269" s="159"/>
      <c r="BGN269" s="8"/>
      <c r="BGO269" s="8"/>
      <c r="BGP269" s="160"/>
      <c r="BGQ269" s="158"/>
      <c r="BGR269" s="161"/>
      <c r="BGS269" s="162"/>
      <c r="BGT269" s="156"/>
      <c r="BGU269" s="158"/>
      <c r="BGV269" s="158"/>
      <c r="BGW269" s="158"/>
      <c r="BGX269" s="158"/>
      <c r="BGY269" s="159"/>
      <c r="BGZ269" s="9"/>
      <c r="BHA269" s="9"/>
      <c r="BHB269" s="159"/>
      <c r="BHC269" s="159"/>
      <c r="BHD269" s="8"/>
      <c r="BHE269" s="8"/>
      <c r="BHF269" s="160"/>
      <c r="BHG269" s="158"/>
      <c r="BHH269" s="161"/>
      <c r="BHI269" s="162"/>
      <c r="BHJ269" s="156"/>
      <c r="BHK269" s="158"/>
      <c r="BHL269" s="158"/>
      <c r="BHM269" s="158"/>
      <c r="BHN269" s="158"/>
      <c r="BHO269" s="159"/>
      <c r="BHP269" s="9"/>
      <c r="BHQ269" s="9"/>
      <c r="BHR269" s="159"/>
      <c r="BHS269" s="159"/>
      <c r="BHT269" s="8"/>
      <c r="BHU269" s="8"/>
      <c r="BHV269" s="160"/>
      <c r="BHW269" s="158"/>
      <c r="BHX269" s="161"/>
      <c r="BHY269" s="162"/>
      <c r="BHZ269" s="156"/>
      <c r="BIA269" s="158"/>
      <c r="BIB269" s="158"/>
      <c r="BIC269" s="158"/>
      <c r="BID269" s="158"/>
      <c r="BIE269" s="159"/>
      <c r="BIF269" s="9"/>
      <c r="BIG269" s="9"/>
      <c r="BIH269" s="159"/>
      <c r="BII269" s="159"/>
      <c r="BIJ269" s="8"/>
      <c r="BIK269" s="8"/>
      <c r="BIL269" s="160"/>
      <c r="BIM269" s="158"/>
      <c r="BIN269" s="161"/>
      <c r="BIO269" s="162"/>
      <c r="BIP269" s="156"/>
      <c r="BIQ269" s="158"/>
      <c r="BIR269" s="158"/>
      <c r="BIS269" s="158"/>
      <c r="BIT269" s="158"/>
      <c r="BIU269" s="159"/>
      <c r="BIV269" s="9"/>
      <c r="BIW269" s="9"/>
      <c r="BIX269" s="159"/>
      <c r="BIY269" s="159"/>
      <c r="BIZ269" s="8"/>
      <c r="BJA269" s="8"/>
      <c r="BJB269" s="160"/>
      <c r="BJC269" s="158"/>
      <c r="BJD269" s="161"/>
      <c r="BJE269" s="162"/>
      <c r="BJF269" s="156"/>
      <c r="BJG269" s="158"/>
      <c r="BJH269" s="158"/>
      <c r="BJI269" s="158"/>
      <c r="BJJ269" s="158"/>
      <c r="BJK269" s="159"/>
      <c r="BJL269" s="9"/>
      <c r="BJM269" s="9"/>
      <c r="BJN269" s="159"/>
      <c r="BJO269" s="159"/>
      <c r="BJP269" s="8"/>
      <c r="BJQ269" s="8"/>
      <c r="BJR269" s="160"/>
      <c r="BJS269" s="158"/>
      <c r="BJT269" s="161"/>
      <c r="BJU269" s="162"/>
      <c r="BJV269" s="156"/>
      <c r="BJW269" s="158"/>
      <c r="BJX269" s="158"/>
      <c r="BJY269" s="158"/>
      <c r="BJZ269" s="158"/>
      <c r="BKA269" s="159"/>
      <c r="BKB269" s="9"/>
      <c r="BKC269" s="9"/>
      <c r="BKD269" s="159"/>
      <c r="BKE269" s="159"/>
      <c r="BKF269" s="8"/>
      <c r="BKG269" s="8"/>
      <c r="BKH269" s="160"/>
      <c r="BKI269" s="158"/>
      <c r="BKJ269" s="161"/>
      <c r="BKK269" s="162"/>
      <c r="BKL269" s="156"/>
      <c r="BKM269" s="158"/>
      <c r="BKN269" s="158"/>
      <c r="BKO269" s="158"/>
      <c r="BKP269" s="158"/>
      <c r="BKQ269" s="159"/>
      <c r="BKR269" s="9"/>
      <c r="BKS269" s="9"/>
      <c r="BKT269" s="159"/>
      <c r="BKU269" s="159"/>
      <c r="BKV269" s="8"/>
      <c r="BKW269" s="8"/>
      <c r="BKX269" s="160"/>
      <c r="BKY269" s="158"/>
      <c r="BKZ269" s="161"/>
      <c r="BLA269" s="162"/>
      <c r="BLB269" s="156"/>
      <c r="BLC269" s="158"/>
      <c r="BLD269" s="158"/>
      <c r="BLE269" s="158"/>
      <c r="BLF269" s="158"/>
      <c r="BLG269" s="159"/>
      <c r="BLH269" s="9"/>
      <c r="BLI269" s="9"/>
      <c r="BLJ269" s="159"/>
      <c r="BLK269" s="159"/>
      <c r="BLL269" s="8"/>
      <c r="BLM269" s="8"/>
      <c r="BLN269" s="160"/>
      <c r="BLO269" s="158"/>
      <c r="BLP269" s="161"/>
      <c r="BLQ269" s="162"/>
      <c r="BLR269" s="156"/>
      <c r="BLS269" s="158"/>
      <c r="BLT269" s="158"/>
      <c r="BLU269" s="158"/>
      <c r="BLV269" s="158"/>
      <c r="BLW269" s="159"/>
      <c r="BLX269" s="9"/>
      <c r="BLY269" s="9"/>
      <c r="BLZ269" s="159"/>
      <c r="BMA269" s="159"/>
      <c r="BMB269" s="8"/>
      <c r="BMC269" s="8"/>
      <c r="BMD269" s="160"/>
      <c r="BME269" s="158"/>
      <c r="BMF269" s="161"/>
      <c r="BMG269" s="162"/>
      <c r="BMH269" s="156"/>
      <c r="BMI269" s="158"/>
      <c r="BMJ269" s="158"/>
      <c r="BMK269" s="158"/>
      <c r="BML269" s="158"/>
      <c r="BMM269" s="159"/>
      <c r="BMN269" s="9"/>
      <c r="BMO269" s="9"/>
      <c r="BMP269" s="159"/>
      <c r="BMQ269" s="159"/>
      <c r="BMR269" s="8"/>
      <c r="BMS269" s="8"/>
      <c r="BMT269" s="160"/>
      <c r="BMU269" s="158"/>
      <c r="BMV269" s="161"/>
      <c r="BMW269" s="162"/>
      <c r="BMX269" s="156"/>
      <c r="BMY269" s="158"/>
      <c r="BMZ269" s="158"/>
      <c r="BNA269" s="158"/>
      <c r="BNB269" s="158"/>
      <c r="BNC269" s="159"/>
      <c r="BND269" s="9"/>
      <c r="BNE269" s="9"/>
      <c r="BNF269" s="159"/>
      <c r="BNG269" s="159"/>
      <c r="BNH269" s="8"/>
      <c r="BNI269" s="8"/>
      <c r="BNJ269" s="160"/>
      <c r="BNK269" s="158"/>
      <c r="BNL269" s="161"/>
      <c r="BNM269" s="162"/>
      <c r="BNN269" s="156"/>
      <c r="BNO269" s="158"/>
      <c r="BNP269" s="158"/>
      <c r="BNQ269" s="158"/>
      <c r="BNR269" s="158"/>
      <c r="BNS269" s="159"/>
      <c r="BNT269" s="9"/>
      <c r="BNU269" s="9"/>
      <c r="BNV269" s="159"/>
      <c r="BNW269" s="159"/>
      <c r="BNX269" s="8"/>
      <c r="BNY269" s="8"/>
      <c r="BNZ269" s="160"/>
      <c r="BOA269" s="158"/>
      <c r="BOB269" s="161"/>
      <c r="BOC269" s="162"/>
      <c r="BOD269" s="156"/>
      <c r="BOE269" s="158"/>
      <c r="BOF269" s="158"/>
      <c r="BOG269" s="158"/>
      <c r="BOH269" s="158"/>
      <c r="BOI269" s="159"/>
      <c r="BOJ269" s="9"/>
      <c r="BOK269" s="9"/>
      <c r="BOL269" s="159"/>
      <c r="BOM269" s="159"/>
      <c r="BON269" s="8"/>
      <c r="BOO269" s="8"/>
      <c r="BOP269" s="160"/>
      <c r="BOQ269" s="158"/>
      <c r="BOR269" s="161"/>
      <c r="BOS269" s="162"/>
      <c r="BOT269" s="156"/>
      <c r="BOU269" s="158"/>
      <c r="BOV269" s="158"/>
      <c r="BOW269" s="158"/>
      <c r="BOX269" s="158"/>
      <c r="BOY269" s="159"/>
      <c r="BOZ269" s="9"/>
      <c r="BPA269" s="9"/>
      <c r="BPB269" s="159"/>
      <c r="BPC269" s="159"/>
      <c r="BPD269" s="8"/>
      <c r="BPE269" s="8"/>
      <c r="BPF269" s="160"/>
      <c r="BPG269" s="158"/>
      <c r="BPH269" s="161"/>
      <c r="BPI269" s="162"/>
      <c r="BPJ269" s="156"/>
      <c r="BPK269" s="158"/>
      <c r="BPL269" s="158"/>
      <c r="BPM269" s="158"/>
      <c r="BPN269" s="158"/>
      <c r="BPO269" s="159"/>
      <c r="BPP269" s="9"/>
      <c r="BPQ269" s="9"/>
      <c r="BPR269" s="159"/>
      <c r="BPS269" s="159"/>
      <c r="BPT269" s="8"/>
      <c r="BPU269" s="8"/>
      <c r="BPV269" s="160"/>
      <c r="BPW269" s="158"/>
      <c r="BPX269" s="161"/>
      <c r="BPY269" s="162"/>
      <c r="BPZ269" s="156"/>
      <c r="BQA269" s="158"/>
      <c r="BQB269" s="158"/>
      <c r="BQC269" s="158"/>
      <c r="BQD269" s="158"/>
      <c r="BQE269" s="159"/>
      <c r="BQF269" s="9"/>
      <c r="BQG269" s="9"/>
      <c r="BQH269" s="159"/>
      <c r="BQI269" s="159"/>
      <c r="BQJ269" s="8"/>
      <c r="BQK269" s="8"/>
      <c r="BQL269" s="160"/>
      <c r="BQM269" s="158"/>
      <c r="BQN269" s="161"/>
      <c r="BQO269" s="162"/>
      <c r="BQP269" s="156"/>
      <c r="BQQ269" s="158"/>
      <c r="BQR269" s="158"/>
      <c r="BQS269" s="158"/>
      <c r="BQT269" s="158"/>
      <c r="BQU269" s="159"/>
      <c r="BQV269" s="9"/>
      <c r="BQW269" s="9"/>
      <c r="BQX269" s="159"/>
      <c r="BQY269" s="159"/>
      <c r="BQZ269" s="8"/>
      <c r="BRA269" s="8"/>
      <c r="BRB269" s="160"/>
      <c r="BRC269" s="158"/>
      <c r="BRD269" s="161"/>
      <c r="BRE269" s="162"/>
      <c r="BRF269" s="156"/>
      <c r="BRG269" s="158"/>
      <c r="BRH269" s="158"/>
      <c r="BRI269" s="158"/>
      <c r="BRJ269" s="158"/>
      <c r="BRK269" s="159"/>
      <c r="BRL269" s="9"/>
      <c r="BRM269" s="9"/>
      <c r="BRN269" s="159"/>
      <c r="BRO269" s="159"/>
      <c r="BRP269" s="8"/>
      <c r="BRQ269" s="8"/>
      <c r="BRR269" s="160"/>
      <c r="BRS269" s="158"/>
      <c r="BRT269" s="161"/>
      <c r="BRU269" s="162"/>
      <c r="BRV269" s="156"/>
      <c r="BRW269" s="158"/>
      <c r="BRX269" s="158"/>
      <c r="BRY269" s="158"/>
      <c r="BRZ269" s="158"/>
      <c r="BSA269" s="159"/>
      <c r="BSB269" s="9"/>
      <c r="BSC269" s="9"/>
      <c r="BSD269" s="159"/>
      <c r="BSE269" s="159"/>
      <c r="BSF269" s="8"/>
      <c r="BSG269" s="8"/>
      <c r="BSH269" s="160"/>
      <c r="BSI269" s="158"/>
      <c r="BSJ269" s="161"/>
      <c r="BSK269" s="162"/>
      <c r="BSL269" s="156"/>
      <c r="BSM269" s="158"/>
      <c r="BSN269" s="158"/>
      <c r="BSO269" s="158"/>
      <c r="BSP269" s="158"/>
      <c r="BSQ269" s="159"/>
      <c r="BSR269" s="9"/>
      <c r="BSS269" s="9"/>
      <c r="BST269" s="159"/>
      <c r="BSU269" s="159"/>
      <c r="BSV269" s="8"/>
      <c r="BSW269" s="8"/>
      <c r="BSX269" s="160"/>
      <c r="BSY269" s="158"/>
      <c r="BSZ269" s="161"/>
      <c r="BTA269" s="162"/>
      <c r="BTB269" s="156"/>
      <c r="BTC269" s="158"/>
      <c r="BTD269" s="158"/>
      <c r="BTE269" s="158"/>
      <c r="BTF269" s="158"/>
      <c r="BTG269" s="159"/>
      <c r="BTH269" s="9"/>
      <c r="BTI269" s="9"/>
      <c r="BTJ269" s="159"/>
      <c r="BTK269" s="159"/>
      <c r="BTL269" s="8"/>
      <c r="BTM269" s="8"/>
      <c r="BTN269" s="160"/>
      <c r="BTO269" s="158"/>
      <c r="BTP269" s="161"/>
      <c r="BTQ269" s="162"/>
      <c r="BTR269" s="156"/>
      <c r="BTS269" s="158"/>
      <c r="BTT269" s="158"/>
      <c r="BTU269" s="158"/>
      <c r="BTV269" s="158"/>
      <c r="BTW269" s="159"/>
      <c r="BTX269" s="9"/>
      <c r="BTY269" s="9"/>
      <c r="BTZ269" s="159"/>
      <c r="BUA269" s="159"/>
      <c r="BUB269" s="8"/>
      <c r="BUC269" s="8"/>
      <c r="BUD269" s="160"/>
      <c r="BUE269" s="158"/>
      <c r="BUF269" s="161"/>
      <c r="BUG269" s="162"/>
      <c r="BUH269" s="156"/>
      <c r="BUI269" s="158"/>
      <c r="BUJ269" s="158"/>
      <c r="BUK269" s="158"/>
      <c r="BUL269" s="158"/>
      <c r="BUM269" s="159"/>
      <c r="BUN269" s="9"/>
      <c r="BUO269" s="9"/>
      <c r="BUP269" s="159"/>
      <c r="BUQ269" s="159"/>
      <c r="BUR269" s="8"/>
      <c r="BUS269" s="8"/>
      <c r="BUT269" s="160"/>
      <c r="BUU269" s="158"/>
      <c r="BUV269" s="161"/>
      <c r="BUW269" s="162"/>
      <c r="BUX269" s="156"/>
      <c r="BUY269" s="158"/>
      <c r="BUZ269" s="158"/>
      <c r="BVA269" s="158"/>
      <c r="BVB269" s="158"/>
      <c r="BVC269" s="159"/>
      <c r="BVD269" s="9"/>
      <c r="BVE269" s="9"/>
      <c r="BVF269" s="159"/>
      <c r="BVG269" s="159"/>
      <c r="BVH269" s="8"/>
      <c r="BVI269" s="8"/>
      <c r="BVJ269" s="160"/>
      <c r="BVK269" s="158"/>
      <c r="BVL269" s="161"/>
      <c r="BVM269" s="162"/>
      <c r="BVN269" s="156"/>
      <c r="BVO269" s="158"/>
      <c r="BVP269" s="158"/>
      <c r="BVQ269" s="158"/>
      <c r="BVR269" s="158"/>
      <c r="BVS269" s="159"/>
      <c r="BVT269" s="9"/>
      <c r="BVU269" s="9"/>
      <c r="BVV269" s="159"/>
      <c r="BVW269" s="159"/>
      <c r="BVX269" s="8"/>
      <c r="BVY269" s="8"/>
      <c r="BVZ269" s="160"/>
      <c r="BWA269" s="158"/>
      <c r="BWB269" s="161"/>
      <c r="BWC269" s="162"/>
      <c r="BWD269" s="156"/>
      <c r="BWE269" s="158"/>
      <c r="BWF269" s="158"/>
      <c r="BWG269" s="158"/>
      <c r="BWH269" s="158"/>
      <c r="BWI269" s="159"/>
      <c r="BWJ269" s="9"/>
      <c r="BWK269" s="9"/>
      <c r="BWL269" s="159"/>
      <c r="BWM269" s="159"/>
      <c r="BWN269" s="8"/>
      <c r="BWO269" s="8"/>
      <c r="BWP269" s="160"/>
      <c r="BWQ269" s="158"/>
      <c r="BWR269" s="161"/>
      <c r="BWS269" s="162"/>
      <c r="BWT269" s="156"/>
      <c r="BWU269" s="158"/>
      <c r="BWV269" s="158"/>
      <c r="BWW269" s="158"/>
      <c r="BWX269" s="158"/>
      <c r="BWY269" s="159"/>
      <c r="BWZ269" s="9"/>
      <c r="BXA269" s="9"/>
      <c r="BXB269" s="159"/>
      <c r="BXC269" s="159"/>
      <c r="BXD269" s="8"/>
      <c r="BXE269" s="8"/>
      <c r="BXF269" s="160"/>
      <c r="BXG269" s="158"/>
      <c r="BXH269" s="161"/>
      <c r="BXI269" s="162"/>
      <c r="BXJ269" s="156"/>
      <c r="BXK269" s="158"/>
      <c r="BXL269" s="158"/>
      <c r="BXM269" s="158"/>
      <c r="BXN269" s="158"/>
      <c r="BXO269" s="159"/>
      <c r="BXP269" s="9"/>
      <c r="BXQ269" s="9"/>
      <c r="BXR269" s="159"/>
      <c r="BXS269" s="159"/>
      <c r="BXT269" s="8"/>
      <c r="BXU269" s="8"/>
      <c r="BXV269" s="160"/>
      <c r="BXW269" s="158"/>
      <c r="BXX269" s="161"/>
      <c r="BXY269" s="162"/>
      <c r="BXZ269" s="156"/>
      <c r="BYA269" s="158"/>
      <c r="BYB269" s="158"/>
      <c r="BYC269" s="158"/>
      <c r="BYD269" s="158"/>
      <c r="BYE269" s="159"/>
      <c r="BYF269" s="9"/>
      <c r="BYG269" s="9"/>
      <c r="BYH269" s="159"/>
      <c r="BYI269" s="159"/>
      <c r="BYJ269" s="8"/>
      <c r="BYK269" s="8"/>
      <c r="BYL269" s="160"/>
      <c r="BYM269" s="158"/>
      <c r="BYN269" s="161"/>
      <c r="BYO269" s="162"/>
      <c r="BYP269" s="156"/>
      <c r="BYQ269" s="158"/>
      <c r="BYR269" s="158"/>
      <c r="BYS269" s="158"/>
      <c r="BYT269" s="158"/>
      <c r="BYU269" s="159"/>
      <c r="BYV269" s="9"/>
      <c r="BYW269" s="9"/>
      <c r="BYX269" s="159"/>
      <c r="BYY269" s="159"/>
      <c r="BYZ269" s="8"/>
      <c r="BZA269" s="8"/>
      <c r="BZB269" s="160"/>
      <c r="BZC269" s="158"/>
      <c r="BZD269" s="161"/>
      <c r="BZE269" s="162"/>
      <c r="BZF269" s="156"/>
      <c r="BZG269" s="158"/>
      <c r="BZH269" s="158"/>
      <c r="BZI269" s="158"/>
      <c r="BZJ269" s="158"/>
      <c r="BZK269" s="159"/>
      <c r="BZL269" s="9"/>
      <c r="BZM269" s="9"/>
      <c r="BZN269" s="159"/>
      <c r="BZO269" s="159"/>
      <c r="BZP269" s="8"/>
      <c r="BZQ269" s="8"/>
      <c r="BZR269" s="160"/>
      <c r="BZS269" s="158"/>
      <c r="BZT269" s="161"/>
      <c r="BZU269" s="162"/>
      <c r="BZV269" s="156"/>
      <c r="BZW269" s="158"/>
      <c r="BZX269" s="158"/>
      <c r="BZY269" s="158"/>
      <c r="BZZ269" s="158"/>
      <c r="CAA269" s="159"/>
      <c r="CAB269" s="9"/>
      <c r="CAC269" s="9"/>
      <c r="CAD269" s="159"/>
      <c r="CAE269" s="159"/>
      <c r="CAF269" s="8"/>
      <c r="CAG269" s="8"/>
      <c r="CAH269" s="160"/>
      <c r="CAI269" s="158"/>
      <c r="CAJ269" s="161"/>
      <c r="CAK269" s="162"/>
      <c r="CAL269" s="156"/>
      <c r="CAM269" s="158"/>
      <c r="CAN269" s="158"/>
      <c r="CAO269" s="158"/>
      <c r="CAP269" s="158"/>
      <c r="CAQ269" s="159"/>
      <c r="CAR269" s="9"/>
      <c r="CAS269" s="9"/>
      <c r="CAT269" s="159"/>
      <c r="CAU269" s="159"/>
      <c r="CAV269" s="8"/>
      <c r="CAW269" s="8"/>
      <c r="CAX269" s="160"/>
      <c r="CAY269" s="158"/>
      <c r="CAZ269" s="161"/>
      <c r="CBA269" s="162"/>
      <c r="CBB269" s="156"/>
      <c r="CBC269" s="158"/>
      <c r="CBD269" s="158"/>
      <c r="CBE269" s="158"/>
      <c r="CBF269" s="158"/>
      <c r="CBG269" s="159"/>
      <c r="CBH269" s="9"/>
      <c r="CBI269" s="9"/>
      <c r="CBJ269" s="159"/>
      <c r="CBK269" s="159"/>
      <c r="CBL269" s="8"/>
      <c r="CBM269" s="8"/>
      <c r="CBN269" s="160"/>
      <c r="CBO269" s="158"/>
      <c r="CBP269" s="161"/>
      <c r="CBQ269" s="162"/>
      <c r="CBR269" s="156"/>
      <c r="CBS269" s="158"/>
      <c r="CBT269" s="158"/>
      <c r="CBU269" s="158"/>
      <c r="CBV269" s="158"/>
      <c r="CBW269" s="159"/>
      <c r="CBX269" s="9"/>
      <c r="CBY269" s="9"/>
      <c r="CBZ269" s="159"/>
      <c r="CCA269" s="159"/>
      <c r="CCB269" s="8"/>
      <c r="CCC269" s="8"/>
      <c r="CCD269" s="160"/>
      <c r="CCE269" s="158"/>
      <c r="CCF269" s="161"/>
      <c r="CCG269" s="162"/>
      <c r="CCH269" s="156"/>
      <c r="CCI269" s="158"/>
      <c r="CCJ269" s="158"/>
      <c r="CCK269" s="158"/>
      <c r="CCL269" s="158"/>
      <c r="CCM269" s="159"/>
      <c r="CCN269" s="9"/>
      <c r="CCO269" s="9"/>
      <c r="CCP269" s="159"/>
      <c r="CCQ269" s="159"/>
      <c r="CCR269" s="8"/>
      <c r="CCS269" s="8"/>
      <c r="CCT269" s="160"/>
      <c r="CCU269" s="158"/>
      <c r="CCV269" s="161"/>
      <c r="CCW269" s="162"/>
      <c r="CCX269" s="156"/>
      <c r="CCY269" s="158"/>
      <c r="CCZ269" s="158"/>
      <c r="CDA269" s="158"/>
      <c r="CDB269" s="158"/>
      <c r="CDC269" s="159"/>
      <c r="CDD269" s="9"/>
      <c r="CDE269" s="9"/>
      <c r="CDF269" s="159"/>
      <c r="CDG269" s="159"/>
      <c r="CDH269" s="8"/>
      <c r="CDI269" s="8"/>
      <c r="CDJ269" s="160"/>
      <c r="CDK269" s="158"/>
      <c r="CDL269" s="161"/>
      <c r="CDM269" s="162"/>
      <c r="CDN269" s="156"/>
      <c r="CDO269" s="158"/>
      <c r="CDP269" s="158"/>
      <c r="CDQ269" s="158"/>
      <c r="CDR269" s="158"/>
      <c r="CDS269" s="159"/>
      <c r="CDT269" s="9"/>
      <c r="CDU269" s="9"/>
      <c r="CDV269" s="159"/>
      <c r="CDW269" s="159"/>
      <c r="CDX269" s="8"/>
      <c r="CDY269" s="8"/>
      <c r="CDZ269" s="160"/>
      <c r="CEA269" s="158"/>
      <c r="CEB269" s="161"/>
      <c r="CEC269" s="162"/>
      <c r="CED269" s="156"/>
      <c r="CEE269" s="158"/>
      <c r="CEF269" s="158"/>
      <c r="CEG269" s="158"/>
      <c r="CEH269" s="158"/>
      <c r="CEI269" s="159"/>
      <c r="CEJ269" s="9"/>
      <c r="CEK269" s="9"/>
      <c r="CEL269" s="159"/>
      <c r="CEM269" s="159"/>
      <c r="CEN269" s="8"/>
      <c r="CEO269" s="8"/>
      <c r="CEP269" s="160"/>
      <c r="CEQ269" s="158"/>
      <c r="CER269" s="161"/>
      <c r="CES269" s="162"/>
      <c r="CET269" s="156"/>
      <c r="CEU269" s="158"/>
      <c r="CEV269" s="158"/>
      <c r="CEW269" s="158"/>
      <c r="CEX269" s="158"/>
      <c r="CEY269" s="159"/>
      <c r="CEZ269" s="9"/>
      <c r="CFA269" s="9"/>
      <c r="CFB269" s="159"/>
      <c r="CFC269" s="159"/>
      <c r="CFD269" s="8"/>
      <c r="CFE269" s="8"/>
      <c r="CFF269" s="160"/>
      <c r="CFG269" s="158"/>
      <c r="CFH269" s="161"/>
      <c r="CFI269" s="162"/>
      <c r="CFJ269" s="156"/>
      <c r="CFK269" s="158"/>
      <c r="CFL269" s="158"/>
      <c r="CFM269" s="158"/>
      <c r="CFN269" s="158"/>
      <c r="CFO269" s="159"/>
      <c r="CFP269" s="9"/>
      <c r="CFQ269" s="9"/>
      <c r="CFR269" s="159"/>
      <c r="CFS269" s="159"/>
      <c r="CFT269" s="8"/>
      <c r="CFU269" s="8"/>
      <c r="CFV269" s="160"/>
      <c r="CFW269" s="158"/>
      <c r="CFX269" s="161"/>
      <c r="CFY269" s="162"/>
      <c r="CFZ269" s="156"/>
      <c r="CGA269" s="158"/>
      <c r="CGB269" s="158"/>
      <c r="CGC269" s="158"/>
      <c r="CGD269" s="158"/>
      <c r="CGE269" s="159"/>
      <c r="CGF269" s="9"/>
      <c r="CGG269" s="9"/>
      <c r="CGH269" s="159"/>
      <c r="CGI269" s="159"/>
      <c r="CGJ269" s="8"/>
      <c r="CGK269" s="8"/>
      <c r="CGL269" s="160"/>
      <c r="CGM269" s="158"/>
      <c r="CGN269" s="161"/>
      <c r="CGO269" s="162"/>
      <c r="CGP269" s="156"/>
      <c r="CGQ269" s="158"/>
      <c r="CGR269" s="158"/>
      <c r="CGS269" s="158"/>
      <c r="CGT269" s="158"/>
      <c r="CGU269" s="159"/>
      <c r="CGV269" s="9"/>
      <c r="CGW269" s="9"/>
      <c r="CGX269" s="159"/>
      <c r="CGY269" s="159"/>
      <c r="CGZ269" s="8"/>
      <c r="CHA269" s="8"/>
      <c r="CHB269" s="160"/>
      <c r="CHC269" s="158"/>
      <c r="CHD269" s="161"/>
      <c r="CHE269" s="162"/>
      <c r="CHF269" s="156"/>
      <c r="CHG269" s="158"/>
      <c r="CHH269" s="158"/>
      <c r="CHI269" s="158"/>
      <c r="CHJ269" s="158"/>
      <c r="CHK269" s="159"/>
      <c r="CHL269" s="9"/>
      <c r="CHM269" s="9"/>
      <c r="CHN269" s="159"/>
      <c r="CHO269" s="159"/>
      <c r="CHP269" s="8"/>
      <c r="CHQ269" s="8"/>
      <c r="CHR269" s="160"/>
      <c r="CHS269" s="158"/>
      <c r="CHT269" s="161"/>
      <c r="CHU269" s="162"/>
      <c r="CHV269" s="156"/>
      <c r="CHW269" s="158"/>
      <c r="CHX269" s="158"/>
      <c r="CHY269" s="158"/>
      <c r="CHZ269" s="158"/>
      <c r="CIA269" s="159"/>
      <c r="CIB269" s="9"/>
      <c r="CIC269" s="9"/>
      <c r="CID269" s="159"/>
      <c r="CIE269" s="159"/>
      <c r="CIF269" s="8"/>
      <c r="CIG269" s="8"/>
      <c r="CIH269" s="160"/>
      <c r="CII269" s="158"/>
      <c r="CIJ269" s="161"/>
      <c r="CIK269" s="162"/>
      <c r="CIL269" s="156"/>
      <c r="CIM269" s="158"/>
      <c r="CIN269" s="158"/>
      <c r="CIO269" s="158"/>
      <c r="CIP269" s="158"/>
      <c r="CIQ269" s="159"/>
      <c r="CIR269" s="9"/>
      <c r="CIS269" s="9"/>
      <c r="CIT269" s="159"/>
      <c r="CIU269" s="159"/>
      <c r="CIV269" s="8"/>
      <c r="CIW269" s="8"/>
      <c r="CIX269" s="160"/>
      <c r="CIY269" s="158"/>
      <c r="CIZ269" s="161"/>
      <c r="CJA269" s="162"/>
      <c r="CJB269" s="156"/>
      <c r="CJC269" s="158"/>
      <c r="CJD269" s="158"/>
      <c r="CJE269" s="158"/>
      <c r="CJF269" s="158"/>
      <c r="CJG269" s="159"/>
      <c r="CJH269" s="9"/>
      <c r="CJI269" s="9"/>
      <c r="CJJ269" s="159"/>
      <c r="CJK269" s="159"/>
      <c r="CJL269" s="8"/>
      <c r="CJM269" s="8"/>
      <c r="CJN269" s="160"/>
      <c r="CJO269" s="158"/>
      <c r="CJP269" s="161"/>
      <c r="CJQ269" s="162"/>
      <c r="CJR269" s="156"/>
      <c r="CJS269" s="158"/>
      <c r="CJT269" s="158"/>
      <c r="CJU269" s="158"/>
      <c r="CJV269" s="158"/>
      <c r="CJW269" s="159"/>
      <c r="CJX269" s="9"/>
      <c r="CJY269" s="9"/>
      <c r="CJZ269" s="159"/>
      <c r="CKA269" s="159"/>
      <c r="CKB269" s="8"/>
      <c r="CKC269" s="8"/>
      <c r="CKD269" s="160"/>
      <c r="CKE269" s="158"/>
      <c r="CKF269" s="161"/>
      <c r="CKG269" s="162"/>
      <c r="CKH269" s="156"/>
      <c r="CKI269" s="158"/>
      <c r="CKJ269" s="158"/>
      <c r="CKK269" s="158"/>
      <c r="CKL269" s="158"/>
      <c r="CKM269" s="159"/>
      <c r="CKN269" s="9"/>
      <c r="CKO269" s="9"/>
      <c r="CKP269" s="159"/>
      <c r="CKQ269" s="159"/>
      <c r="CKR269" s="8"/>
      <c r="CKS269" s="8"/>
      <c r="CKT269" s="160"/>
      <c r="CKU269" s="158"/>
      <c r="CKV269" s="161"/>
      <c r="CKW269" s="162"/>
      <c r="CKX269" s="156"/>
      <c r="CKY269" s="158"/>
      <c r="CKZ269" s="158"/>
      <c r="CLA269" s="158"/>
      <c r="CLB269" s="158"/>
      <c r="CLC269" s="159"/>
      <c r="CLD269" s="9"/>
      <c r="CLE269" s="9"/>
      <c r="CLF269" s="159"/>
      <c r="CLG269" s="159"/>
      <c r="CLH269" s="8"/>
      <c r="CLI269" s="8"/>
      <c r="CLJ269" s="160"/>
      <c r="CLK269" s="158"/>
      <c r="CLL269" s="161"/>
      <c r="CLM269" s="162"/>
      <c r="CLN269" s="156"/>
      <c r="CLO269" s="158"/>
      <c r="CLP269" s="158"/>
      <c r="CLQ269" s="158"/>
      <c r="CLR269" s="158"/>
      <c r="CLS269" s="159"/>
      <c r="CLT269" s="9"/>
      <c r="CLU269" s="9"/>
      <c r="CLV269" s="159"/>
      <c r="CLW269" s="159"/>
      <c r="CLX269" s="8"/>
      <c r="CLY269" s="8"/>
      <c r="CLZ269" s="160"/>
      <c r="CMA269" s="158"/>
      <c r="CMB269" s="161"/>
      <c r="CMC269" s="162"/>
      <c r="CMD269" s="156"/>
      <c r="CME269" s="158"/>
      <c r="CMF269" s="158"/>
      <c r="CMG269" s="158"/>
      <c r="CMH269" s="158"/>
      <c r="CMI269" s="159"/>
      <c r="CMJ269" s="9"/>
      <c r="CMK269" s="9"/>
      <c r="CML269" s="159"/>
      <c r="CMM269" s="159"/>
      <c r="CMN269" s="8"/>
      <c r="CMO269" s="8"/>
      <c r="CMP269" s="160"/>
      <c r="CMQ269" s="158"/>
      <c r="CMR269" s="161"/>
      <c r="CMS269" s="162"/>
      <c r="CMT269" s="156"/>
      <c r="CMU269" s="158"/>
      <c r="CMV269" s="158"/>
      <c r="CMW269" s="158"/>
      <c r="CMX269" s="158"/>
      <c r="CMY269" s="159"/>
      <c r="CMZ269" s="9"/>
      <c r="CNA269" s="9"/>
      <c r="CNB269" s="159"/>
      <c r="CNC269" s="159"/>
      <c r="CND269" s="8"/>
      <c r="CNE269" s="8"/>
      <c r="CNF269" s="160"/>
      <c r="CNG269" s="158"/>
      <c r="CNH269" s="161"/>
      <c r="CNI269" s="162"/>
      <c r="CNJ269" s="156"/>
      <c r="CNK269" s="158"/>
      <c r="CNL269" s="158"/>
      <c r="CNM269" s="158"/>
      <c r="CNN269" s="158"/>
      <c r="CNO269" s="159"/>
      <c r="CNP269" s="9"/>
      <c r="CNQ269" s="9"/>
      <c r="CNR269" s="159"/>
      <c r="CNS269" s="159"/>
      <c r="CNT269" s="8"/>
      <c r="CNU269" s="8"/>
      <c r="CNV269" s="160"/>
      <c r="CNW269" s="158"/>
      <c r="CNX269" s="161"/>
      <c r="CNY269" s="162"/>
      <c r="CNZ269" s="156"/>
      <c r="COA269" s="158"/>
      <c r="COB269" s="158"/>
      <c r="COC269" s="158"/>
      <c r="COD269" s="158"/>
      <c r="COE269" s="159"/>
      <c r="COF269" s="9"/>
      <c r="COG269" s="9"/>
      <c r="COH269" s="159"/>
      <c r="COI269" s="159"/>
      <c r="COJ269" s="8"/>
      <c r="COK269" s="8"/>
      <c r="COL269" s="160"/>
      <c r="COM269" s="158"/>
      <c r="CON269" s="161"/>
      <c r="COO269" s="162"/>
      <c r="COP269" s="156"/>
      <c r="COQ269" s="158"/>
      <c r="COR269" s="158"/>
      <c r="COS269" s="158"/>
      <c r="COT269" s="158"/>
      <c r="COU269" s="159"/>
      <c r="COV269" s="9"/>
      <c r="COW269" s="9"/>
      <c r="COX269" s="159"/>
      <c r="COY269" s="159"/>
      <c r="COZ269" s="8"/>
      <c r="CPA269" s="8"/>
      <c r="CPB269" s="160"/>
      <c r="CPC269" s="158"/>
      <c r="CPD269" s="161"/>
      <c r="CPE269" s="162"/>
      <c r="CPF269" s="156"/>
      <c r="CPG269" s="158"/>
      <c r="CPH269" s="158"/>
      <c r="CPI269" s="158"/>
      <c r="CPJ269" s="158"/>
      <c r="CPK269" s="159"/>
      <c r="CPL269" s="9"/>
      <c r="CPM269" s="9"/>
      <c r="CPN269" s="159"/>
      <c r="CPO269" s="159"/>
      <c r="CPP269" s="8"/>
      <c r="CPQ269" s="8"/>
      <c r="CPR269" s="160"/>
      <c r="CPS269" s="158"/>
      <c r="CPT269" s="161"/>
      <c r="CPU269" s="162"/>
      <c r="CPV269" s="156"/>
      <c r="CPW269" s="158"/>
      <c r="CPX269" s="158"/>
      <c r="CPY269" s="158"/>
      <c r="CPZ269" s="158"/>
      <c r="CQA269" s="159"/>
      <c r="CQB269" s="9"/>
      <c r="CQC269" s="9"/>
      <c r="CQD269" s="159"/>
      <c r="CQE269" s="159"/>
      <c r="CQF269" s="8"/>
      <c r="CQG269" s="8"/>
      <c r="CQH269" s="160"/>
      <c r="CQI269" s="158"/>
      <c r="CQJ269" s="161"/>
      <c r="CQK269" s="162"/>
      <c r="CQL269" s="156"/>
      <c r="CQM269" s="158"/>
      <c r="CQN269" s="158"/>
      <c r="CQO269" s="158"/>
      <c r="CQP269" s="158"/>
      <c r="CQQ269" s="159"/>
      <c r="CQR269" s="9"/>
      <c r="CQS269" s="9"/>
      <c r="CQT269" s="159"/>
      <c r="CQU269" s="159"/>
      <c r="CQV269" s="8"/>
      <c r="CQW269" s="8"/>
      <c r="CQX269" s="160"/>
      <c r="CQY269" s="158"/>
      <c r="CQZ269" s="161"/>
      <c r="CRA269" s="162"/>
      <c r="CRB269" s="156"/>
      <c r="CRC269" s="158"/>
      <c r="CRD269" s="158"/>
      <c r="CRE269" s="158"/>
      <c r="CRF269" s="158"/>
      <c r="CRG269" s="159"/>
      <c r="CRH269" s="9"/>
      <c r="CRI269" s="9"/>
      <c r="CRJ269" s="159"/>
      <c r="CRK269" s="159"/>
      <c r="CRL269" s="8"/>
      <c r="CRM269" s="8"/>
      <c r="CRN269" s="160"/>
      <c r="CRO269" s="158"/>
      <c r="CRP269" s="161"/>
      <c r="CRQ269" s="162"/>
      <c r="CRR269" s="156"/>
      <c r="CRS269" s="158"/>
      <c r="CRT269" s="158"/>
      <c r="CRU269" s="158"/>
      <c r="CRV269" s="158"/>
      <c r="CRW269" s="159"/>
      <c r="CRX269" s="9"/>
      <c r="CRY269" s="9"/>
      <c r="CRZ269" s="159"/>
      <c r="CSA269" s="159"/>
      <c r="CSB269" s="8"/>
      <c r="CSC269" s="8"/>
      <c r="CSD269" s="160"/>
      <c r="CSE269" s="158"/>
      <c r="CSF269" s="161"/>
      <c r="CSG269" s="162"/>
      <c r="CSH269" s="156"/>
      <c r="CSI269" s="158"/>
      <c r="CSJ269" s="158"/>
      <c r="CSK269" s="158"/>
      <c r="CSL269" s="158"/>
      <c r="CSM269" s="159"/>
      <c r="CSN269" s="9"/>
      <c r="CSO269" s="9"/>
      <c r="CSP269" s="159"/>
      <c r="CSQ269" s="159"/>
      <c r="CSR269" s="8"/>
      <c r="CSS269" s="8"/>
      <c r="CST269" s="160"/>
      <c r="CSU269" s="158"/>
      <c r="CSV269" s="161"/>
      <c r="CSW269" s="162"/>
      <c r="CSX269" s="156"/>
      <c r="CSY269" s="158"/>
      <c r="CSZ269" s="158"/>
      <c r="CTA269" s="158"/>
      <c r="CTB269" s="158"/>
      <c r="CTC269" s="159"/>
      <c r="CTD269" s="9"/>
      <c r="CTE269" s="9"/>
      <c r="CTF269" s="159"/>
      <c r="CTG269" s="159"/>
      <c r="CTH269" s="8"/>
      <c r="CTI269" s="8"/>
      <c r="CTJ269" s="160"/>
      <c r="CTK269" s="158"/>
      <c r="CTL269" s="161"/>
      <c r="CTM269" s="162"/>
      <c r="CTN269" s="156"/>
      <c r="CTO269" s="158"/>
      <c r="CTP269" s="158"/>
      <c r="CTQ269" s="158"/>
      <c r="CTR269" s="158"/>
      <c r="CTS269" s="159"/>
      <c r="CTT269" s="9"/>
      <c r="CTU269" s="9"/>
      <c r="CTV269" s="159"/>
      <c r="CTW269" s="159"/>
      <c r="CTX269" s="8"/>
      <c r="CTY269" s="8"/>
      <c r="CTZ269" s="160"/>
      <c r="CUA269" s="158"/>
      <c r="CUB269" s="161"/>
      <c r="CUC269" s="162"/>
      <c r="CUD269" s="156"/>
      <c r="CUE269" s="158"/>
      <c r="CUF269" s="158"/>
      <c r="CUG269" s="158"/>
      <c r="CUH269" s="158"/>
      <c r="CUI269" s="159"/>
      <c r="CUJ269" s="9"/>
      <c r="CUK269" s="9"/>
      <c r="CUL269" s="159"/>
      <c r="CUM269" s="159"/>
      <c r="CUN269" s="8"/>
      <c r="CUO269" s="8"/>
      <c r="CUP269" s="160"/>
      <c r="CUQ269" s="158"/>
      <c r="CUR269" s="161"/>
      <c r="CUS269" s="162"/>
      <c r="CUT269" s="156"/>
      <c r="CUU269" s="158"/>
      <c r="CUV269" s="158"/>
      <c r="CUW269" s="158"/>
      <c r="CUX269" s="158"/>
      <c r="CUY269" s="159"/>
      <c r="CUZ269" s="9"/>
      <c r="CVA269" s="9"/>
      <c r="CVB269" s="159"/>
      <c r="CVC269" s="159"/>
      <c r="CVD269" s="8"/>
      <c r="CVE269" s="8"/>
      <c r="CVF269" s="160"/>
      <c r="CVG269" s="158"/>
      <c r="CVH269" s="161"/>
      <c r="CVI269" s="162"/>
      <c r="CVJ269" s="156"/>
      <c r="CVK269" s="158"/>
      <c r="CVL269" s="158"/>
      <c r="CVM269" s="158"/>
      <c r="CVN269" s="158"/>
      <c r="CVO269" s="159"/>
      <c r="CVP269" s="9"/>
      <c r="CVQ269" s="9"/>
      <c r="CVR269" s="159"/>
      <c r="CVS269" s="159"/>
      <c r="CVT269" s="8"/>
      <c r="CVU269" s="8"/>
      <c r="CVV269" s="160"/>
      <c r="CVW269" s="158"/>
      <c r="CVX269" s="161"/>
      <c r="CVY269" s="162"/>
      <c r="CVZ269" s="156"/>
      <c r="CWA269" s="158"/>
      <c r="CWB269" s="158"/>
      <c r="CWC269" s="158"/>
      <c r="CWD269" s="158"/>
      <c r="CWE269" s="159"/>
      <c r="CWF269" s="9"/>
      <c r="CWG269" s="9"/>
      <c r="CWH269" s="159"/>
      <c r="CWI269" s="159"/>
      <c r="CWJ269" s="8"/>
      <c r="CWK269" s="8"/>
      <c r="CWL269" s="160"/>
      <c r="CWM269" s="158"/>
      <c r="CWN269" s="161"/>
      <c r="CWO269" s="162"/>
      <c r="CWP269" s="156"/>
      <c r="CWQ269" s="158"/>
      <c r="CWR269" s="158"/>
      <c r="CWS269" s="158"/>
      <c r="CWT269" s="158"/>
      <c r="CWU269" s="159"/>
      <c r="CWV269" s="9"/>
      <c r="CWW269" s="9"/>
      <c r="CWX269" s="159"/>
      <c r="CWY269" s="159"/>
      <c r="CWZ269" s="8"/>
      <c r="CXA269" s="8"/>
      <c r="CXB269" s="160"/>
      <c r="CXC269" s="158"/>
      <c r="CXD269" s="161"/>
      <c r="CXE269" s="162"/>
      <c r="CXF269" s="156"/>
      <c r="CXG269" s="158"/>
      <c r="CXH269" s="158"/>
      <c r="CXI269" s="158"/>
      <c r="CXJ269" s="158"/>
      <c r="CXK269" s="159"/>
      <c r="CXL269" s="9"/>
      <c r="CXM269" s="9"/>
      <c r="CXN269" s="159"/>
      <c r="CXO269" s="159"/>
      <c r="CXP269" s="8"/>
      <c r="CXQ269" s="8"/>
      <c r="CXR269" s="160"/>
      <c r="CXS269" s="158"/>
      <c r="CXT269" s="161"/>
      <c r="CXU269" s="162"/>
      <c r="CXV269" s="156"/>
      <c r="CXW269" s="158"/>
      <c r="CXX269" s="158"/>
      <c r="CXY269" s="158"/>
      <c r="CXZ269" s="158"/>
      <c r="CYA269" s="159"/>
      <c r="CYB269" s="9"/>
      <c r="CYC269" s="9"/>
      <c r="CYD269" s="159"/>
      <c r="CYE269" s="159"/>
      <c r="CYF269" s="8"/>
      <c r="CYG269" s="8"/>
      <c r="CYH269" s="160"/>
      <c r="CYI269" s="158"/>
      <c r="CYJ269" s="161"/>
      <c r="CYK269" s="162"/>
      <c r="CYL269" s="156"/>
      <c r="CYM269" s="158"/>
      <c r="CYN269" s="158"/>
      <c r="CYO269" s="158"/>
      <c r="CYP269" s="158"/>
      <c r="CYQ269" s="159"/>
      <c r="CYR269" s="9"/>
      <c r="CYS269" s="9"/>
      <c r="CYT269" s="159"/>
      <c r="CYU269" s="159"/>
      <c r="CYV269" s="8"/>
      <c r="CYW269" s="8"/>
      <c r="CYX269" s="160"/>
      <c r="CYY269" s="158"/>
      <c r="CYZ269" s="161"/>
      <c r="CZA269" s="162"/>
      <c r="CZB269" s="156"/>
      <c r="CZC269" s="158"/>
      <c r="CZD269" s="158"/>
      <c r="CZE269" s="158"/>
      <c r="CZF269" s="158"/>
      <c r="CZG269" s="159"/>
      <c r="CZH269" s="9"/>
      <c r="CZI269" s="9"/>
      <c r="CZJ269" s="159"/>
      <c r="CZK269" s="159"/>
      <c r="CZL269" s="8"/>
      <c r="CZM269" s="8"/>
      <c r="CZN269" s="160"/>
      <c r="CZO269" s="158"/>
      <c r="CZP269" s="161"/>
      <c r="CZQ269" s="162"/>
      <c r="CZR269" s="156"/>
      <c r="CZS269" s="158"/>
      <c r="CZT269" s="158"/>
      <c r="CZU269" s="158"/>
      <c r="CZV269" s="158"/>
      <c r="CZW269" s="159"/>
      <c r="CZX269" s="9"/>
      <c r="CZY269" s="9"/>
      <c r="CZZ269" s="159"/>
      <c r="DAA269" s="159"/>
      <c r="DAB269" s="8"/>
      <c r="DAC269" s="8"/>
      <c r="DAD269" s="160"/>
      <c r="DAE269" s="158"/>
      <c r="DAF269" s="161"/>
      <c r="DAG269" s="162"/>
      <c r="DAH269" s="156"/>
      <c r="DAI269" s="158"/>
      <c r="DAJ269" s="158"/>
      <c r="DAK269" s="158"/>
      <c r="DAL269" s="158"/>
      <c r="DAM269" s="159"/>
      <c r="DAN269" s="9"/>
      <c r="DAO269" s="9"/>
      <c r="DAP269" s="159"/>
      <c r="DAQ269" s="159"/>
      <c r="DAR269" s="8"/>
      <c r="DAS269" s="8"/>
      <c r="DAT269" s="160"/>
      <c r="DAU269" s="158"/>
      <c r="DAV269" s="161"/>
      <c r="DAW269" s="162"/>
      <c r="DAX269" s="156"/>
      <c r="DAY269" s="158"/>
      <c r="DAZ269" s="158"/>
      <c r="DBA269" s="158"/>
      <c r="DBB269" s="158"/>
      <c r="DBC269" s="159"/>
      <c r="DBD269" s="9"/>
      <c r="DBE269" s="9"/>
      <c r="DBF269" s="159"/>
      <c r="DBG269" s="159"/>
      <c r="DBH269" s="8"/>
      <c r="DBI269" s="8"/>
      <c r="DBJ269" s="160"/>
      <c r="DBK269" s="158"/>
      <c r="DBL269" s="161"/>
      <c r="DBM269" s="162"/>
      <c r="DBN269" s="156"/>
      <c r="DBO269" s="158"/>
      <c r="DBP269" s="158"/>
      <c r="DBQ269" s="158"/>
      <c r="DBR269" s="158"/>
      <c r="DBS269" s="159"/>
      <c r="DBT269" s="9"/>
      <c r="DBU269" s="9"/>
      <c r="DBV269" s="159"/>
      <c r="DBW269" s="159"/>
      <c r="DBX269" s="8"/>
      <c r="DBY269" s="8"/>
      <c r="DBZ269" s="160"/>
      <c r="DCA269" s="158"/>
      <c r="DCB269" s="161"/>
      <c r="DCC269" s="162"/>
      <c r="DCD269" s="156"/>
      <c r="DCE269" s="158"/>
      <c r="DCF269" s="158"/>
      <c r="DCG269" s="158"/>
      <c r="DCH269" s="158"/>
      <c r="DCI269" s="159"/>
      <c r="DCJ269" s="9"/>
      <c r="DCK269" s="9"/>
      <c r="DCL269" s="159"/>
      <c r="DCM269" s="159"/>
      <c r="DCN269" s="8"/>
      <c r="DCO269" s="8"/>
      <c r="DCP269" s="160"/>
      <c r="DCQ269" s="158"/>
      <c r="DCR269" s="161"/>
      <c r="DCS269" s="162"/>
      <c r="DCT269" s="156"/>
      <c r="DCU269" s="158"/>
      <c r="DCV269" s="158"/>
      <c r="DCW269" s="158"/>
      <c r="DCX269" s="158"/>
      <c r="DCY269" s="159"/>
      <c r="DCZ269" s="9"/>
      <c r="DDA269" s="9"/>
      <c r="DDB269" s="159"/>
      <c r="DDC269" s="159"/>
      <c r="DDD269" s="8"/>
      <c r="DDE269" s="8"/>
      <c r="DDF269" s="160"/>
      <c r="DDG269" s="158"/>
      <c r="DDH269" s="161"/>
      <c r="DDI269" s="162"/>
      <c r="DDJ269" s="156"/>
      <c r="DDK269" s="158"/>
      <c r="DDL269" s="158"/>
      <c r="DDM269" s="158"/>
      <c r="DDN269" s="158"/>
      <c r="DDO269" s="159"/>
      <c r="DDP269" s="9"/>
      <c r="DDQ269" s="9"/>
      <c r="DDR269" s="159"/>
      <c r="DDS269" s="159"/>
      <c r="DDT269" s="8"/>
      <c r="DDU269" s="8"/>
      <c r="DDV269" s="160"/>
      <c r="DDW269" s="158"/>
      <c r="DDX269" s="161"/>
      <c r="DDY269" s="162"/>
      <c r="DDZ269" s="156"/>
      <c r="DEA269" s="158"/>
      <c r="DEB269" s="158"/>
      <c r="DEC269" s="158"/>
      <c r="DED269" s="158"/>
      <c r="DEE269" s="159"/>
      <c r="DEF269" s="9"/>
      <c r="DEG269" s="9"/>
      <c r="DEH269" s="159"/>
      <c r="DEI269" s="159"/>
      <c r="DEJ269" s="8"/>
      <c r="DEK269" s="8"/>
      <c r="DEL269" s="160"/>
      <c r="DEM269" s="158"/>
      <c r="DEN269" s="161"/>
      <c r="DEO269" s="162"/>
      <c r="DEP269" s="156"/>
      <c r="DEQ269" s="158"/>
      <c r="DER269" s="158"/>
      <c r="DES269" s="158"/>
      <c r="DET269" s="158"/>
      <c r="DEU269" s="159"/>
      <c r="DEV269" s="9"/>
      <c r="DEW269" s="9"/>
      <c r="DEX269" s="159"/>
      <c r="DEY269" s="159"/>
      <c r="DEZ269" s="8"/>
      <c r="DFA269" s="8"/>
      <c r="DFB269" s="160"/>
      <c r="DFC269" s="158"/>
      <c r="DFD269" s="161"/>
      <c r="DFE269" s="162"/>
      <c r="DFF269" s="156"/>
      <c r="DFG269" s="158"/>
      <c r="DFH269" s="158"/>
      <c r="DFI269" s="158"/>
      <c r="DFJ269" s="158"/>
      <c r="DFK269" s="159"/>
      <c r="DFL269" s="9"/>
      <c r="DFM269" s="9"/>
      <c r="DFN269" s="159"/>
      <c r="DFO269" s="159"/>
      <c r="DFP269" s="8"/>
      <c r="DFQ269" s="8"/>
      <c r="DFR269" s="160"/>
      <c r="DFS269" s="158"/>
      <c r="DFT269" s="161"/>
      <c r="DFU269" s="162"/>
      <c r="DFV269" s="156"/>
      <c r="DFW269" s="158"/>
      <c r="DFX269" s="158"/>
      <c r="DFY269" s="158"/>
      <c r="DFZ269" s="158"/>
      <c r="DGA269" s="159"/>
      <c r="DGB269" s="9"/>
      <c r="DGC269" s="9"/>
      <c r="DGD269" s="159"/>
      <c r="DGE269" s="159"/>
      <c r="DGF269" s="8"/>
      <c r="DGG269" s="8"/>
      <c r="DGH269" s="160"/>
      <c r="DGI269" s="158"/>
      <c r="DGJ269" s="161"/>
      <c r="DGK269" s="162"/>
      <c r="DGL269" s="156"/>
      <c r="DGM269" s="158"/>
      <c r="DGN269" s="158"/>
      <c r="DGO269" s="158"/>
      <c r="DGP269" s="158"/>
      <c r="DGQ269" s="159"/>
      <c r="DGR269" s="9"/>
      <c r="DGS269" s="9"/>
      <c r="DGT269" s="159"/>
      <c r="DGU269" s="159"/>
      <c r="DGV269" s="8"/>
      <c r="DGW269" s="8"/>
      <c r="DGX269" s="160"/>
      <c r="DGY269" s="158"/>
      <c r="DGZ269" s="161"/>
      <c r="DHA269" s="162"/>
      <c r="DHB269" s="156"/>
      <c r="DHC269" s="158"/>
      <c r="DHD269" s="158"/>
      <c r="DHE269" s="158"/>
      <c r="DHF269" s="158"/>
      <c r="DHG269" s="159"/>
      <c r="DHH269" s="9"/>
      <c r="DHI269" s="9"/>
      <c r="DHJ269" s="159"/>
      <c r="DHK269" s="159"/>
      <c r="DHL269" s="8"/>
      <c r="DHM269" s="8"/>
      <c r="DHN269" s="160"/>
      <c r="DHO269" s="158"/>
      <c r="DHP269" s="161"/>
      <c r="DHQ269" s="162"/>
      <c r="DHR269" s="156"/>
      <c r="DHS269" s="158"/>
      <c r="DHT269" s="158"/>
      <c r="DHU269" s="158"/>
      <c r="DHV269" s="158"/>
      <c r="DHW269" s="159"/>
      <c r="DHX269" s="9"/>
      <c r="DHY269" s="9"/>
      <c r="DHZ269" s="159"/>
      <c r="DIA269" s="159"/>
      <c r="DIB269" s="8"/>
      <c r="DIC269" s="8"/>
      <c r="DID269" s="160"/>
      <c r="DIE269" s="158"/>
      <c r="DIF269" s="161"/>
      <c r="DIG269" s="162"/>
      <c r="DIH269" s="156"/>
      <c r="DII269" s="158"/>
      <c r="DIJ269" s="158"/>
      <c r="DIK269" s="158"/>
      <c r="DIL269" s="158"/>
      <c r="DIM269" s="159"/>
      <c r="DIN269" s="9"/>
      <c r="DIO269" s="9"/>
      <c r="DIP269" s="159"/>
      <c r="DIQ269" s="159"/>
      <c r="DIR269" s="8"/>
      <c r="DIS269" s="8"/>
      <c r="DIT269" s="160"/>
      <c r="DIU269" s="158"/>
      <c r="DIV269" s="161"/>
      <c r="DIW269" s="162"/>
      <c r="DIX269" s="156"/>
      <c r="DIY269" s="158"/>
      <c r="DIZ269" s="158"/>
      <c r="DJA269" s="158"/>
      <c r="DJB269" s="158"/>
      <c r="DJC269" s="159"/>
      <c r="DJD269" s="9"/>
      <c r="DJE269" s="9"/>
      <c r="DJF269" s="159"/>
      <c r="DJG269" s="159"/>
      <c r="DJH269" s="8"/>
      <c r="DJI269" s="8"/>
      <c r="DJJ269" s="160"/>
      <c r="DJK269" s="158"/>
      <c r="DJL269" s="161"/>
      <c r="DJM269" s="162"/>
      <c r="DJN269" s="156"/>
      <c r="DJO269" s="158"/>
      <c r="DJP269" s="158"/>
      <c r="DJQ269" s="158"/>
      <c r="DJR269" s="158"/>
      <c r="DJS269" s="159"/>
      <c r="DJT269" s="9"/>
      <c r="DJU269" s="9"/>
      <c r="DJV269" s="159"/>
      <c r="DJW269" s="159"/>
      <c r="DJX269" s="8"/>
      <c r="DJY269" s="8"/>
      <c r="DJZ269" s="160"/>
      <c r="DKA269" s="158"/>
      <c r="DKB269" s="161"/>
      <c r="DKC269" s="162"/>
      <c r="DKD269" s="156"/>
      <c r="DKE269" s="158"/>
      <c r="DKF269" s="158"/>
      <c r="DKG269" s="158"/>
      <c r="DKH269" s="158"/>
      <c r="DKI269" s="159"/>
      <c r="DKJ269" s="9"/>
      <c r="DKK269" s="9"/>
      <c r="DKL269" s="159"/>
      <c r="DKM269" s="159"/>
      <c r="DKN269" s="8"/>
      <c r="DKO269" s="8"/>
      <c r="DKP269" s="160"/>
      <c r="DKQ269" s="158"/>
      <c r="DKR269" s="161"/>
      <c r="DKS269" s="162"/>
      <c r="DKT269" s="156"/>
      <c r="DKU269" s="158"/>
      <c r="DKV269" s="158"/>
      <c r="DKW269" s="158"/>
      <c r="DKX269" s="158"/>
      <c r="DKY269" s="159"/>
      <c r="DKZ269" s="9"/>
      <c r="DLA269" s="9"/>
      <c r="DLB269" s="159"/>
      <c r="DLC269" s="159"/>
      <c r="DLD269" s="8"/>
      <c r="DLE269" s="8"/>
      <c r="DLF269" s="160"/>
      <c r="DLG269" s="158"/>
      <c r="DLH269" s="161"/>
      <c r="DLI269" s="162"/>
      <c r="DLJ269" s="156"/>
      <c r="DLK269" s="158"/>
      <c r="DLL269" s="158"/>
      <c r="DLM269" s="158"/>
      <c r="DLN269" s="158"/>
      <c r="DLO269" s="159"/>
      <c r="DLP269" s="9"/>
      <c r="DLQ269" s="9"/>
      <c r="DLR269" s="159"/>
      <c r="DLS269" s="159"/>
      <c r="DLT269" s="8"/>
      <c r="DLU269" s="8"/>
      <c r="DLV269" s="160"/>
      <c r="DLW269" s="158"/>
      <c r="DLX269" s="161"/>
      <c r="DLY269" s="162"/>
      <c r="DLZ269" s="156"/>
      <c r="DMA269" s="158"/>
      <c r="DMB269" s="158"/>
      <c r="DMC269" s="158"/>
      <c r="DMD269" s="158"/>
      <c r="DME269" s="159"/>
      <c r="DMF269" s="9"/>
      <c r="DMG269" s="9"/>
      <c r="DMH269" s="159"/>
      <c r="DMI269" s="159"/>
      <c r="DMJ269" s="8"/>
      <c r="DMK269" s="8"/>
      <c r="DML269" s="160"/>
      <c r="DMM269" s="158"/>
      <c r="DMN269" s="161"/>
      <c r="DMO269" s="162"/>
      <c r="DMP269" s="156"/>
      <c r="DMQ269" s="158"/>
      <c r="DMR269" s="158"/>
      <c r="DMS269" s="158"/>
      <c r="DMT269" s="158"/>
      <c r="DMU269" s="159"/>
      <c r="DMV269" s="9"/>
      <c r="DMW269" s="9"/>
      <c r="DMX269" s="159"/>
      <c r="DMY269" s="159"/>
      <c r="DMZ269" s="8"/>
      <c r="DNA269" s="8"/>
      <c r="DNB269" s="160"/>
      <c r="DNC269" s="158"/>
      <c r="DND269" s="161"/>
      <c r="DNE269" s="162"/>
      <c r="DNF269" s="156"/>
      <c r="DNG269" s="158"/>
      <c r="DNH269" s="158"/>
      <c r="DNI269" s="158"/>
      <c r="DNJ269" s="158"/>
      <c r="DNK269" s="159"/>
      <c r="DNL269" s="9"/>
      <c r="DNM269" s="9"/>
      <c r="DNN269" s="159"/>
      <c r="DNO269" s="159"/>
      <c r="DNP269" s="8"/>
      <c r="DNQ269" s="8"/>
      <c r="DNR269" s="160"/>
      <c r="DNS269" s="158"/>
      <c r="DNT269" s="161"/>
      <c r="DNU269" s="162"/>
      <c r="DNV269" s="156"/>
      <c r="DNW269" s="158"/>
      <c r="DNX269" s="158"/>
      <c r="DNY269" s="158"/>
      <c r="DNZ269" s="158"/>
      <c r="DOA269" s="159"/>
      <c r="DOB269" s="9"/>
      <c r="DOC269" s="9"/>
      <c r="DOD269" s="159"/>
      <c r="DOE269" s="159"/>
      <c r="DOF269" s="8"/>
      <c r="DOG269" s="8"/>
      <c r="DOH269" s="160"/>
      <c r="DOI269" s="158"/>
      <c r="DOJ269" s="161"/>
      <c r="DOK269" s="162"/>
      <c r="DOL269" s="156"/>
      <c r="DOM269" s="158"/>
      <c r="DON269" s="158"/>
      <c r="DOO269" s="158"/>
      <c r="DOP269" s="158"/>
      <c r="DOQ269" s="159"/>
      <c r="DOR269" s="9"/>
      <c r="DOS269" s="9"/>
      <c r="DOT269" s="159"/>
      <c r="DOU269" s="159"/>
      <c r="DOV269" s="8"/>
      <c r="DOW269" s="8"/>
      <c r="DOX269" s="160"/>
      <c r="DOY269" s="158"/>
      <c r="DOZ269" s="161"/>
      <c r="DPA269" s="162"/>
      <c r="DPB269" s="156"/>
      <c r="DPC269" s="158"/>
      <c r="DPD269" s="158"/>
      <c r="DPE269" s="158"/>
      <c r="DPF269" s="158"/>
      <c r="DPG269" s="159"/>
      <c r="DPH269" s="9"/>
      <c r="DPI269" s="9"/>
      <c r="DPJ269" s="159"/>
      <c r="DPK269" s="159"/>
      <c r="DPL269" s="8"/>
      <c r="DPM269" s="8"/>
      <c r="DPN269" s="160"/>
      <c r="DPO269" s="158"/>
      <c r="DPP269" s="161"/>
      <c r="DPQ269" s="162"/>
      <c r="DPR269" s="156"/>
      <c r="DPS269" s="158"/>
      <c r="DPT269" s="158"/>
      <c r="DPU269" s="158"/>
      <c r="DPV269" s="158"/>
      <c r="DPW269" s="159"/>
      <c r="DPX269" s="9"/>
      <c r="DPY269" s="9"/>
      <c r="DPZ269" s="159"/>
      <c r="DQA269" s="159"/>
      <c r="DQB269" s="8"/>
      <c r="DQC269" s="8"/>
      <c r="DQD269" s="160"/>
      <c r="DQE269" s="158"/>
      <c r="DQF269" s="161"/>
      <c r="DQG269" s="162"/>
      <c r="DQH269" s="156"/>
      <c r="DQI269" s="158"/>
      <c r="DQJ269" s="158"/>
      <c r="DQK269" s="158"/>
      <c r="DQL269" s="158"/>
      <c r="DQM269" s="159"/>
      <c r="DQN269" s="9"/>
      <c r="DQO269" s="9"/>
      <c r="DQP269" s="159"/>
      <c r="DQQ269" s="159"/>
      <c r="DQR269" s="8"/>
      <c r="DQS269" s="8"/>
      <c r="DQT269" s="160"/>
      <c r="DQU269" s="158"/>
      <c r="DQV269" s="161"/>
      <c r="DQW269" s="162"/>
      <c r="DQX269" s="156"/>
      <c r="DQY269" s="158"/>
      <c r="DQZ269" s="158"/>
      <c r="DRA269" s="158"/>
      <c r="DRB269" s="158"/>
      <c r="DRC269" s="159"/>
      <c r="DRD269" s="9"/>
      <c r="DRE269" s="9"/>
      <c r="DRF269" s="159"/>
      <c r="DRG269" s="159"/>
      <c r="DRH269" s="8"/>
      <c r="DRI269" s="8"/>
      <c r="DRJ269" s="160"/>
      <c r="DRK269" s="158"/>
      <c r="DRL269" s="161"/>
      <c r="DRM269" s="162"/>
      <c r="DRN269" s="156"/>
      <c r="DRO269" s="158"/>
      <c r="DRP269" s="158"/>
      <c r="DRQ269" s="158"/>
      <c r="DRR269" s="158"/>
      <c r="DRS269" s="159"/>
      <c r="DRT269" s="9"/>
      <c r="DRU269" s="9"/>
      <c r="DRV269" s="159"/>
      <c r="DRW269" s="159"/>
      <c r="DRX269" s="8"/>
      <c r="DRY269" s="8"/>
      <c r="DRZ269" s="160"/>
      <c r="DSA269" s="158"/>
      <c r="DSB269" s="161"/>
      <c r="DSC269" s="162"/>
      <c r="DSD269" s="156"/>
      <c r="DSE269" s="158"/>
      <c r="DSF269" s="158"/>
      <c r="DSG269" s="158"/>
      <c r="DSH269" s="158"/>
      <c r="DSI269" s="159"/>
      <c r="DSJ269" s="9"/>
      <c r="DSK269" s="9"/>
      <c r="DSL269" s="159"/>
      <c r="DSM269" s="159"/>
      <c r="DSN269" s="8"/>
      <c r="DSO269" s="8"/>
      <c r="DSP269" s="160"/>
      <c r="DSQ269" s="158"/>
      <c r="DSR269" s="161"/>
      <c r="DSS269" s="162"/>
      <c r="DST269" s="156"/>
      <c r="DSU269" s="158"/>
      <c r="DSV269" s="158"/>
      <c r="DSW269" s="158"/>
      <c r="DSX269" s="158"/>
      <c r="DSY269" s="159"/>
      <c r="DSZ269" s="9"/>
      <c r="DTA269" s="9"/>
      <c r="DTB269" s="159"/>
      <c r="DTC269" s="159"/>
      <c r="DTD269" s="8"/>
      <c r="DTE269" s="8"/>
      <c r="DTF269" s="160"/>
      <c r="DTG269" s="158"/>
      <c r="DTH269" s="161"/>
      <c r="DTI269" s="162"/>
      <c r="DTJ269" s="156"/>
      <c r="DTK269" s="158"/>
      <c r="DTL269" s="158"/>
      <c r="DTM269" s="158"/>
      <c r="DTN269" s="158"/>
      <c r="DTO269" s="159"/>
      <c r="DTP269" s="9"/>
      <c r="DTQ269" s="9"/>
      <c r="DTR269" s="159"/>
      <c r="DTS269" s="159"/>
      <c r="DTT269" s="8"/>
      <c r="DTU269" s="8"/>
      <c r="DTV269" s="160"/>
      <c r="DTW269" s="158"/>
      <c r="DTX269" s="161"/>
      <c r="DTY269" s="162"/>
      <c r="DTZ269" s="156"/>
      <c r="DUA269" s="158"/>
      <c r="DUB269" s="158"/>
      <c r="DUC269" s="158"/>
      <c r="DUD269" s="158"/>
      <c r="DUE269" s="159"/>
      <c r="DUF269" s="9"/>
      <c r="DUG269" s="9"/>
      <c r="DUH269" s="159"/>
      <c r="DUI269" s="159"/>
      <c r="DUJ269" s="8"/>
      <c r="DUK269" s="8"/>
      <c r="DUL269" s="160"/>
      <c r="DUM269" s="158"/>
      <c r="DUN269" s="161"/>
      <c r="DUO269" s="162"/>
      <c r="DUP269" s="156"/>
      <c r="DUQ269" s="158"/>
      <c r="DUR269" s="158"/>
      <c r="DUS269" s="158"/>
      <c r="DUT269" s="158"/>
      <c r="DUU269" s="159"/>
      <c r="DUV269" s="9"/>
      <c r="DUW269" s="9"/>
      <c r="DUX269" s="159"/>
      <c r="DUY269" s="159"/>
      <c r="DUZ269" s="8"/>
      <c r="DVA269" s="8"/>
      <c r="DVB269" s="160"/>
      <c r="DVC269" s="158"/>
      <c r="DVD269" s="161"/>
      <c r="DVE269" s="162"/>
      <c r="DVF269" s="156"/>
      <c r="DVG269" s="158"/>
      <c r="DVH269" s="158"/>
      <c r="DVI269" s="158"/>
      <c r="DVJ269" s="158"/>
      <c r="DVK269" s="159"/>
      <c r="DVL269" s="9"/>
      <c r="DVM269" s="9"/>
      <c r="DVN269" s="159"/>
      <c r="DVO269" s="159"/>
      <c r="DVP269" s="8"/>
      <c r="DVQ269" s="8"/>
      <c r="DVR269" s="160"/>
      <c r="DVS269" s="158"/>
      <c r="DVT269" s="161"/>
      <c r="DVU269" s="162"/>
      <c r="DVV269" s="156"/>
      <c r="DVW269" s="158"/>
      <c r="DVX269" s="158"/>
      <c r="DVY269" s="158"/>
      <c r="DVZ269" s="158"/>
      <c r="DWA269" s="159"/>
      <c r="DWB269" s="9"/>
      <c r="DWC269" s="9"/>
      <c r="DWD269" s="159"/>
      <c r="DWE269" s="159"/>
      <c r="DWF269" s="8"/>
      <c r="DWG269" s="8"/>
      <c r="DWH269" s="160"/>
      <c r="DWI269" s="158"/>
      <c r="DWJ269" s="161"/>
      <c r="DWK269" s="162"/>
      <c r="DWL269" s="156"/>
      <c r="DWM269" s="158"/>
      <c r="DWN269" s="158"/>
      <c r="DWO269" s="158"/>
      <c r="DWP269" s="158"/>
      <c r="DWQ269" s="159"/>
      <c r="DWR269" s="9"/>
      <c r="DWS269" s="9"/>
      <c r="DWT269" s="159"/>
      <c r="DWU269" s="159"/>
      <c r="DWV269" s="8"/>
      <c r="DWW269" s="8"/>
      <c r="DWX269" s="160"/>
      <c r="DWY269" s="158"/>
      <c r="DWZ269" s="161"/>
      <c r="DXA269" s="162"/>
      <c r="DXB269" s="156"/>
      <c r="DXC269" s="158"/>
      <c r="DXD269" s="158"/>
      <c r="DXE269" s="158"/>
      <c r="DXF269" s="158"/>
      <c r="DXG269" s="159"/>
      <c r="DXH269" s="9"/>
      <c r="DXI269" s="9"/>
      <c r="DXJ269" s="159"/>
      <c r="DXK269" s="159"/>
      <c r="DXL269" s="8"/>
      <c r="DXM269" s="8"/>
      <c r="DXN269" s="160"/>
      <c r="DXO269" s="158"/>
      <c r="DXP269" s="161"/>
      <c r="DXQ269" s="162"/>
      <c r="DXR269" s="156"/>
      <c r="DXS269" s="158"/>
      <c r="DXT269" s="158"/>
      <c r="DXU269" s="158"/>
      <c r="DXV269" s="158"/>
      <c r="DXW269" s="159"/>
      <c r="DXX269" s="9"/>
      <c r="DXY269" s="9"/>
      <c r="DXZ269" s="159"/>
      <c r="DYA269" s="159"/>
      <c r="DYB269" s="8"/>
      <c r="DYC269" s="8"/>
      <c r="DYD269" s="160"/>
      <c r="DYE269" s="158"/>
      <c r="DYF269" s="161"/>
      <c r="DYG269" s="162"/>
      <c r="DYH269" s="156"/>
      <c r="DYI269" s="158"/>
      <c r="DYJ269" s="158"/>
      <c r="DYK269" s="158"/>
      <c r="DYL269" s="158"/>
      <c r="DYM269" s="159"/>
      <c r="DYN269" s="9"/>
      <c r="DYO269" s="9"/>
      <c r="DYP269" s="159"/>
      <c r="DYQ269" s="159"/>
      <c r="DYR269" s="8"/>
      <c r="DYS269" s="8"/>
      <c r="DYT269" s="160"/>
      <c r="DYU269" s="158"/>
      <c r="DYV269" s="161"/>
      <c r="DYW269" s="162"/>
      <c r="DYX269" s="156"/>
      <c r="DYY269" s="158"/>
      <c r="DYZ269" s="158"/>
      <c r="DZA269" s="158"/>
      <c r="DZB269" s="158"/>
      <c r="DZC269" s="159"/>
      <c r="DZD269" s="9"/>
      <c r="DZE269" s="9"/>
      <c r="DZF269" s="159"/>
      <c r="DZG269" s="159"/>
      <c r="DZH269" s="8"/>
      <c r="DZI269" s="8"/>
      <c r="DZJ269" s="160"/>
      <c r="DZK269" s="158"/>
      <c r="DZL269" s="161"/>
      <c r="DZM269" s="162"/>
      <c r="DZN269" s="156"/>
      <c r="DZO269" s="158"/>
      <c r="DZP269" s="158"/>
      <c r="DZQ269" s="158"/>
      <c r="DZR269" s="158"/>
      <c r="DZS269" s="159"/>
      <c r="DZT269" s="9"/>
      <c r="DZU269" s="9"/>
      <c r="DZV269" s="159"/>
      <c r="DZW269" s="159"/>
      <c r="DZX269" s="8"/>
      <c r="DZY269" s="8"/>
      <c r="DZZ269" s="160"/>
      <c r="EAA269" s="158"/>
      <c r="EAB269" s="161"/>
      <c r="EAC269" s="162"/>
      <c r="EAD269" s="156"/>
      <c r="EAE269" s="158"/>
      <c r="EAF269" s="158"/>
      <c r="EAG269" s="158"/>
      <c r="EAH269" s="158"/>
      <c r="EAI269" s="159"/>
      <c r="EAJ269" s="9"/>
      <c r="EAK269" s="9"/>
      <c r="EAL269" s="159"/>
      <c r="EAM269" s="159"/>
      <c r="EAN269" s="8"/>
      <c r="EAO269" s="8"/>
      <c r="EAP269" s="160"/>
      <c r="EAQ269" s="158"/>
      <c r="EAR269" s="161"/>
      <c r="EAS269" s="162"/>
      <c r="EAT269" s="156"/>
      <c r="EAU269" s="158"/>
      <c r="EAV269" s="158"/>
      <c r="EAW269" s="158"/>
      <c r="EAX269" s="158"/>
      <c r="EAY269" s="159"/>
      <c r="EAZ269" s="9"/>
      <c r="EBA269" s="9"/>
      <c r="EBB269" s="159"/>
      <c r="EBC269" s="159"/>
      <c r="EBD269" s="8"/>
      <c r="EBE269" s="8"/>
      <c r="EBF269" s="160"/>
      <c r="EBG269" s="158"/>
      <c r="EBH269" s="161"/>
      <c r="EBI269" s="162"/>
      <c r="EBJ269" s="156"/>
      <c r="EBK269" s="158"/>
      <c r="EBL269" s="158"/>
      <c r="EBM269" s="158"/>
      <c r="EBN269" s="158"/>
      <c r="EBO269" s="159"/>
      <c r="EBP269" s="9"/>
      <c r="EBQ269" s="9"/>
      <c r="EBR269" s="159"/>
      <c r="EBS269" s="159"/>
      <c r="EBT269" s="8"/>
      <c r="EBU269" s="8"/>
      <c r="EBV269" s="160"/>
      <c r="EBW269" s="158"/>
      <c r="EBX269" s="161"/>
      <c r="EBY269" s="162"/>
      <c r="EBZ269" s="156"/>
      <c r="ECA269" s="158"/>
      <c r="ECB269" s="158"/>
      <c r="ECC269" s="158"/>
      <c r="ECD269" s="158"/>
      <c r="ECE269" s="159"/>
      <c r="ECF269" s="9"/>
      <c r="ECG269" s="9"/>
      <c r="ECH269" s="159"/>
      <c r="ECI269" s="159"/>
      <c r="ECJ269" s="8"/>
      <c r="ECK269" s="8"/>
      <c r="ECL269" s="160"/>
      <c r="ECM269" s="158"/>
      <c r="ECN269" s="161"/>
      <c r="ECO269" s="162"/>
      <c r="ECP269" s="156"/>
      <c r="ECQ269" s="158"/>
      <c r="ECR269" s="158"/>
      <c r="ECS269" s="158"/>
      <c r="ECT269" s="158"/>
      <c r="ECU269" s="159"/>
      <c r="ECV269" s="9"/>
      <c r="ECW269" s="9"/>
      <c r="ECX269" s="159"/>
      <c r="ECY269" s="159"/>
      <c r="ECZ269" s="8"/>
      <c r="EDA269" s="8"/>
      <c r="EDB269" s="160"/>
      <c r="EDC269" s="158"/>
      <c r="EDD269" s="161"/>
      <c r="EDE269" s="162"/>
      <c r="EDF269" s="156"/>
      <c r="EDG269" s="158"/>
      <c r="EDH269" s="158"/>
      <c r="EDI269" s="158"/>
      <c r="EDJ269" s="158"/>
      <c r="EDK269" s="159"/>
      <c r="EDL269" s="9"/>
      <c r="EDM269" s="9"/>
      <c r="EDN269" s="159"/>
      <c r="EDO269" s="159"/>
      <c r="EDP269" s="8"/>
      <c r="EDQ269" s="8"/>
      <c r="EDR269" s="160"/>
      <c r="EDS269" s="158"/>
      <c r="EDT269" s="161"/>
      <c r="EDU269" s="162"/>
      <c r="EDV269" s="156"/>
      <c r="EDW269" s="158"/>
      <c r="EDX269" s="158"/>
      <c r="EDY269" s="158"/>
      <c r="EDZ269" s="158"/>
      <c r="EEA269" s="159"/>
      <c r="EEB269" s="9"/>
      <c r="EEC269" s="9"/>
      <c r="EED269" s="159"/>
      <c r="EEE269" s="159"/>
      <c r="EEF269" s="8"/>
      <c r="EEG269" s="8"/>
      <c r="EEH269" s="160"/>
      <c r="EEI269" s="158"/>
      <c r="EEJ269" s="161"/>
      <c r="EEK269" s="162"/>
      <c r="EEL269" s="156"/>
      <c r="EEM269" s="158"/>
      <c r="EEN269" s="158"/>
      <c r="EEO269" s="158"/>
      <c r="EEP269" s="158"/>
      <c r="EEQ269" s="159"/>
      <c r="EER269" s="9"/>
      <c r="EES269" s="9"/>
      <c r="EET269" s="159"/>
      <c r="EEU269" s="159"/>
      <c r="EEV269" s="8"/>
      <c r="EEW269" s="8"/>
      <c r="EEX269" s="160"/>
      <c r="EEY269" s="158"/>
      <c r="EEZ269" s="161"/>
      <c r="EFA269" s="162"/>
      <c r="EFB269" s="156"/>
      <c r="EFC269" s="158"/>
      <c r="EFD269" s="158"/>
      <c r="EFE269" s="158"/>
      <c r="EFF269" s="158"/>
      <c r="EFG269" s="159"/>
      <c r="EFH269" s="9"/>
      <c r="EFI269" s="9"/>
      <c r="EFJ269" s="159"/>
      <c r="EFK269" s="159"/>
      <c r="EFL269" s="8"/>
      <c r="EFM269" s="8"/>
      <c r="EFN269" s="160"/>
      <c r="EFO269" s="158"/>
      <c r="EFP269" s="161"/>
      <c r="EFQ269" s="162"/>
      <c r="EFR269" s="156"/>
      <c r="EFS269" s="158"/>
      <c r="EFT269" s="158"/>
      <c r="EFU269" s="158"/>
      <c r="EFV269" s="158"/>
      <c r="EFW269" s="159"/>
      <c r="EFX269" s="9"/>
      <c r="EFY269" s="9"/>
      <c r="EFZ269" s="159"/>
      <c r="EGA269" s="159"/>
      <c r="EGB269" s="8"/>
      <c r="EGC269" s="8"/>
      <c r="EGD269" s="160"/>
      <c r="EGE269" s="158"/>
      <c r="EGF269" s="161"/>
      <c r="EGG269" s="162"/>
      <c r="EGH269" s="156"/>
      <c r="EGI269" s="158"/>
      <c r="EGJ269" s="158"/>
      <c r="EGK269" s="158"/>
      <c r="EGL269" s="158"/>
      <c r="EGM269" s="159"/>
      <c r="EGN269" s="9"/>
      <c r="EGO269" s="9"/>
      <c r="EGP269" s="159"/>
      <c r="EGQ269" s="159"/>
      <c r="EGR269" s="8"/>
      <c r="EGS269" s="8"/>
      <c r="EGT269" s="160"/>
      <c r="EGU269" s="158"/>
      <c r="EGV269" s="161"/>
      <c r="EGW269" s="162"/>
      <c r="EGX269" s="156"/>
      <c r="EGY269" s="158"/>
      <c r="EGZ269" s="158"/>
      <c r="EHA269" s="158"/>
      <c r="EHB269" s="158"/>
      <c r="EHC269" s="159"/>
      <c r="EHD269" s="9"/>
      <c r="EHE269" s="9"/>
      <c r="EHF269" s="159"/>
      <c r="EHG269" s="159"/>
      <c r="EHH269" s="8"/>
      <c r="EHI269" s="8"/>
      <c r="EHJ269" s="160"/>
      <c r="EHK269" s="158"/>
      <c r="EHL269" s="161"/>
      <c r="EHM269" s="162"/>
      <c r="EHN269" s="156"/>
      <c r="EHO269" s="158"/>
      <c r="EHP269" s="158"/>
      <c r="EHQ269" s="158"/>
      <c r="EHR269" s="158"/>
      <c r="EHS269" s="159"/>
      <c r="EHT269" s="9"/>
      <c r="EHU269" s="9"/>
      <c r="EHV269" s="159"/>
      <c r="EHW269" s="159"/>
      <c r="EHX269" s="8"/>
      <c r="EHY269" s="8"/>
      <c r="EHZ269" s="160"/>
      <c r="EIA269" s="158"/>
      <c r="EIB269" s="161"/>
      <c r="EIC269" s="162"/>
      <c r="EID269" s="156"/>
      <c r="EIE269" s="158"/>
      <c r="EIF269" s="158"/>
      <c r="EIG269" s="158"/>
      <c r="EIH269" s="158"/>
      <c r="EII269" s="159"/>
      <c r="EIJ269" s="9"/>
      <c r="EIK269" s="9"/>
      <c r="EIL269" s="159"/>
      <c r="EIM269" s="159"/>
      <c r="EIN269" s="8"/>
      <c r="EIO269" s="8"/>
      <c r="EIP269" s="160"/>
      <c r="EIQ269" s="158"/>
      <c r="EIR269" s="161"/>
      <c r="EIS269" s="162"/>
      <c r="EIT269" s="156"/>
      <c r="EIU269" s="158"/>
      <c r="EIV269" s="158"/>
      <c r="EIW269" s="158"/>
      <c r="EIX269" s="158"/>
      <c r="EIY269" s="159"/>
      <c r="EIZ269" s="9"/>
      <c r="EJA269" s="9"/>
      <c r="EJB269" s="159"/>
      <c r="EJC269" s="159"/>
      <c r="EJD269" s="8"/>
      <c r="EJE269" s="8"/>
      <c r="EJF269" s="160"/>
      <c r="EJG269" s="158"/>
      <c r="EJH269" s="161"/>
      <c r="EJI269" s="162"/>
      <c r="EJJ269" s="156"/>
      <c r="EJK269" s="158"/>
      <c r="EJL269" s="158"/>
      <c r="EJM269" s="158"/>
      <c r="EJN269" s="158"/>
      <c r="EJO269" s="159"/>
      <c r="EJP269" s="9"/>
      <c r="EJQ269" s="9"/>
      <c r="EJR269" s="159"/>
      <c r="EJS269" s="159"/>
      <c r="EJT269" s="8"/>
      <c r="EJU269" s="8"/>
      <c r="EJV269" s="160"/>
      <c r="EJW269" s="158"/>
      <c r="EJX269" s="161"/>
      <c r="EJY269" s="162"/>
      <c r="EJZ269" s="156"/>
      <c r="EKA269" s="158"/>
      <c r="EKB269" s="158"/>
      <c r="EKC269" s="158"/>
      <c r="EKD269" s="158"/>
      <c r="EKE269" s="159"/>
      <c r="EKF269" s="9"/>
      <c r="EKG269" s="9"/>
      <c r="EKH269" s="159"/>
      <c r="EKI269" s="159"/>
      <c r="EKJ269" s="8"/>
      <c r="EKK269" s="8"/>
      <c r="EKL269" s="160"/>
      <c r="EKM269" s="158"/>
      <c r="EKN269" s="161"/>
      <c r="EKO269" s="162"/>
      <c r="EKP269" s="156"/>
      <c r="EKQ269" s="158"/>
      <c r="EKR269" s="158"/>
      <c r="EKS269" s="158"/>
      <c r="EKT269" s="158"/>
      <c r="EKU269" s="159"/>
      <c r="EKV269" s="9"/>
      <c r="EKW269" s="9"/>
      <c r="EKX269" s="159"/>
      <c r="EKY269" s="159"/>
      <c r="EKZ269" s="8"/>
      <c r="ELA269" s="8"/>
      <c r="ELB269" s="160"/>
      <c r="ELC269" s="158"/>
      <c r="ELD269" s="161"/>
      <c r="ELE269" s="162"/>
      <c r="ELF269" s="156"/>
      <c r="ELG269" s="158"/>
      <c r="ELH269" s="158"/>
      <c r="ELI269" s="158"/>
      <c r="ELJ269" s="158"/>
      <c r="ELK269" s="159"/>
      <c r="ELL269" s="9"/>
      <c r="ELM269" s="9"/>
      <c r="ELN269" s="159"/>
      <c r="ELO269" s="159"/>
      <c r="ELP269" s="8"/>
      <c r="ELQ269" s="8"/>
      <c r="ELR269" s="160"/>
      <c r="ELS269" s="158"/>
      <c r="ELT269" s="161"/>
      <c r="ELU269" s="162"/>
      <c r="ELV269" s="156"/>
      <c r="ELW269" s="158"/>
      <c r="ELX269" s="158"/>
      <c r="ELY269" s="158"/>
      <c r="ELZ269" s="158"/>
      <c r="EMA269" s="159"/>
      <c r="EMB269" s="9"/>
      <c r="EMC269" s="9"/>
      <c r="EMD269" s="159"/>
      <c r="EME269" s="159"/>
      <c r="EMF269" s="8"/>
      <c r="EMG269" s="8"/>
      <c r="EMH269" s="160"/>
      <c r="EMI269" s="158"/>
      <c r="EMJ269" s="161"/>
      <c r="EMK269" s="162"/>
      <c r="EML269" s="156"/>
      <c r="EMM269" s="158"/>
      <c r="EMN269" s="158"/>
      <c r="EMO269" s="158"/>
      <c r="EMP269" s="158"/>
      <c r="EMQ269" s="159"/>
      <c r="EMR269" s="9"/>
      <c r="EMS269" s="9"/>
      <c r="EMT269" s="159"/>
      <c r="EMU269" s="159"/>
      <c r="EMV269" s="8"/>
      <c r="EMW269" s="8"/>
      <c r="EMX269" s="160"/>
      <c r="EMY269" s="158"/>
      <c r="EMZ269" s="161"/>
      <c r="ENA269" s="162"/>
      <c r="ENB269" s="156"/>
      <c r="ENC269" s="158"/>
      <c r="END269" s="158"/>
      <c r="ENE269" s="158"/>
      <c r="ENF269" s="158"/>
      <c r="ENG269" s="159"/>
      <c r="ENH269" s="9"/>
      <c r="ENI269" s="9"/>
      <c r="ENJ269" s="159"/>
      <c r="ENK269" s="159"/>
      <c r="ENL269" s="8"/>
      <c r="ENM269" s="8"/>
      <c r="ENN269" s="160"/>
      <c r="ENO269" s="158"/>
      <c r="ENP269" s="161"/>
      <c r="ENQ269" s="162"/>
      <c r="ENR269" s="156"/>
      <c r="ENS269" s="158"/>
      <c r="ENT269" s="158"/>
      <c r="ENU269" s="158"/>
      <c r="ENV269" s="158"/>
      <c r="ENW269" s="159"/>
      <c r="ENX269" s="9"/>
      <c r="ENY269" s="9"/>
      <c r="ENZ269" s="159"/>
      <c r="EOA269" s="159"/>
      <c r="EOB269" s="8"/>
      <c r="EOC269" s="8"/>
      <c r="EOD269" s="160"/>
      <c r="EOE269" s="158"/>
      <c r="EOF269" s="161"/>
      <c r="EOG269" s="162"/>
      <c r="EOH269" s="156"/>
      <c r="EOI269" s="158"/>
      <c r="EOJ269" s="158"/>
      <c r="EOK269" s="158"/>
      <c r="EOL269" s="158"/>
      <c r="EOM269" s="159"/>
      <c r="EON269" s="9"/>
      <c r="EOO269" s="9"/>
      <c r="EOP269" s="159"/>
      <c r="EOQ269" s="159"/>
      <c r="EOR269" s="8"/>
      <c r="EOS269" s="8"/>
      <c r="EOT269" s="160"/>
      <c r="EOU269" s="158"/>
      <c r="EOV269" s="161"/>
      <c r="EOW269" s="162"/>
      <c r="EOX269" s="156"/>
      <c r="EOY269" s="158"/>
      <c r="EOZ269" s="158"/>
      <c r="EPA269" s="158"/>
      <c r="EPB269" s="158"/>
      <c r="EPC269" s="159"/>
      <c r="EPD269" s="9"/>
      <c r="EPE269" s="9"/>
      <c r="EPF269" s="159"/>
      <c r="EPG269" s="159"/>
      <c r="EPH269" s="8"/>
      <c r="EPI269" s="8"/>
      <c r="EPJ269" s="160"/>
      <c r="EPK269" s="158"/>
      <c r="EPL269" s="161"/>
      <c r="EPM269" s="162"/>
      <c r="EPN269" s="156"/>
      <c r="EPO269" s="158"/>
      <c r="EPP269" s="158"/>
      <c r="EPQ269" s="158"/>
      <c r="EPR269" s="158"/>
      <c r="EPS269" s="159"/>
      <c r="EPT269" s="9"/>
      <c r="EPU269" s="9"/>
      <c r="EPV269" s="159"/>
      <c r="EPW269" s="159"/>
      <c r="EPX269" s="8"/>
      <c r="EPY269" s="8"/>
      <c r="EPZ269" s="160"/>
      <c r="EQA269" s="158"/>
      <c r="EQB269" s="161"/>
      <c r="EQC269" s="162"/>
      <c r="EQD269" s="156"/>
      <c r="EQE269" s="158"/>
      <c r="EQF269" s="158"/>
      <c r="EQG269" s="158"/>
      <c r="EQH269" s="158"/>
      <c r="EQI269" s="159"/>
      <c r="EQJ269" s="9"/>
      <c r="EQK269" s="9"/>
      <c r="EQL269" s="159"/>
      <c r="EQM269" s="159"/>
      <c r="EQN269" s="8"/>
      <c r="EQO269" s="8"/>
      <c r="EQP269" s="160"/>
      <c r="EQQ269" s="158"/>
      <c r="EQR269" s="161"/>
      <c r="EQS269" s="162"/>
      <c r="EQT269" s="156"/>
      <c r="EQU269" s="158"/>
      <c r="EQV269" s="158"/>
      <c r="EQW269" s="158"/>
      <c r="EQX269" s="158"/>
      <c r="EQY269" s="159"/>
      <c r="EQZ269" s="9"/>
      <c r="ERA269" s="9"/>
      <c r="ERB269" s="159"/>
      <c r="ERC269" s="159"/>
      <c r="ERD269" s="8"/>
      <c r="ERE269" s="8"/>
      <c r="ERF269" s="160"/>
      <c r="ERG269" s="158"/>
      <c r="ERH269" s="161"/>
      <c r="ERI269" s="162"/>
      <c r="ERJ269" s="156"/>
      <c r="ERK269" s="158"/>
      <c r="ERL269" s="158"/>
      <c r="ERM269" s="158"/>
      <c r="ERN269" s="158"/>
      <c r="ERO269" s="159"/>
      <c r="ERP269" s="9"/>
      <c r="ERQ269" s="9"/>
      <c r="ERR269" s="159"/>
      <c r="ERS269" s="159"/>
      <c r="ERT269" s="8"/>
      <c r="ERU269" s="8"/>
      <c r="ERV269" s="160"/>
      <c r="ERW269" s="158"/>
      <c r="ERX269" s="161"/>
      <c r="ERY269" s="162"/>
      <c r="ERZ269" s="156"/>
      <c r="ESA269" s="158"/>
      <c r="ESB269" s="158"/>
      <c r="ESC269" s="158"/>
      <c r="ESD269" s="158"/>
      <c r="ESE269" s="159"/>
      <c r="ESF269" s="9"/>
      <c r="ESG269" s="9"/>
      <c r="ESH269" s="159"/>
      <c r="ESI269" s="159"/>
      <c r="ESJ269" s="8"/>
      <c r="ESK269" s="8"/>
      <c r="ESL269" s="160"/>
      <c r="ESM269" s="158"/>
      <c r="ESN269" s="161"/>
      <c r="ESO269" s="162"/>
      <c r="ESP269" s="156"/>
      <c r="ESQ269" s="158"/>
      <c r="ESR269" s="158"/>
      <c r="ESS269" s="158"/>
      <c r="EST269" s="158"/>
      <c r="ESU269" s="159"/>
      <c r="ESV269" s="9"/>
      <c r="ESW269" s="9"/>
      <c r="ESX269" s="159"/>
      <c r="ESY269" s="159"/>
      <c r="ESZ269" s="8"/>
      <c r="ETA269" s="8"/>
      <c r="ETB269" s="160"/>
      <c r="ETC269" s="158"/>
      <c r="ETD269" s="161"/>
      <c r="ETE269" s="162"/>
      <c r="ETF269" s="156"/>
      <c r="ETG269" s="158"/>
      <c r="ETH269" s="158"/>
      <c r="ETI269" s="158"/>
      <c r="ETJ269" s="158"/>
      <c r="ETK269" s="159"/>
      <c r="ETL269" s="9"/>
      <c r="ETM269" s="9"/>
      <c r="ETN269" s="159"/>
      <c r="ETO269" s="159"/>
      <c r="ETP269" s="8"/>
      <c r="ETQ269" s="8"/>
      <c r="ETR269" s="160"/>
      <c r="ETS269" s="158"/>
      <c r="ETT269" s="161"/>
      <c r="ETU269" s="162"/>
      <c r="ETV269" s="156"/>
      <c r="ETW269" s="158"/>
      <c r="ETX269" s="158"/>
      <c r="ETY269" s="158"/>
      <c r="ETZ269" s="158"/>
      <c r="EUA269" s="159"/>
      <c r="EUB269" s="9"/>
      <c r="EUC269" s="9"/>
      <c r="EUD269" s="159"/>
      <c r="EUE269" s="159"/>
      <c r="EUF269" s="8"/>
      <c r="EUG269" s="8"/>
      <c r="EUH269" s="160"/>
      <c r="EUI269" s="158"/>
      <c r="EUJ269" s="161"/>
      <c r="EUK269" s="162"/>
      <c r="EUL269" s="156"/>
      <c r="EUM269" s="158"/>
      <c r="EUN269" s="158"/>
      <c r="EUO269" s="158"/>
      <c r="EUP269" s="158"/>
      <c r="EUQ269" s="159"/>
      <c r="EUR269" s="9"/>
      <c r="EUS269" s="9"/>
      <c r="EUT269" s="159"/>
      <c r="EUU269" s="159"/>
      <c r="EUV269" s="8"/>
      <c r="EUW269" s="8"/>
      <c r="EUX269" s="160"/>
      <c r="EUY269" s="158"/>
      <c r="EUZ269" s="161"/>
      <c r="EVA269" s="162"/>
      <c r="EVB269" s="156"/>
      <c r="EVC269" s="158"/>
      <c r="EVD269" s="158"/>
      <c r="EVE269" s="158"/>
      <c r="EVF269" s="158"/>
      <c r="EVG269" s="159"/>
      <c r="EVH269" s="9"/>
      <c r="EVI269" s="9"/>
      <c r="EVJ269" s="159"/>
      <c r="EVK269" s="159"/>
      <c r="EVL269" s="8"/>
      <c r="EVM269" s="8"/>
      <c r="EVN269" s="160"/>
      <c r="EVO269" s="158"/>
      <c r="EVP269" s="161"/>
      <c r="EVQ269" s="162"/>
      <c r="EVR269" s="156"/>
      <c r="EVS269" s="158"/>
      <c r="EVT269" s="158"/>
      <c r="EVU269" s="158"/>
      <c r="EVV269" s="158"/>
      <c r="EVW269" s="159"/>
      <c r="EVX269" s="9"/>
      <c r="EVY269" s="9"/>
      <c r="EVZ269" s="159"/>
      <c r="EWA269" s="159"/>
      <c r="EWB269" s="8"/>
      <c r="EWC269" s="8"/>
      <c r="EWD269" s="160"/>
      <c r="EWE269" s="158"/>
      <c r="EWF269" s="161"/>
      <c r="EWG269" s="162"/>
      <c r="EWH269" s="156"/>
      <c r="EWI269" s="158"/>
      <c r="EWJ269" s="158"/>
      <c r="EWK269" s="158"/>
      <c r="EWL269" s="158"/>
      <c r="EWM269" s="159"/>
      <c r="EWN269" s="9"/>
      <c r="EWO269" s="9"/>
      <c r="EWP269" s="159"/>
      <c r="EWQ269" s="159"/>
      <c r="EWR269" s="8"/>
      <c r="EWS269" s="8"/>
      <c r="EWT269" s="160"/>
      <c r="EWU269" s="158"/>
      <c r="EWV269" s="161"/>
      <c r="EWW269" s="162"/>
      <c r="EWX269" s="156"/>
      <c r="EWY269" s="158"/>
      <c r="EWZ269" s="158"/>
      <c r="EXA269" s="158"/>
      <c r="EXB269" s="158"/>
      <c r="EXC269" s="159"/>
      <c r="EXD269" s="9"/>
      <c r="EXE269" s="9"/>
      <c r="EXF269" s="159"/>
      <c r="EXG269" s="159"/>
      <c r="EXH269" s="8"/>
      <c r="EXI269" s="8"/>
      <c r="EXJ269" s="160"/>
      <c r="EXK269" s="158"/>
      <c r="EXL269" s="161"/>
      <c r="EXM269" s="162"/>
      <c r="EXN269" s="156"/>
      <c r="EXO269" s="158"/>
      <c r="EXP269" s="158"/>
      <c r="EXQ269" s="158"/>
      <c r="EXR269" s="158"/>
      <c r="EXS269" s="159"/>
      <c r="EXT269" s="9"/>
      <c r="EXU269" s="9"/>
      <c r="EXV269" s="159"/>
      <c r="EXW269" s="159"/>
      <c r="EXX269" s="8"/>
      <c r="EXY269" s="8"/>
      <c r="EXZ269" s="160"/>
      <c r="EYA269" s="158"/>
      <c r="EYB269" s="161"/>
      <c r="EYC269" s="162"/>
      <c r="EYD269" s="156"/>
      <c r="EYE269" s="158"/>
      <c r="EYF269" s="158"/>
      <c r="EYG269" s="158"/>
      <c r="EYH269" s="158"/>
      <c r="EYI269" s="159"/>
      <c r="EYJ269" s="9"/>
      <c r="EYK269" s="9"/>
      <c r="EYL269" s="159"/>
      <c r="EYM269" s="159"/>
      <c r="EYN269" s="8"/>
      <c r="EYO269" s="8"/>
      <c r="EYP269" s="160"/>
      <c r="EYQ269" s="158"/>
      <c r="EYR269" s="161"/>
      <c r="EYS269" s="162"/>
      <c r="EYT269" s="156"/>
      <c r="EYU269" s="158"/>
      <c r="EYV269" s="158"/>
      <c r="EYW269" s="158"/>
      <c r="EYX269" s="158"/>
      <c r="EYY269" s="159"/>
      <c r="EYZ269" s="9"/>
      <c r="EZA269" s="9"/>
      <c r="EZB269" s="159"/>
      <c r="EZC269" s="159"/>
      <c r="EZD269" s="8"/>
      <c r="EZE269" s="8"/>
      <c r="EZF269" s="160"/>
      <c r="EZG269" s="158"/>
      <c r="EZH269" s="161"/>
      <c r="EZI269" s="162"/>
      <c r="EZJ269" s="156"/>
      <c r="EZK269" s="158"/>
      <c r="EZL269" s="158"/>
      <c r="EZM269" s="158"/>
      <c r="EZN269" s="158"/>
      <c r="EZO269" s="159"/>
      <c r="EZP269" s="9"/>
      <c r="EZQ269" s="9"/>
      <c r="EZR269" s="159"/>
      <c r="EZS269" s="159"/>
      <c r="EZT269" s="8"/>
      <c r="EZU269" s="8"/>
      <c r="EZV269" s="160"/>
      <c r="EZW269" s="158"/>
      <c r="EZX269" s="161"/>
      <c r="EZY269" s="162"/>
      <c r="EZZ269" s="156"/>
      <c r="FAA269" s="158"/>
      <c r="FAB269" s="158"/>
      <c r="FAC269" s="158"/>
      <c r="FAD269" s="158"/>
      <c r="FAE269" s="159"/>
      <c r="FAF269" s="9"/>
      <c r="FAG269" s="9"/>
      <c r="FAH269" s="159"/>
      <c r="FAI269" s="159"/>
      <c r="FAJ269" s="8"/>
      <c r="FAK269" s="8"/>
      <c r="FAL269" s="160"/>
      <c r="FAM269" s="158"/>
      <c r="FAN269" s="161"/>
      <c r="FAO269" s="162"/>
      <c r="FAP269" s="156"/>
      <c r="FAQ269" s="158"/>
      <c r="FAR269" s="158"/>
      <c r="FAS269" s="158"/>
      <c r="FAT269" s="158"/>
      <c r="FAU269" s="159"/>
      <c r="FAV269" s="9"/>
      <c r="FAW269" s="9"/>
      <c r="FAX269" s="159"/>
      <c r="FAY269" s="159"/>
      <c r="FAZ269" s="8"/>
      <c r="FBA269" s="8"/>
      <c r="FBB269" s="160"/>
      <c r="FBC269" s="158"/>
      <c r="FBD269" s="161"/>
      <c r="FBE269" s="162"/>
      <c r="FBF269" s="156"/>
      <c r="FBG269" s="158"/>
      <c r="FBH269" s="158"/>
      <c r="FBI269" s="158"/>
      <c r="FBJ269" s="158"/>
      <c r="FBK269" s="159"/>
      <c r="FBL269" s="9"/>
      <c r="FBM269" s="9"/>
      <c r="FBN269" s="159"/>
      <c r="FBO269" s="159"/>
      <c r="FBP269" s="8"/>
      <c r="FBQ269" s="8"/>
      <c r="FBR269" s="160"/>
      <c r="FBS269" s="158"/>
      <c r="FBT269" s="161"/>
      <c r="FBU269" s="162"/>
      <c r="FBV269" s="156"/>
      <c r="FBW269" s="158"/>
      <c r="FBX269" s="158"/>
      <c r="FBY269" s="158"/>
      <c r="FBZ269" s="158"/>
      <c r="FCA269" s="159"/>
      <c r="FCB269" s="9"/>
      <c r="FCC269" s="9"/>
      <c r="FCD269" s="159"/>
      <c r="FCE269" s="159"/>
      <c r="FCF269" s="8"/>
      <c r="FCG269" s="8"/>
      <c r="FCH269" s="160"/>
      <c r="FCI269" s="158"/>
      <c r="FCJ269" s="161"/>
      <c r="FCK269" s="162"/>
      <c r="FCL269" s="156"/>
      <c r="FCM269" s="158"/>
      <c r="FCN269" s="158"/>
      <c r="FCO269" s="158"/>
      <c r="FCP269" s="158"/>
      <c r="FCQ269" s="159"/>
      <c r="FCR269" s="9"/>
      <c r="FCS269" s="9"/>
      <c r="FCT269" s="159"/>
      <c r="FCU269" s="159"/>
      <c r="FCV269" s="8"/>
      <c r="FCW269" s="8"/>
      <c r="FCX269" s="160"/>
      <c r="FCY269" s="158"/>
      <c r="FCZ269" s="161"/>
      <c r="FDA269" s="162"/>
      <c r="FDB269" s="156"/>
      <c r="FDC269" s="158"/>
      <c r="FDD269" s="158"/>
      <c r="FDE269" s="158"/>
      <c r="FDF269" s="158"/>
      <c r="FDG269" s="159"/>
      <c r="FDH269" s="9"/>
      <c r="FDI269" s="9"/>
      <c r="FDJ269" s="159"/>
      <c r="FDK269" s="159"/>
      <c r="FDL269" s="8"/>
      <c r="FDM269" s="8"/>
      <c r="FDN269" s="160"/>
      <c r="FDO269" s="158"/>
      <c r="FDP269" s="161"/>
      <c r="FDQ269" s="162"/>
      <c r="FDR269" s="156"/>
      <c r="FDS269" s="158"/>
      <c r="FDT269" s="158"/>
      <c r="FDU269" s="158"/>
      <c r="FDV269" s="158"/>
      <c r="FDW269" s="159"/>
      <c r="FDX269" s="9"/>
      <c r="FDY269" s="9"/>
      <c r="FDZ269" s="159"/>
      <c r="FEA269" s="159"/>
      <c r="FEB269" s="8"/>
      <c r="FEC269" s="8"/>
      <c r="FED269" s="160"/>
      <c r="FEE269" s="158"/>
      <c r="FEF269" s="161"/>
      <c r="FEG269" s="162"/>
      <c r="FEH269" s="156"/>
      <c r="FEI269" s="158"/>
      <c r="FEJ269" s="158"/>
      <c r="FEK269" s="158"/>
      <c r="FEL269" s="158"/>
      <c r="FEM269" s="159"/>
      <c r="FEN269" s="9"/>
      <c r="FEO269" s="9"/>
      <c r="FEP269" s="159"/>
      <c r="FEQ269" s="159"/>
      <c r="FER269" s="8"/>
      <c r="FES269" s="8"/>
      <c r="FET269" s="160"/>
      <c r="FEU269" s="158"/>
      <c r="FEV269" s="161"/>
      <c r="FEW269" s="162"/>
      <c r="FEX269" s="156"/>
      <c r="FEY269" s="158"/>
      <c r="FEZ269" s="158"/>
      <c r="FFA269" s="158"/>
      <c r="FFB269" s="158"/>
      <c r="FFC269" s="159"/>
      <c r="FFD269" s="9"/>
      <c r="FFE269" s="9"/>
      <c r="FFF269" s="159"/>
      <c r="FFG269" s="159"/>
      <c r="FFH269" s="8"/>
      <c r="FFI269" s="8"/>
      <c r="FFJ269" s="160"/>
      <c r="FFK269" s="158"/>
      <c r="FFL269" s="161"/>
      <c r="FFM269" s="162"/>
      <c r="FFN269" s="156"/>
      <c r="FFO269" s="158"/>
      <c r="FFP269" s="158"/>
      <c r="FFQ269" s="158"/>
      <c r="FFR269" s="158"/>
      <c r="FFS269" s="159"/>
      <c r="FFT269" s="9"/>
      <c r="FFU269" s="9"/>
      <c r="FFV269" s="159"/>
      <c r="FFW269" s="159"/>
      <c r="FFX269" s="8"/>
      <c r="FFY269" s="8"/>
      <c r="FFZ269" s="160"/>
      <c r="FGA269" s="158"/>
      <c r="FGB269" s="161"/>
      <c r="FGC269" s="162"/>
      <c r="FGD269" s="156"/>
      <c r="FGE269" s="158"/>
      <c r="FGF269" s="158"/>
      <c r="FGG269" s="158"/>
      <c r="FGH269" s="158"/>
      <c r="FGI269" s="159"/>
      <c r="FGJ269" s="9"/>
      <c r="FGK269" s="9"/>
      <c r="FGL269" s="159"/>
      <c r="FGM269" s="159"/>
      <c r="FGN269" s="8"/>
      <c r="FGO269" s="8"/>
      <c r="FGP269" s="160"/>
      <c r="FGQ269" s="158"/>
      <c r="FGR269" s="161"/>
      <c r="FGS269" s="162"/>
      <c r="FGT269" s="156"/>
      <c r="FGU269" s="158"/>
      <c r="FGV269" s="158"/>
      <c r="FGW269" s="158"/>
      <c r="FGX269" s="158"/>
      <c r="FGY269" s="159"/>
      <c r="FGZ269" s="9"/>
      <c r="FHA269" s="9"/>
      <c r="FHB269" s="159"/>
      <c r="FHC269" s="159"/>
      <c r="FHD269" s="8"/>
      <c r="FHE269" s="8"/>
      <c r="FHF269" s="160"/>
      <c r="FHG269" s="158"/>
      <c r="FHH269" s="161"/>
      <c r="FHI269" s="162"/>
      <c r="FHJ269" s="156"/>
      <c r="FHK269" s="158"/>
      <c r="FHL269" s="158"/>
      <c r="FHM269" s="158"/>
      <c r="FHN269" s="158"/>
      <c r="FHO269" s="159"/>
      <c r="FHP269" s="9"/>
      <c r="FHQ269" s="9"/>
      <c r="FHR269" s="159"/>
      <c r="FHS269" s="159"/>
      <c r="FHT269" s="8"/>
      <c r="FHU269" s="8"/>
      <c r="FHV269" s="160"/>
      <c r="FHW269" s="158"/>
      <c r="FHX269" s="161"/>
      <c r="FHY269" s="162"/>
      <c r="FHZ269" s="156"/>
      <c r="FIA269" s="158"/>
      <c r="FIB269" s="158"/>
      <c r="FIC269" s="158"/>
      <c r="FID269" s="158"/>
      <c r="FIE269" s="159"/>
      <c r="FIF269" s="9"/>
      <c r="FIG269" s="9"/>
      <c r="FIH269" s="159"/>
      <c r="FII269" s="159"/>
      <c r="FIJ269" s="8"/>
      <c r="FIK269" s="8"/>
      <c r="FIL269" s="160"/>
      <c r="FIM269" s="158"/>
      <c r="FIN269" s="161"/>
      <c r="FIO269" s="162"/>
      <c r="FIP269" s="156"/>
      <c r="FIQ269" s="158"/>
      <c r="FIR269" s="158"/>
      <c r="FIS269" s="158"/>
      <c r="FIT269" s="158"/>
      <c r="FIU269" s="159"/>
      <c r="FIV269" s="9"/>
      <c r="FIW269" s="9"/>
      <c r="FIX269" s="159"/>
      <c r="FIY269" s="159"/>
      <c r="FIZ269" s="8"/>
      <c r="FJA269" s="8"/>
      <c r="FJB269" s="160"/>
      <c r="FJC269" s="158"/>
      <c r="FJD269" s="161"/>
      <c r="FJE269" s="162"/>
      <c r="FJF269" s="156"/>
      <c r="FJG269" s="158"/>
      <c r="FJH269" s="158"/>
      <c r="FJI269" s="158"/>
      <c r="FJJ269" s="158"/>
      <c r="FJK269" s="159"/>
      <c r="FJL269" s="9"/>
      <c r="FJM269" s="9"/>
      <c r="FJN269" s="159"/>
      <c r="FJO269" s="159"/>
      <c r="FJP269" s="8"/>
      <c r="FJQ269" s="8"/>
      <c r="FJR269" s="160"/>
      <c r="FJS269" s="158"/>
      <c r="FJT269" s="161"/>
      <c r="FJU269" s="162"/>
      <c r="FJV269" s="156"/>
      <c r="FJW269" s="158"/>
      <c r="FJX269" s="158"/>
      <c r="FJY269" s="158"/>
      <c r="FJZ269" s="158"/>
      <c r="FKA269" s="159"/>
      <c r="FKB269" s="9"/>
      <c r="FKC269" s="9"/>
      <c r="FKD269" s="159"/>
      <c r="FKE269" s="159"/>
      <c r="FKF269" s="8"/>
      <c r="FKG269" s="8"/>
      <c r="FKH269" s="160"/>
      <c r="FKI269" s="158"/>
      <c r="FKJ269" s="161"/>
      <c r="FKK269" s="162"/>
      <c r="FKL269" s="156"/>
      <c r="FKM269" s="158"/>
      <c r="FKN269" s="158"/>
      <c r="FKO269" s="158"/>
      <c r="FKP269" s="158"/>
      <c r="FKQ269" s="159"/>
      <c r="FKR269" s="9"/>
      <c r="FKS269" s="9"/>
      <c r="FKT269" s="159"/>
      <c r="FKU269" s="159"/>
      <c r="FKV269" s="8"/>
      <c r="FKW269" s="8"/>
      <c r="FKX269" s="160"/>
      <c r="FKY269" s="158"/>
      <c r="FKZ269" s="161"/>
      <c r="FLA269" s="162"/>
      <c r="FLB269" s="156"/>
      <c r="FLC269" s="158"/>
      <c r="FLD269" s="158"/>
      <c r="FLE269" s="158"/>
      <c r="FLF269" s="158"/>
      <c r="FLG269" s="159"/>
      <c r="FLH269" s="9"/>
      <c r="FLI269" s="9"/>
      <c r="FLJ269" s="159"/>
      <c r="FLK269" s="159"/>
      <c r="FLL269" s="8"/>
      <c r="FLM269" s="8"/>
      <c r="FLN269" s="160"/>
      <c r="FLO269" s="158"/>
      <c r="FLP269" s="161"/>
      <c r="FLQ269" s="162"/>
      <c r="FLR269" s="156"/>
      <c r="FLS269" s="158"/>
      <c r="FLT269" s="158"/>
      <c r="FLU269" s="158"/>
      <c r="FLV269" s="158"/>
      <c r="FLW269" s="159"/>
      <c r="FLX269" s="9"/>
      <c r="FLY269" s="9"/>
      <c r="FLZ269" s="159"/>
      <c r="FMA269" s="159"/>
      <c r="FMB269" s="8"/>
      <c r="FMC269" s="8"/>
      <c r="FMD269" s="160"/>
      <c r="FME269" s="158"/>
      <c r="FMF269" s="161"/>
      <c r="FMG269" s="162"/>
      <c r="FMH269" s="156"/>
      <c r="FMI269" s="158"/>
      <c r="FMJ269" s="158"/>
      <c r="FMK269" s="158"/>
      <c r="FML269" s="158"/>
      <c r="FMM269" s="159"/>
      <c r="FMN269" s="9"/>
      <c r="FMO269" s="9"/>
      <c r="FMP269" s="159"/>
      <c r="FMQ269" s="159"/>
      <c r="FMR269" s="8"/>
      <c r="FMS269" s="8"/>
      <c r="FMT269" s="160"/>
      <c r="FMU269" s="158"/>
      <c r="FMV269" s="161"/>
      <c r="FMW269" s="162"/>
      <c r="FMX269" s="156"/>
      <c r="FMY269" s="158"/>
      <c r="FMZ269" s="158"/>
      <c r="FNA269" s="158"/>
      <c r="FNB269" s="158"/>
      <c r="FNC269" s="159"/>
      <c r="FND269" s="9"/>
      <c r="FNE269" s="9"/>
      <c r="FNF269" s="159"/>
      <c r="FNG269" s="159"/>
      <c r="FNH269" s="8"/>
      <c r="FNI269" s="8"/>
      <c r="FNJ269" s="160"/>
      <c r="FNK269" s="158"/>
      <c r="FNL269" s="161"/>
      <c r="FNM269" s="162"/>
      <c r="FNN269" s="156"/>
      <c r="FNO269" s="158"/>
      <c r="FNP269" s="158"/>
      <c r="FNQ269" s="158"/>
      <c r="FNR269" s="158"/>
      <c r="FNS269" s="159"/>
      <c r="FNT269" s="9"/>
      <c r="FNU269" s="9"/>
      <c r="FNV269" s="159"/>
      <c r="FNW269" s="159"/>
      <c r="FNX269" s="8"/>
      <c r="FNY269" s="8"/>
      <c r="FNZ269" s="160"/>
      <c r="FOA269" s="158"/>
      <c r="FOB269" s="161"/>
      <c r="FOC269" s="162"/>
      <c r="FOD269" s="156"/>
      <c r="FOE269" s="158"/>
      <c r="FOF269" s="158"/>
      <c r="FOG269" s="158"/>
      <c r="FOH269" s="158"/>
      <c r="FOI269" s="159"/>
      <c r="FOJ269" s="9"/>
      <c r="FOK269" s="9"/>
      <c r="FOL269" s="159"/>
      <c r="FOM269" s="159"/>
      <c r="FON269" s="8"/>
      <c r="FOO269" s="8"/>
      <c r="FOP269" s="160"/>
      <c r="FOQ269" s="158"/>
      <c r="FOR269" s="161"/>
      <c r="FOS269" s="162"/>
      <c r="FOT269" s="156"/>
      <c r="FOU269" s="158"/>
      <c r="FOV269" s="158"/>
      <c r="FOW269" s="158"/>
      <c r="FOX269" s="158"/>
      <c r="FOY269" s="159"/>
      <c r="FOZ269" s="9"/>
      <c r="FPA269" s="9"/>
      <c r="FPB269" s="159"/>
      <c r="FPC269" s="159"/>
      <c r="FPD269" s="8"/>
      <c r="FPE269" s="8"/>
      <c r="FPF269" s="160"/>
      <c r="FPG269" s="158"/>
      <c r="FPH269" s="161"/>
      <c r="FPI269" s="162"/>
      <c r="FPJ269" s="156"/>
      <c r="FPK269" s="158"/>
      <c r="FPL269" s="158"/>
      <c r="FPM269" s="158"/>
      <c r="FPN269" s="158"/>
      <c r="FPO269" s="159"/>
      <c r="FPP269" s="9"/>
      <c r="FPQ269" s="9"/>
      <c r="FPR269" s="159"/>
      <c r="FPS269" s="159"/>
      <c r="FPT269" s="8"/>
      <c r="FPU269" s="8"/>
      <c r="FPV269" s="160"/>
      <c r="FPW269" s="158"/>
      <c r="FPX269" s="161"/>
      <c r="FPY269" s="162"/>
      <c r="FPZ269" s="156"/>
      <c r="FQA269" s="158"/>
      <c r="FQB269" s="158"/>
      <c r="FQC269" s="158"/>
      <c r="FQD269" s="158"/>
      <c r="FQE269" s="159"/>
      <c r="FQF269" s="9"/>
      <c r="FQG269" s="9"/>
      <c r="FQH269" s="159"/>
      <c r="FQI269" s="159"/>
      <c r="FQJ269" s="8"/>
      <c r="FQK269" s="8"/>
      <c r="FQL269" s="160"/>
      <c r="FQM269" s="158"/>
      <c r="FQN269" s="161"/>
      <c r="FQO269" s="162"/>
      <c r="FQP269" s="156"/>
      <c r="FQQ269" s="158"/>
      <c r="FQR269" s="158"/>
      <c r="FQS269" s="158"/>
      <c r="FQT269" s="158"/>
      <c r="FQU269" s="159"/>
      <c r="FQV269" s="9"/>
      <c r="FQW269" s="9"/>
      <c r="FQX269" s="159"/>
      <c r="FQY269" s="159"/>
      <c r="FQZ269" s="8"/>
      <c r="FRA269" s="8"/>
      <c r="FRB269" s="160"/>
      <c r="FRC269" s="158"/>
      <c r="FRD269" s="161"/>
      <c r="FRE269" s="162"/>
      <c r="FRF269" s="156"/>
      <c r="FRG269" s="158"/>
      <c r="FRH269" s="158"/>
      <c r="FRI269" s="158"/>
      <c r="FRJ269" s="158"/>
      <c r="FRK269" s="159"/>
      <c r="FRL269" s="9"/>
      <c r="FRM269" s="9"/>
      <c r="FRN269" s="159"/>
      <c r="FRO269" s="159"/>
      <c r="FRP269" s="8"/>
      <c r="FRQ269" s="8"/>
      <c r="FRR269" s="160"/>
      <c r="FRS269" s="158"/>
      <c r="FRT269" s="161"/>
      <c r="FRU269" s="162"/>
      <c r="FRV269" s="156"/>
      <c r="FRW269" s="158"/>
      <c r="FRX269" s="158"/>
      <c r="FRY269" s="158"/>
      <c r="FRZ269" s="158"/>
      <c r="FSA269" s="159"/>
      <c r="FSB269" s="9"/>
      <c r="FSC269" s="9"/>
      <c r="FSD269" s="159"/>
      <c r="FSE269" s="159"/>
      <c r="FSF269" s="8"/>
      <c r="FSG269" s="8"/>
      <c r="FSH269" s="160"/>
      <c r="FSI269" s="158"/>
      <c r="FSJ269" s="161"/>
      <c r="FSK269" s="162"/>
      <c r="FSL269" s="156"/>
      <c r="FSM269" s="158"/>
      <c r="FSN269" s="158"/>
      <c r="FSO269" s="158"/>
      <c r="FSP269" s="158"/>
      <c r="FSQ269" s="159"/>
      <c r="FSR269" s="9"/>
      <c r="FSS269" s="9"/>
      <c r="FST269" s="159"/>
      <c r="FSU269" s="159"/>
      <c r="FSV269" s="8"/>
      <c r="FSW269" s="8"/>
      <c r="FSX269" s="160"/>
      <c r="FSY269" s="158"/>
      <c r="FSZ269" s="161"/>
      <c r="FTA269" s="162"/>
      <c r="FTB269" s="156"/>
      <c r="FTC269" s="158"/>
      <c r="FTD269" s="158"/>
      <c r="FTE269" s="158"/>
      <c r="FTF269" s="158"/>
      <c r="FTG269" s="159"/>
      <c r="FTH269" s="9"/>
      <c r="FTI269" s="9"/>
      <c r="FTJ269" s="159"/>
      <c r="FTK269" s="159"/>
      <c r="FTL269" s="8"/>
      <c r="FTM269" s="8"/>
      <c r="FTN269" s="160"/>
      <c r="FTO269" s="158"/>
      <c r="FTP269" s="161"/>
      <c r="FTQ269" s="162"/>
      <c r="FTR269" s="156"/>
      <c r="FTS269" s="158"/>
      <c r="FTT269" s="158"/>
      <c r="FTU269" s="158"/>
      <c r="FTV269" s="158"/>
      <c r="FTW269" s="159"/>
      <c r="FTX269" s="9"/>
      <c r="FTY269" s="9"/>
      <c r="FTZ269" s="159"/>
      <c r="FUA269" s="159"/>
      <c r="FUB269" s="8"/>
      <c r="FUC269" s="8"/>
      <c r="FUD269" s="160"/>
      <c r="FUE269" s="158"/>
      <c r="FUF269" s="161"/>
      <c r="FUG269" s="162"/>
      <c r="FUH269" s="156"/>
      <c r="FUI269" s="158"/>
      <c r="FUJ269" s="158"/>
      <c r="FUK269" s="158"/>
      <c r="FUL269" s="158"/>
      <c r="FUM269" s="159"/>
      <c r="FUN269" s="9"/>
      <c r="FUO269" s="9"/>
      <c r="FUP269" s="159"/>
      <c r="FUQ269" s="159"/>
      <c r="FUR269" s="8"/>
      <c r="FUS269" s="8"/>
      <c r="FUT269" s="160"/>
      <c r="FUU269" s="158"/>
      <c r="FUV269" s="161"/>
      <c r="FUW269" s="162"/>
      <c r="FUX269" s="156"/>
      <c r="FUY269" s="158"/>
      <c r="FUZ269" s="158"/>
      <c r="FVA269" s="158"/>
      <c r="FVB269" s="158"/>
      <c r="FVC269" s="159"/>
      <c r="FVD269" s="9"/>
      <c r="FVE269" s="9"/>
      <c r="FVF269" s="159"/>
      <c r="FVG269" s="159"/>
      <c r="FVH269" s="8"/>
      <c r="FVI269" s="8"/>
      <c r="FVJ269" s="160"/>
      <c r="FVK269" s="158"/>
      <c r="FVL269" s="161"/>
      <c r="FVM269" s="162"/>
      <c r="FVN269" s="156"/>
      <c r="FVO269" s="158"/>
      <c r="FVP269" s="158"/>
      <c r="FVQ269" s="158"/>
      <c r="FVR269" s="158"/>
      <c r="FVS269" s="159"/>
      <c r="FVT269" s="9"/>
      <c r="FVU269" s="9"/>
      <c r="FVV269" s="159"/>
      <c r="FVW269" s="159"/>
      <c r="FVX269" s="8"/>
      <c r="FVY269" s="8"/>
      <c r="FVZ269" s="160"/>
      <c r="FWA269" s="158"/>
      <c r="FWB269" s="161"/>
      <c r="FWC269" s="162"/>
      <c r="FWD269" s="156"/>
      <c r="FWE269" s="158"/>
      <c r="FWF269" s="158"/>
      <c r="FWG269" s="158"/>
      <c r="FWH269" s="158"/>
      <c r="FWI269" s="159"/>
      <c r="FWJ269" s="9"/>
      <c r="FWK269" s="9"/>
      <c r="FWL269" s="159"/>
      <c r="FWM269" s="159"/>
      <c r="FWN269" s="8"/>
      <c r="FWO269" s="8"/>
      <c r="FWP269" s="160"/>
      <c r="FWQ269" s="158"/>
      <c r="FWR269" s="161"/>
      <c r="FWS269" s="162"/>
      <c r="FWT269" s="156"/>
      <c r="FWU269" s="158"/>
      <c r="FWV269" s="158"/>
      <c r="FWW269" s="158"/>
      <c r="FWX269" s="158"/>
      <c r="FWY269" s="159"/>
      <c r="FWZ269" s="9"/>
      <c r="FXA269" s="9"/>
      <c r="FXB269" s="159"/>
      <c r="FXC269" s="159"/>
      <c r="FXD269" s="8"/>
      <c r="FXE269" s="8"/>
      <c r="FXF269" s="160"/>
      <c r="FXG269" s="158"/>
      <c r="FXH269" s="161"/>
      <c r="FXI269" s="162"/>
      <c r="FXJ269" s="156"/>
      <c r="FXK269" s="158"/>
      <c r="FXL269" s="158"/>
      <c r="FXM269" s="158"/>
      <c r="FXN269" s="158"/>
      <c r="FXO269" s="159"/>
      <c r="FXP269" s="9"/>
      <c r="FXQ269" s="9"/>
      <c r="FXR269" s="159"/>
      <c r="FXS269" s="159"/>
      <c r="FXT269" s="8"/>
      <c r="FXU269" s="8"/>
      <c r="FXV269" s="160"/>
      <c r="FXW269" s="158"/>
      <c r="FXX269" s="161"/>
      <c r="FXY269" s="162"/>
      <c r="FXZ269" s="156"/>
      <c r="FYA269" s="158"/>
      <c r="FYB269" s="158"/>
      <c r="FYC269" s="158"/>
      <c r="FYD269" s="158"/>
      <c r="FYE269" s="159"/>
      <c r="FYF269" s="9"/>
      <c r="FYG269" s="9"/>
      <c r="FYH269" s="159"/>
      <c r="FYI269" s="159"/>
      <c r="FYJ269" s="8"/>
      <c r="FYK269" s="8"/>
      <c r="FYL269" s="160"/>
      <c r="FYM269" s="158"/>
      <c r="FYN269" s="161"/>
      <c r="FYO269" s="162"/>
      <c r="FYP269" s="156"/>
      <c r="FYQ269" s="158"/>
      <c r="FYR269" s="158"/>
      <c r="FYS269" s="158"/>
      <c r="FYT269" s="158"/>
      <c r="FYU269" s="159"/>
      <c r="FYV269" s="9"/>
      <c r="FYW269" s="9"/>
      <c r="FYX269" s="159"/>
      <c r="FYY269" s="159"/>
      <c r="FYZ269" s="8"/>
      <c r="FZA269" s="8"/>
      <c r="FZB269" s="160"/>
      <c r="FZC269" s="158"/>
      <c r="FZD269" s="161"/>
      <c r="FZE269" s="162"/>
      <c r="FZF269" s="156"/>
      <c r="FZG269" s="158"/>
      <c r="FZH269" s="158"/>
      <c r="FZI269" s="158"/>
      <c r="FZJ269" s="158"/>
      <c r="FZK269" s="159"/>
      <c r="FZL269" s="9"/>
      <c r="FZM269" s="9"/>
      <c r="FZN269" s="159"/>
      <c r="FZO269" s="159"/>
      <c r="FZP269" s="8"/>
      <c r="FZQ269" s="8"/>
      <c r="FZR269" s="160"/>
      <c r="FZS269" s="158"/>
      <c r="FZT269" s="161"/>
      <c r="FZU269" s="162"/>
      <c r="FZV269" s="156"/>
      <c r="FZW269" s="158"/>
      <c r="FZX269" s="158"/>
      <c r="FZY269" s="158"/>
      <c r="FZZ269" s="158"/>
      <c r="GAA269" s="159"/>
      <c r="GAB269" s="9"/>
      <c r="GAC269" s="9"/>
      <c r="GAD269" s="159"/>
      <c r="GAE269" s="159"/>
      <c r="GAF269" s="8"/>
      <c r="GAG269" s="8"/>
      <c r="GAH269" s="160"/>
      <c r="GAI269" s="158"/>
      <c r="GAJ269" s="161"/>
      <c r="GAK269" s="162"/>
      <c r="GAL269" s="156"/>
      <c r="GAM269" s="158"/>
      <c r="GAN269" s="158"/>
      <c r="GAO269" s="158"/>
      <c r="GAP269" s="158"/>
      <c r="GAQ269" s="159"/>
      <c r="GAR269" s="9"/>
      <c r="GAS269" s="9"/>
      <c r="GAT269" s="159"/>
      <c r="GAU269" s="159"/>
      <c r="GAV269" s="8"/>
      <c r="GAW269" s="8"/>
      <c r="GAX269" s="160"/>
      <c r="GAY269" s="158"/>
      <c r="GAZ269" s="161"/>
      <c r="GBA269" s="162"/>
      <c r="GBB269" s="156"/>
      <c r="GBC269" s="158"/>
      <c r="GBD269" s="158"/>
      <c r="GBE269" s="158"/>
      <c r="GBF269" s="158"/>
      <c r="GBG269" s="159"/>
      <c r="GBH269" s="9"/>
      <c r="GBI269" s="9"/>
      <c r="GBJ269" s="159"/>
      <c r="GBK269" s="159"/>
      <c r="GBL269" s="8"/>
      <c r="GBM269" s="8"/>
      <c r="GBN269" s="160"/>
      <c r="GBO269" s="158"/>
      <c r="GBP269" s="161"/>
      <c r="GBQ269" s="162"/>
      <c r="GBR269" s="156"/>
      <c r="GBS269" s="158"/>
      <c r="GBT269" s="158"/>
      <c r="GBU269" s="158"/>
      <c r="GBV269" s="158"/>
      <c r="GBW269" s="159"/>
      <c r="GBX269" s="9"/>
      <c r="GBY269" s="9"/>
      <c r="GBZ269" s="159"/>
      <c r="GCA269" s="159"/>
      <c r="GCB269" s="8"/>
      <c r="GCC269" s="8"/>
      <c r="GCD269" s="160"/>
      <c r="GCE269" s="158"/>
      <c r="GCF269" s="161"/>
      <c r="GCG269" s="162"/>
      <c r="GCH269" s="156"/>
      <c r="GCI269" s="158"/>
      <c r="GCJ269" s="158"/>
      <c r="GCK269" s="158"/>
      <c r="GCL269" s="158"/>
      <c r="GCM269" s="159"/>
      <c r="GCN269" s="9"/>
      <c r="GCO269" s="9"/>
      <c r="GCP269" s="159"/>
      <c r="GCQ269" s="159"/>
      <c r="GCR269" s="8"/>
      <c r="GCS269" s="8"/>
      <c r="GCT269" s="160"/>
      <c r="GCU269" s="158"/>
      <c r="GCV269" s="161"/>
      <c r="GCW269" s="162"/>
      <c r="GCX269" s="156"/>
      <c r="GCY269" s="158"/>
      <c r="GCZ269" s="158"/>
      <c r="GDA269" s="158"/>
      <c r="GDB269" s="158"/>
      <c r="GDC269" s="159"/>
      <c r="GDD269" s="9"/>
      <c r="GDE269" s="9"/>
      <c r="GDF269" s="159"/>
      <c r="GDG269" s="159"/>
      <c r="GDH269" s="8"/>
      <c r="GDI269" s="8"/>
      <c r="GDJ269" s="160"/>
      <c r="GDK269" s="158"/>
      <c r="GDL269" s="161"/>
      <c r="GDM269" s="162"/>
      <c r="GDN269" s="156"/>
      <c r="GDO269" s="158"/>
      <c r="GDP269" s="158"/>
      <c r="GDQ269" s="158"/>
      <c r="GDR269" s="158"/>
      <c r="GDS269" s="159"/>
      <c r="GDT269" s="9"/>
      <c r="GDU269" s="9"/>
      <c r="GDV269" s="159"/>
      <c r="GDW269" s="159"/>
      <c r="GDX269" s="8"/>
      <c r="GDY269" s="8"/>
      <c r="GDZ269" s="160"/>
      <c r="GEA269" s="158"/>
      <c r="GEB269" s="161"/>
      <c r="GEC269" s="162"/>
      <c r="GED269" s="156"/>
      <c r="GEE269" s="158"/>
      <c r="GEF269" s="158"/>
      <c r="GEG269" s="158"/>
      <c r="GEH269" s="158"/>
      <c r="GEI269" s="159"/>
      <c r="GEJ269" s="9"/>
      <c r="GEK269" s="9"/>
      <c r="GEL269" s="159"/>
      <c r="GEM269" s="159"/>
      <c r="GEN269" s="8"/>
      <c r="GEO269" s="8"/>
      <c r="GEP269" s="160"/>
      <c r="GEQ269" s="158"/>
      <c r="GER269" s="161"/>
      <c r="GES269" s="162"/>
      <c r="GET269" s="156"/>
      <c r="GEU269" s="158"/>
      <c r="GEV269" s="158"/>
      <c r="GEW269" s="158"/>
      <c r="GEX269" s="158"/>
      <c r="GEY269" s="159"/>
      <c r="GEZ269" s="9"/>
      <c r="GFA269" s="9"/>
      <c r="GFB269" s="159"/>
      <c r="GFC269" s="159"/>
      <c r="GFD269" s="8"/>
      <c r="GFE269" s="8"/>
      <c r="GFF269" s="160"/>
      <c r="GFG269" s="158"/>
      <c r="GFH269" s="161"/>
      <c r="GFI269" s="162"/>
      <c r="GFJ269" s="156"/>
      <c r="GFK269" s="158"/>
      <c r="GFL269" s="158"/>
      <c r="GFM269" s="158"/>
      <c r="GFN269" s="158"/>
      <c r="GFO269" s="159"/>
      <c r="GFP269" s="9"/>
      <c r="GFQ269" s="9"/>
      <c r="GFR269" s="159"/>
      <c r="GFS269" s="159"/>
      <c r="GFT269" s="8"/>
      <c r="GFU269" s="8"/>
      <c r="GFV269" s="160"/>
      <c r="GFW269" s="158"/>
      <c r="GFX269" s="161"/>
      <c r="GFY269" s="162"/>
      <c r="GFZ269" s="156"/>
      <c r="GGA269" s="158"/>
      <c r="GGB269" s="158"/>
      <c r="GGC269" s="158"/>
      <c r="GGD269" s="158"/>
      <c r="GGE269" s="159"/>
      <c r="GGF269" s="9"/>
      <c r="GGG269" s="9"/>
      <c r="GGH269" s="159"/>
      <c r="GGI269" s="159"/>
      <c r="GGJ269" s="8"/>
      <c r="GGK269" s="8"/>
      <c r="GGL269" s="160"/>
      <c r="GGM269" s="158"/>
      <c r="GGN269" s="161"/>
      <c r="GGO269" s="162"/>
      <c r="GGP269" s="156"/>
      <c r="GGQ269" s="158"/>
      <c r="GGR269" s="158"/>
      <c r="GGS269" s="158"/>
      <c r="GGT269" s="158"/>
      <c r="GGU269" s="159"/>
      <c r="GGV269" s="9"/>
      <c r="GGW269" s="9"/>
      <c r="GGX269" s="159"/>
      <c r="GGY269" s="159"/>
      <c r="GGZ269" s="8"/>
      <c r="GHA269" s="8"/>
      <c r="GHB269" s="160"/>
      <c r="GHC269" s="158"/>
      <c r="GHD269" s="161"/>
      <c r="GHE269" s="162"/>
      <c r="GHF269" s="156"/>
      <c r="GHG269" s="158"/>
      <c r="GHH269" s="158"/>
      <c r="GHI269" s="158"/>
      <c r="GHJ269" s="158"/>
      <c r="GHK269" s="159"/>
      <c r="GHL269" s="9"/>
      <c r="GHM269" s="9"/>
      <c r="GHN269" s="159"/>
      <c r="GHO269" s="159"/>
      <c r="GHP269" s="8"/>
      <c r="GHQ269" s="8"/>
      <c r="GHR269" s="160"/>
      <c r="GHS269" s="158"/>
      <c r="GHT269" s="161"/>
      <c r="GHU269" s="162"/>
      <c r="GHV269" s="156"/>
      <c r="GHW269" s="158"/>
      <c r="GHX269" s="158"/>
      <c r="GHY269" s="158"/>
      <c r="GHZ269" s="158"/>
      <c r="GIA269" s="159"/>
      <c r="GIB269" s="9"/>
      <c r="GIC269" s="9"/>
      <c r="GID269" s="159"/>
      <c r="GIE269" s="159"/>
      <c r="GIF269" s="8"/>
      <c r="GIG269" s="8"/>
      <c r="GIH269" s="160"/>
      <c r="GII269" s="158"/>
      <c r="GIJ269" s="161"/>
      <c r="GIK269" s="162"/>
      <c r="GIL269" s="156"/>
      <c r="GIM269" s="158"/>
      <c r="GIN269" s="158"/>
      <c r="GIO269" s="158"/>
      <c r="GIP269" s="158"/>
      <c r="GIQ269" s="159"/>
      <c r="GIR269" s="9"/>
      <c r="GIS269" s="9"/>
      <c r="GIT269" s="159"/>
      <c r="GIU269" s="159"/>
      <c r="GIV269" s="8"/>
      <c r="GIW269" s="8"/>
      <c r="GIX269" s="160"/>
      <c r="GIY269" s="158"/>
      <c r="GIZ269" s="161"/>
      <c r="GJA269" s="162"/>
      <c r="GJB269" s="156"/>
      <c r="GJC269" s="158"/>
      <c r="GJD269" s="158"/>
      <c r="GJE269" s="158"/>
      <c r="GJF269" s="158"/>
      <c r="GJG269" s="159"/>
      <c r="GJH269" s="9"/>
      <c r="GJI269" s="9"/>
      <c r="GJJ269" s="159"/>
      <c r="GJK269" s="159"/>
      <c r="GJL269" s="8"/>
      <c r="GJM269" s="8"/>
      <c r="GJN269" s="160"/>
      <c r="GJO269" s="158"/>
      <c r="GJP269" s="161"/>
      <c r="GJQ269" s="162"/>
      <c r="GJR269" s="156"/>
      <c r="GJS269" s="158"/>
      <c r="GJT269" s="158"/>
      <c r="GJU269" s="158"/>
      <c r="GJV269" s="158"/>
      <c r="GJW269" s="159"/>
      <c r="GJX269" s="9"/>
      <c r="GJY269" s="9"/>
      <c r="GJZ269" s="159"/>
      <c r="GKA269" s="159"/>
      <c r="GKB269" s="8"/>
      <c r="GKC269" s="8"/>
      <c r="GKD269" s="160"/>
      <c r="GKE269" s="158"/>
      <c r="GKF269" s="161"/>
      <c r="GKG269" s="162"/>
      <c r="GKH269" s="156"/>
      <c r="GKI269" s="158"/>
      <c r="GKJ269" s="158"/>
      <c r="GKK269" s="158"/>
      <c r="GKL269" s="158"/>
      <c r="GKM269" s="159"/>
      <c r="GKN269" s="9"/>
      <c r="GKO269" s="9"/>
      <c r="GKP269" s="159"/>
      <c r="GKQ269" s="159"/>
      <c r="GKR269" s="8"/>
      <c r="GKS269" s="8"/>
      <c r="GKT269" s="160"/>
      <c r="GKU269" s="158"/>
      <c r="GKV269" s="161"/>
      <c r="GKW269" s="162"/>
      <c r="GKX269" s="156"/>
      <c r="GKY269" s="158"/>
      <c r="GKZ269" s="158"/>
      <c r="GLA269" s="158"/>
      <c r="GLB269" s="158"/>
      <c r="GLC269" s="159"/>
      <c r="GLD269" s="9"/>
      <c r="GLE269" s="9"/>
      <c r="GLF269" s="159"/>
      <c r="GLG269" s="159"/>
      <c r="GLH269" s="8"/>
      <c r="GLI269" s="8"/>
      <c r="GLJ269" s="160"/>
      <c r="GLK269" s="158"/>
      <c r="GLL269" s="161"/>
      <c r="GLM269" s="162"/>
      <c r="GLN269" s="156"/>
      <c r="GLO269" s="158"/>
      <c r="GLP269" s="158"/>
      <c r="GLQ269" s="158"/>
      <c r="GLR269" s="158"/>
      <c r="GLS269" s="159"/>
      <c r="GLT269" s="9"/>
      <c r="GLU269" s="9"/>
      <c r="GLV269" s="159"/>
      <c r="GLW269" s="159"/>
      <c r="GLX269" s="8"/>
      <c r="GLY269" s="8"/>
      <c r="GLZ269" s="160"/>
      <c r="GMA269" s="158"/>
      <c r="GMB269" s="161"/>
      <c r="GMC269" s="162"/>
      <c r="GMD269" s="156"/>
      <c r="GME269" s="158"/>
      <c r="GMF269" s="158"/>
      <c r="GMG269" s="158"/>
      <c r="GMH269" s="158"/>
      <c r="GMI269" s="159"/>
      <c r="GMJ269" s="9"/>
      <c r="GMK269" s="9"/>
      <c r="GML269" s="159"/>
      <c r="GMM269" s="159"/>
      <c r="GMN269" s="8"/>
      <c r="GMO269" s="8"/>
      <c r="GMP269" s="160"/>
      <c r="GMQ269" s="158"/>
      <c r="GMR269" s="161"/>
      <c r="GMS269" s="162"/>
      <c r="GMT269" s="156"/>
      <c r="GMU269" s="158"/>
      <c r="GMV269" s="158"/>
      <c r="GMW269" s="158"/>
      <c r="GMX269" s="158"/>
      <c r="GMY269" s="159"/>
      <c r="GMZ269" s="9"/>
      <c r="GNA269" s="9"/>
      <c r="GNB269" s="159"/>
      <c r="GNC269" s="159"/>
      <c r="GND269" s="8"/>
      <c r="GNE269" s="8"/>
      <c r="GNF269" s="160"/>
      <c r="GNG269" s="158"/>
      <c r="GNH269" s="161"/>
      <c r="GNI269" s="162"/>
      <c r="GNJ269" s="156"/>
      <c r="GNK269" s="158"/>
      <c r="GNL269" s="158"/>
      <c r="GNM269" s="158"/>
      <c r="GNN269" s="158"/>
      <c r="GNO269" s="159"/>
      <c r="GNP269" s="9"/>
      <c r="GNQ269" s="9"/>
      <c r="GNR269" s="159"/>
      <c r="GNS269" s="159"/>
      <c r="GNT269" s="8"/>
      <c r="GNU269" s="8"/>
      <c r="GNV269" s="160"/>
      <c r="GNW269" s="158"/>
      <c r="GNX269" s="161"/>
      <c r="GNY269" s="162"/>
      <c r="GNZ269" s="156"/>
      <c r="GOA269" s="158"/>
      <c r="GOB269" s="158"/>
      <c r="GOC269" s="158"/>
      <c r="GOD269" s="158"/>
      <c r="GOE269" s="159"/>
      <c r="GOF269" s="9"/>
      <c r="GOG269" s="9"/>
      <c r="GOH269" s="159"/>
      <c r="GOI269" s="159"/>
      <c r="GOJ269" s="8"/>
      <c r="GOK269" s="8"/>
      <c r="GOL269" s="160"/>
      <c r="GOM269" s="158"/>
      <c r="GON269" s="161"/>
      <c r="GOO269" s="162"/>
      <c r="GOP269" s="156"/>
      <c r="GOQ269" s="158"/>
      <c r="GOR269" s="158"/>
      <c r="GOS269" s="158"/>
      <c r="GOT269" s="158"/>
      <c r="GOU269" s="159"/>
      <c r="GOV269" s="9"/>
      <c r="GOW269" s="9"/>
      <c r="GOX269" s="159"/>
      <c r="GOY269" s="159"/>
      <c r="GOZ269" s="8"/>
      <c r="GPA269" s="8"/>
      <c r="GPB269" s="160"/>
      <c r="GPC269" s="158"/>
      <c r="GPD269" s="161"/>
      <c r="GPE269" s="162"/>
      <c r="GPF269" s="156"/>
      <c r="GPG269" s="158"/>
      <c r="GPH269" s="158"/>
      <c r="GPI269" s="158"/>
      <c r="GPJ269" s="158"/>
      <c r="GPK269" s="159"/>
      <c r="GPL269" s="9"/>
      <c r="GPM269" s="9"/>
      <c r="GPN269" s="159"/>
      <c r="GPO269" s="159"/>
      <c r="GPP269" s="8"/>
      <c r="GPQ269" s="8"/>
      <c r="GPR269" s="160"/>
      <c r="GPS269" s="158"/>
      <c r="GPT269" s="161"/>
      <c r="GPU269" s="162"/>
      <c r="GPV269" s="156"/>
      <c r="GPW269" s="158"/>
      <c r="GPX269" s="158"/>
      <c r="GPY269" s="158"/>
      <c r="GPZ269" s="158"/>
      <c r="GQA269" s="159"/>
      <c r="GQB269" s="9"/>
      <c r="GQC269" s="9"/>
      <c r="GQD269" s="159"/>
      <c r="GQE269" s="159"/>
      <c r="GQF269" s="8"/>
      <c r="GQG269" s="8"/>
      <c r="GQH269" s="160"/>
      <c r="GQI269" s="158"/>
      <c r="GQJ269" s="161"/>
      <c r="GQK269" s="162"/>
      <c r="GQL269" s="156"/>
      <c r="GQM269" s="158"/>
      <c r="GQN269" s="158"/>
      <c r="GQO269" s="158"/>
      <c r="GQP269" s="158"/>
      <c r="GQQ269" s="159"/>
      <c r="GQR269" s="9"/>
      <c r="GQS269" s="9"/>
      <c r="GQT269" s="159"/>
      <c r="GQU269" s="159"/>
      <c r="GQV269" s="8"/>
      <c r="GQW269" s="8"/>
      <c r="GQX269" s="160"/>
      <c r="GQY269" s="158"/>
      <c r="GQZ269" s="161"/>
      <c r="GRA269" s="162"/>
      <c r="GRB269" s="156"/>
      <c r="GRC269" s="158"/>
      <c r="GRD269" s="158"/>
      <c r="GRE269" s="158"/>
      <c r="GRF269" s="158"/>
      <c r="GRG269" s="159"/>
      <c r="GRH269" s="9"/>
      <c r="GRI269" s="9"/>
      <c r="GRJ269" s="159"/>
      <c r="GRK269" s="159"/>
      <c r="GRL269" s="8"/>
      <c r="GRM269" s="8"/>
      <c r="GRN269" s="160"/>
      <c r="GRO269" s="158"/>
      <c r="GRP269" s="161"/>
      <c r="GRQ269" s="162"/>
      <c r="GRR269" s="156"/>
      <c r="GRS269" s="158"/>
      <c r="GRT269" s="158"/>
      <c r="GRU269" s="158"/>
      <c r="GRV269" s="158"/>
      <c r="GRW269" s="159"/>
      <c r="GRX269" s="9"/>
      <c r="GRY269" s="9"/>
      <c r="GRZ269" s="159"/>
      <c r="GSA269" s="159"/>
      <c r="GSB269" s="8"/>
      <c r="GSC269" s="8"/>
      <c r="GSD269" s="160"/>
      <c r="GSE269" s="158"/>
      <c r="GSF269" s="161"/>
      <c r="GSG269" s="162"/>
      <c r="GSH269" s="156"/>
      <c r="GSI269" s="158"/>
      <c r="GSJ269" s="158"/>
      <c r="GSK269" s="158"/>
      <c r="GSL269" s="158"/>
      <c r="GSM269" s="159"/>
      <c r="GSN269" s="9"/>
      <c r="GSO269" s="9"/>
      <c r="GSP269" s="159"/>
      <c r="GSQ269" s="159"/>
      <c r="GSR269" s="8"/>
      <c r="GSS269" s="8"/>
      <c r="GST269" s="160"/>
      <c r="GSU269" s="158"/>
      <c r="GSV269" s="161"/>
      <c r="GSW269" s="162"/>
      <c r="GSX269" s="156"/>
      <c r="GSY269" s="158"/>
      <c r="GSZ269" s="158"/>
      <c r="GTA269" s="158"/>
      <c r="GTB269" s="158"/>
      <c r="GTC269" s="159"/>
      <c r="GTD269" s="9"/>
      <c r="GTE269" s="9"/>
      <c r="GTF269" s="159"/>
      <c r="GTG269" s="159"/>
      <c r="GTH269" s="8"/>
      <c r="GTI269" s="8"/>
      <c r="GTJ269" s="160"/>
      <c r="GTK269" s="158"/>
      <c r="GTL269" s="161"/>
      <c r="GTM269" s="162"/>
      <c r="GTN269" s="156"/>
      <c r="GTO269" s="158"/>
      <c r="GTP269" s="158"/>
      <c r="GTQ269" s="158"/>
      <c r="GTR269" s="158"/>
      <c r="GTS269" s="159"/>
      <c r="GTT269" s="9"/>
      <c r="GTU269" s="9"/>
      <c r="GTV269" s="159"/>
      <c r="GTW269" s="159"/>
      <c r="GTX269" s="8"/>
      <c r="GTY269" s="8"/>
      <c r="GTZ269" s="160"/>
      <c r="GUA269" s="158"/>
      <c r="GUB269" s="161"/>
      <c r="GUC269" s="162"/>
      <c r="GUD269" s="156"/>
      <c r="GUE269" s="158"/>
      <c r="GUF269" s="158"/>
      <c r="GUG269" s="158"/>
      <c r="GUH269" s="158"/>
      <c r="GUI269" s="159"/>
      <c r="GUJ269" s="9"/>
      <c r="GUK269" s="9"/>
      <c r="GUL269" s="159"/>
      <c r="GUM269" s="159"/>
      <c r="GUN269" s="8"/>
      <c r="GUO269" s="8"/>
      <c r="GUP269" s="160"/>
      <c r="GUQ269" s="158"/>
      <c r="GUR269" s="161"/>
      <c r="GUS269" s="162"/>
      <c r="GUT269" s="156"/>
      <c r="GUU269" s="158"/>
      <c r="GUV269" s="158"/>
      <c r="GUW269" s="158"/>
      <c r="GUX269" s="158"/>
      <c r="GUY269" s="159"/>
      <c r="GUZ269" s="9"/>
      <c r="GVA269" s="9"/>
      <c r="GVB269" s="159"/>
      <c r="GVC269" s="159"/>
      <c r="GVD269" s="8"/>
      <c r="GVE269" s="8"/>
      <c r="GVF269" s="160"/>
      <c r="GVG269" s="158"/>
      <c r="GVH269" s="161"/>
      <c r="GVI269" s="162"/>
      <c r="GVJ269" s="156"/>
      <c r="GVK269" s="158"/>
      <c r="GVL269" s="158"/>
      <c r="GVM269" s="158"/>
      <c r="GVN269" s="158"/>
      <c r="GVO269" s="159"/>
      <c r="GVP269" s="9"/>
      <c r="GVQ269" s="9"/>
      <c r="GVR269" s="159"/>
      <c r="GVS269" s="159"/>
      <c r="GVT269" s="8"/>
      <c r="GVU269" s="8"/>
      <c r="GVV269" s="160"/>
      <c r="GVW269" s="158"/>
      <c r="GVX269" s="161"/>
      <c r="GVY269" s="162"/>
      <c r="GVZ269" s="156"/>
      <c r="GWA269" s="158"/>
      <c r="GWB269" s="158"/>
      <c r="GWC269" s="158"/>
      <c r="GWD269" s="158"/>
      <c r="GWE269" s="159"/>
      <c r="GWF269" s="9"/>
      <c r="GWG269" s="9"/>
      <c r="GWH269" s="159"/>
      <c r="GWI269" s="159"/>
      <c r="GWJ269" s="8"/>
      <c r="GWK269" s="8"/>
      <c r="GWL269" s="160"/>
      <c r="GWM269" s="158"/>
      <c r="GWN269" s="161"/>
      <c r="GWO269" s="162"/>
      <c r="GWP269" s="156"/>
      <c r="GWQ269" s="158"/>
      <c r="GWR269" s="158"/>
      <c r="GWS269" s="158"/>
      <c r="GWT269" s="158"/>
      <c r="GWU269" s="159"/>
      <c r="GWV269" s="9"/>
      <c r="GWW269" s="9"/>
      <c r="GWX269" s="159"/>
      <c r="GWY269" s="159"/>
      <c r="GWZ269" s="8"/>
      <c r="GXA269" s="8"/>
      <c r="GXB269" s="160"/>
      <c r="GXC269" s="158"/>
      <c r="GXD269" s="161"/>
      <c r="GXE269" s="162"/>
      <c r="GXF269" s="156"/>
      <c r="GXG269" s="158"/>
      <c r="GXH269" s="158"/>
      <c r="GXI269" s="158"/>
      <c r="GXJ269" s="158"/>
      <c r="GXK269" s="159"/>
      <c r="GXL269" s="9"/>
      <c r="GXM269" s="9"/>
      <c r="GXN269" s="159"/>
      <c r="GXO269" s="159"/>
      <c r="GXP269" s="8"/>
      <c r="GXQ269" s="8"/>
      <c r="GXR269" s="160"/>
      <c r="GXS269" s="158"/>
      <c r="GXT269" s="161"/>
      <c r="GXU269" s="162"/>
      <c r="GXV269" s="156"/>
      <c r="GXW269" s="158"/>
      <c r="GXX269" s="158"/>
      <c r="GXY269" s="158"/>
      <c r="GXZ269" s="158"/>
      <c r="GYA269" s="159"/>
      <c r="GYB269" s="9"/>
      <c r="GYC269" s="9"/>
      <c r="GYD269" s="159"/>
      <c r="GYE269" s="159"/>
      <c r="GYF269" s="8"/>
      <c r="GYG269" s="8"/>
      <c r="GYH269" s="160"/>
      <c r="GYI269" s="158"/>
      <c r="GYJ269" s="161"/>
      <c r="GYK269" s="162"/>
      <c r="GYL269" s="156"/>
      <c r="GYM269" s="158"/>
      <c r="GYN269" s="158"/>
      <c r="GYO269" s="158"/>
      <c r="GYP269" s="158"/>
      <c r="GYQ269" s="159"/>
      <c r="GYR269" s="9"/>
      <c r="GYS269" s="9"/>
      <c r="GYT269" s="159"/>
      <c r="GYU269" s="159"/>
      <c r="GYV269" s="8"/>
      <c r="GYW269" s="8"/>
      <c r="GYX269" s="160"/>
      <c r="GYY269" s="158"/>
      <c r="GYZ269" s="161"/>
      <c r="GZA269" s="162"/>
      <c r="GZB269" s="156"/>
      <c r="GZC269" s="158"/>
      <c r="GZD269" s="158"/>
      <c r="GZE269" s="158"/>
      <c r="GZF269" s="158"/>
      <c r="GZG269" s="159"/>
      <c r="GZH269" s="9"/>
      <c r="GZI269" s="9"/>
      <c r="GZJ269" s="159"/>
      <c r="GZK269" s="159"/>
      <c r="GZL269" s="8"/>
      <c r="GZM269" s="8"/>
      <c r="GZN269" s="160"/>
      <c r="GZO269" s="158"/>
      <c r="GZP269" s="161"/>
      <c r="GZQ269" s="162"/>
      <c r="GZR269" s="156"/>
      <c r="GZS269" s="158"/>
      <c r="GZT269" s="158"/>
      <c r="GZU269" s="158"/>
      <c r="GZV269" s="158"/>
      <c r="GZW269" s="159"/>
      <c r="GZX269" s="9"/>
      <c r="GZY269" s="9"/>
      <c r="GZZ269" s="159"/>
      <c r="HAA269" s="159"/>
      <c r="HAB269" s="8"/>
      <c r="HAC269" s="8"/>
      <c r="HAD269" s="160"/>
      <c r="HAE269" s="158"/>
      <c r="HAF269" s="161"/>
      <c r="HAG269" s="162"/>
      <c r="HAH269" s="156"/>
      <c r="HAI269" s="158"/>
      <c r="HAJ269" s="158"/>
      <c r="HAK269" s="158"/>
      <c r="HAL269" s="158"/>
      <c r="HAM269" s="159"/>
      <c r="HAN269" s="9"/>
      <c r="HAO269" s="9"/>
      <c r="HAP269" s="159"/>
      <c r="HAQ269" s="159"/>
      <c r="HAR269" s="8"/>
      <c r="HAS269" s="8"/>
      <c r="HAT269" s="160"/>
      <c r="HAU269" s="158"/>
      <c r="HAV269" s="161"/>
      <c r="HAW269" s="162"/>
      <c r="HAX269" s="156"/>
      <c r="HAY269" s="158"/>
      <c r="HAZ269" s="158"/>
      <c r="HBA269" s="158"/>
      <c r="HBB269" s="158"/>
      <c r="HBC269" s="159"/>
      <c r="HBD269" s="9"/>
      <c r="HBE269" s="9"/>
      <c r="HBF269" s="159"/>
      <c r="HBG269" s="159"/>
      <c r="HBH269" s="8"/>
      <c r="HBI269" s="8"/>
      <c r="HBJ269" s="160"/>
      <c r="HBK269" s="158"/>
      <c r="HBL269" s="161"/>
      <c r="HBM269" s="162"/>
      <c r="HBN269" s="156"/>
      <c r="HBO269" s="158"/>
      <c r="HBP269" s="158"/>
      <c r="HBQ269" s="158"/>
      <c r="HBR269" s="158"/>
      <c r="HBS269" s="159"/>
      <c r="HBT269" s="9"/>
      <c r="HBU269" s="9"/>
      <c r="HBV269" s="159"/>
      <c r="HBW269" s="159"/>
      <c r="HBX269" s="8"/>
      <c r="HBY269" s="8"/>
      <c r="HBZ269" s="160"/>
      <c r="HCA269" s="158"/>
      <c r="HCB269" s="161"/>
      <c r="HCC269" s="162"/>
      <c r="HCD269" s="156"/>
      <c r="HCE269" s="158"/>
      <c r="HCF269" s="158"/>
      <c r="HCG269" s="158"/>
      <c r="HCH269" s="158"/>
      <c r="HCI269" s="159"/>
      <c r="HCJ269" s="9"/>
      <c r="HCK269" s="9"/>
      <c r="HCL269" s="159"/>
      <c r="HCM269" s="159"/>
      <c r="HCN269" s="8"/>
      <c r="HCO269" s="8"/>
      <c r="HCP269" s="160"/>
      <c r="HCQ269" s="158"/>
      <c r="HCR269" s="161"/>
      <c r="HCS269" s="162"/>
      <c r="HCT269" s="156"/>
      <c r="HCU269" s="158"/>
      <c r="HCV269" s="158"/>
      <c r="HCW269" s="158"/>
      <c r="HCX269" s="158"/>
      <c r="HCY269" s="159"/>
      <c r="HCZ269" s="9"/>
      <c r="HDA269" s="9"/>
      <c r="HDB269" s="159"/>
      <c r="HDC269" s="159"/>
      <c r="HDD269" s="8"/>
      <c r="HDE269" s="8"/>
      <c r="HDF269" s="160"/>
      <c r="HDG269" s="158"/>
      <c r="HDH269" s="161"/>
      <c r="HDI269" s="162"/>
      <c r="HDJ269" s="156"/>
      <c r="HDK269" s="158"/>
      <c r="HDL269" s="158"/>
      <c r="HDM269" s="158"/>
      <c r="HDN269" s="158"/>
      <c r="HDO269" s="159"/>
      <c r="HDP269" s="9"/>
      <c r="HDQ269" s="9"/>
      <c r="HDR269" s="159"/>
      <c r="HDS269" s="159"/>
      <c r="HDT269" s="8"/>
      <c r="HDU269" s="8"/>
      <c r="HDV269" s="160"/>
      <c r="HDW269" s="158"/>
      <c r="HDX269" s="161"/>
      <c r="HDY269" s="162"/>
      <c r="HDZ269" s="156"/>
      <c r="HEA269" s="158"/>
      <c r="HEB269" s="158"/>
      <c r="HEC269" s="158"/>
      <c r="HED269" s="158"/>
      <c r="HEE269" s="159"/>
      <c r="HEF269" s="9"/>
      <c r="HEG269" s="9"/>
      <c r="HEH269" s="159"/>
      <c r="HEI269" s="159"/>
      <c r="HEJ269" s="8"/>
      <c r="HEK269" s="8"/>
      <c r="HEL269" s="160"/>
      <c r="HEM269" s="158"/>
      <c r="HEN269" s="161"/>
      <c r="HEO269" s="162"/>
      <c r="HEP269" s="156"/>
      <c r="HEQ269" s="158"/>
      <c r="HER269" s="158"/>
      <c r="HES269" s="158"/>
      <c r="HET269" s="158"/>
      <c r="HEU269" s="159"/>
      <c r="HEV269" s="9"/>
      <c r="HEW269" s="9"/>
      <c r="HEX269" s="159"/>
      <c r="HEY269" s="159"/>
      <c r="HEZ269" s="8"/>
      <c r="HFA269" s="8"/>
      <c r="HFB269" s="160"/>
      <c r="HFC269" s="158"/>
      <c r="HFD269" s="161"/>
      <c r="HFE269" s="162"/>
      <c r="HFF269" s="156"/>
      <c r="HFG269" s="158"/>
      <c r="HFH269" s="158"/>
      <c r="HFI269" s="158"/>
      <c r="HFJ269" s="158"/>
      <c r="HFK269" s="159"/>
      <c r="HFL269" s="9"/>
      <c r="HFM269" s="9"/>
      <c r="HFN269" s="159"/>
      <c r="HFO269" s="159"/>
      <c r="HFP269" s="8"/>
      <c r="HFQ269" s="8"/>
      <c r="HFR269" s="160"/>
      <c r="HFS269" s="158"/>
      <c r="HFT269" s="161"/>
      <c r="HFU269" s="162"/>
      <c r="HFV269" s="156"/>
      <c r="HFW269" s="158"/>
      <c r="HFX269" s="158"/>
      <c r="HFY269" s="158"/>
      <c r="HFZ269" s="158"/>
      <c r="HGA269" s="159"/>
      <c r="HGB269" s="9"/>
      <c r="HGC269" s="9"/>
      <c r="HGD269" s="159"/>
      <c r="HGE269" s="159"/>
      <c r="HGF269" s="8"/>
      <c r="HGG269" s="8"/>
      <c r="HGH269" s="160"/>
      <c r="HGI269" s="158"/>
      <c r="HGJ269" s="161"/>
      <c r="HGK269" s="162"/>
      <c r="HGL269" s="156"/>
      <c r="HGM269" s="158"/>
      <c r="HGN269" s="158"/>
      <c r="HGO269" s="158"/>
      <c r="HGP269" s="158"/>
      <c r="HGQ269" s="159"/>
      <c r="HGR269" s="9"/>
      <c r="HGS269" s="9"/>
      <c r="HGT269" s="159"/>
      <c r="HGU269" s="159"/>
      <c r="HGV269" s="8"/>
      <c r="HGW269" s="8"/>
      <c r="HGX269" s="160"/>
      <c r="HGY269" s="158"/>
      <c r="HGZ269" s="161"/>
      <c r="HHA269" s="162"/>
      <c r="HHB269" s="156"/>
      <c r="HHC269" s="158"/>
      <c r="HHD269" s="158"/>
      <c r="HHE269" s="158"/>
      <c r="HHF269" s="158"/>
      <c r="HHG269" s="159"/>
      <c r="HHH269" s="9"/>
      <c r="HHI269" s="9"/>
      <c r="HHJ269" s="159"/>
      <c r="HHK269" s="159"/>
      <c r="HHL269" s="8"/>
      <c r="HHM269" s="8"/>
      <c r="HHN269" s="160"/>
      <c r="HHO269" s="158"/>
      <c r="HHP269" s="161"/>
      <c r="HHQ269" s="162"/>
      <c r="HHR269" s="156"/>
      <c r="HHS269" s="158"/>
      <c r="HHT269" s="158"/>
      <c r="HHU269" s="158"/>
      <c r="HHV269" s="158"/>
      <c r="HHW269" s="159"/>
      <c r="HHX269" s="9"/>
      <c r="HHY269" s="9"/>
      <c r="HHZ269" s="159"/>
      <c r="HIA269" s="159"/>
      <c r="HIB269" s="8"/>
      <c r="HIC269" s="8"/>
      <c r="HID269" s="160"/>
      <c r="HIE269" s="158"/>
      <c r="HIF269" s="161"/>
      <c r="HIG269" s="162"/>
      <c r="HIH269" s="156"/>
      <c r="HII269" s="158"/>
      <c r="HIJ269" s="158"/>
      <c r="HIK269" s="158"/>
      <c r="HIL269" s="158"/>
      <c r="HIM269" s="159"/>
      <c r="HIN269" s="9"/>
      <c r="HIO269" s="9"/>
      <c r="HIP269" s="159"/>
      <c r="HIQ269" s="159"/>
      <c r="HIR269" s="8"/>
      <c r="HIS269" s="8"/>
      <c r="HIT269" s="160"/>
      <c r="HIU269" s="158"/>
      <c r="HIV269" s="161"/>
      <c r="HIW269" s="162"/>
      <c r="HIX269" s="156"/>
      <c r="HIY269" s="158"/>
      <c r="HIZ269" s="158"/>
      <c r="HJA269" s="158"/>
      <c r="HJB269" s="158"/>
      <c r="HJC269" s="159"/>
      <c r="HJD269" s="9"/>
      <c r="HJE269" s="9"/>
      <c r="HJF269" s="159"/>
      <c r="HJG269" s="159"/>
      <c r="HJH269" s="8"/>
      <c r="HJI269" s="8"/>
      <c r="HJJ269" s="160"/>
      <c r="HJK269" s="158"/>
      <c r="HJL269" s="161"/>
      <c r="HJM269" s="162"/>
      <c r="HJN269" s="156"/>
      <c r="HJO269" s="158"/>
      <c r="HJP269" s="158"/>
      <c r="HJQ269" s="158"/>
      <c r="HJR269" s="158"/>
      <c r="HJS269" s="159"/>
      <c r="HJT269" s="9"/>
      <c r="HJU269" s="9"/>
      <c r="HJV269" s="159"/>
      <c r="HJW269" s="159"/>
      <c r="HJX269" s="8"/>
      <c r="HJY269" s="8"/>
      <c r="HJZ269" s="160"/>
      <c r="HKA269" s="158"/>
      <c r="HKB269" s="161"/>
      <c r="HKC269" s="162"/>
      <c r="HKD269" s="156"/>
      <c r="HKE269" s="158"/>
      <c r="HKF269" s="158"/>
      <c r="HKG269" s="158"/>
      <c r="HKH269" s="158"/>
      <c r="HKI269" s="159"/>
      <c r="HKJ269" s="9"/>
      <c r="HKK269" s="9"/>
      <c r="HKL269" s="159"/>
      <c r="HKM269" s="159"/>
      <c r="HKN269" s="8"/>
      <c r="HKO269" s="8"/>
      <c r="HKP269" s="160"/>
      <c r="HKQ269" s="158"/>
      <c r="HKR269" s="161"/>
      <c r="HKS269" s="162"/>
      <c r="HKT269" s="156"/>
      <c r="HKU269" s="158"/>
      <c r="HKV269" s="158"/>
      <c r="HKW269" s="158"/>
      <c r="HKX269" s="158"/>
      <c r="HKY269" s="159"/>
      <c r="HKZ269" s="9"/>
      <c r="HLA269" s="9"/>
      <c r="HLB269" s="159"/>
      <c r="HLC269" s="159"/>
      <c r="HLD269" s="8"/>
      <c r="HLE269" s="8"/>
      <c r="HLF269" s="160"/>
      <c r="HLG269" s="158"/>
      <c r="HLH269" s="161"/>
      <c r="HLI269" s="162"/>
      <c r="HLJ269" s="156"/>
      <c r="HLK269" s="158"/>
      <c r="HLL269" s="158"/>
      <c r="HLM269" s="158"/>
      <c r="HLN269" s="158"/>
      <c r="HLO269" s="159"/>
      <c r="HLP269" s="9"/>
      <c r="HLQ269" s="9"/>
      <c r="HLR269" s="159"/>
      <c r="HLS269" s="159"/>
      <c r="HLT269" s="8"/>
      <c r="HLU269" s="8"/>
      <c r="HLV269" s="160"/>
      <c r="HLW269" s="158"/>
      <c r="HLX269" s="161"/>
      <c r="HLY269" s="162"/>
      <c r="HLZ269" s="156"/>
      <c r="HMA269" s="158"/>
      <c r="HMB269" s="158"/>
      <c r="HMC269" s="158"/>
      <c r="HMD269" s="158"/>
      <c r="HME269" s="159"/>
      <c r="HMF269" s="9"/>
      <c r="HMG269" s="9"/>
      <c r="HMH269" s="159"/>
      <c r="HMI269" s="159"/>
      <c r="HMJ269" s="8"/>
      <c r="HMK269" s="8"/>
      <c r="HML269" s="160"/>
      <c r="HMM269" s="158"/>
      <c r="HMN269" s="161"/>
      <c r="HMO269" s="162"/>
      <c r="HMP269" s="156"/>
      <c r="HMQ269" s="158"/>
      <c r="HMR269" s="158"/>
      <c r="HMS269" s="158"/>
      <c r="HMT269" s="158"/>
      <c r="HMU269" s="159"/>
      <c r="HMV269" s="9"/>
      <c r="HMW269" s="9"/>
      <c r="HMX269" s="159"/>
      <c r="HMY269" s="159"/>
      <c r="HMZ269" s="8"/>
      <c r="HNA269" s="8"/>
      <c r="HNB269" s="160"/>
      <c r="HNC269" s="158"/>
      <c r="HND269" s="161"/>
      <c r="HNE269" s="162"/>
      <c r="HNF269" s="156"/>
      <c r="HNG269" s="158"/>
      <c r="HNH269" s="158"/>
      <c r="HNI269" s="158"/>
      <c r="HNJ269" s="158"/>
      <c r="HNK269" s="159"/>
      <c r="HNL269" s="9"/>
      <c r="HNM269" s="9"/>
      <c r="HNN269" s="159"/>
      <c r="HNO269" s="159"/>
      <c r="HNP269" s="8"/>
      <c r="HNQ269" s="8"/>
      <c r="HNR269" s="160"/>
      <c r="HNS269" s="158"/>
      <c r="HNT269" s="161"/>
      <c r="HNU269" s="162"/>
      <c r="HNV269" s="156"/>
      <c r="HNW269" s="158"/>
      <c r="HNX269" s="158"/>
      <c r="HNY269" s="158"/>
      <c r="HNZ269" s="158"/>
      <c r="HOA269" s="159"/>
      <c r="HOB269" s="9"/>
      <c r="HOC269" s="9"/>
      <c r="HOD269" s="159"/>
      <c r="HOE269" s="159"/>
      <c r="HOF269" s="8"/>
      <c r="HOG269" s="8"/>
      <c r="HOH269" s="160"/>
      <c r="HOI269" s="158"/>
      <c r="HOJ269" s="161"/>
      <c r="HOK269" s="162"/>
      <c r="HOL269" s="156"/>
      <c r="HOM269" s="158"/>
      <c r="HON269" s="158"/>
      <c r="HOO269" s="158"/>
      <c r="HOP269" s="158"/>
      <c r="HOQ269" s="159"/>
      <c r="HOR269" s="9"/>
      <c r="HOS269" s="9"/>
      <c r="HOT269" s="159"/>
      <c r="HOU269" s="159"/>
      <c r="HOV269" s="8"/>
      <c r="HOW269" s="8"/>
      <c r="HOX269" s="160"/>
      <c r="HOY269" s="158"/>
      <c r="HOZ269" s="161"/>
      <c r="HPA269" s="162"/>
      <c r="HPB269" s="156"/>
      <c r="HPC269" s="158"/>
      <c r="HPD269" s="158"/>
      <c r="HPE269" s="158"/>
      <c r="HPF269" s="158"/>
      <c r="HPG269" s="159"/>
      <c r="HPH269" s="9"/>
      <c r="HPI269" s="9"/>
      <c r="HPJ269" s="159"/>
      <c r="HPK269" s="159"/>
      <c r="HPL269" s="8"/>
      <c r="HPM269" s="8"/>
      <c r="HPN269" s="160"/>
      <c r="HPO269" s="158"/>
      <c r="HPP269" s="161"/>
      <c r="HPQ269" s="162"/>
      <c r="HPR269" s="156"/>
      <c r="HPS269" s="158"/>
      <c r="HPT269" s="158"/>
      <c r="HPU269" s="158"/>
      <c r="HPV269" s="158"/>
      <c r="HPW269" s="159"/>
      <c r="HPX269" s="9"/>
      <c r="HPY269" s="9"/>
      <c r="HPZ269" s="159"/>
      <c r="HQA269" s="159"/>
      <c r="HQB269" s="8"/>
      <c r="HQC269" s="8"/>
      <c r="HQD269" s="160"/>
      <c r="HQE269" s="158"/>
      <c r="HQF269" s="161"/>
      <c r="HQG269" s="162"/>
      <c r="HQH269" s="156"/>
      <c r="HQI269" s="158"/>
      <c r="HQJ269" s="158"/>
      <c r="HQK269" s="158"/>
      <c r="HQL269" s="158"/>
      <c r="HQM269" s="159"/>
      <c r="HQN269" s="9"/>
      <c r="HQO269" s="9"/>
      <c r="HQP269" s="159"/>
      <c r="HQQ269" s="159"/>
      <c r="HQR269" s="8"/>
      <c r="HQS269" s="8"/>
      <c r="HQT269" s="160"/>
      <c r="HQU269" s="158"/>
      <c r="HQV269" s="161"/>
      <c r="HQW269" s="162"/>
      <c r="HQX269" s="156"/>
      <c r="HQY269" s="158"/>
      <c r="HQZ269" s="158"/>
      <c r="HRA269" s="158"/>
      <c r="HRB269" s="158"/>
      <c r="HRC269" s="159"/>
      <c r="HRD269" s="9"/>
      <c r="HRE269" s="9"/>
      <c r="HRF269" s="159"/>
      <c r="HRG269" s="159"/>
      <c r="HRH269" s="8"/>
      <c r="HRI269" s="8"/>
      <c r="HRJ269" s="160"/>
      <c r="HRK269" s="158"/>
      <c r="HRL269" s="161"/>
      <c r="HRM269" s="162"/>
      <c r="HRN269" s="156"/>
      <c r="HRO269" s="158"/>
      <c r="HRP269" s="158"/>
      <c r="HRQ269" s="158"/>
      <c r="HRR269" s="158"/>
      <c r="HRS269" s="159"/>
      <c r="HRT269" s="9"/>
      <c r="HRU269" s="9"/>
      <c r="HRV269" s="159"/>
      <c r="HRW269" s="159"/>
      <c r="HRX269" s="8"/>
      <c r="HRY269" s="8"/>
      <c r="HRZ269" s="160"/>
      <c r="HSA269" s="158"/>
      <c r="HSB269" s="161"/>
      <c r="HSC269" s="162"/>
      <c r="HSD269" s="156"/>
      <c r="HSE269" s="158"/>
      <c r="HSF269" s="158"/>
      <c r="HSG269" s="158"/>
      <c r="HSH269" s="158"/>
      <c r="HSI269" s="159"/>
      <c r="HSJ269" s="9"/>
      <c r="HSK269" s="9"/>
      <c r="HSL269" s="159"/>
      <c r="HSM269" s="159"/>
      <c r="HSN269" s="8"/>
      <c r="HSO269" s="8"/>
      <c r="HSP269" s="160"/>
      <c r="HSQ269" s="158"/>
      <c r="HSR269" s="161"/>
      <c r="HSS269" s="162"/>
      <c r="HST269" s="156"/>
      <c r="HSU269" s="158"/>
      <c r="HSV269" s="158"/>
      <c r="HSW269" s="158"/>
      <c r="HSX269" s="158"/>
      <c r="HSY269" s="159"/>
      <c r="HSZ269" s="9"/>
      <c r="HTA269" s="9"/>
      <c r="HTB269" s="159"/>
      <c r="HTC269" s="159"/>
      <c r="HTD269" s="8"/>
      <c r="HTE269" s="8"/>
      <c r="HTF269" s="160"/>
      <c r="HTG269" s="158"/>
      <c r="HTH269" s="161"/>
      <c r="HTI269" s="162"/>
      <c r="HTJ269" s="156"/>
      <c r="HTK269" s="158"/>
      <c r="HTL269" s="158"/>
      <c r="HTM269" s="158"/>
      <c r="HTN269" s="158"/>
      <c r="HTO269" s="159"/>
      <c r="HTP269" s="9"/>
      <c r="HTQ269" s="9"/>
      <c r="HTR269" s="159"/>
      <c r="HTS269" s="159"/>
      <c r="HTT269" s="8"/>
      <c r="HTU269" s="8"/>
      <c r="HTV269" s="160"/>
      <c r="HTW269" s="158"/>
      <c r="HTX269" s="161"/>
      <c r="HTY269" s="162"/>
      <c r="HTZ269" s="156"/>
      <c r="HUA269" s="158"/>
      <c r="HUB269" s="158"/>
      <c r="HUC269" s="158"/>
      <c r="HUD269" s="158"/>
      <c r="HUE269" s="159"/>
      <c r="HUF269" s="9"/>
      <c r="HUG269" s="9"/>
      <c r="HUH269" s="159"/>
      <c r="HUI269" s="159"/>
      <c r="HUJ269" s="8"/>
      <c r="HUK269" s="8"/>
      <c r="HUL269" s="160"/>
      <c r="HUM269" s="158"/>
      <c r="HUN269" s="161"/>
      <c r="HUO269" s="162"/>
      <c r="HUP269" s="156"/>
      <c r="HUQ269" s="158"/>
      <c r="HUR269" s="158"/>
      <c r="HUS269" s="158"/>
      <c r="HUT269" s="158"/>
      <c r="HUU269" s="159"/>
      <c r="HUV269" s="9"/>
      <c r="HUW269" s="9"/>
      <c r="HUX269" s="159"/>
      <c r="HUY269" s="159"/>
      <c r="HUZ269" s="8"/>
      <c r="HVA269" s="8"/>
      <c r="HVB269" s="160"/>
      <c r="HVC269" s="158"/>
      <c r="HVD269" s="161"/>
      <c r="HVE269" s="162"/>
      <c r="HVF269" s="156"/>
      <c r="HVG269" s="158"/>
      <c r="HVH269" s="158"/>
      <c r="HVI269" s="158"/>
      <c r="HVJ269" s="158"/>
      <c r="HVK269" s="159"/>
      <c r="HVL269" s="9"/>
      <c r="HVM269" s="9"/>
      <c r="HVN269" s="159"/>
      <c r="HVO269" s="159"/>
      <c r="HVP269" s="8"/>
      <c r="HVQ269" s="8"/>
      <c r="HVR269" s="160"/>
      <c r="HVS269" s="158"/>
      <c r="HVT269" s="161"/>
      <c r="HVU269" s="162"/>
      <c r="HVV269" s="156"/>
      <c r="HVW269" s="158"/>
      <c r="HVX269" s="158"/>
      <c r="HVY269" s="158"/>
      <c r="HVZ269" s="158"/>
      <c r="HWA269" s="159"/>
      <c r="HWB269" s="9"/>
      <c r="HWC269" s="9"/>
      <c r="HWD269" s="159"/>
      <c r="HWE269" s="159"/>
      <c r="HWF269" s="8"/>
      <c r="HWG269" s="8"/>
      <c r="HWH269" s="160"/>
      <c r="HWI269" s="158"/>
      <c r="HWJ269" s="161"/>
      <c r="HWK269" s="162"/>
      <c r="HWL269" s="156"/>
      <c r="HWM269" s="158"/>
      <c r="HWN269" s="158"/>
      <c r="HWO269" s="158"/>
      <c r="HWP269" s="158"/>
      <c r="HWQ269" s="159"/>
      <c r="HWR269" s="9"/>
      <c r="HWS269" s="9"/>
      <c r="HWT269" s="159"/>
      <c r="HWU269" s="159"/>
      <c r="HWV269" s="8"/>
      <c r="HWW269" s="8"/>
      <c r="HWX269" s="160"/>
      <c r="HWY269" s="158"/>
      <c r="HWZ269" s="161"/>
      <c r="HXA269" s="162"/>
      <c r="HXB269" s="156"/>
      <c r="HXC269" s="158"/>
      <c r="HXD269" s="158"/>
      <c r="HXE269" s="158"/>
      <c r="HXF269" s="158"/>
      <c r="HXG269" s="159"/>
      <c r="HXH269" s="9"/>
      <c r="HXI269" s="9"/>
      <c r="HXJ269" s="159"/>
      <c r="HXK269" s="159"/>
      <c r="HXL269" s="8"/>
      <c r="HXM269" s="8"/>
      <c r="HXN269" s="160"/>
      <c r="HXO269" s="158"/>
      <c r="HXP269" s="161"/>
      <c r="HXQ269" s="162"/>
      <c r="HXR269" s="156"/>
      <c r="HXS269" s="158"/>
      <c r="HXT269" s="158"/>
      <c r="HXU269" s="158"/>
      <c r="HXV269" s="158"/>
      <c r="HXW269" s="159"/>
      <c r="HXX269" s="9"/>
      <c r="HXY269" s="9"/>
      <c r="HXZ269" s="159"/>
      <c r="HYA269" s="159"/>
      <c r="HYB269" s="8"/>
      <c r="HYC269" s="8"/>
      <c r="HYD269" s="160"/>
      <c r="HYE269" s="158"/>
      <c r="HYF269" s="161"/>
      <c r="HYG269" s="162"/>
      <c r="HYH269" s="156"/>
      <c r="HYI269" s="158"/>
      <c r="HYJ269" s="158"/>
      <c r="HYK269" s="158"/>
      <c r="HYL269" s="158"/>
      <c r="HYM269" s="159"/>
      <c r="HYN269" s="9"/>
      <c r="HYO269" s="9"/>
      <c r="HYP269" s="159"/>
      <c r="HYQ269" s="159"/>
      <c r="HYR269" s="8"/>
      <c r="HYS269" s="8"/>
      <c r="HYT269" s="160"/>
      <c r="HYU269" s="158"/>
      <c r="HYV269" s="161"/>
      <c r="HYW269" s="162"/>
      <c r="HYX269" s="156"/>
      <c r="HYY269" s="158"/>
      <c r="HYZ269" s="158"/>
      <c r="HZA269" s="158"/>
      <c r="HZB269" s="158"/>
      <c r="HZC269" s="159"/>
      <c r="HZD269" s="9"/>
      <c r="HZE269" s="9"/>
      <c r="HZF269" s="159"/>
      <c r="HZG269" s="159"/>
      <c r="HZH269" s="8"/>
      <c r="HZI269" s="8"/>
      <c r="HZJ269" s="160"/>
      <c r="HZK269" s="158"/>
      <c r="HZL269" s="161"/>
      <c r="HZM269" s="162"/>
      <c r="HZN269" s="156"/>
      <c r="HZO269" s="158"/>
      <c r="HZP269" s="158"/>
      <c r="HZQ269" s="158"/>
      <c r="HZR269" s="158"/>
      <c r="HZS269" s="159"/>
      <c r="HZT269" s="9"/>
      <c r="HZU269" s="9"/>
      <c r="HZV269" s="159"/>
      <c r="HZW269" s="159"/>
      <c r="HZX269" s="8"/>
      <c r="HZY269" s="8"/>
      <c r="HZZ269" s="160"/>
      <c r="IAA269" s="158"/>
      <c r="IAB269" s="161"/>
      <c r="IAC269" s="162"/>
      <c r="IAD269" s="156"/>
      <c r="IAE269" s="158"/>
      <c r="IAF269" s="158"/>
      <c r="IAG269" s="158"/>
      <c r="IAH269" s="158"/>
      <c r="IAI269" s="159"/>
      <c r="IAJ269" s="9"/>
      <c r="IAK269" s="9"/>
      <c r="IAL269" s="159"/>
      <c r="IAM269" s="159"/>
      <c r="IAN269" s="8"/>
      <c r="IAO269" s="8"/>
      <c r="IAP269" s="160"/>
      <c r="IAQ269" s="158"/>
      <c r="IAR269" s="161"/>
      <c r="IAS269" s="162"/>
      <c r="IAT269" s="156"/>
      <c r="IAU269" s="158"/>
      <c r="IAV269" s="158"/>
      <c r="IAW269" s="158"/>
      <c r="IAX269" s="158"/>
      <c r="IAY269" s="159"/>
      <c r="IAZ269" s="9"/>
      <c r="IBA269" s="9"/>
      <c r="IBB269" s="159"/>
      <c r="IBC269" s="159"/>
      <c r="IBD269" s="8"/>
      <c r="IBE269" s="8"/>
      <c r="IBF269" s="160"/>
      <c r="IBG269" s="158"/>
      <c r="IBH269" s="161"/>
      <c r="IBI269" s="162"/>
      <c r="IBJ269" s="156"/>
      <c r="IBK269" s="158"/>
      <c r="IBL269" s="158"/>
      <c r="IBM269" s="158"/>
      <c r="IBN269" s="158"/>
      <c r="IBO269" s="159"/>
      <c r="IBP269" s="9"/>
      <c r="IBQ269" s="9"/>
      <c r="IBR269" s="159"/>
      <c r="IBS269" s="159"/>
      <c r="IBT269" s="8"/>
      <c r="IBU269" s="8"/>
      <c r="IBV269" s="160"/>
      <c r="IBW269" s="158"/>
      <c r="IBX269" s="161"/>
      <c r="IBY269" s="162"/>
      <c r="IBZ269" s="156"/>
      <c r="ICA269" s="158"/>
      <c r="ICB269" s="158"/>
      <c r="ICC269" s="158"/>
      <c r="ICD269" s="158"/>
      <c r="ICE269" s="159"/>
      <c r="ICF269" s="9"/>
      <c r="ICG269" s="9"/>
      <c r="ICH269" s="159"/>
      <c r="ICI269" s="159"/>
      <c r="ICJ269" s="8"/>
      <c r="ICK269" s="8"/>
      <c r="ICL269" s="160"/>
      <c r="ICM269" s="158"/>
      <c r="ICN269" s="161"/>
      <c r="ICO269" s="162"/>
      <c r="ICP269" s="156"/>
      <c r="ICQ269" s="158"/>
      <c r="ICR269" s="158"/>
      <c r="ICS269" s="158"/>
      <c r="ICT269" s="158"/>
      <c r="ICU269" s="159"/>
      <c r="ICV269" s="9"/>
      <c r="ICW269" s="9"/>
      <c r="ICX269" s="159"/>
      <c r="ICY269" s="159"/>
      <c r="ICZ269" s="8"/>
      <c r="IDA269" s="8"/>
      <c r="IDB269" s="160"/>
      <c r="IDC269" s="158"/>
      <c r="IDD269" s="161"/>
      <c r="IDE269" s="162"/>
      <c r="IDF269" s="156"/>
      <c r="IDG269" s="158"/>
      <c r="IDH269" s="158"/>
      <c r="IDI269" s="158"/>
      <c r="IDJ269" s="158"/>
      <c r="IDK269" s="159"/>
      <c r="IDL269" s="9"/>
      <c r="IDM269" s="9"/>
      <c r="IDN269" s="159"/>
      <c r="IDO269" s="159"/>
      <c r="IDP269" s="8"/>
      <c r="IDQ269" s="8"/>
      <c r="IDR269" s="160"/>
      <c r="IDS269" s="158"/>
      <c r="IDT269" s="161"/>
      <c r="IDU269" s="162"/>
      <c r="IDV269" s="156"/>
      <c r="IDW269" s="158"/>
      <c r="IDX269" s="158"/>
      <c r="IDY269" s="158"/>
      <c r="IDZ269" s="158"/>
      <c r="IEA269" s="159"/>
      <c r="IEB269" s="9"/>
      <c r="IEC269" s="9"/>
      <c r="IED269" s="159"/>
      <c r="IEE269" s="159"/>
      <c r="IEF269" s="8"/>
      <c r="IEG269" s="8"/>
      <c r="IEH269" s="160"/>
      <c r="IEI269" s="158"/>
      <c r="IEJ269" s="161"/>
      <c r="IEK269" s="162"/>
      <c r="IEL269" s="156"/>
      <c r="IEM269" s="158"/>
      <c r="IEN269" s="158"/>
      <c r="IEO269" s="158"/>
      <c r="IEP269" s="158"/>
      <c r="IEQ269" s="159"/>
      <c r="IER269" s="9"/>
      <c r="IES269" s="9"/>
      <c r="IET269" s="159"/>
      <c r="IEU269" s="159"/>
      <c r="IEV269" s="8"/>
      <c r="IEW269" s="8"/>
      <c r="IEX269" s="160"/>
      <c r="IEY269" s="158"/>
      <c r="IEZ269" s="161"/>
      <c r="IFA269" s="162"/>
      <c r="IFB269" s="156"/>
      <c r="IFC269" s="158"/>
      <c r="IFD269" s="158"/>
      <c r="IFE269" s="158"/>
      <c r="IFF269" s="158"/>
      <c r="IFG269" s="159"/>
      <c r="IFH269" s="9"/>
      <c r="IFI269" s="9"/>
      <c r="IFJ269" s="159"/>
      <c r="IFK269" s="159"/>
      <c r="IFL269" s="8"/>
      <c r="IFM269" s="8"/>
      <c r="IFN269" s="160"/>
      <c r="IFO269" s="158"/>
      <c r="IFP269" s="161"/>
      <c r="IFQ269" s="162"/>
      <c r="IFR269" s="156"/>
      <c r="IFS269" s="158"/>
      <c r="IFT269" s="158"/>
      <c r="IFU269" s="158"/>
      <c r="IFV269" s="158"/>
      <c r="IFW269" s="159"/>
      <c r="IFX269" s="9"/>
      <c r="IFY269" s="9"/>
      <c r="IFZ269" s="159"/>
      <c r="IGA269" s="159"/>
      <c r="IGB269" s="8"/>
      <c r="IGC269" s="8"/>
      <c r="IGD269" s="160"/>
      <c r="IGE269" s="158"/>
      <c r="IGF269" s="161"/>
      <c r="IGG269" s="162"/>
      <c r="IGH269" s="156"/>
      <c r="IGI269" s="158"/>
      <c r="IGJ269" s="158"/>
      <c r="IGK269" s="158"/>
      <c r="IGL269" s="158"/>
      <c r="IGM269" s="159"/>
      <c r="IGN269" s="9"/>
      <c r="IGO269" s="9"/>
      <c r="IGP269" s="159"/>
      <c r="IGQ269" s="159"/>
      <c r="IGR269" s="8"/>
      <c r="IGS269" s="8"/>
      <c r="IGT269" s="160"/>
      <c r="IGU269" s="158"/>
      <c r="IGV269" s="161"/>
      <c r="IGW269" s="162"/>
      <c r="IGX269" s="156"/>
      <c r="IGY269" s="158"/>
      <c r="IGZ269" s="158"/>
      <c r="IHA269" s="158"/>
      <c r="IHB269" s="158"/>
      <c r="IHC269" s="159"/>
      <c r="IHD269" s="9"/>
      <c r="IHE269" s="9"/>
      <c r="IHF269" s="159"/>
      <c r="IHG269" s="159"/>
      <c r="IHH269" s="8"/>
      <c r="IHI269" s="8"/>
      <c r="IHJ269" s="160"/>
      <c r="IHK269" s="158"/>
      <c r="IHL269" s="161"/>
      <c r="IHM269" s="162"/>
      <c r="IHN269" s="156"/>
      <c r="IHO269" s="158"/>
      <c r="IHP269" s="158"/>
      <c r="IHQ269" s="158"/>
      <c r="IHR269" s="158"/>
      <c r="IHS269" s="159"/>
      <c r="IHT269" s="9"/>
      <c r="IHU269" s="9"/>
      <c r="IHV269" s="159"/>
      <c r="IHW269" s="159"/>
      <c r="IHX269" s="8"/>
      <c r="IHY269" s="8"/>
      <c r="IHZ269" s="160"/>
      <c r="IIA269" s="158"/>
      <c r="IIB269" s="161"/>
      <c r="IIC269" s="162"/>
      <c r="IID269" s="156"/>
      <c r="IIE269" s="158"/>
      <c r="IIF269" s="158"/>
      <c r="IIG269" s="158"/>
      <c r="IIH269" s="158"/>
      <c r="III269" s="159"/>
      <c r="IIJ269" s="9"/>
      <c r="IIK269" s="9"/>
      <c r="IIL269" s="159"/>
      <c r="IIM269" s="159"/>
      <c r="IIN269" s="8"/>
      <c r="IIO269" s="8"/>
      <c r="IIP269" s="160"/>
      <c r="IIQ269" s="158"/>
      <c r="IIR269" s="161"/>
      <c r="IIS269" s="162"/>
      <c r="IIT269" s="156"/>
      <c r="IIU269" s="158"/>
      <c r="IIV269" s="158"/>
      <c r="IIW269" s="158"/>
      <c r="IIX269" s="158"/>
      <c r="IIY269" s="159"/>
      <c r="IIZ269" s="9"/>
      <c r="IJA269" s="9"/>
      <c r="IJB269" s="159"/>
      <c r="IJC269" s="159"/>
      <c r="IJD269" s="8"/>
      <c r="IJE269" s="8"/>
      <c r="IJF269" s="160"/>
      <c r="IJG269" s="158"/>
      <c r="IJH269" s="161"/>
      <c r="IJI269" s="162"/>
      <c r="IJJ269" s="156"/>
      <c r="IJK269" s="158"/>
      <c r="IJL269" s="158"/>
      <c r="IJM269" s="158"/>
      <c r="IJN269" s="158"/>
      <c r="IJO269" s="159"/>
      <c r="IJP269" s="9"/>
      <c r="IJQ269" s="9"/>
      <c r="IJR269" s="159"/>
      <c r="IJS269" s="159"/>
      <c r="IJT269" s="8"/>
      <c r="IJU269" s="8"/>
      <c r="IJV269" s="160"/>
      <c r="IJW269" s="158"/>
      <c r="IJX269" s="161"/>
      <c r="IJY269" s="162"/>
      <c r="IJZ269" s="156"/>
      <c r="IKA269" s="158"/>
      <c r="IKB269" s="158"/>
      <c r="IKC269" s="158"/>
      <c r="IKD269" s="158"/>
      <c r="IKE269" s="159"/>
      <c r="IKF269" s="9"/>
      <c r="IKG269" s="9"/>
      <c r="IKH269" s="159"/>
      <c r="IKI269" s="159"/>
      <c r="IKJ269" s="8"/>
      <c r="IKK269" s="8"/>
      <c r="IKL269" s="160"/>
      <c r="IKM269" s="158"/>
      <c r="IKN269" s="161"/>
      <c r="IKO269" s="162"/>
      <c r="IKP269" s="156"/>
      <c r="IKQ269" s="158"/>
      <c r="IKR269" s="158"/>
      <c r="IKS269" s="158"/>
      <c r="IKT269" s="158"/>
      <c r="IKU269" s="159"/>
      <c r="IKV269" s="9"/>
      <c r="IKW269" s="9"/>
      <c r="IKX269" s="159"/>
      <c r="IKY269" s="159"/>
      <c r="IKZ269" s="8"/>
      <c r="ILA269" s="8"/>
      <c r="ILB269" s="160"/>
      <c r="ILC269" s="158"/>
      <c r="ILD269" s="161"/>
      <c r="ILE269" s="162"/>
      <c r="ILF269" s="156"/>
      <c r="ILG269" s="158"/>
      <c r="ILH269" s="158"/>
      <c r="ILI269" s="158"/>
      <c r="ILJ269" s="158"/>
      <c r="ILK269" s="159"/>
      <c r="ILL269" s="9"/>
      <c r="ILM269" s="9"/>
      <c r="ILN269" s="159"/>
      <c r="ILO269" s="159"/>
      <c r="ILP269" s="8"/>
      <c r="ILQ269" s="8"/>
      <c r="ILR269" s="160"/>
      <c r="ILS269" s="158"/>
      <c r="ILT269" s="161"/>
      <c r="ILU269" s="162"/>
      <c r="ILV269" s="156"/>
      <c r="ILW269" s="158"/>
      <c r="ILX269" s="158"/>
      <c r="ILY269" s="158"/>
      <c r="ILZ269" s="158"/>
      <c r="IMA269" s="159"/>
      <c r="IMB269" s="9"/>
      <c r="IMC269" s="9"/>
      <c r="IMD269" s="159"/>
      <c r="IME269" s="159"/>
      <c r="IMF269" s="8"/>
      <c r="IMG269" s="8"/>
      <c r="IMH269" s="160"/>
      <c r="IMI269" s="158"/>
      <c r="IMJ269" s="161"/>
      <c r="IMK269" s="162"/>
      <c r="IML269" s="156"/>
      <c r="IMM269" s="158"/>
      <c r="IMN269" s="158"/>
      <c r="IMO269" s="158"/>
      <c r="IMP269" s="158"/>
      <c r="IMQ269" s="159"/>
      <c r="IMR269" s="9"/>
      <c r="IMS269" s="9"/>
      <c r="IMT269" s="159"/>
      <c r="IMU269" s="159"/>
      <c r="IMV269" s="8"/>
      <c r="IMW269" s="8"/>
      <c r="IMX269" s="160"/>
      <c r="IMY269" s="158"/>
      <c r="IMZ269" s="161"/>
      <c r="INA269" s="162"/>
      <c r="INB269" s="156"/>
      <c r="INC269" s="158"/>
      <c r="IND269" s="158"/>
      <c r="INE269" s="158"/>
      <c r="INF269" s="158"/>
      <c r="ING269" s="159"/>
      <c r="INH269" s="9"/>
      <c r="INI269" s="9"/>
      <c r="INJ269" s="159"/>
      <c r="INK269" s="159"/>
      <c r="INL269" s="8"/>
      <c r="INM269" s="8"/>
      <c r="INN269" s="160"/>
      <c r="INO269" s="158"/>
      <c r="INP269" s="161"/>
      <c r="INQ269" s="162"/>
      <c r="INR269" s="156"/>
      <c r="INS269" s="158"/>
      <c r="INT269" s="158"/>
      <c r="INU269" s="158"/>
      <c r="INV269" s="158"/>
      <c r="INW269" s="159"/>
      <c r="INX269" s="9"/>
      <c r="INY269" s="9"/>
      <c r="INZ269" s="159"/>
      <c r="IOA269" s="159"/>
      <c r="IOB269" s="8"/>
      <c r="IOC269" s="8"/>
      <c r="IOD269" s="160"/>
      <c r="IOE269" s="158"/>
      <c r="IOF269" s="161"/>
      <c r="IOG269" s="162"/>
      <c r="IOH269" s="156"/>
      <c r="IOI269" s="158"/>
      <c r="IOJ269" s="158"/>
      <c r="IOK269" s="158"/>
      <c r="IOL269" s="158"/>
      <c r="IOM269" s="159"/>
      <c r="ION269" s="9"/>
      <c r="IOO269" s="9"/>
      <c r="IOP269" s="159"/>
      <c r="IOQ269" s="159"/>
      <c r="IOR269" s="8"/>
      <c r="IOS269" s="8"/>
      <c r="IOT269" s="160"/>
      <c r="IOU269" s="158"/>
      <c r="IOV269" s="161"/>
      <c r="IOW269" s="162"/>
      <c r="IOX269" s="156"/>
      <c r="IOY269" s="158"/>
      <c r="IOZ269" s="158"/>
      <c r="IPA269" s="158"/>
      <c r="IPB269" s="158"/>
      <c r="IPC269" s="159"/>
      <c r="IPD269" s="9"/>
      <c r="IPE269" s="9"/>
      <c r="IPF269" s="159"/>
      <c r="IPG269" s="159"/>
      <c r="IPH269" s="8"/>
      <c r="IPI269" s="8"/>
      <c r="IPJ269" s="160"/>
      <c r="IPK269" s="158"/>
      <c r="IPL269" s="161"/>
      <c r="IPM269" s="162"/>
      <c r="IPN269" s="156"/>
      <c r="IPO269" s="158"/>
      <c r="IPP269" s="158"/>
      <c r="IPQ269" s="158"/>
      <c r="IPR269" s="158"/>
      <c r="IPS269" s="159"/>
      <c r="IPT269" s="9"/>
      <c r="IPU269" s="9"/>
      <c r="IPV269" s="159"/>
      <c r="IPW269" s="159"/>
      <c r="IPX269" s="8"/>
      <c r="IPY269" s="8"/>
      <c r="IPZ269" s="160"/>
      <c r="IQA269" s="158"/>
      <c r="IQB269" s="161"/>
      <c r="IQC269" s="162"/>
      <c r="IQD269" s="156"/>
      <c r="IQE269" s="158"/>
      <c r="IQF269" s="158"/>
      <c r="IQG269" s="158"/>
      <c r="IQH269" s="158"/>
      <c r="IQI269" s="159"/>
      <c r="IQJ269" s="9"/>
      <c r="IQK269" s="9"/>
      <c r="IQL269" s="159"/>
      <c r="IQM269" s="159"/>
      <c r="IQN269" s="8"/>
      <c r="IQO269" s="8"/>
      <c r="IQP269" s="160"/>
      <c r="IQQ269" s="158"/>
      <c r="IQR269" s="161"/>
      <c r="IQS269" s="162"/>
      <c r="IQT269" s="156"/>
      <c r="IQU269" s="158"/>
      <c r="IQV269" s="158"/>
      <c r="IQW269" s="158"/>
      <c r="IQX269" s="158"/>
      <c r="IQY269" s="159"/>
      <c r="IQZ269" s="9"/>
      <c r="IRA269" s="9"/>
      <c r="IRB269" s="159"/>
      <c r="IRC269" s="159"/>
      <c r="IRD269" s="8"/>
      <c r="IRE269" s="8"/>
      <c r="IRF269" s="160"/>
      <c r="IRG269" s="158"/>
      <c r="IRH269" s="161"/>
      <c r="IRI269" s="162"/>
      <c r="IRJ269" s="156"/>
      <c r="IRK269" s="158"/>
      <c r="IRL269" s="158"/>
      <c r="IRM269" s="158"/>
      <c r="IRN269" s="158"/>
      <c r="IRO269" s="159"/>
      <c r="IRP269" s="9"/>
      <c r="IRQ269" s="9"/>
      <c r="IRR269" s="159"/>
      <c r="IRS269" s="159"/>
      <c r="IRT269" s="8"/>
      <c r="IRU269" s="8"/>
      <c r="IRV269" s="160"/>
      <c r="IRW269" s="158"/>
      <c r="IRX269" s="161"/>
      <c r="IRY269" s="162"/>
      <c r="IRZ269" s="156"/>
      <c r="ISA269" s="158"/>
      <c r="ISB269" s="158"/>
      <c r="ISC269" s="158"/>
      <c r="ISD269" s="158"/>
      <c r="ISE269" s="159"/>
      <c r="ISF269" s="9"/>
      <c r="ISG269" s="9"/>
      <c r="ISH269" s="159"/>
      <c r="ISI269" s="159"/>
      <c r="ISJ269" s="8"/>
      <c r="ISK269" s="8"/>
      <c r="ISL269" s="160"/>
      <c r="ISM269" s="158"/>
      <c r="ISN269" s="161"/>
      <c r="ISO269" s="162"/>
      <c r="ISP269" s="156"/>
      <c r="ISQ269" s="158"/>
      <c r="ISR269" s="158"/>
      <c r="ISS269" s="158"/>
      <c r="IST269" s="158"/>
      <c r="ISU269" s="159"/>
      <c r="ISV269" s="9"/>
      <c r="ISW269" s="9"/>
      <c r="ISX269" s="159"/>
      <c r="ISY269" s="159"/>
      <c r="ISZ269" s="8"/>
      <c r="ITA269" s="8"/>
      <c r="ITB269" s="160"/>
      <c r="ITC269" s="158"/>
      <c r="ITD269" s="161"/>
      <c r="ITE269" s="162"/>
      <c r="ITF269" s="156"/>
      <c r="ITG269" s="158"/>
      <c r="ITH269" s="158"/>
      <c r="ITI269" s="158"/>
      <c r="ITJ269" s="158"/>
      <c r="ITK269" s="159"/>
      <c r="ITL269" s="9"/>
      <c r="ITM269" s="9"/>
      <c r="ITN269" s="159"/>
      <c r="ITO269" s="159"/>
      <c r="ITP269" s="8"/>
      <c r="ITQ269" s="8"/>
      <c r="ITR269" s="160"/>
      <c r="ITS269" s="158"/>
      <c r="ITT269" s="161"/>
      <c r="ITU269" s="162"/>
      <c r="ITV269" s="156"/>
      <c r="ITW269" s="158"/>
      <c r="ITX269" s="158"/>
      <c r="ITY269" s="158"/>
      <c r="ITZ269" s="158"/>
      <c r="IUA269" s="159"/>
      <c r="IUB269" s="9"/>
      <c r="IUC269" s="9"/>
      <c r="IUD269" s="159"/>
      <c r="IUE269" s="159"/>
      <c r="IUF269" s="8"/>
      <c r="IUG269" s="8"/>
      <c r="IUH269" s="160"/>
      <c r="IUI269" s="158"/>
      <c r="IUJ269" s="161"/>
      <c r="IUK269" s="162"/>
      <c r="IUL269" s="156"/>
      <c r="IUM269" s="158"/>
      <c r="IUN269" s="158"/>
      <c r="IUO269" s="158"/>
      <c r="IUP269" s="158"/>
      <c r="IUQ269" s="159"/>
      <c r="IUR269" s="9"/>
      <c r="IUS269" s="9"/>
      <c r="IUT269" s="159"/>
      <c r="IUU269" s="159"/>
      <c r="IUV269" s="8"/>
      <c r="IUW269" s="8"/>
      <c r="IUX269" s="160"/>
      <c r="IUY269" s="158"/>
      <c r="IUZ269" s="161"/>
      <c r="IVA269" s="162"/>
      <c r="IVB269" s="156"/>
      <c r="IVC269" s="158"/>
      <c r="IVD269" s="158"/>
      <c r="IVE269" s="158"/>
      <c r="IVF269" s="158"/>
      <c r="IVG269" s="159"/>
      <c r="IVH269" s="9"/>
      <c r="IVI269" s="9"/>
      <c r="IVJ269" s="159"/>
      <c r="IVK269" s="159"/>
      <c r="IVL269" s="8"/>
      <c r="IVM269" s="8"/>
      <c r="IVN269" s="160"/>
      <c r="IVO269" s="158"/>
      <c r="IVP269" s="161"/>
      <c r="IVQ269" s="162"/>
      <c r="IVR269" s="156"/>
      <c r="IVS269" s="158"/>
      <c r="IVT269" s="158"/>
      <c r="IVU269" s="158"/>
      <c r="IVV269" s="158"/>
      <c r="IVW269" s="159"/>
      <c r="IVX269" s="9"/>
      <c r="IVY269" s="9"/>
      <c r="IVZ269" s="159"/>
      <c r="IWA269" s="159"/>
      <c r="IWB269" s="8"/>
      <c r="IWC269" s="8"/>
      <c r="IWD269" s="160"/>
      <c r="IWE269" s="158"/>
      <c r="IWF269" s="161"/>
      <c r="IWG269" s="162"/>
      <c r="IWH269" s="156"/>
      <c r="IWI269" s="158"/>
      <c r="IWJ269" s="158"/>
      <c r="IWK269" s="158"/>
      <c r="IWL269" s="158"/>
      <c r="IWM269" s="159"/>
      <c r="IWN269" s="9"/>
      <c r="IWO269" s="9"/>
      <c r="IWP269" s="159"/>
      <c r="IWQ269" s="159"/>
      <c r="IWR269" s="8"/>
      <c r="IWS269" s="8"/>
      <c r="IWT269" s="160"/>
      <c r="IWU269" s="158"/>
      <c r="IWV269" s="161"/>
      <c r="IWW269" s="162"/>
      <c r="IWX269" s="156"/>
      <c r="IWY269" s="158"/>
      <c r="IWZ269" s="158"/>
      <c r="IXA269" s="158"/>
      <c r="IXB269" s="158"/>
      <c r="IXC269" s="159"/>
      <c r="IXD269" s="9"/>
      <c r="IXE269" s="9"/>
      <c r="IXF269" s="159"/>
      <c r="IXG269" s="159"/>
      <c r="IXH269" s="8"/>
      <c r="IXI269" s="8"/>
      <c r="IXJ269" s="160"/>
      <c r="IXK269" s="158"/>
      <c r="IXL269" s="161"/>
      <c r="IXM269" s="162"/>
      <c r="IXN269" s="156"/>
      <c r="IXO269" s="158"/>
      <c r="IXP269" s="158"/>
      <c r="IXQ269" s="158"/>
      <c r="IXR269" s="158"/>
      <c r="IXS269" s="159"/>
      <c r="IXT269" s="9"/>
      <c r="IXU269" s="9"/>
      <c r="IXV269" s="159"/>
      <c r="IXW269" s="159"/>
      <c r="IXX269" s="8"/>
      <c r="IXY269" s="8"/>
      <c r="IXZ269" s="160"/>
      <c r="IYA269" s="158"/>
      <c r="IYB269" s="161"/>
      <c r="IYC269" s="162"/>
      <c r="IYD269" s="156"/>
      <c r="IYE269" s="158"/>
      <c r="IYF269" s="158"/>
      <c r="IYG269" s="158"/>
      <c r="IYH269" s="158"/>
      <c r="IYI269" s="159"/>
      <c r="IYJ269" s="9"/>
      <c r="IYK269" s="9"/>
      <c r="IYL269" s="159"/>
      <c r="IYM269" s="159"/>
      <c r="IYN269" s="8"/>
      <c r="IYO269" s="8"/>
      <c r="IYP269" s="160"/>
      <c r="IYQ269" s="158"/>
      <c r="IYR269" s="161"/>
      <c r="IYS269" s="162"/>
      <c r="IYT269" s="156"/>
      <c r="IYU269" s="158"/>
      <c r="IYV269" s="158"/>
      <c r="IYW269" s="158"/>
      <c r="IYX269" s="158"/>
      <c r="IYY269" s="159"/>
      <c r="IYZ269" s="9"/>
      <c r="IZA269" s="9"/>
      <c r="IZB269" s="159"/>
      <c r="IZC269" s="159"/>
      <c r="IZD269" s="8"/>
      <c r="IZE269" s="8"/>
      <c r="IZF269" s="160"/>
      <c r="IZG269" s="158"/>
      <c r="IZH269" s="161"/>
      <c r="IZI269" s="162"/>
      <c r="IZJ269" s="156"/>
      <c r="IZK269" s="158"/>
      <c r="IZL269" s="158"/>
      <c r="IZM269" s="158"/>
      <c r="IZN269" s="158"/>
      <c r="IZO269" s="159"/>
      <c r="IZP269" s="9"/>
      <c r="IZQ269" s="9"/>
      <c r="IZR269" s="159"/>
      <c r="IZS269" s="159"/>
      <c r="IZT269" s="8"/>
      <c r="IZU269" s="8"/>
      <c r="IZV269" s="160"/>
      <c r="IZW269" s="158"/>
      <c r="IZX269" s="161"/>
      <c r="IZY269" s="162"/>
      <c r="IZZ269" s="156"/>
      <c r="JAA269" s="158"/>
      <c r="JAB269" s="158"/>
      <c r="JAC269" s="158"/>
      <c r="JAD269" s="158"/>
      <c r="JAE269" s="159"/>
      <c r="JAF269" s="9"/>
      <c r="JAG269" s="9"/>
      <c r="JAH269" s="159"/>
      <c r="JAI269" s="159"/>
      <c r="JAJ269" s="8"/>
      <c r="JAK269" s="8"/>
      <c r="JAL269" s="160"/>
      <c r="JAM269" s="158"/>
      <c r="JAN269" s="161"/>
      <c r="JAO269" s="162"/>
      <c r="JAP269" s="156"/>
      <c r="JAQ269" s="158"/>
      <c r="JAR269" s="158"/>
      <c r="JAS269" s="158"/>
      <c r="JAT269" s="158"/>
      <c r="JAU269" s="159"/>
      <c r="JAV269" s="9"/>
      <c r="JAW269" s="9"/>
      <c r="JAX269" s="159"/>
      <c r="JAY269" s="159"/>
      <c r="JAZ269" s="8"/>
      <c r="JBA269" s="8"/>
      <c r="JBB269" s="160"/>
      <c r="JBC269" s="158"/>
      <c r="JBD269" s="161"/>
      <c r="JBE269" s="162"/>
      <c r="JBF269" s="156"/>
      <c r="JBG269" s="158"/>
      <c r="JBH269" s="158"/>
      <c r="JBI269" s="158"/>
      <c r="JBJ269" s="158"/>
      <c r="JBK269" s="159"/>
      <c r="JBL269" s="9"/>
      <c r="JBM269" s="9"/>
      <c r="JBN269" s="159"/>
      <c r="JBO269" s="159"/>
      <c r="JBP269" s="8"/>
      <c r="JBQ269" s="8"/>
      <c r="JBR269" s="160"/>
      <c r="JBS269" s="158"/>
      <c r="JBT269" s="161"/>
      <c r="JBU269" s="162"/>
      <c r="JBV269" s="156"/>
      <c r="JBW269" s="158"/>
      <c r="JBX269" s="158"/>
      <c r="JBY269" s="158"/>
      <c r="JBZ269" s="158"/>
      <c r="JCA269" s="159"/>
      <c r="JCB269" s="9"/>
      <c r="JCC269" s="9"/>
      <c r="JCD269" s="159"/>
      <c r="JCE269" s="159"/>
      <c r="JCF269" s="8"/>
      <c r="JCG269" s="8"/>
      <c r="JCH269" s="160"/>
      <c r="JCI269" s="158"/>
      <c r="JCJ269" s="161"/>
      <c r="JCK269" s="162"/>
      <c r="JCL269" s="156"/>
      <c r="JCM269" s="158"/>
      <c r="JCN269" s="158"/>
      <c r="JCO269" s="158"/>
      <c r="JCP269" s="158"/>
      <c r="JCQ269" s="159"/>
      <c r="JCR269" s="9"/>
      <c r="JCS269" s="9"/>
      <c r="JCT269" s="159"/>
      <c r="JCU269" s="159"/>
      <c r="JCV269" s="8"/>
      <c r="JCW269" s="8"/>
      <c r="JCX269" s="160"/>
      <c r="JCY269" s="158"/>
      <c r="JCZ269" s="161"/>
      <c r="JDA269" s="162"/>
      <c r="JDB269" s="156"/>
      <c r="JDC269" s="158"/>
      <c r="JDD269" s="158"/>
      <c r="JDE269" s="158"/>
      <c r="JDF269" s="158"/>
      <c r="JDG269" s="159"/>
      <c r="JDH269" s="9"/>
      <c r="JDI269" s="9"/>
      <c r="JDJ269" s="159"/>
      <c r="JDK269" s="159"/>
      <c r="JDL269" s="8"/>
      <c r="JDM269" s="8"/>
      <c r="JDN269" s="160"/>
      <c r="JDO269" s="158"/>
      <c r="JDP269" s="161"/>
      <c r="JDQ269" s="162"/>
      <c r="JDR269" s="156"/>
      <c r="JDS269" s="158"/>
      <c r="JDT269" s="158"/>
      <c r="JDU269" s="158"/>
      <c r="JDV269" s="158"/>
      <c r="JDW269" s="159"/>
      <c r="JDX269" s="9"/>
      <c r="JDY269" s="9"/>
      <c r="JDZ269" s="159"/>
      <c r="JEA269" s="159"/>
      <c r="JEB269" s="8"/>
      <c r="JEC269" s="8"/>
      <c r="JED269" s="160"/>
      <c r="JEE269" s="158"/>
      <c r="JEF269" s="161"/>
      <c r="JEG269" s="162"/>
      <c r="JEH269" s="156"/>
      <c r="JEI269" s="158"/>
      <c r="JEJ269" s="158"/>
      <c r="JEK269" s="158"/>
      <c r="JEL269" s="158"/>
      <c r="JEM269" s="159"/>
      <c r="JEN269" s="9"/>
      <c r="JEO269" s="9"/>
      <c r="JEP269" s="159"/>
      <c r="JEQ269" s="159"/>
      <c r="JER269" s="8"/>
      <c r="JES269" s="8"/>
      <c r="JET269" s="160"/>
      <c r="JEU269" s="158"/>
      <c r="JEV269" s="161"/>
      <c r="JEW269" s="162"/>
      <c r="JEX269" s="156"/>
      <c r="JEY269" s="158"/>
      <c r="JEZ269" s="158"/>
      <c r="JFA269" s="158"/>
      <c r="JFB269" s="158"/>
      <c r="JFC269" s="159"/>
      <c r="JFD269" s="9"/>
      <c r="JFE269" s="9"/>
      <c r="JFF269" s="159"/>
      <c r="JFG269" s="159"/>
      <c r="JFH269" s="8"/>
      <c r="JFI269" s="8"/>
      <c r="JFJ269" s="160"/>
      <c r="JFK269" s="158"/>
      <c r="JFL269" s="161"/>
      <c r="JFM269" s="162"/>
      <c r="JFN269" s="156"/>
      <c r="JFO269" s="158"/>
      <c r="JFP269" s="158"/>
      <c r="JFQ269" s="158"/>
      <c r="JFR269" s="158"/>
      <c r="JFS269" s="159"/>
      <c r="JFT269" s="9"/>
      <c r="JFU269" s="9"/>
      <c r="JFV269" s="159"/>
      <c r="JFW269" s="159"/>
      <c r="JFX269" s="8"/>
      <c r="JFY269" s="8"/>
      <c r="JFZ269" s="160"/>
      <c r="JGA269" s="158"/>
      <c r="JGB269" s="161"/>
      <c r="JGC269" s="162"/>
      <c r="JGD269" s="156"/>
      <c r="JGE269" s="158"/>
      <c r="JGF269" s="158"/>
      <c r="JGG269" s="158"/>
      <c r="JGH269" s="158"/>
      <c r="JGI269" s="159"/>
      <c r="JGJ269" s="9"/>
      <c r="JGK269" s="9"/>
      <c r="JGL269" s="159"/>
      <c r="JGM269" s="159"/>
      <c r="JGN269" s="8"/>
      <c r="JGO269" s="8"/>
      <c r="JGP269" s="160"/>
      <c r="JGQ269" s="158"/>
      <c r="JGR269" s="161"/>
      <c r="JGS269" s="162"/>
      <c r="JGT269" s="156"/>
      <c r="JGU269" s="158"/>
      <c r="JGV269" s="158"/>
      <c r="JGW269" s="158"/>
      <c r="JGX269" s="158"/>
      <c r="JGY269" s="159"/>
      <c r="JGZ269" s="9"/>
      <c r="JHA269" s="9"/>
      <c r="JHB269" s="159"/>
      <c r="JHC269" s="159"/>
      <c r="JHD269" s="8"/>
      <c r="JHE269" s="8"/>
      <c r="JHF269" s="160"/>
      <c r="JHG269" s="158"/>
      <c r="JHH269" s="161"/>
      <c r="JHI269" s="162"/>
      <c r="JHJ269" s="156"/>
      <c r="JHK269" s="158"/>
      <c r="JHL269" s="158"/>
      <c r="JHM269" s="158"/>
      <c r="JHN269" s="158"/>
      <c r="JHO269" s="159"/>
      <c r="JHP269" s="9"/>
      <c r="JHQ269" s="9"/>
      <c r="JHR269" s="159"/>
      <c r="JHS269" s="159"/>
      <c r="JHT269" s="8"/>
      <c r="JHU269" s="8"/>
      <c r="JHV269" s="160"/>
      <c r="JHW269" s="158"/>
      <c r="JHX269" s="161"/>
      <c r="JHY269" s="162"/>
      <c r="JHZ269" s="156"/>
      <c r="JIA269" s="158"/>
      <c r="JIB269" s="158"/>
      <c r="JIC269" s="158"/>
      <c r="JID269" s="158"/>
      <c r="JIE269" s="159"/>
      <c r="JIF269" s="9"/>
      <c r="JIG269" s="9"/>
      <c r="JIH269" s="159"/>
      <c r="JII269" s="159"/>
      <c r="JIJ269" s="8"/>
      <c r="JIK269" s="8"/>
      <c r="JIL269" s="160"/>
      <c r="JIM269" s="158"/>
      <c r="JIN269" s="161"/>
      <c r="JIO269" s="162"/>
      <c r="JIP269" s="156"/>
      <c r="JIQ269" s="158"/>
      <c r="JIR269" s="158"/>
      <c r="JIS269" s="158"/>
      <c r="JIT269" s="158"/>
      <c r="JIU269" s="159"/>
      <c r="JIV269" s="9"/>
      <c r="JIW269" s="9"/>
      <c r="JIX269" s="159"/>
      <c r="JIY269" s="159"/>
      <c r="JIZ269" s="8"/>
      <c r="JJA269" s="8"/>
      <c r="JJB269" s="160"/>
      <c r="JJC269" s="158"/>
      <c r="JJD269" s="161"/>
      <c r="JJE269" s="162"/>
      <c r="JJF269" s="156"/>
      <c r="JJG269" s="158"/>
      <c r="JJH269" s="158"/>
      <c r="JJI269" s="158"/>
      <c r="JJJ269" s="158"/>
      <c r="JJK269" s="159"/>
      <c r="JJL269" s="9"/>
      <c r="JJM269" s="9"/>
      <c r="JJN269" s="159"/>
      <c r="JJO269" s="159"/>
      <c r="JJP269" s="8"/>
      <c r="JJQ269" s="8"/>
      <c r="JJR269" s="160"/>
      <c r="JJS269" s="158"/>
      <c r="JJT269" s="161"/>
      <c r="JJU269" s="162"/>
      <c r="JJV269" s="156"/>
      <c r="JJW269" s="158"/>
      <c r="JJX269" s="158"/>
      <c r="JJY269" s="158"/>
      <c r="JJZ269" s="158"/>
      <c r="JKA269" s="159"/>
      <c r="JKB269" s="9"/>
      <c r="JKC269" s="9"/>
      <c r="JKD269" s="159"/>
      <c r="JKE269" s="159"/>
      <c r="JKF269" s="8"/>
      <c r="JKG269" s="8"/>
      <c r="JKH269" s="160"/>
      <c r="JKI269" s="158"/>
      <c r="JKJ269" s="161"/>
      <c r="JKK269" s="162"/>
      <c r="JKL269" s="156"/>
      <c r="JKM269" s="158"/>
      <c r="JKN269" s="158"/>
      <c r="JKO269" s="158"/>
      <c r="JKP269" s="158"/>
      <c r="JKQ269" s="159"/>
      <c r="JKR269" s="9"/>
      <c r="JKS269" s="9"/>
      <c r="JKT269" s="159"/>
      <c r="JKU269" s="159"/>
      <c r="JKV269" s="8"/>
      <c r="JKW269" s="8"/>
      <c r="JKX269" s="160"/>
      <c r="JKY269" s="158"/>
      <c r="JKZ269" s="161"/>
      <c r="JLA269" s="162"/>
      <c r="JLB269" s="156"/>
      <c r="JLC269" s="158"/>
      <c r="JLD269" s="158"/>
      <c r="JLE269" s="158"/>
      <c r="JLF269" s="158"/>
      <c r="JLG269" s="159"/>
      <c r="JLH269" s="9"/>
      <c r="JLI269" s="9"/>
      <c r="JLJ269" s="159"/>
      <c r="JLK269" s="159"/>
      <c r="JLL269" s="8"/>
      <c r="JLM269" s="8"/>
      <c r="JLN269" s="160"/>
      <c r="JLO269" s="158"/>
      <c r="JLP269" s="161"/>
      <c r="JLQ269" s="162"/>
      <c r="JLR269" s="156"/>
      <c r="JLS269" s="158"/>
      <c r="JLT269" s="158"/>
      <c r="JLU269" s="158"/>
      <c r="JLV269" s="158"/>
      <c r="JLW269" s="159"/>
      <c r="JLX269" s="9"/>
      <c r="JLY269" s="9"/>
      <c r="JLZ269" s="159"/>
      <c r="JMA269" s="159"/>
      <c r="JMB269" s="8"/>
      <c r="JMC269" s="8"/>
      <c r="JMD269" s="160"/>
      <c r="JME269" s="158"/>
      <c r="JMF269" s="161"/>
      <c r="JMG269" s="162"/>
      <c r="JMH269" s="156"/>
      <c r="JMI269" s="158"/>
      <c r="JMJ269" s="158"/>
      <c r="JMK269" s="158"/>
      <c r="JML269" s="158"/>
      <c r="JMM269" s="159"/>
      <c r="JMN269" s="9"/>
      <c r="JMO269" s="9"/>
      <c r="JMP269" s="159"/>
      <c r="JMQ269" s="159"/>
      <c r="JMR269" s="8"/>
      <c r="JMS269" s="8"/>
      <c r="JMT269" s="160"/>
      <c r="JMU269" s="158"/>
      <c r="JMV269" s="161"/>
      <c r="JMW269" s="162"/>
      <c r="JMX269" s="156"/>
      <c r="JMY269" s="158"/>
      <c r="JMZ269" s="158"/>
      <c r="JNA269" s="158"/>
      <c r="JNB269" s="158"/>
      <c r="JNC269" s="159"/>
      <c r="JND269" s="9"/>
      <c r="JNE269" s="9"/>
      <c r="JNF269" s="159"/>
      <c r="JNG269" s="159"/>
      <c r="JNH269" s="8"/>
      <c r="JNI269" s="8"/>
      <c r="JNJ269" s="160"/>
      <c r="JNK269" s="158"/>
      <c r="JNL269" s="161"/>
      <c r="JNM269" s="162"/>
      <c r="JNN269" s="156"/>
      <c r="JNO269" s="158"/>
      <c r="JNP269" s="158"/>
      <c r="JNQ269" s="158"/>
      <c r="JNR269" s="158"/>
      <c r="JNS269" s="159"/>
      <c r="JNT269" s="9"/>
      <c r="JNU269" s="9"/>
      <c r="JNV269" s="159"/>
      <c r="JNW269" s="159"/>
      <c r="JNX269" s="8"/>
      <c r="JNY269" s="8"/>
      <c r="JNZ269" s="160"/>
      <c r="JOA269" s="158"/>
      <c r="JOB269" s="161"/>
      <c r="JOC269" s="162"/>
      <c r="JOD269" s="156"/>
      <c r="JOE269" s="158"/>
      <c r="JOF269" s="158"/>
      <c r="JOG269" s="158"/>
      <c r="JOH269" s="158"/>
      <c r="JOI269" s="159"/>
      <c r="JOJ269" s="9"/>
      <c r="JOK269" s="9"/>
      <c r="JOL269" s="159"/>
      <c r="JOM269" s="159"/>
      <c r="JON269" s="8"/>
      <c r="JOO269" s="8"/>
      <c r="JOP269" s="160"/>
      <c r="JOQ269" s="158"/>
      <c r="JOR269" s="161"/>
      <c r="JOS269" s="162"/>
      <c r="JOT269" s="156"/>
      <c r="JOU269" s="158"/>
      <c r="JOV269" s="158"/>
      <c r="JOW269" s="158"/>
      <c r="JOX269" s="158"/>
      <c r="JOY269" s="159"/>
      <c r="JOZ269" s="9"/>
      <c r="JPA269" s="9"/>
      <c r="JPB269" s="159"/>
      <c r="JPC269" s="159"/>
      <c r="JPD269" s="8"/>
      <c r="JPE269" s="8"/>
      <c r="JPF269" s="160"/>
      <c r="JPG269" s="158"/>
      <c r="JPH269" s="161"/>
      <c r="JPI269" s="162"/>
      <c r="JPJ269" s="156"/>
      <c r="JPK269" s="158"/>
      <c r="JPL269" s="158"/>
      <c r="JPM269" s="158"/>
      <c r="JPN269" s="158"/>
      <c r="JPO269" s="159"/>
      <c r="JPP269" s="9"/>
      <c r="JPQ269" s="9"/>
      <c r="JPR269" s="159"/>
      <c r="JPS269" s="159"/>
      <c r="JPT269" s="8"/>
      <c r="JPU269" s="8"/>
      <c r="JPV269" s="160"/>
      <c r="JPW269" s="158"/>
      <c r="JPX269" s="161"/>
      <c r="JPY269" s="162"/>
      <c r="JPZ269" s="156"/>
      <c r="JQA269" s="158"/>
      <c r="JQB269" s="158"/>
      <c r="JQC269" s="158"/>
      <c r="JQD269" s="158"/>
      <c r="JQE269" s="159"/>
      <c r="JQF269" s="9"/>
      <c r="JQG269" s="9"/>
      <c r="JQH269" s="159"/>
      <c r="JQI269" s="159"/>
      <c r="JQJ269" s="8"/>
      <c r="JQK269" s="8"/>
      <c r="JQL269" s="160"/>
      <c r="JQM269" s="158"/>
      <c r="JQN269" s="161"/>
      <c r="JQO269" s="162"/>
      <c r="JQP269" s="156"/>
      <c r="JQQ269" s="158"/>
      <c r="JQR269" s="158"/>
      <c r="JQS269" s="158"/>
      <c r="JQT269" s="158"/>
      <c r="JQU269" s="159"/>
      <c r="JQV269" s="9"/>
      <c r="JQW269" s="9"/>
      <c r="JQX269" s="159"/>
      <c r="JQY269" s="159"/>
      <c r="JQZ269" s="8"/>
      <c r="JRA269" s="8"/>
      <c r="JRB269" s="160"/>
      <c r="JRC269" s="158"/>
      <c r="JRD269" s="161"/>
      <c r="JRE269" s="162"/>
      <c r="JRF269" s="156"/>
      <c r="JRG269" s="158"/>
      <c r="JRH269" s="158"/>
      <c r="JRI269" s="158"/>
      <c r="JRJ269" s="158"/>
      <c r="JRK269" s="159"/>
      <c r="JRL269" s="9"/>
      <c r="JRM269" s="9"/>
      <c r="JRN269" s="159"/>
      <c r="JRO269" s="159"/>
      <c r="JRP269" s="8"/>
      <c r="JRQ269" s="8"/>
      <c r="JRR269" s="160"/>
      <c r="JRS269" s="158"/>
      <c r="JRT269" s="161"/>
      <c r="JRU269" s="162"/>
      <c r="JRV269" s="156"/>
      <c r="JRW269" s="158"/>
      <c r="JRX269" s="158"/>
      <c r="JRY269" s="158"/>
      <c r="JRZ269" s="158"/>
      <c r="JSA269" s="159"/>
      <c r="JSB269" s="9"/>
      <c r="JSC269" s="9"/>
      <c r="JSD269" s="159"/>
      <c r="JSE269" s="159"/>
      <c r="JSF269" s="8"/>
      <c r="JSG269" s="8"/>
      <c r="JSH269" s="160"/>
      <c r="JSI269" s="158"/>
      <c r="JSJ269" s="161"/>
      <c r="JSK269" s="162"/>
      <c r="JSL269" s="156"/>
      <c r="JSM269" s="158"/>
      <c r="JSN269" s="158"/>
      <c r="JSO269" s="158"/>
      <c r="JSP269" s="158"/>
      <c r="JSQ269" s="159"/>
      <c r="JSR269" s="9"/>
      <c r="JSS269" s="9"/>
      <c r="JST269" s="159"/>
      <c r="JSU269" s="159"/>
      <c r="JSV269" s="8"/>
      <c r="JSW269" s="8"/>
      <c r="JSX269" s="160"/>
      <c r="JSY269" s="158"/>
      <c r="JSZ269" s="161"/>
      <c r="JTA269" s="162"/>
      <c r="JTB269" s="156"/>
      <c r="JTC269" s="158"/>
      <c r="JTD269" s="158"/>
      <c r="JTE269" s="158"/>
      <c r="JTF269" s="158"/>
      <c r="JTG269" s="159"/>
      <c r="JTH269" s="9"/>
      <c r="JTI269" s="9"/>
      <c r="JTJ269" s="159"/>
      <c r="JTK269" s="159"/>
      <c r="JTL269" s="8"/>
      <c r="JTM269" s="8"/>
      <c r="JTN269" s="160"/>
      <c r="JTO269" s="158"/>
      <c r="JTP269" s="161"/>
      <c r="JTQ269" s="162"/>
      <c r="JTR269" s="156"/>
      <c r="JTS269" s="158"/>
      <c r="JTT269" s="158"/>
      <c r="JTU269" s="158"/>
      <c r="JTV269" s="158"/>
      <c r="JTW269" s="159"/>
      <c r="JTX269" s="9"/>
      <c r="JTY269" s="9"/>
      <c r="JTZ269" s="159"/>
      <c r="JUA269" s="159"/>
      <c r="JUB269" s="8"/>
      <c r="JUC269" s="8"/>
      <c r="JUD269" s="160"/>
      <c r="JUE269" s="158"/>
      <c r="JUF269" s="161"/>
      <c r="JUG269" s="162"/>
      <c r="JUH269" s="156"/>
      <c r="JUI269" s="158"/>
      <c r="JUJ269" s="158"/>
      <c r="JUK269" s="158"/>
      <c r="JUL269" s="158"/>
      <c r="JUM269" s="159"/>
      <c r="JUN269" s="9"/>
      <c r="JUO269" s="9"/>
      <c r="JUP269" s="159"/>
      <c r="JUQ269" s="159"/>
      <c r="JUR269" s="8"/>
      <c r="JUS269" s="8"/>
      <c r="JUT269" s="160"/>
      <c r="JUU269" s="158"/>
      <c r="JUV269" s="161"/>
      <c r="JUW269" s="162"/>
      <c r="JUX269" s="156"/>
      <c r="JUY269" s="158"/>
      <c r="JUZ269" s="158"/>
      <c r="JVA269" s="158"/>
      <c r="JVB269" s="158"/>
      <c r="JVC269" s="159"/>
      <c r="JVD269" s="9"/>
      <c r="JVE269" s="9"/>
      <c r="JVF269" s="159"/>
      <c r="JVG269" s="159"/>
      <c r="JVH269" s="8"/>
      <c r="JVI269" s="8"/>
      <c r="JVJ269" s="160"/>
      <c r="JVK269" s="158"/>
      <c r="JVL269" s="161"/>
      <c r="JVM269" s="162"/>
      <c r="JVN269" s="156"/>
      <c r="JVO269" s="158"/>
      <c r="JVP269" s="158"/>
      <c r="JVQ269" s="158"/>
      <c r="JVR269" s="158"/>
      <c r="JVS269" s="159"/>
      <c r="JVT269" s="9"/>
      <c r="JVU269" s="9"/>
      <c r="JVV269" s="159"/>
      <c r="JVW269" s="159"/>
      <c r="JVX269" s="8"/>
      <c r="JVY269" s="8"/>
      <c r="JVZ269" s="160"/>
      <c r="JWA269" s="158"/>
      <c r="JWB269" s="161"/>
      <c r="JWC269" s="162"/>
      <c r="JWD269" s="156"/>
      <c r="JWE269" s="158"/>
      <c r="JWF269" s="158"/>
      <c r="JWG269" s="158"/>
      <c r="JWH269" s="158"/>
      <c r="JWI269" s="159"/>
      <c r="JWJ269" s="9"/>
      <c r="JWK269" s="9"/>
      <c r="JWL269" s="159"/>
      <c r="JWM269" s="159"/>
      <c r="JWN269" s="8"/>
      <c r="JWO269" s="8"/>
      <c r="JWP269" s="160"/>
      <c r="JWQ269" s="158"/>
      <c r="JWR269" s="161"/>
      <c r="JWS269" s="162"/>
      <c r="JWT269" s="156"/>
      <c r="JWU269" s="158"/>
      <c r="JWV269" s="158"/>
      <c r="JWW269" s="158"/>
      <c r="JWX269" s="158"/>
      <c r="JWY269" s="159"/>
      <c r="JWZ269" s="9"/>
      <c r="JXA269" s="9"/>
      <c r="JXB269" s="159"/>
      <c r="JXC269" s="159"/>
      <c r="JXD269" s="8"/>
      <c r="JXE269" s="8"/>
      <c r="JXF269" s="160"/>
      <c r="JXG269" s="158"/>
      <c r="JXH269" s="161"/>
      <c r="JXI269" s="162"/>
      <c r="JXJ269" s="156"/>
      <c r="JXK269" s="158"/>
      <c r="JXL269" s="158"/>
      <c r="JXM269" s="158"/>
      <c r="JXN269" s="158"/>
      <c r="JXO269" s="159"/>
      <c r="JXP269" s="9"/>
      <c r="JXQ269" s="9"/>
      <c r="JXR269" s="159"/>
      <c r="JXS269" s="159"/>
      <c r="JXT269" s="8"/>
      <c r="JXU269" s="8"/>
      <c r="JXV269" s="160"/>
      <c r="JXW269" s="158"/>
      <c r="JXX269" s="161"/>
      <c r="JXY269" s="162"/>
      <c r="JXZ269" s="156"/>
      <c r="JYA269" s="158"/>
      <c r="JYB269" s="158"/>
      <c r="JYC269" s="158"/>
      <c r="JYD269" s="158"/>
      <c r="JYE269" s="159"/>
      <c r="JYF269" s="9"/>
      <c r="JYG269" s="9"/>
      <c r="JYH269" s="159"/>
      <c r="JYI269" s="159"/>
      <c r="JYJ269" s="8"/>
      <c r="JYK269" s="8"/>
      <c r="JYL269" s="160"/>
      <c r="JYM269" s="158"/>
      <c r="JYN269" s="161"/>
      <c r="JYO269" s="162"/>
      <c r="JYP269" s="156"/>
      <c r="JYQ269" s="158"/>
      <c r="JYR269" s="158"/>
      <c r="JYS269" s="158"/>
      <c r="JYT269" s="158"/>
      <c r="JYU269" s="159"/>
      <c r="JYV269" s="9"/>
      <c r="JYW269" s="9"/>
      <c r="JYX269" s="159"/>
      <c r="JYY269" s="159"/>
      <c r="JYZ269" s="8"/>
      <c r="JZA269" s="8"/>
      <c r="JZB269" s="160"/>
      <c r="JZC269" s="158"/>
      <c r="JZD269" s="161"/>
      <c r="JZE269" s="162"/>
      <c r="JZF269" s="156"/>
      <c r="JZG269" s="158"/>
      <c r="JZH269" s="158"/>
      <c r="JZI269" s="158"/>
      <c r="JZJ269" s="158"/>
      <c r="JZK269" s="159"/>
      <c r="JZL269" s="9"/>
      <c r="JZM269" s="9"/>
      <c r="JZN269" s="159"/>
      <c r="JZO269" s="159"/>
      <c r="JZP269" s="8"/>
      <c r="JZQ269" s="8"/>
      <c r="JZR269" s="160"/>
      <c r="JZS269" s="158"/>
      <c r="JZT269" s="161"/>
      <c r="JZU269" s="162"/>
      <c r="JZV269" s="156"/>
      <c r="JZW269" s="158"/>
      <c r="JZX269" s="158"/>
      <c r="JZY269" s="158"/>
      <c r="JZZ269" s="158"/>
      <c r="KAA269" s="159"/>
      <c r="KAB269" s="9"/>
      <c r="KAC269" s="9"/>
      <c r="KAD269" s="159"/>
      <c r="KAE269" s="159"/>
      <c r="KAF269" s="8"/>
      <c r="KAG269" s="8"/>
      <c r="KAH269" s="160"/>
      <c r="KAI269" s="158"/>
      <c r="KAJ269" s="161"/>
      <c r="KAK269" s="162"/>
      <c r="KAL269" s="156"/>
      <c r="KAM269" s="158"/>
      <c r="KAN269" s="158"/>
      <c r="KAO269" s="158"/>
      <c r="KAP269" s="158"/>
      <c r="KAQ269" s="159"/>
      <c r="KAR269" s="9"/>
      <c r="KAS269" s="9"/>
      <c r="KAT269" s="159"/>
      <c r="KAU269" s="159"/>
      <c r="KAV269" s="8"/>
      <c r="KAW269" s="8"/>
      <c r="KAX269" s="160"/>
      <c r="KAY269" s="158"/>
      <c r="KAZ269" s="161"/>
      <c r="KBA269" s="162"/>
      <c r="KBB269" s="156"/>
      <c r="KBC269" s="158"/>
      <c r="KBD269" s="158"/>
      <c r="KBE269" s="158"/>
      <c r="KBF269" s="158"/>
      <c r="KBG269" s="159"/>
      <c r="KBH269" s="9"/>
      <c r="KBI269" s="9"/>
      <c r="KBJ269" s="159"/>
      <c r="KBK269" s="159"/>
      <c r="KBL269" s="8"/>
      <c r="KBM269" s="8"/>
      <c r="KBN269" s="160"/>
      <c r="KBO269" s="158"/>
      <c r="KBP269" s="161"/>
      <c r="KBQ269" s="162"/>
      <c r="KBR269" s="156"/>
      <c r="KBS269" s="158"/>
      <c r="KBT269" s="158"/>
      <c r="KBU269" s="158"/>
      <c r="KBV269" s="158"/>
      <c r="KBW269" s="159"/>
      <c r="KBX269" s="9"/>
      <c r="KBY269" s="9"/>
      <c r="KBZ269" s="159"/>
      <c r="KCA269" s="159"/>
      <c r="KCB269" s="8"/>
      <c r="KCC269" s="8"/>
      <c r="KCD269" s="160"/>
      <c r="KCE269" s="158"/>
      <c r="KCF269" s="161"/>
      <c r="KCG269" s="162"/>
      <c r="KCH269" s="156"/>
      <c r="KCI269" s="158"/>
      <c r="KCJ269" s="158"/>
      <c r="KCK269" s="158"/>
      <c r="KCL269" s="158"/>
      <c r="KCM269" s="159"/>
      <c r="KCN269" s="9"/>
      <c r="KCO269" s="9"/>
      <c r="KCP269" s="159"/>
      <c r="KCQ269" s="159"/>
      <c r="KCR269" s="8"/>
      <c r="KCS269" s="8"/>
      <c r="KCT269" s="160"/>
      <c r="KCU269" s="158"/>
      <c r="KCV269" s="161"/>
      <c r="KCW269" s="162"/>
      <c r="KCX269" s="156"/>
      <c r="KCY269" s="158"/>
      <c r="KCZ269" s="158"/>
      <c r="KDA269" s="158"/>
      <c r="KDB269" s="158"/>
      <c r="KDC269" s="159"/>
      <c r="KDD269" s="9"/>
      <c r="KDE269" s="9"/>
      <c r="KDF269" s="159"/>
      <c r="KDG269" s="159"/>
      <c r="KDH269" s="8"/>
      <c r="KDI269" s="8"/>
      <c r="KDJ269" s="160"/>
      <c r="KDK269" s="158"/>
      <c r="KDL269" s="161"/>
      <c r="KDM269" s="162"/>
      <c r="KDN269" s="156"/>
      <c r="KDO269" s="158"/>
      <c r="KDP269" s="158"/>
      <c r="KDQ269" s="158"/>
      <c r="KDR269" s="158"/>
      <c r="KDS269" s="159"/>
      <c r="KDT269" s="9"/>
      <c r="KDU269" s="9"/>
      <c r="KDV269" s="159"/>
      <c r="KDW269" s="159"/>
      <c r="KDX269" s="8"/>
      <c r="KDY269" s="8"/>
      <c r="KDZ269" s="160"/>
      <c r="KEA269" s="158"/>
      <c r="KEB269" s="161"/>
      <c r="KEC269" s="162"/>
      <c r="KED269" s="156"/>
      <c r="KEE269" s="158"/>
      <c r="KEF269" s="158"/>
      <c r="KEG269" s="158"/>
      <c r="KEH269" s="158"/>
      <c r="KEI269" s="159"/>
      <c r="KEJ269" s="9"/>
      <c r="KEK269" s="9"/>
      <c r="KEL269" s="159"/>
      <c r="KEM269" s="159"/>
      <c r="KEN269" s="8"/>
      <c r="KEO269" s="8"/>
      <c r="KEP269" s="160"/>
      <c r="KEQ269" s="158"/>
      <c r="KER269" s="161"/>
      <c r="KES269" s="162"/>
      <c r="KET269" s="156"/>
      <c r="KEU269" s="158"/>
      <c r="KEV269" s="158"/>
      <c r="KEW269" s="158"/>
      <c r="KEX269" s="158"/>
      <c r="KEY269" s="159"/>
      <c r="KEZ269" s="9"/>
      <c r="KFA269" s="9"/>
      <c r="KFB269" s="159"/>
      <c r="KFC269" s="159"/>
      <c r="KFD269" s="8"/>
      <c r="KFE269" s="8"/>
      <c r="KFF269" s="160"/>
      <c r="KFG269" s="158"/>
      <c r="KFH269" s="161"/>
      <c r="KFI269" s="162"/>
      <c r="KFJ269" s="156"/>
      <c r="KFK269" s="158"/>
      <c r="KFL269" s="158"/>
      <c r="KFM269" s="158"/>
      <c r="KFN269" s="158"/>
      <c r="KFO269" s="159"/>
      <c r="KFP269" s="9"/>
      <c r="KFQ269" s="9"/>
      <c r="KFR269" s="159"/>
      <c r="KFS269" s="159"/>
      <c r="KFT269" s="8"/>
      <c r="KFU269" s="8"/>
      <c r="KFV269" s="160"/>
      <c r="KFW269" s="158"/>
      <c r="KFX269" s="161"/>
      <c r="KFY269" s="162"/>
      <c r="KFZ269" s="156"/>
      <c r="KGA269" s="158"/>
      <c r="KGB269" s="158"/>
      <c r="KGC269" s="158"/>
      <c r="KGD269" s="158"/>
      <c r="KGE269" s="159"/>
      <c r="KGF269" s="9"/>
      <c r="KGG269" s="9"/>
      <c r="KGH269" s="159"/>
      <c r="KGI269" s="159"/>
      <c r="KGJ269" s="8"/>
      <c r="KGK269" s="8"/>
      <c r="KGL269" s="160"/>
      <c r="KGM269" s="158"/>
      <c r="KGN269" s="161"/>
      <c r="KGO269" s="162"/>
      <c r="KGP269" s="156"/>
      <c r="KGQ269" s="158"/>
      <c r="KGR269" s="158"/>
      <c r="KGS269" s="158"/>
      <c r="KGT269" s="158"/>
      <c r="KGU269" s="159"/>
      <c r="KGV269" s="9"/>
      <c r="KGW269" s="9"/>
      <c r="KGX269" s="159"/>
      <c r="KGY269" s="159"/>
      <c r="KGZ269" s="8"/>
      <c r="KHA269" s="8"/>
      <c r="KHB269" s="160"/>
      <c r="KHC269" s="158"/>
      <c r="KHD269" s="161"/>
      <c r="KHE269" s="162"/>
      <c r="KHF269" s="156"/>
      <c r="KHG269" s="158"/>
      <c r="KHH269" s="158"/>
      <c r="KHI269" s="158"/>
      <c r="KHJ269" s="158"/>
      <c r="KHK269" s="159"/>
      <c r="KHL269" s="9"/>
      <c r="KHM269" s="9"/>
      <c r="KHN269" s="159"/>
      <c r="KHO269" s="159"/>
      <c r="KHP269" s="8"/>
      <c r="KHQ269" s="8"/>
      <c r="KHR269" s="160"/>
      <c r="KHS269" s="158"/>
      <c r="KHT269" s="161"/>
      <c r="KHU269" s="162"/>
      <c r="KHV269" s="156"/>
      <c r="KHW269" s="158"/>
      <c r="KHX269" s="158"/>
      <c r="KHY269" s="158"/>
      <c r="KHZ269" s="158"/>
      <c r="KIA269" s="159"/>
      <c r="KIB269" s="9"/>
      <c r="KIC269" s="9"/>
      <c r="KID269" s="159"/>
      <c r="KIE269" s="159"/>
      <c r="KIF269" s="8"/>
      <c r="KIG269" s="8"/>
      <c r="KIH269" s="160"/>
      <c r="KII269" s="158"/>
      <c r="KIJ269" s="161"/>
      <c r="KIK269" s="162"/>
      <c r="KIL269" s="156"/>
      <c r="KIM269" s="158"/>
      <c r="KIN269" s="158"/>
      <c r="KIO269" s="158"/>
      <c r="KIP269" s="158"/>
      <c r="KIQ269" s="159"/>
      <c r="KIR269" s="9"/>
      <c r="KIS269" s="9"/>
      <c r="KIT269" s="159"/>
      <c r="KIU269" s="159"/>
      <c r="KIV269" s="8"/>
      <c r="KIW269" s="8"/>
      <c r="KIX269" s="160"/>
      <c r="KIY269" s="158"/>
      <c r="KIZ269" s="161"/>
      <c r="KJA269" s="162"/>
      <c r="KJB269" s="156"/>
      <c r="KJC269" s="158"/>
      <c r="KJD269" s="158"/>
      <c r="KJE269" s="158"/>
      <c r="KJF269" s="158"/>
      <c r="KJG269" s="159"/>
      <c r="KJH269" s="9"/>
      <c r="KJI269" s="9"/>
      <c r="KJJ269" s="159"/>
      <c r="KJK269" s="159"/>
      <c r="KJL269" s="8"/>
      <c r="KJM269" s="8"/>
      <c r="KJN269" s="160"/>
      <c r="KJO269" s="158"/>
      <c r="KJP269" s="161"/>
      <c r="KJQ269" s="162"/>
      <c r="KJR269" s="156"/>
      <c r="KJS269" s="158"/>
      <c r="KJT269" s="158"/>
      <c r="KJU269" s="158"/>
      <c r="KJV269" s="158"/>
      <c r="KJW269" s="159"/>
      <c r="KJX269" s="9"/>
      <c r="KJY269" s="9"/>
      <c r="KJZ269" s="159"/>
      <c r="KKA269" s="159"/>
      <c r="KKB269" s="8"/>
      <c r="KKC269" s="8"/>
      <c r="KKD269" s="160"/>
      <c r="KKE269" s="158"/>
      <c r="KKF269" s="161"/>
      <c r="KKG269" s="162"/>
      <c r="KKH269" s="156"/>
      <c r="KKI269" s="158"/>
      <c r="KKJ269" s="158"/>
      <c r="KKK269" s="158"/>
      <c r="KKL269" s="158"/>
      <c r="KKM269" s="159"/>
      <c r="KKN269" s="9"/>
      <c r="KKO269" s="9"/>
      <c r="KKP269" s="159"/>
      <c r="KKQ269" s="159"/>
      <c r="KKR269" s="8"/>
      <c r="KKS269" s="8"/>
      <c r="KKT269" s="160"/>
      <c r="KKU269" s="158"/>
      <c r="KKV269" s="161"/>
      <c r="KKW269" s="162"/>
      <c r="KKX269" s="156"/>
      <c r="KKY269" s="158"/>
      <c r="KKZ269" s="158"/>
      <c r="KLA269" s="158"/>
      <c r="KLB269" s="158"/>
      <c r="KLC269" s="159"/>
      <c r="KLD269" s="9"/>
      <c r="KLE269" s="9"/>
      <c r="KLF269" s="159"/>
      <c r="KLG269" s="159"/>
      <c r="KLH269" s="8"/>
      <c r="KLI269" s="8"/>
      <c r="KLJ269" s="160"/>
      <c r="KLK269" s="158"/>
      <c r="KLL269" s="161"/>
      <c r="KLM269" s="162"/>
      <c r="KLN269" s="156"/>
      <c r="KLO269" s="158"/>
      <c r="KLP269" s="158"/>
      <c r="KLQ269" s="158"/>
      <c r="KLR269" s="158"/>
      <c r="KLS269" s="159"/>
      <c r="KLT269" s="9"/>
      <c r="KLU269" s="9"/>
      <c r="KLV269" s="159"/>
      <c r="KLW269" s="159"/>
      <c r="KLX269" s="8"/>
      <c r="KLY269" s="8"/>
      <c r="KLZ269" s="160"/>
      <c r="KMA269" s="158"/>
      <c r="KMB269" s="161"/>
      <c r="KMC269" s="162"/>
      <c r="KMD269" s="156"/>
      <c r="KME269" s="158"/>
      <c r="KMF269" s="158"/>
      <c r="KMG269" s="158"/>
      <c r="KMH269" s="158"/>
      <c r="KMI269" s="159"/>
      <c r="KMJ269" s="9"/>
      <c r="KMK269" s="9"/>
      <c r="KML269" s="159"/>
      <c r="KMM269" s="159"/>
      <c r="KMN269" s="8"/>
      <c r="KMO269" s="8"/>
      <c r="KMP269" s="160"/>
      <c r="KMQ269" s="158"/>
      <c r="KMR269" s="161"/>
      <c r="KMS269" s="162"/>
      <c r="KMT269" s="156"/>
      <c r="KMU269" s="158"/>
      <c r="KMV269" s="158"/>
      <c r="KMW269" s="158"/>
      <c r="KMX269" s="158"/>
      <c r="KMY269" s="159"/>
      <c r="KMZ269" s="9"/>
      <c r="KNA269" s="9"/>
      <c r="KNB269" s="159"/>
      <c r="KNC269" s="159"/>
      <c r="KND269" s="8"/>
      <c r="KNE269" s="8"/>
      <c r="KNF269" s="160"/>
      <c r="KNG269" s="158"/>
      <c r="KNH269" s="161"/>
      <c r="KNI269" s="162"/>
      <c r="KNJ269" s="156"/>
      <c r="KNK269" s="158"/>
      <c r="KNL269" s="158"/>
      <c r="KNM269" s="158"/>
      <c r="KNN269" s="158"/>
      <c r="KNO269" s="159"/>
      <c r="KNP269" s="9"/>
      <c r="KNQ269" s="9"/>
      <c r="KNR269" s="159"/>
      <c r="KNS269" s="159"/>
      <c r="KNT269" s="8"/>
      <c r="KNU269" s="8"/>
      <c r="KNV269" s="160"/>
      <c r="KNW269" s="158"/>
      <c r="KNX269" s="161"/>
      <c r="KNY269" s="162"/>
      <c r="KNZ269" s="156"/>
      <c r="KOA269" s="158"/>
      <c r="KOB269" s="158"/>
      <c r="KOC269" s="158"/>
      <c r="KOD269" s="158"/>
      <c r="KOE269" s="159"/>
      <c r="KOF269" s="9"/>
      <c r="KOG269" s="9"/>
      <c r="KOH269" s="159"/>
      <c r="KOI269" s="159"/>
      <c r="KOJ269" s="8"/>
      <c r="KOK269" s="8"/>
      <c r="KOL269" s="160"/>
      <c r="KOM269" s="158"/>
      <c r="KON269" s="161"/>
      <c r="KOO269" s="162"/>
      <c r="KOP269" s="156"/>
      <c r="KOQ269" s="158"/>
      <c r="KOR269" s="158"/>
      <c r="KOS269" s="158"/>
      <c r="KOT269" s="158"/>
      <c r="KOU269" s="159"/>
      <c r="KOV269" s="9"/>
      <c r="KOW269" s="9"/>
      <c r="KOX269" s="159"/>
      <c r="KOY269" s="159"/>
      <c r="KOZ269" s="8"/>
      <c r="KPA269" s="8"/>
      <c r="KPB269" s="160"/>
      <c r="KPC269" s="158"/>
      <c r="KPD269" s="161"/>
      <c r="KPE269" s="162"/>
      <c r="KPF269" s="156"/>
      <c r="KPG269" s="158"/>
      <c r="KPH269" s="158"/>
      <c r="KPI269" s="158"/>
      <c r="KPJ269" s="158"/>
      <c r="KPK269" s="159"/>
      <c r="KPL269" s="9"/>
      <c r="KPM269" s="9"/>
      <c r="KPN269" s="159"/>
      <c r="KPO269" s="159"/>
      <c r="KPP269" s="8"/>
      <c r="KPQ269" s="8"/>
      <c r="KPR269" s="160"/>
      <c r="KPS269" s="158"/>
      <c r="KPT269" s="161"/>
      <c r="KPU269" s="162"/>
      <c r="KPV269" s="156"/>
      <c r="KPW269" s="158"/>
      <c r="KPX269" s="158"/>
      <c r="KPY269" s="158"/>
      <c r="KPZ269" s="158"/>
      <c r="KQA269" s="159"/>
      <c r="KQB269" s="9"/>
      <c r="KQC269" s="9"/>
      <c r="KQD269" s="159"/>
      <c r="KQE269" s="159"/>
      <c r="KQF269" s="8"/>
      <c r="KQG269" s="8"/>
      <c r="KQH269" s="160"/>
      <c r="KQI269" s="158"/>
      <c r="KQJ269" s="161"/>
      <c r="KQK269" s="162"/>
      <c r="KQL269" s="156"/>
      <c r="KQM269" s="158"/>
      <c r="KQN269" s="158"/>
      <c r="KQO269" s="158"/>
      <c r="KQP269" s="158"/>
      <c r="KQQ269" s="159"/>
      <c r="KQR269" s="9"/>
      <c r="KQS269" s="9"/>
      <c r="KQT269" s="159"/>
      <c r="KQU269" s="159"/>
      <c r="KQV269" s="8"/>
      <c r="KQW269" s="8"/>
      <c r="KQX269" s="160"/>
      <c r="KQY269" s="158"/>
      <c r="KQZ269" s="161"/>
      <c r="KRA269" s="162"/>
      <c r="KRB269" s="156"/>
      <c r="KRC269" s="158"/>
      <c r="KRD269" s="158"/>
      <c r="KRE269" s="158"/>
      <c r="KRF269" s="158"/>
      <c r="KRG269" s="159"/>
      <c r="KRH269" s="9"/>
      <c r="KRI269" s="9"/>
      <c r="KRJ269" s="159"/>
      <c r="KRK269" s="159"/>
      <c r="KRL269" s="8"/>
      <c r="KRM269" s="8"/>
      <c r="KRN269" s="160"/>
      <c r="KRO269" s="158"/>
      <c r="KRP269" s="161"/>
      <c r="KRQ269" s="162"/>
      <c r="KRR269" s="156"/>
      <c r="KRS269" s="158"/>
      <c r="KRT269" s="158"/>
      <c r="KRU269" s="158"/>
      <c r="KRV269" s="158"/>
      <c r="KRW269" s="159"/>
      <c r="KRX269" s="9"/>
      <c r="KRY269" s="9"/>
      <c r="KRZ269" s="159"/>
      <c r="KSA269" s="159"/>
      <c r="KSB269" s="8"/>
      <c r="KSC269" s="8"/>
      <c r="KSD269" s="160"/>
      <c r="KSE269" s="158"/>
      <c r="KSF269" s="161"/>
      <c r="KSG269" s="162"/>
      <c r="KSH269" s="156"/>
      <c r="KSI269" s="158"/>
      <c r="KSJ269" s="158"/>
      <c r="KSK269" s="158"/>
      <c r="KSL269" s="158"/>
      <c r="KSM269" s="159"/>
      <c r="KSN269" s="9"/>
      <c r="KSO269" s="9"/>
      <c r="KSP269" s="159"/>
      <c r="KSQ269" s="159"/>
      <c r="KSR269" s="8"/>
      <c r="KSS269" s="8"/>
      <c r="KST269" s="160"/>
      <c r="KSU269" s="158"/>
      <c r="KSV269" s="161"/>
      <c r="KSW269" s="162"/>
      <c r="KSX269" s="156"/>
      <c r="KSY269" s="158"/>
      <c r="KSZ269" s="158"/>
      <c r="KTA269" s="158"/>
      <c r="KTB269" s="158"/>
      <c r="KTC269" s="159"/>
      <c r="KTD269" s="9"/>
      <c r="KTE269" s="9"/>
      <c r="KTF269" s="159"/>
      <c r="KTG269" s="159"/>
      <c r="KTH269" s="8"/>
      <c r="KTI269" s="8"/>
      <c r="KTJ269" s="160"/>
      <c r="KTK269" s="158"/>
      <c r="KTL269" s="161"/>
      <c r="KTM269" s="162"/>
      <c r="KTN269" s="156"/>
      <c r="KTO269" s="158"/>
      <c r="KTP269" s="158"/>
      <c r="KTQ269" s="158"/>
      <c r="KTR269" s="158"/>
      <c r="KTS269" s="159"/>
      <c r="KTT269" s="9"/>
      <c r="KTU269" s="9"/>
      <c r="KTV269" s="159"/>
      <c r="KTW269" s="159"/>
      <c r="KTX269" s="8"/>
      <c r="KTY269" s="8"/>
      <c r="KTZ269" s="160"/>
      <c r="KUA269" s="158"/>
      <c r="KUB269" s="161"/>
      <c r="KUC269" s="162"/>
      <c r="KUD269" s="156"/>
      <c r="KUE269" s="158"/>
      <c r="KUF269" s="158"/>
      <c r="KUG269" s="158"/>
      <c r="KUH269" s="158"/>
      <c r="KUI269" s="159"/>
      <c r="KUJ269" s="9"/>
      <c r="KUK269" s="9"/>
      <c r="KUL269" s="159"/>
      <c r="KUM269" s="159"/>
      <c r="KUN269" s="8"/>
      <c r="KUO269" s="8"/>
      <c r="KUP269" s="160"/>
      <c r="KUQ269" s="158"/>
      <c r="KUR269" s="161"/>
      <c r="KUS269" s="162"/>
      <c r="KUT269" s="156"/>
      <c r="KUU269" s="158"/>
      <c r="KUV269" s="158"/>
      <c r="KUW269" s="158"/>
      <c r="KUX269" s="158"/>
      <c r="KUY269" s="159"/>
      <c r="KUZ269" s="9"/>
      <c r="KVA269" s="9"/>
      <c r="KVB269" s="159"/>
      <c r="KVC269" s="159"/>
      <c r="KVD269" s="8"/>
      <c r="KVE269" s="8"/>
      <c r="KVF269" s="160"/>
      <c r="KVG269" s="158"/>
      <c r="KVH269" s="161"/>
      <c r="KVI269" s="162"/>
      <c r="KVJ269" s="156"/>
      <c r="KVK269" s="158"/>
      <c r="KVL269" s="158"/>
      <c r="KVM269" s="158"/>
      <c r="KVN269" s="158"/>
      <c r="KVO269" s="159"/>
      <c r="KVP269" s="9"/>
      <c r="KVQ269" s="9"/>
      <c r="KVR269" s="159"/>
      <c r="KVS269" s="159"/>
      <c r="KVT269" s="8"/>
      <c r="KVU269" s="8"/>
      <c r="KVV269" s="160"/>
      <c r="KVW269" s="158"/>
      <c r="KVX269" s="161"/>
      <c r="KVY269" s="162"/>
      <c r="KVZ269" s="156"/>
      <c r="KWA269" s="158"/>
      <c r="KWB269" s="158"/>
      <c r="KWC269" s="158"/>
      <c r="KWD269" s="158"/>
      <c r="KWE269" s="159"/>
      <c r="KWF269" s="9"/>
      <c r="KWG269" s="9"/>
      <c r="KWH269" s="159"/>
      <c r="KWI269" s="159"/>
      <c r="KWJ269" s="8"/>
      <c r="KWK269" s="8"/>
      <c r="KWL269" s="160"/>
      <c r="KWM269" s="158"/>
      <c r="KWN269" s="161"/>
      <c r="KWO269" s="162"/>
      <c r="KWP269" s="156"/>
      <c r="KWQ269" s="158"/>
      <c r="KWR269" s="158"/>
      <c r="KWS269" s="158"/>
      <c r="KWT269" s="158"/>
      <c r="KWU269" s="159"/>
      <c r="KWV269" s="9"/>
      <c r="KWW269" s="9"/>
      <c r="KWX269" s="159"/>
      <c r="KWY269" s="159"/>
      <c r="KWZ269" s="8"/>
      <c r="KXA269" s="8"/>
      <c r="KXB269" s="160"/>
      <c r="KXC269" s="158"/>
      <c r="KXD269" s="161"/>
      <c r="KXE269" s="162"/>
      <c r="KXF269" s="156"/>
      <c r="KXG269" s="158"/>
      <c r="KXH269" s="158"/>
      <c r="KXI269" s="158"/>
      <c r="KXJ269" s="158"/>
      <c r="KXK269" s="159"/>
      <c r="KXL269" s="9"/>
      <c r="KXM269" s="9"/>
      <c r="KXN269" s="159"/>
      <c r="KXO269" s="159"/>
      <c r="KXP269" s="8"/>
      <c r="KXQ269" s="8"/>
      <c r="KXR269" s="160"/>
      <c r="KXS269" s="158"/>
      <c r="KXT269" s="161"/>
      <c r="KXU269" s="162"/>
      <c r="KXV269" s="156"/>
      <c r="KXW269" s="158"/>
      <c r="KXX269" s="158"/>
      <c r="KXY269" s="158"/>
      <c r="KXZ269" s="158"/>
      <c r="KYA269" s="159"/>
      <c r="KYB269" s="9"/>
      <c r="KYC269" s="9"/>
      <c r="KYD269" s="159"/>
      <c r="KYE269" s="159"/>
      <c r="KYF269" s="8"/>
      <c r="KYG269" s="8"/>
      <c r="KYH269" s="160"/>
      <c r="KYI269" s="158"/>
      <c r="KYJ269" s="161"/>
      <c r="KYK269" s="162"/>
      <c r="KYL269" s="156"/>
      <c r="KYM269" s="158"/>
      <c r="KYN269" s="158"/>
      <c r="KYO269" s="158"/>
      <c r="KYP269" s="158"/>
      <c r="KYQ269" s="159"/>
      <c r="KYR269" s="9"/>
      <c r="KYS269" s="9"/>
      <c r="KYT269" s="159"/>
      <c r="KYU269" s="159"/>
      <c r="KYV269" s="8"/>
      <c r="KYW269" s="8"/>
      <c r="KYX269" s="160"/>
      <c r="KYY269" s="158"/>
      <c r="KYZ269" s="161"/>
      <c r="KZA269" s="162"/>
      <c r="KZB269" s="156"/>
      <c r="KZC269" s="158"/>
      <c r="KZD269" s="158"/>
      <c r="KZE269" s="158"/>
      <c r="KZF269" s="158"/>
      <c r="KZG269" s="159"/>
      <c r="KZH269" s="9"/>
      <c r="KZI269" s="9"/>
      <c r="KZJ269" s="159"/>
      <c r="KZK269" s="159"/>
      <c r="KZL269" s="8"/>
      <c r="KZM269" s="8"/>
      <c r="KZN269" s="160"/>
      <c r="KZO269" s="158"/>
      <c r="KZP269" s="161"/>
      <c r="KZQ269" s="162"/>
      <c r="KZR269" s="156"/>
      <c r="KZS269" s="158"/>
      <c r="KZT269" s="158"/>
      <c r="KZU269" s="158"/>
      <c r="KZV269" s="158"/>
      <c r="KZW269" s="159"/>
      <c r="KZX269" s="9"/>
      <c r="KZY269" s="9"/>
      <c r="KZZ269" s="159"/>
      <c r="LAA269" s="159"/>
      <c r="LAB269" s="8"/>
      <c r="LAC269" s="8"/>
      <c r="LAD269" s="160"/>
      <c r="LAE269" s="158"/>
      <c r="LAF269" s="161"/>
      <c r="LAG269" s="162"/>
      <c r="LAH269" s="156"/>
      <c r="LAI269" s="158"/>
      <c r="LAJ269" s="158"/>
      <c r="LAK269" s="158"/>
      <c r="LAL269" s="158"/>
      <c r="LAM269" s="159"/>
      <c r="LAN269" s="9"/>
      <c r="LAO269" s="9"/>
      <c r="LAP269" s="159"/>
      <c r="LAQ269" s="159"/>
      <c r="LAR269" s="8"/>
      <c r="LAS269" s="8"/>
      <c r="LAT269" s="160"/>
      <c r="LAU269" s="158"/>
      <c r="LAV269" s="161"/>
      <c r="LAW269" s="162"/>
      <c r="LAX269" s="156"/>
      <c r="LAY269" s="158"/>
      <c r="LAZ269" s="158"/>
      <c r="LBA269" s="158"/>
      <c r="LBB269" s="158"/>
      <c r="LBC269" s="159"/>
      <c r="LBD269" s="9"/>
      <c r="LBE269" s="9"/>
      <c r="LBF269" s="159"/>
      <c r="LBG269" s="159"/>
      <c r="LBH269" s="8"/>
      <c r="LBI269" s="8"/>
      <c r="LBJ269" s="160"/>
      <c r="LBK269" s="158"/>
      <c r="LBL269" s="161"/>
      <c r="LBM269" s="162"/>
      <c r="LBN269" s="156"/>
      <c r="LBO269" s="158"/>
      <c r="LBP269" s="158"/>
      <c r="LBQ269" s="158"/>
      <c r="LBR269" s="158"/>
      <c r="LBS269" s="159"/>
      <c r="LBT269" s="9"/>
      <c r="LBU269" s="9"/>
      <c r="LBV269" s="159"/>
      <c r="LBW269" s="159"/>
      <c r="LBX269" s="8"/>
      <c r="LBY269" s="8"/>
      <c r="LBZ269" s="160"/>
      <c r="LCA269" s="158"/>
      <c r="LCB269" s="161"/>
      <c r="LCC269" s="162"/>
      <c r="LCD269" s="156"/>
      <c r="LCE269" s="158"/>
      <c r="LCF269" s="158"/>
      <c r="LCG269" s="158"/>
      <c r="LCH269" s="158"/>
      <c r="LCI269" s="159"/>
      <c r="LCJ269" s="9"/>
      <c r="LCK269" s="9"/>
      <c r="LCL269" s="159"/>
      <c r="LCM269" s="159"/>
      <c r="LCN269" s="8"/>
      <c r="LCO269" s="8"/>
      <c r="LCP269" s="160"/>
      <c r="LCQ269" s="158"/>
      <c r="LCR269" s="161"/>
      <c r="LCS269" s="162"/>
      <c r="LCT269" s="156"/>
      <c r="LCU269" s="158"/>
      <c r="LCV269" s="158"/>
      <c r="LCW269" s="158"/>
      <c r="LCX269" s="158"/>
      <c r="LCY269" s="159"/>
      <c r="LCZ269" s="9"/>
      <c r="LDA269" s="9"/>
      <c r="LDB269" s="159"/>
      <c r="LDC269" s="159"/>
      <c r="LDD269" s="8"/>
      <c r="LDE269" s="8"/>
      <c r="LDF269" s="160"/>
      <c r="LDG269" s="158"/>
      <c r="LDH269" s="161"/>
      <c r="LDI269" s="162"/>
      <c r="LDJ269" s="156"/>
      <c r="LDK269" s="158"/>
      <c r="LDL269" s="158"/>
      <c r="LDM269" s="158"/>
      <c r="LDN269" s="158"/>
      <c r="LDO269" s="159"/>
      <c r="LDP269" s="9"/>
      <c r="LDQ269" s="9"/>
      <c r="LDR269" s="159"/>
      <c r="LDS269" s="159"/>
      <c r="LDT269" s="8"/>
      <c r="LDU269" s="8"/>
      <c r="LDV269" s="160"/>
      <c r="LDW269" s="158"/>
      <c r="LDX269" s="161"/>
      <c r="LDY269" s="162"/>
      <c r="LDZ269" s="156"/>
      <c r="LEA269" s="158"/>
      <c r="LEB269" s="158"/>
      <c r="LEC269" s="158"/>
      <c r="LED269" s="158"/>
      <c r="LEE269" s="159"/>
      <c r="LEF269" s="9"/>
      <c r="LEG269" s="9"/>
      <c r="LEH269" s="159"/>
      <c r="LEI269" s="159"/>
      <c r="LEJ269" s="8"/>
      <c r="LEK269" s="8"/>
      <c r="LEL269" s="160"/>
      <c r="LEM269" s="158"/>
      <c r="LEN269" s="161"/>
      <c r="LEO269" s="162"/>
      <c r="LEP269" s="156"/>
      <c r="LEQ269" s="158"/>
      <c r="LER269" s="158"/>
      <c r="LES269" s="158"/>
      <c r="LET269" s="158"/>
      <c r="LEU269" s="159"/>
      <c r="LEV269" s="9"/>
      <c r="LEW269" s="9"/>
      <c r="LEX269" s="159"/>
      <c r="LEY269" s="159"/>
      <c r="LEZ269" s="8"/>
      <c r="LFA269" s="8"/>
      <c r="LFB269" s="160"/>
      <c r="LFC269" s="158"/>
      <c r="LFD269" s="161"/>
      <c r="LFE269" s="162"/>
      <c r="LFF269" s="156"/>
      <c r="LFG269" s="158"/>
      <c r="LFH269" s="158"/>
      <c r="LFI269" s="158"/>
      <c r="LFJ269" s="158"/>
      <c r="LFK269" s="159"/>
      <c r="LFL269" s="9"/>
      <c r="LFM269" s="9"/>
      <c r="LFN269" s="159"/>
      <c r="LFO269" s="159"/>
      <c r="LFP269" s="8"/>
      <c r="LFQ269" s="8"/>
      <c r="LFR269" s="160"/>
      <c r="LFS269" s="158"/>
      <c r="LFT269" s="161"/>
      <c r="LFU269" s="162"/>
      <c r="LFV269" s="156"/>
      <c r="LFW269" s="158"/>
      <c r="LFX269" s="158"/>
      <c r="LFY269" s="158"/>
      <c r="LFZ269" s="158"/>
      <c r="LGA269" s="159"/>
      <c r="LGB269" s="9"/>
      <c r="LGC269" s="9"/>
      <c r="LGD269" s="159"/>
      <c r="LGE269" s="159"/>
      <c r="LGF269" s="8"/>
      <c r="LGG269" s="8"/>
      <c r="LGH269" s="160"/>
      <c r="LGI269" s="158"/>
      <c r="LGJ269" s="161"/>
      <c r="LGK269" s="162"/>
      <c r="LGL269" s="156"/>
      <c r="LGM269" s="158"/>
      <c r="LGN269" s="158"/>
      <c r="LGO269" s="158"/>
      <c r="LGP269" s="158"/>
      <c r="LGQ269" s="159"/>
      <c r="LGR269" s="9"/>
      <c r="LGS269" s="9"/>
      <c r="LGT269" s="159"/>
      <c r="LGU269" s="159"/>
      <c r="LGV269" s="8"/>
      <c r="LGW269" s="8"/>
      <c r="LGX269" s="160"/>
      <c r="LGY269" s="158"/>
      <c r="LGZ269" s="161"/>
      <c r="LHA269" s="162"/>
      <c r="LHB269" s="156"/>
      <c r="LHC269" s="158"/>
      <c r="LHD269" s="158"/>
      <c r="LHE269" s="158"/>
      <c r="LHF269" s="158"/>
      <c r="LHG269" s="159"/>
      <c r="LHH269" s="9"/>
      <c r="LHI269" s="9"/>
      <c r="LHJ269" s="159"/>
      <c r="LHK269" s="159"/>
      <c r="LHL269" s="8"/>
      <c r="LHM269" s="8"/>
      <c r="LHN269" s="160"/>
      <c r="LHO269" s="158"/>
      <c r="LHP269" s="161"/>
      <c r="LHQ269" s="162"/>
      <c r="LHR269" s="156"/>
      <c r="LHS269" s="158"/>
      <c r="LHT269" s="158"/>
      <c r="LHU269" s="158"/>
      <c r="LHV269" s="158"/>
      <c r="LHW269" s="159"/>
      <c r="LHX269" s="9"/>
      <c r="LHY269" s="9"/>
      <c r="LHZ269" s="159"/>
      <c r="LIA269" s="159"/>
      <c r="LIB269" s="8"/>
      <c r="LIC269" s="8"/>
      <c r="LID269" s="160"/>
      <c r="LIE269" s="158"/>
      <c r="LIF269" s="161"/>
      <c r="LIG269" s="162"/>
      <c r="LIH269" s="156"/>
      <c r="LII269" s="158"/>
      <c r="LIJ269" s="158"/>
      <c r="LIK269" s="158"/>
      <c r="LIL269" s="158"/>
      <c r="LIM269" s="159"/>
      <c r="LIN269" s="9"/>
      <c r="LIO269" s="9"/>
      <c r="LIP269" s="159"/>
      <c r="LIQ269" s="159"/>
      <c r="LIR269" s="8"/>
      <c r="LIS269" s="8"/>
      <c r="LIT269" s="160"/>
      <c r="LIU269" s="158"/>
      <c r="LIV269" s="161"/>
      <c r="LIW269" s="162"/>
      <c r="LIX269" s="156"/>
      <c r="LIY269" s="158"/>
      <c r="LIZ269" s="158"/>
      <c r="LJA269" s="158"/>
      <c r="LJB269" s="158"/>
      <c r="LJC269" s="159"/>
      <c r="LJD269" s="9"/>
      <c r="LJE269" s="9"/>
      <c r="LJF269" s="159"/>
      <c r="LJG269" s="159"/>
      <c r="LJH269" s="8"/>
      <c r="LJI269" s="8"/>
      <c r="LJJ269" s="160"/>
      <c r="LJK269" s="158"/>
      <c r="LJL269" s="161"/>
      <c r="LJM269" s="162"/>
      <c r="LJN269" s="156"/>
      <c r="LJO269" s="158"/>
      <c r="LJP269" s="158"/>
      <c r="LJQ269" s="158"/>
      <c r="LJR269" s="158"/>
      <c r="LJS269" s="159"/>
      <c r="LJT269" s="9"/>
      <c r="LJU269" s="9"/>
      <c r="LJV269" s="159"/>
      <c r="LJW269" s="159"/>
      <c r="LJX269" s="8"/>
      <c r="LJY269" s="8"/>
      <c r="LJZ269" s="160"/>
      <c r="LKA269" s="158"/>
      <c r="LKB269" s="161"/>
      <c r="LKC269" s="162"/>
      <c r="LKD269" s="156"/>
      <c r="LKE269" s="158"/>
      <c r="LKF269" s="158"/>
      <c r="LKG269" s="158"/>
      <c r="LKH269" s="158"/>
      <c r="LKI269" s="159"/>
      <c r="LKJ269" s="9"/>
      <c r="LKK269" s="9"/>
      <c r="LKL269" s="159"/>
      <c r="LKM269" s="159"/>
      <c r="LKN269" s="8"/>
      <c r="LKO269" s="8"/>
      <c r="LKP269" s="160"/>
      <c r="LKQ269" s="158"/>
      <c r="LKR269" s="161"/>
      <c r="LKS269" s="162"/>
      <c r="LKT269" s="156"/>
      <c r="LKU269" s="158"/>
      <c r="LKV269" s="158"/>
      <c r="LKW269" s="158"/>
      <c r="LKX269" s="158"/>
      <c r="LKY269" s="159"/>
      <c r="LKZ269" s="9"/>
      <c r="LLA269" s="9"/>
      <c r="LLB269" s="159"/>
      <c r="LLC269" s="159"/>
      <c r="LLD269" s="8"/>
      <c r="LLE269" s="8"/>
      <c r="LLF269" s="160"/>
      <c r="LLG269" s="158"/>
      <c r="LLH269" s="161"/>
      <c r="LLI269" s="162"/>
      <c r="LLJ269" s="156"/>
      <c r="LLK269" s="158"/>
      <c r="LLL269" s="158"/>
      <c r="LLM269" s="158"/>
      <c r="LLN269" s="158"/>
      <c r="LLO269" s="159"/>
      <c r="LLP269" s="9"/>
      <c r="LLQ269" s="9"/>
      <c r="LLR269" s="159"/>
      <c r="LLS269" s="159"/>
      <c r="LLT269" s="8"/>
      <c r="LLU269" s="8"/>
      <c r="LLV269" s="160"/>
      <c r="LLW269" s="158"/>
      <c r="LLX269" s="161"/>
      <c r="LLY269" s="162"/>
      <c r="LLZ269" s="156"/>
      <c r="LMA269" s="158"/>
      <c r="LMB269" s="158"/>
      <c r="LMC269" s="158"/>
      <c r="LMD269" s="158"/>
      <c r="LME269" s="159"/>
      <c r="LMF269" s="9"/>
      <c r="LMG269" s="9"/>
      <c r="LMH269" s="159"/>
      <c r="LMI269" s="159"/>
      <c r="LMJ269" s="8"/>
      <c r="LMK269" s="8"/>
      <c r="LML269" s="160"/>
      <c r="LMM269" s="158"/>
      <c r="LMN269" s="161"/>
      <c r="LMO269" s="162"/>
      <c r="LMP269" s="156"/>
      <c r="LMQ269" s="158"/>
      <c r="LMR269" s="158"/>
      <c r="LMS269" s="158"/>
      <c r="LMT269" s="158"/>
      <c r="LMU269" s="159"/>
      <c r="LMV269" s="9"/>
      <c r="LMW269" s="9"/>
      <c r="LMX269" s="159"/>
      <c r="LMY269" s="159"/>
      <c r="LMZ269" s="8"/>
      <c r="LNA269" s="8"/>
      <c r="LNB269" s="160"/>
      <c r="LNC269" s="158"/>
      <c r="LND269" s="161"/>
      <c r="LNE269" s="162"/>
      <c r="LNF269" s="156"/>
      <c r="LNG269" s="158"/>
      <c r="LNH269" s="158"/>
      <c r="LNI269" s="158"/>
      <c r="LNJ269" s="158"/>
      <c r="LNK269" s="159"/>
      <c r="LNL269" s="9"/>
      <c r="LNM269" s="9"/>
      <c r="LNN269" s="159"/>
      <c r="LNO269" s="159"/>
      <c r="LNP269" s="8"/>
      <c r="LNQ269" s="8"/>
      <c r="LNR269" s="160"/>
      <c r="LNS269" s="158"/>
      <c r="LNT269" s="161"/>
      <c r="LNU269" s="162"/>
      <c r="LNV269" s="156"/>
      <c r="LNW269" s="158"/>
      <c r="LNX269" s="158"/>
      <c r="LNY269" s="158"/>
      <c r="LNZ269" s="158"/>
      <c r="LOA269" s="159"/>
      <c r="LOB269" s="9"/>
      <c r="LOC269" s="9"/>
      <c r="LOD269" s="159"/>
      <c r="LOE269" s="159"/>
      <c r="LOF269" s="8"/>
      <c r="LOG269" s="8"/>
      <c r="LOH269" s="160"/>
      <c r="LOI269" s="158"/>
      <c r="LOJ269" s="161"/>
      <c r="LOK269" s="162"/>
      <c r="LOL269" s="156"/>
      <c r="LOM269" s="158"/>
      <c r="LON269" s="158"/>
      <c r="LOO269" s="158"/>
      <c r="LOP269" s="158"/>
      <c r="LOQ269" s="159"/>
      <c r="LOR269" s="9"/>
      <c r="LOS269" s="9"/>
      <c r="LOT269" s="159"/>
      <c r="LOU269" s="159"/>
      <c r="LOV269" s="8"/>
      <c r="LOW269" s="8"/>
      <c r="LOX269" s="160"/>
      <c r="LOY269" s="158"/>
      <c r="LOZ269" s="161"/>
      <c r="LPA269" s="162"/>
      <c r="LPB269" s="156"/>
      <c r="LPC269" s="158"/>
      <c r="LPD269" s="158"/>
      <c r="LPE269" s="158"/>
      <c r="LPF269" s="158"/>
      <c r="LPG269" s="159"/>
      <c r="LPH269" s="9"/>
      <c r="LPI269" s="9"/>
      <c r="LPJ269" s="159"/>
      <c r="LPK269" s="159"/>
      <c r="LPL269" s="8"/>
      <c r="LPM269" s="8"/>
      <c r="LPN269" s="160"/>
      <c r="LPO269" s="158"/>
      <c r="LPP269" s="161"/>
      <c r="LPQ269" s="162"/>
      <c r="LPR269" s="156"/>
      <c r="LPS269" s="158"/>
      <c r="LPT269" s="158"/>
      <c r="LPU269" s="158"/>
      <c r="LPV269" s="158"/>
      <c r="LPW269" s="159"/>
      <c r="LPX269" s="9"/>
      <c r="LPY269" s="9"/>
      <c r="LPZ269" s="159"/>
      <c r="LQA269" s="159"/>
      <c r="LQB269" s="8"/>
      <c r="LQC269" s="8"/>
      <c r="LQD269" s="160"/>
      <c r="LQE269" s="158"/>
      <c r="LQF269" s="161"/>
      <c r="LQG269" s="162"/>
      <c r="LQH269" s="156"/>
      <c r="LQI269" s="158"/>
      <c r="LQJ269" s="158"/>
      <c r="LQK269" s="158"/>
      <c r="LQL269" s="158"/>
      <c r="LQM269" s="159"/>
      <c r="LQN269" s="9"/>
      <c r="LQO269" s="9"/>
      <c r="LQP269" s="159"/>
      <c r="LQQ269" s="159"/>
      <c r="LQR269" s="8"/>
      <c r="LQS269" s="8"/>
      <c r="LQT269" s="160"/>
      <c r="LQU269" s="158"/>
      <c r="LQV269" s="161"/>
      <c r="LQW269" s="162"/>
      <c r="LQX269" s="156"/>
      <c r="LQY269" s="158"/>
      <c r="LQZ269" s="158"/>
      <c r="LRA269" s="158"/>
      <c r="LRB269" s="158"/>
      <c r="LRC269" s="159"/>
      <c r="LRD269" s="9"/>
      <c r="LRE269" s="9"/>
      <c r="LRF269" s="159"/>
      <c r="LRG269" s="159"/>
      <c r="LRH269" s="8"/>
      <c r="LRI269" s="8"/>
      <c r="LRJ269" s="160"/>
      <c r="LRK269" s="158"/>
      <c r="LRL269" s="161"/>
      <c r="LRM269" s="162"/>
      <c r="LRN269" s="156"/>
      <c r="LRO269" s="158"/>
      <c r="LRP269" s="158"/>
      <c r="LRQ269" s="158"/>
      <c r="LRR269" s="158"/>
      <c r="LRS269" s="159"/>
      <c r="LRT269" s="9"/>
      <c r="LRU269" s="9"/>
      <c r="LRV269" s="159"/>
      <c r="LRW269" s="159"/>
      <c r="LRX269" s="8"/>
      <c r="LRY269" s="8"/>
      <c r="LRZ269" s="160"/>
      <c r="LSA269" s="158"/>
      <c r="LSB269" s="161"/>
      <c r="LSC269" s="162"/>
      <c r="LSD269" s="156"/>
      <c r="LSE269" s="158"/>
      <c r="LSF269" s="158"/>
      <c r="LSG269" s="158"/>
      <c r="LSH269" s="158"/>
      <c r="LSI269" s="159"/>
      <c r="LSJ269" s="9"/>
      <c r="LSK269" s="9"/>
      <c r="LSL269" s="159"/>
      <c r="LSM269" s="159"/>
      <c r="LSN269" s="8"/>
      <c r="LSO269" s="8"/>
      <c r="LSP269" s="160"/>
      <c r="LSQ269" s="158"/>
      <c r="LSR269" s="161"/>
      <c r="LSS269" s="162"/>
      <c r="LST269" s="156"/>
      <c r="LSU269" s="158"/>
      <c r="LSV269" s="158"/>
      <c r="LSW269" s="158"/>
      <c r="LSX269" s="158"/>
      <c r="LSY269" s="159"/>
      <c r="LSZ269" s="9"/>
      <c r="LTA269" s="9"/>
      <c r="LTB269" s="159"/>
      <c r="LTC269" s="159"/>
      <c r="LTD269" s="8"/>
      <c r="LTE269" s="8"/>
      <c r="LTF269" s="160"/>
      <c r="LTG269" s="158"/>
      <c r="LTH269" s="161"/>
      <c r="LTI269" s="162"/>
      <c r="LTJ269" s="156"/>
      <c r="LTK269" s="158"/>
      <c r="LTL269" s="158"/>
      <c r="LTM269" s="158"/>
      <c r="LTN269" s="158"/>
      <c r="LTO269" s="159"/>
      <c r="LTP269" s="9"/>
      <c r="LTQ269" s="9"/>
      <c r="LTR269" s="159"/>
      <c r="LTS269" s="159"/>
      <c r="LTT269" s="8"/>
      <c r="LTU269" s="8"/>
      <c r="LTV269" s="160"/>
      <c r="LTW269" s="158"/>
      <c r="LTX269" s="161"/>
      <c r="LTY269" s="162"/>
      <c r="LTZ269" s="156"/>
      <c r="LUA269" s="158"/>
      <c r="LUB269" s="158"/>
      <c r="LUC269" s="158"/>
      <c r="LUD269" s="158"/>
      <c r="LUE269" s="159"/>
      <c r="LUF269" s="9"/>
      <c r="LUG269" s="9"/>
      <c r="LUH269" s="159"/>
      <c r="LUI269" s="159"/>
      <c r="LUJ269" s="8"/>
      <c r="LUK269" s="8"/>
      <c r="LUL269" s="160"/>
      <c r="LUM269" s="158"/>
      <c r="LUN269" s="161"/>
      <c r="LUO269" s="162"/>
      <c r="LUP269" s="156"/>
      <c r="LUQ269" s="158"/>
      <c r="LUR269" s="158"/>
      <c r="LUS269" s="158"/>
      <c r="LUT269" s="158"/>
      <c r="LUU269" s="159"/>
      <c r="LUV269" s="9"/>
      <c r="LUW269" s="9"/>
      <c r="LUX269" s="159"/>
      <c r="LUY269" s="159"/>
      <c r="LUZ269" s="8"/>
      <c r="LVA269" s="8"/>
      <c r="LVB269" s="160"/>
      <c r="LVC269" s="158"/>
      <c r="LVD269" s="161"/>
      <c r="LVE269" s="162"/>
      <c r="LVF269" s="156"/>
      <c r="LVG269" s="158"/>
      <c r="LVH269" s="158"/>
      <c r="LVI269" s="158"/>
      <c r="LVJ269" s="158"/>
      <c r="LVK269" s="159"/>
      <c r="LVL269" s="9"/>
      <c r="LVM269" s="9"/>
      <c r="LVN269" s="159"/>
      <c r="LVO269" s="159"/>
      <c r="LVP269" s="8"/>
      <c r="LVQ269" s="8"/>
      <c r="LVR269" s="160"/>
      <c r="LVS269" s="158"/>
      <c r="LVT269" s="161"/>
      <c r="LVU269" s="162"/>
      <c r="LVV269" s="156"/>
      <c r="LVW269" s="158"/>
      <c r="LVX269" s="158"/>
      <c r="LVY269" s="158"/>
      <c r="LVZ269" s="158"/>
      <c r="LWA269" s="159"/>
      <c r="LWB269" s="9"/>
      <c r="LWC269" s="9"/>
      <c r="LWD269" s="159"/>
      <c r="LWE269" s="159"/>
      <c r="LWF269" s="8"/>
      <c r="LWG269" s="8"/>
      <c r="LWH269" s="160"/>
      <c r="LWI269" s="158"/>
      <c r="LWJ269" s="161"/>
      <c r="LWK269" s="162"/>
      <c r="LWL269" s="156"/>
      <c r="LWM269" s="158"/>
      <c r="LWN269" s="158"/>
      <c r="LWO269" s="158"/>
      <c r="LWP269" s="158"/>
      <c r="LWQ269" s="159"/>
      <c r="LWR269" s="9"/>
      <c r="LWS269" s="9"/>
      <c r="LWT269" s="159"/>
      <c r="LWU269" s="159"/>
      <c r="LWV269" s="8"/>
      <c r="LWW269" s="8"/>
      <c r="LWX269" s="160"/>
      <c r="LWY269" s="158"/>
      <c r="LWZ269" s="161"/>
      <c r="LXA269" s="162"/>
      <c r="LXB269" s="156"/>
      <c r="LXC269" s="158"/>
      <c r="LXD269" s="158"/>
      <c r="LXE269" s="158"/>
      <c r="LXF269" s="158"/>
      <c r="LXG269" s="159"/>
      <c r="LXH269" s="9"/>
      <c r="LXI269" s="9"/>
      <c r="LXJ269" s="159"/>
      <c r="LXK269" s="159"/>
      <c r="LXL269" s="8"/>
      <c r="LXM269" s="8"/>
      <c r="LXN269" s="160"/>
      <c r="LXO269" s="158"/>
      <c r="LXP269" s="161"/>
      <c r="LXQ269" s="162"/>
      <c r="LXR269" s="156"/>
      <c r="LXS269" s="158"/>
      <c r="LXT269" s="158"/>
      <c r="LXU269" s="158"/>
      <c r="LXV269" s="158"/>
      <c r="LXW269" s="159"/>
      <c r="LXX269" s="9"/>
      <c r="LXY269" s="9"/>
      <c r="LXZ269" s="159"/>
      <c r="LYA269" s="159"/>
      <c r="LYB269" s="8"/>
      <c r="LYC269" s="8"/>
      <c r="LYD269" s="160"/>
      <c r="LYE269" s="158"/>
      <c r="LYF269" s="161"/>
      <c r="LYG269" s="162"/>
      <c r="LYH269" s="156"/>
      <c r="LYI269" s="158"/>
      <c r="LYJ269" s="158"/>
      <c r="LYK269" s="158"/>
      <c r="LYL269" s="158"/>
      <c r="LYM269" s="159"/>
      <c r="LYN269" s="9"/>
      <c r="LYO269" s="9"/>
      <c r="LYP269" s="159"/>
      <c r="LYQ269" s="159"/>
      <c r="LYR269" s="8"/>
      <c r="LYS269" s="8"/>
      <c r="LYT269" s="160"/>
      <c r="LYU269" s="158"/>
      <c r="LYV269" s="161"/>
      <c r="LYW269" s="162"/>
      <c r="LYX269" s="156"/>
      <c r="LYY269" s="158"/>
      <c r="LYZ269" s="158"/>
      <c r="LZA269" s="158"/>
      <c r="LZB269" s="158"/>
      <c r="LZC269" s="159"/>
      <c r="LZD269" s="9"/>
      <c r="LZE269" s="9"/>
      <c r="LZF269" s="159"/>
      <c r="LZG269" s="159"/>
      <c r="LZH269" s="8"/>
      <c r="LZI269" s="8"/>
      <c r="LZJ269" s="160"/>
      <c r="LZK269" s="158"/>
      <c r="LZL269" s="161"/>
      <c r="LZM269" s="162"/>
      <c r="LZN269" s="156"/>
      <c r="LZO269" s="158"/>
      <c r="LZP269" s="158"/>
      <c r="LZQ269" s="158"/>
      <c r="LZR269" s="158"/>
      <c r="LZS269" s="159"/>
      <c r="LZT269" s="9"/>
      <c r="LZU269" s="9"/>
      <c r="LZV269" s="159"/>
      <c r="LZW269" s="159"/>
      <c r="LZX269" s="8"/>
      <c r="LZY269" s="8"/>
      <c r="LZZ269" s="160"/>
      <c r="MAA269" s="158"/>
      <c r="MAB269" s="161"/>
      <c r="MAC269" s="162"/>
      <c r="MAD269" s="156"/>
      <c r="MAE269" s="158"/>
      <c r="MAF269" s="158"/>
      <c r="MAG269" s="158"/>
      <c r="MAH269" s="158"/>
      <c r="MAI269" s="159"/>
      <c r="MAJ269" s="9"/>
      <c r="MAK269" s="9"/>
      <c r="MAL269" s="159"/>
      <c r="MAM269" s="159"/>
      <c r="MAN269" s="8"/>
      <c r="MAO269" s="8"/>
      <c r="MAP269" s="160"/>
      <c r="MAQ269" s="158"/>
      <c r="MAR269" s="161"/>
      <c r="MAS269" s="162"/>
      <c r="MAT269" s="156"/>
      <c r="MAU269" s="158"/>
      <c r="MAV269" s="158"/>
      <c r="MAW269" s="158"/>
      <c r="MAX269" s="158"/>
      <c r="MAY269" s="159"/>
      <c r="MAZ269" s="9"/>
      <c r="MBA269" s="9"/>
      <c r="MBB269" s="159"/>
      <c r="MBC269" s="159"/>
      <c r="MBD269" s="8"/>
      <c r="MBE269" s="8"/>
      <c r="MBF269" s="160"/>
      <c r="MBG269" s="158"/>
      <c r="MBH269" s="161"/>
      <c r="MBI269" s="162"/>
      <c r="MBJ269" s="156"/>
      <c r="MBK269" s="158"/>
      <c r="MBL269" s="158"/>
      <c r="MBM269" s="158"/>
      <c r="MBN269" s="158"/>
      <c r="MBO269" s="159"/>
      <c r="MBP269" s="9"/>
      <c r="MBQ269" s="9"/>
      <c r="MBR269" s="159"/>
      <c r="MBS269" s="159"/>
      <c r="MBT269" s="8"/>
      <c r="MBU269" s="8"/>
      <c r="MBV269" s="160"/>
      <c r="MBW269" s="158"/>
      <c r="MBX269" s="161"/>
      <c r="MBY269" s="162"/>
      <c r="MBZ269" s="156"/>
      <c r="MCA269" s="158"/>
      <c r="MCB269" s="158"/>
      <c r="MCC269" s="158"/>
      <c r="MCD269" s="158"/>
      <c r="MCE269" s="159"/>
      <c r="MCF269" s="9"/>
      <c r="MCG269" s="9"/>
      <c r="MCH269" s="159"/>
      <c r="MCI269" s="159"/>
      <c r="MCJ269" s="8"/>
      <c r="MCK269" s="8"/>
      <c r="MCL269" s="160"/>
      <c r="MCM269" s="158"/>
      <c r="MCN269" s="161"/>
      <c r="MCO269" s="162"/>
      <c r="MCP269" s="156"/>
      <c r="MCQ269" s="158"/>
      <c r="MCR269" s="158"/>
      <c r="MCS269" s="158"/>
      <c r="MCT269" s="158"/>
      <c r="MCU269" s="159"/>
      <c r="MCV269" s="9"/>
      <c r="MCW269" s="9"/>
      <c r="MCX269" s="159"/>
      <c r="MCY269" s="159"/>
      <c r="MCZ269" s="8"/>
      <c r="MDA269" s="8"/>
      <c r="MDB269" s="160"/>
      <c r="MDC269" s="158"/>
      <c r="MDD269" s="161"/>
      <c r="MDE269" s="162"/>
      <c r="MDF269" s="156"/>
      <c r="MDG269" s="158"/>
      <c r="MDH269" s="158"/>
      <c r="MDI269" s="158"/>
      <c r="MDJ269" s="158"/>
      <c r="MDK269" s="159"/>
      <c r="MDL269" s="9"/>
      <c r="MDM269" s="9"/>
      <c r="MDN269" s="159"/>
      <c r="MDO269" s="159"/>
      <c r="MDP269" s="8"/>
      <c r="MDQ269" s="8"/>
      <c r="MDR269" s="160"/>
      <c r="MDS269" s="158"/>
      <c r="MDT269" s="161"/>
      <c r="MDU269" s="162"/>
      <c r="MDV269" s="156"/>
      <c r="MDW269" s="158"/>
      <c r="MDX269" s="158"/>
      <c r="MDY269" s="158"/>
      <c r="MDZ269" s="158"/>
      <c r="MEA269" s="159"/>
      <c r="MEB269" s="9"/>
      <c r="MEC269" s="9"/>
      <c r="MED269" s="159"/>
      <c r="MEE269" s="159"/>
      <c r="MEF269" s="8"/>
      <c r="MEG269" s="8"/>
      <c r="MEH269" s="160"/>
      <c r="MEI269" s="158"/>
      <c r="MEJ269" s="161"/>
      <c r="MEK269" s="162"/>
      <c r="MEL269" s="156"/>
      <c r="MEM269" s="158"/>
      <c r="MEN269" s="158"/>
      <c r="MEO269" s="158"/>
      <c r="MEP269" s="158"/>
      <c r="MEQ269" s="159"/>
      <c r="MER269" s="9"/>
      <c r="MES269" s="9"/>
      <c r="MET269" s="159"/>
      <c r="MEU269" s="159"/>
      <c r="MEV269" s="8"/>
      <c r="MEW269" s="8"/>
      <c r="MEX269" s="160"/>
      <c r="MEY269" s="158"/>
      <c r="MEZ269" s="161"/>
      <c r="MFA269" s="162"/>
      <c r="MFB269" s="156"/>
      <c r="MFC269" s="158"/>
      <c r="MFD269" s="158"/>
      <c r="MFE269" s="158"/>
      <c r="MFF269" s="158"/>
      <c r="MFG269" s="159"/>
      <c r="MFH269" s="9"/>
      <c r="MFI269" s="9"/>
      <c r="MFJ269" s="159"/>
      <c r="MFK269" s="159"/>
      <c r="MFL269" s="8"/>
      <c r="MFM269" s="8"/>
      <c r="MFN269" s="160"/>
      <c r="MFO269" s="158"/>
      <c r="MFP269" s="161"/>
      <c r="MFQ269" s="162"/>
      <c r="MFR269" s="156"/>
      <c r="MFS269" s="158"/>
      <c r="MFT269" s="158"/>
      <c r="MFU269" s="158"/>
      <c r="MFV269" s="158"/>
      <c r="MFW269" s="159"/>
      <c r="MFX269" s="9"/>
      <c r="MFY269" s="9"/>
      <c r="MFZ269" s="159"/>
      <c r="MGA269" s="159"/>
      <c r="MGB269" s="8"/>
      <c r="MGC269" s="8"/>
      <c r="MGD269" s="160"/>
      <c r="MGE269" s="158"/>
      <c r="MGF269" s="161"/>
      <c r="MGG269" s="162"/>
      <c r="MGH269" s="156"/>
      <c r="MGI269" s="158"/>
      <c r="MGJ269" s="158"/>
      <c r="MGK269" s="158"/>
      <c r="MGL269" s="158"/>
      <c r="MGM269" s="159"/>
      <c r="MGN269" s="9"/>
      <c r="MGO269" s="9"/>
      <c r="MGP269" s="159"/>
      <c r="MGQ269" s="159"/>
      <c r="MGR269" s="8"/>
      <c r="MGS269" s="8"/>
      <c r="MGT269" s="160"/>
      <c r="MGU269" s="158"/>
      <c r="MGV269" s="161"/>
      <c r="MGW269" s="162"/>
      <c r="MGX269" s="156"/>
      <c r="MGY269" s="158"/>
      <c r="MGZ269" s="158"/>
      <c r="MHA269" s="158"/>
      <c r="MHB269" s="158"/>
      <c r="MHC269" s="159"/>
      <c r="MHD269" s="9"/>
      <c r="MHE269" s="9"/>
      <c r="MHF269" s="159"/>
      <c r="MHG269" s="159"/>
      <c r="MHH269" s="8"/>
      <c r="MHI269" s="8"/>
      <c r="MHJ269" s="160"/>
      <c r="MHK269" s="158"/>
      <c r="MHL269" s="161"/>
      <c r="MHM269" s="162"/>
      <c r="MHN269" s="156"/>
      <c r="MHO269" s="158"/>
      <c r="MHP269" s="158"/>
      <c r="MHQ269" s="158"/>
      <c r="MHR269" s="158"/>
      <c r="MHS269" s="159"/>
      <c r="MHT269" s="9"/>
      <c r="MHU269" s="9"/>
      <c r="MHV269" s="159"/>
      <c r="MHW269" s="159"/>
      <c r="MHX269" s="8"/>
      <c r="MHY269" s="8"/>
      <c r="MHZ269" s="160"/>
      <c r="MIA269" s="158"/>
      <c r="MIB269" s="161"/>
      <c r="MIC269" s="162"/>
      <c r="MID269" s="156"/>
      <c r="MIE269" s="158"/>
      <c r="MIF269" s="158"/>
      <c r="MIG269" s="158"/>
      <c r="MIH269" s="158"/>
      <c r="MII269" s="159"/>
      <c r="MIJ269" s="9"/>
      <c r="MIK269" s="9"/>
      <c r="MIL269" s="159"/>
      <c r="MIM269" s="159"/>
      <c r="MIN269" s="8"/>
      <c r="MIO269" s="8"/>
      <c r="MIP269" s="160"/>
      <c r="MIQ269" s="158"/>
      <c r="MIR269" s="161"/>
      <c r="MIS269" s="162"/>
      <c r="MIT269" s="156"/>
      <c r="MIU269" s="158"/>
      <c r="MIV269" s="158"/>
      <c r="MIW269" s="158"/>
      <c r="MIX269" s="158"/>
      <c r="MIY269" s="159"/>
      <c r="MIZ269" s="9"/>
      <c r="MJA269" s="9"/>
      <c r="MJB269" s="159"/>
      <c r="MJC269" s="159"/>
      <c r="MJD269" s="8"/>
      <c r="MJE269" s="8"/>
      <c r="MJF269" s="160"/>
      <c r="MJG269" s="158"/>
      <c r="MJH269" s="161"/>
      <c r="MJI269" s="162"/>
      <c r="MJJ269" s="156"/>
      <c r="MJK269" s="158"/>
      <c r="MJL269" s="158"/>
      <c r="MJM269" s="158"/>
      <c r="MJN269" s="158"/>
      <c r="MJO269" s="159"/>
      <c r="MJP269" s="9"/>
      <c r="MJQ269" s="9"/>
      <c r="MJR269" s="159"/>
      <c r="MJS269" s="159"/>
      <c r="MJT269" s="8"/>
      <c r="MJU269" s="8"/>
      <c r="MJV269" s="160"/>
      <c r="MJW269" s="158"/>
      <c r="MJX269" s="161"/>
      <c r="MJY269" s="162"/>
      <c r="MJZ269" s="156"/>
      <c r="MKA269" s="158"/>
      <c r="MKB269" s="158"/>
      <c r="MKC269" s="158"/>
      <c r="MKD269" s="158"/>
      <c r="MKE269" s="159"/>
      <c r="MKF269" s="9"/>
      <c r="MKG269" s="9"/>
      <c r="MKH269" s="159"/>
      <c r="MKI269" s="159"/>
      <c r="MKJ269" s="8"/>
      <c r="MKK269" s="8"/>
      <c r="MKL269" s="160"/>
      <c r="MKM269" s="158"/>
      <c r="MKN269" s="161"/>
      <c r="MKO269" s="162"/>
      <c r="MKP269" s="156"/>
      <c r="MKQ269" s="158"/>
      <c r="MKR269" s="158"/>
      <c r="MKS269" s="158"/>
      <c r="MKT269" s="158"/>
      <c r="MKU269" s="159"/>
      <c r="MKV269" s="9"/>
      <c r="MKW269" s="9"/>
      <c r="MKX269" s="159"/>
      <c r="MKY269" s="159"/>
      <c r="MKZ269" s="8"/>
      <c r="MLA269" s="8"/>
      <c r="MLB269" s="160"/>
      <c r="MLC269" s="158"/>
      <c r="MLD269" s="161"/>
      <c r="MLE269" s="162"/>
      <c r="MLF269" s="156"/>
      <c r="MLG269" s="158"/>
      <c r="MLH269" s="158"/>
      <c r="MLI269" s="158"/>
      <c r="MLJ269" s="158"/>
      <c r="MLK269" s="159"/>
      <c r="MLL269" s="9"/>
      <c r="MLM269" s="9"/>
      <c r="MLN269" s="159"/>
      <c r="MLO269" s="159"/>
      <c r="MLP269" s="8"/>
      <c r="MLQ269" s="8"/>
      <c r="MLR269" s="160"/>
      <c r="MLS269" s="158"/>
      <c r="MLT269" s="161"/>
      <c r="MLU269" s="162"/>
      <c r="MLV269" s="156"/>
      <c r="MLW269" s="158"/>
      <c r="MLX269" s="158"/>
      <c r="MLY269" s="158"/>
      <c r="MLZ269" s="158"/>
      <c r="MMA269" s="159"/>
      <c r="MMB269" s="9"/>
      <c r="MMC269" s="9"/>
      <c r="MMD269" s="159"/>
      <c r="MME269" s="159"/>
      <c r="MMF269" s="8"/>
      <c r="MMG269" s="8"/>
      <c r="MMH269" s="160"/>
      <c r="MMI269" s="158"/>
      <c r="MMJ269" s="161"/>
      <c r="MMK269" s="162"/>
      <c r="MML269" s="156"/>
      <c r="MMM269" s="158"/>
      <c r="MMN269" s="158"/>
      <c r="MMO269" s="158"/>
      <c r="MMP269" s="158"/>
      <c r="MMQ269" s="159"/>
      <c r="MMR269" s="9"/>
      <c r="MMS269" s="9"/>
      <c r="MMT269" s="159"/>
      <c r="MMU269" s="159"/>
      <c r="MMV269" s="8"/>
      <c r="MMW269" s="8"/>
      <c r="MMX269" s="160"/>
      <c r="MMY269" s="158"/>
      <c r="MMZ269" s="161"/>
      <c r="MNA269" s="162"/>
      <c r="MNB269" s="156"/>
      <c r="MNC269" s="158"/>
      <c r="MND269" s="158"/>
      <c r="MNE269" s="158"/>
      <c r="MNF269" s="158"/>
      <c r="MNG269" s="159"/>
      <c r="MNH269" s="9"/>
      <c r="MNI269" s="9"/>
      <c r="MNJ269" s="159"/>
      <c r="MNK269" s="159"/>
      <c r="MNL269" s="8"/>
      <c r="MNM269" s="8"/>
      <c r="MNN269" s="160"/>
      <c r="MNO269" s="158"/>
      <c r="MNP269" s="161"/>
      <c r="MNQ269" s="162"/>
      <c r="MNR269" s="156"/>
      <c r="MNS269" s="158"/>
      <c r="MNT269" s="158"/>
      <c r="MNU269" s="158"/>
      <c r="MNV269" s="158"/>
      <c r="MNW269" s="159"/>
      <c r="MNX269" s="9"/>
      <c r="MNY269" s="9"/>
      <c r="MNZ269" s="159"/>
      <c r="MOA269" s="159"/>
      <c r="MOB269" s="8"/>
      <c r="MOC269" s="8"/>
      <c r="MOD269" s="160"/>
      <c r="MOE269" s="158"/>
      <c r="MOF269" s="161"/>
      <c r="MOG269" s="162"/>
      <c r="MOH269" s="156"/>
      <c r="MOI269" s="158"/>
      <c r="MOJ269" s="158"/>
      <c r="MOK269" s="158"/>
      <c r="MOL269" s="158"/>
      <c r="MOM269" s="159"/>
      <c r="MON269" s="9"/>
      <c r="MOO269" s="9"/>
      <c r="MOP269" s="159"/>
      <c r="MOQ269" s="159"/>
      <c r="MOR269" s="8"/>
      <c r="MOS269" s="8"/>
      <c r="MOT269" s="160"/>
      <c r="MOU269" s="158"/>
      <c r="MOV269" s="161"/>
      <c r="MOW269" s="162"/>
      <c r="MOX269" s="156"/>
      <c r="MOY269" s="158"/>
      <c r="MOZ269" s="158"/>
      <c r="MPA269" s="158"/>
      <c r="MPB269" s="158"/>
      <c r="MPC269" s="159"/>
      <c r="MPD269" s="9"/>
      <c r="MPE269" s="9"/>
      <c r="MPF269" s="159"/>
      <c r="MPG269" s="159"/>
      <c r="MPH269" s="8"/>
      <c r="MPI269" s="8"/>
      <c r="MPJ269" s="160"/>
      <c r="MPK269" s="158"/>
      <c r="MPL269" s="161"/>
      <c r="MPM269" s="162"/>
      <c r="MPN269" s="156"/>
      <c r="MPO269" s="158"/>
      <c r="MPP269" s="158"/>
      <c r="MPQ269" s="158"/>
      <c r="MPR269" s="158"/>
      <c r="MPS269" s="159"/>
      <c r="MPT269" s="9"/>
      <c r="MPU269" s="9"/>
      <c r="MPV269" s="159"/>
      <c r="MPW269" s="159"/>
      <c r="MPX269" s="8"/>
      <c r="MPY269" s="8"/>
      <c r="MPZ269" s="160"/>
      <c r="MQA269" s="158"/>
      <c r="MQB269" s="161"/>
      <c r="MQC269" s="162"/>
      <c r="MQD269" s="156"/>
      <c r="MQE269" s="158"/>
      <c r="MQF269" s="158"/>
      <c r="MQG269" s="158"/>
      <c r="MQH269" s="158"/>
      <c r="MQI269" s="159"/>
      <c r="MQJ269" s="9"/>
      <c r="MQK269" s="9"/>
      <c r="MQL269" s="159"/>
      <c r="MQM269" s="159"/>
      <c r="MQN269" s="8"/>
      <c r="MQO269" s="8"/>
      <c r="MQP269" s="160"/>
      <c r="MQQ269" s="158"/>
      <c r="MQR269" s="161"/>
      <c r="MQS269" s="162"/>
      <c r="MQT269" s="156"/>
      <c r="MQU269" s="158"/>
      <c r="MQV269" s="158"/>
      <c r="MQW269" s="158"/>
      <c r="MQX269" s="158"/>
      <c r="MQY269" s="159"/>
      <c r="MQZ269" s="9"/>
      <c r="MRA269" s="9"/>
      <c r="MRB269" s="159"/>
      <c r="MRC269" s="159"/>
      <c r="MRD269" s="8"/>
      <c r="MRE269" s="8"/>
      <c r="MRF269" s="160"/>
      <c r="MRG269" s="158"/>
      <c r="MRH269" s="161"/>
      <c r="MRI269" s="162"/>
      <c r="MRJ269" s="156"/>
      <c r="MRK269" s="158"/>
      <c r="MRL269" s="158"/>
      <c r="MRM269" s="158"/>
      <c r="MRN269" s="158"/>
      <c r="MRO269" s="159"/>
      <c r="MRP269" s="9"/>
      <c r="MRQ269" s="9"/>
      <c r="MRR269" s="159"/>
      <c r="MRS269" s="159"/>
      <c r="MRT269" s="8"/>
      <c r="MRU269" s="8"/>
      <c r="MRV269" s="160"/>
      <c r="MRW269" s="158"/>
      <c r="MRX269" s="161"/>
      <c r="MRY269" s="162"/>
      <c r="MRZ269" s="156"/>
      <c r="MSA269" s="158"/>
      <c r="MSB269" s="158"/>
      <c r="MSC269" s="158"/>
      <c r="MSD269" s="158"/>
      <c r="MSE269" s="159"/>
      <c r="MSF269" s="9"/>
      <c r="MSG269" s="9"/>
      <c r="MSH269" s="159"/>
      <c r="MSI269" s="159"/>
      <c r="MSJ269" s="8"/>
      <c r="MSK269" s="8"/>
      <c r="MSL269" s="160"/>
      <c r="MSM269" s="158"/>
      <c r="MSN269" s="161"/>
      <c r="MSO269" s="162"/>
      <c r="MSP269" s="156"/>
      <c r="MSQ269" s="158"/>
      <c r="MSR269" s="158"/>
      <c r="MSS269" s="158"/>
      <c r="MST269" s="158"/>
      <c r="MSU269" s="159"/>
      <c r="MSV269" s="9"/>
      <c r="MSW269" s="9"/>
      <c r="MSX269" s="159"/>
      <c r="MSY269" s="159"/>
      <c r="MSZ269" s="8"/>
      <c r="MTA269" s="8"/>
      <c r="MTB269" s="160"/>
      <c r="MTC269" s="158"/>
      <c r="MTD269" s="161"/>
      <c r="MTE269" s="162"/>
      <c r="MTF269" s="156"/>
      <c r="MTG269" s="158"/>
      <c r="MTH269" s="158"/>
      <c r="MTI269" s="158"/>
      <c r="MTJ269" s="158"/>
      <c r="MTK269" s="159"/>
      <c r="MTL269" s="9"/>
      <c r="MTM269" s="9"/>
      <c r="MTN269" s="159"/>
      <c r="MTO269" s="159"/>
      <c r="MTP269" s="8"/>
      <c r="MTQ269" s="8"/>
      <c r="MTR269" s="160"/>
      <c r="MTS269" s="158"/>
      <c r="MTT269" s="161"/>
      <c r="MTU269" s="162"/>
      <c r="MTV269" s="156"/>
      <c r="MTW269" s="158"/>
      <c r="MTX269" s="158"/>
      <c r="MTY269" s="158"/>
      <c r="MTZ269" s="158"/>
      <c r="MUA269" s="159"/>
      <c r="MUB269" s="9"/>
      <c r="MUC269" s="9"/>
      <c r="MUD269" s="159"/>
      <c r="MUE269" s="159"/>
      <c r="MUF269" s="8"/>
      <c r="MUG269" s="8"/>
      <c r="MUH269" s="160"/>
      <c r="MUI269" s="158"/>
      <c r="MUJ269" s="161"/>
      <c r="MUK269" s="162"/>
      <c r="MUL269" s="156"/>
      <c r="MUM269" s="158"/>
      <c r="MUN269" s="158"/>
      <c r="MUO269" s="158"/>
      <c r="MUP269" s="158"/>
      <c r="MUQ269" s="159"/>
      <c r="MUR269" s="9"/>
      <c r="MUS269" s="9"/>
      <c r="MUT269" s="159"/>
      <c r="MUU269" s="159"/>
      <c r="MUV269" s="8"/>
      <c r="MUW269" s="8"/>
      <c r="MUX269" s="160"/>
      <c r="MUY269" s="158"/>
      <c r="MUZ269" s="161"/>
      <c r="MVA269" s="162"/>
      <c r="MVB269" s="156"/>
      <c r="MVC269" s="158"/>
      <c r="MVD269" s="158"/>
      <c r="MVE269" s="158"/>
      <c r="MVF269" s="158"/>
      <c r="MVG269" s="159"/>
      <c r="MVH269" s="9"/>
      <c r="MVI269" s="9"/>
      <c r="MVJ269" s="159"/>
      <c r="MVK269" s="159"/>
      <c r="MVL269" s="8"/>
      <c r="MVM269" s="8"/>
      <c r="MVN269" s="160"/>
      <c r="MVO269" s="158"/>
      <c r="MVP269" s="161"/>
      <c r="MVQ269" s="162"/>
      <c r="MVR269" s="156"/>
      <c r="MVS269" s="158"/>
      <c r="MVT269" s="158"/>
      <c r="MVU269" s="158"/>
      <c r="MVV269" s="158"/>
      <c r="MVW269" s="159"/>
      <c r="MVX269" s="9"/>
      <c r="MVY269" s="9"/>
      <c r="MVZ269" s="159"/>
      <c r="MWA269" s="159"/>
      <c r="MWB269" s="8"/>
      <c r="MWC269" s="8"/>
      <c r="MWD269" s="160"/>
      <c r="MWE269" s="158"/>
      <c r="MWF269" s="161"/>
      <c r="MWG269" s="162"/>
      <c r="MWH269" s="156"/>
      <c r="MWI269" s="158"/>
      <c r="MWJ269" s="158"/>
      <c r="MWK269" s="158"/>
      <c r="MWL269" s="158"/>
      <c r="MWM269" s="159"/>
      <c r="MWN269" s="9"/>
      <c r="MWO269" s="9"/>
      <c r="MWP269" s="159"/>
      <c r="MWQ269" s="159"/>
      <c r="MWR269" s="8"/>
      <c r="MWS269" s="8"/>
      <c r="MWT269" s="160"/>
      <c r="MWU269" s="158"/>
      <c r="MWV269" s="161"/>
      <c r="MWW269" s="162"/>
      <c r="MWX269" s="156"/>
      <c r="MWY269" s="158"/>
      <c r="MWZ269" s="158"/>
      <c r="MXA269" s="158"/>
      <c r="MXB269" s="158"/>
      <c r="MXC269" s="159"/>
      <c r="MXD269" s="9"/>
      <c r="MXE269" s="9"/>
      <c r="MXF269" s="159"/>
      <c r="MXG269" s="159"/>
      <c r="MXH269" s="8"/>
      <c r="MXI269" s="8"/>
      <c r="MXJ269" s="160"/>
      <c r="MXK269" s="158"/>
      <c r="MXL269" s="161"/>
      <c r="MXM269" s="162"/>
      <c r="MXN269" s="156"/>
      <c r="MXO269" s="158"/>
      <c r="MXP269" s="158"/>
      <c r="MXQ269" s="158"/>
      <c r="MXR269" s="158"/>
      <c r="MXS269" s="159"/>
      <c r="MXT269" s="9"/>
      <c r="MXU269" s="9"/>
      <c r="MXV269" s="159"/>
      <c r="MXW269" s="159"/>
      <c r="MXX269" s="8"/>
      <c r="MXY269" s="8"/>
      <c r="MXZ269" s="160"/>
      <c r="MYA269" s="158"/>
      <c r="MYB269" s="161"/>
      <c r="MYC269" s="162"/>
      <c r="MYD269" s="156"/>
      <c r="MYE269" s="158"/>
      <c r="MYF269" s="158"/>
      <c r="MYG269" s="158"/>
      <c r="MYH269" s="158"/>
      <c r="MYI269" s="159"/>
      <c r="MYJ269" s="9"/>
      <c r="MYK269" s="9"/>
      <c r="MYL269" s="159"/>
      <c r="MYM269" s="159"/>
      <c r="MYN269" s="8"/>
      <c r="MYO269" s="8"/>
      <c r="MYP269" s="160"/>
      <c r="MYQ269" s="158"/>
      <c r="MYR269" s="161"/>
      <c r="MYS269" s="162"/>
      <c r="MYT269" s="156"/>
      <c r="MYU269" s="158"/>
      <c r="MYV269" s="158"/>
      <c r="MYW269" s="158"/>
      <c r="MYX269" s="158"/>
      <c r="MYY269" s="159"/>
      <c r="MYZ269" s="9"/>
      <c r="MZA269" s="9"/>
      <c r="MZB269" s="159"/>
      <c r="MZC269" s="159"/>
      <c r="MZD269" s="8"/>
      <c r="MZE269" s="8"/>
      <c r="MZF269" s="160"/>
      <c r="MZG269" s="158"/>
      <c r="MZH269" s="161"/>
      <c r="MZI269" s="162"/>
      <c r="MZJ269" s="156"/>
      <c r="MZK269" s="158"/>
      <c r="MZL269" s="158"/>
      <c r="MZM269" s="158"/>
      <c r="MZN269" s="158"/>
      <c r="MZO269" s="159"/>
      <c r="MZP269" s="9"/>
      <c r="MZQ269" s="9"/>
      <c r="MZR269" s="159"/>
      <c r="MZS269" s="159"/>
      <c r="MZT269" s="8"/>
      <c r="MZU269" s="8"/>
      <c r="MZV269" s="160"/>
      <c r="MZW269" s="158"/>
      <c r="MZX269" s="161"/>
      <c r="MZY269" s="162"/>
      <c r="MZZ269" s="156"/>
      <c r="NAA269" s="158"/>
      <c r="NAB269" s="158"/>
      <c r="NAC269" s="158"/>
      <c r="NAD269" s="158"/>
      <c r="NAE269" s="159"/>
      <c r="NAF269" s="9"/>
      <c r="NAG269" s="9"/>
      <c r="NAH269" s="159"/>
      <c r="NAI269" s="159"/>
      <c r="NAJ269" s="8"/>
      <c r="NAK269" s="8"/>
      <c r="NAL269" s="160"/>
      <c r="NAM269" s="158"/>
      <c r="NAN269" s="161"/>
      <c r="NAO269" s="162"/>
      <c r="NAP269" s="156"/>
      <c r="NAQ269" s="158"/>
      <c r="NAR269" s="158"/>
      <c r="NAS269" s="158"/>
      <c r="NAT269" s="158"/>
      <c r="NAU269" s="159"/>
      <c r="NAV269" s="9"/>
      <c r="NAW269" s="9"/>
      <c r="NAX269" s="159"/>
      <c r="NAY269" s="159"/>
      <c r="NAZ269" s="8"/>
      <c r="NBA269" s="8"/>
      <c r="NBB269" s="160"/>
      <c r="NBC269" s="158"/>
      <c r="NBD269" s="161"/>
      <c r="NBE269" s="162"/>
      <c r="NBF269" s="156"/>
      <c r="NBG269" s="158"/>
      <c r="NBH269" s="158"/>
      <c r="NBI269" s="158"/>
      <c r="NBJ269" s="158"/>
      <c r="NBK269" s="159"/>
      <c r="NBL269" s="9"/>
      <c r="NBM269" s="9"/>
      <c r="NBN269" s="159"/>
      <c r="NBO269" s="159"/>
      <c r="NBP269" s="8"/>
      <c r="NBQ269" s="8"/>
      <c r="NBR269" s="160"/>
      <c r="NBS269" s="158"/>
      <c r="NBT269" s="161"/>
      <c r="NBU269" s="162"/>
      <c r="NBV269" s="156"/>
      <c r="NBW269" s="158"/>
      <c r="NBX269" s="158"/>
      <c r="NBY269" s="158"/>
      <c r="NBZ269" s="158"/>
      <c r="NCA269" s="159"/>
      <c r="NCB269" s="9"/>
      <c r="NCC269" s="9"/>
      <c r="NCD269" s="159"/>
      <c r="NCE269" s="159"/>
      <c r="NCF269" s="8"/>
      <c r="NCG269" s="8"/>
      <c r="NCH269" s="160"/>
      <c r="NCI269" s="158"/>
      <c r="NCJ269" s="161"/>
      <c r="NCK269" s="162"/>
      <c r="NCL269" s="156"/>
      <c r="NCM269" s="158"/>
      <c r="NCN269" s="158"/>
      <c r="NCO269" s="158"/>
      <c r="NCP269" s="158"/>
      <c r="NCQ269" s="159"/>
      <c r="NCR269" s="9"/>
      <c r="NCS269" s="9"/>
      <c r="NCT269" s="159"/>
      <c r="NCU269" s="159"/>
      <c r="NCV269" s="8"/>
      <c r="NCW269" s="8"/>
      <c r="NCX269" s="160"/>
      <c r="NCY269" s="158"/>
      <c r="NCZ269" s="161"/>
      <c r="NDA269" s="162"/>
      <c r="NDB269" s="156"/>
      <c r="NDC269" s="158"/>
      <c r="NDD269" s="158"/>
      <c r="NDE269" s="158"/>
      <c r="NDF269" s="158"/>
      <c r="NDG269" s="159"/>
      <c r="NDH269" s="9"/>
      <c r="NDI269" s="9"/>
      <c r="NDJ269" s="159"/>
      <c r="NDK269" s="159"/>
      <c r="NDL269" s="8"/>
      <c r="NDM269" s="8"/>
      <c r="NDN269" s="160"/>
      <c r="NDO269" s="158"/>
      <c r="NDP269" s="161"/>
      <c r="NDQ269" s="162"/>
      <c r="NDR269" s="156"/>
      <c r="NDS269" s="158"/>
      <c r="NDT269" s="158"/>
      <c r="NDU269" s="158"/>
      <c r="NDV269" s="158"/>
      <c r="NDW269" s="159"/>
      <c r="NDX269" s="9"/>
      <c r="NDY269" s="9"/>
      <c r="NDZ269" s="159"/>
      <c r="NEA269" s="159"/>
      <c r="NEB269" s="8"/>
      <c r="NEC269" s="8"/>
      <c r="NED269" s="160"/>
      <c r="NEE269" s="158"/>
      <c r="NEF269" s="161"/>
      <c r="NEG269" s="162"/>
      <c r="NEH269" s="156"/>
      <c r="NEI269" s="158"/>
      <c r="NEJ269" s="158"/>
      <c r="NEK269" s="158"/>
      <c r="NEL269" s="158"/>
      <c r="NEM269" s="159"/>
      <c r="NEN269" s="9"/>
      <c r="NEO269" s="9"/>
      <c r="NEP269" s="159"/>
      <c r="NEQ269" s="159"/>
      <c r="NER269" s="8"/>
      <c r="NES269" s="8"/>
      <c r="NET269" s="160"/>
      <c r="NEU269" s="158"/>
      <c r="NEV269" s="161"/>
      <c r="NEW269" s="162"/>
      <c r="NEX269" s="156"/>
      <c r="NEY269" s="158"/>
      <c r="NEZ269" s="158"/>
      <c r="NFA269" s="158"/>
      <c r="NFB269" s="158"/>
      <c r="NFC269" s="159"/>
      <c r="NFD269" s="9"/>
      <c r="NFE269" s="9"/>
      <c r="NFF269" s="159"/>
      <c r="NFG269" s="159"/>
      <c r="NFH269" s="8"/>
      <c r="NFI269" s="8"/>
      <c r="NFJ269" s="160"/>
      <c r="NFK269" s="158"/>
      <c r="NFL269" s="161"/>
      <c r="NFM269" s="162"/>
      <c r="NFN269" s="156"/>
      <c r="NFO269" s="158"/>
      <c r="NFP269" s="158"/>
      <c r="NFQ269" s="158"/>
      <c r="NFR269" s="158"/>
      <c r="NFS269" s="159"/>
      <c r="NFT269" s="9"/>
      <c r="NFU269" s="9"/>
      <c r="NFV269" s="159"/>
      <c r="NFW269" s="159"/>
      <c r="NFX269" s="8"/>
      <c r="NFY269" s="8"/>
      <c r="NFZ269" s="160"/>
      <c r="NGA269" s="158"/>
      <c r="NGB269" s="161"/>
      <c r="NGC269" s="162"/>
      <c r="NGD269" s="156"/>
      <c r="NGE269" s="158"/>
      <c r="NGF269" s="158"/>
      <c r="NGG269" s="158"/>
      <c r="NGH269" s="158"/>
      <c r="NGI269" s="159"/>
      <c r="NGJ269" s="9"/>
      <c r="NGK269" s="9"/>
      <c r="NGL269" s="159"/>
      <c r="NGM269" s="159"/>
      <c r="NGN269" s="8"/>
      <c r="NGO269" s="8"/>
      <c r="NGP269" s="160"/>
      <c r="NGQ269" s="158"/>
      <c r="NGR269" s="161"/>
      <c r="NGS269" s="162"/>
      <c r="NGT269" s="156"/>
      <c r="NGU269" s="158"/>
      <c r="NGV269" s="158"/>
      <c r="NGW269" s="158"/>
      <c r="NGX269" s="158"/>
      <c r="NGY269" s="159"/>
      <c r="NGZ269" s="9"/>
      <c r="NHA269" s="9"/>
      <c r="NHB269" s="159"/>
      <c r="NHC269" s="159"/>
      <c r="NHD269" s="8"/>
      <c r="NHE269" s="8"/>
      <c r="NHF269" s="160"/>
      <c r="NHG269" s="158"/>
      <c r="NHH269" s="161"/>
      <c r="NHI269" s="162"/>
      <c r="NHJ269" s="156"/>
      <c r="NHK269" s="158"/>
      <c r="NHL269" s="158"/>
      <c r="NHM269" s="158"/>
      <c r="NHN269" s="158"/>
      <c r="NHO269" s="159"/>
      <c r="NHP269" s="9"/>
      <c r="NHQ269" s="9"/>
      <c r="NHR269" s="159"/>
      <c r="NHS269" s="159"/>
      <c r="NHT269" s="8"/>
      <c r="NHU269" s="8"/>
      <c r="NHV269" s="160"/>
      <c r="NHW269" s="158"/>
      <c r="NHX269" s="161"/>
      <c r="NHY269" s="162"/>
      <c r="NHZ269" s="156"/>
      <c r="NIA269" s="158"/>
      <c r="NIB269" s="158"/>
      <c r="NIC269" s="158"/>
      <c r="NID269" s="158"/>
      <c r="NIE269" s="159"/>
      <c r="NIF269" s="9"/>
      <c r="NIG269" s="9"/>
      <c r="NIH269" s="159"/>
      <c r="NII269" s="159"/>
      <c r="NIJ269" s="8"/>
      <c r="NIK269" s="8"/>
      <c r="NIL269" s="160"/>
      <c r="NIM269" s="158"/>
      <c r="NIN269" s="161"/>
      <c r="NIO269" s="162"/>
      <c r="NIP269" s="156"/>
      <c r="NIQ269" s="158"/>
      <c r="NIR269" s="158"/>
      <c r="NIS269" s="158"/>
      <c r="NIT269" s="158"/>
      <c r="NIU269" s="159"/>
      <c r="NIV269" s="9"/>
      <c r="NIW269" s="9"/>
      <c r="NIX269" s="159"/>
      <c r="NIY269" s="159"/>
      <c r="NIZ269" s="8"/>
      <c r="NJA269" s="8"/>
      <c r="NJB269" s="160"/>
      <c r="NJC269" s="158"/>
      <c r="NJD269" s="161"/>
      <c r="NJE269" s="162"/>
      <c r="NJF269" s="156"/>
      <c r="NJG269" s="158"/>
      <c r="NJH269" s="158"/>
      <c r="NJI269" s="158"/>
      <c r="NJJ269" s="158"/>
      <c r="NJK269" s="159"/>
      <c r="NJL269" s="9"/>
      <c r="NJM269" s="9"/>
      <c r="NJN269" s="159"/>
      <c r="NJO269" s="159"/>
      <c r="NJP269" s="8"/>
      <c r="NJQ269" s="8"/>
      <c r="NJR269" s="160"/>
      <c r="NJS269" s="158"/>
      <c r="NJT269" s="161"/>
      <c r="NJU269" s="162"/>
      <c r="NJV269" s="156"/>
      <c r="NJW269" s="158"/>
      <c r="NJX269" s="158"/>
      <c r="NJY269" s="158"/>
      <c r="NJZ269" s="158"/>
      <c r="NKA269" s="159"/>
      <c r="NKB269" s="9"/>
      <c r="NKC269" s="9"/>
      <c r="NKD269" s="159"/>
      <c r="NKE269" s="159"/>
      <c r="NKF269" s="8"/>
      <c r="NKG269" s="8"/>
      <c r="NKH269" s="160"/>
      <c r="NKI269" s="158"/>
      <c r="NKJ269" s="161"/>
      <c r="NKK269" s="162"/>
      <c r="NKL269" s="156"/>
      <c r="NKM269" s="158"/>
      <c r="NKN269" s="158"/>
      <c r="NKO269" s="158"/>
      <c r="NKP269" s="158"/>
      <c r="NKQ269" s="159"/>
      <c r="NKR269" s="9"/>
      <c r="NKS269" s="9"/>
      <c r="NKT269" s="159"/>
      <c r="NKU269" s="159"/>
      <c r="NKV269" s="8"/>
      <c r="NKW269" s="8"/>
      <c r="NKX269" s="160"/>
      <c r="NKY269" s="158"/>
      <c r="NKZ269" s="161"/>
      <c r="NLA269" s="162"/>
      <c r="NLB269" s="156"/>
      <c r="NLC269" s="158"/>
      <c r="NLD269" s="158"/>
      <c r="NLE269" s="158"/>
      <c r="NLF269" s="158"/>
      <c r="NLG269" s="159"/>
      <c r="NLH269" s="9"/>
      <c r="NLI269" s="9"/>
      <c r="NLJ269" s="159"/>
      <c r="NLK269" s="159"/>
      <c r="NLL269" s="8"/>
      <c r="NLM269" s="8"/>
      <c r="NLN269" s="160"/>
      <c r="NLO269" s="158"/>
      <c r="NLP269" s="161"/>
      <c r="NLQ269" s="162"/>
      <c r="NLR269" s="156"/>
      <c r="NLS269" s="158"/>
      <c r="NLT269" s="158"/>
      <c r="NLU269" s="158"/>
      <c r="NLV269" s="158"/>
      <c r="NLW269" s="159"/>
      <c r="NLX269" s="9"/>
      <c r="NLY269" s="9"/>
      <c r="NLZ269" s="159"/>
      <c r="NMA269" s="159"/>
      <c r="NMB269" s="8"/>
      <c r="NMC269" s="8"/>
      <c r="NMD269" s="160"/>
      <c r="NME269" s="158"/>
      <c r="NMF269" s="161"/>
      <c r="NMG269" s="162"/>
      <c r="NMH269" s="156"/>
      <c r="NMI269" s="158"/>
      <c r="NMJ269" s="158"/>
      <c r="NMK269" s="158"/>
      <c r="NML269" s="158"/>
      <c r="NMM269" s="159"/>
      <c r="NMN269" s="9"/>
      <c r="NMO269" s="9"/>
      <c r="NMP269" s="159"/>
      <c r="NMQ269" s="159"/>
      <c r="NMR269" s="8"/>
      <c r="NMS269" s="8"/>
      <c r="NMT269" s="160"/>
      <c r="NMU269" s="158"/>
      <c r="NMV269" s="161"/>
      <c r="NMW269" s="162"/>
      <c r="NMX269" s="156"/>
      <c r="NMY269" s="158"/>
      <c r="NMZ269" s="158"/>
      <c r="NNA269" s="158"/>
      <c r="NNB269" s="158"/>
      <c r="NNC269" s="159"/>
      <c r="NND269" s="9"/>
      <c r="NNE269" s="9"/>
      <c r="NNF269" s="159"/>
      <c r="NNG269" s="159"/>
      <c r="NNH269" s="8"/>
      <c r="NNI269" s="8"/>
      <c r="NNJ269" s="160"/>
      <c r="NNK269" s="158"/>
      <c r="NNL269" s="161"/>
      <c r="NNM269" s="162"/>
      <c r="NNN269" s="156"/>
      <c r="NNO269" s="158"/>
      <c r="NNP269" s="158"/>
      <c r="NNQ269" s="158"/>
      <c r="NNR269" s="158"/>
      <c r="NNS269" s="159"/>
      <c r="NNT269" s="9"/>
      <c r="NNU269" s="9"/>
      <c r="NNV269" s="159"/>
      <c r="NNW269" s="159"/>
      <c r="NNX269" s="8"/>
      <c r="NNY269" s="8"/>
      <c r="NNZ269" s="160"/>
      <c r="NOA269" s="158"/>
      <c r="NOB269" s="161"/>
      <c r="NOC269" s="162"/>
      <c r="NOD269" s="156"/>
      <c r="NOE269" s="158"/>
      <c r="NOF269" s="158"/>
      <c r="NOG269" s="158"/>
      <c r="NOH269" s="158"/>
      <c r="NOI269" s="159"/>
      <c r="NOJ269" s="9"/>
      <c r="NOK269" s="9"/>
      <c r="NOL269" s="159"/>
      <c r="NOM269" s="159"/>
      <c r="NON269" s="8"/>
      <c r="NOO269" s="8"/>
      <c r="NOP269" s="160"/>
      <c r="NOQ269" s="158"/>
      <c r="NOR269" s="161"/>
      <c r="NOS269" s="162"/>
      <c r="NOT269" s="156"/>
      <c r="NOU269" s="158"/>
      <c r="NOV269" s="158"/>
      <c r="NOW269" s="158"/>
      <c r="NOX269" s="158"/>
      <c r="NOY269" s="159"/>
      <c r="NOZ269" s="9"/>
      <c r="NPA269" s="9"/>
      <c r="NPB269" s="159"/>
      <c r="NPC269" s="159"/>
      <c r="NPD269" s="8"/>
      <c r="NPE269" s="8"/>
      <c r="NPF269" s="160"/>
      <c r="NPG269" s="158"/>
      <c r="NPH269" s="161"/>
      <c r="NPI269" s="162"/>
      <c r="NPJ269" s="156"/>
      <c r="NPK269" s="158"/>
      <c r="NPL269" s="158"/>
      <c r="NPM269" s="158"/>
      <c r="NPN269" s="158"/>
      <c r="NPO269" s="159"/>
      <c r="NPP269" s="9"/>
      <c r="NPQ269" s="9"/>
      <c r="NPR269" s="159"/>
      <c r="NPS269" s="159"/>
      <c r="NPT269" s="8"/>
      <c r="NPU269" s="8"/>
      <c r="NPV269" s="160"/>
      <c r="NPW269" s="158"/>
      <c r="NPX269" s="161"/>
      <c r="NPY269" s="162"/>
      <c r="NPZ269" s="156"/>
      <c r="NQA269" s="158"/>
      <c r="NQB269" s="158"/>
      <c r="NQC269" s="158"/>
      <c r="NQD269" s="158"/>
      <c r="NQE269" s="159"/>
      <c r="NQF269" s="9"/>
      <c r="NQG269" s="9"/>
      <c r="NQH269" s="159"/>
      <c r="NQI269" s="159"/>
      <c r="NQJ269" s="8"/>
      <c r="NQK269" s="8"/>
      <c r="NQL269" s="160"/>
      <c r="NQM269" s="158"/>
      <c r="NQN269" s="161"/>
      <c r="NQO269" s="162"/>
      <c r="NQP269" s="156"/>
      <c r="NQQ269" s="158"/>
      <c r="NQR269" s="158"/>
      <c r="NQS269" s="158"/>
      <c r="NQT269" s="158"/>
      <c r="NQU269" s="159"/>
      <c r="NQV269" s="9"/>
      <c r="NQW269" s="9"/>
      <c r="NQX269" s="159"/>
      <c r="NQY269" s="159"/>
      <c r="NQZ269" s="8"/>
      <c r="NRA269" s="8"/>
      <c r="NRB269" s="160"/>
      <c r="NRC269" s="158"/>
      <c r="NRD269" s="161"/>
      <c r="NRE269" s="162"/>
      <c r="NRF269" s="156"/>
      <c r="NRG269" s="158"/>
      <c r="NRH269" s="158"/>
      <c r="NRI269" s="158"/>
      <c r="NRJ269" s="158"/>
      <c r="NRK269" s="159"/>
      <c r="NRL269" s="9"/>
      <c r="NRM269" s="9"/>
      <c r="NRN269" s="159"/>
      <c r="NRO269" s="159"/>
      <c r="NRP269" s="8"/>
      <c r="NRQ269" s="8"/>
      <c r="NRR269" s="160"/>
      <c r="NRS269" s="158"/>
      <c r="NRT269" s="161"/>
      <c r="NRU269" s="162"/>
      <c r="NRV269" s="156"/>
      <c r="NRW269" s="158"/>
      <c r="NRX269" s="158"/>
      <c r="NRY269" s="158"/>
      <c r="NRZ269" s="158"/>
      <c r="NSA269" s="159"/>
      <c r="NSB269" s="9"/>
      <c r="NSC269" s="9"/>
      <c r="NSD269" s="159"/>
      <c r="NSE269" s="159"/>
      <c r="NSF269" s="8"/>
      <c r="NSG269" s="8"/>
      <c r="NSH269" s="160"/>
      <c r="NSI269" s="158"/>
      <c r="NSJ269" s="161"/>
      <c r="NSK269" s="162"/>
      <c r="NSL269" s="156"/>
      <c r="NSM269" s="158"/>
      <c r="NSN269" s="158"/>
      <c r="NSO269" s="158"/>
      <c r="NSP269" s="158"/>
      <c r="NSQ269" s="159"/>
      <c r="NSR269" s="9"/>
      <c r="NSS269" s="9"/>
      <c r="NST269" s="159"/>
      <c r="NSU269" s="159"/>
      <c r="NSV269" s="8"/>
      <c r="NSW269" s="8"/>
      <c r="NSX269" s="160"/>
      <c r="NSY269" s="158"/>
      <c r="NSZ269" s="161"/>
      <c r="NTA269" s="162"/>
      <c r="NTB269" s="156"/>
      <c r="NTC269" s="158"/>
      <c r="NTD269" s="158"/>
      <c r="NTE269" s="158"/>
      <c r="NTF269" s="158"/>
      <c r="NTG269" s="159"/>
      <c r="NTH269" s="9"/>
      <c r="NTI269" s="9"/>
      <c r="NTJ269" s="159"/>
      <c r="NTK269" s="159"/>
      <c r="NTL269" s="8"/>
      <c r="NTM269" s="8"/>
      <c r="NTN269" s="160"/>
      <c r="NTO269" s="158"/>
      <c r="NTP269" s="161"/>
      <c r="NTQ269" s="162"/>
      <c r="NTR269" s="156"/>
      <c r="NTS269" s="158"/>
      <c r="NTT269" s="158"/>
      <c r="NTU269" s="158"/>
      <c r="NTV269" s="158"/>
      <c r="NTW269" s="159"/>
      <c r="NTX269" s="9"/>
      <c r="NTY269" s="9"/>
      <c r="NTZ269" s="159"/>
      <c r="NUA269" s="159"/>
      <c r="NUB269" s="8"/>
      <c r="NUC269" s="8"/>
      <c r="NUD269" s="160"/>
      <c r="NUE269" s="158"/>
      <c r="NUF269" s="161"/>
      <c r="NUG269" s="162"/>
      <c r="NUH269" s="156"/>
      <c r="NUI269" s="158"/>
      <c r="NUJ269" s="158"/>
      <c r="NUK269" s="158"/>
      <c r="NUL269" s="158"/>
      <c r="NUM269" s="159"/>
      <c r="NUN269" s="9"/>
      <c r="NUO269" s="9"/>
      <c r="NUP269" s="159"/>
      <c r="NUQ269" s="159"/>
      <c r="NUR269" s="8"/>
      <c r="NUS269" s="8"/>
      <c r="NUT269" s="160"/>
      <c r="NUU269" s="158"/>
      <c r="NUV269" s="161"/>
      <c r="NUW269" s="162"/>
      <c r="NUX269" s="156"/>
      <c r="NUY269" s="158"/>
      <c r="NUZ269" s="158"/>
      <c r="NVA269" s="158"/>
      <c r="NVB269" s="158"/>
      <c r="NVC269" s="159"/>
      <c r="NVD269" s="9"/>
      <c r="NVE269" s="9"/>
      <c r="NVF269" s="159"/>
      <c r="NVG269" s="159"/>
      <c r="NVH269" s="8"/>
      <c r="NVI269" s="8"/>
      <c r="NVJ269" s="160"/>
      <c r="NVK269" s="158"/>
      <c r="NVL269" s="161"/>
      <c r="NVM269" s="162"/>
      <c r="NVN269" s="156"/>
      <c r="NVO269" s="158"/>
      <c r="NVP269" s="158"/>
      <c r="NVQ269" s="158"/>
      <c r="NVR269" s="158"/>
      <c r="NVS269" s="159"/>
      <c r="NVT269" s="9"/>
      <c r="NVU269" s="9"/>
      <c r="NVV269" s="159"/>
      <c r="NVW269" s="159"/>
      <c r="NVX269" s="8"/>
      <c r="NVY269" s="8"/>
      <c r="NVZ269" s="160"/>
      <c r="NWA269" s="158"/>
      <c r="NWB269" s="161"/>
      <c r="NWC269" s="162"/>
      <c r="NWD269" s="156"/>
      <c r="NWE269" s="158"/>
      <c r="NWF269" s="158"/>
      <c r="NWG269" s="158"/>
      <c r="NWH269" s="158"/>
      <c r="NWI269" s="159"/>
      <c r="NWJ269" s="9"/>
      <c r="NWK269" s="9"/>
      <c r="NWL269" s="159"/>
      <c r="NWM269" s="159"/>
      <c r="NWN269" s="8"/>
      <c r="NWO269" s="8"/>
      <c r="NWP269" s="160"/>
      <c r="NWQ269" s="158"/>
      <c r="NWR269" s="161"/>
      <c r="NWS269" s="162"/>
      <c r="NWT269" s="156"/>
      <c r="NWU269" s="158"/>
      <c r="NWV269" s="158"/>
      <c r="NWW269" s="158"/>
      <c r="NWX269" s="158"/>
      <c r="NWY269" s="159"/>
      <c r="NWZ269" s="9"/>
      <c r="NXA269" s="9"/>
      <c r="NXB269" s="159"/>
      <c r="NXC269" s="159"/>
      <c r="NXD269" s="8"/>
      <c r="NXE269" s="8"/>
      <c r="NXF269" s="160"/>
      <c r="NXG269" s="158"/>
      <c r="NXH269" s="161"/>
      <c r="NXI269" s="162"/>
      <c r="NXJ269" s="156"/>
      <c r="NXK269" s="158"/>
      <c r="NXL269" s="158"/>
      <c r="NXM269" s="158"/>
      <c r="NXN269" s="158"/>
      <c r="NXO269" s="159"/>
      <c r="NXP269" s="9"/>
      <c r="NXQ269" s="9"/>
      <c r="NXR269" s="159"/>
      <c r="NXS269" s="159"/>
      <c r="NXT269" s="8"/>
      <c r="NXU269" s="8"/>
      <c r="NXV269" s="160"/>
      <c r="NXW269" s="158"/>
      <c r="NXX269" s="161"/>
      <c r="NXY269" s="162"/>
      <c r="NXZ269" s="156"/>
      <c r="NYA269" s="158"/>
      <c r="NYB269" s="158"/>
      <c r="NYC269" s="158"/>
      <c r="NYD269" s="158"/>
      <c r="NYE269" s="159"/>
      <c r="NYF269" s="9"/>
      <c r="NYG269" s="9"/>
      <c r="NYH269" s="159"/>
      <c r="NYI269" s="159"/>
      <c r="NYJ269" s="8"/>
      <c r="NYK269" s="8"/>
      <c r="NYL269" s="160"/>
      <c r="NYM269" s="158"/>
      <c r="NYN269" s="161"/>
      <c r="NYO269" s="162"/>
      <c r="NYP269" s="156"/>
      <c r="NYQ269" s="158"/>
      <c r="NYR269" s="158"/>
      <c r="NYS269" s="158"/>
      <c r="NYT269" s="158"/>
      <c r="NYU269" s="159"/>
      <c r="NYV269" s="9"/>
      <c r="NYW269" s="9"/>
      <c r="NYX269" s="159"/>
      <c r="NYY269" s="159"/>
      <c r="NYZ269" s="8"/>
      <c r="NZA269" s="8"/>
      <c r="NZB269" s="160"/>
      <c r="NZC269" s="158"/>
      <c r="NZD269" s="161"/>
      <c r="NZE269" s="162"/>
      <c r="NZF269" s="156"/>
      <c r="NZG269" s="158"/>
      <c r="NZH269" s="158"/>
      <c r="NZI269" s="158"/>
      <c r="NZJ269" s="158"/>
      <c r="NZK269" s="159"/>
      <c r="NZL269" s="9"/>
      <c r="NZM269" s="9"/>
      <c r="NZN269" s="159"/>
      <c r="NZO269" s="159"/>
      <c r="NZP269" s="8"/>
      <c r="NZQ269" s="8"/>
      <c r="NZR269" s="160"/>
      <c r="NZS269" s="158"/>
      <c r="NZT269" s="161"/>
      <c r="NZU269" s="162"/>
      <c r="NZV269" s="156"/>
      <c r="NZW269" s="158"/>
      <c r="NZX269" s="158"/>
      <c r="NZY269" s="158"/>
      <c r="NZZ269" s="158"/>
      <c r="OAA269" s="159"/>
      <c r="OAB269" s="9"/>
      <c r="OAC269" s="9"/>
      <c r="OAD269" s="159"/>
      <c r="OAE269" s="159"/>
      <c r="OAF269" s="8"/>
      <c r="OAG269" s="8"/>
      <c r="OAH269" s="160"/>
      <c r="OAI269" s="158"/>
      <c r="OAJ269" s="161"/>
      <c r="OAK269" s="162"/>
      <c r="OAL269" s="156"/>
      <c r="OAM269" s="158"/>
      <c r="OAN269" s="158"/>
      <c r="OAO269" s="158"/>
      <c r="OAP269" s="158"/>
      <c r="OAQ269" s="159"/>
      <c r="OAR269" s="9"/>
      <c r="OAS269" s="9"/>
      <c r="OAT269" s="159"/>
      <c r="OAU269" s="159"/>
      <c r="OAV269" s="8"/>
      <c r="OAW269" s="8"/>
      <c r="OAX269" s="160"/>
      <c r="OAY269" s="158"/>
      <c r="OAZ269" s="161"/>
      <c r="OBA269" s="162"/>
      <c r="OBB269" s="156"/>
      <c r="OBC269" s="158"/>
      <c r="OBD269" s="158"/>
      <c r="OBE269" s="158"/>
      <c r="OBF269" s="158"/>
      <c r="OBG269" s="159"/>
      <c r="OBH269" s="9"/>
      <c r="OBI269" s="9"/>
      <c r="OBJ269" s="159"/>
      <c r="OBK269" s="159"/>
      <c r="OBL269" s="8"/>
      <c r="OBM269" s="8"/>
      <c r="OBN269" s="160"/>
      <c r="OBO269" s="158"/>
      <c r="OBP269" s="161"/>
      <c r="OBQ269" s="162"/>
      <c r="OBR269" s="156"/>
      <c r="OBS269" s="158"/>
      <c r="OBT269" s="158"/>
      <c r="OBU269" s="158"/>
      <c r="OBV269" s="158"/>
      <c r="OBW269" s="159"/>
      <c r="OBX269" s="9"/>
      <c r="OBY269" s="9"/>
      <c r="OBZ269" s="159"/>
      <c r="OCA269" s="159"/>
      <c r="OCB269" s="8"/>
      <c r="OCC269" s="8"/>
      <c r="OCD269" s="160"/>
      <c r="OCE269" s="158"/>
      <c r="OCF269" s="161"/>
      <c r="OCG269" s="162"/>
      <c r="OCH269" s="156"/>
      <c r="OCI269" s="158"/>
      <c r="OCJ269" s="158"/>
      <c r="OCK269" s="158"/>
      <c r="OCL269" s="158"/>
      <c r="OCM269" s="159"/>
      <c r="OCN269" s="9"/>
      <c r="OCO269" s="9"/>
      <c r="OCP269" s="159"/>
      <c r="OCQ269" s="159"/>
      <c r="OCR269" s="8"/>
      <c r="OCS269" s="8"/>
      <c r="OCT269" s="160"/>
      <c r="OCU269" s="158"/>
      <c r="OCV269" s="161"/>
      <c r="OCW269" s="162"/>
      <c r="OCX269" s="156"/>
      <c r="OCY269" s="158"/>
      <c r="OCZ269" s="158"/>
      <c r="ODA269" s="158"/>
      <c r="ODB269" s="158"/>
      <c r="ODC269" s="159"/>
      <c r="ODD269" s="9"/>
      <c r="ODE269" s="9"/>
      <c r="ODF269" s="159"/>
      <c r="ODG269" s="159"/>
      <c r="ODH269" s="8"/>
      <c r="ODI269" s="8"/>
      <c r="ODJ269" s="160"/>
      <c r="ODK269" s="158"/>
      <c r="ODL269" s="161"/>
      <c r="ODM269" s="162"/>
      <c r="ODN269" s="156"/>
      <c r="ODO269" s="158"/>
      <c r="ODP269" s="158"/>
      <c r="ODQ269" s="158"/>
      <c r="ODR269" s="158"/>
      <c r="ODS269" s="159"/>
      <c r="ODT269" s="9"/>
      <c r="ODU269" s="9"/>
      <c r="ODV269" s="159"/>
      <c r="ODW269" s="159"/>
      <c r="ODX269" s="8"/>
      <c r="ODY269" s="8"/>
      <c r="ODZ269" s="160"/>
      <c r="OEA269" s="158"/>
      <c r="OEB269" s="161"/>
      <c r="OEC269" s="162"/>
      <c r="OED269" s="156"/>
      <c r="OEE269" s="158"/>
      <c r="OEF269" s="158"/>
      <c r="OEG269" s="158"/>
      <c r="OEH269" s="158"/>
      <c r="OEI269" s="159"/>
      <c r="OEJ269" s="9"/>
      <c r="OEK269" s="9"/>
      <c r="OEL269" s="159"/>
      <c r="OEM269" s="159"/>
      <c r="OEN269" s="8"/>
      <c r="OEO269" s="8"/>
      <c r="OEP269" s="160"/>
      <c r="OEQ269" s="158"/>
      <c r="OER269" s="161"/>
      <c r="OES269" s="162"/>
      <c r="OET269" s="156"/>
      <c r="OEU269" s="158"/>
      <c r="OEV269" s="158"/>
      <c r="OEW269" s="158"/>
      <c r="OEX269" s="158"/>
      <c r="OEY269" s="159"/>
      <c r="OEZ269" s="9"/>
      <c r="OFA269" s="9"/>
      <c r="OFB269" s="159"/>
      <c r="OFC269" s="159"/>
      <c r="OFD269" s="8"/>
      <c r="OFE269" s="8"/>
      <c r="OFF269" s="160"/>
      <c r="OFG269" s="158"/>
      <c r="OFH269" s="161"/>
      <c r="OFI269" s="162"/>
      <c r="OFJ269" s="156"/>
      <c r="OFK269" s="158"/>
      <c r="OFL269" s="158"/>
      <c r="OFM269" s="158"/>
      <c r="OFN269" s="158"/>
      <c r="OFO269" s="159"/>
      <c r="OFP269" s="9"/>
      <c r="OFQ269" s="9"/>
      <c r="OFR269" s="159"/>
      <c r="OFS269" s="159"/>
      <c r="OFT269" s="8"/>
      <c r="OFU269" s="8"/>
      <c r="OFV269" s="160"/>
      <c r="OFW269" s="158"/>
      <c r="OFX269" s="161"/>
      <c r="OFY269" s="162"/>
      <c r="OFZ269" s="156"/>
      <c r="OGA269" s="158"/>
      <c r="OGB269" s="158"/>
      <c r="OGC269" s="158"/>
      <c r="OGD269" s="158"/>
      <c r="OGE269" s="159"/>
      <c r="OGF269" s="9"/>
      <c r="OGG269" s="9"/>
      <c r="OGH269" s="159"/>
      <c r="OGI269" s="159"/>
      <c r="OGJ269" s="8"/>
      <c r="OGK269" s="8"/>
      <c r="OGL269" s="160"/>
      <c r="OGM269" s="158"/>
      <c r="OGN269" s="161"/>
      <c r="OGO269" s="162"/>
      <c r="OGP269" s="156"/>
      <c r="OGQ269" s="158"/>
      <c r="OGR269" s="158"/>
      <c r="OGS269" s="158"/>
      <c r="OGT269" s="158"/>
      <c r="OGU269" s="159"/>
      <c r="OGV269" s="9"/>
      <c r="OGW269" s="9"/>
      <c r="OGX269" s="159"/>
      <c r="OGY269" s="159"/>
      <c r="OGZ269" s="8"/>
      <c r="OHA269" s="8"/>
      <c r="OHB269" s="160"/>
      <c r="OHC269" s="158"/>
      <c r="OHD269" s="161"/>
      <c r="OHE269" s="162"/>
      <c r="OHF269" s="156"/>
      <c r="OHG269" s="158"/>
      <c r="OHH269" s="158"/>
      <c r="OHI269" s="158"/>
      <c r="OHJ269" s="158"/>
      <c r="OHK269" s="159"/>
      <c r="OHL269" s="9"/>
      <c r="OHM269" s="9"/>
      <c r="OHN269" s="159"/>
      <c r="OHO269" s="159"/>
      <c r="OHP269" s="8"/>
      <c r="OHQ269" s="8"/>
      <c r="OHR269" s="160"/>
      <c r="OHS269" s="158"/>
      <c r="OHT269" s="161"/>
      <c r="OHU269" s="162"/>
      <c r="OHV269" s="156"/>
      <c r="OHW269" s="158"/>
      <c r="OHX269" s="158"/>
      <c r="OHY269" s="158"/>
      <c r="OHZ269" s="158"/>
      <c r="OIA269" s="159"/>
      <c r="OIB269" s="9"/>
      <c r="OIC269" s="9"/>
      <c r="OID269" s="159"/>
      <c r="OIE269" s="159"/>
      <c r="OIF269" s="8"/>
      <c r="OIG269" s="8"/>
      <c r="OIH269" s="160"/>
      <c r="OII269" s="158"/>
      <c r="OIJ269" s="161"/>
      <c r="OIK269" s="162"/>
      <c r="OIL269" s="156"/>
      <c r="OIM269" s="158"/>
      <c r="OIN269" s="158"/>
      <c r="OIO269" s="158"/>
      <c r="OIP269" s="158"/>
      <c r="OIQ269" s="159"/>
      <c r="OIR269" s="9"/>
      <c r="OIS269" s="9"/>
      <c r="OIT269" s="159"/>
      <c r="OIU269" s="159"/>
      <c r="OIV269" s="8"/>
      <c r="OIW269" s="8"/>
      <c r="OIX269" s="160"/>
      <c r="OIY269" s="158"/>
      <c r="OIZ269" s="161"/>
      <c r="OJA269" s="162"/>
      <c r="OJB269" s="156"/>
      <c r="OJC269" s="158"/>
      <c r="OJD269" s="158"/>
      <c r="OJE269" s="158"/>
      <c r="OJF269" s="158"/>
      <c r="OJG269" s="159"/>
      <c r="OJH269" s="9"/>
      <c r="OJI269" s="9"/>
      <c r="OJJ269" s="159"/>
      <c r="OJK269" s="159"/>
      <c r="OJL269" s="8"/>
      <c r="OJM269" s="8"/>
      <c r="OJN269" s="160"/>
      <c r="OJO269" s="158"/>
      <c r="OJP269" s="161"/>
      <c r="OJQ269" s="162"/>
      <c r="OJR269" s="156"/>
      <c r="OJS269" s="158"/>
      <c r="OJT269" s="158"/>
      <c r="OJU269" s="158"/>
      <c r="OJV269" s="158"/>
      <c r="OJW269" s="159"/>
      <c r="OJX269" s="9"/>
      <c r="OJY269" s="9"/>
      <c r="OJZ269" s="159"/>
      <c r="OKA269" s="159"/>
      <c r="OKB269" s="8"/>
      <c r="OKC269" s="8"/>
      <c r="OKD269" s="160"/>
      <c r="OKE269" s="158"/>
      <c r="OKF269" s="161"/>
      <c r="OKG269" s="162"/>
      <c r="OKH269" s="156"/>
      <c r="OKI269" s="158"/>
      <c r="OKJ269" s="158"/>
      <c r="OKK269" s="158"/>
      <c r="OKL269" s="158"/>
      <c r="OKM269" s="159"/>
      <c r="OKN269" s="9"/>
      <c r="OKO269" s="9"/>
      <c r="OKP269" s="159"/>
      <c r="OKQ269" s="159"/>
      <c r="OKR269" s="8"/>
      <c r="OKS269" s="8"/>
      <c r="OKT269" s="160"/>
      <c r="OKU269" s="158"/>
      <c r="OKV269" s="161"/>
      <c r="OKW269" s="162"/>
      <c r="OKX269" s="156"/>
      <c r="OKY269" s="158"/>
      <c r="OKZ269" s="158"/>
      <c r="OLA269" s="158"/>
      <c r="OLB269" s="158"/>
      <c r="OLC269" s="159"/>
      <c r="OLD269" s="9"/>
      <c r="OLE269" s="9"/>
      <c r="OLF269" s="159"/>
      <c r="OLG269" s="159"/>
      <c r="OLH269" s="8"/>
      <c r="OLI269" s="8"/>
      <c r="OLJ269" s="160"/>
      <c r="OLK269" s="158"/>
      <c r="OLL269" s="161"/>
      <c r="OLM269" s="162"/>
      <c r="OLN269" s="156"/>
      <c r="OLO269" s="158"/>
      <c r="OLP269" s="158"/>
      <c r="OLQ269" s="158"/>
      <c r="OLR269" s="158"/>
      <c r="OLS269" s="159"/>
      <c r="OLT269" s="9"/>
      <c r="OLU269" s="9"/>
      <c r="OLV269" s="159"/>
      <c r="OLW269" s="159"/>
      <c r="OLX269" s="8"/>
      <c r="OLY269" s="8"/>
      <c r="OLZ269" s="160"/>
      <c r="OMA269" s="158"/>
      <c r="OMB269" s="161"/>
      <c r="OMC269" s="162"/>
      <c r="OMD269" s="156"/>
      <c r="OME269" s="158"/>
      <c r="OMF269" s="158"/>
      <c r="OMG269" s="158"/>
      <c r="OMH269" s="158"/>
      <c r="OMI269" s="159"/>
      <c r="OMJ269" s="9"/>
      <c r="OMK269" s="9"/>
      <c r="OML269" s="159"/>
      <c r="OMM269" s="159"/>
      <c r="OMN269" s="8"/>
      <c r="OMO269" s="8"/>
      <c r="OMP269" s="160"/>
      <c r="OMQ269" s="158"/>
      <c r="OMR269" s="161"/>
      <c r="OMS269" s="162"/>
      <c r="OMT269" s="156"/>
      <c r="OMU269" s="158"/>
      <c r="OMV269" s="158"/>
      <c r="OMW269" s="158"/>
      <c r="OMX269" s="158"/>
      <c r="OMY269" s="159"/>
      <c r="OMZ269" s="9"/>
      <c r="ONA269" s="9"/>
      <c r="ONB269" s="159"/>
      <c r="ONC269" s="159"/>
      <c r="OND269" s="8"/>
      <c r="ONE269" s="8"/>
      <c r="ONF269" s="160"/>
      <c r="ONG269" s="158"/>
      <c r="ONH269" s="161"/>
      <c r="ONI269" s="162"/>
      <c r="ONJ269" s="156"/>
      <c r="ONK269" s="158"/>
      <c r="ONL269" s="158"/>
      <c r="ONM269" s="158"/>
      <c r="ONN269" s="158"/>
      <c r="ONO269" s="159"/>
      <c r="ONP269" s="9"/>
      <c r="ONQ269" s="9"/>
      <c r="ONR269" s="159"/>
      <c r="ONS269" s="159"/>
      <c r="ONT269" s="8"/>
      <c r="ONU269" s="8"/>
      <c r="ONV269" s="160"/>
      <c r="ONW269" s="158"/>
      <c r="ONX269" s="161"/>
      <c r="ONY269" s="162"/>
      <c r="ONZ269" s="156"/>
      <c r="OOA269" s="158"/>
      <c r="OOB269" s="158"/>
      <c r="OOC269" s="158"/>
      <c r="OOD269" s="158"/>
      <c r="OOE269" s="159"/>
      <c r="OOF269" s="9"/>
      <c r="OOG269" s="9"/>
      <c r="OOH269" s="159"/>
      <c r="OOI269" s="159"/>
      <c r="OOJ269" s="8"/>
      <c r="OOK269" s="8"/>
      <c r="OOL269" s="160"/>
      <c r="OOM269" s="158"/>
      <c r="OON269" s="161"/>
      <c r="OOO269" s="162"/>
      <c r="OOP269" s="156"/>
      <c r="OOQ269" s="158"/>
      <c r="OOR269" s="158"/>
      <c r="OOS269" s="158"/>
      <c r="OOT269" s="158"/>
      <c r="OOU269" s="159"/>
      <c r="OOV269" s="9"/>
      <c r="OOW269" s="9"/>
      <c r="OOX269" s="159"/>
      <c r="OOY269" s="159"/>
      <c r="OOZ269" s="8"/>
      <c r="OPA269" s="8"/>
      <c r="OPB269" s="160"/>
      <c r="OPC269" s="158"/>
      <c r="OPD269" s="161"/>
      <c r="OPE269" s="162"/>
      <c r="OPF269" s="156"/>
      <c r="OPG269" s="158"/>
      <c r="OPH269" s="158"/>
      <c r="OPI269" s="158"/>
      <c r="OPJ269" s="158"/>
      <c r="OPK269" s="159"/>
      <c r="OPL269" s="9"/>
      <c r="OPM269" s="9"/>
      <c r="OPN269" s="159"/>
      <c r="OPO269" s="159"/>
      <c r="OPP269" s="8"/>
      <c r="OPQ269" s="8"/>
      <c r="OPR269" s="160"/>
      <c r="OPS269" s="158"/>
      <c r="OPT269" s="161"/>
      <c r="OPU269" s="162"/>
      <c r="OPV269" s="156"/>
      <c r="OPW269" s="158"/>
      <c r="OPX269" s="158"/>
      <c r="OPY269" s="158"/>
      <c r="OPZ269" s="158"/>
      <c r="OQA269" s="159"/>
      <c r="OQB269" s="9"/>
      <c r="OQC269" s="9"/>
      <c r="OQD269" s="159"/>
      <c r="OQE269" s="159"/>
      <c r="OQF269" s="8"/>
      <c r="OQG269" s="8"/>
      <c r="OQH269" s="160"/>
      <c r="OQI269" s="158"/>
      <c r="OQJ269" s="161"/>
      <c r="OQK269" s="162"/>
      <c r="OQL269" s="156"/>
      <c r="OQM269" s="158"/>
      <c r="OQN269" s="158"/>
      <c r="OQO269" s="158"/>
      <c r="OQP269" s="158"/>
      <c r="OQQ269" s="159"/>
      <c r="OQR269" s="9"/>
      <c r="OQS269" s="9"/>
      <c r="OQT269" s="159"/>
      <c r="OQU269" s="159"/>
      <c r="OQV269" s="8"/>
      <c r="OQW269" s="8"/>
      <c r="OQX269" s="160"/>
      <c r="OQY269" s="158"/>
      <c r="OQZ269" s="161"/>
      <c r="ORA269" s="162"/>
      <c r="ORB269" s="156"/>
      <c r="ORC269" s="158"/>
      <c r="ORD269" s="158"/>
      <c r="ORE269" s="158"/>
      <c r="ORF269" s="158"/>
      <c r="ORG269" s="159"/>
      <c r="ORH269" s="9"/>
      <c r="ORI269" s="9"/>
      <c r="ORJ269" s="159"/>
      <c r="ORK269" s="159"/>
      <c r="ORL269" s="8"/>
      <c r="ORM269" s="8"/>
      <c r="ORN269" s="160"/>
      <c r="ORO269" s="158"/>
      <c r="ORP269" s="161"/>
      <c r="ORQ269" s="162"/>
      <c r="ORR269" s="156"/>
      <c r="ORS269" s="158"/>
      <c r="ORT269" s="158"/>
      <c r="ORU269" s="158"/>
      <c r="ORV269" s="158"/>
      <c r="ORW269" s="159"/>
      <c r="ORX269" s="9"/>
      <c r="ORY269" s="9"/>
      <c r="ORZ269" s="159"/>
      <c r="OSA269" s="159"/>
      <c r="OSB269" s="8"/>
      <c r="OSC269" s="8"/>
      <c r="OSD269" s="160"/>
      <c r="OSE269" s="158"/>
      <c r="OSF269" s="161"/>
      <c r="OSG269" s="162"/>
      <c r="OSH269" s="156"/>
      <c r="OSI269" s="158"/>
      <c r="OSJ269" s="158"/>
      <c r="OSK269" s="158"/>
      <c r="OSL269" s="158"/>
      <c r="OSM269" s="159"/>
      <c r="OSN269" s="9"/>
      <c r="OSO269" s="9"/>
      <c r="OSP269" s="159"/>
      <c r="OSQ269" s="159"/>
      <c r="OSR269" s="8"/>
      <c r="OSS269" s="8"/>
      <c r="OST269" s="160"/>
      <c r="OSU269" s="158"/>
      <c r="OSV269" s="161"/>
      <c r="OSW269" s="162"/>
      <c r="OSX269" s="156"/>
      <c r="OSY269" s="158"/>
      <c r="OSZ269" s="158"/>
      <c r="OTA269" s="158"/>
      <c r="OTB269" s="158"/>
      <c r="OTC269" s="159"/>
      <c r="OTD269" s="9"/>
      <c r="OTE269" s="9"/>
      <c r="OTF269" s="159"/>
      <c r="OTG269" s="159"/>
      <c r="OTH269" s="8"/>
      <c r="OTI269" s="8"/>
      <c r="OTJ269" s="160"/>
      <c r="OTK269" s="158"/>
      <c r="OTL269" s="161"/>
      <c r="OTM269" s="162"/>
      <c r="OTN269" s="156"/>
      <c r="OTO269" s="158"/>
      <c r="OTP269" s="158"/>
      <c r="OTQ269" s="158"/>
      <c r="OTR269" s="158"/>
      <c r="OTS269" s="159"/>
      <c r="OTT269" s="9"/>
      <c r="OTU269" s="9"/>
      <c r="OTV269" s="159"/>
      <c r="OTW269" s="159"/>
      <c r="OTX269" s="8"/>
      <c r="OTY269" s="8"/>
      <c r="OTZ269" s="160"/>
      <c r="OUA269" s="158"/>
      <c r="OUB269" s="161"/>
      <c r="OUC269" s="162"/>
      <c r="OUD269" s="156"/>
      <c r="OUE269" s="158"/>
      <c r="OUF269" s="158"/>
      <c r="OUG269" s="158"/>
      <c r="OUH269" s="158"/>
      <c r="OUI269" s="159"/>
      <c r="OUJ269" s="9"/>
      <c r="OUK269" s="9"/>
      <c r="OUL269" s="159"/>
      <c r="OUM269" s="159"/>
      <c r="OUN269" s="8"/>
      <c r="OUO269" s="8"/>
      <c r="OUP269" s="160"/>
      <c r="OUQ269" s="158"/>
      <c r="OUR269" s="161"/>
      <c r="OUS269" s="162"/>
      <c r="OUT269" s="156"/>
      <c r="OUU269" s="158"/>
      <c r="OUV269" s="158"/>
      <c r="OUW269" s="158"/>
      <c r="OUX269" s="158"/>
      <c r="OUY269" s="159"/>
      <c r="OUZ269" s="9"/>
      <c r="OVA269" s="9"/>
      <c r="OVB269" s="159"/>
      <c r="OVC269" s="159"/>
      <c r="OVD269" s="8"/>
      <c r="OVE269" s="8"/>
      <c r="OVF269" s="160"/>
      <c r="OVG269" s="158"/>
      <c r="OVH269" s="161"/>
      <c r="OVI269" s="162"/>
      <c r="OVJ269" s="156"/>
      <c r="OVK269" s="158"/>
      <c r="OVL269" s="158"/>
      <c r="OVM269" s="158"/>
      <c r="OVN269" s="158"/>
      <c r="OVO269" s="159"/>
      <c r="OVP269" s="9"/>
      <c r="OVQ269" s="9"/>
      <c r="OVR269" s="159"/>
      <c r="OVS269" s="159"/>
      <c r="OVT269" s="8"/>
      <c r="OVU269" s="8"/>
      <c r="OVV269" s="160"/>
      <c r="OVW269" s="158"/>
      <c r="OVX269" s="161"/>
      <c r="OVY269" s="162"/>
      <c r="OVZ269" s="156"/>
      <c r="OWA269" s="158"/>
      <c r="OWB269" s="158"/>
      <c r="OWC269" s="158"/>
      <c r="OWD269" s="158"/>
      <c r="OWE269" s="159"/>
      <c r="OWF269" s="9"/>
      <c r="OWG269" s="9"/>
      <c r="OWH269" s="159"/>
      <c r="OWI269" s="159"/>
      <c r="OWJ269" s="8"/>
      <c r="OWK269" s="8"/>
      <c r="OWL269" s="160"/>
      <c r="OWM269" s="158"/>
      <c r="OWN269" s="161"/>
      <c r="OWO269" s="162"/>
      <c r="OWP269" s="156"/>
      <c r="OWQ269" s="158"/>
      <c r="OWR269" s="158"/>
      <c r="OWS269" s="158"/>
      <c r="OWT269" s="158"/>
      <c r="OWU269" s="159"/>
      <c r="OWV269" s="9"/>
      <c r="OWW269" s="9"/>
      <c r="OWX269" s="159"/>
      <c r="OWY269" s="159"/>
      <c r="OWZ269" s="8"/>
      <c r="OXA269" s="8"/>
      <c r="OXB269" s="160"/>
      <c r="OXC269" s="158"/>
      <c r="OXD269" s="161"/>
      <c r="OXE269" s="162"/>
      <c r="OXF269" s="156"/>
      <c r="OXG269" s="158"/>
      <c r="OXH269" s="158"/>
      <c r="OXI269" s="158"/>
      <c r="OXJ269" s="158"/>
      <c r="OXK269" s="159"/>
      <c r="OXL269" s="9"/>
      <c r="OXM269" s="9"/>
      <c r="OXN269" s="159"/>
      <c r="OXO269" s="159"/>
      <c r="OXP269" s="8"/>
      <c r="OXQ269" s="8"/>
      <c r="OXR269" s="160"/>
      <c r="OXS269" s="158"/>
      <c r="OXT269" s="161"/>
      <c r="OXU269" s="162"/>
      <c r="OXV269" s="156"/>
      <c r="OXW269" s="158"/>
      <c r="OXX269" s="158"/>
      <c r="OXY269" s="158"/>
      <c r="OXZ269" s="158"/>
      <c r="OYA269" s="159"/>
      <c r="OYB269" s="9"/>
      <c r="OYC269" s="9"/>
      <c r="OYD269" s="159"/>
      <c r="OYE269" s="159"/>
      <c r="OYF269" s="8"/>
      <c r="OYG269" s="8"/>
      <c r="OYH269" s="160"/>
      <c r="OYI269" s="158"/>
      <c r="OYJ269" s="161"/>
      <c r="OYK269" s="162"/>
      <c r="OYL269" s="156"/>
      <c r="OYM269" s="158"/>
      <c r="OYN269" s="158"/>
      <c r="OYO269" s="158"/>
      <c r="OYP269" s="158"/>
      <c r="OYQ269" s="159"/>
      <c r="OYR269" s="9"/>
      <c r="OYS269" s="9"/>
      <c r="OYT269" s="159"/>
      <c r="OYU269" s="159"/>
      <c r="OYV269" s="8"/>
      <c r="OYW269" s="8"/>
      <c r="OYX269" s="160"/>
      <c r="OYY269" s="158"/>
      <c r="OYZ269" s="161"/>
      <c r="OZA269" s="162"/>
      <c r="OZB269" s="156"/>
      <c r="OZC269" s="158"/>
      <c r="OZD269" s="158"/>
      <c r="OZE269" s="158"/>
      <c r="OZF269" s="158"/>
      <c r="OZG269" s="159"/>
      <c r="OZH269" s="9"/>
      <c r="OZI269" s="9"/>
      <c r="OZJ269" s="159"/>
      <c r="OZK269" s="159"/>
      <c r="OZL269" s="8"/>
      <c r="OZM269" s="8"/>
      <c r="OZN269" s="160"/>
      <c r="OZO269" s="158"/>
      <c r="OZP269" s="161"/>
      <c r="OZQ269" s="162"/>
      <c r="OZR269" s="156"/>
      <c r="OZS269" s="158"/>
      <c r="OZT269" s="158"/>
      <c r="OZU269" s="158"/>
      <c r="OZV269" s="158"/>
      <c r="OZW269" s="159"/>
      <c r="OZX269" s="9"/>
      <c r="OZY269" s="9"/>
      <c r="OZZ269" s="159"/>
      <c r="PAA269" s="159"/>
      <c r="PAB269" s="8"/>
      <c r="PAC269" s="8"/>
      <c r="PAD269" s="160"/>
      <c r="PAE269" s="158"/>
      <c r="PAF269" s="161"/>
      <c r="PAG269" s="162"/>
      <c r="PAH269" s="156"/>
      <c r="PAI269" s="158"/>
      <c r="PAJ269" s="158"/>
      <c r="PAK269" s="158"/>
      <c r="PAL269" s="158"/>
      <c r="PAM269" s="159"/>
      <c r="PAN269" s="9"/>
      <c r="PAO269" s="9"/>
      <c r="PAP269" s="159"/>
      <c r="PAQ269" s="159"/>
      <c r="PAR269" s="8"/>
      <c r="PAS269" s="8"/>
      <c r="PAT269" s="160"/>
      <c r="PAU269" s="158"/>
      <c r="PAV269" s="161"/>
      <c r="PAW269" s="162"/>
      <c r="PAX269" s="156"/>
      <c r="PAY269" s="158"/>
      <c r="PAZ269" s="158"/>
      <c r="PBA269" s="158"/>
      <c r="PBB269" s="158"/>
      <c r="PBC269" s="159"/>
      <c r="PBD269" s="9"/>
      <c r="PBE269" s="9"/>
      <c r="PBF269" s="159"/>
      <c r="PBG269" s="159"/>
      <c r="PBH269" s="8"/>
      <c r="PBI269" s="8"/>
      <c r="PBJ269" s="160"/>
      <c r="PBK269" s="158"/>
      <c r="PBL269" s="161"/>
      <c r="PBM269" s="162"/>
      <c r="PBN269" s="156"/>
      <c r="PBO269" s="158"/>
      <c r="PBP269" s="158"/>
      <c r="PBQ269" s="158"/>
      <c r="PBR269" s="158"/>
      <c r="PBS269" s="159"/>
      <c r="PBT269" s="9"/>
      <c r="PBU269" s="9"/>
      <c r="PBV269" s="159"/>
      <c r="PBW269" s="159"/>
      <c r="PBX269" s="8"/>
      <c r="PBY269" s="8"/>
      <c r="PBZ269" s="160"/>
      <c r="PCA269" s="158"/>
      <c r="PCB269" s="161"/>
      <c r="PCC269" s="162"/>
      <c r="PCD269" s="156"/>
      <c r="PCE269" s="158"/>
      <c r="PCF269" s="158"/>
      <c r="PCG269" s="158"/>
      <c r="PCH269" s="158"/>
      <c r="PCI269" s="159"/>
      <c r="PCJ269" s="9"/>
      <c r="PCK269" s="9"/>
      <c r="PCL269" s="159"/>
      <c r="PCM269" s="159"/>
      <c r="PCN269" s="8"/>
      <c r="PCO269" s="8"/>
      <c r="PCP269" s="160"/>
      <c r="PCQ269" s="158"/>
      <c r="PCR269" s="161"/>
      <c r="PCS269" s="162"/>
      <c r="PCT269" s="156"/>
      <c r="PCU269" s="158"/>
      <c r="PCV269" s="158"/>
      <c r="PCW269" s="158"/>
      <c r="PCX269" s="158"/>
      <c r="PCY269" s="159"/>
      <c r="PCZ269" s="9"/>
      <c r="PDA269" s="9"/>
      <c r="PDB269" s="159"/>
      <c r="PDC269" s="159"/>
      <c r="PDD269" s="8"/>
      <c r="PDE269" s="8"/>
      <c r="PDF269" s="160"/>
      <c r="PDG269" s="158"/>
      <c r="PDH269" s="161"/>
      <c r="PDI269" s="162"/>
      <c r="PDJ269" s="156"/>
      <c r="PDK269" s="158"/>
      <c r="PDL269" s="158"/>
      <c r="PDM269" s="158"/>
      <c r="PDN269" s="158"/>
      <c r="PDO269" s="159"/>
      <c r="PDP269" s="9"/>
      <c r="PDQ269" s="9"/>
      <c r="PDR269" s="159"/>
      <c r="PDS269" s="159"/>
      <c r="PDT269" s="8"/>
      <c r="PDU269" s="8"/>
      <c r="PDV269" s="160"/>
      <c r="PDW269" s="158"/>
      <c r="PDX269" s="161"/>
      <c r="PDY269" s="162"/>
      <c r="PDZ269" s="156"/>
      <c r="PEA269" s="158"/>
      <c r="PEB269" s="158"/>
      <c r="PEC269" s="158"/>
      <c r="PED269" s="158"/>
      <c r="PEE269" s="159"/>
      <c r="PEF269" s="9"/>
      <c r="PEG269" s="9"/>
      <c r="PEH269" s="159"/>
      <c r="PEI269" s="159"/>
      <c r="PEJ269" s="8"/>
      <c r="PEK269" s="8"/>
      <c r="PEL269" s="160"/>
      <c r="PEM269" s="158"/>
      <c r="PEN269" s="161"/>
      <c r="PEO269" s="162"/>
      <c r="PEP269" s="156"/>
      <c r="PEQ269" s="158"/>
      <c r="PER269" s="158"/>
      <c r="PES269" s="158"/>
      <c r="PET269" s="158"/>
      <c r="PEU269" s="159"/>
      <c r="PEV269" s="9"/>
      <c r="PEW269" s="9"/>
      <c r="PEX269" s="159"/>
      <c r="PEY269" s="159"/>
      <c r="PEZ269" s="8"/>
      <c r="PFA269" s="8"/>
      <c r="PFB269" s="160"/>
      <c r="PFC269" s="158"/>
      <c r="PFD269" s="161"/>
      <c r="PFE269" s="162"/>
      <c r="PFF269" s="156"/>
      <c r="PFG269" s="158"/>
      <c r="PFH269" s="158"/>
      <c r="PFI269" s="158"/>
      <c r="PFJ269" s="158"/>
      <c r="PFK269" s="159"/>
      <c r="PFL269" s="9"/>
      <c r="PFM269" s="9"/>
      <c r="PFN269" s="159"/>
      <c r="PFO269" s="159"/>
      <c r="PFP269" s="8"/>
      <c r="PFQ269" s="8"/>
      <c r="PFR269" s="160"/>
      <c r="PFS269" s="158"/>
      <c r="PFT269" s="161"/>
      <c r="PFU269" s="162"/>
      <c r="PFV269" s="156"/>
      <c r="PFW269" s="158"/>
      <c r="PFX269" s="158"/>
      <c r="PFY269" s="158"/>
      <c r="PFZ269" s="158"/>
      <c r="PGA269" s="159"/>
      <c r="PGB269" s="9"/>
      <c r="PGC269" s="9"/>
      <c r="PGD269" s="159"/>
      <c r="PGE269" s="159"/>
      <c r="PGF269" s="8"/>
      <c r="PGG269" s="8"/>
      <c r="PGH269" s="160"/>
      <c r="PGI269" s="158"/>
      <c r="PGJ269" s="161"/>
      <c r="PGK269" s="162"/>
      <c r="PGL269" s="156"/>
      <c r="PGM269" s="158"/>
      <c r="PGN269" s="158"/>
      <c r="PGO269" s="158"/>
      <c r="PGP269" s="158"/>
      <c r="PGQ269" s="159"/>
      <c r="PGR269" s="9"/>
      <c r="PGS269" s="9"/>
      <c r="PGT269" s="159"/>
      <c r="PGU269" s="159"/>
      <c r="PGV269" s="8"/>
      <c r="PGW269" s="8"/>
      <c r="PGX269" s="160"/>
      <c r="PGY269" s="158"/>
      <c r="PGZ269" s="161"/>
      <c r="PHA269" s="162"/>
      <c r="PHB269" s="156"/>
      <c r="PHC269" s="158"/>
      <c r="PHD269" s="158"/>
      <c r="PHE269" s="158"/>
      <c r="PHF269" s="158"/>
      <c r="PHG269" s="159"/>
      <c r="PHH269" s="9"/>
      <c r="PHI269" s="9"/>
      <c r="PHJ269" s="159"/>
      <c r="PHK269" s="159"/>
      <c r="PHL269" s="8"/>
      <c r="PHM269" s="8"/>
      <c r="PHN269" s="160"/>
      <c r="PHO269" s="158"/>
      <c r="PHP269" s="161"/>
      <c r="PHQ269" s="162"/>
      <c r="PHR269" s="156"/>
      <c r="PHS269" s="158"/>
      <c r="PHT269" s="158"/>
      <c r="PHU269" s="158"/>
      <c r="PHV269" s="158"/>
      <c r="PHW269" s="159"/>
      <c r="PHX269" s="9"/>
      <c r="PHY269" s="9"/>
      <c r="PHZ269" s="159"/>
      <c r="PIA269" s="159"/>
      <c r="PIB269" s="8"/>
      <c r="PIC269" s="8"/>
      <c r="PID269" s="160"/>
      <c r="PIE269" s="158"/>
      <c r="PIF269" s="161"/>
      <c r="PIG269" s="162"/>
      <c r="PIH269" s="156"/>
      <c r="PII269" s="158"/>
      <c r="PIJ269" s="158"/>
      <c r="PIK269" s="158"/>
      <c r="PIL269" s="158"/>
      <c r="PIM269" s="159"/>
      <c r="PIN269" s="9"/>
      <c r="PIO269" s="9"/>
      <c r="PIP269" s="159"/>
      <c r="PIQ269" s="159"/>
      <c r="PIR269" s="8"/>
      <c r="PIS269" s="8"/>
      <c r="PIT269" s="160"/>
      <c r="PIU269" s="158"/>
      <c r="PIV269" s="161"/>
      <c r="PIW269" s="162"/>
      <c r="PIX269" s="156"/>
      <c r="PIY269" s="158"/>
      <c r="PIZ269" s="158"/>
      <c r="PJA269" s="158"/>
      <c r="PJB269" s="158"/>
      <c r="PJC269" s="159"/>
      <c r="PJD269" s="9"/>
      <c r="PJE269" s="9"/>
      <c r="PJF269" s="159"/>
      <c r="PJG269" s="159"/>
      <c r="PJH269" s="8"/>
      <c r="PJI269" s="8"/>
      <c r="PJJ269" s="160"/>
      <c r="PJK269" s="158"/>
      <c r="PJL269" s="161"/>
      <c r="PJM269" s="162"/>
      <c r="PJN269" s="156"/>
      <c r="PJO269" s="158"/>
      <c r="PJP269" s="158"/>
      <c r="PJQ269" s="158"/>
      <c r="PJR269" s="158"/>
      <c r="PJS269" s="159"/>
      <c r="PJT269" s="9"/>
      <c r="PJU269" s="9"/>
      <c r="PJV269" s="159"/>
      <c r="PJW269" s="159"/>
      <c r="PJX269" s="8"/>
      <c r="PJY269" s="8"/>
      <c r="PJZ269" s="160"/>
      <c r="PKA269" s="158"/>
      <c r="PKB269" s="161"/>
      <c r="PKC269" s="162"/>
      <c r="PKD269" s="156"/>
      <c r="PKE269" s="158"/>
      <c r="PKF269" s="158"/>
      <c r="PKG269" s="158"/>
      <c r="PKH269" s="158"/>
      <c r="PKI269" s="159"/>
      <c r="PKJ269" s="9"/>
      <c r="PKK269" s="9"/>
      <c r="PKL269" s="159"/>
      <c r="PKM269" s="159"/>
      <c r="PKN269" s="8"/>
      <c r="PKO269" s="8"/>
      <c r="PKP269" s="160"/>
      <c r="PKQ269" s="158"/>
      <c r="PKR269" s="161"/>
      <c r="PKS269" s="162"/>
      <c r="PKT269" s="156"/>
      <c r="PKU269" s="158"/>
      <c r="PKV269" s="158"/>
      <c r="PKW269" s="158"/>
      <c r="PKX269" s="158"/>
      <c r="PKY269" s="159"/>
      <c r="PKZ269" s="9"/>
      <c r="PLA269" s="9"/>
      <c r="PLB269" s="159"/>
      <c r="PLC269" s="159"/>
      <c r="PLD269" s="8"/>
      <c r="PLE269" s="8"/>
      <c r="PLF269" s="160"/>
      <c r="PLG269" s="158"/>
      <c r="PLH269" s="161"/>
      <c r="PLI269" s="162"/>
      <c r="PLJ269" s="156"/>
      <c r="PLK269" s="158"/>
      <c r="PLL269" s="158"/>
      <c r="PLM269" s="158"/>
      <c r="PLN269" s="158"/>
      <c r="PLO269" s="159"/>
      <c r="PLP269" s="9"/>
      <c r="PLQ269" s="9"/>
      <c r="PLR269" s="159"/>
      <c r="PLS269" s="159"/>
      <c r="PLT269" s="8"/>
      <c r="PLU269" s="8"/>
      <c r="PLV269" s="160"/>
      <c r="PLW269" s="158"/>
      <c r="PLX269" s="161"/>
      <c r="PLY269" s="162"/>
      <c r="PLZ269" s="156"/>
      <c r="PMA269" s="158"/>
      <c r="PMB269" s="158"/>
      <c r="PMC269" s="158"/>
      <c r="PMD269" s="158"/>
      <c r="PME269" s="159"/>
      <c r="PMF269" s="9"/>
      <c r="PMG269" s="9"/>
      <c r="PMH269" s="159"/>
      <c r="PMI269" s="159"/>
      <c r="PMJ269" s="8"/>
      <c r="PMK269" s="8"/>
      <c r="PML269" s="160"/>
      <c r="PMM269" s="158"/>
      <c r="PMN269" s="161"/>
      <c r="PMO269" s="162"/>
      <c r="PMP269" s="156"/>
      <c r="PMQ269" s="158"/>
      <c r="PMR269" s="158"/>
      <c r="PMS269" s="158"/>
      <c r="PMT269" s="158"/>
      <c r="PMU269" s="159"/>
      <c r="PMV269" s="9"/>
      <c r="PMW269" s="9"/>
      <c r="PMX269" s="159"/>
      <c r="PMY269" s="159"/>
      <c r="PMZ269" s="8"/>
      <c r="PNA269" s="8"/>
      <c r="PNB269" s="160"/>
      <c r="PNC269" s="158"/>
      <c r="PND269" s="161"/>
      <c r="PNE269" s="162"/>
      <c r="PNF269" s="156"/>
      <c r="PNG269" s="158"/>
      <c r="PNH269" s="158"/>
      <c r="PNI269" s="158"/>
      <c r="PNJ269" s="158"/>
      <c r="PNK269" s="159"/>
      <c r="PNL269" s="9"/>
      <c r="PNM269" s="9"/>
      <c r="PNN269" s="159"/>
      <c r="PNO269" s="159"/>
      <c r="PNP269" s="8"/>
      <c r="PNQ269" s="8"/>
      <c r="PNR269" s="160"/>
      <c r="PNS269" s="158"/>
      <c r="PNT269" s="161"/>
      <c r="PNU269" s="162"/>
      <c r="PNV269" s="156"/>
      <c r="PNW269" s="158"/>
      <c r="PNX269" s="158"/>
      <c r="PNY269" s="158"/>
      <c r="PNZ269" s="158"/>
      <c r="POA269" s="159"/>
      <c r="POB269" s="9"/>
      <c r="POC269" s="9"/>
      <c r="POD269" s="159"/>
      <c r="POE269" s="159"/>
      <c r="POF269" s="8"/>
      <c r="POG269" s="8"/>
      <c r="POH269" s="160"/>
      <c r="POI269" s="158"/>
      <c r="POJ269" s="161"/>
      <c r="POK269" s="162"/>
      <c r="POL269" s="156"/>
      <c r="POM269" s="158"/>
      <c r="PON269" s="158"/>
      <c r="POO269" s="158"/>
      <c r="POP269" s="158"/>
      <c r="POQ269" s="159"/>
      <c r="POR269" s="9"/>
      <c r="POS269" s="9"/>
      <c r="POT269" s="159"/>
      <c r="POU269" s="159"/>
      <c r="POV269" s="8"/>
      <c r="POW269" s="8"/>
      <c r="POX269" s="160"/>
      <c r="POY269" s="158"/>
      <c r="POZ269" s="161"/>
      <c r="PPA269" s="162"/>
      <c r="PPB269" s="156"/>
      <c r="PPC269" s="158"/>
      <c r="PPD269" s="158"/>
      <c r="PPE269" s="158"/>
      <c r="PPF269" s="158"/>
      <c r="PPG269" s="159"/>
      <c r="PPH269" s="9"/>
      <c r="PPI269" s="9"/>
      <c r="PPJ269" s="159"/>
      <c r="PPK269" s="159"/>
      <c r="PPL269" s="8"/>
      <c r="PPM269" s="8"/>
      <c r="PPN269" s="160"/>
      <c r="PPO269" s="158"/>
      <c r="PPP269" s="161"/>
      <c r="PPQ269" s="162"/>
      <c r="PPR269" s="156"/>
      <c r="PPS269" s="158"/>
      <c r="PPT269" s="158"/>
      <c r="PPU269" s="158"/>
      <c r="PPV269" s="158"/>
      <c r="PPW269" s="159"/>
      <c r="PPX269" s="9"/>
      <c r="PPY269" s="9"/>
      <c r="PPZ269" s="159"/>
      <c r="PQA269" s="159"/>
      <c r="PQB269" s="8"/>
      <c r="PQC269" s="8"/>
      <c r="PQD269" s="160"/>
      <c r="PQE269" s="158"/>
      <c r="PQF269" s="161"/>
      <c r="PQG269" s="162"/>
      <c r="PQH269" s="156"/>
      <c r="PQI269" s="158"/>
      <c r="PQJ269" s="158"/>
      <c r="PQK269" s="158"/>
      <c r="PQL269" s="158"/>
      <c r="PQM269" s="159"/>
      <c r="PQN269" s="9"/>
      <c r="PQO269" s="9"/>
      <c r="PQP269" s="159"/>
      <c r="PQQ269" s="159"/>
      <c r="PQR269" s="8"/>
      <c r="PQS269" s="8"/>
      <c r="PQT269" s="160"/>
      <c r="PQU269" s="158"/>
      <c r="PQV269" s="161"/>
      <c r="PQW269" s="162"/>
      <c r="PQX269" s="156"/>
      <c r="PQY269" s="158"/>
      <c r="PQZ269" s="158"/>
      <c r="PRA269" s="158"/>
      <c r="PRB269" s="158"/>
      <c r="PRC269" s="159"/>
      <c r="PRD269" s="9"/>
      <c r="PRE269" s="9"/>
      <c r="PRF269" s="159"/>
      <c r="PRG269" s="159"/>
      <c r="PRH269" s="8"/>
      <c r="PRI269" s="8"/>
      <c r="PRJ269" s="160"/>
      <c r="PRK269" s="158"/>
      <c r="PRL269" s="161"/>
      <c r="PRM269" s="162"/>
      <c r="PRN269" s="156"/>
      <c r="PRO269" s="158"/>
      <c r="PRP269" s="158"/>
      <c r="PRQ269" s="158"/>
      <c r="PRR269" s="158"/>
      <c r="PRS269" s="159"/>
      <c r="PRT269" s="9"/>
      <c r="PRU269" s="9"/>
      <c r="PRV269" s="159"/>
      <c r="PRW269" s="159"/>
      <c r="PRX269" s="8"/>
      <c r="PRY269" s="8"/>
      <c r="PRZ269" s="160"/>
      <c r="PSA269" s="158"/>
      <c r="PSB269" s="161"/>
      <c r="PSC269" s="162"/>
      <c r="PSD269" s="156"/>
      <c r="PSE269" s="158"/>
      <c r="PSF269" s="158"/>
      <c r="PSG269" s="158"/>
      <c r="PSH269" s="158"/>
      <c r="PSI269" s="159"/>
      <c r="PSJ269" s="9"/>
      <c r="PSK269" s="9"/>
      <c r="PSL269" s="159"/>
      <c r="PSM269" s="159"/>
      <c r="PSN269" s="8"/>
      <c r="PSO269" s="8"/>
      <c r="PSP269" s="160"/>
      <c r="PSQ269" s="158"/>
      <c r="PSR269" s="161"/>
      <c r="PSS269" s="162"/>
      <c r="PST269" s="156"/>
      <c r="PSU269" s="158"/>
      <c r="PSV269" s="158"/>
      <c r="PSW269" s="158"/>
      <c r="PSX269" s="158"/>
      <c r="PSY269" s="159"/>
      <c r="PSZ269" s="9"/>
      <c r="PTA269" s="9"/>
      <c r="PTB269" s="159"/>
      <c r="PTC269" s="159"/>
      <c r="PTD269" s="8"/>
      <c r="PTE269" s="8"/>
      <c r="PTF269" s="160"/>
      <c r="PTG269" s="158"/>
      <c r="PTH269" s="161"/>
      <c r="PTI269" s="162"/>
      <c r="PTJ269" s="156"/>
      <c r="PTK269" s="158"/>
      <c r="PTL269" s="158"/>
      <c r="PTM269" s="158"/>
      <c r="PTN269" s="158"/>
      <c r="PTO269" s="159"/>
      <c r="PTP269" s="9"/>
      <c r="PTQ269" s="9"/>
      <c r="PTR269" s="159"/>
      <c r="PTS269" s="159"/>
      <c r="PTT269" s="8"/>
      <c r="PTU269" s="8"/>
      <c r="PTV269" s="160"/>
      <c r="PTW269" s="158"/>
      <c r="PTX269" s="161"/>
      <c r="PTY269" s="162"/>
      <c r="PTZ269" s="156"/>
      <c r="PUA269" s="158"/>
      <c r="PUB269" s="158"/>
      <c r="PUC269" s="158"/>
      <c r="PUD269" s="158"/>
      <c r="PUE269" s="159"/>
      <c r="PUF269" s="9"/>
      <c r="PUG269" s="9"/>
      <c r="PUH269" s="159"/>
      <c r="PUI269" s="159"/>
      <c r="PUJ269" s="8"/>
      <c r="PUK269" s="8"/>
      <c r="PUL269" s="160"/>
      <c r="PUM269" s="158"/>
      <c r="PUN269" s="161"/>
      <c r="PUO269" s="162"/>
      <c r="PUP269" s="156"/>
      <c r="PUQ269" s="158"/>
      <c r="PUR269" s="158"/>
      <c r="PUS269" s="158"/>
      <c r="PUT269" s="158"/>
      <c r="PUU269" s="159"/>
      <c r="PUV269" s="9"/>
      <c r="PUW269" s="9"/>
      <c r="PUX269" s="159"/>
      <c r="PUY269" s="159"/>
      <c r="PUZ269" s="8"/>
      <c r="PVA269" s="8"/>
      <c r="PVB269" s="160"/>
      <c r="PVC269" s="158"/>
      <c r="PVD269" s="161"/>
      <c r="PVE269" s="162"/>
      <c r="PVF269" s="156"/>
      <c r="PVG269" s="158"/>
      <c r="PVH269" s="158"/>
      <c r="PVI269" s="158"/>
      <c r="PVJ269" s="158"/>
      <c r="PVK269" s="159"/>
      <c r="PVL269" s="9"/>
      <c r="PVM269" s="9"/>
      <c r="PVN269" s="159"/>
      <c r="PVO269" s="159"/>
      <c r="PVP269" s="8"/>
      <c r="PVQ269" s="8"/>
      <c r="PVR269" s="160"/>
      <c r="PVS269" s="158"/>
      <c r="PVT269" s="161"/>
      <c r="PVU269" s="162"/>
      <c r="PVV269" s="156"/>
      <c r="PVW269" s="158"/>
      <c r="PVX269" s="158"/>
      <c r="PVY269" s="158"/>
      <c r="PVZ269" s="158"/>
      <c r="PWA269" s="159"/>
      <c r="PWB269" s="9"/>
      <c r="PWC269" s="9"/>
      <c r="PWD269" s="159"/>
      <c r="PWE269" s="159"/>
      <c r="PWF269" s="8"/>
      <c r="PWG269" s="8"/>
      <c r="PWH269" s="160"/>
      <c r="PWI269" s="158"/>
      <c r="PWJ269" s="161"/>
      <c r="PWK269" s="162"/>
      <c r="PWL269" s="156"/>
      <c r="PWM269" s="158"/>
      <c r="PWN269" s="158"/>
      <c r="PWO269" s="158"/>
      <c r="PWP269" s="158"/>
      <c r="PWQ269" s="159"/>
      <c r="PWR269" s="9"/>
      <c r="PWS269" s="9"/>
      <c r="PWT269" s="159"/>
      <c r="PWU269" s="159"/>
      <c r="PWV269" s="8"/>
      <c r="PWW269" s="8"/>
      <c r="PWX269" s="160"/>
      <c r="PWY269" s="158"/>
      <c r="PWZ269" s="161"/>
      <c r="PXA269" s="162"/>
      <c r="PXB269" s="156"/>
      <c r="PXC269" s="158"/>
      <c r="PXD269" s="158"/>
      <c r="PXE269" s="158"/>
      <c r="PXF269" s="158"/>
      <c r="PXG269" s="159"/>
      <c r="PXH269" s="9"/>
      <c r="PXI269" s="9"/>
      <c r="PXJ269" s="159"/>
      <c r="PXK269" s="159"/>
      <c r="PXL269" s="8"/>
      <c r="PXM269" s="8"/>
      <c r="PXN269" s="160"/>
      <c r="PXO269" s="158"/>
      <c r="PXP269" s="161"/>
      <c r="PXQ269" s="162"/>
      <c r="PXR269" s="156"/>
      <c r="PXS269" s="158"/>
      <c r="PXT269" s="158"/>
      <c r="PXU269" s="158"/>
      <c r="PXV269" s="158"/>
      <c r="PXW269" s="159"/>
      <c r="PXX269" s="9"/>
      <c r="PXY269" s="9"/>
      <c r="PXZ269" s="159"/>
      <c r="PYA269" s="159"/>
      <c r="PYB269" s="8"/>
      <c r="PYC269" s="8"/>
      <c r="PYD269" s="160"/>
      <c r="PYE269" s="158"/>
      <c r="PYF269" s="161"/>
      <c r="PYG269" s="162"/>
      <c r="PYH269" s="156"/>
      <c r="PYI269" s="158"/>
      <c r="PYJ269" s="158"/>
      <c r="PYK269" s="158"/>
      <c r="PYL269" s="158"/>
      <c r="PYM269" s="159"/>
      <c r="PYN269" s="9"/>
      <c r="PYO269" s="9"/>
      <c r="PYP269" s="159"/>
      <c r="PYQ269" s="159"/>
      <c r="PYR269" s="8"/>
      <c r="PYS269" s="8"/>
      <c r="PYT269" s="160"/>
      <c r="PYU269" s="158"/>
      <c r="PYV269" s="161"/>
      <c r="PYW269" s="162"/>
      <c r="PYX269" s="156"/>
      <c r="PYY269" s="158"/>
      <c r="PYZ269" s="158"/>
      <c r="PZA269" s="158"/>
      <c r="PZB269" s="158"/>
      <c r="PZC269" s="159"/>
      <c r="PZD269" s="9"/>
      <c r="PZE269" s="9"/>
      <c r="PZF269" s="159"/>
      <c r="PZG269" s="159"/>
      <c r="PZH269" s="8"/>
      <c r="PZI269" s="8"/>
      <c r="PZJ269" s="160"/>
      <c r="PZK269" s="158"/>
      <c r="PZL269" s="161"/>
      <c r="PZM269" s="162"/>
      <c r="PZN269" s="156"/>
      <c r="PZO269" s="158"/>
      <c r="PZP269" s="158"/>
      <c r="PZQ269" s="158"/>
      <c r="PZR269" s="158"/>
      <c r="PZS269" s="159"/>
      <c r="PZT269" s="9"/>
      <c r="PZU269" s="9"/>
      <c r="PZV269" s="159"/>
      <c r="PZW269" s="159"/>
      <c r="PZX269" s="8"/>
      <c r="PZY269" s="8"/>
      <c r="PZZ269" s="160"/>
      <c r="QAA269" s="158"/>
      <c r="QAB269" s="161"/>
      <c r="QAC269" s="162"/>
      <c r="QAD269" s="156"/>
      <c r="QAE269" s="158"/>
      <c r="QAF269" s="158"/>
      <c r="QAG269" s="158"/>
      <c r="QAH269" s="158"/>
      <c r="QAI269" s="159"/>
      <c r="QAJ269" s="9"/>
      <c r="QAK269" s="9"/>
      <c r="QAL269" s="159"/>
      <c r="QAM269" s="159"/>
      <c r="QAN269" s="8"/>
      <c r="QAO269" s="8"/>
      <c r="QAP269" s="160"/>
      <c r="QAQ269" s="158"/>
      <c r="QAR269" s="161"/>
      <c r="QAS269" s="162"/>
      <c r="QAT269" s="156"/>
      <c r="QAU269" s="158"/>
      <c r="QAV269" s="158"/>
      <c r="QAW269" s="158"/>
      <c r="QAX269" s="158"/>
      <c r="QAY269" s="159"/>
      <c r="QAZ269" s="9"/>
      <c r="QBA269" s="9"/>
      <c r="QBB269" s="159"/>
      <c r="QBC269" s="159"/>
      <c r="QBD269" s="8"/>
      <c r="QBE269" s="8"/>
      <c r="QBF269" s="160"/>
      <c r="QBG269" s="158"/>
      <c r="QBH269" s="161"/>
      <c r="QBI269" s="162"/>
      <c r="QBJ269" s="156"/>
      <c r="QBK269" s="158"/>
      <c r="QBL269" s="158"/>
      <c r="QBM269" s="158"/>
      <c r="QBN269" s="158"/>
      <c r="QBO269" s="159"/>
      <c r="QBP269" s="9"/>
      <c r="QBQ269" s="9"/>
      <c r="QBR269" s="159"/>
      <c r="QBS269" s="159"/>
      <c r="QBT269" s="8"/>
      <c r="QBU269" s="8"/>
      <c r="QBV269" s="160"/>
      <c r="QBW269" s="158"/>
      <c r="QBX269" s="161"/>
      <c r="QBY269" s="162"/>
      <c r="QBZ269" s="156"/>
      <c r="QCA269" s="158"/>
      <c r="QCB269" s="158"/>
      <c r="QCC269" s="158"/>
      <c r="QCD269" s="158"/>
      <c r="QCE269" s="159"/>
      <c r="QCF269" s="9"/>
      <c r="QCG269" s="9"/>
      <c r="QCH269" s="159"/>
      <c r="QCI269" s="159"/>
      <c r="QCJ269" s="8"/>
      <c r="QCK269" s="8"/>
      <c r="QCL269" s="160"/>
      <c r="QCM269" s="158"/>
      <c r="QCN269" s="161"/>
      <c r="QCO269" s="162"/>
      <c r="QCP269" s="156"/>
      <c r="QCQ269" s="158"/>
      <c r="QCR269" s="158"/>
      <c r="QCS269" s="158"/>
      <c r="QCT269" s="158"/>
      <c r="QCU269" s="159"/>
      <c r="QCV269" s="9"/>
      <c r="QCW269" s="9"/>
      <c r="QCX269" s="159"/>
      <c r="QCY269" s="159"/>
      <c r="QCZ269" s="8"/>
      <c r="QDA269" s="8"/>
      <c r="QDB269" s="160"/>
      <c r="QDC269" s="158"/>
      <c r="QDD269" s="161"/>
      <c r="QDE269" s="162"/>
      <c r="QDF269" s="156"/>
      <c r="QDG269" s="158"/>
      <c r="QDH269" s="158"/>
      <c r="QDI269" s="158"/>
      <c r="QDJ269" s="158"/>
      <c r="QDK269" s="159"/>
      <c r="QDL269" s="9"/>
      <c r="QDM269" s="9"/>
      <c r="QDN269" s="159"/>
      <c r="QDO269" s="159"/>
      <c r="QDP269" s="8"/>
      <c r="QDQ269" s="8"/>
      <c r="QDR269" s="160"/>
      <c r="QDS269" s="158"/>
      <c r="QDT269" s="161"/>
      <c r="QDU269" s="162"/>
      <c r="QDV269" s="156"/>
      <c r="QDW269" s="158"/>
      <c r="QDX269" s="158"/>
      <c r="QDY269" s="158"/>
      <c r="QDZ269" s="158"/>
      <c r="QEA269" s="159"/>
      <c r="QEB269" s="9"/>
      <c r="QEC269" s="9"/>
      <c r="QED269" s="159"/>
      <c r="QEE269" s="159"/>
      <c r="QEF269" s="8"/>
      <c r="QEG269" s="8"/>
      <c r="QEH269" s="160"/>
      <c r="QEI269" s="158"/>
      <c r="QEJ269" s="161"/>
      <c r="QEK269" s="162"/>
      <c r="QEL269" s="156"/>
      <c r="QEM269" s="158"/>
      <c r="QEN269" s="158"/>
      <c r="QEO269" s="158"/>
      <c r="QEP269" s="158"/>
      <c r="QEQ269" s="159"/>
      <c r="QER269" s="9"/>
      <c r="QES269" s="9"/>
      <c r="QET269" s="159"/>
      <c r="QEU269" s="159"/>
      <c r="QEV269" s="8"/>
      <c r="QEW269" s="8"/>
      <c r="QEX269" s="160"/>
      <c r="QEY269" s="158"/>
      <c r="QEZ269" s="161"/>
      <c r="QFA269" s="162"/>
      <c r="QFB269" s="156"/>
      <c r="QFC269" s="158"/>
      <c r="QFD269" s="158"/>
      <c r="QFE269" s="158"/>
      <c r="QFF269" s="158"/>
      <c r="QFG269" s="159"/>
      <c r="QFH269" s="9"/>
      <c r="QFI269" s="9"/>
      <c r="QFJ269" s="159"/>
      <c r="QFK269" s="159"/>
      <c r="QFL269" s="8"/>
      <c r="QFM269" s="8"/>
      <c r="QFN269" s="160"/>
      <c r="QFO269" s="158"/>
      <c r="QFP269" s="161"/>
      <c r="QFQ269" s="162"/>
      <c r="QFR269" s="156"/>
      <c r="QFS269" s="158"/>
      <c r="QFT269" s="158"/>
      <c r="QFU269" s="158"/>
      <c r="QFV269" s="158"/>
      <c r="QFW269" s="159"/>
      <c r="QFX269" s="9"/>
      <c r="QFY269" s="9"/>
      <c r="QFZ269" s="159"/>
      <c r="QGA269" s="159"/>
      <c r="QGB269" s="8"/>
      <c r="QGC269" s="8"/>
      <c r="QGD269" s="160"/>
      <c r="QGE269" s="158"/>
      <c r="QGF269" s="161"/>
      <c r="QGG269" s="162"/>
      <c r="QGH269" s="156"/>
      <c r="QGI269" s="158"/>
      <c r="QGJ269" s="158"/>
      <c r="QGK269" s="158"/>
      <c r="QGL269" s="158"/>
      <c r="QGM269" s="159"/>
      <c r="QGN269" s="9"/>
      <c r="QGO269" s="9"/>
      <c r="QGP269" s="159"/>
      <c r="QGQ269" s="159"/>
      <c r="QGR269" s="8"/>
      <c r="QGS269" s="8"/>
      <c r="QGT269" s="160"/>
      <c r="QGU269" s="158"/>
      <c r="QGV269" s="161"/>
      <c r="QGW269" s="162"/>
      <c r="QGX269" s="156"/>
      <c r="QGY269" s="158"/>
      <c r="QGZ269" s="158"/>
      <c r="QHA269" s="158"/>
      <c r="QHB269" s="158"/>
      <c r="QHC269" s="159"/>
      <c r="QHD269" s="9"/>
      <c r="QHE269" s="9"/>
      <c r="QHF269" s="159"/>
      <c r="QHG269" s="159"/>
      <c r="QHH269" s="8"/>
      <c r="QHI269" s="8"/>
      <c r="QHJ269" s="160"/>
      <c r="QHK269" s="158"/>
      <c r="QHL269" s="161"/>
      <c r="QHM269" s="162"/>
      <c r="QHN269" s="156"/>
      <c r="QHO269" s="158"/>
      <c r="QHP269" s="158"/>
      <c r="QHQ269" s="158"/>
      <c r="QHR269" s="158"/>
      <c r="QHS269" s="159"/>
      <c r="QHT269" s="9"/>
      <c r="QHU269" s="9"/>
      <c r="QHV269" s="159"/>
      <c r="QHW269" s="159"/>
      <c r="QHX269" s="8"/>
      <c r="QHY269" s="8"/>
      <c r="QHZ269" s="160"/>
      <c r="QIA269" s="158"/>
      <c r="QIB269" s="161"/>
      <c r="QIC269" s="162"/>
      <c r="QID269" s="156"/>
      <c r="QIE269" s="158"/>
      <c r="QIF269" s="158"/>
      <c r="QIG269" s="158"/>
      <c r="QIH269" s="158"/>
      <c r="QII269" s="159"/>
      <c r="QIJ269" s="9"/>
      <c r="QIK269" s="9"/>
      <c r="QIL269" s="159"/>
      <c r="QIM269" s="159"/>
      <c r="QIN269" s="8"/>
      <c r="QIO269" s="8"/>
      <c r="QIP269" s="160"/>
      <c r="QIQ269" s="158"/>
      <c r="QIR269" s="161"/>
      <c r="QIS269" s="162"/>
      <c r="QIT269" s="156"/>
      <c r="QIU269" s="158"/>
      <c r="QIV269" s="158"/>
      <c r="QIW269" s="158"/>
      <c r="QIX269" s="158"/>
      <c r="QIY269" s="159"/>
      <c r="QIZ269" s="9"/>
      <c r="QJA269" s="9"/>
      <c r="QJB269" s="159"/>
      <c r="QJC269" s="159"/>
      <c r="QJD269" s="8"/>
      <c r="QJE269" s="8"/>
      <c r="QJF269" s="160"/>
      <c r="QJG269" s="158"/>
      <c r="QJH269" s="161"/>
      <c r="QJI269" s="162"/>
      <c r="QJJ269" s="156"/>
      <c r="QJK269" s="158"/>
      <c r="QJL269" s="158"/>
      <c r="QJM269" s="158"/>
      <c r="QJN269" s="158"/>
      <c r="QJO269" s="159"/>
      <c r="QJP269" s="9"/>
      <c r="QJQ269" s="9"/>
      <c r="QJR269" s="159"/>
      <c r="QJS269" s="159"/>
      <c r="QJT269" s="8"/>
      <c r="QJU269" s="8"/>
      <c r="QJV269" s="160"/>
      <c r="QJW269" s="158"/>
      <c r="QJX269" s="161"/>
      <c r="QJY269" s="162"/>
      <c r="QJZ269" s="156"/>
      <c r="QKA269" s="158"/>
      <c r="QKB269" s="158"/>
      <c r="QKC269" s="158"/>
      <c r="QKD269" s="158"/>
      <c r="QKE269" s="159"/>
      <c r="QKF269" s="9"/>
      <c r="QKG269" s="9"/>
      <c r="QKH269" s="159"/>
      <c r="QKI269" s="159"/>
      <c r="QKJ269" s="8"/>
      <c r="QKK269" s="8"/>
      <c r="QKL269" s="160"/>
      <c r="QKM269" s="158"/>
      <c r="QKN269" s="161"/>
      <c r="QKO269" s="162"/>
      <c r="QKP269" s="156"/>
      <c r="QKQ269" s="158"/>
      <c r="QKR269" s="158"/>
      <c r="QKS269" s="158"/>
      <c r="QKT269" s="158"/>
      <c r="QKU269" s="159"/>
      <c r="QKV269" s="9"/>
      <c r="QKW269" s="9"/>
      <c r="QKX269" s="159"/>
      <c r="QKY269" s="159"/>
      <c r="QKZ269" s="8"/>
      <c r="QLA269" s="8"/>
      <c r="QLB269" s="160"/>
      <c r="QLC269" s="158"/>
      <c r="QLD269" s="161"/>
      <c r="QLE269" s="162"/>
      <c r="QLF269" s="156"/>
      <c r="QLG269" s="158"/>
      <c r="QLH269" s="158"/>
      <c r="QLI269" s="158"/>
      <c r="QLJ269" s="158"/>
      <c r="QLK269" s="159"/>
      <c r="QLL269" s="9"/>
      <c r="QLM269" s="9"/>
      <c r="QLN269" s="159"/>
      <c r="QLO269" s="159"/>
      <c r="QLP269" s="8"/>
      <c r="QLQ269" s="8"/>
      <c r="QLR269" s="160"/>
      <c r="QLS269" s="158"/>
      <c r="QLT269" s="161"/>
      <c r="QLU269" s="162"/>
      <c r="QLV269" s="156"/>
      <c r="QLW269" s="158"/>
      <c r="QLX269" s="158"/>
      <c r="QLY269" s="158"/>
      <c r="QLZ269" s="158"/>
      <c r="QMA269" s="159"/>
      <c r="QMB269" s="9"/>
      <c r="QMC269" s="9"/>
      <c r="QMD269" s="159"/>
      <c r="QME269" s="159"/>
      <c r="QMF269" s="8"/>
      <c r="QMG269" s="8"/>
      <c r="QMH269" s="160"/>
      <c r="QMI269" s="158"/>
      <c r="QMJ269" s="161"/>
      <c r="QMK269" s="162"/>
      <c r="QML269" s="156"/>
      <c r="QMM269" s="158"/>
      <c r="QMN269" s="158"/>
      <c r="QMO269" s="158"/>
      <c r="QMP269" s="158"/>
      <c r="QMQ269" s="159"/>
      <c r="QMR269" s="9"/>
      <c r="QMS269" s="9"/>
      <c r="QMT269" s="159"/>
      <c r="QMU269" s="159"/>
      <c r="QMV269" s="8"/>
      <c r="QMW269" s="8"/>
      <c r="QMX269" s="160"/>
      <c r="QMY269" s="158"/>
      <c r="QMZ269" s="161"/>
      <c r="QNA269" s="162"/>
      <c r="QNB269" s="156"/>
      <c r="QNC269" s="158"/>
      <c r="QND269" s="158"/>
      <c r="QNE269" s="158"/>
      <c r="QNF269" s="158"/>
      <c r="QNG269" s="159"/>
      <c r="QNH269" s="9"/>
      <c r="QNI269" s="9"/>
      <c r="QNJ269" s="159"/>
      <c r="QNK269" s="159"/>
      <c r="QNL269" s="8"/>
      <c r="QNM269" s="8"/>
      <c r="QNN269" s="160"/>
      <c r="QNO269" s="158"/>
      <c r="QNP269" s="161"/>
      <c r="QNQ269" s="162"/>
      <c r="QNR269" s="156"/>
      <c r="QNS269" s="158"/>
      <c r="QNT269" s="158"/>
      <c r="QNU269" s="158"/>
      <c r="QNV269" s="158"/>
      <c r="QNW269" s="159"/>
      <c r="QNX269" s="9"/>
      <c r="QNY269" s="9"/>
      <c r="QNZ269" s="159"/>
      <c r="QOA269" s="159"/>
      <c r="QOB269" s="8"/>
      <c r="QOC269" s="8"/>
      <c r="QOD269" s="160"/>
      <c r="QOE269" s="158"/>
      <c r="QOF269" s="161"/>
      <c r="QOG269" s="162"/>
      <c r="QOH269" s="156"/>
      <c r="QOI269" s="158"/>
      <c r="QOJ269" s="158"/>
      <c r="QOK269" s="158"/>
      <c r="QOL269" s="158"/>
      <c r="QOM269" s="159"/>
      <c r="QON269" s="9"/>
      <c r="QOO269" s="9"/>
      <c r="QOP269" s="159"/>
      <c r="QOQ269" s="159"/>
      <c r="QOR269" s="8"/>
      <c r="QOS269" s="8"/>
      <c r="QOT269" s="160"/>
      <c r="QOU269" s="158"/>
      <c r="QOV269" s="161"/>
      <c r="QOW269" s="162"/>
      <c r="QOX269" s="156"/>
      <c r="QOY269" s="158"/>
      <c r="QOZ269" s="158"/>
      <c r="QPA269" s="158"/>
      <c r="QPB269" s="158"/>
      <c r="QPC269" s="159"/>
      <c r="QPD269" s="9"/>
      <c r="QPE269" s="9"/>
      <c r="QPF269" s="159"/>
      <c r="QPG269" s="159"/>
      <c r="QPH269" s="8"/>
      <c r="QPI269" s="8"/>
      <c r="QPJ269" s="160"/>
      <c r="QPK269" s="158"/>
      <c r="QPL269" s="161"/>
      <c r="QPM269" s="162"/>
      <c r="QPN269" s="156"/>
      <c r="QPO269" s="158"/>
      <c r="QPP269" s="158"/>
      <c r="QPQ269" s="158"/>
      <c r="QPR269" s="158"/>
      <c r="QPS269" s="159"/>
      <c r="QPT269" s="9"/>
      <c r="QPU269" s="9"/>
      <c r="QPV269" s="159"/>
      <c r="QPW269" s="159"/>
      <c r="QPX269" s="8"/>
      <c r="QPY269" s="8"/>
      <c r="QPZ269" s="160"/>
      <c r="QQA269" s="158"/>
      <c r="QQB269" s="161"/>
      <c r="QQC269" s="162"/>
      <c r="QQD269" s="156"/>
      <c r="QQE269" s="158"/>
      <c r="QQF269" s="158"/>
      <c r="QQG269" s="158"/>
      <c r="QQH269" s="158"/>
      <c r="QQI269" s="159"/>
      <c r="QQJ269" s="9"/>
      <c r="QQK269" s="9"/>
      <c r="QQL269" s="159"/>
      <c r="QQM269" s="159"/>
      <c r="QQN269" s="8"/>
      <c r="QQO269" s="8"/>
      <c r="QQP269" s="160"/>
      <c r="QQQ269" s="158"/>
      <c r="QQR269" s="161"/>
      <c r="QQS269" s="162"/>
      <c r="QQT269" s="156"/>
      <c r="QQU269" s="158"/>
      <c r="QQV269" s="158"/>
      <c r="QQW269" s="158"/>
      <c r="QQX269" s="158"/>
      <c r="QQY269" s="159"/>
      <c r="QQZ269" s="9"/>
      <c r="QRA269" s="9"/>
      <c r="QRB269" s="159"/>
      <c r="QRC269" s="159"/>
      <c r="QRD269" s="8"/>
      <c r="QRE269" s="8"/>
      <c r="QRF269" s="160"/>
      <c r="QRG269" s="158"/>
      <c r="QRH269" s="161"/>
      <c r="QRI269" s="162"/>
      <c r="QRJ269" s="156"/>
      <c r="QRK269" s="158"/>
      <c r="QRL269" s="158"/>
      <c r="QRM269" s="158"/>
      <c r="QRN269" s="158"/>
      <c r="QRO269" s="159"/>
      <c r="QRP269" s="9"/>
      <c r="QRQ269" s="9"/>
      <c r="QRR269" s="159"/>
      <c r="QRS269" s="159"/>
      <c r="QRT269" s="8"/>
      <c r="QRU269" s="8"/>
      <c r="QRV269" s="160"/>
      <c r="QRW269" s="158"/>
      <c r="QRX269" s="161"/>
      <c r="QRY269" s="162"/>
      <c r="QRZ269" s="156"/>
      <c r="QSA269" s="158"/>
      <c r="QSB269" s="158"/>
      <c r="QSC269" s="158"/>
      <c r="QSD269" s="158"/>
      <c r="QSE269" s="159"/>
      <c r="QSF269" s="9"/>
      <c r="QSG269" s="9"/>
      <c r="QSH269" s="159"/>
      <c r="QSI269" s="159"/>
      <c r="QSJ269" s="8"/>
      <c r="QSK269" s="8"/>
      <c r="QSL269" s="160"/>
      <c r="QSM269" s="158"/>
      <c r="QSN269" s="161"/>
      <c r="QSO269" s="162"/>
      <c r="QSP269" s="156"/>
      <c r="QSQ269" s="158"/>
      <c r="QSR269" s="158"/>
      <c r="QSS269" s="158"/>
      <c r="QST269" s="158"/>
      <c r="QSU269" s="159"/>
      <c r="QSV269" s="9"/>
      <c r="QSW269" s="9"/>
      <c r="QSX269" s="159"/>
      <c r="QSY269" s="159"/>
      <c r="QSZ269" s="8"/>
      <c r="QTA269" s="8"/>
      <c r="QTB269" s="160"/>
      <c r="QTC269" s="158"/>
      <c r="QTD269" s="161"/>
      <c r="QTE269" s="162"/>
      <c r="QTF269" s="156"/>
      <c r="QTG269" s="158"/>
      <c r="QTH269" s="158"/>
      <c r="QTI269" s="158"/>
      <c r="QTJ269" s="158"/>
      <c r="QTK269" s="159"/>
      <c r="QTL269" s="9"/>
      <c r="QTM269" s="9"/>
      <c r="QTN269" s="159"/>
      <c r="QTO269" s="159"/>
      <c r="QTP269" s="8"/>
      <c r="QTQ269" s="8"/>
      <c r="QTR269" s="160"/>
      <c r="QTS269" s="158"/>
      <c r="QTT269" s="161"/>
      <c r="QTU269" s="162"/>
      <c r="QTV269" s="156"/>
      <c r="QTW269" s="158"/>
      <c r="QTX269" s="158"/>
      <c r="QTY269" s="158"/>
      <c r="QTZ269" s="158"/>
      <c r="QUA269" s="159"/>
      <c r="QUB269" s="9"/>
      <c r="QUC269" s="9"/>
      <c r="QUD269" s="159"/>
      <c r="QUE269" s="159"/>
      <c r="QUF269" s="8"/>
      <c r="QUG269" s="8"/>
      <c r="QUH269" s="160"/>
      <c r="QUI269" s="158"/>
      <c r="QUJ269" s="161"/>
      <c r="QUK269" s="162"/>
      <c r="QUL269" s="156"/>
      <c r="QUM269" s="158"/>
      <c r="QUN269" s="158"/>
      <c r="QUO269" s="158"/>
      <c r="QUP269" s="158"/>
      <c r="QUQ269" s="159"/>
      <c r="QUR269" s="9"/>
      <c r="QUS269" s="9"/>
      <c r="QUT269" s="159"/>
      <c r="QUU269" s="159"/>
      <c r="QUV269" s="8"/>
      <c r="QUW269" s="8"/>
      <c r="QUX269" s="160"/>
      <c r="QUY269" s="158"/>
      <c r="QUZ269" s="161"/>
      <c r="QVA269" s="162"/>
      <c r="QVB269" s="156"/>
      <c r="QVC269" s="158"/>
      <c r="QVD269" s="158"/>
      <c r="QVE269" s="158"/>
      <c r="QVF269" s="158"/>
      <c r="QVG269" s="159"/>
      <c r="QVH269" s="9"/>
      <c r="QVI269" s="9"/>
      <c r="QVJ269" s="159"/>
      <c r="QVK269" s="159"/>
      <c r="QVL269" s="8"/>
      <c r="QVM269" s="8"/>
      <c r="QVN269" s="160"/>
      <c r="QVO269" s="158"/>
      <c r="QVP269" s="161"/>
      <c r="QVQ269" s="162"/>
      <c r="QVR269" s="156"/>
      <c r="QVS269" s="158"/>
      <c r="QVT269" s="158"/>
      <c r="QVU269" s="158"/>
      <c r="QVV269" s="158"/>
      <c r="QVW269" s="159"/>
      <c r="QVX269" s="9"/>
      <c r="QVY269" s="9"/>
      <c r="QVZ269" s="159"/>
      <c r="QWA269" s="159"/>
      <c r="QWB269" s="8"/>
      <c r="QWC269" s="8"/>
      <c r="QWD269" s="160"/>
      <c r="QWE269" s="158"/>
      <c r="QWF269" s="161"/>
      <c r="QWG269" s="162"/>
      <c r="QWH269" s="156"/>
      <c r="QWI269" s="158"/>
      <c r="QWJ269" s="158"/>
      <c r="QWK269" s="158"/>
      <c r="QWL269" s="158"/>
      <c r="QWM269" s="159"/>
      <c r="QWN269" s="9"/>
      <c r="QWO269" s="9"/>
      <c r="QWP269" s="159"/>
      <c r="QWQ269" s="159"/>
      <c r="QWR269" s="8"/>
      <c r="QWS269" s="8"/>
      <c r="QWT269" s="160"/>
      <c r="QWU269" s="158"/>
      <c r="QWV269" s="161"/>
      <c r="QWW269" s="162"/>
      <c r="QWX269" s="156"/>
      <c r="QWY269" s="158"/>
      <c r="QWZ269" s="158"/>
      <c r="QXA269" s="158"/>
      <c r="QXB269" s="158"/>
      <c r="QXC269" s="159"/>
      <c r="QXD269" s="9"/>
      <c r="QXE269" s="9"/>
      <c r="QXF269" s="159"/>
      <c r="QXG269" s="159"/>
      <c r="QXH269" s="8"/>
      <c r="QXI269" s="8"/>
      <c r="QXJ269" s="160"/>
      <c r="QXK269" s="158"/>
      <c r="QXL269" s="161"/>
      <c r="QXM269" s="162"/>
      <c r="QXN269" s="156"/>
      <c r="QXO269" s="158"/>
      <c r="QXP269" s="158"/>
      <c r="QXQ269" s="158"/>
      <c r="QXR269" s="158"/>
      <c r="QXS269" s="159"/>
      <c r="QXT269" s="9"/>
      <c r="QXU269" s="9"/>
      <c r="QXV269" s="159"/>
      <c r="QXW269" s="159"/>
      <c r="QXX269" s="8"/>
      <c r="QXY269" s="8"/>
      <c r="QXZ269" s="160"/>
      <c r="QYA269" s="158"/>
      <c r="QYB269" s="161"/>
      <c r="QYC269" s="162"/>
      <c r="QYD269" s="156"/>
      <c r="QYE269" s="158"/>
      <c r="QYF269" s="158"/>
      <c r="QYG269" s="158"/>
      <c r="QYH269" s="158"/>
      <c r="QYI269" s="159"/>
      <c r="QYJ269" s="9"/>
      <c r="QYK269" s="9"/>
      <c r="QYL269" s="159"/>
      <c r="QYM269" s="159"/>
      <c r="QYN269" s="8"/>
      <c r="QYO269" s="8"/>
      <c r="QYP269" s="160"/>
      <c r="QYQ269" s="158"/>
      <c r="QYR269" s="161"/>
      <c r="QYS269" s="162"/>
      <c r="QYT269" s="156"/>
      <c r="QYU269" s="158"/>
      <c r="QYV269" s="158"/>
      <c r="QYW269" s="158"/>
      <c r="QYX269" s="158"/>
      <c r="QYY269" s="159"/>
      <c r="QYZ269" s="9"/>
      <c r="QZA269" s="9"/>
      <c r="QZB269" s="159"/>
      <c r="QZC269" s="159"/>
      <c r="QZD269" s="8"/>
      <c r="QZE269" s="8"/>
      <c r="QZF269" s="160"/>
      <c r="QZG269" s="158"/>
      <c r="QZH269" s="161"/>
      <c r="QZI269" s="162"/>
      <c r="QZJ269" s="156"/>
      <c r="QZK269" s="158"/>
      <c r="QZL269" s="158"/>
      <c r="QZM269" s="158"/>
      <c r="QZN269" s="158"/>
      <c r="QZO269" s="159"/>
      <c r="QZP269" s="9"/>
      <c r="QZQ269" s="9"/>
      <c r="QZR269" s="159"/>
      <c r="QZS269" s="159"/>
      <c r="QZT269" s="8"/>
      <c r="QZU269" s="8"/>
      <c r="QZV269" s="160"/>
      <c r="QZW269" s="158"/>
      <c r="QZX269" s="161"/>
      <c r="QZY269" s="162"/>
      <c r="QZZ269" s="156"/>
      <c r="RAA269" s="158"/>
      <c r="RAB269" s="158"/>
      <c r="RAC269" s="158"/>
      <c r="RAD269" s="158"/>
      <c r="RAE269" s="159"/>
      <c r="RAF269" s="9"/>
      <c r="RAG269" s="9"/>
      <c r="RAH269" s="159"/>
      <c r="RAI269" s="159"/>
      <c r="RAJ269" s="8"/>
      <c r="RAK269" s="8"/>
      <c r="RAL269" s="160"/>
      <c r="RAM269" s="158"/>
      <c r="RAN269" s="161"/>
      <c r="RAO269" s="162"/>
      <c r="RAP269" s="156"/>
      <c r="RAQ269" s="158"/>
      <c r="RAR269" s="158"/>
      <c r="RAS269" s="158"/>
      <c r="RAT269" s="158"/>
      <c r="RAU269" s="159"/>
      <c r="RAV269" s="9"/>
      <c r="RAW269" s="9"/>
      <c r="RAX269" s="159"/>
      <c r="RAY269" s="159"/>
      <c r="RAZ269" s="8"/>
      <c r="RBA269" s="8"/>
      <c r="RBB269" s="160"/>
      <c r="RBC269" s="158"/>
      <c r="RBD269" s="161"/>
      <c r="RBE269" s="162"/>
      <c r="RBF269" s="156"/>
      <c r="RBG269" s="158"/>
      <c r="RBH269" s="158"/>
      <c r="RBI269" s="158"/>
      <c r="RBJ269" s="158"/>
      <c r="RBK269" s="159"/>
      <c r="RBL269" s="9"/>
      <c r="RBM269" s="9"/>
      <c r="RBN269" s="159"/>
      <c r="RBO269" s="159"/>
      <c r="RBP269" s="8"/>
      <c r="RBQ269" s="8"/>
      <c r="RBR269" s="160"/>
      <c r="RBS269" s="158"/>
      <c r="RBT269" s="161"/>
      <c r="RBU269" s="162"/>
      <c r="RBV269" s="156"/>
      <c r="RBW269" s="158"/>
      <c r="RBX269" s="158"/>
      <c r="RBY269" s="158"/>
      <c r="RBZ269" s="158"/>
      <c r="RCA269" s="159"/>
      <c r="RCB269" s="9"/>
      <c r="RCC269" s="9"/>
      <c r="RCD269" s="159"/>
      <c r="RCE269" s="159"/>
      <c r="RCF269" s="8"/>
      <c r="RCG269" s="8"/>
      <c r="RCH269" s="160"/>
      <c r="RCI269" s="158"/>
      <c r="RCJ269" s="161"/>
      <c r="RCK269" s="162"/>
      <c r="RCL269" s="156"/>
      <c r="RCM269" s="158"/>
      <c r="RCN269" s="158"/>
      <c r="RCO269" s="158"/>
      <c r="RCP269" s="158"/>
      <c r="RCQ269" s="159"/>
      <c r="RCR269" s="9"/>
      <c r="RCS269" s="9"/>
      <c r="RCT269" s="159"/>
      <c r="RCU269" s="159"/>
      <c r="RCV269" s="8"/>
      <c r="RCW269" s="8"/>
      <c r="RCX269" s="160"/>
      <c r="RCY269" s="158"/>
      <c r="RCZ269" s="161"/>
      <c r="RDA269" s="162"/>
      <c r="RDB269" s="156"/>
      <c r="RDC269" s="158"/>
      <c r="RDD269" s="158"/>
      <c r="RDE269" s="158"/>
      <c r="RDF269" s="158"/>
      <c r="RDG269" s="159"/>
      <c r="RDH269" s="9"/>
      <c r="RDI269" s="9"/>
      <c r="RDJ269" s="159"/>
      <c r="RDK269" s="159"/>
      <c r="RDL269" s="8"/>
      <c r="RDM269" s="8"/>
      <c r="RDN269" s="160"/>
      <c r="RDO269" s="158"/>
      <c r="RDP269" s="161"/>
      <c r="RDQ269" s="162"/>
      <c r="RDR269" s="156"/>
      <c r="RDS269" s="158"/>
      <c r="RDT269" s="158"/>
      <c r="RDU269" s="158"/>
      <c r="RDV269" s="158"/>
      <c r="RDW269" s="159"/>
      <c r="RDX269" s="9"/>
      <c r="RDY269" s="9"/>
      <c r="RDZ269" s="159"/>
      <c r="REA269" s="159"/>
      <c r="REB269" s="8"/>
      <c r="REC269" s="8"/>
      <c r="RED269" s="160"/>
      <c r="REE269" s="158"/>
      <c r="REF269" s="161"/>
      <c r="REG269" s="162"/>
      <c r="REH269" s="156"/>
      <c r="REI269" s="158"/>
      <c r="REJ269" s="158"/>
      <c r="REK269" s="158"/>
      <c r="REL269" s="158"/>
      <c r="REM269" s="159"/>
      <c r="REN269" s="9"/>
      <c r="REO269" s="9"/>
      <c r="REP269" s="159"/>
      <c r="REQ269" s="159"/>
      <c r="RER269" s="8"/>
      <c r="RES269" s="8"/>
      <c r="RET269" s="160"/>
      <c r="REU269" s="158"/>
      <c r="REV269" s="161"/>
      <c r="REW269" s="162"/>
      <c r="REX269" s="156"/>
      <c r="REY269" s="158"/>
      <c r="REZ269" s="158"/>
      <c r="RFA269" s="158"/>
      <c r="RFB269" s="158"/>
      <c r="RFC269" s="159"/>
      <c r="RFD269" s="9"/>
      <c r="RFE269" s="9"/>
      <c r="RFF269" s="159"/>
      <c r="RFG269" s="159"/>
      <c r="RFH269" s="8"/>
      <c r="RFI269" s="8"/>
      <c r="RFJ269" s="160"/>
      <c r="RFK269" s="158"/>
      <c r="RFL269" s="161"/>
      <c r="RFM269" s="162"/>
      <c r="RFN269" s="156"/>
      <c r="RFO269" s="158"/>
      <c r="RFP269" s="158"/>
      <c r="RFQ269" s="158"/>
      <c r="RFR269" s="158"/>
      <c r="RFS269" s="159"/>
      <c r="RFT269" s="9"/>
      <c r="RFU269" s="9"/>
      <c r="RFV269" s="159"/>
      <c r="RFW269" s="159"/>
      <c r="RFX269" s="8"/>
      <c r="RFY269" s="8"/>
      <c r="RFZ269" s="160"/>
      <c r="RGA269" s="158"/>
      <c r="RGB269" s="161"/>
      <c r="RGC269" s="162"/>
      <c r="RGD269" s="156"/>
      <c r="RGE269" s="158"/>
      <c r="RGF269" s="158"/>
      <c r="RGG269" s="158"/>
      <c r="RGH269" s="158"/>
      <c r="RGI269" s="159"/>
      <c r="RGJ269" s="9"/>
      <c r="RGK269" s="9"/>
      <c r="RGL269" s="159"/>
      <c r="RGM269" s="159"/>
      <c r="RGN269" s="8"/>
      <c r="RGO269" s="8"/>
      <c r="RGP269" s="160"/>
      <c r="RGQ269" s="158"/>
      <c r="RGR269" s="161"/>
      <c r="RGS269" s="162"/>
      <c r="RGT269" s="156"/>
      <c r="RGU269" s="158"/>
      <c r="RGV269" s="158"/>
      <c r="RGW269" s="158"/>
      <c r="RGX269" s="158"/>
      <c r="RGY269" s="159"/>
      <c r="RGZ269" s="9"/>
      <c r="RHA269" s="9"/>
      <c r="RHB269" s="159"/>
      <c r="RHC269" s="159"/>
      <c r="RHD269" s="8"/>
      <c r="RHE269" s="8"/>
      <c r="RHF269" s="160"/>
      <c r="RHG269" s="158"/>
      <c r="RHH269" s="161"/>
      <c r="RHI269" s="162"/>
      <c r="RHJ269" s="156"/>
      <c r="RHK269" s="158"/>
      <c r="RHL269" s="158"/>
      <c r="RHM269" s="158"/>
      <c r="RHN269" s="158"/>
      <c r="RHO269" s="159"/>
      <c r="RHP269" s="9"/>
      <c r="RHQ269" s="9"/>
      <c r="RHR269" s="159"/>
      <c r="RHS269" s="159"/>
      <c r="RHT269" s="8"/>
      <c r="RHU269" s="8"/>
      <c r="RHV269" s="160"/>
      <c r="RHW269" s="158"/>
      <c r="RHX269" s="161"/>
      <c r="RHY269" s="162"/>
      <c r="RHZ269" s="156"/>
      <c r="RIA269" s="158"/>
      <c r="RIB269" s="158"/>
      <c r="RIC269" s="158"/>
      <c r="RID269" s="158"/>
      <c r="RIE269" s="159"/>
      <c r="RIF269" s="9"/>
      <c r="RIG269" s="9"/>
      <c r="RIH269" s="159"/>
      <c r="RII269" s="159"/>
      <c r="RIJ269" s="8"/>
      <c r="RIK269" s="8"/>
      <c r="RIL269" s="160"/>
      <c r="RIM269" s="158"/>
      <c r="RIN269" s="161"/>
      <c r="RIO269" s="162"/>
      <c r="RIP269" s="156"/>
      <c r="RIQ269" s="158"/>
      <c r="RIR269" s="158"/>
      <c r="RIS269" s="158"/>
      <c r="RIT269" s="158"/>
      <c r="RIU269" s="159"/>
      <c r="RIV269" s="9"/>
      <c r="RIW269" s="9"/>
      <c r="RIX269" s="159"/>
      <c r="RIY269" s="159"/>
      <c r="RIZ269" s="8"/>
      <c r="RJA269" s="8"/>
      <c r="RJB269" s="160"/>
      <c r="RJC269" s="158"/>
      <c r="RJD269" s="161"/>
      <c r="RJE269" s="162"/>
      <c r="RJF269" s="156"/>
      <c r="RJG269" s="158"/>
      <c r="RJH269" s="158"/>
      <c r="RJI269" s="158"/>
      <c r="RJJ269" s="158"/>
      <c r="RJK269" s="159"/>
      <c r="RJL269" s="9"/>
      <c r="RJM269" s="9"/>
      <c r="RJN269" s="159"/>
      <c r="RJO269" s="159"/>
      <c r="RJP269" s="8"/>
      <c r="RJQ269" s="8"/>
      <c r="RJR269" s="160"/>
      <c r="RJS269" s="158"/>
      <c r="RJT269" s="161"/>
      <c r="RJU269" s="162"/>
      <c r="RJV269" s="156"/>
      <c r="RJW269" s="158"/>
      <c r="RJX269" s="158"/>
      <c r="RJY269" s="158"/>
      <c r="RJZ269" s="158"/>
      <c r="RKA269" s="159"/>
      <c r="RKB269" s="9"/>
      <c r="RKC269" s="9"/>
      <c r="RKD269" s="159"/>
      <c r="RKE269" s="159"/>
      <c r="RKF269" s="8"/>
      <c r="RKG269" s="8"/>
      <c r="RKH269" s="160"/>
      <c r="RKI269" s="158"/>
      <c r="RKJ269" s="161"/>
      <c r="RKK269" s="162"/>
      <c r="RKL269" s="156"/>
      <c r="RKM269" s="158"/>
      <c r="RKN269" s="158"/>
      <c r="RKO269" s="158"/>
      <c r="RKP269" s="158"/>
      <c r="RKQ269" s="159"/>
      <c r="RKR269" s="9"/>
      <c r="RKS269" s="9"/>
      <c r="RKT269" s="159"/>
      <c r="RKU269" s="159"/>
      <c r="RKV269" s="8"/>
      <c r="RKW269" s="8"/>
      <c r="RKX269" s="160"/>
      <c r="RKY269" s="158"/>
      <c r="RKZ269" s="161"/>
      <c r="RLA269" s="162"/>
      <c r="RLB269" s="156"/>
      <c r="RLC269" s="158"/>
      <c r="RLD269" s="158"/>
      <c r="RLE269" s="158"/>
      <c r="RLF269" s="158"/>
      <c r="RLG269" s="159"/>
      <c r="RLH269" s="9"/>
      <c r="RLI269" s="9"/>
      <c r="RLJ269" s="159"/>
      <c r="RLK269" s="159"/>
      <c r="RLL269" s="8"/>
      <c r="RLM269" s="8"/>
      <c r="RLN269" s="160"/>
      <c r="RLO269" s="158"/>
      <c r="RLP269" s="161"/>
      <c r="RLQ269" s="162"/>
      <c r="RLR269" s="156"/>
      <c r="RLS269" s="158"/>
      <c r="RLT269" s="158"/>
      <c r="RLU269" s="158"/>
      <c r="RLV269" s="158"/>
      <c r="RLW269" s="159"/>
      <c r="RLX269" s="9"/>
      <c r="RLY269" s="9"/>
      <c r="RLZ269" s="159"/>
      <c r="RMA269" s="159"/>
      <c r="RMB269" s="8"/>
      <c r="RMC269" s="8"/>
      <c r="RMD269" s="160"/>
      <c r="RME269" s="158"/>
      <c r="RMF269" s="161"/>
      <c r="RMG269" s="162"/>
      <c r="RMH269" s="156"/>
      <c r="RMI269" s="158"/>
      <c r="RMJ269" s="158"/>
      <c r="RMK269" s="158"/>
      <c r="RML269" s="158"/>
      <c r="RMM269" s="159"/>
      <c r="RMN269" s="9"/>
      <c r="RMO269" s="9"/>
      <c r="RMP269" s="159"/>
      <c r="RMQ269" s="159"/>
      <c r="RMR269" s="8"/>
      <c r="RMS269" s="8"/>
      <c r="RMT269" s="160"/>
      <c r="RMU269" s="158"/>
      <c r="RMV269" s="161"/>
      <c r="RMW269" s="162"/>
      <c r="RMX269" s="156"/>
      <c r="RMY269" s="158"/>
      <c r="RMZ269" s="158"/>
      <c r="RNA269" s="158"/>
      <c r="RNB269" s="158"/>
      <c r="RNC269" s="159"/>
      <c r="RND269" s="9"/>
      <c r="RNE269" s="9"/>
      <c r="RNF269" s="159"/>
      <c r="RNG269" s="159"/>
      <c r="RNH269" s="8"/>
      <c r="RNI269" s="8"/>
      <c r="RNJ269" s="160"/>
      <c r="RNK269" s="158"/>
      <c r="RNL269" s="161"/>
      <c r="RNM269" s="162"/>
      <c r="RNN269" s="156"/>
      <c r="RNO269" s="158"/>
      <c r="RNP269" s="158"/>
      <c r="RNQ269" s="158"/>
      <c r="RNR269" s="158"/>
      <c r="RNS269" s="159"/>
      <c r="RNT269" s="9"/>
      <c r="RNU269" s="9"/>
      <c r="RNV269" s="159"/>
      <c r="RNW269" s="159"/>
      <c r="RNX269" s="8"/>
      <c r="RNY269" s="8"/>
      <c r="RNZ269" s="160"/>
      <c r="ROA269" s="158"/>
      <c r="ROB269" s="161"/>
      <c r="ROC269" s="162"/>
      <c r="ROD269" s="156"/>
      <c r="ROE269" s="158"/>
      <c r="ROF269" s="158"/>
      <c r="ROG269" s="158"/>
      <c r="ROH269" s="158"/>
      <c r="ROI269" s="159"/>
      <c r="ROJ269" s="9"/>
      <c r="ROK269" s="9"/>
      <c r="ROL269" s="159"/>
      <c r="ROM269" s="159"/>
      <c r="RON269" s="8"/>
      <c r="ROO269" s="8"/>
      <c r="ROP269" s="160"/>
      <c r="ROQ269" s="158"/>
      <c r="ROR269" s="161"/>
      <c r="ROS269" s="162"/>
      <c r="ROT269" s="156"/>
      <c r="ROU269" s="158"/>
      <c r="ROV269" s="158"/>
      <c r="ROW269" s="158"/>
      <c r="ROX269" s="158"/>
      <c r="ROY269" s="159"/>
      <c r="ROZ269" s="9"/>
      <c r="RPA269" s="9"/>
      <c r="RPB269" s="159"/>
      <c r="RPC269" s="159"/>
      <c r="RPD269" s="8"/>
      <c r="RPE269" s="8"/>
      <c r="RPF269" s="160"/>
      <c r="RPG269" s="158"/>
      <c r="RPH269" s="161"/>
      <c r="RPI269" s="162"/>
      <c r="RPJ269" s="156"/>
      <c r="RPK269" s="158"/>
      <c r="RPL269" s="158"/>
      <c r="RPM269" s="158"/>
      <c r="RPN269" s="158"/>
      <c r="RPO269" s="159"/>
      <c r="RPP269" s="9"/>
      <c r="RPQ269" s="9"/>
      <c r="RPR269" s="159"/>
      <c r="RPS269" s="159"/>
      <c r="RPT269" s="8"/>
      <c r="RPU269" s="8"/>
      <c r="RPV269" s="160"/>
      <c r="RPW269" s="158"/>
      <c r="RPX269" s="161"/>
      <c r="RPY269" s="162"/>
      <c r="RPZ269" s="156"/>
      <c r="RQA269" s="158"/>
      <c r="RQB269" s="158"/>
      <c r="RQC269" s="158"/>
      <c r="RQD269" s="158"/>
      <c r="RQE269" s="159"/>
      <c r="RQF269" s="9"/>
      <c r="RQG269" s="9"/>
      <c r="RQH269" s="159"/>
      <c r="RQI269" s="159"/>
      <c r="RQJ269" s="8"/>
      <c r="RQK269" s="8"/>
      <c r="RQL269" s="160"/>
      <c r="RQM269" s="158"/>
      <c r="RQN269" s="161"/>
      <c r="RQO269" s="162"/>
      <c r="RQP269" s="156"/>
      <c r="RQQ269" s="158"/>
      <c r="RQR269" s="158"/>
      <c r="RQS269" s="158"/>
      <c r="RQT269" s="158"/>
      <c r="RQU269" s="159"/>
      <c r="RQV269" s="9"/>
      <c r="RQW269" s="9"/>
      <c r="RQX269" s="159"/>
      <c r="RQY269" s="159"/>
      <c r="RQZ269" s="8"/>
      <c r="RRA269" s="8"/>
      <c r="RRB269" s="160"/>
      <c r="RRC269" s="158"/>
      <c r="RRD269" s="161"/>
      <c r="RRE269" s="162"/>
      <c r="RRF269" s="156"/>
      <c r="RRG269" s="158"/>
      <c r="RRH269" s="158"/>
      <c r="RRI269" s="158"/>
      <c r="RRJ269" s="158"/>
      <c r="RRK269" s="159"/>
      <c r="RRL269" s="9"/>
      <c r="RRM269" s="9"/>
      <c r="RRN269" s="159"/>
      <c r="RRO269" s="159"/>
      <c r="RRP269" s="8"/>
      <c r="RRQ269" s="8"/>
      <c r="RRR269" s="160"/>
      <c r="RRS269" s="158"/>
      <c r="RRT269" s="161"/>
      <c r="RRU269" s="162"/>
      <c r="RRV269" s="156"/>
      <c r="RRW269" s="158"/>
      <c r="RRX269" s="158"/>
      <c r="RRY269" s="158"/>
      <c r="RRZ269" s="158"/>
      <c r="RSA269" s="159"/>
      <c r="RSB269" s="9"/>
      <c r="RSC269" s="9"/>
      <c r="RSD269" s="159"/>
      <c r="RSE269" s="159"/>
      <c r="RSF269" s="8"/>
      <c r="RSG269" s="8"/>
      <c r="RSH269" s="160"/>
      <c r="RSI269" s="158"/>
      <c r="RSJ269" s="161"/>
      <c r="RSK269" s="162"/>
      <c r="RSL269" s="156"/>
      <c r="RSM269" s="158"/>
      <c r="RSN269" s="158"/>
      <c r="RSO269" s="158"/>
      <c r="RSP269" s="158"/>
      <c r="RSQ269" s="159"/>
      <c r="RSR269" s="9"/>
      <c r="RSS269" s="9"/>
      <c r="RST269" s="159"/>
      <c r="RSU269" s="159"/>
      <c r="RSV269" s="8"/>
      <c r="RSW269" s="8"/>
      <c r="RSX269" s="160"/>
      <c r="RSY269" s="158"/>
      <c r="RSZ269" s="161"/>
      <c r="RTA269" s="162"/>
      <c r="RTB269" s="156"/>
      <c r="RTC269" s="158"/>
      <c r="RTD269" s="158"/>
      <c r="RTE269" s="158"/>
      <c r="RTF269" s="158"/>
      <c r="RTG269" s="159"/>
      <c r="RTH269" s="9"/>
      <c r="RTI269" s="9"/>
      <c r="RTJ269" s="159"/>
      <c r="RTK269" s="159"/>
      <c r="RTL269" s="8"/>
      <c r="RTM269" s="8"/>
      <c r="RTN269" s="160"/>
      <c r="RTO269" s="158"/>
      <c r="RTP269" s="161"/>
      <c r="RTQ269" s="162"/>
      <c r="RTR269" s="156"/>
      <c r="RTS269" s="158"/>
      <c r="RTT269" s="158"/>
      <c r="RTU269" s="158"/>
      <c r="RTV269" s="158"/>
      <c r="RTW269" s="159"/>
      <c r="RTX269" s="9"/>
      <c r="RTY269" s="9"/>
      <c r="RTZ269" s="159"/>
      <c r="RUA269" s="159"/>
      <c r="RUB269" s="8"/>
      <c r="RUC269" s="8"/>
      <c r="RUD269" s="160"/>
      <c r="RUE269" s="158"/>
      <c r="RUF269" s="161"/>
      <c r="RUG269" s="162"/>
      <c r="RUH269" s="156"/>
      <c r="RUI269" s="158"/>
      <c r="RUJ269" s="158"/>
      <c r="RUK269" s="158"/>
      <c r="RUL269" s="158"/>
      <c r="RUM269" s="159"/>
      <c r="RUN269" s="9"/>
      <c r="RUO269" s="9"/>
      <c r="RUP269" s="159"/>
      <c r="RUQ269" s="159"/>
      <c r="RUR269" s="8"/>
      <c r="RUS269" s="8"/>
      <c r="RUT269" s="160"/>
      <c r="RUU269" s="158"/>
      <c r="RUV269" s="161"/>
      <c r="RUW269" s="162"/>
      <c r="RUX269" s="156"/>
      <c r="RUY269" s="158"/>
      <c r="RUZ269" s="158"/>
      <c r="RVA269" s="158"/>
      <c r="RVB269" s="158"/>
      <c r="RVC269" s="159"/>
      <c r="RVD269" s="9"/>
      <c r="RVE269" s="9"/>
      <c r="RVF269" s="159"/>
      <c r="RVG269" s="159"/>
      <c r="RVH269" s="8"/>
      <c r="RVI269" s="8"/>
      <c r="RVJ269" s="160"/>
      <c r="RVK269" s="158"/>
      <c r="RVL269" s="161"/>
      <c r="RVM269" s="162"/>
      <c r="RVN269" s="156"/>
      <c r="RVO269" s="158"/>
      <c r="RVP269" s="158"/>
      <c r="RVQ269" s="158"/>
      <c r="RVR269" s="158"/>
      <c r="RVS269" s="159"/>
      <c r="RVT269" s="9"/>
      <c r="RVU269" s="9"/>
      <c r="RVV269" s="159"/>
      <c r="RVW269" s="159"/>
      <c r="RVX269" s="8"/>
      <c r="RVY269" s="8"/>
      <c r="RVZ269" s="160"/>
      <c r="RWA269" s="158"/>
      <c r="RWB269" s="161"/>
      <c r="RWC269" s="162"/>
      <c r="RWD269" s="156"/>
      <c r="RWE269" s="158"/>
      <c r="RWF269" s="158"/>
      <c r="RWG269" s="158"/>
      <c r="RWH269" s="158"/>
      <c r="RWI269" s="159"/>
      <c r="RWJ269" s="9"/>
      <c r="RWK269" s="9"/>
      <c r="RWL269" s="159"/>
      <c r="RWM269" s="159"/>
      <c r="RWN269" s="8"/>
      <c r="RWO269" s="8"/>
      <c r="RWP269" s="160"/>
      <c r="RWQ269" s="158"/>
      <c r="RWR269" s="161"/>
      <c r="RWS269" s="162"/>
      <c r="RWT269" s="156"/>
      <c r="RWU269" s="158"/>
      <c r="RWV269" s="158"/>
      <c r="RWW269" s="158"/>
      <c r="RWX269" s="158"/>
      <c r="RWY269" s="159"/>
      <c r="RWZ269" s="9"/>
      <c r="RXA269" s="9"/>
      <c r="RXB269" s="159"/>
      <c r="RXC269" s="159"/>
      <c r="RXD269" s="8"/>
      <c r="RXE269" s="8"/>
      <c r="RXF269" s="160"/>
      <c r="RXG269" s="158"/>
      <c r="RXH269" s="161"/>
      <c r="RXI269" s="162"/>
      <c r="RXJ269" s="156"/>
      <c r="RXK269" s="158"/>
      <c r="RXL269" s="158"/>
      <c r="RXM269" s="158"/>
      <c r="RXN269" s="158"/>
      <c r="RXO269" s="159"/>
      <c r="RXP269" s="9"/>
      <c r="RXQ269" s="9"/>
      <c r="RXR269" s="159"/>
      <c r="RXS269" s="159"/>
      <c r="RXT269" s="8"/>
      <c r="RXU269" s="8"/>
      <c r="RXV269" s="160"/>
      <c r="RXW269" s="158"/>
      <c r="RXX269" s="161"/>
      <c r="RXY269" s="162"/>
      <c r="RXZ269" s="156"/>
      <c r="RYA269" s="158"/>
      <c r="RYB269" s="158"/>
      <c r="RYC269" s="158"/>
      <c r="RYD269" s="158"/>
      <c r="RYE269" s="159"/>
      <c r="RYF269" s="9"/>
      <c r="RYG269" s="9"/>
      <c r="RYH269" s="159"/>
      <c r="RYI269" s="159"/>
      <c r="RYJ269" s="8"/>
      <c r="RYK269" s="8"/>
      <c r="RYL269" s="160"/>
      <c r="RYM269" s="158"/>
      <c r="RYN269" s="161"/>
      <c r="RYO269" s="162"/>
      <c r="RYP269" s="156"/>
      <c r="RYQ269" s="158"/>
      <c r="RYR269" s="158"/>
      <c r="RYS269" s="158"/>
      <c r="RYT269" s="158"/>
      <c r="RYU269" s="159"/>
      <c r="RYV269" s="9"/>
      <c r="RYW269" s="9"/>
      <c r="RYX269" s="159"/>
      <c r="RYY269" s="159"/>
      <c r="RYZ269" s="8"/>
      <c r="RZA269" s="8"/>
      <c r="RZB269" s="160"/>
      <c r="RZC269" s="158"/>
      <c r="RZD269" s="161"/>
      <c r="RZE269" s="162"/>
      <c r="RZF269" s="156"/>
      <c r="RZG269" s="158"/>
      <c r="RZH269" s="158"/>
      <c r="RZI269" s="158"/>
      <c r="RZJ269" s="158"/>
      <c r="RZK269" s="159"/>
      <c r="RZL269" s="9"/>
      <c r="RZM269" s="9"/>
      <c r="RZN269" s="159"/>
      <c r="RZO269" s="159"/>
      <c r="RZP269" s="8"/>
      <c r="RZQ269" s="8"/>
      <c r="RZR269" s="160"/>
      <c r="RZS269" s="158"/>
      <c r="RZT269" s="161"/>
      <c r="RZU269" s="162"/>
      <c r="RZV269" s="156"/>
      <c r="RZW269" s="158"/>
      <c r="RZX269" s="158"/>
      <c r="RZY269" s="158"/>
      <c r="RZZ269" s="158"/>
      <c r="SAA269" s="159"/>
      <c r="SAB269" s="9"/>
      <c r="SAC269" s="9"/>
      <c r="SAD269" s="159"/>
      <c r="SAE269" s="159"/>
      <c r="SAF269" s="8"/>
      <c r="SAG269" s="8"/>
      <c r="SAH269" s="160"/>
      <c r="SAI269" s="158"/>
      <c r="SAJ269" s="161"/>
      <c r="SAK269" s="162"/>
      <c r="SAL269" s="156"/>
      <c r="SAM269" s="158"/>
      <c r="SAN269" s="158"/>
      <c r="SAO269" s="158"/>
      <c r="SAP269" s="158"/>
      <c r="SAQ269" s="159"/>
      <c r="SAR269" s="9"/>
      <c r="SAS269" s="9"/>
      <c r="SAT269" s="159"/>
      <c r="SAU269" s="159"/>
      <c r="SAV269" s="8"/>
      <c r="SAW269" s="8"/>
      <c r="SAX269" s="160"/>
      <c r="SAY269" s="158"/>
      <c r="SAZ269" s="161"/>
      <c r="SBA269" s="162"/>
      <c r="SBB269" s="156"/>
      <c r="SBC269" s="158"/>
      <c r="SBD269" s="158"/>
      <c r="SBE269" s="158"/>
      <c r="SBF269" s="158"/>
      <c r="SBG269" s="159"/>
      <c r="SBH269" s="9"/>
      <c r="SBI269" s="9"/>
      <c r="SBJ269" s="159"/>
      <c r="SBK269" s="159"/>
      <c r="SBL269" s="8"/>
      <c r="SBM269" s="8"/>
      <c r="SBN269" s="160"/>
      <c r="SBO269" s="158"/>
      <c r="SBP269" s="161"/>
      <c r="SBQ269" s="162"/>
      <c r="SBR269" s="156"/>
      <c r="SBS269" s="158"/>
      <c r="SBT269" s="158"/>
      <c r="SBU269" s="158"/>
      <c r="SBV269" s="158"/>
      <c r="SBW269" s="159"/>
      <c r="SBX269" s="9"/>
      <c r="SBY269" s="9"/>
      <c r="SBZ269" s="159"/>
      <c r="SCA269" s="159"/>
      <c r="SCB269" s="8"/>
      <c r="SCC269" s="8"/>
      <c r="SCD269" s="160"/>
      <c r="SCE269" s="158"/>
      <c r="SCF269" s="161"/>
      <c r="SCG269" s="162"/>
      <c r="SCH269" s="156"/>
      <c r="SCI269" s="158"/>
      <c r="SCJ269" s="158"/>
      <c r="SCK269" s="158"/>
      <c r="SCL269" s="158"/>
      <c r="SCM269" s="159"/>
      <c r="SCN269" s="9"/>
      <c r="SCO269" s="9"/>
      <c r="SCP269" s="159"/>
      <c r="SCQ269" s="159"/>
      <c r="SCR269" s="8"/>
      <c r="SCS269" s="8"/>
      <c r="SCT269" s="160"/>
      <c r="SCU269" s="158"/>
      <c r="SCV269" s="161"/>
      <c r="SCW269" s="162"/>
      <c r="SCX269" s="156"/>
      <c r="SCY269" s="158"/>
      <c r="SCZ269" s="158"/>
      <c r="SDA269" s="158"/>
      <c r="SDB269" s="158"/>
      <c r="SDC269" s="159"/>
      <c r="SDD269" s="9"/>
      <c r="SDE269" s="9"/>
      <c r="SDF269" s="159"/>
      <c r="SDG269" s="159"/>
      <c r="SDH269" s="8"/>
      <c r="SDI269" s="8"/>
      <c r="SDJ269" s="160"/>
      <c r="SDK269" s="158"/>
      <c r="SDL269" s="161"/>
      <c r="SDM269" s="162"/>
      <c r="SDN269" s="156"/>
      <c r="SDO269" s="158"/>
      <c r="SDP269" s="158"/>
      <c r="SDQ269" s="158"/>
      <c r="SDR269" s="158"/>
      <c r="SDS269" s="159"/>
      <c r="SDT269" s="9"/>
      <c r="SDU269" s="9"/>
      <c r="SDV269" s="159"/>
      <c r="SDW269" s="159"/>
      <c r="SDX269" s="8"/>
      <c r="SDY269" s="8"/>
      <c r="SDZ269" s="160"/>
      <c r="SEA269" s="158"/>
      <c r="SEB269" s="161"/>
      <c r="SEC269" s="162"/>
      <c r="SED269" s="156"/>
      <c r="SEE269" s="158"/>
      <c r="SEF269" s="158"/>
      <c r="SEG269" s="158"/>
      <c r="SEH269" s="158"/>
      <c r="SEI269" s="159"/>
      <c r="SEJ269" s="9"/>
      <c r="SEK269" s="9"/>
      <c r="SEL269" s="159"/>
      <c r="SEM269" s="159"/>
      <c r="SEN269" s="8"/>
      <c r="SEO269" s="8"/>
      <c r="SEP269" s="160"/>
      <c r="SEQ269" s="158"/>
      <c r="SER269" s="161"/>
      <c r="SES269" s="162"/>
      <c r="SET269" s="156"/>
      <c r="SEU269" s="158"/>
      <c r="SEV269" s="158"/>
      <c r="SEW269" s="158"/>
      <c r="SEX269" s="158"/>
      <c r="SEY269" s="159"/>
      <c r="SEZ269" s="9"/>
      <c r="SFA269" s="9"/>
      <c r="SFB269" s="159"/>
      <c r="SFC269" s="159"/>
      <c r="SFD269" s="8"/>
      <c r="SFE269" s="8"/>
      <c r="SFF269" s="160"/>
      <c r="SFG269" s="158"/>
      <c r="SFH269" s="161"/>
      <c r="SFI269" s="162"/>
      <c r="SFJ269" s="156"/>
      <c r="SFK269" s="158"/>
      <c r="SFL269" s="158"/>
      <c r="SFM269" s="158"/>
      <c r="SFN269" s="158"/>
      <c r="SFO269" s="159"/>
      <c r="SFP269" s="9"/>
      <c r="SFQ269" s="9"/>
      <c r="SFR269" s="159"/>
      <c r="SFS269" s="159"/>
      <c r="SFT269" s="8"/>
      <c r="SFU269" s="8"/>
      <c r="SFV269" s="160"/>
      <c r="SFW269" s="158"/>
      <c r="SFX269" s="161"/>
      <c r="SFY269" s="162"/>
      <c r="SFZ269" s="156"/>
      <c r="SGA269" s="158"/>
      <c r="SGB269" s="158"/>
      <c r="SGC269" s="158"/>
      <c r="SGD269" s="158"/>
      <c r="SGE269" s="159"/>
      <c r="SGF269" s="9"/>
      <c r="SGG269" s="9"/>
      <c r="SGH269" s="159"/>
      <c r="SGI269" s="159"/>
      <c r="SGJ269" s="8"/>
      <c r="SGK269" s="8"/>
      <c r="SGL269" s="160"/>
      <c r="SGM269" s="158"/>
      <c r="SGN269" s="161"/>
      <c r="SGO269" s="162"/>
      <c r="SGP269" s="156"/>
      <c r="SGQ269" s="158"/>
      <c r="SGR269" s="158"/>
      <c r="SGS269" s="158"/>
      <c r="SGT269" s="158"/>
      <c r="SGU269" s="159"/>
      <c r="SGV269" s="9"/>
      <c r="SGW269" s="9"/>
      <c r="SGX269" s="159"/>
      <c r="SGY269" s="159"/>
      <c r="SGZ269" s="8"/>
      <c r="SHA269" s="8"/>
      <c r="SHB269" s="160"/>
      <c r="SHC269" s="158"/>
      <c r="SHD269" s="161"/>
      <c r="SHE269" s="162"/>
      <c r="SHF269" s="156"/>
      <c r="SHG269" s="158"/>
      <c r="SHH269" s="158"/>
      <c r="SHI269" s="158"/>
      <c r="SHJ269" s="158"/>
      <c r="SHK269" s="159"/>
      <c r="SHL269" s="9"/>
      <c r="SHM269" s="9"/>
      <c r="SHN269" s="159"/>
      <c r="SHO269" s="159"/>
      <c r="SHP269" s="8"/>
      <c r="SHQ269" s="8"/>
      <c r="SHR269" s="160"/>
      <c r="SHS269" s="158"/>
      <c r="SHT269" s="161"/>
      <c r="SHU269" s="162"/>
      <c r="SHV269" s="156"/>
      <c r="SHW269" s="158"/>
      <c r="SHX269" s="158"/>
      <c r="SHY269" s="158"/>
      <c r="SHZ269" s="158"/>
      <c r="SIA269" s="159"/>
      <c r="SIB269" s="9"/>
      <c r="SIC269" s="9"/>
      <c r="SID269" s="159"/>
      <c r="SIE269" s="159"/>
      <c r="SIF269" s="8"/>
      <c r="SIG269" s="8"/>
      <c r="SIH269" s="160"/>
      <c r="SII269" s="158"/>
      <c r="SIJ269" s="161"/>
      <c r="SIK269" s="162"/>
      <c r="SIL269" s="156"/>
      <c r="SIM269" s="158"/>
      <c r="SIN269" s="158"/>
      <c r="SIO269" s="158"/>
      <c r="SIP269" s="158"/>
      <c r="SIQ269" s="159"/>
      <c r="SIR269" s="9"/>
      <c r="SIS269" s="9"/>
      <c r="SIT269" s="159"/>
      <c r="SIU269" s="159"/>
      <c r="SIV269" s="8"/>
      <c r="SIW269" s="8"/>
      <c r="SIX269" s="160"/>
      <c r="SIY269" s="158"/>
      <c r="SIZ269" s="161"/>
      <c r="SJA269" s="162"/>
      <c r="SJB269" s="156"/>
      <c r="SJC269" s="158"/>
      <c r="SJD269" s="158"/>
      <c r="SJE269" s="158"/>
      <c r="SJF269" s="158"/>
      <c r="SJG269" s="159"/>
      <c r="SJH269" s="9"/>
      <c r="SJI269" s="9"/>
      <c r="SJJ269" s="159"/>
      <c r="SJK269" s="159"/>
      <c r="SJL269" s="8"/>
      <c r="SJM269" s="8"/>
      <c r="SJN269" s="160"/>
      <c r="SJO269" s="158"/>
      <c r="SJP269" s="161"/>
      <c r="SJQ269" s="162"/>
      <c r="SJR269" s="156"/>
      <c r="SJS269" s="158"/>
      <c r="SJT269" s="158"/>
      <c r="SJU269" s="158"/>
      <c r="SJV269" s="158"/>
      <c r="SJW269" s="159"/>
      <c r="SJX269" s="9"/>
      <c r="SJY269" s="9"/>
      <c r="SJZ269" s="159"/>
      <c r="SKA269" s="159"/>
      <c r="SKB269" s="8"/>
      <c r="SKC269" s="8"/>
      <c r="SKD269" s="160"/>
      <c r="SKE269" s="158"/>
      <c r="SKF269" s="161"/>
      <c r="SKG269" s="162"/>
      <c r="SKH269" s="156"/>
      <c r="SKI269" s="158"/>
      <c r="SKJ269" s="158"/>
      <c r="SKK269" s="158"/>
      <c r="SKL269" s="158"/>
      <c r="SKM269" s="159"/>
      <c r="SKN269" s="9"/>
      <c r="SKO269" s="9"/>
      <c r="SKP269" s="159"/>
      <c r="SKQ269" s="159"/>
      <c r="SKR269" s="8"/>
      <c r="SKS269" s="8"/>
      <c r="SKT269" s="160"/>
      <c r="SKU269" s="158"/>
      <c r="SKV269" s="161"/>
      <c r="SKW269" s="162"/>
      <c r="SKX269" s="156"/>
      <c r="SKY269" s="158"/>
      <c r="SKZ269" s="158"/>
      <c r="SLA269" s="158"/>
      <c r="SLB269" s="158"/>
      <c r="SLC269" s="159"/>
      <c r="SLD269" s="9"/>
      <c r="SLE269" s="9"/>
      <c r="SLF269" s="159"/>
      <c r="SLG269" s="159"/>
      <c r="SLH269" s="8"/>
      <c r="SLI269" s="8"/>
      <c r="SLJ269" s="160"/>
      <c r="SLK269" s="158"/>
      <c r="SLL269" s="161"/>
      <c r="SLM269" s="162"/>
      <c r="SLN269" s="156"/>
      <c r="SLO269" s="158"/>
      <c r="SLP269" s="158"/>
      <c r="SLQ269" s="158"/>
      <c r="SLR269" s="158"/>
      <c r="SLS269" s="159"/>
      <c r="SLT269" s="9"/>
      <c r="SLU269" s="9"/>
      <c r="SLV269" s="159"/>
      <c r="SLW269" s="159"/>
      <c r="SLX269" s="8"/>
      <c r="SLY269" s="8"/>
      <c r="SLZ269" s="160"/>
      <c r="SMA269" s="158"/>
      <c r="SMB269" s="161"/>
      <c r="SMC269" s="162"/>
      <c r="SMD269" s="156"/>
      <c r="SME269" s="158"/>
      <c r="SMF269" s="158"/>
      <c r="SMG269" s="158"/>
      <c r="SMH269" s="158"/>
      <c r="SMI269" s="159"/>
      <c r="SMJ269" s="9"/>
      <c r="SMK269" s="9"/>
      <c r="SML269" s="159"/>
      <c r="SMM269" s="159"/>
      <c r="SMN269" s="8"/>
      <c r="SMO269" s="8"/>
      <c r="SMP269" s="160"/>
      <c r="SMQ269" s="158"/>
      <c r="SMR269" s="161"/>
      <c r="SMS269" s="162"/>
      <c r="SMT269" s="156"/>
      <c r="SMU269" s="158"/>
      <c r="SMV269" s="158"/>
      <c r="SMW269" s="158"/>
      <c r="SMX269" s="158"/>
      <c r="SMY269" s="159"/>
      <c r="SMZ269" s="9"/>
      <c r="SNA269" s="9"/>
      <c r="SNB269" s="159"/>
      <c r="SNC269" s="159"/>
      <c r="SND269" s="8"/>
      <c r="SNE269" s="8"/>
      <c r="SNF269" s="160"/>
      <c r="SNG269" s="158"/>
      <c r="SNH269" s="161"/>
      <c r="SNI269" s="162"/>
      <c r="SNJ269" s="156"/>
      <c r="SNK269" s="158"/>
      <c r="SNL269" s="158"/>
      <c r="SNM269" s="158"/>
      <c r="SNN269" s="158"/>
      <c r="SNO269" s="159"/>
      <c r="SNP269" s="9"/>
      <c r="SNQ269" s="9"/>
      <c r="SNR269" s="159"/>
      <c r="SNS269" s="159"/>
      <c r="SNT269" s="8"/>
      <c r="SNU269" s="8"/>
      <c r="SNV269" s="160"/>
      <c r="SNW269" s="158"/>
      <c r="SNX269" s="161"/>
      <c r="SNY269" s="162"/>
      <c r="SNZ269" s="156"/>
      <c r="SOA269" s="158"/>
      <c r="SOB269" s="158"/>
      <c r="SOC269" s="158"/>
      <c r="SOD269" s="158"/>
      <c r="SOE269" s="159"/>
      <c r="SOF269" s="9"/>
      <c r="SOG269" s="9"/>
      <c r="SOH269" s="159"/>
      <c r="SOI269" s="159"/>
      <c r="SOJ269" s="8"/>
      <c r="SOK269" s="8"/>
      <c r="SOL269" s="160"/>
      <c r="SOM269" s="158"/>
      <c r="SON269" s="161"/>
      <c r="SOO269" s="162"/>
      <c r="SOP269" s="156"/>
      <c r="SOQ269" s="158"/>
      <c r="SOR269" s="158"/>
      <c r="SOS269" s="158"/>
      <c r="SOT269" s="158"/>
      <c r="SOU269" s="159"/>
      <c r="SOV269" s="9"/>
      <c r="SOW269" s="9"/>
      <c r="SOX269" s="159"/>
      <c r="SOY269" s="159"/>
      <c r="SOZ269" s="8"/>
      <c r="SPA269" s="8"/>
      <c r="SPB269" s="160"/>
      <c r="SPC269" s="158"/>
      <c r="SPD269" s="161"/>
      <c r="SPE269" s="162"/>
      <c r="SPF269" s="156"/>
      <c r="SPG269" s="158"/>
      <c r="SPH269" s="158"/>
      <c r="SPI269" s="158"/>
      <c r="SPJ269" s="158"/>
      <c r="SPK269" s="159"/>
      <c r="SPL269" s="9"/>
      <c r="SPM269" s="9"/>
      <c r="SPN269" s="159"/>
      <c r="SPO269" s="159"/>
      <c r="SPP269" s="8"/>
      <c r="SPQ269" s="8"/>
      <c r="SPR269" s="160"/>
      <c r="SPS269" s="158"/>
      <c r="SPT269" s="161"/>
      <c r="SPU269" s="162"/>
      <c r="SPV269" s="156"/>
      <c r="SPW269" s="158"/>
      <c r="SPX269" s="158"/>
      <c r="SPY269" s="158"/>
      <c r="SPZ269" s="158"/>
      <c r="SQA269" s="159"/>
      <c r="SQB269" s="9"/>
      <c r="SQC269" s="9"/>
      <c r="SQD269" s="159"/>
      <c r="SQE269" s="159"/>
      <c r="SQF269" s="8"/>
      <c r="SQG269" s="8"/>
      <c r="SQH269" s="160"/>
      <c r="SQI269" s="158"/>
      <c r="SQJ269" s="161"/>
      <c r="SQK269" s="162"/>
      <c r="SQL269" s="156"/>
      <c r="SQM269" s="158"/>
      <c r="SQN269" s="158"/>
      <c r="SQO269" s="158"/>
      <c r="SQP269" s="158"/>
      <c r="SQQ269" s="159"/>
      <c r="SQR269" s="9"/>
      <c r="SQS269" s="9"/>
      <c r="SQT269" s="159"/>
      <c r="SQU269" s="159"/>
      <c r="SQV269" s="8"/>
      <c r="SQW269" s="8"/>
      <c r="SQX269" s="160"/>
      <c r="SQY269" s="158"/>
      <c r="SQZ269" s="161"/>
      <c r="SRA269" s="162"/>
      <c r="SRB269" s="156"/>
      <c r="SRC269" s="158"/>
      <c r="SRD269" s="158"/>
      <c r="SRE269" s="158"/>
      <c r="SRF269" s="158"/>
      <c r="SRG269" s="159"/>
      <c r="SRH269" s="9"/>
      <c r="SRI269" s="9"/>
      <c r="SRJ269" s="159"/>
      <c r="SRK269" s="159"/>
      <c r="SRL269" s="8"/>
      <c r="SRM269" s="8"/>
      <c r="SRN269" s="160"/>
      <c r="SRO269" s="158"/>
      <c r="SRP269" s="161"/>
      <c r="SRQ269" s="162"/>
      <c r="SRR269" s="156"/>
      <c r="SRS269" s="158"/>
      <c r="SRT269" s="158"/>
      <c r="SRU269" s="158"/>
      <c r="SRV269" s="158"/>
      <c r="SRW269" s="159"/>
      <c r="SRX269" s="9"/>
      <c r="SRY269" s="9"/>
      <c r="SRZ269" s="159"/>
      <c r="SSA269" s="159"/>
      <c r="SSB269" s="8"/>
      <c r="SSC269" s="8"/>
      <c r="SSD269" s="160"/>
      <c r="SSE269" s="158"/>
      <c r="SSF269" s="161"/>
      <c r="SSG269" s="162"/>
      <c r="SSH269" s="156"/>
      <c r="SSI269" s="158"/>
      <c r="SSJ269" s="158"/>
      <c r="SSK269" s="158"/>
      <c r="SSL269" s="158"/>
      <c r="SSM269" s="159"/>
      <c r="SSN269" s="9"/>
      <c r="SSO269" s="9"/>
      <c r="SSP269" s="159"/>
      <c r="SSQ269" s="159"/>
      <c r="SSR269" s="8"/>
      <c r="SSS269" s="8"/>
      <c r="SST269" s="160"/>
      <c r="SSU269" s="158"/>
      <c r="SSV269" s="161"/>
      <c r="SSW269" s="162"/>
      <c r="SSX269" s="156"/>
      <c r="SSY269" s="158"/>
      <c r="SSZ269" s="158"/>
      <c r="STA269" s="158"/>
      <c r="STB269" s="158"/>
      <c r="STC269" s="159"/>
      <c r="STD269" s="9"/>
      <c r="STE269" s="9"/>
      <c r="STF269" s="159"/>
      <c r="STG269" s="159"/>
      <c r="STH269" s="8"/>
      <c r="STI269" s="8"/>
      <c r="STJ269" s="160"/>
      <c r="STK269" s="158"/>
      <c r="STL269" s="161"/>
      <c r="STM269" s="162"/>
      <c r="STN269" s="156"/>
      <c r="STO269" s="158"/>
      <c r="STP269" s="158"/>
      <c r="STQ269" s="158"/>
      <c r="STR269" s="158"/>
      <c r="STS269" s="159"/>
      <c r="STT269" s="9"/>
      <c r="STU269" s="9"/>
      <c r="STV269" s="159"/>
      <c r="STW269" s="159"/>
      <c r="STX269" s="8"/>
      <c r="STY269" s="8"/>
      <c r="STZ269" s="160"/>
      <c r="SUA269" s="158"/>
      <c r="SUB269" s="161"/>
      <c r="SUC269" s="162"/>
      <c r="SUD269" s="156"/>
      <c r="SUE269" s="158"/>
      <c r="SUF269" s="158"/>
      <c r="SUG269" s="158"/>
      <c r="SUH269" s="158"/>
      <c r="SUI269" s="159"/>
      <c r="SUJ269" s="9"/>
      <c r="SUK269" s="9"/>
      <c r="SUL269" s="159"/>
      <c r="SUM269" s="159"/>
      <c r="SUN269" s="8"/>
      <c r="SUO269" s="8"/>
      <c r="SUP269" s="160"/>
      <c r="SUQ269" s="158"/>
      <c r="SUR269" s="161"/>
      <c r="SUS269" s="162"/>
      <c r="SUT269" s="156"/>
      <c r="SUU269" s="158"/>
      <c r="SUV269" s="158"/>
      <c r="SUW269" s="158"/>
      <c r="SUX269" s="158"/>
      <c r="SUY269" s="159"/>
      <c r="SUZ269" s="9"/>
      <c r="SVA269" s="9"/>
      <c r="SVB269" s="159"/>
      <c r="SVC269" s="159"/>
      <c r="SVD269" s="8"/>
      <c r="SVE269" s="8"/>
      <c r="SVF269" s="160"/>
      <c r="SVG269" s="158"/>
      <c r="SVH269" s="161"/>
      <c r="SVI269" s="162"/>
      <c r="SVJ269" s="156"/>
      <c r="SVK269" s="158"/>
      <c r="SVL269" s="158"/>
      <c r="SVM269" s="158"/>
      <c r="SVN269" s="158"/>
      <c r="SVO269" s="159"/>
      <c r="SVP269" s="9"/>
      <c r="SVQ269" s="9"/>
      <c r="SVR269" s="159"/>
      <c r="SVS269" s="159"/>
      <c r="SVT269" s="8"/>
      <c r="SVU269" s="8"/>
      <c r="SVV269" s="160"/>
      <c r="SVW269" s="158"/>
      <c r="SVX269" s="161"/>
      <c r="SVY269" s="162"/>
      <c r="SVZ269" s="156"/>
      <c r="SWA269" s="158"/>
      <c r="SWB269" s="158"/>
      <c r="SWC269" s="158"/>
      <c r="SWD269" s="158"/>
      <c r="SWE269" s="159"/>
      <c r="SWF269" s="9"/>
      <c r="SWG269" s="9"/>
      <c r="SWH269" s="159"/>
      <c r="SWI269" s="159"/>
      <c r="SWJ269" s="8"/>
      <c r="SWK269" s="8"/>
      <c r="SWL269" s="160"/>
      <c r="SWM269" s="158"/>
      <c r="SWN269" s="161"/>
      <c r="SWO269" s="162"/>
      <c r="SWP269" s="156"/>
      <c r="SWQ269" s="158"/>
      <c r="SWR269" s="158"/>
      <c r="SWS269" s="158"/>
      <c r="SWT269" s="158"/>
      <c r="SWU269" s="159"/>
      <c r="SWV269" s="9"/>
      <c r="SWW269" s="9"/>
      <c r="SWX269" s="159"/>
      <c r="SWY269" s="159"/>
      <c r="SWZ269" s="8"/>
      <c r="SXA269" s="8"/>
      <c r="SXB269" s="160"/>
      <c r="SXC269" s="158"/>
      <c r="SXD269" s="161"/>
      <c r="SXE269" s="162"/>
      <c r="SXF269" s="156"/>
      <c r="SXG269" s="158"/>
      <c r="SXH269" s="158"/>
      <c r="SXI269" s="158"/>
      <c r="SXJ269" s="158"/>
      <c r="SXK269" s="159"/>
      <c r="SXL269" s="9"/>
      <c r="SXM269" s="9"/>
      <c r="SXN269" s="159"/>
      <c r="SXO269" s="159"/>
      <c r="SXP269" s="8"/>
      <c r="SXQ269" s="8"/>
      <c r="SXR269" s="160"/>
      <c r="SXS269" s="158"/>
      <c r="SXT269" s="161"/>
      <c r="SXU269" s="162"/>
      <c r="SXV269" s="156"/>
      <c r="SXW269" s="158"/>
      <c r="SXX269" s="158"/>
      <c r="SXY269" s="158"/>
      <c r="SXZ269" s="158"/>
      <c r="SYA269" s="159"/>
      <c r="SYB269" s="9"/>
      <c r="SYC269" s="9"/>
      <c r="SYD269" s="159"/>
      <c r="SYE269" s="159"/>
      <c r="SYF269" s="8"/>
      <c r="SYG269" s="8"/>
      <c r="SYH269" s="160"/>
      <c r="SYI269" s="158"/>
      <c r="SYJ269" s="161"/>
      <c r="SYK269" s="162"/>
      <c r="SYL269" s="156"/>
      <c r="SYM269" s="158"/>
      <c r="SYN269" s="158"/>
      <c r="SYO269" s="158"/>
      <c r="SYP269" s="158"/>
      <c r="SYQ269" s="159"/>
      <c r="SYR269" s="9"/>
      <c r="SYS269" s="9"/>
      <c r="SYT269" s="159"/>
      <c r="SYU269" s="159"/>
      <c r="SYV269" s="8"/>
      <c r="SYW269" s="8"/>
      <c r="SYX269" s="160"/>
      <c r="SYY269" s="158"/>
      <c r="SYZ269" s="161"/>
      <c r="SZA269" s="162"/>
      <c r="SZB269" s="156"/>
      <c r="SZC269" s="158"/>
      <c r="SZD269" s="158"/>
      <c r="SZE269" s="158"/>
      <c r="SZF269" s="158"/>
      <c r="SZG269" s="159"/>
      <c r="SZH269" s="9"/>
      <c r="SZI269" s="9"/>
      <c r="SZJ269" s="159"/>
      <c r="SZK269" s="159"/>
      <c r="SZL269" s="8"/>
      <c r="SZM269" s="8"/>
      <c r="SZN269" s="160"/>
      <c r="SZO269" s="158"/>
      <c r="SZP269" s="161"/>
      <c r="SZQ269" s="162"/>
      <c r="SZR269" s="156"/>
      <c r="SZS269" s="158"/>
      <c r="SZT269" s="158"/>
      <c r="SZU269" s="158"/>
      <c r="SZV269" s="158"/>
      <c r="SZW269" s="159"/>
      <c r="SZX269" s="9"/>
      <c r="SZY269" s="9"/>
      <c r="SZZ269" s="159"/>
      <c r="TAA269" s="159"/>
      <c r="TAB269" s="8"/>
      <c r="TAC269" s="8"/>
      <c r="TAD269" s="160"/>
      <c r="TAE269" s="158"/>
      <c r="TAF269" s="161"/>
      <c r="TAG269" s="162"/>
      <c r="TAH269" s="156"/>
      <c r="TAI269" s="158"/>
      <c r="TAJ269" s="158"/>
      <c r="TAK269" s="158"/>
      <c r="TAL269" s="158"/>
      <c r="TAM269" s="159"/>
      <c r="TAN269" s="9"/>
      <c r="TAO269" s="9"/>
      <c r="TAP269" s="159"/>
      <c r="TAQ269" s="159"/>
      <c r="TAR269" s="8"/>
      <c r="TAS269" s="8"/>
      <c r="TAT269" s="160"/>
      <c r="TAU269" s="158"/>
      <c r="TAV269" s="161"/>
      <c r="TAW269" s="162"/>
      <c r="TAX269" s="156"/>
      <c r="TAY269" s="158"/>
      <c r="TAZ269" s="158"/>
      <c r="TBA269" s="158"/>
      <c r="TBB269" s="158"/>
      <c r="TBC269" s="159"/>
      <c r="TBD269" s="9"/>
      <c r="TBE269" s="9"/>
      <c r="TBF269" s="159"/>
      <c r="TBG269" s="159"/>
      <c r="TBH269" s="8"/>
      <c r="TBI269" s="8"/>
      <c r="TBJ269" s="160"/>
      <c r="TBK269" s="158"/>
      <c r="TBL269" s="161"/>
      <c r="TBM269" s="162"/>
      <c r="TBN269" s="156"/>
      <c r="TBO269" s="158"/>
      <c r="TBP269" s="158"/>
      <c r="TBQ269" s="158"/>
      <c r="TBR269" s="158"/>
      <c r="TBS269" s="159"/>
      <c r="TBT269" s="9"/>
      <c r="TBU269" s="9"/>
      <c r="TBV269" s="159"/>
      <c r="TBW269" s="159"/>
      <c r="TBX269" s="8"/>
      <c r="TBY269" s="8"/>
      <c r="TBZ269" s="160"/>
      <c r="TCA269" s="158"/>
      <c r="TCB269" s="161"/>
      <c r="TCC269" s="162"/>
      <c r="TCD269" s="156"/>
      <c r="TCE269" s="158"/>
      <c r="TCF269" s="158"/>
      <c r="TCG269" s="158"/>
      <c r="TCH269" s="158"/>
      <c r="TCI269" s="159"/>
      <c r="TCJ269" s="9"/>
      <c r="TCK269" s="9"/>
      <c r="TCL269" s="159"/>
      <c r="TCM269" s="159"/>
      <c r="TCN269" s="8"/>
      <c r="TCO269" s="8"/>
      <c r="TCP269" s="160"/>
      <c r="TCQ269" s="158"/>
      <c r="TCR269" s="161"/>
      <c r="TCS269" s="162"/>
      <c r="TCT269" s="156"/>
      <c r="TCU269" s="158"/>
      <c r="TCV269" s="158"/>
      <c r="TCW269" s="158"/>
      <c r="TCX269" s="158"/>
      <c r="TCY269" s="159"/>
      <c r="TCZ269" s="9"/>
      <c r="TDA269" s="9"/>
      <c r="TDB269" s="159"/>
      <c r="TDC269" s="159"/>
      <c r="TDD269" s="8"/>
      <c r="TDE269" s="8"/>
      <c r="TDF269" s="160"/>
      <c r="TDG269" s="158"/>
      <c r="TDH269" s="161"/>
      <c r="TDI269" s="162"/>
      <c r="TDJ269" s="156"/>
      <c r="TDK269" s="158"/>
      <c r="TDL269" s="158"/>
      <c r="TDM269" s="158"/>
      <c r="TDN269" s="158"/>
      <c r="TDO269" s="159"/>
      <c r="TDP269" s="9"/>
      <c r="TDQ269" s="9"/>
      <c r="TDR269" s="159"/>
      <c r="TDS269" s="159"/>
      <c r="TDT269" s="8"/>
      <c r="TDU269" s="8"/>
      <c r="TDV269" s="160"/>
      <c r="TDW269" s="158"/>
      <c r="TDX269" s="161"/>
      <c r="TDY269" s="162"/>
      <c r="TDZ269" s="156"/>
      <c r="TEA269" s="158"/>
      <c r="TEB269" s="158"/>
      <c r="TEC269" s="158"/>
      <c r="TED269" s="158"/>
      <c r="TEE269" s="159"/>
      <c r="TEF269" s="9"/>
      <c r="TEG269" s="9"/>
      <c r="TEH269" s="159"/>
      <c r="TEI269" s="159"/>
      <c r="TEJ269" s="8"/>
      <c r="TEK269" s="8"/>
      <c r="TEL269" s="160"/>
      <c r="TEM269" s="158"/>
      <c r="TEN269" s="161"/>
      <c r="TEO269" s="162"/>
      <c r="TEP269" s="156"/>
      <c r="TEQ269" s="158"/>
      <c r="TER269" s="158"/>
      <c r="TES269" s="158"/>
      <c r="TET269" s="158"/>
      <c r="TEU269" s="159"/>
      <c r="TEV269" s="9"/>
      <c r="TEW269" s="9"/>
      <c r="TEX269" s="159"/>
      <c r="TEY269" s="159"/>
      <c r="TEZ269" s="8"/>
      <c r="TFA269" s="8"/>
      <c r="TFB269" s="160"/>
      <c r="TFC269" s="158"/>
      <c r="TFD269" s="161"/>
      <c r="TFE269" s="162"/>
      <c r="TFF269" s="156"/>
      <c r="TFG269" s="158"/>
      <c r="TFH269" s="158"/>
      <c r="TFI269" s="158"/>
      <c r="TFJ269" s="158"/>
      <c r="TFK269" s="159"/>
      <c r="TFL269" s="9"/>
      <c r="TFM269" s="9"/>
      <c r="TFN269" s="159"/>
      <c r="TFO269" s="159"/>
      <c r="TFP269" s="8"/>
      <c r="TFQ269" s="8"/>
      <c r="TFR269" s="160"/>
      <c r="TFS269" s="158"/>
      <c r="TFT269" s="161"/>
      <c r="TFU269" s="162"/>
      <c r="TFV269" s="156"/>
      <c r="TFW269" s="158"/>
      <c r="TFX269" s="158"/>
      <c r="TFY269" s="158"/>
      <c r="TFZ269" s="158"/>
      <c r="TGA269" s="159"/>
      <c r="TGB269" s="9"/>
      <c r="TGC269" s="9"/>
      <c r="TGD269" s="159"/>
      <c r="TGE269" s="159"/>
      <c r="TGF269" s="8"/>
      <c r="TGG269" s="8"/>
      <c r="TGH269" s="160"/>
      <c r="TGI269" s="158"/>
      <c r="TGJ269" s="161"/>
      <c r="TGK269" s="162"/>
      <c r="TGL269" s="156"/>
      <c r="TGM269" s="158"/>
      <c r="TGN269" s="158"/>
      <c r="TGO269" s="158"/>
      <c r="TGP269" s="158"/>
      <c r="TGQ269" s="159"/>
      <c r="TGR269" s="9"/>
      <c r="TGS269" s="9"/>
      <c r="TGT269" s="159"/>
      <c r="TGU269" s="159"/>
      <c r="TGV269" s="8"/>
      <c r="TGW269" s="8"/>
      <c r="TGX269" s="160"/>
      <c r="TGY269" s="158"/>
      <c r="TGZ269" s="161"/>
      <c r="THA269" s="162"/>
      <c r="THB269" s="156"/>
      <c r="THC269" s="158"/>
      <c r="THD269" s="158"/>
      <c r="THE269" s="158"/>
      <c r="THF269" s="158"/>
      <c r="THG269" s="159"/>
      <c r="THH269" s="9"/>
      <c r="THI269" s="9"/>
      <c r="THJ269" s="159"/>
      <c r="THK269" s="159"/>
      <c r="THL269" s="8"/>
      <c r="THM269" s="8"/>
      <c r="THN269" s="160"/>
      <c r="THO269" s="158"/>
      <c r="THP269" s="161"/>
      <c r="THQ269" s="162"/>
      <c r="THR269" s="156"/>
      <c r="THS269" s="158"/>
      <c r="THT269" s="158"/>
      <c r="THU269" s="158"/>
      <c r="THV269" s="158"/>
      <c r="THW269" s="159"/>
      <c r="THX269" s="9"/>
      <c r="THY269" s="9"/>
      <c r="THZ269" s="159"/>
      <c r="TIA269" s="159"/>
      <c r="TIB269" s="8"/>
      <c r="TIC269" s="8"/>
      <c r="TID269" s="160"/>
      <c r="TIE269" s="158"/>
      <c r="TIF269" s="161"/>
      <c r="TIG269" s="162"/>
      <c r="TIH269" s="156"/>
      <c r="TII269" s="158"/>
      <c r="TIJ269" s="158"/>
      <c r="TIK269" s="158"/>
      <c r="TIL269" s="158"/>
      <c r="TIM269" s="159"/>
      <c r="TIN269" s="9"/>
      <c r="TIO269" s="9"/>
      <c r="TIP269" s="159"/>
      <c r="TIQ269" s="159"/>
      <c r="TIR269" s="8"/>
      <c r="TIS269" s="8"/>
      <c r="TIT269" s="160"/>
      <c r="TIU269" s="158"/>
      <c r="TIV269" s="161"/>
      <c r="TIW269" s="162"/>
      <c r="TIX269" s="156"/>
      <c r="TIY269" s="158"/>
      <c r="TIZ269" s="158"/>
      <c r="TJA269" s="158"/>
      <c r="TJB269" s="158"/>
      <c r="TJC269" s="159"/>
      <c r="TJD269" s="9"/>
      <c r="TJE269" s="9"/>
      <c r="TJF269" s="159"/>
      <c r="TJG269" s="159"/>
      <c r="TJH269" s="8"/>
      <c r="TJI269" s="8"/>
      <c r="TJJ269" s="160"/>
      <c r="TJK269" s="158"/>
      <c r="TJL269" s="161"/>
      <c r="TJM269" s="162"/>
      <c r="TJN269" s="156"/>
      <c r="TJO269" s="158"/>
      <c r="TJP269" s="158"/>
      <c r="TJQ269" s="158"/>
      <c r="TJR269" s="158"/>
      <c r="TJS269" s="159"/>
      <c r="TJT269" s="9"/>
      <c r="TJU269" s="9"/>
      <c r="TJV269" s="159"/>
      <c r="TJW269" s="159"/>
      <c r="TJX269" s="8"/>
      <c r="TJY269" s="8"/>
      <c r="TJZ269" s="160"/>
      <c r="TKA269" s="158"/>
      <c r="TKB269" s="161"/>
      <c r="TKC269" s="162"/>
      <c r="TKD269" s="156"/>
      <c r="TKE269" s="158"/>
      <c r="TKF269" s="158"/>
      <c r="TKG269" s="158"/>
      <c r="TKH269" s="158"/>
      <c r="TKI269" s="159"/>
      <c r="TKJ269" s="9"/>
      <c r="TKK269" s="9"/>
      <c r="TKL269" s="159"/>
      <c r="TKM269" s="159"/>
      <c r="TKN269" s="8"/>
      <c r="TKO269" s="8"/>
      <c r="TKP269" s="160"/>
      <c r="TKQ269" s="158"/>
      <c r="TKR269" s="161"/>
      <c r="TKS269" s="162"/>
      <c r="TKT269" s="156"/>
      <c r="TKU269" s="158"/>
      <c r="TKV269" s="158"/>
      <c r="TKW269" s="158"/>
      <c r="TKX269" s="158"/>
      <c r="TKY269" s="159"/>
      <c r="TKZ269" s="9"/>
      <c r="TLA269" s="9"/>
      <c r="TLB269" s="159"/>
      <c r="TLC269" s="159"/>
      <c r="TLD269" s="8"/>
      <c r="TLE269" s="8"/>
      <c r="TLF269" s="160"/>
      <c r="TLG269" s="158"/>
      <c r="TLH269" s="161"/>
      <c r="TLI269" s="162"/>
      <c r="TLJ269" s="156"/>
      <c r="TLK269" s="158"/>
      <c r="TLL269" s="158"/>
      <c r="TLM269" s="158"/>
      <c r="TLN269" s="158"/>
      <c r="TLO269" s="159"/>
      <c r="TLP269" s="9"/>
      <c r="TLQ269" s="9"/>
      <c r="TLR269" s="159"/>
      <c r="TLS269" s="159"/>
      <c r="TLT269" s="8"/>
      <c r="TLU269" s="8"/>
      <c r="TLV269" s="160"/>
      <c r="TLW269" s="158"/>
      <c r="TLX269" s="161"/>
      <c r="TLY269" s="162"/>
      <c r="TLZ269" s="156"/>
      <c r="TMA269" s="158"/>
      <c r="TMB269" s="158"/>
      <c r="TMC269" s="158"/>
      <c r="TMD269" s="158"/>
      <c r="TME269" s="159"/>
      <c r="TMF269" s="9"/>
      <c r="TMG269" s="9"/>
      <c r="TMH269" s="159"/>
      <c r="TMI269" s="159"/>
      <c r="TMJ269" s="8"/>
      <c r="TMK269" s="8"/>
      <c r="TML269" s="160"/>
      <c r="TMM269" s="158"/>
      <c r="TMN269" s="161"/>
      <c r="TMO269" s="162"/>
      <c r="TMP269" s="156"/>
      <c r="TMQ269" s="158"/>
      <c r="TMR269" s="158"/>
      <c r="TMS269" s="158"/>
      <c r="TMT269" s="158"/>
      <c r="TMU269" s="159"/>
      <c r="TMV269" s="9"/>
      <c r="TMW269" s="9"/>
      <c r="TMX269" s="159"/>
      <c r="TMY269" s="159"/>
      <c r="TMZ269" s="8"/>
      <c r="TNA269" s="8"/>
      <c r="TNB269" s="160"/>
      <c r="TNC269" s="158"/>
      <c r="TND269" s="161"/>
      <c r="TNE269" s="162"/>
      <c r="TNF269" s="156"/>
      <c r="TNG269" s="158"/>
      <c r="TNH269" s="158"/>
      <c r="TNI269" s="158"/>
      <c r="TNJ269" s="158"/>
      <c r="TNK269" s="159"/>
      <c r="TNL269" s="9"/>
      <c r="TNM269" s="9"/>
      <c r="TNN269" s="159"/>
      <c r="TNO269" s="159"/>
      <c r="TNP269" s="8"/>
      <c r="TNQ269" s="8"/>
      <c r="TNR269" s="160"/>
      <c r="TNS269" s="158"/>
      <c r="TNT269" s="161"/>
      <c r="TNU269" s="162"/>
      <c r="TNV269" s="156"/>
      <c r="TNW269" s="158"/>
      <c r="TNX269" s="158"/>
      <c r="TNY269" s="158"/>
      <c r="TNZ269" s="158"/>
      <c r="TOA269" s="159"/>
      <c r="TOB269" s="9"/>
      <c r="TOC269" s="9"/>
      <c r="TOD269" s="159"/>
      <c r="TOE269" s="159"/>
      <c r="TOF269" s="8"/>
      <c r="TOG269" s="8"/>
      <c r="TOH269" s="160"/>
      <c r="TOI269" s="158"/>
      <c r="TOJ269" s="161"/>
      <c r="TOK269" s="162"/>
      <c r="TOL269" s="156"/>
      <c r="TOM269" s="158"/>
      <c r="TON269" s="158"/>
      <c r="TOO269" s="158"/>
      <c r="TOP269" s="158"/>
      <c r="TOQ269" s="159"/>
      <c r="TOR269" s="9"/>
      <c r="TOS269" s="9"/>
      <c r="TOT269" s="159"/>
      <c r="TOU269" s="159"/>
      <c r="TOV269" s="8"/>
      <c r="TOW269" s="8"/>
      <c r="TOX269" s="160"/>
      <c r="TOY269" s="158"/>
      <c r="TOZ269" s="161"/>
      <c r="TPA269" s="162"/>
      <c r="TPB269" s="156"/>
      <c r="TPC269" s="158"/>
      <c r="TPD269" s="158"/>
      <c r="TPE269" s="158"/>
      <c r="TPF269" s="158"/>
      <c r="TPG269" s="159"/>
      <c r="TPH269" s="9"/>
      <c r="TPI269" s="9"/>
      <c r="TPJ269" s="159"/>
      <c r="TPK269" s="159"/>
      <c r="TPL269" s="8"/>
      <c r="TPM269" s="8"/>
      <c r="TPN269" s="160"/>
      <c r="TPO269" s="158"/>
      <c r="TPP269" s="161"/>
      <c r="TPQ269" s="162"/>
      <c r="TPR269" s="156"/>
      <c r="TPS269" s="158"/>
      <c r="TPT269" s="158"/>
      <c r="TPU269" s="158"/>
      <c r="TPV269" s="158"/>
      <c r="TPW269" s="159"/>
      <c r="TPX269" s="9"/>
      <c r="TPY269" s="9"/>
      <c r="TPZ269" s="159"/>
      <c r="TQA269" s="159"/>
      <c r="TQB269" s="8"/>
      <c r="TQC269" s="8"/>
      <c r="TQD269" s="160"/>
      <c r="TQE269" s="158"/>
      <c r="TQF269" s="161"/>
      <c r="TQG269" s="162"/>
      <c r="TQH269" s="156"/>
      <c r="TQI269" s="158"/>
      <c r="TQJ269" s="158"/>
      <c r="TQK269" s="158"/>
      <c r="TQL269" s="158"/>
      <c r="TQM269" s="159"/>
      <c r="TQN269" s="9"/>
      <c r="TQO269" s="9"/>
      <c r="TQP269" s="159"/>
      <c r="TQQ269" s="159"/>
      <c r="TQR269" s="8"/>
      <c r="TQS269" s="8"/>
      <c r="TQT269" s="160"/>
      <c r="TQU269" s="158"/>
      <c r="TQV269" s="161"/>
      <c r="TQW269" s="162"/>
      <c r="TQX269" s="156"/>
      <c r="TQY269" s="158"/>
      <c r="TQZ269" s="158"/>
      <c r="TRA269" s="158"/>
      <c r="TRB269" s="158"/>
      <c r="TRC269" s="159"/>
      <c r="TRD269" s="9"/>
      <c r="TRE269" s="9"/>
      <c r="TRF269" s="159"/>
      <c r="TRG269" s="159"/>
      <c r="TRH269" s="8"/>
      <c r="TRI269" s="8"/>
      <c r="TRJ269" s="160"/>
      <c r="TRK269" s="158"/>
      <c r="TRL269" s="161"/>
      <c r="TRM269" s="162"/>
      <c r="TRN269" s="156"/>
      <c r="TRO269" s="158"/>
      <c r="TRP269" s="158"/>
      <c r="TRQ269" s="158"/>
      <c r="TRR269" s="158"/>
      <c r="TRS269" s="159"/>
      <c r="TRT269" s="9"/>
      <c r="TRU269" s="9"/>
      <c r="TRV269" s="159"/>
      <c r="TRW269" s="159"/>
      <c r="TRX269" s="8"/>
      <c r="TRY269" s="8"/>
      <c r="TRZ269" s="160"/>
      <c r="TSA269" s="158"/>
      <c r="TSB269" s="161"/>
      <c r="TSC269" s="162"/>
      <c r="TSD269" s="156"/>
      <c r="TSE269" s="158"/>
      <c r="TSF269" s="158"/>
      <c r="TSG269" s="158"/>
      <c r="TSH269" s="158"/>
      <c r="TSI269" s="159"/>
      <c r="TSJ269" s="9"/>
      <c r="TSK269" s="9"/>
      <c r="TSL269" s="159"/>
      <c r="TSM269" s="159"/>
      <c r="TSN269" s="8"/>
      <c r="TSO269" s="8"/>
      <c r="TSP269" s="160"/>
      <c r="TSQ269" s="158"/>
      <c r="TSR269" s="161"/>
      <c r="TSS269" s="162"/>
      <c r="TST269" s="156"/>
      <c r="TSU269" s="158"/>
      <c r="TSV269" s="158"/>
      <c r="TSW269" s="158"/>
      <c r="TSX269" s="158"/>
      <c r="TSY269" s="159"/>
      <c r="TSZ269" s="9"/>
      <c r="TTA269" s="9"/>
      <c r="TTB269" s="159"/>
      <c r="TTC269" s="159"/>
      <c r="TTD269" s="8"/>
      <c r="TTE269" s="8"/>
      <c r="TTF269" s="160"/>
      <c r="TTG269" s="158"/>
      <c r="TTH269" s="161"/>
      <c r="TTI269" s="162"/>
      <c r="TTJ269" s="156"/>
      <c r="TTK269" s="158"/>
      <c r="TTL269" s="158"/>
      <c r="TTM269" s="158"/>
      <c r="TTN269" s="158"/>
      <c r="TTO269" s="159"/>
      <c r="TTP269" s="9"/>
      <c r="TTQ269" s="9"/>
      <c r="TTR269" s="159"/>
      <c r="TTS269" s="159"/>
      <c r="TTT269" s="8"/>
      <c r="TTU269" s="8"/>
      <c r="TTV269" s="160"/>
      <c r="TTW269" s="158"/>
      <c r="TTX269" s="161"/>
      <c r="TTY269" s="162"/>
      <c r="TTZ269" s="156"/>
      <c r="TUA269" s="158"/>
      <c r="TUB269" s="158"/>
      <c r="TUC269" s="158"/>
      <c r="TUD269" s="158"/>
      <c r="TUE269" s="159"/>
      <c r="TUF269" s="9"/>
      <c r="TUG269" s="9"/>
      <c r="TUH269" s="159"/>
      <c r="TUI269" s="159"/>
      <c r="TUJ269" s="8"/>
      <c r="TUK269" s="8"/>
      <c r="TUL269" s="160"/>
      <c r="TUM269" s="158"/>
      <c r="TUN269" s="161"/>
      <c r="TUO269" s="162"/>
      <c r="TUP269" s="156"/>
      <c r="TUQ269" s="158"/>
      <c r="TUR269" s="158"/>
      <c r="TUS269" s="158"/>
      <c r="TUT269" s="158"/>
      <c r="TUU269" s="159"/>
      <c r="TUV269" s="9"/>
      <c r="TUW269" s="9"/>
      <c r="TUX269" s="159"/>
      <c r="TUY269" s="159"/>
      <c r="TUZ269" s="8"/>
      <c r="TVA269" s="8"/>
      <c r="TVB269" s="160"/>
      <c r="TVC269" s="158"/>
      <c r="TVD269" s="161"/>
      <c r="TVE269" s="162"/>
      <c r="TVF269" s="156"/>
      <c r="TVG269" s="158"/>
      <c r="TVH269" s="158"/>
      <c r="TVI269" s="158"/>
      <c r="TVJ269" s="158"/>
      <c r="TVK269" s="159"/>
      <c r="TVL269" s="9"/>
      <c r="TVM269" s="9"/>
      <c r="TVN269" s="159"/>
      <c r="TVO269" s="159"/>
      <c r="TVP269" s="8"/>
      <c r="TVQ269" s="8"/>
      <c r="TVR269" s="160"/>
      <c r="TVS269" s="158"/>
      <c r="TVT269" s="161"/>
      <c r="TVU269" s="162"/>
      <c r="TVV269" s="156"/>
      <c r="TVW269" s="158"/>
      <c r="TVX269" s="158"/>
      <c r="TVY269" s="158"/>
      <c r="TVZ269" s="158"/>
      <c r="TWA269" s="159"/>
      <c r="TWB269" s="9"/>
      <c r="TWC269" s="9"/>
      <c r="TWD269" s="159"/>
      <c r="TWE269" s="159"/>
      <c r="TWF269" s="8"/>
      <c r="TWG269" s="8"/>
      <c r="TWH269" s="160"/>
      <c r="TWI269" s="158"/>
      <c r="TWJ269" s="161"/>
      <c r="TWK269" s="162"/>
      <c r="TWL269" s="156"/>
      <c r="TWM269" s="158"/>
      <c r="TWN269" s="158"/>
      <c r="TWO269" s="158"/>
      <c r="TWP269" s="158"/>
      <c r="TWQ269" s="159"/>
      <c r="TWR269" s="9"/>
      <c r="TWS269" s="9"/>
      <c r="TWT269" s="159"/>
      <c r="TWU269" s="159"/>
      <c r="TWV269" s="8"/>
      <c r="TWW269" s="8"/>
      <c r="TWX269" s="160"/>
      <c r="TWY269" s="158"/>
      <c r="TWZ269" s="161"/>
      <c r="TXA269" s="162"/>
      <c r="TXB269" s="156"/>
      <c r="TXC269" s="158"/>
      <c r="TXD269" s="158"/>
      <c r="TXE269" s="158"/>
      <c r="TXF269" s="158"/>
      <c r="TXG269" s="159"/>
      <c r="TXH269" s="9"/>
      <c r="TXI269" s="9"/>
      <c r="TXJ269" s="159"/>
      <c r="TXK269" s="159"/>
      <c r="TXL269" s="8"/>
      <c r="TXM269" s="8"/>
      <c r="TXN269" s="160"/>
      <c r="TXO269" s="158"/>
      <c r="TXP269" s="161"/>
      <c r="TXQ269" s="162"/>
      <c r="TXR269" s="156"/>
      <c r="TXS269" s="158"/>
      <c r="TXT269" s="158"/>
      <c r="TXU269" s="158"/>
      <c r="TXV269" s="158"/>
      <c r="TXW269" s="159"/>
      <c r="TXX269" s="9"/>
      <c r="TXY269" s="9"/>
      <c r="TXZ269" s="159"/>
      <c r="TYA269" s="159"/>
      <c r="TYB269" s="8"/>
      <c r="TYC269" s="8"/>
      <c r="TYD269" s="160"/>
      <c r="TYE269" s="158"/>
      <c r="TYF269" s="161"/>
      <c r="TYG269" s="162"/>
      <c r="TYH269" s="156"/>
      <c r="TYI269" s="158"/>
      <c r="TYJ269" s="158"/>
      <c r="TYK269" s="158"/>
      <c r="TYL269" s="158"/>
      <c r="TYM269" s="159"/>
      <c r="TYN269" s="9"/>
      <c r="TYO269" s="9"/>
      <c r="TYP269" s="159"/>
      <c r="TYQ269" s="159"/>
      <c r="TYR269" s="8"/>
      <c r="TYS269" s="8"/>
      <c r="TYT269" s="160"/>
      <c r="TYU269" s="158"/>
      <c r="TYV269" s="161"/>
      <c r="TYW269" s="162"/>
      <c r="TYX269" s="156"/>
      <c r="TYY269" s="158"/>
      <c r="TYZ269" s="158"/>
      <c r="TZA269" s="158"/>
      <c r="TZB269" s="158"/>
      <c r="TZC269" s="159"/>
      <c r="TZD269" s="9"/>
      <c r="TZE269" s="9"/>
      <c r="TZF269" s="159"/>
      <c r="TZG269" s="159"/>
      <c r="TZH269" s="8"/>
      <c r="TZI269" s="8"/>
      <c r="TZJ269" s="160"/>
      <c r="TZK269" s="158"/>
      <c r="TZL269" s="161"/>
      <c r="TZM269" s="162"/>
      <c r="TZN269" s="156"/>
      <c r="TZO269" s="158"/>
      <c r="TZP269" s="158"/>
      <c r="TZQ269" s="158"/>
      <c r="TZR269" s="158"/>
      <c r="TZS269" s="159"/>
      <c r="TZT269" s="9"/>
      <c r="TZU269" s="9"/>
      <c r="TZV269" s="159"/>
      <c r="TZW269" s="159"/>
      <c r="TZX269" s="8"/>
      <c r="TZY269" s="8"/>
      <c r="TZZ269" s="160"/>
      <c r="UAA269" s="158"/>
      <c r="UAB269" s="161"/>
      <c r="UAC269" s="162"/>
      <c r="UAD269" s="156"/>
      <c r="UAE269" s="158"/>
      <c r="UAF269" s="158"/>
      <c r="UAG269" s="158"/>
      <c r="UAH269" s="158"/>
      <c r="UAI269" s="159"/>
      <c r="UAJ269" s="9"/>
      <c r="UAK269" s="9"/>
      <c r="UAL269" s="159"/>
      <c r="UAM269" s="159"/>
      <c r="UAN269" s="8"/>
      <c r="UAO269" s="8"/>
      <c r="UAP269" s="160"/>
      <c r="UAQ269" s="158"/>
      <c r="UAR269" s="161"/>
      <c r="UAS269" s="162"/>
      <c r="UAT269" s="156"/>
      <c r="UAU269" s="158"/>
      <c r="UAV269" s="158"/>
      <c r="UAW269" s="158"/>
      <c r="UAX269" s="158"/>
      <c r="UAY269" s="159"/>
      <c r="UAZ269" s="9"/>
      <c r="UBA269" s="9"/>
      <c r="UBB269" s="159"/>
      <c r="UBC269" s="159"/>
      <c r="UBD269" s="8"/>
      <c r="UBE269" s="8"/>
      <c r="UBF269" s="160"/>
      <c r="UBG269" s="158"/>
      <c r="UBH269" s="161"/>
      <c r="UBI269" s="162"/>
      <c r="UBJ269" s="156"/>
      <c r="UBK269" s="158"/>
      <c r="UBL269" s="158"/>
      <c r="UBM269" s="158"/>
      <c r="UBN269" s="158"/>
      <c r="UBO269" s="159"/>
      <c r="UBP269" s="9"/>
      <c r="UBQ269" s="9"/>
      <c r="UBR269" s="159"/>
      <c r="UBS269" s="159"/>
      <c r="UBT269" s="8"/>
      <c r="UBU269" s="8"/>
      <c r="UBV269" s="160"/>
      <c r="UBW269" s="158"/>
      <c r="UBX269" s="161"/>
      <c r="UBY269" s="162"/>
      <c r="UBZ269" s="156"/>
      <c r="UCA269" s="158"/>
      <c r="UCB269" s="158"/>
      <c r="UCC269" s="158"/>
      <c r="UCD269" s="158"/>
      <c r="UCE269" s="159"/>
      <c r="UCF269" s="9"/>
      <c r="UCG269" s="9"/>
      <c r="UCH269" s="159"/>
      <c r="UCI269" s="159"/>
      <c r="UCJ269" s="8"/>
      <c r="UCK269" s="8"/>
      <c r="UCL269" s="160"/>
      <c r="UCM269" s="158"/>
      <c r="UCN269" s="161"/>
      <c r="UCO269" s="162"/>
      <c r="UCP269" s="156"/>
      <c r="UCQ269" s="158"/>
      <c r="UCR269" s="158"/>
      <c r="UCS269" s="158"/>
      <c r="UCT269" s="158"/>
      <c r="UCU269" s="159"/>
      <c r="UCV269" s="9"/>
      <c r="UCW269" s="9"/>
      <c r="UCX269" s="159"/>
      <c r="UCY269" s="159"/>
      <c r="UCZ269" s="8"/>
      <c r="UDA269" s="8"/>
      <c r="UDB269" s="160"/>
      <c r="UDC269" s="158"/>
      <c r="UDD269" s="161"/>
      <c r="UDE269" s="162"/>
      <c r="UDF269" s="156"/>
      <c r="UDG269" s="158"/>
      <c r="UDH269" s="158"/>
      <c r="UDI269" s="158"/>
      <c r="UDJ269" s="158"/>
      <c r="UDK269" s="159"/>
      <c r="UDL269" s="9"/>
      <c r="UDM269" s="9"/>
      <c r="UDN269" s="159"/>
      <c r="UDO269" s="159"/>
      <c r="UDP269" s="8"/>
      <c r="UDQ269" s="8"/>
      <c r="UDR269" s="160"/>
      <c r="UDS269" s="158"/>
      <c r="UDT269" s="161"/>
      <c r="UDU269" s="162"/>
      <c r="UDV269" s="156"/>
      <c r="UDW269" s="158"/>
      <c r="UDX269" s="158"/>
      <c r="UDY269" s="158"/>
      <c r="UDZ269" s="158"/>
      <c r="UEA269" s="159"/>
      <c r="UEB269" s="9"/>
      <c r="UEC269" s="9"/>
      <c r="UED269" s="159"/>
      <c r="UEE269" s="159"/>
      <c r="UEF269" s="8"/>
      <c r="UEG269" s="8"/>
      <c r="UEH269" s="160"/>
      <c r="UEI269" s="158"/>
      <c r="UEJ269" s="161"/>
      <c r="UEK269" s="162"/>
      <c r="UEL269" s="156"/>
      <c r="UEM269" s="158"/>
      <c r="UEN269" s="158"/>
      <c r="UEO269" s="158"/>
      <c r="UEP269" s="158"/>
      <c r="UEQ269" s="159"/>
      <c r="UER269" s="9"/>
      <c r="UES269" s="9"/>
      <c r="UET269" s="159"/>
      <c r="UEU269" s="159"/>
      <c r="UEV269" s="8"/>
      <c r="UEW269" s="8"/>
      <c r="UEX269" s="160"/>
      <c r="UEY269" s="158"/>
      <c r="UEZ269" s="161"/>
      <c r="UFA269" s="162"/>
      <c r="UFB269" s="156"/>
      <c r="UFC269" s="158"/>
      <c r="UFD269" s="158"/>
      <c r="UFE269" s="158"/>
      <c r="UFF269" s="158"/>
      <c r="UFG269" s="159"/>
      <c r="UFH269" s="9"/>
      <c r="UFI269" s="9"/>
      <c r="UFJ269" s="159"/>
      <c r="UFK269" s="159"/>
      <c r="UFL269" s="8"/>
      <c r="UFM269" s="8"/>
      <c r="UFN269" s="160"/>
      <c r="UFO269" s="158"/>
      <c r="UFP269" s="161"/>
      <c r="UFQ269" s="162"/>
      <c r="UFR269" s="156"/>
      <c r="UFS269" s="158"/>
      <c r="UFT269" s="158"/>
      <c r="UFU269" s="158"/>
      <c r="UFV269" s="158"/>
      <c r="UFW269" s="159"/>
      <c r="UFX269" s="9"/>
      <c r="UFY269" s="9"/>
      <c r="UFZ269" s="159"/>
      <c r="UGA269" s="159"/>
      <c r="UGB269" s="8"/>
      <c r="UGC269" s="8"/>
      <c r="UGD269" s="160"/>
      <c r="UGE269" s="158"/>
      <c r="UGF269" s="161"/>
      <c r="UGG269" s="162"/>
      <c r="UGH269" s="156"/>
      <c r="UGI269" s="158"/>
      <c r="UGJ269" s="158"/>
      <c r="UGK269" s="158"/>
      <c r="UGL269" s="158"/>
      <c r="UGM269" s="159"/>
      <c r="UGN269" s="9"/>
      <c r="UGO269" s="9"/>
      <c r="UGP269" s="159"/>
      <c r="UGQ269" s="159"/>
      <c r="UGR269" s="8"/>
      <c r="UGS269" s="8"/>
      <c r="UGT269" s="160"/>
      <c r="UGU269" s="158"/>
      <c r="UGV269" s="161"/>
      <c r="UGW269" s="162"/>
      <c r="UGX269" s="156"/>
      <c r="UGY269" s="158"/>
      <c r="UGZ269" s="158"/>
      <c r="UHA269" s="158"/>
      <c r="UHB269" s="158"/>
      <c r="UHC269" s="159"/>
      <c r="UHD269" s="9"/>
      <c r="UHE269" s="9"/>
      <c r="UHF269" s="159"/>
      <c r="UHG269" s="159"/>
      <c r="UHH269" s="8"/>
      <c r="UHI269" s="8"/>
      <c r="UHJ269" s="160"/>
      <c r="UHK269" s="158"/>
      <c r="UHL269" s="161"/>
      <c r="UHM269" s="162"/>
      <c r="UHN269" s="156"/>
      <c r="UHO269" s="158"/>
      <c r="UHP269" s="158"/>
      <c r="UHQ269" s="158"/>
      <c r="UHR269" s="158"/>
      <c r="UHS269" s="159"/>
      <c r="UHT269" s="9"/>
      <c r="UHU269" s="9"/>
      <c r="UHV269" s="159"/>
      <c r="UHW269" s="159"/>
      <c r="UHX269" s="8"/>
      <c r="UHY269" s="8"/>
      <c r="UHZ269" s="160"/>
      <c r="UIA269" s="158"/>
      <c r="UIB269" s="161"/>
      <c r="UIC269" s="162"/>
      <c r="UID269" s="156"/>
      <c r="UIE269" s="158"/>
      <c r="UIF269" s="158"/>
      <c r="UIG269" s="158"/>
      <c r="UIH269" s="158"/>
      <c r="UII269" s="159"/>
      <c r="UIJ269" s="9"/>
      <c r="UIK269" s="9"/>
      <c r="UIL269" s="159"/>
      <c r="UIM269" s="159"/>
      <c r="UIN269" s="8"/>
      <c r="UIO269" s="8"/>
      <c r="UIP269" s="160"/>
      <c r="UIQ269" s="158"/>
      <c r="UIR269" s="161"/>
      <c r="UIS269" s="162"/>
      <c r="UIT269" s="156"/>
      <c r="UIU269" s="158"/>
      <c r="UIV269" s="158"/>
      <c r="UIW269" s="158"/>
      <c r="UIX269" s="158"/>
      <c r="UIY269" s="159"/>
      <c r="UIZ269" s="9"/>
      <c r="UJA269" s="9"/>
      <c r="UJB269" s="159"/>
      <c r="UJC269" s="159"/>
      <c r="UJD269" s="8"/>
      <c r="UJE269" s="8"/>
      <c r="UJF269" s="160"/>
      <c r="UJG269" s="158"/>
      <c r="UJH269" s="161"/>
      <c r="UJI269" s="162"/>
      <c r="UJJ269" s="156"/>
      <c r="UJK269" s="158"/>
      <c r="UJL269" s="158"/>
      <c r="UJM269" s="158"/>
      <c r="UJN269" s="158"/>
      <c r="UJO269" s="159"/>
      <c r="UJP269" s="9"/>
      <c r="UJQ269" s="9"/>
      <c r="UJR269" s="159"/>
      <c r="UJS269" s="159"/>
      <c r="UJT269" s="8"/>
      <c r="UJU269" s="8"/>
      <c r="UJV269" s="160"/>
      <c r="UJW269" s="158"/>
      <c r="UJX269" s="161"/>
      <c r="UJY269" s="162"/>
      <c r="UJZ269" s="156"/>
      <c r="UKA269" s="158"/>
      <c r="UKB269" s="158"/>
      <c r="UKC269" s="158"/>
      <c r="UKD269" s="158"/>
      <c r="UKE269" s="159"/>
      <c r="UKF269" s="9"/>
      <c r="UKG269" s="9"/>
      <c r="UKH269" s="159"/>
      <c r="UKI269" s="159"/>
      <c r="UKJ269" s="8"/>
      <c r="UKK269" s="8"/>
      <c r="UKL269" s="160"/>
      <c r="UKM269" s="158"/>
      <c r="UKN269" s="161"/>
      <c r="UKO269" s="162"/>
      <c r="UKP269" s="156"/>
      <c r="UKQ269" s="158"/>
      <c r="UKR269" s="158"/>
      <c r="UKS269" s="158"/>
      <c r="UKT269" s="158"/>
      <c r="UKU269" s="159"/>
      <c r="UKV269" s="9"/>
      <c r="UKW269" s="9"/>
      <c r="UKX269" s="159"/>
      <c r="UKY269" s="159"/>
      <c r="UKZ269" s="8"/>
      <c r="ULA269" s="8"/>
      <c r="ULB269" s="160"/>
      <c r="ULC269" s="158"/>
      <c r="ULD269" s="161"/>
      <c r="ULE269" s="162"/>
      <c r="ULF269" s="156"/>
      <c r="ULG269" s="158"/>
      <c r="ULH269" s="158"/>
      <c r="ULI269" s="158"/>
      <c r="ULJ269" s="158"/>
      <c r="ULK269" s="159"/>
      <c r="ULL269" s="9"/>
      <c r="ULM269" s="9"/>
      <c r="ULN269" s="159"/>
      <c r="ULO269" s="159"/>
      <c r="ULP269" s="8"/>
      <c r="ULQ269" s="8"/>
      <c r="ULR269" s="160"/>
      <c r="ULS269" s="158"/>
      <c r="ULT269" s="161"/>
      <c r="ULU269" s="162"/>
      <c r="ULV269" s="156"/>
      <c r="ULW269" s="158"/>
      <c r="ULX269" s="158"/>
      <c r="ULY269" s="158"/>
      <c r="ULZ269" s="158"/>
      <c r="UMA269" s="159"/>
      <c r="UMB269" s="9"/>
      <c r="UMC269" s="9"/>
      <c r="UMD269" s="159"/>
      <c r="UME269" s="159"/>
      <c r="UMF269" s="8"/>
      <c r="UMG269" s="8"/>
      <c r="UMH269" s="160"/>
      <c r="UMI269" s="158"/>
      <c r="UMJ269" s="161"/>
      <c r="UMK269" s="162"/>
      <c r="UML269" s="156"/>
      <c r="UMM269" s="158"/>
      <c r="UMN269" s="158"/>
      <c r="UMO269" s="158"/>
      <c r="UMP269" s="158"/>
      <c r="UMQ269" s="159"/>
      <c r="UMR269" s="9"/>
      <c r="UMS269" s="9"/>
      <c r="UMT269" s="159"/>
      <c r="UMU269" s="159"/>
      <c r="UMV269" s="8"/>
      <c r="UMW269" s="8"/>
      <c r="UMX269" s="160"/>
      <c r="UMY269" s="158"/>
      <c r="UMZ269" s="161"/>
      <c r="UNA269" s="162"/>
      <c r="UNB269" s="156"/>
      <c r="UNC269" s="158"/>
      <c r="UND269" s="158"/>
      <c r="UNE269" s="158"/>
      <c r="UNF269" s="158"/>
      <c r="UNG269" s="159"/>
      <c r="UNH269" s="9"/>
      <c r="UNI269" s="9"/>
      <c r="UNJ269" s="159"/>
      <c r="UNK269" s="159"/>
      <c r="UNL269" s="8"/>
      <c r="UNM269" s="8"/>
      <c r="UNN269" s="160"/>
      <c r="UNO269" s="158"/>
      <c r="UNP269" s="161"/>
      <c r="UNQ269" s="162"/>
      <c r="UNR269" s="156"/>
      <c r="UNS269" s="158"/>
      <c r="UNT269" s="158"/>
      <c r="UNU269" s="158"/>
      <c r="UNV269" s="158"/>
      <c r="UNW269" s="159"/>
      <c r="UNX269" s="9"/>
      <c r="UNY269" s="9"/>
      <c r="UNZ269" s="159"/>
      <c r="UOA269" s="159"/>
      <c r="UOB269" s="8"/>
      <c r="UOC269" s="8"/>
      <c r="UOD269" s="160"/>
      <c r="UOE269" s="158"/>
      <c r="UOF269" s="161"/>
      <c r="UOG269" s="162"/>
      <c r="UOH269" s="156"/>
      <c r="UOI269" s="158"/>
      <c r="UOJ269" s="158"/>
      <c r="UOK269" s="158"/>
      <c r="UOL269" s="158"/>
      <c r="UOM269" s="159"/>
      <c r="UON269" s="9"/>
      <c r="UOO269" s="9"/>
      <c r="UOP269" s="159"/>
      <c r="UOQ269" s="159"/>
      <c r="UOR269" s="8"/>
      <c r="UOS269" s="8"/>
      <c r="UOT269" s="160"/>
      <c r="UOU269" s="158"/>
      <c r="UOV269" s="161"/>
      <c r="UOW269" s="162"/>
      <c r="UOX269" s="156"/>
      <c r="UOY269" s="158"/>
      <c r="UOZ269" s="158"/>
      <c r="UPA269" s="158"/>
      <c r="UPB269" s="158"/>
      <c r="UPC269" s="159"/>
      <c r="UPD269" s="9"/>
      <c r="UPE269" s="9"/>
      <c r="UPF269" s="159"/>
      <c r="UPG269" s="159"/>
      <c r="UPH269" s="8"/>
      <c r="UPI269" s="8"/>
      <c r="UPJ269" s="160"/>
      <c r="UPK269" s="158"/>
      <c r="UPL269" s="161"/>
      <c r="UPM269" s="162"/>
      <c r="UPN269" s="156"/>
      <c r="UPO269" s="158"/>
      <c r="UPP269" s="158"/>
      <c r="UPQ269" s="158"/>
      <c r="UPR269" s="158"/>
      <c r="UPS269" s="159"/>
      <c r="UPT269" s="9"/>
      <c r="UPU269" s="9"/>
      <c r="UPV269" s="159"/>
      <c r="UPW269" s="159"/>
      <c r="UPX269" s="8"/>
      <c r="UPY269" s="8"/>
      <c r="UPZ269" s="160"/>
      <c r="UQA269" s="158"/>
      <c r="UQB269" s="161"/>
      <c r="UQC269" s="162"/>
      <c r="UQD269" s="156"/>
      <c r="UQE269" s="158"/>
      <c r="UQF269" s="158"/>
      <c r="UQG269" s="158"/>
      <c r="UQH269" s="158"/>
      <c r="UQI269" s="159"/>
      <c r="UQJ269" s="9"/>
      <c r="UQK269" s="9"/>
      <c r="UQL269" s="159"/>
      <c r="UQM269" s="159"/>
      <c r="UQN269" s="8"/>
      <c r="UQO269" s="8"/>
      <c r="UQP269" s="160"/>
      <c r="UQQ269" s="158"/>
      <c r="UQR269" s="161"/>
      <c r="UQS269" s="162"/>
      <c r="UQT269" s="156"/>
      <c r="UQU269" s="158"/>
      <c r="UQV269" s="158"/>
      <c r="UQW269" s="158"/>
      <c r="UQX269" s="158"/>
      <c r="UQY269" s="159"/>
      <c r="UQZ269" s="9"/>
      <c r="URA269" s="9"/>
      <c r="URB269" s="159"/>
      <c r="URC269" s="159"/>
      <c r="URD269" s="8"/>
      <c r="URE269" s="8"/>
      <c r="URF269" s="160"/>
      <c r="URG269" s="158"/>
      <c r="URH269" s="161"/>
      <c r="URI269" s="162"/>
      <c r="URJ269" s="156"/>
      <c r="URK269" s="158"/>
      <c r="URL269" s="158"/>
      <c r="URM269" s="158"/>
      <c r="URN269" s="158"/>
      <c r="URO269" s="159"/>
      <c r="URP269" s="9"/>
      <c r="URQ269" s="9"/>
      <c r="URR269" s="159"/>
      <c r="URS269" s="159"/>
      <c r="URT269" s="8"/>
      <c r="URU269" s="8"/>
      <c r="URV269" s="160"/>
      <c r="URW269" s="158"/>
      <c r="URX269" s="161"/>
      <c r="URY269" s="162"/>
      <c r="URZ269" s="156"/>
      <c r="USA269" s="158"/>
      <c r="USB269" s="158"/>
      <c r="USC269" s="158"/>
      <c r="USD269" s="158"/>
      <c r="USE269" s="159"/>
      <c r="USF269" s="9"/>
      <c r="USG269" s="9"/>
      <c r="USH269" s="159"/>
      <c r="USI269" s="159"/>
      <c r="USJ269" s="8"/>
      <c r="USK269" s="8"/>
      <c r="USL269" s="160"/>
      <c r="USM269" s="158"/>
      <c r="USN269" s="161"/>
      <c r="USO269" s="162"/>
      <c r="USP269" s="156"/>
      <c r="USQ269" s="158"/>
      <c r="USR269" s="158"/>
      <c r="USS269" s="158"/>
      <c r="UST269" s="158"/>
      <c r="USU269" s="159"/>
      <c r="USV269" s="9"/>
      <c r="USW269" s="9"/>
      <c r="USX269" s="159"/>
      <c r="USY269" s="159"/>
      <c r="USZ269" s="8"/>
      <c r="UTA269" s="8"/>
      <c r="UTB269" s="160"/>
      <c r="UTC269" s="158"/>
      <c r="UTD269" s="161"/>
      <c r="UTE269" s="162"/>
      <c r="UTF269" s="156"/>
      <c r="UTG269" s="158"/>
      <c r="UTH269" s="158"/>
      <c r="UTI269" s="158"/>
      <c r="UTJ269" s="158"/>
      <c r="UTK269" s="159"/>
      <c r="UTL269" s="9"/>
      <c r="UTM269" s="9"/>
      <c r="UTN269" s="159"/>
      <c r="UTO269" s="159"/>
      <c r="UTP269" s="8"/>
      <c r="UTQ269" s="8"/>
      <c r="UTR269" s="160"/>
      <c r="UTS269" s="158"/>
      <c r="UTT269" s="161"/>
      <c r="UTU269" s="162"/>
      <c r="UTV269" s="156"/>
      <c r="UTW269" s="158"/>
      <c r="UTX269" s="158"/>
      <c r="UTY269" s="158"/>
      <c r="UTZ269" s="158"/>
      <c r="UUA269" s="159"/>
      <c r="UUB269" s="9"/>
      <c r="UUC269" s="9"/>
      <c r="UUD269" s="159"/>
      <c r="UUE269" s="159"/>
      <c r="UUF269" s="8"/>
      <c r="UUG269" s="8"/>
      <c r="UUH269" s="160"/>
      <c r="UUI269" s="158"/>
      <c r="UUJ269" s="161"/>
      <c r="UUK269" s="162"/>
      <c r="UUL269" s="156"/>
      <c r="UUM269" s="158"/>
      <c r="UUN269" s="158"/>
      <c r="UUO269" s="158"/>
      <c r="UUP269" s="158"/>
      <c r="UUQ269" s="159"/>
      <c r="UUR269" s="9"/>
      <c r="UUS269" s="9"/>
      <c r="UUT269" s="159"/>
      <c r="UUU269" s="159"/>
      <c r="UUV269" s="8"/>
      <c r="UUW269" s="8"/>
      <c r="UUX269" s="160"/>
      <c r="UUY269" s="158"/>
      <c r="UUZ269" s="161"/>
      <c r="UVA269" s="162"/>
      <c r="UVB269" s="156"/>
      <c r="UVC269" s="158"/>
      <c r="UVD269" s="158"/>
      <c r="UVE269" s="158"/>
      <c r="UVF269" s="158"/>
      <c r="UVG269" s="159"/>
      <c r="UVH269" s="9"/>
      <c r="UVI269" s="9"/>
      <c r="UVJ269" s="159"/>
      <c r="UVK269" s="159"/>
      <c r="UVL269" s="8"/>
      <c r="UVM269" s="8"/>
      <c r="UVN269" s="160"/>
      <c r="UVO269" s="158"/>
      <c r="UVP269" s="161"/>
      <c r="UVQ269" s="162"/>
      <c r="UVR269" s="156"/>
      <c r="UVS269" s="158"/>
      <c r="UVT269" s="158"/>
      <c r="UVU269" s="158"/>
      <c r="UVV269" s="158"/>
      <c r="UVW269" s="159"/>
      <c r="UVX269" s="9"/>
      <c r="UVY269" s="9"/>
      <c r="UVZ269" s="159"/>
      <c r="UWA269" s="159"/>
      <c r="UWB269" s="8"/>
      <c r="UWC269" s="8"/>
      <c r="UWD269" s="160"/>
      <c r="UWE269" s="158"/>
      <c r="UWF269" s="161"/>
      <c r="UWG269" s="162"/>
      <c r="UWH269" s="156"/>
      <c r="UWI269" s="158"/>
      <c r="UWJ269" s="158"/>
      <c r="UWK269" s="158"/>
      <c r="UWL269" s="158"/>
      <c r="UWM269" s="159"/>
      <c r="UWN269" s="9"/>
      <c r="UWO269" s="9"/>
      <c r="UWP269" s="159"/>
      <c r="UWQ269" s="159"/>
      <c r="UWR269" s="8"/>
      <c r="UWS269" s="8"/>
      <c r="UWT269" s="160"/>
      <c r="UWU269" s="158"/>
      <c r="UWV269" s="161"/>
      <c r="UWW269" s="162"/>
      <c r="UWX269" s="156"/>
      <c r="UWY269" s="158"/>
      <c r="UWZ269" s="158"/>
      <c r="UXA269" s="158"/>
      <c r="UXB269" s="158"/>
      <c r="UXC269" s="159"/>
      <c r="UXD269" s="9"/>
      <c r="UXE269" s="9"/>
      <c r="UXF269" s="159"/>
      <c r="UXG269" s="159"/>
      <c r="UXH269" s="8"/>
      <c r="UXI269" s="8"/>
      <c r="UXJ269" s="160"/>
      <c r="UXK269" s="158"/>
      <c r="UXL269" s="161"/>
      <c r="UXM269" s="162"/>
      <c r="UXN269" s="156"/>
      <c r="UXO269" s="158"/>
      <c r="UXP269" s="158"/>
      <c r="UXQ269" s="158"/>
      <c r="UXR269" s="158"/>
      <c r="UXS269" s="159"/>
      <c r="UXT269" s="9"/>
      <c r="UXU269" s="9"/>
      <c r="UXV269" s="159"/>
      <c r="UXW269" s="159"/>
      <c r="UXX269" s="8"/>
      <c r="UXY269" s="8"/>
      <c r="UXZ269" s="160"/>
      <c r="UYA269" s="158"/>
      <c r="UYB269" s="161"/>
      <c r="UYC269" s="162"/>
      <c r="UYD269" s="156"/>
      <c r="UYE269" s="158"/>
      <c r="UYF269" s="158"/>
      <c r="UYG269" s="158"/>
      <c r="UYH269" s="158"/>
      <c r="UYI269" s="159"/>
      <c r="UYJ269" s="9"/>
      <c r="UYK269" s="9"/>
      <c r="UYL269" s="159"/>
      <c r="UYM269" s="159"/>
      <c r="UYN269" s="8"/>
      <c r="UYO269" s="8"/>
      <c r="UYP269" s="160"/>
      <c r="UYQ269" s="158"/>
      <c r="UYR269" s="161"/>
      <c r="UYS269" s="162"/>
      <c r="UYT269" s="156"/>
      <c r="UYU269" s="158"/>
      <c r="UYV269" s="158"/>
      <c r="UYW269" s="158"/>
      <c r="UYX269" s="158"/>
      <c r="UYY269" s="159"/>
      <c r="UYZ269" s="9"/>
      <c r="UZA269" s="9"/>
      <c r="UZB269" s="159"/>
      <c r="UZC269" s="159"/>
      <c r="UZD269" s="8"/>
      <c r="UZE269" s="8"/>
      <c r="UZF269" s="160"/>
      <c r="UZG269" s="158"/>
      <c r="UZH269" s="161"/>
      <c r="UZI269" s="162"/>
      <c r="UZJ269" s="156"/>
      <c r="UZK269" s="158"/>
      <c r="UZL269" s="158"/>
      <c r="UZM269" s="158"/>
      <c r="UZN269" s="158"/>
      <c r="UZO269" s="159"/>
      <c r="UZP269" s="9"/>
      <c r="UZQ269" s="9"/>
      <c r="UZR269" s="159"/>
      <c r="UZS269" s="159"/>
      <c r="UZT269" s="8"/>
      <c r="UZU269" s="8"/>
      <c r="UZV269" s="160"/>
      <c r="UZW269" s="158"/>
      <c r="UZX269" s="161"/>
      <c r="UZY269" s="162"/>
      <c r="UZZ269" s="156"/>
      <c r="VAA269" s="158"/>
      <c r="VAB269" s="158"/>
      <c r="VAC269" s="158"/>
      <c r="VAD269" s="158"/>
      <c r="VAE269" s="159"/>
      <c r="VAF269" s="9"/>
      <c r="VAG269" s="9"/>
      <c r="VAH269" s="159"/>
      <c r="VAI269" s="159"/>
      <c r="VAJ269" s="8"/>
      <c r="VAK269" s="8"/>
      <c r="VAL269" s="160"/>
      <c r="VAM269" s="158"/>
      <c r="VAN269" s="161"/>
      <c r="VAO269" s="162"/>
      <c r="VAP269" s="156"/>
      <c r="VAQ269" s="158"/>
      <c r="VAR269" s="158"/>
      <c r="VAS269" s="158"/>
      <c r="VAT269" s="158"/>
      <c r="VAU269" s="159"/>
      <c r="VAV269" s="9"/>
      <c r="VAW269" s="9"/>
      <c r="VAX269" s="159"/>
      <c r="VAY269" s="159"/>
      <c r="VAZ269" s="8"/>
      <c r="VBA269" s="8"/>
      <c r="VBB269" s="160"/>
      <c r="VBC269" s="158"/>
      <c r="VBD269" s="161"/>
      <c r="VBE269" s="162"/>
      <c r="VBF269" s="156"/>
      <c r="VBG269" s="158"/>
      <c r="VBH269" s="158"/>
      <c r="VBI269" s="158"/>
      <c r="VBJ269" s="158"/>
      <c r="VBK269" s="159"/>
      <c r="VBL269" s="9"/>
      <c r="VBM269" s="9"/>
      <c r="VBN269" s="159"/>
      <c r="VBO269" s="159"/>
      <c r="VBP269" s="8"/>
      <c r="VBQ269" s="8"/>
      <c r="VBR269" s="160"/>
      <c r="VBS269" s="158"/>
      <c r="VBT269" s="161"/>
      <c r="VBU269" s="162"/>
      <c r="VBV269" s="156"/>
      <c r="VBW269" s="158"/>
      <c r="VBX269" s="158"/>
      <c r="VBY269" s="158"/>
      <c r="VBZ269" s="158"/>
      <c r="VCA269" s="159"/>
      <c r="VCB269" s="9"/>
      <c r="VCC269" s="9"/>
      <c r="VCD269" s="159"/>
      <c r="VCE269" s="159"/>
      <c r="VCF269" s="8"/>
      <c r="VCG269" s="8"/>
      <c r="VCH269" s="160"/>
      <c r="VCI269" s="158"/>
      <c r="VCJ269" s="161"/>
      <c r="VCK269" s="162"/>
      <c r="VCL269" s="156"/>
      <c r="VCM269" s="158"/>
      <c r="VCN269" s="158"/>
      <c r="VCO269" s="158"/>
      <c r="VCP269" s="158"/>
      <c r="VCQ269" s="159"/>
      <c r="VCR269" s="9"/>
      <c r="VCS269" s="9"/>
      <c r="VCT269" s="159"/>
      <c r="VCU269" s="159"/>
      <c r="VCV269" s="8"/>
      <c r="VCW269" s="8"/>
      <c r="VCX269" s="160"/>
      <c r="VCY269" s="158"/>
      <c r="VCZ269" s="161"/>
      <c r="VDA269" s="162"/>
      <c r="VDB269" s="156"/>
      <c r="VDC269" s="158"/>
      <c r="VDD269" s="158"/>
      <c r="VDE269" s="158"/>
      <c r="VDF269" s="158"/>
      <c r="VDG269" s="159"/>
      <c r="VDH269" s="9"/>
      <c r="VDI269" s="9"/>
      <c r="VDJ269" s="159"/>
      <c r="VDK269" s="159"/>
      <c r="VDL269" s="8"/>
      <c r="VDM269" s="8"/>
      <c r="VDN269" s="160"/>
      <c r="VDO269" s="158"/>
      <c r="VDP269" s="161"/>
      <c r="VDQ269" s="162"/>
      <c r="VDR269" s="156"/>
      <c r="VDS269" s="158"/>
      <c r="VDT269" s="158"/>
      <c r="VDU269" s="158"/>
      <c r="VDV269" s="158"/>
      <c r="VDW269" s="159"/>
      <c r="VDX269" s="9"/>
      <c r="VDY269" s="9"/>
      <c r="VDZ269" s="159"/>
      <c r="VEA269" s="159"/>
      <c r="VEB269" s="8"/>
      <c r="VEC269" s="8"/>
      <c r="VED269" s="160"/>
      <c r="VEE269" s="158"/>
      <c r="VEF269" s="161"/>
      <c r="VEG269" s="162"/>
      <c r="VEH269" s="156"/>
      <c r="VEI269" s="158"/>
      <c r="VEJ269" s="158"/>
      <c r="VEK269" s="158"/>
      <c r="VEL269" s="158"/>
      <c r="VEM269" s="159"/>
      <c r="VEN269" s="9"/>
      <c r="VEO269" s="9"/>
      <c r="VEP269" s="159"/>
      <c r="VEQ269" s="159"/>
      <c r="VER269" s="8"/>
      <c r="VES269" s="8"/>
      <c r="VET269" s="160"/>
      <c r="VEU269" s="158"/>
      <c r="VEV269" s="161"/>
      <c r="VEW269" s="162"/>
      <c r="VEX269" s="156"/>
      <c r="VEY269" s="158"/>
      <c r="VEZ269" s="158"/>
      <c r="VFA269" s="158"/>
      <c r="VFB269" s="158"/>
      <c r="VFC269" s="159"/>
      <c r="VFD269" s="9"/>
      <c r="VFE269" s="9"/>
      <c r="VFF269" s="159"/>
      <c r="VFG269" s="159"/>
      <c r="VFH269" s="8"/>
      <c r="VFI269" s="8"/>
      <c r="VFJ269" s="160"/>
      <c r="VFK269" s="158"/>
      <c r="VFL269" s="161"/>
      <c r="VFM269" s="162"/>
      <c r="VFN269" s="156"/>
      <c r="VFO269" s="158"/>
      <c r="VFP269" s="158"/>
      <c r="VFQ269" s="158"/>
      <c r="VFR269" s="158"/>
      <c r="VFS269" s="159"/>
      <c r="VFT269" s="9"/>
      <c r="VFU269" s="9"/>
      <c r="VFV269" s="159"/>
      <c r="VFW269" s="159"/>
      <c r="VFX269" s="8"/>
      <c r="VFY269" s="8"/>
      <c r="VFZ269" s="160"/>
      <c r="VGA269" s="158"/>
      <c r="VGB269" s="161"/>
      <c r="VGC269" s="162"/>
      <c r="VGD269" s="156"/>
      <c r="VGE269" s="158"/>
      <c r="VGF269" s="158"/>
      <c r="VGG269" s="158"/>
      <c r="VGH269" s="158"/>
      <c r="VGI269" s="159"/>
      <c r="VGJ269" s="9"/>
      <c r="VGK269" s="9"/>
      <c r="VGL269" s="159"/>
      <c r="VGM269" s="159"/>
      <c r="VGN269" s="8"/>
      <c r="VGO269" s="8"/>
      <c r="VGP269" s="160"/>
      <c r="VGQ269" s="158"/>
      <c r="VGR269" s="161"/>
      <c r="VGS269" s="162"/>
      <c r="VGT269" s="156"/>
      <c r="VGU269" s="158"/>
      <c r="VGV269" s="158"/>
      <c r="VGW269" s="158"/>
      <c r="VGX269" s="158"/>
      <c r="VGY269" s="159"/>
      <c r="VGZ269" s="9"/>
      <c r="VHA269" s="9"/>
      <c r="VHB269" s="159"/>
      <c r="VHC269" s="159"/>
      <c r="VHD269" s="8"/>
      <c r="VHE269" s="8"/>
      <c r="VHF269" s="160"/>
      <c r="VHG269" s="158"/>
      <c r="VHH269" s="161"/>
      <c r="VHI269" s="162"/>
      <c r="VHJ269" s="156"/>
      <c r="VHK269" s="158"/>
      <c r="VHL269" s="158"/>
      <c r="VHM269" s="158"/>
      <c r="VHN269" s="158"/>
      <c r="VHO269" s="159"/>
      <c r="VHP269" s="9"/>
      <c r="VHQ269" s="9"/>
      <c r="VHR269" s="159"/>
      <c r="VHS269" s="159"/>
      <c r="VHT269" s="8"/>
      <c r="VHU269" s="8"/>
      <c r="VHV269" s="160"/>
      <c r="VHW269" s="158"/>
      <c r="VHX269" s="161"/>
      <c r="VHY269" s="162"/>
      <c r="VHZ269" s="156"/>
      <c r="VIA269" s="158"/>
      <c r="VIB269" s="158"/>
      <c r="VIC269" s="158"/>
      <c r="VID269" s="158"/>
      <c r="VIE269" s="159"/>
      <c r="VIF269" s="9"/>
      <c r="VIG269" s="9"/>
      <c r="VIH269" s="159"/>
      <c r="VII269" s="159"/>
      <c r="VIJ269" s="8"/>
      <c r="VIK269" s="8"/>
      <c r="VIL269" s="160"/>
      <c r="VIM269" s="158"/>
      <c r="VIN269" s="161"/>
      <c r="VIO269" s="162"/>
      <c r="VIP269" s="156"/>
      <c r="VIQ269" s="158"/>
      <c r="VIR269" s="158"/>
      <c r="VIS269" s="158"/>
      <c r="VIT269" s="158"/>
      <c r="VIU269" s="159"/>
      <c r="VIV269" s="9"/>
      <c r="VIW269" s="9"/>
      <c r="VIX269" s="159"/>
      <c r="VIY269" s="159"/>
      <c r="VIZ269" s="8"/>
      <c r="VJA269" s="8"/>
      <c r="VJB269" s="160"/>
      <c r="VJC269" s="158"/>
      <c r="VJD269" s="161"/>
      <c r="VJE269" s="162"/>
      <c r="VJF269" s="156"/>
      <c r="VJG269" s="158"/>
      <c r="VJH269" s="158"/>
      <c r="VJI269" s="158"/>
      <c r="VJJ269" s="158"/>
      <c r="VJK269" s="159"/>
      <c r="VJL269" s="9"/>
      <c r="VJM269" s="9"/>
      <c r="VJN269" s="159"/>
      <c r="VJO269" s="159"/>
      <c r="VJP269" s="8"/>
      <c r="VJQ269" s="8"/>
      <c r="VJR269" s="160"/>
      <c r="VJS269" s="158"/>
      <c r="VJT269" s="161"/>
      <c r="VJU269" s="162"/>
      <c r="VJV269" s="156"/>
      <c r="VJW269" s="158"/>
      <c r="VJX269" s="158"/>
      <c r="VJY269" s="158"/>
      <c r="VJZ269" s="158"/>
      <c r="VKA269" s="159"/>
      <c r="VKB269" s="9"/>
      <c r="VKC269" s="9"/>
      <c r="VKD269" s="159"/>
      <c r="VKE269" s="159"/>
      <c r="VKF269" s="8"/>
      <c r="VKG269" s="8"/>
      <c r="VKH269" s="160"/>
      <c r="VKI269" s="158"/>
      <c r="VKJ269" s="161"/>
      <c r="VKK269" s="162"/>
      <c r="VKL269" s="156"/>
      <c r="VKM269" s="158"/>
      <c r="VKN269" s="158"/>
      <c r="VKO269" s="158"/>
      <c r="VKP269" s="158"/>
      <c r="VKQ269" s="159"/>
      <c r="VKR269" s="9"/>
      <c r="VKS269" s="9"/>
      <c r="VKT269" s="159"/>
      <c r="VKU269" s="159"/>
      <c r="VKV269" s="8"/>
      <c r="VKW269" s="8"/>
      <c r="VKX269" s="160"/>
      <c r="VKY269" s="158"/>
      <c r="VKZ269" s="161"/>
      <c r="VLA269" s="162"/>
      <c r="VLB269" s="156"/>
      <c r="VLC269" s="158"/>
      <c r="VLD269" s="158"/>
      <c r="VLE269" s="158"/>
      <c r="VLF269" s="158"/>
      <c r="VLG269" s="159"/>
      <c r="VLH269" s="9"/>
      <c r="VLI269" s="9"/>
      <c r="VLJ269" s="159"/>
      <c r="VLK269" s="159"/>
      <c r="VLL269" s="8"/>
      <c r="VLM269" s="8"/>
      <c r="VLN269" s="160"/>
      <c r="VLO269" s="158"/>
      <c r="VLP269" s="161"/>
      <c r="VLQ269" s="162"/>
      <c r="VLR269" s="156"/>
      <c r="VLS269" s="158"/>
      <c r="VLT269" s="158"/>
      <c r="VLU269" s="158"/>
      <c r="VLV269" s="158"/>
      <c r="VLW269" s="159"/>
      <c r="VLX269" s="9"/>
      <c r="VLY269" s="9"/>
      <c r="VLZ269" s="159"/>
      <c r="VMA269" s="159"/>
      <c r="VMB269" s="8"/>
      <c r="VMC269" s="8"/>
      <c r="VMD269" s="160"/>
      <c r="VME269" s="158"/>
      <c r="VMF269" s="161"/>
      <c r="VMG269" s="162"/>
      <c r="VMH269" s="156"/>
      <c r="VMI269" s="158"/>
      <c r="VMJ269" s="158"/>
      <c r="VMK269" s="158"/>
      <c r="VML269" s="158"/>
      <c r="VMM269" s="159"/>
      <c r="VMN269" s="9"/>
      <c r="VMO269" s="9"/>
      <c r="VMP269" s="159"/>
      <c r="VMQ269" s="159"/>
      <c r="VMR269" s="8"/>
      <c r="VMS269" s="8"/>
      <c r="VMT269" s="160"/>
      <c r="VMU269" s="158"/>
      <c r="VMV269" s="161"/>
      <c r="VMW269" s="162"/>
      <c r="VMX269" s="156"/>
      <c r="VMY269" s="158"/>
      <c r="VMZ269" s="158"/>
      <c r="VNA269" s="158"/>
      <c r="VNB269" s="158"/>
      <c r="VNC269" s="159"/>
      <c r="VND269" s="9"/>
      <c r="VNE269" s="9"/>
      <c r="VNF269" s="159"/>
      <c r="VNG269" s="159"/>
      <c r="VNH269" s="8"/>
      <c r="VNI269" s="8"/>
      <c r="VNJ269" s="160"/>
      <c r="VNK269" s="158"/>
      <c r="VNL269" s="161"/>
      <c r="VNM269" s="162"/>
      <c r="VNN269" s="156"/>
      <c r="VNO269" s="158"/>
      <c r="VNP269" s="158"/>
      <c r="VNQ269" s="158"/>
      <c r="VNR269" s="158"/>
      <c r="VNS269" s="159"/>
      <c r="VNT269" s="9"/>
      <c r="VNU269" s="9"/>
      <c r="VNV269" s="159"/>
      <c r="VNW269" s="159"/>
      <c r="VNX269" s="8"/>
      <c r="VNY269" s="8"/>
      <c r="VNZ269" s="160"/>
      <c r="VOA269" s="158"/>
      <c r="VOB269" s="161"/>
      <c r="VOC269" s="162"/>
      <c r="VOD269" s="156"/>
      <c r="VOE269" s="158"/>
      <c r="VOF269" s="158"/>
      <c r="VOG269" s="158"/>
      <c r="VOH269" s="158"/>
      <c r="VOI269" s="159"/>
      <c r="VOJ269" s="9"/>
      <c r="VOK269" s="9"/>
      <c r="VOL269" s="159"/>
      <c r="VOM269" s="159"/>
      <c r="VON269" s="8"/>
      <c r="VOO269" s="8"/>
      <c r="VOP269" s="160"/>
      <c r="VOQ269" s="158"/>
      <c r="VOR269" s="161"/>
      <c r="VOS269" s="162"/>
      <c r="VOT269" s="156"/>
      <c r="VOU269" s="158"/>
      <c r="VOV269" s="158"/>
      <c r="VOW269" s="158"/>
      <c r="VOX269" s="158"/>
      <c r="VOY269" s="159"/>
      <c r="VOZ269" s="9"/>
      <c r="VPA269" s="9"/>
      <c r="VPB269" s="159"/>
      <c r="VPC269" s="159"/>
      <c r="VPD269" s="8"/>
      <c r="VPE269" s="8"/>
      <c r="VPF269" s="160"/>
      <c r="VPG269" s="158"/>
      <c r="VPH269" s="161"/>
      <c r="VPI269" s="162"/>
      <c r="VPJ269" s="156"/>
      <c r="VPK269" s="158"/>
      <c r="VPL269" s="158"/>
      <c r="VPM269" s="158"/>
      <c r="VPN269" s="158"/>
      <c r="VPO269" s="159"/>
      <c r="VPP269" s="9"/>
      <c r="VPQ269" s="9"/>
      <c r="VPR269" s="159"/>
      <c r="VPS269" s="159"/>
      <c r="VPT269" s="8"/>
      <c r="VPU269" s="8"/>
      <c r="VPV269" s="160"/>
      <c r="VPW269" s="158"/>
      <c r="VPX269" s="161"/>
      <c r="VPY269" s="162"/>
      <c r="VPZ269" s="156"/>
      <c r="VQA269" s="158"/>
      <c r="VQB269" s="158"/>
      <c r="VQC269" s="158"/>
      <c r="VQD269" s="158"/>
      <c r="VQE269" s="159"/>
      <c r="VQF269" s="9"/>
      <c r="VQG269" s="9"/>
      <c r="VQH269" s="159"/>
      <c r="VQI269" s="159"/>
      <c r="VQJ269" s="8"/>
      <c r="VQK269" s="8"/>
      <c r="VQL269" s="160"/>
      <c r="VQM269" s="158"/>
      <c r="VQN269" s="161"/>
      <c r="VQO269" s="162"/>
      <c r="VQP269" s="156"/>
      <c r="VQQ269" s="158"/>
      <c r="VQR269" s="158"/>
      <c r="VQS269" s="158"/>
      <c r="VQT269" s="158"/>
      <c r="VQU269" s="159"/>
      <c r="VQV269" s="9"/>
      <c r="VQW269" s="9"/>
      <c r="VQX269" s="159"/>
      <c r="VQY269" s="159"/>
      <c r="VQZ269" s="8"/>
      <c r="VRA269" s="8"/>
      <c r="VRB269" s="160"/>
      <c r="VRC269" s="158"/>
      <c r="VRD269" s="161"/>
      <c r="VRE269" s="162"/>
      <c r="VRF269" s="156"/>
      <c r="VRG269" s="158"/>
      <c r="VRH269" s="158"/>
      <c r="VRI269" s="158"/>
      <c r="VRJ269" s="158"/>
      <c r="VRK269" s="159"/>
      <c r="VRL269" s="9"/>
      <c r="VRM269" s="9"/>
      <c r="VRN269" s="159"/>
      <c r="VRO269" s="159"/>
      <c r="VRP269" s="8"/>
      <c r="VRQ269" s="8"/>
      <c r="VRR269" s="160"/>
      <c r="VRS269" s="158"/>
      <c r="VRT269" s="161"/>
      <c r="VRU269" s="162"/>
      <c r="VRV269" s="156"/>
      <c r="VRW269" s="158"/>
      <c r="VRX269" s="158"/>
      <c r="VRY269" s="158"/>
      <c r="VRZ269" s="158"/>
      <c r="VSA269" s="159"/>
      <c r="VSB269" s="9"/>
      <c r="VSC269" s="9"/>
      <c r="VSD269" s="159"/>
      <c r="VSE269" s="159"/>
      <c r="VSF269" s="8"/>
      <c r="VSG269" s="8"/>
      <c r="VSH269" s="160"/>
      <c r="VSI269" s="158"/>
      <c r="VSJ269" s="161"/>
      <c r="VSK269" s="162"/>
      <c r="VSL269" s="156"/>
      <c r="VSM269" s="158"/>
      <c r="VSN269" s="158"/>
      <c r="VSO269" s="158"/>
      <c r="VSP269" s="158"/>
      <c r="VSQ269" s="159"/>
      <c r="VSR269" s="9"/>
      <c r="VSS269" s="9"/>
      <c r="VST269" s="159"/>
      <c r="VSU269" s="159"/>
      <c r="VSV269" s="8"/>
      <c r="VSW269" s="8"/>
      <c r="VSX269" s="160"/>
      <c r="VSY269" s="158"/>
      <c r="VSZ269" s="161"/>
      <c r="VTA269" s="162"/>
      <c r="VTB269" s="156"/>
      <c r="VTC269" s="158"/>
      <c r="VTD269" s="158"/>
      <c r="VTE269" s="158"/>
      <c r="VTF269" s="158"/>
      <c r="VTG269" s="159"/>
      <c r="VTH269" s="9"/>
      <c r="VTI269" s="9"/>
      <c r="VTJ269" s="159"/>
      <c r="VTK269" s="159"/>
      <c r="VTL269" s="8"/>
      <c r="VTM269" s="8"/>
      <c r="VTN269" s="160"/>
      <c r="VTO269" s="158"/>
      <c r="VTP269" s="161"/>
      <c r="VTQ269" s="162"/>
      <c r="VTR269" s="156"/>
      <c r="VTS269" s="158"/>
      <c r="VTT269" s="158"/>
      <c r="VTU269" s="158"/>
      <c r="VTV269" s="158"/>
      <c r="VTW269" s="159"/>
      <c r="VTX269" s="9"/>
      <c r="VTY269" s="9"/>
      <c r="VTZ269" s="159"/>
      <c r="VUA269" s="159"/>
      <c r="VUB269" s="8"/>
      <c r="VUC269" s="8"/>
      <c r="VUD269" s="160"/>
      <c r="VUE269" s="158"/>
      <c r="VUF269" s="161"/>
      <c r="VUG269" s="162"/>
      <c r="VUH269" s="156"/>
      <c r="VUI269" s="158"/>
      <c r="VUJ269" s="158"/>
      <c r="VUK269" s="158"/>
      <c r="VUL269" s="158"/>
      <c r="VUM269" s="159"/>
      <c r="VUN269" s="9"/>
      <c r="VUO269" s="9"/>
      <c r="VUP269" s="159"/>
      <c r="VUQ269" s="159"/>
      <c r="VUR269" s="8"/>
      <c r="VUS269" s="8"/>
      <c r="VUT269" s="160"/>
      <c r="VUU269" s="158"/>
      <c r="VUV269" s="161"/>
      <c r="VUW269" s="162"/>
      <c r="VUX269" s="156"/>
      <c r="VUY269" s="158"/>
      <c r="VUZ269" s="158"/>
      <c r="VVA269" s="158"/>
      <c r="VVB269" s="158"/>
      <c r="VVC269" s="159"/>
      <c r="VVD269" s="9"/>
      <c r="VVE269" s="9"/>
      <c r="VVF269" s="159"/>
      <c r="VVG269" s="159"/>
      <c r="VVH269" s="8"/>
      <c r="VVI269" s="8"/>
      <c r="VVJ269" s="160"/>
      <c r="VVK269" s="158"/>
      <c r="VVL269" s="161"/>
      <c r="VVM269" s="162"/>
      <c r="VVN269" s="156"/>
      <c r="VVO269" s="158"/>
      <c r="VVP269" s="158"/>
      <c r="VVQ269" s="158"/>
      <c r="VVR269" s="158"/>
      <c r="VVS269" s="159"/>
      <c r="VVT269" s="9"/>
      <c r="VVU269" s="9"/>
      <c r="VVV269" s="159"/>
      <c r="VVW269" s="159"/>
      <c r="VVX269" s="8"/>
      <c r="VVY269" s="8"/>
      <c r="VVZ269" s="160"/>
      <c r="VWA269" s="158"/>
      <c r="VWB269" s="161"/>
      <c r="VWC269" s="162"/>
      <c r="VWD269" s="156"/>
      <c r="VWE269" s="158"/>
      <c r="VWF269" s="158"/>
      <c r="VWG269" s="158"/>
      <c r="VWH269" s="158"/>
      <c r="VWI269" s="159"/>
      <c r="VWJ269" s="9"/>
      <c r="VWK269" s="9"/>
      <c r="VWL269" s="159"/>
      <c r="VWM269" s="159"/>
      <c r="VWN269" s="8"/>
      <c r="VWO269" s="8"/>
      <c r="VWP269" s="160"/>
      <c r="VWQ269" s="158"/>
      <c r="VWR269" s="161"/>
      <c r="VWS269" s="162"/>
      <c r="VWT269" s="156"/>
      <c r="VWU269" s="158"/>
      <c r="VWV269" s="158"/>
      <c r="VWW269" s="158"/>
      <c r="VWX269" s="158"/>
      <c r="VWY269" s="159"/>
      <c r="VWZ269" s="9"/>
      <c r="VXA269" s="9"/>
      <c r="VXB269" s="159"/>
      <c r="VXC269" s="159"/>
      <c r="VXD269" s="8"/>
      <c r="VXE269" s="8"/>
      <c r="VXF269" s="160"/>
      <c r="VXG269" s="158"/>
      <c r="VXH269" s="161"/>
      <c r="VXI269" s="162"/>
      <c r="VXJ269" s="156"/>
      <c r="VXK269" s="158"/>
      <c r="VXL269" s="158"/>
      <c r="VXM269" s="158"/>
      <c r="VXN269" s="158"/>
      <c r="VXO269" s="159"/>
      <c r="VXP269" s="9"/>
      <c r="VXQ269" s="9"/>
      <c r="VXR269" s="159"/>
      <c r="VXS269" s="159"/>
      <c r="VXT269" s="8"/>
      <c r="VXU269" s="8"/>
      <c r="VXV269" s="160"/>
      <c r="VXW269" s="158"/>
      <c r="VXX269" s="161"/>
      <c r="VXY269" s="162"/>
      <c r="VXZ269" s="156"/>
      <c r="VYA269" s="158"/>
      <c r="VYB269" s="158"/>
      <c r="VYC269" s="158"/>
      <c r="VYD269" s="158"/>
      <c r="VYE269" s="159"/>
      <c r="VYF269" s="9"/>
      <c r="VYG269" s="9"/>
      <c r="VYH269" s="159"/>
      <c r="VYI269" s="159"/>
      <c r="VYJ269" s="8"/>
      <c r="VYK269" s="8"/>
      <c r="VYL269" s="160"/>
      <c r="VYM269" s="158"/>
      <c r="VYN269" s="161"/>
      <c r="VYO269" s="162"/>
      <c r="VYP269" s="156"/>
      <c r="VYQ269" s="158"/>
      <c r="VYR269" s="158"/>
      <c r="VYS269" s="158"/>
      <c r="VYT269" s="158"/>
      <c r="VYU269" s="159"/>
      <c r="VYV269" s="9"/>
      <c r="VYW269" s="9"/>
      <c r="VYX269" s="159"/>
      <c r="VYY269" s="159"/>
      <c r="VYZ269" s="8"/>
      <c r="VZA269" s="8"/>
      <c r="VZB269" s="160"/>
      <c r="VZC269" s="158"/>
      <c r="VZD269" s="161"/>
      <c r="VZE269" s="162"/>
      <c r="VZF269" s="156"/>
      <c r="VZG269" s="158"/>
      <c r="VZH269" s="158"/>
      <c r="VZI269" s="158"/>
      <c r="VZJ269" s="158"/>
      <c r="VZK269" s="159"/>
      <c r="VZL269" s="9"/>
      <c r="VZM269" s="9"/>
      <c r="VZN269" s="159"/>
      <c r="VZO269" s="159"/>
      <c r="VZP269" s="8"/>
      <c r="VZQ269" s="8"/>
      <c r="VZR269" s="160"/>
      <c r="VZS269" s="158"/>
      <c r="VZT269" s="161"/>
      <c r="VZU269" s="162"/>
      <c r="VZV269" s="156"/>
      <c r="VZW269" s="158"/>
      <c r="VZX269" s="158"/>
      <c r="VZY269" s="158"/>
      <c r="VZZ269" s="158"/>
      <c r="WAA269" s="159"/>
      <c r="WAB269" s="9"/>
      <c r="WAC269" s="9"/>
      <c r="WAD269" s="159"/>
      <c r="WAE269" s="159"/>
      <c r="WAF269" s="8"/>
      <c r="WAG269" s="8"/>
      <c r="WAH269" s="160"/>
      <c r="WAI269" s="158"/>
      <c r="WAJ269" s="161"/>
      <c r="WAK269" s="162"/>
      <c r="WAL269" s="156"/>
      <c r="WAM269" s="158"/>
      <c r="WAN269" s="158"/>
      <c r="WAO269" s="158"/>
      <c r="WAP269" s="158"/>
      <c r="WAQ269" s="159"/>
      <c r="WAR269" s="9"/>
      <c r="WAS269" s="9"/>
      <c r="WAT269" s="159"/>
      <c r="WAU269" s="159"/>
      <c r="WAV269" s="8"/>
      <c r="WAW269" s="8"/>
      <c r="WAX269" s="160"/>
      <c r="WAY269" s="158"/>
      <c r="WAZ269" s="161"/>
      <c r="WBA269" s="162"/>
      <c r="WBB269" s="156"/>
      <c r="WBC269" s="158"/>
      <c r="WBD269" s="158"/>
      <c r="WBE269" s="158"/>
      <c r="WBF269" s="158"/>
      <c r="WBG269" s="159"/>
      <c r="WBH269" s="9"/>
      <c r="WBI269" s="9"/>
      <c r="WBJ269" s="159"/>
      <c r="WBK269" s="159"/>
      <c r="WBL269" s="8"/>
      <c r="WBM269" s="8"/>
      <c r="WBN269" s="160"/>
      <c r="WBO269" s="158"/>
      <c r="WBP269" s="161"/>
      <c r="WBQ269" s="162"/>
      <c r="WBR269" s="156"/>
      <c r="WBS269" s="158"/>
      <c r="WBT269" s="158"/>
      <c r="WBU269" s="158"/>
      <c r="WBV269" s="158"/>
      <c r="WBW269" s="159"/>
      <c r="WBX269" s="9"/>
      <c r="WBY269" s="9"/>
      <c r="WBZ269" s="159"/>
      <c r="WCA269" s="159"/>
      <c r="WCB269" s="8"/>
      <c r="WCC269" s="8"/>
      <c r="WCD269" s="160"/>
      <c r="WCE269" s="158"/>
      <c r="WCF269" s="161"/>
      <c r="WCG269" s="162"/>
      <c r="WCH269" s="156"/>
      <c r="WCI269" s="158"/>
      <c r="WCJ269" s="158"/>
      <c r="WCK269" s="158"/>
      <c r="WCL269" s="158"/>
      <c r="WCM269" s="159"/>
      <c r="WCN269" s="9"/>
      <c r="WCO269" s="9"/>
      <c r="WCP269" s="159"/>
      <c r="WCQ269" s="159"/>
      <c r="WCR269" s="8"/>
      <c r="WCS269" s="8"/>
      <c r="WCT269" s="160"/>
      <c r="WCU269" s="158"/>
      <c r="WCV269" s="161"/>
      <c r="WCW269" s="162"/>
      <c r="WCX269" s="156"/>
      <c r="WCY269" s="158"/>
      <c r="WCZ269" s="158"/>
      <c r="WDA269" s="158"/>
      <c r="WDB269" s="158"/>
      <c r="WDC269" s="159"/>
      <c r="WDD269" s="9"/>
      <c r="WDE269" s="9"/>
      <c r="WDF269" s="159"/>
      <c r="WDG269" s="159"/>
      <c r="WDH269" s="8"/>
      <c r="WDI269" s="8"/>
      <c r="WDJ269" s="160"/>
      <c r="WDK269" s="158"/>
      <c r="WDL269" s="161"/>
      <c r="WDM269" s="162"/>
      <c r="WDN269" s="156"/>
      <c r="WDO269" s="158"/>
      <c r="WDP269" s="158"/>
      <c r="WDQ269" s="158"/>
      <c r="WDR269" s="158"/>
      <c r="WDS269" s="159"/>
      <c r="WDT269" s="9"/>
      <c r="WDU269" s="9"/>
      <c r="WDV269" s="159"/>
      <c r="WDW269" s="159"/>
      <c r="WDX269" s="8"/>
      <c r="WDY269" s="8"/>
      <c r="WDZ269" s="160"/>
      <c r="WEA269" s="158"/>
      <c r="WEB269" s="161"/>
      <c r="WEC269" s="162"/>
      <c r="WED269" s="156"/>
      <c r="WEE269" s="158"/>
      <c r="WEF269" s="158"/>
      <c r="WEG269" s="158"/>
      <c r="WEH269" s="158"/>
      <c r="WEI269" s="159"/>
      <c r="WEJ269" s="9"/>
      <c r="WEK269" s="9"/>
      <c r="WEL269" s="159"/>
      <c r="WEM269" s="159"/>
      <c r="WEN269" s="8"/>
      <c r="WEO269" s="8"/>
      <c r="WEP269" s="160"/>
      <c r="WEQ269" s="158"/>
      <c r="WER269" s="161"/>
      <c r="WES269" s="162"/>
      <c r="WET269" s="156"/>
      <c r="WEU269" s="158"/>
      <c r="WEV269" s="158"/>
      <c r="WEW269" s="158"/>
      <c r="WEX269" s="158"/>
      <c r="WEY269" s="159"/>
      <c r="WEZ269" s="9"/>
      <c r="WFA269" s="9"/>
      <c r="WFB269" s="159"/>
      <c r="WFC269" s="159"/>
      <c r="WFD269" s="8"/>
      <c r="WFE269" s="8"/>
      <c r="WFF269" s="160"/>
      <c r="WFG269" s="158"/>
      <c r="WFH269" s="161"/>
      <c r="WFI269" s="162"/>
      <c r="WFJ269" s="156"/>
      <c r="WFK269" s="158"/>
      <c r="WFL269" s="158"/>
      <c r="WFM269" s="158"/>
      <c r="WFN269" s="158"/>
      <c r="WFO269" s="159"/>
      <c r="WFP269" s="9"/>
      <c r="WFQ269" s="9"/>
      <c r="WFR269" s="159"/>
      <c r="WFS269" s="159"/>
      <c r="WFT269" s="8"/>
      <c r="WFU269" s="8"/>
      <c r="WFV269" s="160"/>
      <c r="WFW269" s="158"/>
      <c r="WFX269" s="161"/>
      <c r="WFY269" s="162"/>
      <c r="WFZ269" s="156"/>
      <c r="WGA269" s="158"/>
      <c r="WGB269" s="158"/>
      <c r="WGC269" s="158"/>
      <c r="WGD269" s="158"/>
      <c r="WGE269" s="159"/>
      <c r="WGF269" s="9"/>
      <c r="WGG269" s="9"/>
      <c r="WGH269" s="159"/>
      <c r="WGI269" s="159"/>
      <c r="WGJ269" s="8"/>
      <c r="WGK269" s="8"/>
      <c r="WGL269" s="160"/>
      <c r="WGM269" s="158"/>
      <c r="WGN269" s="161"/>
      <c r="WGO269" s="162"/>
      <c r="WGP269" s="156"/>
      <c r="WGQ269" s="158"/>
      <c r="WGR269" s="158"/>
      <c r="WGS269" s="158"/>
      <c r="WGT269" s="158"/>
      <c r="WGU269" s="159"/>
      <c r="WGV269" s="9"/>
      <c r="WGW269" s="9"/>
      <c r="WGX269" s="159"/>
      <c r="WGY269" s="159"/>
      <c r="WGZ269" s="8"/>
      <c r="WHA269" s="8"/>
      <c r="WHB269" s="160"/>
      <c r="WHC269" s="158"/>
      <c r="WHD269" s="161"/>
      <c r="WHE269" s="162"/>
      <c r="WHF269" s="156"/>
      <c r="WHG269" s="158"/>
      <c r="WHH269" s="158"/>
      <c r="WHI269" s="158"/>
      <c r="WHJ269" s="158"/>
      <c r="WHK269" s="159"/>
      <c r="WHL269" s="9"/>
      <c r="WHM269" s="9"/>
      <c r="WHN269" s="159"/>
      <c r="WHO269" s="159"/>
      <c r="WHP269" s="8"/>
      <c r="WHQ269" s="8"/>
      <c r="WHR269" s="160"/>
      <c r="WHS269" s="158"/>
      <c r="WHT269" s="161"/>
      <c r="WHU269" s="162"/>
      <c r="WHV269" s="156"/>
      <c r="WHW269" s="158"/>
      <c r="WHX269" s="158"/>
      <c r="WHY269" s="158"/>
      <c r="WHZ269" s="158"/>
      <c r="WIA269" s="159"/>
      <c r="WIB269" s="9"/>
      <c r="WIC269" s="9"/>
      <c r="WID269" s="159"/>
      <c r="WIE269" s="159"/>
      <c r="WIF269" s="8"/>
      <c r="WIG269" s="8"/>
      <c r="WIH269" s="160"/>
      <c r="WII269" s="158"/>
      <c r="WIJ269" s="161"/>
      <c r="WIK269" s="162"/>
      <c r="WIL269" s="156"/>
      <c r="WIM269" s="158"/>
      <c r="WIN269" s="158"/>
      <c r="WIO269" s="158"/>
      <c r="WIP269" s="158"/>
      <c r="WIQ269" s="159"/>
      <c r="WIR269" s="9"/>
      <c r="WIS269" s="9"/>
      <c r="WIT269" s="159"/>
      <c r="WIU269" s="159"/>
      <c r="WIV269" s="8"/>
      <c r="WIW269" s="8"/>
      <c r="WIX269" s="160"/>
      <c r="WIY269" s="158"/>
      <c r="WIZ269" s="161"/>
      <c r="WJA269" s="162"/>
      <c r="WJB269" s="156"/>
      <c r="WJC269" s="158"/>
      <c r="WJD269" s="158"/>
      <c r="WJE269" s="158"/>
      <c r="WJF269" s="158"/>
      <c r="WJG269" s="159"/>
      <c r="WJH269" s="9"/>
      <c r="WJI269" s="9"/>
      <c r="WJJ269" s="159"/>
      <c r="WJK269" s="159"/>
      <c r="WJL269" s="8"/>
      <c r="WJM269" s="8"/>
      <c r="WJN269" s="160"/>
      <c r="WJO269" s="158"/>
      <c r="WJP269" s="161"/>
      <c r="WJQ269" s="162"/>
      <c r="WJR269" s="156"/>
      <c r="WJS269" s="158"/>
      <c r="WJT269" s="158"/>
      <c r="WJU269" s="158"/>
      <c r="WJV269" s="158"/>
      <c r="WJW269" s="159"/>
      <c r="WJX269" s="9"/>
      <c r="WJY269" s="9"/>
      <c r="WJZ269" s="159"/>
      <c r="WKA269" s="159"/>
      <c r="WKB269" s="8"/>
      <c r="WKC269" s="8"/>
      <c r="WKD269" s="160"/>
      <c r="WKE269" s="158"/>
      <c r="WKF269" s="161"/>
      <c r="WKG269" s="162"/>
      <c r="WKH269" s="156"/>
      <c r="WKI269" s="158"/>
      <c r="WKJ269" s="158"/>
      <c r="WKK269" s="158"/>
      <c r="WKL269" s="158"/>
      <c r="WKM269" s="159"/>
      <c r="WKN269" s="9"/>
      <c r="WKO269" s="9"/>
      <c r="WKP269" s="159"/>
      <c r="WKQ269" s="159"/>
      <c r="WKR269" s="8"/>
      <c r="WKS269" s="8"/>
      <c r="WKT269" s="160"/>
      <c r="WKU269" s="158"/>
      <c r="WKV269" s="161"/>
      <c r="WKW269" s="162"/>
      <c r="WKX269" s="156"/>
      <c r="WKY269" s="158"/>
      <c r="WKZ269" s="158"/>
      <c r="WLA269" s="158"/>
      <c r="WLB269" s="158"/>
      <c r="WLC269" s="159"/>
      <c r="WLD269" s="9"/>
      <c r="WLE269" s="9"/>
      <c r="WLF269" s="159"/>
      <c r="WLG269" s="159"/>
      <c r="WLH269" s="8"/>
      <c r="WLI269" s="8"/>
      <c r="WLJ269" s="160"/>
      <c r="WLK269" s="158"/>
      <c r="WLL269" s="161"/>
      <c r="WLM269" s="162"/>
      <c r="WLN269" s="156"/>
      <c r="WLO269" s="158"/>
      <c r="WLP269" s="158"/>
      <c r="WLQ269" s="158"/>
      <c r="WLR269" s="158"/>
      <c r="WLS269" s="159"/>
      <c r="WLT269" s="9"/>
      <c r="WLU269" s="9"/>
      <c r="WLV269" s="159"/>
      <c r="WLW269" s="159"/>
      <c r="WLX269" s="8"/>
      <c r="WLY269" s="8"/>
      <c r="WLZ269" s="160"/>
      <c r="WMA269" s="158"/>
      <c r="WMB269" s="161"/>
      <c r="WMC269" s="162"/>
      <c r="WMD269" s="156"/>
      <c r="WME269" s="158"/>
      <c r="WMF269" s="158"/>
      <c r="WMG269" s="158"/>
      <c r="WMH269" s="158"/>
      <c r="WMI269" s="159"/>
      <c r="WMJ269" s="9"/>
      <c r="WMK269" s="9"/>
      <c r="WML269" s="159"/>
      <c r="WMM269" s="159"/>
      <c r="WMN269" s="8"/>
      <c r="WMO269" s="8"/>
      <c r="WMP269" s="160"/>
      <c r="WMQ269" s="158"/>
      <c r="WMR269" s="161"/>
      <c r="WMS269" s="162"/>
      <c r="WMT269" s="156"/>
      <c r="WMU269" s="158"/>
      <c r="WMV269" s="158"/>
      <c r="WMW269" s="158"/>
      <c r="WMX269" s="158"/>
      <c r="WMY269" s="159"/>
      <c r="WMZ269" s="9"/>
      <c r="WNA269" s="9"/>
      <c r="WNB269" s="159"/>
      <c r="WNC269" s="159"/>
      <c r="WND269" s="8"/>
      <c r="WNE269" s="8"/>
      <c r="WNF269" s="160"/>
      <c r="WNG269" s="158"/>
      <c r="WNH269" s="161"/>
      <c r="WNI269" s="162"/>
      <c r="WNJ269" s="156"/>
      <c r="WNK269" s="158"/>
      <c r="WNL269" s="158"/>
      <c r="WNM269" s="158"/>
      <c r="WNN269" s="158"/>
      <c r="WNO269" s="159"/>
      <c r="WNP269" s="9"/>
      <c r="WNQ269" s="9"/>
      <c r="WNR269" s="159"/>
      <c r="WNS269" s="159"/>
      <c r="WNT269" s="8"/>
      <c r="WNU269" s="8"/>
      <c r="WNV269" s="160"/>
      <c r="WNW269" s="158"/>
      <c r="WNX269" s="161"/>
      <c r="WNY269" s="162"/>
      <c r="WNZ269" s="156"/>
      <c r="WOA269" s="158"/>
      <c r="WOB269" s="158"/>
      <c r="WOC269" s="158"/>
      <c r="WOD269" s="158"/>
      <c r="WOE269" s="159"/>
      <c r="WOF269" s="9"/>
      <c r="WOG269" s="9"/>
      <c r="WOH269" s="159"/>
      <c r="WOI269" s="159"/>
      <c r="WOJ269" s="8"/>
      <c r="WOK269" s="8"/>
      <c r="WOL269" s="160"/>
      <c r="WOM269" s="158"/>
      <c r="WON269" s="161"/>
      <c r="WOO269" s="162"/>
      <c r="WOP269" s="156"/>
      <c r="WOQ269" s="158"/>
      <c r="WOR269" s="158"/>
      <c r="WOS269" s="158"/>
      <c r="WOT269" s="158"/>
      <c r="WOU269" s="159"/>
      <c r="WOV269" s="9"/>
      <c r="WOW269" s="9"/>
      <c r="WOX269" s="159"/>
      <c r="WOY269" s="159"/>
      <c r="WOZ269" s="8"/>
      <c r="WPA269" s="8"/>
      <c r="WPB269" s="160"/>
      <c r="WPC269" s="158"/>
      <c r="WPD269" s="161"/>
      <c r="WPE269" s="162"/>
      <c r="WPF269" s="156"/>
      <c r="WPG269" s="158"/>
      <c r="WPH269" s="158"/>
      <c r="WPI269" s="158"/>
      <c r="WPJ269" s="158"/>
      <c r="WPK269" s="159"/>
      <c r="WPL269" s="9"/>
      <c r="WPM269" s="9"/>
      <c r="WPN269" s="159"/>
      <c r="WPO269" s="159"/>
      <c r="WPP269" s="8"/>
      <c r="WPQ269" s="8"/>
      <c r="WPR269" s="160"/>
      <c r="WPS269" s="158"/>
      <c r="WPT269" s="161"/>
      <c r="WPU269" s="162"/>
      <c r="WPV269" s="156"/>
      <c r="WPW269" s="158"/>
      <c r="WPX269" s="158"/>
      <c r="WPY269" s="158"/>
      <c r="WPZ269" s="158"/>
      <c r="WQA269" s="159"/>
      <c r="WQB269" s="9"/>
      <c r="WQC269" s="9"/>
      <c r="WQD269" s="159"/>
      <c r="WQE269" s="159"/>
      <c r="WQF269" s="8"/>
      <c r="WQG269" s="8"/>
      <c r="WQH269" s="160"/>
      <c r="WQI269" s="158"/>
      <c r="WQJ269" s="161"/>
      <c r="WQK269" s="162"/>
      <c r="WQL269" s="156"/>
      <c r="WQM269" s="158"/>
      <c r="WQN269" s="158"/>
      <c r="WQO269" s="158"/>
      <c r="WQP269" s="158"/>
      <c r="WQQ269" s="159"/>
      <c r="WQR269" s="9"/>
      <c r="WQS269" s="9"/>
      <c r="WQT269" s="159"/>
      <c r="WQU269" s="159"/>
      <c r="WQV269" s="8"/>
      <c r="WQW269" s="8"/>
      <c r="WQX269" s="160"/>
      <c r="WQY269" s="158"/>
      <c r="WQZ269" s="161"/>
      <c r="WRA269" s="162"/>
      <c r="WRB269" s="156"/>
      <c r="WRC269" s="158"/>
      <c r="WRD269" s="158"/>
      <c r="WRE269" s="158"/>
      <c r="WRF269" s="158"/>
      <c r="WRG269" s="159"/>
      <c r="WRH269" s="9"/>
      <c r="WRI269" s="9"/>
      <c r="WRJ269" s="159"/>
      <c r="WRK269" s="159"/>
      <c r="WRL269" s="8"/>
      <c r="WRM269" s="8"/>
      <c r="WRN269" s="160"/>
      <c r="WRO269" s="158"/>
      <c r="WRP269" s="161"/>
      <c r="WRQ269" s="162"/>
      <c r="WRR269" s="156"/>
      <c r="WRS269" s="158"/>
      <c r="WRT269" s="158"/>
      <c r="WRU269" s="158"/>
      <c r="WRV269" s="158"/>
      <c r="WRW269" s="159"/>
      <c r="WRX269" s="9"/>
      <c r="WRY269" s="9"/>
      <c r="WRZ269" s="159"/>
      <c r="WSA269" s="159"/>
      <c r="WSB269" s="8"/>
      <c r="WSC269" s="8"/>
      <c r="WSD269" s="160"/>
      <c r="WSE269" s="158"/>
      <c r="WSF269" s="161"/>
      <c r="WSG269" s="162"/>
      <c r="WSH269" s="156"/>
      <c r="WSI269" s="158"/>
      <c r="WSJ269" s="158"/>
      <c r="WSK269" s="158"/>
      <c r="WSL269" s="158"/>
      <c r="WSM269" s="159"/>
      <c r="WSN269" s="9"/>
      <c r="WSO269" s="9"/>
      <c r="WSP269" s="159"/>
      <c r="WSQ269" s="159"/>
      <c r="WSR269" s="8"/>
      <c r="WSS269" s="8"/>
      <c r="WST269" s="160"/>
      <c r="WSU269" s="158"/>
      <c r="WSV269" s="161"/>
      <c r="WSW269" s="162"/>
      <c r="WSX269" s="156"/>
      <c r="WSY269" s="158"/>
      <c r="WSZ269" s="158"/>
      <c r="WTA269" s="158"/>
      <c r="WTB269" s="158"/>
      <c r="WTC269" s="159"/>
      <c r="WTD269" s="9"/>
      <c r="WTE269" s="9"/>
      <c r="WTF269" s="159"/>
      <c r="WTG269" s="159"/>
      <c r="WTH269" s="8"/>
      <c r="WTI269" s="8"/>
      <c r="WTJ269" s="160"/>
      <c r="WTK269" s="158"/>
      <c r="WTL269" s="161"/>
      <c r="WTM269" s="162"/>
      <c r="WTN269" s="156"/>
      <c r="WTO269" s="158"/>
      <c r="WTP269" s="158"/>
      <c r="WTQ269" s="158"/>
      <c r="WTR269" s="158"/>
      <c r="WTS269" s="159"/>
      <c r="WTT269" s="9"/>
      <c r="WTU269" s="9"/>
      <c r="WTV269" s="159"/>
      <c r="WTW269" s="159"/>
      <c r="WTX269" s="8"/>
      <c r="WTY269" s="8"/>
      <c r="WTZ269" s="160"/>
      <c r="WUA269" s="158"/>
      <c r="WUB269" s="161"/>
      <c r="WUC269" s="162"/>
      <c r="WUD269" s="156"/>
      <c r="WUE269" s="158"/>
      <c r="WUF269" s="158"/>
      <c r="WUG269" s="158"/>
      <c r="WUH269" s="158"/>
      <c r="WUI269" s="159"/>
      <c r="WUJ269" s="9"/>
      <c r="WUK269" s="9"/>
      <c r="WUL269" s="159"/>
      <c r="WUM269" s="159"/>
      <c r="WUN269" s="8"/>
      <c r="WUO269" s="8"/>
      <c r="WUP269" s="160"/>
      <c r="WUQ269" s="158"/>
      <c r="WUR269" s="161"/>
      <c r="WUS269" s="162"/>
      <c r="WUT269" s="156"/>
      <c r="WUU269" s="158"/>
      <c r="WUV269" s="158"/>
      <c r="WUW269" s="158"/>
      <c r="WUX269" s="158"/>
      <c r="WUY269" s="159"/>
      <c r="WUZ269" s="9"/>
      <c r="WVA269" s="9"/>
      <c r="WVB269" s="159"/>
      <c r="WVC269" s="159"/>
      <c r="WVD269" s="8"/>
      <c r="WVE269" s="8"/>
      <c r="WVF269" s="160"/>
      <c r="WVG269" s="158"/>
      <c r="WVH269" s="161"/>
      <c r="WVI269" s="162"/>
      <c r="WVJ269" s="156"/>
      <c r="WVK269" s="158"/>
      <c r="WVL269" s="158"/>
      <c r="WVM269" s="158"/>
      <c r="WVN269" s="158"/>
      <c r="WVO269" s="159"/>
      <c r="WVP269" s="9"/>
      <c r="WVQ269" s="9"/>
      <c r="WVR269" s="159"/>
      <c r="WVS269" s="159"/>
      <c r="WVT269" s="8"/>
      <c r="WVU269" s="8"/>
      <c r="WVV269" s="160"/>
      <c r="WVW269" s="158"/>
      <c r="WVX269" s="161"/>
      <c r="WVY269" s="162"/>
      <c r="WVZ269" s="156"/>
      <c r="WWA269" s="158"/>
      <c r="WWB269" s="158"/>
      <c r="WWC269" s="158"/>
      <c r="WWD269" s="158"/>
      <c r="WWE269" s="159"/>
      <c r="WWF269" s="9"/>
      <c r="WWG269" s="9"/>
      <c r="WWH269" s="159"/>
      <c r="WWI269" s="159"/>
      <c r="WWJ269" s="8"/>
      <c r="WWK269" s="8"/>
      <c r="WWL269" s="160"/>
      <c r="WWM269" s="158"/>
      <c r="WWN269" s="161"/>
      <c r="WWO269" s="162"/>
      <c r="WWP269" s="156"/>
      <c r="WWQ269" s="158"/>
      <c r="WWR269" s="158"/>
      <c r="WWS269" s="158"/>
      <c r="WWT269" s="158"/>
      <c r="WWU269" s="159"/>
      <c r="WWV269" s="9"/>
      <c r="WWW269" s="9"/>
      <c r="WWX269" s="159"/>
      <c r="WWY269" s="159"/>
      <c r="WWZ269" s="8"/>
      <c r="WXA269" s="8"/>
      <c r="WXB269" s="160"/>
      <c r="WXC269" s="158"/>
      <c r="WXD269" s="161"/>
      <c r="WXE269" s="162"/>
      <c r="WXF269" s="156"/>
      <c r="WXG269" s="158"/>
      <c r="WXH269" s="158"/>
      <c r="WXI269" s="158"/>
      <c r="WXJ269" s="158"/>
      <c r="WXK269" s="159"/>
      <c r="WXL269" s="9"/>
      <c r="WXM269" s="9"/>
      <c r="WXN269" s="159"/>
      <c r="WXO269" s="159"/>
      <c r="WXP269" s="8"/>
      <c r="WXQ269" s="8"/>
      <c r="WXR269" s="160"/>
      <c r="WXS269" s="158"/>
      <c r="WXT269" s="161"/>
      <c r="WXU269" s="162"/>
      <c r="WXV269" s="156"/>
      <c r="WXW269" s="158"/>
      <c r="WXX269" s="158"/>
      <c r="WXY269" s="158"/>
      <c r="WXZ269" s="158"/>
      <c r="WYA269" s="159"/>
      <c r="WYB269" s="9"/>
      <c r="WYC269" s="9"/>
      <c r="WYD269" s="159"/>
      <c r="WYE269" s="159"/>
      <c r="WYF269" s="8"/>
      <c r="WYG269" s="8"/>
      <c r="WYH269" s="160"/>
      <c r="WYI269" s="158"/>
      <c r="WYJ269" s="161"/>
      <c r="WYK269" s="162"/>
      <c r="WYL269" s="156"/>
      <c r="WYM269" s="158"/>
      <c r="WYN269" s="158"/>
      <c r="WYO269" s="158"/>
      <c r="WYP269" s="158"/>
      <c r="WYQ269" s="159"/>
      <c r="WYR269" s="9"/>
      <c r="WYS269" s="9"/>
      <c r="WYT269" s="159"/>
      <c r="WYU269" s="159"/>
      <c r="WYV269" s="8"/>
      <c r="WYW269" s="8"/>
      <c r="WYX269" s="160"/>
      <c r="WYY269" s="158"/>
      <c r="WYZ269" s="161"/>
      <c r="WZA269" s="162"/>
      <c r="WZB269" s="156"/>
      <c r="WZC269" s="158"/>
      <c r="WZD269" s="158"/>
      <c r="WZE269" s="158"/>
      <c r="WZF269" s="158"/>
      <c r="WZG269" s="159"/>
      <c r="WZH269" s="9"/>
      <c r="WZI269" s="9"/>
      <c r="WZJ269" s="159"/>
      <c r="WZK269" s="159"/>
      <c r="WZL269" s="8"/>
      <c r="WZM269" s="8"/>
      <c r="WZN269" s="160"/>
      <c r="WZO269" s="158"/>
      <c r="WZP269" s="161"/>
      <c r="WZQ269" s="162"/>
      <c r="WZR269" s="156"/>
      <c r="WZS269" s="158"/>
      <c r="WZT269" s="158"/>
      <c r="WZU269" s="158"/>
      <c r="WZV269" s="158"/>
      <c r="WZW269" s="159"/>
      <c r="WZX269" s="9"/>
      <c r="WZY269" s="9"/>
      <c r="WZZ269" s="159"/>
      <c r="XAA269" s="159"/>
      <c r="XAB269" s="8"/>
      <c r="XAC269" s="8"/>
      <c r="XAD269" s="160"/>
      <c r="XAE269" s="158"/>
      <c r="XAF269" s="161"/>
      <c r="XAG269" s="162"/>
      <c r="XAH269" s="156"/>
      <c r="XAI269" s="158"/>
      <c r="XAJ269" s="158"/>
      <c r="XAK269" s="158"/>
      <c r="XAL269" s="158"/>
      <c r="XAM269" s="159"/>
      <c r="XAN269" s="9"/>
      <c r="XAO269" s="9"/>
      <c r="XAP269" s="159"/>
      <c r="XAQ269" s="159"/>
      <c r="XAR269" s="8"/>
      <c r="XAS269" s="8"/>
      <c r="XAT269" s="160"/>
      <c r="XAU269" s="158"/>
      <c r="XAV269" s="161"/>
      <c r="XAW269" s="162"/>
      <c r="XAX269" s="156"/>
      <c r="XAY269" s="158"/>
      <c r="XAZ269" s="158"/>
      <c r="XBA269" s="158"/>
      <c r="XBB269" s="158"/>
      <c r="XBC269" s="159"/>
      <c r="XBD269" s="9"/>
      <c r="XBE269" s="9"/>
      <c r="XBF269" s="159"/>
      <c r="XBG269" s="159"/>
      <c r="XBH269" s="8"/>
      <c r="XBI269" s="8"/>
      <c r="XBJ269" s="160"/>
      <c r="XBK269" s="158"/>
      <c r="XBL269" s="161"/>
      <c r="XBM269" s="162"/>
      <c r="XBN269" s="156"/>
      <c r="XBO269" s="158"/>
      <c r="XBP269" s="158"/>
      <c r="XBQ269" s="158"/>
      <c r="XBR269" s="158"/>
      <c r="XBS269" s="159"/>
      <c r="XBT269" s="9"/>
      <c r="XBU269" s="9"/>
      <c r="XBV269" s="159"/>
      <c r="XBW269" s="159"/>
      <c r="XBX269" s="8"/>
      <c r="XBY269" s="8"/>
      <c r="XBZ269" s="160"/>
      <c r="XCA269" s="158"/>
      <c r="XCB269" s="161"/>
      <c r="XCC269" s="162"/>
      <c r="XCD269" s="156"/>
      <c r="XCE269" s="158"/>
      <c r="XCF269" s="158"/>
      <c r="XCG269" s="158"/>
      <c r="XCH269" s="158"/>
      <c r="XCI269" s="159"/>
      <c r="XCJ269" s="9"/>
      <c r="XCK269" s="9"/>
      <c r="XCL269" s="159"/>
      <c r="XCM269" s="159"/>
      <c r="XCN269" s="8"/>
      <c r="XCO269" s="8"/>
      <c r="XCP269" s="160"/>
      <c r="XCQ269" s="158"/>
      <c r="XCR269" s="161"/>
      <c r="XCS269" s="162"/>
      <c r="XCT269" s="156"/>
      <c r="XCU269" s="158"/>
      <c r="XCV269" s="158"/>
      <c r="XCW269" s="158"/>
      <c r="XCX269" s="158"/>
      <c r="XCY269" s="159"/>
      <c r="XCZ269" s="9"/>
      <c r="XDA269" s="9"/>
      <c r="XDB269" s="159"/>
      <c r="XDC269" s="159"/>
      <c r="XDD269" s="8"/>
      <c r="XDE269" s="8"/>
      <c r="XDF269" s="160"/>
      <c r="XDG269" s="158"/>
      <c r="XDH269" s="161"/>
      <c r="XDI269" s="162"/>
      <c r="XDJ269" s="156"/>
      <c r="XDK269" s="158"/>
      <c r="XDL269" s="158"/>
      <c r="XDM269" s="158"/>
      <c r="XDN269" s="158"/>
      <c r="XDO269" s="159"/>
      <c r="XDP269" s="9"/>
      <c r="XDQ269" s="9"/>
      <c r="XDR269" s="159"/>
      <c r="XDS269" s="159"/>
      <c r="XDT269" s="8"/>
      <c r="XDU269" s="8"/>
      <c r="XDV269" s="160"/>
      <c r="XDW269" s="158"/>
      <c r="XDX269" s="161"/>
      <c r="XDY269" s="162"/>
      <c r="XDZ269" s="156"/>
      <c r="XEA269" s="158"/>
      <c r="XEB269" s="158"/>
      <c r="XEC269" s="158"/>
      <c r="XED269" s="158"/>
      <c r="XEE269" s="159"/>
      <c r="XEF269" s="9"/>
      <c r="XEG269" s="9"/>
      <c r="XEH269" s="159"/>
      <c r="XEI269" s="159"/>
      <c r="XEJ269" s="8"/>
      <c r="XEK269" s="8"/>
      <c r="XEL269" s="160"/>
      <c r="XEM269" s="158"/>
      <c r="XEN269" s="161"/>
      <c r="XEO269" s="162"/>
      <c r="XEP269" s="156"/>
      <c r="XEQ269" s="158"/>
      <c r="XER269" s="158"/>
      <c r="XES269" s="158"/>
      <c r="XET269" s="158"/>
      <c r="XEU269" s="159"/>
      <c r="XEV269" s="9"/>
      <c r="XEW269" s="9"/>
      <c r="XEX269" s="159"/>
      <c r="XEY269" s="159"/>
      <c r="XEZ269" s="8"/>
      <c r="XFA269" s="8"/>
      <c r="XFB269" s="160"/>
      <c r="XFC269" s="158"/>
      <c r="XFD269" s="161"/>
    </row>
    <row r="270" spans="1:16384" s="15" customFormat="1" ht="50.25" customHeight="1" x14ac:dyDescent="0.3">
      <c r="A270" s="1"/>
      <c r="B270" s="136">
        <v>80111701</v>
      </c>
      <c r="C270" s="47" t="s">
        <v>257</v>
      </c>
      <c r="D270" s="22">
        <v>10</v>
      </c>
      <c r="E270" s="22">
        <v>11</v>
      </c>
      <c r="F270" s="22">
        <v>3</v>
      </c>
      <c r="G270" s="53">
        <v>3</v>
      </c>
      <c r="H270" s="53">
        <v>0</v>
      </c>
      <c r="I270" s="24">
        <v>14467359587</v>
      </c>
      <c r="J270" s="24">
        <f>+I270</f>
        <v>14467359587</v>
      </c>
      <c r="K270" s="53">
        <v>0</v>
      </c>
      <c r="L270" s="53">
        <v>0</v>
      </c>
      <c r="M270" s="42" t="s">
        <v>58</v>
      </c>
      <c r="N270" s="25" t="s">
        <v>1</v>
      </c>
      <c r="O270" s="40" t="s">
        <v>258</v>
      </c>
      <c r="P270" s="22">
        <v>3102466420</v>
      </c>
      <c r="Q270" s="41" t="s">
        <v>259</v>
      </c>
      <c r="R270" s="10">
        <v>44929</v>
      </c>
      <c r="S270" s="157">
        <v>44929</v>
      </c>
      <c r="T270" s="11">
        <v>4025449199</v>
      </c>
      <c r="U270" s="4"/>
      <c r="V270" s="17"/>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c r="JD270" s="4"/>
      <c r="JE270" s="4"/>
      <c r="JF270" s="4"/>
      <c r="JG270" s="4"/>
      <c r="JH270" s="4"/>
      <c r="JI270" s="4"/>
      <c r="JJ270" s="4"/>
      <c r="JK270" s="4"/>
      <c r="JL270" s="4"/>
      <c r="JM270" s="4"/>
      <c r="JN270" s="4"/>
      <c r="JO270" s="4"/>
      <c r="JP270" s="4"/>
      <c r="JQ270" s="4"/>
      <c r="JR270" s="4"/>
      <c r="JS270" s="4"/>
      <c r="JT270" s="4"/>
      <c r="JU270" s="4"/>
      <c r="JV270" s="4"/>
      <c r="JW270" s="4"/>
      <c r="JX270" s="4"/>
      <c r="JY270" s="4"/>
      <c r="JZ270" s="4"/>
      <c r="KA270" s="4"/>
      <c r="KB270" s="4"/>
      <c r="KC270" s="4"/>
      <c r="KD270" s="4"/>
      <c r="KE270" s="4"/>
      <c r="KF270" s="4"/>
      <c r="KG270" s="4"/>
      <c r="KH270" s="4"/>
      <c r="KI270" s="4"/>
      <c r="KJ270" s="4"/>
      <c r="KK270" s="4"/>
      <c r="KL270" s="4"/>
      <c r="KM270" s="4"/>
      <c r="KN270" s="4"/>
      <c r="KO270" s="4"/>
      <c r="KP270" s="4"/>
      <c r="KQ270" s="4"/>
      <c r="KR270" s="4"/>
      <c r="KS270" s="4"/>
      <c r="KT270" s="4"/>
      <c r="KU270" s="4"/>
      <c r="KV270" s="4"/>
      <c r="KW270" s="4"/>
      <c r="KX270" s="4"/>
      <c r="KY270" s="4"/>
      <c r="KZ270" s="4"/>
      <c r="LA270" s="4"/>
      <c r="LB270" s="4"/>
      <c r="LC270" s="4"/>
      <c r="LD270" s="4"/>
      <c r="LE270" s="4"/>
      <c r="LF270" s="4"/>
      <c r="LG270" s="4"/>
      <c r="LH270" s="4"/>
      <c r="LI270" s="4"/>
      <c r="LJ270" s="4"/>
      <c r="LK270" s="4"/>
      <c r="LL270" s="4"/>
      <c r="LM270" s="4"/>
      <c r="LN270" s="4"/>
      <c r="LO270" s="4"/>
      <c r="LP270" s="4"/>
      <c r="LQ270" s="4"/>
      <c r="LR270" s="4"/>
      <c r="LS270" s="4"/>
      <c r="LT270" s="4"/>
      <c r="LU270" s="4"/>
      <c r="LV270" s="4"/>
      <c r="LW270" s="4"/>
      <c r="LX270" s="4"/>
      <c r="LY270" s="4"/>
      <c r="LZ270" s="4"/>
      <c r="MA270" s="4"/>
      <c r="MB270" s="4"/>
      <c r="MC270" s="4"/>
      <c r="MD270" s="4"/>
      <c r="ME270" s="4"/>
      <c r="MF270" s="4"/>
      <c r="MG270" s="4"/>
      <c r="MH270" s="4"/>
      <c r="MI270" s="4"/>
      <c r="MJ270" s="4"/>
      <c r="MK270" s="4"/>
      <c r="ML270" s="4"/>
      <c r="MM270" s="4"/>
      <c r="MN270" s="4"/>
      <c r="MO270" s="4"/>
      <c r="MP270" s="4"/>
      <c r="MQ270" s="4"/>
      <c r="MR270" s="4"/>
      <c r="MS270" s="4"/>
      <c r="MT270" s="4"/>
      <c r="MU270" s="4"/>
      <c r="MV270" s="4"/>
      <c r="MW270" s="4"/>
      <c r="MX270" s="4"/>
      <c r="MY270" s="4"/>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4"/>
      <c r="NX270" s="4"/>
      <c r="NY270" s="4"/>
      <c r="NZ270" s="4"/>
      <c r="OA270" s="4"/>
      <c r="OB270" s="4"/>
      <c r="OC270" s="4"/>
      <c r="OD270" s="4"/>
      <c r="OE270" s="4"/>
      <c r="OF270" s="4"/>
      <c r="OG270" s="4"/>
      <c r="OH270" s="4"/>
      <c r="OI270" s="4"/>
      <c r="OJ270" s="4"/>
      <c r="OK270" s="4"/>
      <c r="OL270" s="4"/>
      <c r="OM270" s="4"/>
      <c r="ON270" s="4"/>
      <c r="OO270" s="4"/>
      <c r="OP270" s="4"/>
      <c r="OQ270" s="4"/>
      <c r="OR270" s="4"/>
      <c r="OS270" s="4"/>
      <c r="OT270" s="4"/>
      <c r="OU270" s="4"/>
      <c r="OV270" s="4"/>
      <c r="OW270" s="4"/>
      <c r="OX270" s="4"/>
      <c r="OY270" s="4"/>
      <c r="OZ270" s="4"/>
      <c r="PA270" s="4"/>
      <c r="PB270" s="4"/>
      <c r="PC270" s="4"/>
      <c r="PD270" s="4"/>
      <c r="PE270" s="4"/>
      <c r="PF270" s="4"/>
      <c r="PG270" s="4"/>
      <c r="PH270" s="4"/>
      <c r="PI270" s="4"/>
      <c r="PJ270" s="4"/>
      <c r="PK270" s="4"/>
      <c r="PL270" s="4"/>
      <c r="PM270" s="4"/>
      <c r="PN270" s="4"/>
      <c r="PO270" s="4"/>
      <c r="PP270" s="4"/>
      <c r="PQ270" s="4"/>
      <c r="PR270" s="4"/>
      <c r="PS270" s="4"/>
      <c r="PT270" s="4"/>
      <c r="PU270" s="4"/>
      <c r="PV270" s="4"/>
      <c r="PW270" s="4"/>
      <c r="PX270" s="4"/>
      <c r="PY270" s="4"/>
      <c r="PZ270" s="4"/>
      <c r="QA270" s="4"/>
      <c r="QB270" s="4"/>
      <c r="QC270" s="4"/>
      <c r="QD270" s="4"/>
      <c r="QE270" s="4"/>
      <c r="QF270" s="4"/>
      <c r="QG270" s="4"/>
      <c r="QH270" s="4"/>
      <c r="QI270" s="4"/>
      <c r="QJ270" s="4"/>
      <c r="QK270" s="4"/>
      <c r="QL270" s="4"/>
      <c r="QM270" s="4"/>
      <c r="QN270" s="4"/>
      <c r="QO270" s="4"/>
      <c r="QP270" s="4"/>
      <c r="QQ270" s="4"/>
      <c r="QR270" s="4"/>
      <c r="QS270" s="4"/>
      <c r="QT270" s="4"/>
      <c r="QU270" s="4"/>
      <c r="QV270" s="4"/>
      <c r="QW270" s="4"/>
      <c r="QX270" s="4"/>
      <c r="QY270" s="4"/>
      <c r="QZ270" s="4"/>
      <c r="RA270" s="4"/>
      <c r="RB270" s="4"/>
      <c r="RC270" s="4"/>
      <c r="RD270" s="4"/>
      <c r="RE270" s="4"/>
      <c r="RF270" s="4"/>
      <c r="RG270" s="4"/>
      <c r="RH270" s="4"/>
      <c r="RI270" s="4"/>
      <c r="RJ270" s="4"/>
      <c r="RK270" s="4"/>
      <c r="RL270" s="4"/>
      <c r="RM270" s="4"/>
      <c r="RN270" s="4"/>
      <c r="RO270" s="4"/>
      <c r="RP270" s="4"/>
      <c r="RQ270" s="4"/>
      <c r="RR270" s="4"/>
      <c r="RS270" s="4"/>
      <c r="RT270" s="4"/>
      <c r="RU270" s="4"/>
      <c r="RV270" s="4"/>
      <c r="RW270" s="4"/>
      <c r="RX270" s="4"/>
      <c r="RY270" s="4"/>
      <c r="RZ270" s="4"/>
      <c r="SA270" s="4"/>
      <c r="SB270" s="4"/>
      <c r="SC270" s="4"/>
      <c r="SD270" s="4"/>
      <c r="SE270" s="4"/>
      <c r="SF270" s="4"/>
      <c r="SG270" s="4"/>
      <c r="SH270" s="4"/>
      <c r="SI270" s="4"/>
      <c r="SJ270" s="4"/>
      <c r="SK270" s="4"/>
      <c r="SL270" s="4"/>
      <c r="SM270" s="4"/>
      <c r="SN270" s="4"/>
      <c r="SO270" s="4"/>
      <c r="SP270" s="4"/>
      <c r="SQ270" s="4"/>
      <c r="SR270" s="4"/>
      <c r="SS270" s="4"/>
      <c r="ST270" s="4"/>
      <c r="SU270" s="4"/>
      <c r="SV270" s="4"/>
      <c r="SW270" s="4"/>
      <c r="SX270" s="4"/>
      <c r="SY270" s="4"/>
      <c r="SZ270" s="4"/>
      <c r="TA270" s="4"/>
      <c r="TB270" s="4"/>
      <c r="TC270" s="4"/>
      <c r="TD270" s="4"/>
      <c r="TE270" s="4"/>
      <c r="TF270" s="4"/>
      <c r="TG270" s="4"/>
      <c r="TH270" s="4"/>
      <c r="TI270" s="4"/>
      <c r="TJ270" s="4"/>
      <c r="TK270" s="4"/>
      <c r="TL270" s="4"/>
      <c r="TM270" s="4"/>
      <c r="TN270" s="4"/>
      <c r="TO270" s="4"/>
      <c r="TP270" s="4"/>
      <c r="TQ270" s="4"/>
      <c r="TR270" s="4"/>
      <c r="TS270" s="4"/>
      <c r="TT270" s="4"/>
      <c r="TU270" s="4"/>
      <c r="TV270" s="4"/>
      <c r="TW270" s="4"/>
      <c r="TX270" s="4"/>
      <c r="TY270" s="4"/>
      <c r="TZ270" s="4"/>
      <c r="UA270" s="4"/>
      <c r="UB270" s="4"/>
      <c r="UC270" s="4"/>
      <c r="UD270" s="4"/>
      <c r="UE270" s="4"/>
      <c r="UF270" s="4"/>
      <c r="UG270" s="4"/>
      <c r="UH270" s="4"/>
      <c r="UI270" s="4"/>
      <c r="UJ270" s="4"/>
      <c r="UK270" s="4"/>
      <c r="UL270" s="4"/>
      <c r="UM270" s="4"/>
      <c r="UN270" s="4"/>
      <c r="UO270" s="4"/>
      <c r="UP270" s="4"/>
      <c r="UQ270" s="4"/>
      <c r="UR270" s="4"/>
      <c r="US270" s="4"/>
      <c r="UT270" s="4"/>
      <c r="UU270" s="4"/>
      <c r="UV270" s="4"/>
      <c r="UW270" s="4"/>
      <c r="UX270" s="4"/>
      <c r="UY270" s="4"/>
      <c r="UZ270" s="4"/>
      <c r="VA270" s="4"/>
      <c r="VB270" s="4"/>
      <c r="VC270" s="4"/>
      <c r="VD270" s="4"/>
      <c r="VE270" s="4"/>
      <c r="VF270" s="4"/>
      <c r="VG270" s="4"/>
      <c r="VH270" s="4"/>
      <c r="VI270" s="4"/>
      <c r="VJ270" s="4"/>
      <c r="VK270" s="4"/>
      <c r="VL270" s="4"/>
      <c r="VM270" s="4"/>
      <c r="VN270" s="4"/>
      <c r="VO270" s="4"/>
      <c r="VP270" s="4"/>
      <c r="VQ270" s="4"/>
      <c r="VR270" s="4"/>
      <c r="VS270" s="4"/>
      <c r="VT270" s="4"/>
      <c r="VU270" s="4"/>
      <c r="VV270" s="4"/>
      <c r="VW270" s="4"/>
      <c r="VX270" s="4"/>
      <c r="VY270" s="4"/>
      <c r="VZ270" s="4"/>
      <c r="WA270" s="4"/>
      <c r="WB270" s="4"/>
      <c r="WC270" s="4"/>
      <c r="WD270" s="4"/>
      <c r="WE270" s="4"/>
      <c r="WF270" s="4"/>
      <c r="WG270" s="4"/>
      <c r="WH270" s="4"/>
      <c r="WI270" s="4"/>
      <c r="WJ270" s="4"/>
      <c r="WK270" s="4"/>
      <c r="WL270" s="4"/>
      <c r="WM270" s="4"/>
      <c r="WN270" s="4"/>
      <c r="WO270" s="4"/>
      <c r="WP270" s="4"/>
      <c r="WQ270" s="4"/>
      <c r="WR270" s="4"/>
      <c r="WS270" s="4"/>
      <c r="WT270" s="4"/>
      <c r="WU270" s="4"/>
      <c r="WV270" s="4"/>
      <c r="WW270" s="4"/>
      <c r="WX270" s="4"/>
      <c r="WY270" s="4"/>
      <c r="WZ270" s="4"/>
      <c r="XA270" s="4"/>
      <c r="XB270" s="4"/>
      <c r="XC270" s="4"/>
      <c r="XD270" s="4"/>
      <c r="XE270" s="4"/>
      <c r="XF270" s="4"/>
      <c r="XG270" s="4"/>
      <c r="XH270" s="4"/>
      <c r="XI270" s="4"/>
      <c r="XJ270" s="4"/>
      <c r="XK270" s="4"/>
      <c r="XL270" s="4"/>
      <c r="XM270" s="4"/>
      <c r="XN270" s="4"/>
      <c r="XO270" s="4"/>
      <c r="XP270" s="4"/>
      <c r="XQ270" s="4"/>
      <c r="XR270" s="4"/>
      <c r="XS270" s="4"/>
      <c r="XT270" s="4"/>
      <c r="XU270" s="4"/>
      <c r="XV270" s="4"/>
      <c r="XW270" s="4"/>
      <c r="XX270" s="4"/>
      <c r="XY270" s="4"/>
      <c r="XZ270" s="4"/>
      <c r="YA270" s="4"/>
      <c r="YB270" s="4"/>
      <c r="YC270" s="4"/>
      <c r="YD270" s="4"/>
      <c r="YE270" s="4"/>
      <c r="YF270" s="4"/>
      <c r="YG270" s="4"/>
      <c r="YH270" s="4"/>
      <c r="YI270" s="4"/>
      <c r="YJ270" s="4"/>
      <c r="YK270" s="4"/>
      <c r="YL270" s="4"/>
      <c r="YM270" s="4"/>
      <c r="YN270" s="4"/>
      <c r="YO270" s="4"/>
      <c r="YP270" s="4"/>
      <c r="YQ270" s="4"/>
      <c r="YR270" s="4"/>
      <c r="YS270" s="4"/>
      <c r="YT270" s="4"/>
      <c r="YU270" s="4"/>
      <c r="YV270" s="4"/>
      <c r="YW270" s="4"/>
      <c r="YX270" s="4"/>
      <c r="YY270" s="4"/>
      <c r="YZ270" s="4"/>
      <c r="ZA270" s="4"/>
      <c r="ZB270" s="4"/>
      <c r="ZC270" s="4"/>
      <c r="ZD270" s="4"/>
      <c r="ZE270" s="4"/>
      <c r="ZF270" s="4"/>
      <c r="ZG270" s="4"/>
      <c r="ZH270" s="4"/>
      <c r="ZI270" s="4"/>
      <c r="ZJ270" s="4"/>
      <c r="ZK270" s="4"/>
      <c r="ZL270" s="4"/>
      <c r="ZM270" s="4"/>
      <c r="ZN270" s="4"/>
      <c r="ZO270" s="4"/>
      <c r="ZP270" s="4"/>
      <c r="ZQ270" s="4"/>
      <c r="ZR270" s="4"/>
      <c r="ZS270" s="4"/>
      <c r="ZT270" s="4"/>
      <c r="ZU270" s="4"/>
      <c r="ZV270" s="4"/>
      <c r="ZW270" s="4"/>
      <c r="ZX270" s="4"/>
      <c r="ZY270" s="4"/>
      <c r="ZZ270" s="4"/>
      <c r="AAA270" s="4"/>
      <c r="AAB270" s="4"/>
      <c r="AAC270" s="4"/>
      <c r="AAD270" s="4"/>
      <c r="AAE270" s="4"/>
      <c r="AAF270" s="4"/>
      <c r="AAG270" s="4"/>
      <c r="AAH270" s="4"/>
      <c r="AAI270" s="4"/>
      <c r="AAJ270" s="4"/>
      <c r="AAK270" s="4"/>
      <c r="AAL270" s="4"/>
      <c r="AAM270" s="4"/>
      <c r="AAN270" s="4"/>
      <c r="AAO270" s="4"/>
      <c r="AAP270" s="4"/>
      <c r="AAQ270" s="4"/>
      <c r="AAR270" s="4"/>
      <c r="AAS270" s="4"/>
      <c r="AAT270" s="4"/>
      <c r="AAU270" s="4"/>
      <c r="AAV270" s="4"/>
      <c r="AAW270" s="4"/>
      <c r="AAX270" s="4"/>
      <c r="AAY270" s="4"/>
      <c r="AAZ270" s="4"/>
      <c r="ABA270" s="4"/>
      <c r="ABB270" s="4"/>
      <c r="ABC270" s="4"/>
      <c r="ABD270" s="4"/>
      <c r="ABE270" s="4"/>
      <c r="ABF270" s="4"/>
      <c r="ABG270" s="4"/>
      <c r="ABH270" s="4"/>
      <c r="ABI270" s="4"/>
      <c r="ABJ270" s="4"/>
      <c r="ABK270" s="4"/>
      <c r="ABL270" s="4"/>
      <c r="ABM270" s="4"/>
      <c r="ABN270" s="4"/>
      <c r="ABO270" s="4"/>
      <c r="ABP270" s="4"/>
      <c r="ABQ270" s="4"/>
      <c r="ABR270" s="4"/>
      <c r="ABS270" s="4"/>
      <c r="ABT270" s="4"/>
      <c r="ABU270" s="4"/>
      <c r="ABV270" s="4"/>
      <c r="ABW270" s="4"/>
      <c r="ABX270" s="4"/>
      <c r="ABY270" s="4"/>
      <c r="ABZ270" s="4"/>
      <c r="ACA270" s="4"/>
      <c r="ACB270" s="4"/>
      <c r="ACC270" s="4"/>
      <c r="ACD270" s="4"/>
      <c r="ACE270" s="4"/>
      <c r="ACF270" s="4"/>
      <c r="ACG270" s="4"/>
      <c r="ACH270" s="4"/>
      <c r="ACI270" s="4"/>
      <c r="ACJ270" s="4"/>
      <c r="ACK270" s="4"/>
      <c r="ACL270" s="4"/>
      <c r="ACM270" s="4"/>
      <c r="ACN270" s="4"/>
      <c r="ACO270" s="4"/>
      <c r="ACP270" s="4"/>
      <c r="ACQ270" s="4"/>
      <c r="ACR270" s="4"/>
      <c r="ACS270" s="4"/>
      <c r="ACT270" s="4"/>
      <c r="ACU270" s="4"/>
      <c r="ACV270" s="4"/>
      <c r="ACW270" s="4"/>
      <c r="ACX270" s="4"/>
      <c r="ACY270" s="4"/>
      <c r="ACZ270" s="4"/>
      <c r="ADA270" s="4"/>
      <c r="ADB270" s="4"/>
      <c r="ADC270" s="4"/>
      <c r="ADD270" s="4"/>
      <c r="ADE270" s="4"/>
      <c r="ADF270" s="4"/>
      <c r="ADG270" s="4"/>
      <c r="ADH270" s="4"/>
      <c r="ADI270" s="4"/>
      <c r="ADJ270" s="4"/>
      <c r="ADK270" s="4"/>
      <c r="ADL270" s="4"/>
      <c r="ADM270" s="4"/>
      <c r="ADN270" s="4"/>
      <c r="ADO270" s="4"/>
      <c r="ADP270" s="4"/>
      <c r="ADQ270" s="4"/>
      <c r="ADR270" s="4"/>
      <c r="ADS270" s="4"/>
      <c r="ADT270" s="4"/>
      <c r="ADU270" s="4"/>
      <c r="ADV270" s="4"/>
      <c r="ADW270" s="4"/>
      <c r="ADX270" s="4"/>
      <c r="ADY270" s="4"/>
      <c r="ADZ270" s="4"/>
      <c r="AEA270" s="4"/>
      <c r="AEB270" s="4"/>
      <c r="AEC270" s="4"/>
      <c r="AED270" s="4"/>
      <c r="AEE270" s="4"/>
      <c r="AEF270" s="4"/>
      <c r="AEG270" s="4"/>
      <c r="AEH270" s="4"/>
      <c r="AEI270" s="4"/>
      <c r="AEJ270" s="4"/>
      <c r="AEK270" s="4"/>
      <c r="AEL270" s="4"/>
      <c r="AEM270" s="4"/>
      <c r="AEN270" s="4"/>
      <c r="AEO270" s="4"/>
      <c r="AEP270" s="4"/>
      <c r="AEQ270" s="4"/>
      <c r="AER270" s="4"/>
      <c r="AES270" s="4"/>
      <c r="AET270" s="4"/>
      <c r="AEU270" s="4"/>
      <c r="AEV270" s="4"/>
      <c r="AEW270" s="4"/>
      <c r="AEX270" s="4"/>
      <c r="AEY270" s="4"/>
      <c r="AEZ270" s="4"/>
      <c r="AFA270" s="4"/>
      <c r="AFB270" s="4"/>
      <c r="AFC270" s="4"/>
      <c r="AFD270" s="4"/>
      <c r="AFE270" s="4"/>
      <c r="AFF270" s="4"/>
      <c r="AFG270" s="4"/>
      <c r="AFH270" s="4"/>
      <c r="AFI270" s="4"/>
      <c r="AFJ270" s="4"/>
      <c r="AFK270" s="4"/>
      <c r="AFL270" s="4"/>
      <c r="AFM270" s="4"/>
      <c r="AFN270" s="4"/>
      <c r="AFO270" s="4"/>
      <c r="AFP270" s="4"/>
      <c r="AFQ270" s="4"/>
      <c r="AFR270" s="4"/>
      <c r="AFS270" s="4"/>
      <c r="AFT270" s="4"/>
      <c r="AFU270" s="4"/>
      <c r="AFV270" s="4"/>
      <c r="AFW270" s="4"/>
      <c r="AFX270" s="4"/>
      <c r="AFY270" s="4"/>
      <c r="AFZ270" s="4"/>
      <c r="AGA270" s="4"/>
      <c r="AGB270" s="4"/>
      <c r="AGC270" s="4"/>
      <c r="AGD270" s="4"/>
      <c r="AGE270" s="4"/>
      <c r="AGF270" s="4"/>
      <c r="AGG270" s="4"/>
      <c r="AGH270" s="4"/>
      <c r="AGI270" s="4"/>
      <c r="AGJ270" s="4"/>
      <c r="AGK270" s="4"/>
      <c r="AGL270" s="4"/>
      <c r="AGM270" s="4"/>
      <c r="AGN270" s="4"/>
      <c r="AGO270" s="4"/>
      <c r="AGP270" s="4"/>
      <c r="AGQ270" s="4"/>
      <c r="AGR270" s="4"/>
      <c r="AGS270" s="4"/>
      <c r="AGT270" s="4"/>
      <c r="AGU270" s="4"/>
      <c r="AGV270" s="4"/>
      <c r="AGW270" s="4"/>
      <c r="AGX270" s="4"/>
      <c r="AGY270" s="4"/>
      <c r="AGZ270" s="4"/>
      <c r="AHA270" s="4"/>
      <c r="AHB270" s="4"/>
      <c r="AHC270" s="4"/>
      <c r="AHD270" s="4"/>
      <c r="AHE270" s="4"/>
      <c r="AHF270" s="4"/>
      <c r="AHG270" s="4"/>
      <c r="AHH270" s="4"/>
      <c r="AHI270" s="4"/>
      <c r="AHJ270" s="4"/>
      <c r="AHK270" s="4"/>
      <c r="AHL270" s="4"/>
      <c r="AHM270" s="4"/>
      <c r="AHN270" s="4"/>
      <c r="AHO270" s="4"/>
      <c r="AHP270" s="4"/>
      <c r="AHQ270" s="4"/>
      <c r="AHR270" s="4"/>
      <c r="AHS270" s="4"/>
      <c r="AHT270" s="4"/>
      <c r="AHU270" s="4"/>
      <c r="AHV270" s="4"/>
      <c r="AHW270" s="4"/>
      <c r="AHX270" s="4"/>
      <c r="AHY270" s="4"/>
      <c r="AHZ270" s="4"/>
      <c r="AIA270" s="4"/>
      <c r="AIB270" s="4"/>
      <c r="AIC270" s="4"/>
      <c r="AID270" s="4"/>
      <c r="AIE270" s="4"/>
      <c r="AIF270" s="4"/>
      <c r="AIG270" s="4"/>
      <c r="AIH270" s="4"/>
      <c r="AII270" s="4"/>
      <c r="AIJ270" s="4"/>
      <c r="AIK270" s="4"/>
      <c r="AIL270" s="4"/>
      <c r="AIM270" s="4"/>
      <c r="AIN270" s="4"/>
      <c r="AIO270" s="4"/>
      <c r="AIP270" s="4"/>
      <c r="AIQ270" s="4"/>
      <c r="AIR270" s="4"/>
      <c r="AIS270" s="4"/>
      <c r="AIT270" s="4"/>
      <c r="AIU270" s="4"/>
      <c r="AIV270" s="4"/>
      <c r="AIW270" s="4"/>
      <c r="AIX270" s="4"/>
      <c r="AIY270" s="4"/>
      <c r="AIZ270" s="4"/>
      <c r="AJA270" s="4"/>
      <c r="AJB270" s="4"/>
      <c r="AJC270" s="4"/>
      <c r="AJD270" s="4"/>
      <c r="AJE270" s="4"/>
      <c r="AJF270" s="4"/>
      <c r="AJG270" s="4"/>
      <c r="AJH270" s="4"/>
      <c r="AJI270" s="4"/>
      <c r="AJJ270" s="4"/>
      <c r="AJK270" s="4"/>
      <c r="AJL270" s="4"/>
      <c r="AJM270" s="4"/>
      <c r="AJN270" s="4"/>
      <c r="AJO270" s="4"/>
      <c r="AJP270" s="4"/>
      <c r="AJQ270" s="4"/>
      <c r="AJR270" s="4"/>
      <c r="AJS270" s="4"/>
      <c r="AJT270" s="4"/>
      <c r="AJU270" s="4"/>
      <c r="AJV270" s="4"/>
      <c r="AJW270" s="4"/>
      <c r="AJX270" s="4"/>
      <c r="AJY270" s="4"/>
      <c r="AJZ270" s="4"/>
      <c r="AKA270" s="4"/>
      <c r="AKB270" s="4"/>
      <c r="AKC270" s="4"/>
      <c r="AKD270" s="4"/>
      <c r="AKE270" s="4"/>
      <c r="AKF270" s="4"/>
      <c r="AKG270" s="4"/>
      <c r="AKH270" s="4"/>
      <c r="AKI270" s="4"/>
      <c r="AKJ270" s="4"/>
      <c r="AKK270" s="4"/>
      <c r="AKL270" s="4"/>
      <c r="AKM270" s="4"/>
      <c r="AKN270" s="4"/>
      <c r="AKO270" s="4"/>
      <c r="AKP270" s="4"/>
      <c r="AKQ270" s="4"/>
      <c r="AKR270" s="4"/>
      <c r="AKS270" s="4"/>
      <c r="AKT270" s="4"/>
      <c r="AKU270" s="4"/>
      <c r="AKV270" s="4"/>
      <c r="AKW270" s="4"/>
      <c r="AKX270" s="4"/>
      <c r="AKY270" s="4"/>
      <c r="AKZ270" s="4"/>
      <c r="ALA270" s="4"/>
      <c r="ALB270" s="4"/>
      <c r="ALC270" s="4"/>
      <c r="ALD270" s="4"/>
      <c r="ALE270" s="4"/>
      <c r="ALF270" s="4"/>
      <c r="ALG270" s="4"/>
      <c r="ALH270" s="4"/>
      <c r="ALI270" s="4"/>
      <c r="ALJ270" s="4"/>
      <c r="ALK270" s="4"/>
      <c r="ALL270" s="4"/>
      <c r="ALM270" s="4"/>
      <c r="ALN270" s="4"/>
      <c r="ALO270" s="4"/>
      <c r="ALP270" s="4"/>
      <c r="ALQ270" s="4"/>
      <c r="ALR270" s="4"/>
      <c r="ALS270" s="4"/>
      <c r="ALT270" s="4"/>
      <c r="ALU270" s="4"/>
      <c r="ALV270" s="4"/>
      <c r="ALW270" s="4"/>
      <c r="ALX270" s="4"/>
      <c r="ALY270" s="4"/>
      <c r="ALZ270" s="4"/>
      <c r="AMA270" s="4"/>
      <c r="AMB270" s="4"/>
      <c r="AMC270" s="4"/>
      <c r="AMD270" s="4"/>
      <c r="AME270" s="4"/>
      <c r="AMF270" s="4"/>
      <c r="AMG270" s="4"/>
      <c r="AMH270" s="4"/>
      <c r="AMI270" s="4"/>
      <c r="AMJ270" s="4"/>
      <c r="AMK270" s="4"/>
      <c r="AML270" s="4"/>
      <c r="AMM270" s="4"/>
      <c r="AMN270" s="4"/>
      <c r="AMO270" s="4"/>
      <c r="AMP270" s="4"/>
      <c r="AMQ270" s="4"/>
      <c r="AMR270" s="4"/>
      <c r="AMS270" s="4"/>
      <c r="AMT270" s="4"/>
      <c r="AMU270" s="4"/>
      <c r="AMV270" s="4"/>
      <c r="AMW270" s="4"/>
      <c r="AMX270" s="4"/>
      <c r="AMY270" s="4"/>
      <c r="AMZ270" s="4"/>
      <c r="ANA270" s="4"/>
      <c r="ANB270" s="4"/>
      <c r="ANC270" s="4"/>
      <c r="AND270" s="4"/>
      <c r="ANE270" s="4"/>
      <c r="ANF270" s="4"/>
      <c r="ANG270" s="4"/>
      <c r="ANH270" s="4"/>
      <c r="ANI270" s="4"/>
      <c r="ANJ270" s="4"/>
      <c r="ANK270" s="4"/>
      <c r="ANL270" s="4"/>
      <c r="ANM270" s="4"/>
      <c r="ANN270" s="4"/>
      <c r="ANO270" s="4"/>
      <c r="ANP270" s="4"/>
      <c r="ANQ270" s="4"/>
      <c r="ANR270" s="4"/>
      <c r="ANS270" s="4"/>
      <c r="ANT270" s="158"/>
      <c r="ANU270" s="158"/>
      <c r="ANV270" s="158"/>
      <c r="ANW270" s="159"/>
      <c r="ANX270" s="9"/>
      <c r="ANY270" s="9"/>
      <c r="ANZ270" s="159"/>
      <c r="AOA270" s="159"/>
      <c r="AOB270" s="8"/>
      <c r="AOC270" s="8"/>
      <c r="AOD270" s="160"/>
      <c r="AOE270" s="158"/>
      <c r="AOF270" s="161"/>
      <c r="AOG270" s="162"/>
      <c r="AOH270" s="156"/>
      <c r="AOI270" s="158"/>
      <c r="AOJ270" s="158"/>
      <c r="AOK270" s="158"/>
      <c r="AOL270" s="158"/>
      <c r="AOM270" s="159"/>
      <c r="AON270" s="9"/>
      <c r="AOO270" s="9"/>
      <c r="AOP270" s="159"/>
      <c r="AOQ270" s="159"/>
      <c r="AOR270" s="8"/>
      <c r="AOS270" s="8"/>
      <c r="AOT270" s="160"/>
      <c r="AOU270" s="158"/>
      <c r="AOV270" s="161"/>
      <c r="AOW270" s="162"/>
      <c r="AOX270" s="156"/>
      <c r="AOY270" s="158"/>
      <c r="AOZ270" s="158"/>
      <c r="APA270" s="158"/>
      <c r="APB270" s="158"/>
      <c r="APC270" s="159"/>
      <c r="APD270" s="9"/>
      <c r="APE270" s="9"/>
      <c r="APF270" s="159"/>
      <c r="APG270" s="159"/>
      <c r="APH270" s="8"/>
      <c r="API270" s="8"/>
      <c r="APJ270" s="160"/>
      <c r="APK270" s="158"/>
      <c r="APL270" s="161"/>
      <c r="APM270" s="162"/>
      <c r="APN270" s="156"/>
      <c r="APO270" s="158"/>
      <c r="APP270" s="158"/>
      <c r="APQ270" s="158"/>
      <c r="APR270" s="158"/>
      <c r="APS270" s="159"/>
      <c r="APT270" s="9"/>
      <c r="APU270" s="9"/>
      <c r="APV270" s="159"/>
      <c r="APW270" s="159"/>
      <c r="APX270" s="8"/>
      <c r="APY270" s="8"/>
      <c r="APZ270" s="160"/>
      <c r="AQA270" s="158"/>
      <c r="AQB270" s="161"/>
      <c r="AQC270" s="162"/>
      <c r="AQD270" s="156"/>
      <c r="AQE270" s="158"/>
      <c r="AQF270" s="158"/>
      <c r="AQG270" s="158"/>
      <c r="AQH270" s="158"/>
      <c r="AQI270" s="159"/>
      <c r="AQJ270" s="9"/>
      <c r="AQK270" s="9"/>
      <c r="AQL270" s="159"/>
      <c r="AQM270" s="159"/>
      <c r="AQN270" s="8"/>
      <c r="AQO270" s="8"/>
      <c r="AQP270" s="160"/>
      <c r="AQQ270" s="158"/>
      <c r="AQR270" s="161"/>
      <c r="AQS270" s="162"/>
      <c r="AQT270" s="156"/>
      <c r="AQU270" s="158"/>
      <c r="AQV270" s="158"/>
      <c r="AQW270" s="158"/>
      <c r="AQX270" s="158"/>
      <c r="AQY270" s="159"/>
      <c r="AQZ270" s="9"/>
      <c r="ARA270" s="9"/>
      <c r="ARB270" s="159"/>
      <c r="ARC270" s="159"/>
      <c r="ARD270" s="8"/>
      <c r="ARE270" s="8"/>
      <c r="ARF270" s="160"/>
      <c r="ARG270" s="158"/>
      <c r="ARH270" s="161"/>
      <c r="ARI270" s="162"/>
      <c r="ARJ270" s="156"/>
      <c r="ARK270" s="158"/>
      <c r="ARL270" s="158"/>
      <c r="ARM270" s="158"/>
      <c r="ARN270" s="158"/>
      <c r="ARO270" s="159"/>
      <c r="ARP270" s="9"/>
      <c r="ARQ270" s="9"/>
      <c r="ARR270" s="159"/>
      <c r="ARS270" s="159"/>
      <c r="ART270" s="8"/>
      <c r="ARU270" s="8"/>
      <c r="ARV270" s="160"/>
      <c r="ARW270" s="158"/>
      <c r="ARX270" s="161"/>
      <c r="ARY270" s="162"/>
      <c r="ARZ270" s="156"/>
      <c r="ASA270" s="158"/>
      <c r="ASB270" s="158"/>
      <c r="ASC270" s="158"/>
      <c r="ASD270" s="158"/>
      <c r="ASE270" s="159"/>
      <c r="ASF270" s="9"/>
      <c r="ASG270" s="9"/>
      <c r="ASH270" s="159"/>
      <c r="ASI270" s="159"/>
      <c r="ASJ270" s="8"/>
      <c r="ASK270" s="8"/>
      <c r="ASL270" s="160"/>
      <c r="ASM270" s="158"/>
      <c r="ASN270" s="161"/>
      <c r="ASO270" s="162"/>
      <c r="ASP270" s="156"/>
      <c r="ASQ270" s="158"/>
      <c r="ASR270" s="158"/>
      <c r="ASS270" s="158"/>
      <c r="AST270" s="158"/>
      <c r="ASU270" s="159"/>
      <c r="ASV270" s="9"/>
      <c r="ASW270" s="9"/>
      <c r="ASX270" s="159"/>
      <c r="ASY270" s="159"/>
      <c r="ASZ270" s="8"/>
      <c r="ATA270" s="8"/>
      <c r="ATB270" s="160"/>
      <c r="ATC270" s="158"/>
      <c r="ATD270" s="161"/>
      <c r="ATE270" s="162"/>
      <c r="ATF270" s="156"/>
      <c r="ATG270" s="158"/>
      <c r="ATH270" s="158"/>
      <c r="ATI270" s="158"/>
      <c r="ATJ270" s="158"/>
      <c r="ATK270" s="159"/>
      <c r="ATL270" s="9"/>
      <c r="ATM270" s="9"/>
      <c r="ATN270" s="159"/>
      <c r="ATO270" s="159"/>
      <c r="ATP270" s="8"/>
      <c r="ATQ270" s="8"/>
      <c r="ATR270" s="160"/>
      <c r="ATS270" s="158"/>
      <c r="ATT270" s="161"/>
      <c r="ATU270" s="162"/>
      <c r="ATV270" s="156"/>
      <c r="ATW270" s="158"/>
      <c r="ATX270" s="158"/>
      <c r="ATY270" s="158"/>
      <c r="ATZ270" s="158"/>
      <c r="AUA270" s="159"/>
      <c r="AUB270" s="9"/>
      <c r="AUC270" s="9"/>
      <c r="AUD270" s="159"/>
      <c r="AUE270" s="159"/>
      <c r="AUF270" s="8"/>
      <c r="AUG270" s="8"/>
      <c r="AUH270" s="160"/>
      <c r="AUI270" s="158"/>
      <c r="AUJ270" s="161"/>
      <c r="AUK270" s="162"/>
      <c r="AUL270" s="156"/>
      <c r="AUM270" s="158"/>
      <c r="AUN270" s="158"/>
      <c r="AUO270" s="158"/>
      <c r="AUP270" s="158"/>
      <c r="AUQ270" s="159"/>
      <c r="AUR270" s="9"/>
      <c r="AUS270" s="9"/>
      <c r="AUT270" s="159"/>
      <c r="AUU270" s="159"/>
      <c r="AUV270" s="8"/>
      <c r="AUW270" s="8"/>
      <c r="AUX270" s="160"/>
      <c r="AUY270" s="158"/>
      <c r="AUZ270" s="161"/>
      <c r="AVA270" s="162"/>
      <c r="AVB270" s="156"/>
      <c r="AVC270" s="158"/>
      <c r="AVD270" s="158"/>
      <c r="AVE270" s="158"/>
      <c r="AVF270" s="158"/>
      <c r="AVG270" s="159"/>
      <c r="AVH270" s="9"/>
      <c r="AVI270" s="9"/>
      <c r="AVJ270" s="159"/>
      <c r="AVK270" s="159"/>
      <c r="AVL270" s="8"/>
      <c r="AVM270" s="8"/>
      <c r="AVN270" s="160"/>
      <c r="AVO270" s="158"/>
      <c r="AVP270" s="161"/>
      <c r="AVQ270" s="162"/>
      <c r="AVR270" s="156"/>
      <c r="AVS270" s="158"/>
      <c r="AVT270" s="158"/>
      <c r="AVU270" s="158"/>
      <c r="AVV270" s="158"/>
      <c r="AVW270" s="159"/>
      <c r="AVX270" s="9"/>
      <c r="AVY270" s="9"/>
      <c r="AVZ270" s="159"/>
      <c r="AWA270" s="159"/>
      <c r="AWB270" s="8"/>
      <c r="AWC270" s="8"/>
      <c r="AWD270" s="160"/>
      <c r="AWE270" s="158"/>
      <c r="AWF270" s="161"/>
      <c r="AWG270" s="162"/>
      <c r="AWH270" s="156"/>
      <c r="AWI270" s="158"/>
      <c r="AWJ270" s="158"/>
      <c r="AWK270" s="158"/>
      <c r="AWL270" s="158"/>
      <c r="AWM270" s="159"/>
      <c r="AWN270" s="9"/>
      <c r="AWO270" s="9"/>
      <c r="AWP270" s="159"/>
      <c r="AWQ270" s="159"/>
      <c r="AWR270" s="8"/>
      <c r="AWS270" s="8"/>
      <c r="AWT270" s="160"/>
      <c r="AWU270" s="158"/>
      <c r="AWV270" s="161"/>
      <c r="AWW270" s="162"/>
      <c r="AWX270" s="156"/>
      <c r="AWY270" s="158"/>
      <c r="AWZ270" s="158"/>
      <c r="AXA270" s="158"/>
      <c r="AXB270" s="158"/>
      <c r="AXC270" s="159"/>
      <c r="AXD270" s="9"/>
      <c r="AXE270" s="9"/>
      <c r="AXF270" s="159"/>
      <c r="AXG270" s="159"/>
      <c r="AXH270" s="8"/>
      <c r="AXI270" s="8"/>
      <c r="AXJ270" s="160"/>
      <c r="AXK270" s="158"/>
      <c r="AXL270" s="161"/>
      <c r="AXM270" s="162"/>
      <c r="AXN270" s="156"/>
      <c r="AXO270" s="158"/>
      <c r="AXP270" s="158"/>
      <c r="AXQ270" s="158"/>
      <c r="AXR270" s="158"/>
      <c r="AXS270" s="159"/>
      <c r="AXT270" s="9"/>
      <c r="AXU270" s="9"/>
      <c r="AXV270" s="159"/>
      <c r="AXW270" s="159"/>
      <c r="AXX270" s="8"/>
      <c r="AXY270" s="8"/>
      <c r="AXZ270" s="160"/>
      <c r="AYA270" s="158"/>
      <c r="AYB270" s="161"/>
      <c r="AYC270" s="162"/>
      <c r="AYD270" s="156"/>
      <c r="AYE270" s="158"/>
      <c r="AYF270" s="158"/>
      <c r="AYG270" s="158"/>
      <c r="AYH270" s="158"/>
      <c r="AYI270" s="159"/>
      <c r="AYJ270" s="9"/>
      <c r="AYK270" s="9"/>
      <c r="AYL270" s="159"/>
      <c r="AYM270" s="159"/>
      <c r="AYN270" s="8"/>
      <c r="AYO270" s="8"/>
      <c r="AYP270" s="160"/>
      <c r="AYQ270" s="158"/>
      <c r="AYR270" s="161"/>
      <c r="AYS270" s="162"/>
      <c r="AYT270" s="156"/>
      <c r="AYU270" s="158"/>
      <c r="AYV270" s="158"/>
      <c r="AYW270" s="158"/>
      <c r="AYX270" s="158"/>
      <c r="AYY270" s="159"/>
      <c r="AYZ270" s="9"/>
      <c r="AZA270" s="9"/>
      <c r="AZB270" s="159"/>
      <c r="AZC270" s="159"/>
      <c r="AZD270" s="8"/>
      <c r="AZE270" s="8"/>
      <c r="AZF270" s="160"/>
      <c r="AZG270" s="158"/>
      <c r="AZH270" s="161"/>
      <c r="AZI270" s="162"/>
      <c r="AZJ270" s="156"/>
      <c r="AZK270" s="158"/>
      <c r="AZL270" s="158"/>
      <c r="AZM270" s="158"/>
      <c r="AZN270" s="158"/>
      <c r="AZO270" s="159"/>
      <c r="AZP270" s="9"/>
      <c r="AZQ270" s="9"/>
      <c r="AZR270" s="159"/>
      <c r="AZS270" s="159"/>
      <c r="AZT270" s="8"/>
      <c r="AZU270" s="8"/>
      <c r="AZV270" s="160"/>
      <c r="AZW270" s="158"/>
      <c r="AZX270" s="161"/>
      <c r="AZY270" s="162"/>
      <c r="AZZ270" s="156"/>
      <c r="BAA270" s="158"/>
      <c r="BAB270" s="158"/>
      <c r="BAC270" s="158"/>
      <c r="BAD270" s="158"/>
      <c r="BAE270" s="159"/>
      <c r="BAF270" s="9"/>
      <c r="BAG270" s="9"/>
      <c r="BAH270" s="159"/>
      <c r="BAI270" s="159"/>
      <c r="BAJ270" s="8"/>
      <c r="BAK270" s="8"/>
      <c r="BAL270" s="160"/>
      <c r="BAM270" s="158"/>
      <c r="BAN270" s="161"/>
      <c r="BAO270" s="162"/>
      <c r="BAP270" s="156"/>
      <c r="BAQ270" s="158"/>
      <c r="BAR270" s="158"/>
      <c r="BAS270" s="158"/>
      <c r="BAT270" s="158"/>
      <c r="BAU270" s="159"/>
      <c r="BAV270" s="9"/>
      <c r="BAW270" s="9"/>
      <c r="BAX270" s="159"/>
      <c r="BAY270" s="159"/>
      <c r="BAZ270" s="8"/>
      <c r="BBA270" s="8"/>
      <c r="BBB270" s="160"/>
      <c r="BBC270" s="158"/>
      <c r="BBD270" s="161"/>
      <c r="BBE270" s="162"/>
      <c r="BBF270" s="156"/>
      <c r="BBG270" s="158"/>
      <c r="BBH270" s="158"/>
      <c r="BBI270" s="158"/>
      <c r="BBJ270" s="158"/>
      <c r="BBK270" s="159"/>
      <c r="BBL270" s="9"/>
      <c r="BBM270" s="9"/>
      <c r="BBN270" s="159"/>
      <c r="BBO270" s="159"/>
      <c r="BBP270" s="8"/>
      <c r="BBQ270" s="8"/>
      <c r="BBR270" s="160"/>
      <c r="BBS270" s="158"/>
      <c r="BBT270" s="161"/>
      <c r="BBU270" s="162"/>
      <c r="BBV270" s="156"/>
      <c r="BBW270" s="158"/>
      <c r="BBX270" s="158"/>
      <c r="BBY270" s="158"/>
      <c r="BBZ270" s="158"/>
      <c r="BCA270" s="159"/>
      <c r="BCB270" s="9"/>
      <c r="BCC270" s="9"/>
      <c r="BCD270" s="159"/>
      <c r="BCE270" s="159"/>
      <c r="BCF270" s="8"/>
      <c r="BCG270" s="8"/>
      <c r="BCH270" s="160"/>
      <c r="BCI270" s="158"/>
      <c r="BCJ270" s="161"/>
      <c r="BCK270" s="162"/>
      <c r="BCL270" s="156"/>
      <c r="BCM270" s="158"/>
      <c r="BCN270" s="158"/>
      <c r="BCO270" s="158"/>
      <c r="BCP270" s="158"/>
      <c r="BCQ270" s="159"/>
      <c r="BCR270" s="9"/>
      <c r="BCS270" s="9"/>
      <c r="BCT270" s="159"/>
      <c r="BCU270" s="159"/>
      <c r="BCV270" s="8"/>
      <c r="BCW270" s="8"/>
      <c r="BCX270" s="160"/>
      <c r="BCY270" s="158"/>
      <c r="BCZ270" s="161"/>
      <c r="BDA270" s="162"/>
      <c r="BDB270" s="156"/>
      <c r="BDC270" s="158"/>
      <c r="BDD270" s="158"/>
      <c r="BDE270" s="158"/>
      <c r="BDF270" s="158"/>
      <c r="BDG270" s="159"/>
      <c r="BDH270" s="9"/>
      <c r="BDI270" s="9"/>
      <c r="BDJ270" s="159"/>
      <c r="BDK270" s="159"/>
      <c r="BDL270" s="8"/>
      <c r="BDM270" s="8"/>
      <c r="BDN270" s="160"/>
      <c r="BDO270" s="158"/>
      <c r="BDP270" s="161"/>
      <c r="BDQ270" s="162"/>
      <c r="BDR270" s="156"/>
      <c r="BDS270" s="158"/>
      <c r="BDT270" s="158"/>
      <c r="BDU270" s="158"/>
      <c r="BDV270" s="158"/>
      <c r="BDW270" s="159"/>
      <c r="BDX270" s="9"/>
      <c r="BDY270" s="9"/>
      <c r="BDZ270" s="159"/>
      <c r="BEA270" s="159"/>
      <c r="BEB270" s="8"/>
      <c r="BEC270" s="8"/>
      <c r="BED270" s="160"/>
      <c r="BEE270" s="158"/>
      <c r="BEF270" s="161"/>
      <c r="BEG270" s="162"/>
      <c r="BEH270" s="156"/>
      <c r="BEI270" s="158"/>
      <c r="BEJ270" s="158"/>
      <c r="BEK270" s="158"/>
      <c r="BEL270" s="158"/>
      <c r="BEM270" s="159"/>
      <c r="BEN270" s="9"/>
      <c r="BEO270" s="9"/>
      <c r="BEP270" s="159"/>
      <c r="BEQ270" s="159"/>
      <c r="BER270" s="8"/>
      <c r="BES270" s="8"/>
      <c r="BET270" s="160"/>
      <c r="BEU270" s="158"/>
      <c r="BEV270" s="161"/>
      <c r="BEW270" s="162"/>
      <c r="BEX270" s="156"/>
      <c r="BEY270" s="158"/>
      <c r="BEZ270" s="158"/>
      <c r="BFA270" s="158"/>
      <c r="BFB270" s="158"/>
      <c r="BFC270" s="159"/>
      <c r="BFD270" s="9"/>
      <c r="BFE270" s="9"/>
      <c r="BFF270" s="159"/>
      <c r="BFG270" s="159"/>
      <c r="BFH270" s="8"/>
      <c r="BFI270" s="8"/>
      <c r="BFJ270" s="160"/>
      <c r="BFK270" s="158"/>
      <c r="BFL270" s="161"/>
      <c r="BFM270" s="162"/>
      <c r="BFN270" s="156"/>
      <c r="BFO270" s="158"/>
      <c r="BFP270" s="158"/>
      <c r="BFQ270" s="158"/>
      <c r="BFR270" s="158"/>
      <c r="BFS270" s="159"/>
      <c r="BFT270" s="9"/>
      <c r="BFU270" s="9"/>
      <c r="BFV270" s="159"/>
      <c r="BFW270" s="159"/>
      <c r="BFX270" s="8"/>
      <c r="BFY270" s="8"/>
      <c r="BFZ270" s="160"/>
      <c r="BGA270" s="158"/>
      <c r="BGB270" s="161"/>
      <c r="BGC270" s="162"/>
      <c r="BGD270" s="156"/>
      <c r="BGE270" s="158"/>
      <c r="BGF270" s="158"/>
      <c r="BGG270" s="158"/>
      <c r="BGH270" s="158"/>
      <c r="BGI270" s="159"/>
      <c r="BGJ270" s="9"/>
      <c r="BGK270" s="9"/>
      <c r="BGL270" s="159"/>
      <c r="BGM270" s="159"/>
      <c r="BGN270" s="8"/>
      <c r="BGO270" s="8"/>
      <c r="BGP270" s="160"/>
      <c r="BGQ270" s="158"/>
      <c r="BGR270" s="161"/>
      <c r="BGS270" s="162"/>
      <c r="BGT270" s="156"/>
      <c r="BGU270" s="158"/>
      <c r="BGV270" s="158"/>
      <c r="BGW270" s="158"/>
      <c r="BGX270" s="158"/>
      <c r="BGY270" s="159"/>
      <c r="BGZ270" s="9"/>
      <c r="BHA270" s="9"/>
      <c r="BHB270" s="159"/>
      <c r="BHC270" s="159"/>
      <c r="BHD270" s="8"/>
      <c r="BHE270" s="8"/>
      <c r="BHF270" s="160"/>
      <c r="BHG270" s="158"/>
      <c r="BHH270" s="161"/>
      <c r="BHI270" s="162"/>
      <c r="BHJ270" s="156"/>
      <c r="BHK270" s="158"/>
      <c r="BHL270" s="158"/>
      <c r="BHM270" s="158"/>
      <c r="BHN270" s="158"/>
      <c r="BHO270" s="159"/>
      <c r="BHP270" s="9"/>
      <c r="BHQ270" s="9"/>
      <c r="BHR270" s="159"/>
      <c r="BHS270" s="159"/>
      <c r="BHT270" s="8"/>
      <c r="BHU270" s="8"/>
      <c r="BHV270" s="160"/>
      <c r="BHW270" s="158"/>
      <c r="BHX270" s="161"/>
      <c r="BHY270" s="162"/>
      <c r="BHZ270" s="156"/>
      <c r="BIA270" s="158"/>
      <c r="BIB270" s="158"/>
      <c r="BIC270" s="158"/>
      <c r="BID270" s="158"/>
      <c r="BIE270" s="159"/>
      <c r="BIF270" s="9"/>
      <c r="BIG270" s="9"/>
      <c r="BIH270" s="159"/>
      <c r="BII270" s="159"/>
      <c r="BIJ270" s="8"/>
      <c r="BIK270" s="8"/>
      <c r="BIL270" s="160"/>
      <c r="BIM270" s="158"/>
      <c r="BIN270" s="161"/>
      <c r="BIO270" s="162"/>
      <c r="BIP270" s="156"/>
      <c r="BIQ270" s="158"/>
      <c r="BIR270" s="158"/>
      <c r="BIS270" s="158"/>
      <c r="BIT270" s="158"/>
      <c r="BIU270" s="159"/>
      <c r="BIV270" s="9"/>
      <c r="BIW270" s="9"/>
      <c r="BIX270" s="159"/>
      <c r="BIY270" s="159"/>
      <c r="BIZ270" s="8"/>
      <c r="BJA270" s="8"/>
      <c r="BJB270" s="160"/>
      <c r="BJC270" s="158"/>
      <c r="BJD270" s="161"/>
      <c r="BJE270" s="162"/>
      <c r="BJF270" s="156"/>
      <c r="BJG270" s="158"/>
      <c r="BJH270" s="158"/>
      <c r="BJI270" s="158"/>
      <c r="BJJ270" s="158"/>
      <c r="BJK270" s="159"/>
      <c r="BJL270" s="9"/>
      <c r="BJM270" s="9"/>
      <c r="BJN270" s="159"/>
      <c r="BJO270" s="159"/>
      <c r="BJP270" s="8"/>
      <c r="BJQ270" s="8"/>
      <c r="BJR270" s="160"/>
      <c r="BJS270" s="158"/>
      <c r="BJT270" s="161"/>
      <c r="BJU270" s="162"/>
      <c r="BJV270" s="156"/>
      <c r="BJW270" s="158"/>
      <c r="BJX270" s="158"/>
      <c r="BJY270" s="158"/>
      <c r="BJZ270" s="158"/>
      <c r="BKA270" s="159"/>
      <c r="BKB270" s="9"/>
      <c r="BKC270" s="9"/>
      <c r="BKD270" s="159"/>
      <c r="BKE270" s="159"/>
      <c r="BKF270" s="8"/>
      <c r="BKG270" s="8"/>
      <c r="BKH270" s="160"/>
      <c r="BKI270" s="158"/>
      <c r="BKJ270" s="161"/>
      <c r="BKK270" s="162"/>
      <c r="BKL270" s="156"/>
      <c r="BKM270" s="158"/>
      <c r="BKN270" s="158"/>
      <c r="BKO270" s="158"/>
      <c r="BKP270" s="158"/>
      <c r="BKQ270" s="159"/>
      <c r="BKR270" s="9"/>
      <c r="BKS270" s="9"/>
      <c r="BKT270" s="159"/>
      <c r="BKU270" s="159"/>
      <c r="BKV270" s="8"/>
      <c r="BKW270" s="8"/>
      <c r="BKX270" s="160"/>
      <c r="BKY270" s="158"/>
      <c r="BKZ270" s="161"/>
      <c r="BLA270" s="162"/>
      <c r="BLB270" s="156"/>
      <c r="BLC270" s="158"/>
      <c r="BLD270" s="158"/>
      <c r="BLE270" s="158"/>
      <c r="BLF270" s="158"/>
      <c r="BLG270" s="159"/>
      <c r="BLH270" s="9"/>
      <c r="BLI270" s="9"/>
      <c r="BLJ270" s="159"/>
      <c r="BLK270" s="159"/>
      <c r="BLL270" s="8"/>
      <c r="BLM270" s="8"/>
      <c r="BLN270" s="160"/>
      <c r="BLO270" s="158"/>
      <c r="BLP270" s="161"/>
      <c r="BLQ270" s="162"/>
      <c r="BLR270" s="156"/>
      <c r="BLS270" s="158"/>
      <c r="BLT270" s="158"/>
      <c r="BLU270" s="158"/>
      <c r="BLV270" s="158"/>
      <c r="BLW270" s="159"/>
      <c r="BLX270" s="9"/>
      <c r="BLY270" s="9"/>
      <c r="BLZ270" s="159"/>
      <c r="BMA270" s="159"/>
      <c r="BMB270" s="8"/>
      <c r="BMC270" s="8"/>
      <c r="BMD270" s="160"/>
      <c r="BME270" s="158"/>
      <c r="BMF270" s="161"/>
      <c r="BMG270" s="162"/>
      <c r="BMH270" s="156"/>
      <c r="BMI270" s="158"/>
      <c r="BMJ270" s="158"/>
      <c r="BMK270" s="158"/>
      <c r="BML270" s="158"/>
      <c r="BMM270" s="159"/>
      <c r="BMN270" s="9"/>
      <c r="BMO270" s="9"/>
      <c r="BMP270" s="159"/>
      <c r="BMQ270" s="159"/>
      <c r="BMR270" s="8"/>
      <c r="BMS270" s="8"/>
      <c r="BMT270" s="160"/>
      <c r="BMU270" s="158"/>
      <c r="BMV270" s="161"/>
      <c r="BMW270" s="162"/>
      <c r="BMX270" s="156"/>
      <c r="BMY270" s="158"/>
      <c r="BMZ270" s="158"/>
      <c r="BNA270" s="158"/>
      <c r="BNB270" s="158"/>
      <c r="BNC270" s="159"/>
      <c r="BND270" s="9"/>
      <c r="BNE270" s="9"/>
      <c r="BNF270" s="159"/>
      <c r="BNG270" s="159"/>
      <c r="BNH270" s="8"/>
      <c r="BNI270" s="8"/>
      <c r="BNJ270" s="160"/>
      <c r="BNK270" s="158"/>
      <c r="BNL270" s="161"/>
      <c r="BNM270" s="162"/>
      <c r="BNN270" s="156"/>
      <c r="BNO270" s="158"/>
      <c r="BNP270" s="158"/>
      <c r="BNQ270" s="158"/>
      <c r="BNR270" s="158"/>
      <c r="BNS270" s="159"/>
      <c r="BNT270" s="9"/>
      <c r="BNU270" s="9"/>
      <c r="BNV270" s="159"/>
      <c r="BNW270" s="159"/>
      <c r="BNX270" s="8"/>
      <c r="BNY270" s="8"/>
      <c r="BNZ270" s="160"/>
      <c r="BOA270" s="158"/>
      <c r="BOB270" s="161"/>
      <c r="BOC270" s="162"/>
      <c r="BOD270" s="156"/>
      <c r="BOE270" s="158"/>
      <c r="BOF270" s="158"/>
      <c r="BOG270" s="158"/>
      <c r="BOH270" s="158"/>
      <c r="BOI270" s="159"/>
      <c r="BOJ270" s="9"/>
      <c r="BOK270" s="9"/>
      <c r="BOL270" s="159"/>
      <c r="BOM270" s="159"/>
      <c r="BON270" s="8"/>
      <c r="BOO270" s="8"/>
      <c r="BOP270" s="160"/>
      <c r="BOQ270" s="158"/>
      <c r="BOR270" s="161"/>
      <c r="BOS270" s="162"/>
      <c r="BOT270" s="156"/>
      <c r="BOU270" s="158"/>
      <c r="BOV270" s="158"/>
      <c r="BOW270" s="158"/>
      <c r="BOX270" s="158"/>
      <c r="BOY270" s="159"/>
      <c r="BOZ270" s="9"/>
      <c r="BPA270" s="9"/>
      <c r="BPB270" s="159"/>
      <c r="BPC270" s="159"/>
      <c r="BPD270" s="8"/>
      <c r="BPE270" s="8"/>
      <c r="BPF270" s="160"/>
      <c r="BPG270" s="158"/>
      <c r="BPH270" s="161"/>
      <c r="BPI270" s="162"/>
      <c r="BPJ270" s="156"/>
      <c r="BPK270" s="158"/>
      <c r="BPL270" s="158"/>
      <c r="BPM270" s="158"/>
      <c r="BPN270" s="158"/>
      <c r="BPO270" s="159"/>
      <c r="BPP270" s="9"/>
      <c r="BPQ270" s="9"/>
      <c r="BPR270" s="159"/>
      <c r="BPS270" s="159"/>
      <c r="BPT270" s="8"/>
      <c r="BPU270" s="8"/>
      <c r="BPV270" s="160"/>
      <c r="BPW270" s="158"/>
      <c r="BPX270" s="161"/>
      <c r="BPY270" s="162"/>
      <c r="BPZ270" s="156"/>
      <c r="BQA270" s="158"/>
      <c r="BQB270" s="158"/>
      <c r="BQC270" s="158"/>
      <c r="BQD270" s="158"/>
      <c r="BQE270" s="159"/>
      <c r="BQF270" s="9"/>
      <c r="BQG270" s="9"/>
      <c r="BQH270" s="159"/>
      <c r="BQI270" s="159"/>
      <c r="BQJ270" s="8"/>
      <c r="BQK270" s="8"/>
      <c r="BQL270" s="160"/>
      <c r="BQM270" s="158"/>
      <c r="BQN270" s="161"/>
      <c r="BQO270" s="162"/>
      <c r="BQP270" s="156"/>
      <c r="BQQ270" s="158"/>
      <c r="BQR270" s="158"/>
      <c r="BQS270" s="158"/>
      <c r="BQT270" s="158"/>
      <c r="BQU270" s="159"/>
      <c r="BQV270" s="9"/>
      <c r="BQW270" s="9"/>
      <c r="BQX270" s="159"/>
      <c r="BQY270" s="159"/>
      <c r="BQZ270" s="8"/>
      <c r="BRA270" s="8"/>
      <c r="BRB270" s="160"/>
      <c r="BRC270" s="158"/>
      <c r="BRD270" s="161"/>
      <c r="BRE270" s="162"/>
      <c r="BRF270" s="156"/>
      <c r="BRG270" s="158"/>
      <c r="BRH270" s="158"/>
      <c r="BRI270" s="158"/>
      <c r="BRJ270" s="158"/>
      <c r="BRK270" s="159"/>
      <c r="BRL270" s="9"/>
      <c r="BRM270" s="9"/>
      <c r="BRN270" s="159"/>
      <c r="BRO270" s="159"/>
      <c r="BRP270" s="8"/>
      <c r="BRQ270" s="8"/>
      <c r="BRR270" s="160"/>
      <c r="BRS270" s="158"/>
      <c r="BRT270" s="161"/>
      <c r="BRU270" s="162"/>
      <c r="BRV270" s="156"/>
      <c r="BRW270" s="158"/>
      <c r="BRX270" s="158"/>
      <c r="BRY270" s="158"/>
      <c r="BRZ270" s="158"/>
      <c r="BSA270" s="159"/>
      <c r="BSB270" s="9"/>
      <c r="BSC270" s="9"/>
      <c r="BSD270" s="159"/>
      <c r="BSE270" s="159"/>
      <c r="BSF270" s="8"/>
      <c r="BSG270" s="8"/>
      <c r="BSH270" s="160"/>
      <c r="BSI270" s="158"/>
      <c r="BSJ270" s="161"/>
      <c r="BSK270" s="162"/>
      <c r="BSL270" s="156"/>
      <c r="BSM270" s="158"/>
      <c r="BSN270" s="158"/>
      <c r="BSO270" s="158"/>
      <c r="BSP270" s="158"/>
      <c r="BSQ270" s="159"/>
      <c r="BSR270" s="9"/>
      <c r="BSS270" s="9"/>
      <c r="BST270" s="159"/>
      <c r="BSU270" s="159"/>
      <c r="BSV270" s="8"/>
      <c r="BSW270" s="8"/>
      <c r="BSX270" s="160"/>
      <c r="BSY270" s="158"/>
      <c r="BSZ270" s="161"/>
      <c r="BTA270" s="162"/>
      <c r="BTB270" s="156"/>
      <c r="BTC270" s="158"/>
      <c r="BTD270" s="158"/>
      <c r="BTE270" s="158"/>
      <c r="BTF270" s="158"/>
      <c r="BTG270" s="159"/>
      <c r="BTH270" s="9"/>
      <c r="BTI270" s="9"/>
      <c r="BTJ270" s="159"/>
      <c r="BTK270" s="159"/>
      <c r="BTL270" s="8"/>
      <c r="BTM270" s="8"/>
      <c r="BTN270" s="160"/>
      <c r="BTO270" s="158"/>
      <c r="BTP270" s="161"/>
      <c r="BTQ270" s="162"/>
      <c r="BTR270" s="156"/>
      <c r="BTS270" s="158"/>
      <c r="BTT270" s="158"/>
      <c r="BTU270" s="158"/>
      <c r="BTV270" s="158"/>
      <c r="BTW270" s="159"/>
      <c r="BTX270" s="9"/>
      <c r="BTY270" s="9"/>
      <c r="BTZ270" s="159"/>
      <c r="BUA270" s="159"/>
      <c r="BUB270" s="8"/>
      <c r="BUC270" s="8"/>
      <c r="BUD270" s="160"/>
      <c r="BUE270" s="158"/>
      <c r="BUF270" s="161"/>
      <c r="BUG270" s="162"/>
      <c r="BUH270" s="156"/>
      <c r="BUI270" s="158"/>
      <c r="BUJ270" s="158"/>
      <c r="BUK270" s="158"/>
      <c r="BUL270" s="158"/>
      <c r="BUM270" s="159"/>
      <c r="BUN270" s="9"/>
      <c r="BUO270" s="9"/>
      <c r="BUP270" s="159"/>
      <c r="BUQ270" s="159"/>
      <c r="BUR270" s="8"/>
      <c r="BUS270" s="8"/>
      <c r="BUT270" s="160"/>
      <c r="BUU270" s="158"/>
      <c r="BUV270" s="161"/>
      <c r="BUW270" s="162"/>
      <c r="BUX270" s="156"/>
      <c r="BUY270" s="158"/>
      <c r="BUZ270" s="158"/>
      <c r="BVA270" s="158"/>
      <c r="BVB270" s="158"/>
      <c r="BVC270" s="159"/>
      <c r="BVD270" s="9"/>
      <c r="BVE270" s="9"/>
      <c r="BVF270" s="159"/>
      <c r="BVG270" s="159"/>
      <c r="BVH270" s="8"/>
      <c r="BVI270" s="8"/>
      <c r="BVJ270" s="160"/>
      <c r="BVK270" s="158"/>
      <c r="BVL270" s="161"/>
      <c r="BVM270" s="162"/>
      <c r="BVN270" s="156"/>
      <c r="BVO270" s="158"/>
      <c r="BVP270" s="158"/>
      <c r="BVQ270" s="158"/>
      <c r="BVR270" s="158"/>
      <c r="BVS270" s="159"/>
      <c r="BVT270" s="9"/>
      <c r="BVU270" s="9"/>
      <c r="BVV270" s="159"/>
      <c r="BVW270" s="159"/>
      <c r="BVX270" s="8"/>
      <c r="BVY270" s="8"/>
      <c r="BVZ270" s="160"/>
      <c r="BWA270" s="158"/>
      <c r="BWB270" s="161"/>
      <c r="BWC270" s="162"/>
      <c r="BWD270" s="156"/>
      <c r="BWE270" s="158"/>
      <c r="BWF270" s="158"/>
      <c r="BWG270" s="158"/>
      <c r="BWH270" s="158"/>
      <c r="BWI270" s="159"/>
      <c r="BWJ270" s="9"/>
      <c r="BWK270" s="9"/>
      <c r="BWL270" s="159"/>
      <c r="BWM270" s="159"/>
      <c r="BWN270" s="8"/>
      <c r="BWO270" s="8"/>
      <c r="BWP270" s="160"/>
      <c r="BWQ270" s="158"/>
      <c r="BWR270" s="161"/>
      <c r="BWS270" s="162"/>
      <c r="BWT270" s="156"/>
      <c r="BWU270" s="158"/>
      <c r="BWV270" s="158"/>
      <c r="BWW270" s="158"/>
      <c r="BWX270" s="158"/>
      <c r="BWY270" s="159"/>
      <c r="BWZ270" s="9"/>
      <c r="BXA270" s="9"/>
      <c r="BXB270" s="159"/>
      <c r="BXC270" s="159"/>
      <c r="BXD270" s="8"/>
      <c r="BXE270" s="8"/>
      <c r="BXF270" s="160"/>
      <c r="BXG270" s="158"/>
      <c r="BXH270" s="161"/>
      <c r="BXI270" s="162"/>
      <c r="BXJ270" s="156"/>
      <c r="BXK270" s="158"/>
      <c r="BXL270" s="158"/>
      <c r="BXM270" s="158"/>
      <c r="BXN270" s="158"/>
      <c r="BXO270" s="159"/>
      <c r="BXP270" s="9"/>
      <c r="BXQ270" s="9"/>
      <c r="BXR270" s="159"/>
      <c r="BXS270" s="159"/>
      <c r="BXT270" s="8"/>
      <c r="BXU270" s="8"/>
      <c r="BXV270" s="160"/>
      <c r="BXW270" s="158"/>
      <c r="BXX270" s="161"/>
      <c r="BXY270" s="162"/>
      <c r="BXZ270" s="156"/>
      <c r="BYA270" s="158"/>
      <c r="BYB270" s="158"/>
      <c r="BYC270" s="158"/>
      <c r="BYD270" s="158"/>
      <c r="BYE270" s="159"/>
      <c r="BYF270" s="9"/>
      <c r="BYG270" s="9"/>
      <c r="BYH270" s="159"/>
      <c r="BYI270" s="159"/>
      <c r="BYJ270" s="8"/>
      <c r="BYK270" s="8"/>
      <c r="BYL270" s="160"/>
      <c r="BYM270" s="158"/>
      <c r="BYN270" s="161"/>
      <c r="BYO270" s="162"/>
      <c r="BYP270" s="156"/>
      <c r="BYQ270" s="158"/>
      <c r="BYR270" s="158"/>
      <c r="BYS270" s="158"/>
      <c r="BYT270" s="158"/>
      <c r="BYU270" s="159"/>
      <c r="BYV270" s="9"/>
      <c r="BYW270" s="9"/>
      <c r="BYX270" s="159"/>
      <c r="BYY270" s="159"/>
      <c r="BYZ270" s="8"/>
      <c r="BZA270" s="8"/>
      <c r="BZB270" s="160"/>
      <c r="BZC270" s="158"/>
      <c r="BZD270" s="161"/>
      <c r="BZE270" s="162"/>
      <c r="BZF270" s="156"/>
      <c r="BZG270" s="158"/>
      <c r="BZH270" s="158"/>
      <c r="BZI270" s="158"/>
      <c r="BZJ270" s="158"/>
      <c r="BZK270" s="159"/>
      <c r="BZL270" s="9"/>
      <c r="BZM270" s="9"/>
      <c r="BZN270" s="159"/>
      <c r="BZO270" s="159"/>
      <c r="BZP270" s="8"/>
      <c r="BZQ270" s="8"/>
      <c r="BZR270" s="160"/>
      <c r="BZS270" s="158"/>
      <c r="BZT270" s="161"/>
      <c r="BZU270" s="162"/>
      <c r="BZV270" s="156"/>
      <c r="BZW270" s="158"/>
      <c r="BZX270" s="158"/>
      <c r="BZY270" s="158"/>
      <c r="BZZ270" s="158"/>
      <c r="CAA270" s="159"/>
      <c r="CAB270" s="9"/>
      <c r="CAC270" s="9"/>
      <c r="CAD270" s="159"/>
      <c r="CAE270" s="159"/>
      <c r="CAF270" s="8"/>
      <c r="CAG270" s="8"/>
      <c r="CAH270" s="160"/>
      <c r="CAI270" s="158"/>
      <c r="CAJ270" s="161"/>
      <c r="CAK270" s="162"/>
      <c r="CAL270" s="156"/>
      <c r="CAM270" s="158"/>
      <c r="CAN270" s="158"/>
      <c r="CAO270" s="158"/>
      <c r="CAP270" s="158"/>
      <c r="CAQ270" s="159"/>
      <c r="CAR270" s="9"/>
      <c r="CAS270" s="9"/>
      <c r="CAT270" s="159"/>
      <c r="CAU270" s="159"/>
      <c r="CAV270" s="8"/>
      <c r="CAW270" s="8"/>
      <c r="CAX270" s="160"/>
      <c r="CAY270" s="158"/>
      <c r="CAZ270" s="161"/>
      <c r="CBA270" s="162"/>
      <c r="CBB270" s="156"/>
      <c r="CBC270" s="158"/>
      <c r="CBD270" s="158"/>
      <c r="CBE270" s="158"/>
      <c r="CBF270" s="158"/>
      <c r="CBG270" s="159"/>
      <c r="CBH270" s="9"/>
      <c r="CBI270" s="9"/>
      <c r="CBJ270" s="159"/>
      <c r="CBK270" s="159"/>
      <c r="CBL270" s="8"/>
      <c r="CBM270" s="8"/>
      <c r="CBN270" s="160"/>
      <c r="CBO270" s="158"/>
      <c r="CBP270" s="161"/>
      <c r="CBQ270" s="162"/>
      <c r="CBR270" s="156"/>
      <c r="CBS270" s="158"/>
      <c r="CBT270" s="158"/>
      <c r="CBU270" s="158"/>
      <c r="CBV270" s="158"/>
      <c r="CBW270" s="159"/>
      <c r="CBX270" s="9"/>
      <c r="CBY270" s="9"/>
      <c r="CBZ270" s="159"/>
      <c r="CCA270" s="159"/>
      <c r="CCB270" s="8"/>
      <c r="CCC270" s="8"/>
      <c r="CCD270" s="160"/>
      <c r="CCE270" s="158"/>
      <c r="CCF270" s="161"/>
      <c r="CCG270" s="162"/>
      <c r="CCH270" s="156"/>
      <c r="CCI270" s="158"/>
      <c r="CCJ270" s="158"/>
      <c r="CCK270" s="158"/>
      <c r="CCL270" s="158"/>
      <c r="CCM270" s="159"/>
      <c r="CCN270" s="9"/>
      <c r="CCO270" s="9"/>
      <c r="CCP270" s="159"/>
      <c r="CCQ270" s="159"/>
      <c r="CCR270" s="8"/>
      <c r="CCS270" s="8"/>
      <c r="CCT270" s="160"/>
      <c r="CCU270" s="158"/>
      <c r="CCV270" s="161"/>
      <c r="CCW270" s="162"/>
      <c r="CCX270" s="156"/>
      <c r="CCY270" s="158"/>
      <c r="CCZ270" s="158"/>
      <c r="CDA270" s="158"/>
      <c r="CDB270" s="158"/>
      <c r="CDC270" s="159"/>
      <c r="CDD270" s="9"/>
      <c r="CDE270" s="9"/>
      <c r="CDF270" s="159"/>
      <c r="CDG270" s="159"/>
      <c r="CDH270" s="8"/>
      <c r="CDI270" s="8"/>
      <c r="CDJ270" s="160"/>
      <c r="CDK270" s="158"/>
      <c r="CDL270" s="161"/>
      <c r="CDM270" s="162"/>
      <c r="CDN270" s="156"/>
      <c r="CDO270" s="158"/>
      <c r="CDP270" s="158"/>
      <c r="CDQ270" s="158"/>
      <c r="CDR270" s="158"/>
      <c r="CDS270" s="159"/>
      <c r="CDT270" s="9"/>
      <c r="CDU270" s="9"/>
      <c r="CDV270" s="159"/>
      <c r="CDW270" s="159"/>
      <c r="CDX270" s="8"/>
      <c r="CDY270" s="8"/>
      <c r="CDZ270" s="160"/>
      <c r="CEA270" s="158"/>
      <c r="CEB270" s="161"/>
      <c r="CEC270" s="162"/>
      <c r="CED270" s="156"/>
      <c r="CEE270" s="158"/>
      <c r="CEF270" s="158"/>
      <c r="CEG270" s="158"/>
      <c r="CEH270" s="158"/>
      <c r="CEI270" s="159"/>
      <c r="CEJ270" s="9"/>
      <c r="CEK270" s="9"/>
      <c r="CEL270" s="159"/>
      <c r="CEM270" s="159"/>
      <c r="CEN270" s="8"/>
      <c r="CEO270" s="8"/>
      <c r="CEP270" s="160"/>
      <c r="CEQ270" s="158"/>
      <c r="CER270" s="161"/>
      <c r="CES270" s="162"/>
      <c r="CET270" s="156"/>
      <c r="CEU270" s="158"/>
      <c r="CEV270" s="158"/>
      <c r="CEW270" s="158"/>
      <c r="CEX270" s="158"/>
      <c r="CEY270" s="159"/>
      <c r="CEZ270" s="9"/>
      <c r="CFA270" s="9"/>
      <c r="CFB270" s="159"/>
      <c r="CFC270" s="159"/>
      <c r="CFD270" s="8"/>
      <c r="CFE270" s="8"/>
      <c r="CFF270" s="160"/>
      <c r="CFG270" s="158"/>
      <c r="CFH270" s="161"/>
      <c r="CFI270" s="162"/>
      <c r="CFJ270" s="156"/>
      <c r="CFK270" s="158"/>
      <c r="CFL270" s="158"/>
      <c r="CFM270" s="158"/>
      <c r="CFN270" s="158"/>
      <c r="CFO270" s="159"/>
      <c r="CFP270" s="9"/>
      <c r="CFQ270" s="9"/>
      <c r="CFR270" s="159"/>
      <c r="CFS270" s="159"/>
      <c r="CFT270" s="8"/>
      <c r="CFU270" s="8"/>
      <c r="CFV270" s="160"/>
      <c r="CFW270" s="158"/>
      <c r="CFX270" s="161"/>
      <c r="CFY270" s="162"/>
      <c r="CFZ270" s="156"/>
      <c r="CGA270" s="158"/>
      <c r="CGB270" s="158"/>
      <c r="CGC270" s="158"/>
      <c r="CGD270" s="158"/>
      <c r="CGE270" s="159"/>
      <c r="CGF270" s="9"/>
      <c r="CGG270" s="9"/>
      <c r="CGH270" s="159"/>
      <c r="CGI270" s="159"/>
      <c r="CGJ270" s="8"/>
      <c r="CGK270" s="8"/>
      <c r="CGL270" s="160"/>
      <c r="CGM270" s="158"/>
      <c r="CGN270" s="161"/>
      <c r="CGO270" s="162"/>
      <c r="CGP270" s="156"/>
      <c r="CGQ270" s="158"/>
      <c r="CGR270" s="158"/>
      <c r="CGS270" s="158"/>
      <c r="CGT270" s="158"/>
      <c r="CGU270" s="159"/>
      <c r="CGV270" s="9"/>
      <c r="CGW270" s="9"/>
      <c r="CGX270" s="159"/>
      <c r="CGY270" s="159"/>
      <c r="CGZ270" s="8"/>
      <c r="CHA270" s="8"/>
      <c r="CHB270" s="160"/>
      <c r="CHC270" s="158"/>
      <c r="CHD270" s="161"/>
      <c r="CHE270" s="162"/>
      <c r="CHF270" s="156"/>
      <c r="CHG270" s="158"/>
      <c r="CHH270" s="158"/>
      <c r="CHI270" s="158"/>
      <c r="CHJ270" s="158"/>
      <c r="CHK270" s="159"/>
      <c r="CHL270" s="9"/>
      <c r="CHM270" s="9"/>
      <c r="CHN270" s="159"/>
      <c r="CHO270" s="159"/>
      <c r="CHP270" s="8"/>
      <c r="CHQ270" s="8"/>
      <c r="CHR270" s="160"/>
      <c r="CHS270" s="158"/>
      <c r="CHT270" s="161"/>
      <c r="CHU270" s="162"/>
      <c r="CHV270" s="156"/>
      <c r="CHW270" s="158"/>
      <c r="CHX270" s="158"/>
      <c r="CHY270" s="158"/>
      <c r="CHZ270" s="158"/>
      <c r="CIA270" s="159"/>
      <c r="CIB270" s="9"/>
      <c r="CIC270" s="9"/>
      <c r="CID270" s="159"/>
      <c r="CIE270" s="159"/>
      <c r="CIF270" s="8"/>
      <c r="CIG270" s="8"/>
      <c r="CIH270" s="160"/>
      <c r="CII270" s="158"/>
      <c r="CIJ270" s="161"/>
      <c r="CIK270" s="162"/>
      <c r="CIL270" s="156"/>
      <c r="CIM270" s="158"/>
      <c r="CIN270" s="158"/>
      <c r="CIO270" s="158"/>
      <c r="CIP270" s="158"/>
      <c r="CIQ270" s="159"/>
      <c r="CIR270" s="9"/>
      <c r="CIS270" s="9"/>
      <c r="CIT270" s="159"/>
      <c r="CIU270" s="159"/>
      <c r="CIV270" s="8"/>
      <c r="CIW270" s="8"/>
      <c r="CIX270" s="160"/>
      <c r="CIY270" s="158"/>
      <c r="CIZ270" s="161"/>
      <c r="CJA270" s="162"/>
      <c r="CJB270" s="156"/>
      <c r="CJC270" s="158"/>
      <c r="CJD270" s="158"/>
      <c r="CJE270" s="158"/>
      <c r="CJF270" s="158"/>
      <c r="CJG270" s="159"/>
      <c r="CJH270" s="9"/>
      <c r="CJI270" s="9"/>
      <c r="CJJ270" s="159"/>
      <c r="CJK270" s="159"/>
      <c r="CJL270" s="8"/>
      <c r="CJM270" s="8"/>
      <c r="CJN270" s="160"/>
      <c r="CJO270" s="158"/>
      <c r="CJP270" s="161"/>
      <c r="CJQ270" s="162"/>
      <c r="CJR270" s="156"/>
      <c r="CJS270" s="158"/>
      <c r="CJT270" s="158"/>
      <c r="CJU270" s="158"/>
      <c r="CJV270" s="158"/>
      <c r="CJW270" s="159"/>
      <c r="CJX270" s="9"/>
      <c r="CJY270" s="9"/>
      <c r="CJZ270" s="159"/>
      <c r="CKA270" s="159"/>
      <c r="CKB270" s="8"/>
      <c r="CKC270" s="8"/>
      <c r="CKD270" s="160"/>
      <c r="CKE270" s="158"/>
      <c r="CKF270" s="161"/>
      <c r="CKG270" s="162"/>
      <c r="CKH270" s="156"/>
      <c r="CKI270" s="158"/>
      <c r="CKJ270" s="158"/>
      <c r="CKK270" s="158"/>
      <c r="CKL270" s="158"/>
      <c r="CKM270" s="159"/>
      <c r="CKN270" s="9"/>
      <c r="CKO270" s="9"/>
      <c r="CKP270" s="159"/>
      <c r="CKQ270" s="159"/>
      <c r="CKR270" s="8"/>
      <c r="CKS270" s="8"/>
      <c r="CKT270" s="160"/>
      <c r="CKU270" s="158"/>
      <c r="CKV270" s="161"/>
      <c r="CKW270" s="162"/>
      <c r="CKX270" s="156"/>
      <c r="CKY270" s="158"/>
      <c r="CKZ270" s="158"/>
      <c r="CLA270" s="158"/>
      <c r="CLB270" s="158"/>
      <c r="CLC270" s="159"/>
      <c r="CLD270" s="9"/>
      <c r="CLE270" s="9"/>
      <c r="CLF270" s="159"/>
      <c r="CLG270" s="159"/>
      <c r="CLH270" s="8"/>
      <c r="CLI270" s="8"/>
      <c r="CLJ270" s="160"/>
      <c r="CLK270" s="158"/>
      <c r="CLL270" s="161"/>
      <c r="CLM270" s="162"/>
      <c r="CLN270" s="156"/>
      <c r="CLO270" s="158"/>
      <c r="CLP270" s="158"/>
      <c r="CLQ270" s="158"/>
      <c r="CLR270" s="158"/>
      <c r="CLS270" s="159"/>
      <c r="CLT270" s="9"/>
      <c r="CLU270" s="9"/>
      <c r="CLV270" s="159"/>
      <c r="CLW270" s="159"/>
      <c r="CLX270" s="8"/>
      <c r="CLY270" s="8"/>
      <c r="CLZ270" s="160"/>
      <c r="CMA270" s="158"/>
      <c r="CMB270" s="161"/>
      <c r="CMC270" s="162"/>
      <c r="CMD270" s="156"/>
      <c r="CME270" s="158"/>
      <c r="CMF270" s="158"/>
      <c r="CMG270" s="158"/>
      <c r="CMH270" s="158"/>
      <c r="CMI270" s="159"/>
      <c r="CMJ270" s="9"/>
      <c r="CMK270" s="9"/>
      <c r="CML270" s="159"/>
      <c r="CMM270" s="159"/>
      <c r="CMN270" s="8"/>
      <c r="CMO270" s="8"/>
      <c r="CMP270" s="160"/>
      <c r="CMQ270" s="158"/>
      <c r="CMR270" s="161"/>
      <c r="CMS270" s="162"/>
      <c r="CMT270" s="156"/>
      <c r="CMU270" s="158"/>
      <c r="CMV270" s="158"/>
      <c r="CMW270" s="158"/>
      <c r="CMX270" s="158"/>
      <c r="CMY270" s="159"/>
      <c r="CMZ270" s="9"/>
      <c r="CNA270" s="9"/>
      <c r="CNB270" s="159"/>
      <c r="CNC270" s="159"/>
      <c r="CND270" s="8"/>
      <c r="CNE270" s="8"/>
      <c r="CNF270" s="160"/>
      <c r="CNG270" s="158"/>
      <c r="CNH270" s="161"/>
      <c r="CNI270" s="162"/>
      <c r="CNJ270" s="156"/>
      <c r="CNK270" s="158"/>
      <c r="CNL270" s="158"/>
      <c r="CNM270" s="158"/>
      <c r="CNN270" s="158"/>
      <c r="CNO270" s="159"/>
      <c r="CNP270" s="9"/>
      <c r="CNQ270" s="9"/>
      <c r="CNR270" s="159"/>
      <c r="CNS270" s="159"/>
      <c r="CNT270" s="8"/>
      <c r="CNU270" s="8"/>
      <c r="CNV270" s="160"/>
      <c r="CNW270" s="158"/>
      <c r="CNX270" s="161"/>
      <c r="CNY270" s="162"/>
      <c r="CNZ270" s="156"/>
      <c r="COA270" s="158"/>
      <c r="COB270" s="158"/>
      <c r="COC270" s="158"/>
      <c r="COD270" s="158"/>
      <c r="COE270" s="159"/>
      <c r="COF270" s="9"/>
      <c r="COG270" s="9"/>
      <c r="COH270" s="159"/>
      <c r="COI270" s="159"/>
      <c r="COJ270" s="8"/>
      <c r="COK270" s="8"/>
      <c r="COL270" s="160"/>
      <c r="COM270" s="158"/>
      <c r="CON270" s="161"/>
      <c r="COO270" s="162"/>
      <c r="COP270" s="156"/>
      <c r="COQ270" s="158"/>
      <c r="COR270" s="158"/>
      <c r="COS270" s="158"/>
      <c r="COT270" s="158"/>
      <c r="COU270" s="159"/>
      <c r="COV270" s="9"/>
      <c r="COW270" s="9"/>
      <c r="COX270" s="159"/>
      <c r="COY270" s="159"/>
      <c r="COZ270" s="8"/>
      <c r="CPA270" s="8"/>
      <c r="CPB270" s="160"/>
      <c r="CPC270" s="158"/>
      <c r="CPD270" s="161"/>
      <c r="CPE270" s="162"/>
      <c r="CPF270" s="156"/>
      <c r="CPG270" s="158"/>
      <c r="CPH270" s="158"/>
      <c r="CPI270" s="158"/>
      <c r="CPJ270" s="158"/>
      <c r="CPK270" s="159"/>
      <c r="CPL270" s="9"/>
      <c r="CPM270" s="9"/>
      <c r="CPN270" s="159"/>
      <c r="CPO270" s="159"/>
      <c r="CPP270" s="8"/>
      <c r="CPQ270" s="8"/>
      <c r="CPR270" s="160"/>
      <c r="CPS270" s="158"/>
      <c r="CPT270" s="161"/>
      <c r="CPU270" s="162"/>
      <c r="CPV270" s="156"/>
      <c r="CPW270" s="158"/>
      <c r="CPX270" s="158"/>
      <c r="CPY270" s="158"/>
      <c r="CPZ270" s="158"/>
      <c r="CQA270" s="159"/>
      <c r="CQB270" s="9"/>
      <c r="CQC270" s="9"/>
      <c r="CQD270" s="159"/>
      <c r="CQE270" s="159"/>
      <c r="CQF270" s="8"/>
      <c r="CQG270" s="8"/>
      <c r="CQH270" s="160"/>
      <c r="CQI270" s="158"/>
      <c r="CQJ270" s="161"/>
      <c r="CQK270" s="162"/>
      <c r="CQL270" s="156"/>
      <c r="CQM270" s="158"/>
      <c r="CQN270" s="158"/>
      <c r="CQO270" s="158"/>
      <c r="CQP270" s="158"/>
      <c r="CQQ270" s="159"/>
      <c r="CQR270" s="9"/>
      <c r="CQS270" s="9"/>
      <c r="CQT270" s="159"/>
      <c r="CQU270" s="159"/>
      <c r="CQV270" s="8"/>
      <c r="CQW270" s="8"/>
      <c r="CQX270" s="160"/>
      <c r="CQY270" s="158"/>
      <c r="CQZ270" s="161"/>
      <c r="CRA270" s="162"/>
      <c r="CRB270" s="156"/>
      <c r="CRC270" s="158"/>
      <c r="CRD270" s="158"/>
      <c r="CRE270" s="158"/>
      <c r="CRF270" s="158"/>
      <c r="CRG270" s="159"/>
      <c r="CRH270" s="9"/>
      <c r="CRI270" s="9"/>
      <c r="CRJ270" s="159"/>
      <c r="CRK270" s="159"/>
      <c r="CRL270" s="8"/>
      <c r="CRM270" s="8"/>
      <c r="CRN270" s="160"/>
      <c r="CRO270" s="158"/>
      <c r="CRP270" s="161"/>
      <c r="CRQ270" s="162"/>
      <c r="CRR270" s="156"/>
      <c r="CRS270" s="158"/>
      <c r="CRT270" s="158"/>
      <c r="CRU270" s="158"/>
      <c r="CRV270" s="158"/>
      <c r="CRW270" s="159"/>
      <c r="CRX270" s="9"/>
      <c r="CRY270" s="9"/>
      <c r="CRZ270" s="159"/>
      <c r="CSA270" s="159"/>
      <c r="CSB270" s="8"/>
      <c r="CSC270" s="8"/>
      <c r="CSD270" s="160"/>
      <c r="CSE270" s="158"/>
      <c r="CSF270" s="161"/>
      <c r="CSG270" s="162"/>
      <c r="CSH270" s="156"/>
      <c r="CSI270" s="158"/>
      <c r="CSJ270" s="158"/>
      <c r="CSK270" s="158"/>
      <c r="CSL270" s="158"/>
      <c r="CSM270" s="159"/>
      <c r="CSN270" s="9"/>
      <c r="CSO270" s="9"/>
      <c r="CSP270" s="159"/>
      <c r="CSQ270" s="159"/>
      <c r="CSR270" s="8"/>
      <c r="CSS270" s="8"/>
      <c r="CST270" s="160"/>
      <c r="CSU270" s="158"/>
      <c r="CSV270" s="161"/>
      <c r="CSW270" s="162"/>
      <c r="CSX270" s="156"/>
      <c r="CSY270" s="158"/>
      <c r="CSZ270" s="158"/>
      <c r="CTA270" s="158"/>
      <c r="CTB270" s="158"/>
      <c r="CTC270" s="159"/>
      <c r="CTD270" s="9"/>
      <c r="CTE270" s="9"/>
      <c r="CTF270" s="159"/>
      <c r="CTG270" s="159"/>
      <c r="CTH270" s="8"/>
      <c r="CTI270" s="8"/>
      <c r="CTJ270" s="160"/>
      <c r="CTK270" s="158"/>
      <c r="CTL270" s="161"/>
      <c r="CTM270" s="162"/>
      <c r="CTN270" s="156"/>
      <c r="CTO270" s="158"/>
      <c r="CTP270" s="158"/>
      <c r="CTQ270" s="158"/>
      <c r="CTR270" s="158"/>
      <c r="CTS270" s="159"/>
      <c r="CTT270" s="9"/>
      <c r="CTU270" s="9"/>
      <c r="CTV270" s="159"/>
      <c r="CTW270" s="159"/>
      <c r="CTX270" s="8"/>
      <c r="CTY270" s="8"/>
      <c r="CTZ270" s="160"/>
      <c r="CUA270" s="158"/>
      <c r="CUB270" s="161"/>
      <c r="CUC270" s="162"/>
      <c r="CUD270" s="156"/>
      <c r="CUE270" s="158"/>
      <c r="CUF270" s="158"/>
      <c r="CUG270" s="158"/>
      <c r="CUH270" s="158"/>
      <c r="CUI270" s="159"/>
      <c r="CUJ270" s="9"/>
      <c r="CUK270" s="9"/>
      <c r="CUL270" s="159"/>
      <c r="CUM270" s="159"/>
      <c r="CUN270" s="8"/>
      <c r="CUO270" s="8"/>
      <c r="CUP270" s="160"/>
      <c r="CUQ270" s="158"/>
      <c r="CUR270" s="161"/>
      <c r="CUS270" s="162"/>
      <c r="CUT270" s="156"/>
      <c r="CUU270" s="158"/>
      <c r="CUV270" s="158"/>
      <c r="CUW270" s="158"/>
      <c r="CUX270" s="158"/>
      <c r="CUY270" s="159"/>
      <c r="CUZ270" s="9"/>
      <c r="CVA270" s="9"/>
      <c r="CVB270" s="159"/>
      <c r="CVC270" s="159"/>
      <c r="CVD270" s="8"/>
      <c r="CVE270" s="8"/>
      <c r="CVF270" s="160"/>
      <c r="CVG270" s="158"/>
      <c r="CVH270" s="161"/>
      <c r="CVI270" s="162"/>
      <c r="CVJ270" s="156"/>
      <c r="CVK270" s="158"/>
      <c r="CVL270" s="158"/>
      <c r="CVM270" s="158"/>
      <c r="CVN270" s="158"/>
      <c r="CVO270" s="159"/>
      <c r="CVP270" s="9"/>
      <c r="CVQ270" s="9"/>
      <c r="CVR270" s="159"/>
      <c r="CVS270" s="159"/>
      <c r="CVT270" s="8"/>
      <c r="CVU270" s="8"/>
      <c r="CVV270" s="160"/>
      <c r="CVW270" s="158"/>
      <c r="CVX270" s="161"/>
      <c r="CVY270" s="162"/>
      <c r="CVZ270" s="156"/>
      <c r="CWA270" s="158"/>
      <c r="CWB270" s="158"/>
      <c r="CWC270" s="158"/>
      <c r="CWD270" s="158"/>
      <c r="CWE270" s="159"/>
      <c r="CWF270" s="9"/>
      <c r="CWG270" s="9"/>
      <c r="CWH270" s="159"/>
      <c r="CWI270" s="159"/>
      <c r="CWJ270" s="8"/>
      <c r="CWK270" s="8"/>
      <c r="CWL270" s="160"/>
      <c r="CWM270" s="158"/>
      <c r="CWN270" s="161"/>
      <c r="CWO270" s="162"/>
      <c r="CWP270" s="156"/>
      <c r="CWQ270" s="158"/>
      <c r="CWR270" s="158"/>
      <c r="CWS270" s="158"/>
      <c r="CWT270" s="158"/>
      <c r="CWU270" s="159"/>
      <c r="CWV270" s="9"/>
      <c r="CWW270" s="9"/>
      <c r="CWX270" s="159"/>
      <c r="CWY270" s="159"/>
      <c r="CWZ270" s="8"/>
      <c r="CXA270" s="8"/>
      <c r="CXB270" s="160"/>
      <c r="CXC270" s="158"/>
      <c r="CXD270" s="161"/>
      <c r="CXE270" s="162"/>
      <c r="CXF270" s="156"/>
      <c r="CXG270" s="158"/>
      <c r="CXH270" s="158"/>
      <c r="CXI270" s="158"/>
      <c r="CXJ270" s="158"/>
      <c r="CXK270" s="159"/>
      <c r="CXL270" s="9"/>
      <c r="CXM270" s="9"/>
      <c r="CXN270" s="159"/>
      <c r="CXO270" s="159"/>
      <c r="CXP270" s="8"/>
      <c r="CXQ270" s="8"/>
      <c r="CXR270" s="160"/>
      <c r="CXS270" s="158"/>
      <c r="CXT270" s="161"/>
      <c r="CXU270" s="162"/>
      <c r="CXV270" s="156"/>
      <c r="CXW270" s="158"/>
      <c r="CXX270" s="158"/>
      <c r="CXY270" s="158"/>
      <c r="CXZ270" s="158"/>
      <c r="CYA270" s="159"/>
      <c r="CYB270" s="9"/>
      <c r="CYC270" s="9"/>
      <c r="CYD270" s="159"/>
      <c r="CYE270" s="159"/>
      <c r="CYF270" s="8"/>
      <c r="CYG270" s="8"/>
      <c r="CYH270" s="160"/>
      <c r="CYI270" s="158"/>
      <c r="CYJ270" s="161"/>
      <c r="CYK270" s="162"/>
      <c r="CYL270" s="156"/>
      <c r="CYM270" s="158"/>
      <c r="CYN270" s="158"/>
      <c r="CYO270" s="158"/>
      <c r="CYP270" s="158"/>
      <c r="CYQ270" s="159"/>
      <c r="CYR270" s="9"/>
      <c r="CYS270" s="9"/>
      <c r="CYT270" s="159"/>
      <c r="CYU270" s="159"/>
      <c r="CYV270" s="8"/>
      <c r="CYW270" s="8"/>
      <c r="CYX270" s="160"/>
      <c r="CYY270" s="158"/>
      <c r="CYZ270" s="161"/>
      <c r="CZA270" s="162"/>
      <c r="CZB270" s="156"/>
      <c r="CZC270" s="158"/>
      <c r="CZD270" s="158"/>
      <c r="CZE270" s="158"/>
      <c r="CZF270" s="158"/>
      <c r="CZG270" s="159"/>
      <c r="CZH270" s="9"/>
      <c r="CZI270" s="9"/>
      <c r="CZJ270" s="159"/>
      <c r="CZK270" s="159"/>
      <c r="CZL270" s="8"/>
      <c r="CZM270" s="8"/>
      <c r="CZN270" s="160"/>
      <c r="CZO270" s="158"/>
      <c r="CZP270" s="161"/>
      <c r="CZQ270" s="162"/>
      <c r="CZR270" s="156"/>
      <c r="CZS270" s="158"/>
      <c r="CZT270" s="158"/>
      <c r="CZU270" s="158"/>
      <c r="CZV270" s="158"/>
      <c r="CZW270" s="159"/>
      <c r="CZX270" s="9"/>
      <c r="CZY270" s="9"/>
      <c r="CZZ270" s="159"/>
      <c r="DAA270" s="159"/>
      <c r="DAB270" s="8"/>
      <c r="DAC270" s="8"/>
      <c r="DAD270" s="160"/>
      <c r="DAE270" s="158"/>
      <c r="DAF270" s="161"/>
      <c r="DAG270" s="162"/>
      <c r="DAH270" s="156"/>
      <c r="DAI270" s="158"/>
      <c r="DAJ270" s="158"/>
      <c r="DAK270" s="158"/>
      <c r="DAL270" s="158"/>
      <c r="DAM270" s="159"/>
      <c r="DAN270" s="9"/>
      <c r="DAO270" s="9"/>
      <c r="DAP270" s="159"/>
      <c r="DAQ270" s="159"/>
      <c r="DAR270" s="8"/>
      <c r="DAS270" s="8"/>
      <c r="DAT270" s="160"/>
      <c r="DAU270" s="158"/>
      <c r="DAV270" s="161"/>
      <c r="DAW270" s="162"/>
      <c r="DAX270" s="156"/>
      <c r="DAY270" s="158"/>
      <c r="DAZ270" s="158"/>
      <c r="DBA270" s="158"/>
      <c r="DBB270" s="158"/>
      <c r="DBC270" s="159"/>
      <c r="DBD270" s="9"/>
      <c r="DBE270" s="9"/>
      <c r="DBF270" s="159"/>
      <c r="DBG270" s="159"/>
      <c r="DBH270" s="8"/>
      <c r="DBI270" s="8"/>
      <c r="DBJ270" s="160"/>
      <c r="DBK270" s="158"/>
      <c r="DBL270" s="161"/>
      <c r="DBM270" s="162"/>
      <c r="DBN270" s="156"/>
      <c r="DBO270" s="158"/>
      <c r="DBP270" s="158"/>
      <c r="DBQ270" s="158"/>
      <c r="DBR270" s="158"/>
      <c r="DBS270" s="159"/>
      <c r="DBT270" s="9"/>
      <c r="DBU270" s="9"/>
      <c r="DBV270" s="159"/>
      <c r="DBW270" s="159"/>
      <c r="DBX270" s="8"/>
      <c r="DBY270" s="8"/>
      <c r="DBZ270" s="160"/>
      <c r="DCA270" s="158"/>
      <c r="DCB270" s="161"/>
      <c r="DCC270" s="162"/>
      <c r="DCD270" s="156"/>
      <c r="DCE270" s="158"/>
      <c r="DCF270" s="158"/>
      <c r="DCG270" s="158"/>
      <c r="DCH270" s="158"/>
      <c r="DCI270" s="159"/>
      <c r="DCJ270" s="9"/>
      <c r="DCK270" s="9"/>
      <c r="DCL270" s="159"/>
      <c r="DCM270" s="159"/>
      <c r="DCN270" s="8"/>
      <c r="DCO270" s="8"/>
      <c r="DCP270" s="160"/>
      <c r="DCQ270" s="158"/>
      <c r="DCR270" s="161"/>
      <c r="DCS270" s="162"/>
      <c r="DCT270" s="156"/>
      <c r="DCU270" s="158"/>
      <c r="DCV270" s="158"/>
      <c r="DCW270" s="158"/>
      <c r="DCX270" s="158"/>
      <c r="DCY270" s="159"/>
      <c r="DCZ270" s="9"/>
      <c r="DDA270" s="9"/>
      <c r="DDB270" s="159"/>
      <c r="DDC270" s="159"/>
      <c r="DDD270" s="8"/>
      <c r="DDE270" s="8"/>
      <c r="DDF270" s="160"/>
      <c r="DDG270" s="158"/>
      <c r="DDH270" s="161"/>
      <c r="DDI270" s="162"/>
      <c r="DDJ270" s="156"/>
      <c r="DDK270" s="158"/>
      <c r="DDL270" s="158"/>
      <c r="DDM270" s="158"/>
      <c r="DDN270" s="158"/>
      <c r="DDO270" s="159"/>
      <c r="DDP270" s="9"/>
      <c r="DDQ270" s="9"/>
      <c r="DDR270" s="159"/>
      <c r="DDS270" s="159"/>
      <c r="DDT270" s="8"/>
      <c r="DDU270" s="8"/>
      <c r="DDV270" s="160"/>
      <c r="DDW270" s="158"/>
      <c r="DDX270" s="161"/>
      <c r="DDY270" s="162"/>
      <c r="DDZ270" s="156"/>
      <c r="DEA270" s="158"/>
      <c r="DEB270" s="158"/>
      <c r="DEC270" s="158"/>
      <c r="DED270" s="158"/>
      <c r="DEE270" s="159"/>
      <c r="DEF270" s="9"/>
      <c r="DEG270" s="9"/>
      <c r="DEH270" s="159"/>
      <c r="DEI270" s="159"/>
      <c r="DEJ270" s="8"/>
      <c r="DEK270" s="8"/>
      <c r="DEL270" s="160"/>
      <c r="DEM270" s="158"/>
      <c r="DEN270" s="161"/>
      <c r="DEO270" s="162"/>
      <c r="DEP270" s="156"/>
      <c r="DEQ270" s="158"/>
      <c r="DER270" s="158"/>
      <c r="DES270" s="158"/>
      <c r="DET270" s="158"/>
      <c r="DEU270" s="159"/>
      <c r="DEV270" s="9"/>
      <c r="DEW270" s="9"/>
      <c r="DEX270" s="159"/>
      <c r="DEY270" s="159"/>
      <c r="DEZ270" s="8"/>
      <c r="DFA270" s="8"/>
      <c r="DFB270" s="160"/>
      <c r="DFC270" s="158"/>
      <c r="DFD270" s="161"/>
      <c r="DFE270" s="162"/>
      <c r="DFF270" s="156"/>
      <c r="DFG270" s="158"/>
      <c r="DFH270" s="158"/>
      <c r="DFI270" s="158"/>
      <c r="DFJ270" s="158"/>
      <c r="DFK270" s="159"/>
      <c r="DFL270" s="9"/>
      <c r="DFM270" s="9"/>
      <c r="DFN270" s="159"/>
      <c r="DFO270" s="159"/>
      <c r="DFP270" s="8"/>
      <c r="DFQ270" s="8"/>
      <c r="DFR270" s="160"/>
      <c r="DFS270" s="158"/>
      <c r="DFT270" s="161"/>
      <c r="DFU270" s="162"/>
      <c r="DFV270" s="156"/>
      <c r="DFW270" s="158"/>
      <c r="DFX270" s="158"/>
      <c r="DFY270" s="158"/>
      <c r="DFZ270" s="158"/>
      <c r="DGA270" s="159"/>
      <c r="DGB270" s="9"/>
      <c r="DGC270" s="9"/>
      <c r="DGD270" s="159"/>
      <c r="DGE270" s="159"/>
      <c r="DGF270" s="8"/>
      <c r="DGG270" s="8"/>
      <c r="DGH270" s="160"/>
      <c r="DGI270" s="158"/>
      <c r="DGJ270" s="161"/>
      <c r="DGK270" s="162"/>
      <c r="DGL270" s="156"/>
      <c r="DGM270" s="158"/>
      <c r="DGN270" s="158"/>
      <c r="DGO270" s="158"/>
      <c r="DGP270" s="158"/>
      <c r="DGQ270" s="159"/>
      <c r="DGR270" s="9"/>
      <c r="DGS270" s="9"/>
      <c r="DGT270" s="159"/>
      <c r="DGU270" s="159"/>
      <c r="DGV270" s="8"/>
      <c r="DGW270" s="8"/>
      <c r="DGX270" s="160"/>
      <c r="DGY270" s="158"/>
      <c r="DGZ270" s="161"/>
      <c r="DHA270" s="162"/>
      <c r="DHB270" s="156"/>
      <c r="DHC270" s="158"/>
      <c r="DHD270" s="158"/>
      <c r="DHE270" s="158"/>
      <c r="DHF270" s="158"/>
      <c r="DHG270" s="159"/>
      <c r="DHH270" s="9"/>
      <c r="DHI270" s="9"/>
      <c r="DHJ270" s="159"/>
      <c r="DHK270" s="159"/>
      <c r="DHL270" s="8"/>
      <c r="DHM270" s="8"/>
      <c r="DHN270" s="160"/>
      <c r="DHO270" s="158"/>
      <c r="DHP270" s="161"/>
      <c r="DHQ270" s="162"/>
      <c r="DHR270" s="156"/>
      <c r="DHS270" s="158"/>
      <c r="DHT270" s="158"/>
      <c r="DHU270" s="158"/>
      <c r="DHV270" s="158"/>
      <c r="DHW270" s="159"/>
      <c r="DHX270" s="9"/>
      <c r="DHY270" s="9"/>
      <c r="DHZ270" s="159"/>
      <c r="DIA270" s="159"/>
      <c r="DIB270" s="8"/>
      <c r="DIC270" s="8"/>
      <c r="DID270" s="160"/>
      <c r="DIE270" s="158"/>
      <c r="DIF270" s="161"/>
      <c r="DIG270" s="162"/>
      <c r="DIH270" s="156"/>
      <c r="DII270" s="158"/>
      <c r="DIJ270" s="158"/>
      <c r="DIK270" s="158"/>
      <c r="DIL270" s="158"/>
      <c r="DIM270" s="159"/>
      <c r="DIN270" s="9"/>
      <c r="DIO270" s="9"/>
      <c r="DIP270" s="159"/>
      <c r="DIQ270" s="159"/>
      <c r="DIR270" s="8"/>
      <c r="DIS270" s="8"/>
      <c r="DIT270" s="160"/>
      <c r="DIU270" s="158"/>
      <c r="DIV270" s="161"/>
      <c r="DIW270" s="162"/>
      <c r="DIX270" s="156"/>
      <c r="DIY270" s="158"/>
      <c r="DIZ270" s="158"/>
      <c r="DJA270" s="158"/>
      <c r="DJB270" s="158"/>
      <c r="DJC270" s="159"/>
      <c r="DJD270" s="9"/>
      <c r="DJE270" s="9"/>
      <c r="DJF270" s="159"/>
      <c r="DJG270" s="159"/>
      <c r="DJH270" s="8"/>
      <c r="DJI270" s="8"/>
      <c r="DJJ270" s="160"/>
      <c r="DJK270" s="158"/>
      <c r="DJL270" s="161"/>
      <c r="DJM270" s="162"/>
      <c r="DJN270" s="156"/>
      <c r="DJO270" s="158"/>
      <c r="DJP270" s="158"/>
      <c r="DJQ270" s="158"/>
      <c r="DJR270" s="158"/>
      <c r="DJS270" s="159"/>
      <c r="DJT270" s="9"/>
      <c r="DJU270" s="9"/>
      <c r="DJV270" s="159"/>
      <c r="DJW270" s="159"/>
      <c r="DJX270" s="8"/>
      <c r="DJY270" s="8"/>
      <c r="DJZ270" s="160"/>
      <c r="DKA270" s="158"/>
      <c r="DKB270" s="161"/>
      <c r="DKC270" s="162"/>
      <c r="DKD270" s="156"/>
      <c r="DKE270" s="158"/>
      <c r="DKF270" s="158"/>
      <c r="DKG270" s="158"/>
      <c r="DKH270" s="158"/>
      <c r="DKI270" s="159"/>
      <c r="DKJ270" s="9"/>
      <c r="DKK270" s="9"/>
      <c r="DKL270" s="159"/>
      <c r="DKM270" s="159"/>
      <c r="DKN270" s="8"/>
      <c r="DKO270" s="8"/>
      <c r="DKP270" s="160"/>
      <c r="DKQ270" s="158"/>
      <c r="DKR270" s="161"/>
      <c r="DKS270" s="162"/>
      <c r="DKT270" s="156"/>
      <c r="DKU270" s="158"/>
      <c r="DKV270" s="158"/>
      <c r="DKW270" s="158"/>
      <c r="DKX270" s="158"/>
      <c r="DKY270" s="159"/>
      <c r="DKZ270" s="9"/>
      <c r="DLA270" s="9"/>
      <c r="DLB270" s="159"/>
      <c r="DLC270" s="159"/>
      <c r="DLD270" s="8"/>
      <c r="DLE270" s="8"/>
      <c r="DLF270" s="160"/>
      <c r="DLG270" s="158"/>
      <c r="DLH270" s="161"/>
      <c r="DLI270" s="162"/>
      <c r="DLJ270" s="156"/>
      <c r="DLK270" s="158"/>
      <c r="DLL270" s="158"/>
      <c r="DLM270" s="158"/>
      <c r="DLN270" s="158"/>
      <c r="DLO270" s="159"/>
      <c r="DLP270" s="9"/>
      <c r="DLQ270" s="9"/>
      <c r="DLR270" s="159"/>
      <c r="DLS270" s="159"/>
      <c r="DLT270" s="8"/>
      <c r="DLU270" s="8"/>
      <c r="DLV270" s="160"/>
      <c r="DLW270" s="158"/>
      <c r="DLX270" s="161"/>
      <c r="DLY270" s="162"/>
      <c r="DLZ270" s="156"/>
      <c r="DMA270" s="158"/>
      <c r="DMB270" s="158"/>
      <c r="DMC270" s="158"/>
      <c r="DMD270" s="158"/>
      <c r="DME270" s="159"/>
      <c r="DMF270" s="9"/>
      <c r="DMG270" s="9"/>
      <c r="DMH270" s="159"/>
      <c r="DMI270" s="159"/>
      <c r="DMJ270" s="8"/>
      <c r="DMK270" s="8"/>
      <c r="DML270" s="160"/>
      <c r="DMM270" s="158"/>
      <c r="DMN270" s="161"/>
      <c r="DMO270" s="162"/>
      <c r="DMP270" s="156"/>
      <c r="DMQ270" s="158"/>
      <c r="DMR270" s="158"/>
      <c r="DMS270" s="158"/>
      <c r="DMT270" s="158"/>
      <c r="DMU270" s="159"/>
      <c r="DMV270" s="9"/>
      <c r="DMW270" s="9"/>
      <c r="DMX270" s="159"/>
      <c r="DMY270" s="159"/>
      <c r="DMZ270" s="8"/>
      <c r="DNA270" s="8"/>
      <c r="DNB270" s="160"/>
      <c r="DNC270" s="158"/>
      <c r="DND270" s="161"/>
      <c r="DNE270" s="162"/>
      <c r="DNF270" s="156"/>
      <c r="DNG270" s="158"/>
      <c r="DNH270" s="158"/>
      <c r="DNI270" s="158"/>
      <c r="DNJ270" s="158"/>
      <c r="DNK270" s="159"/>
      <c r="DNL270" s="9"/>
      <c r="DNM270" s="9"/>
      <c r="DNN270" s="159"/>
      <c r="DNO270" s="159"/>
      <c r="DNP270" s="8"/>
      <c r="DNQ270" s="8"/>
      <c r="DNR270" s="160"/>
      <c r="DNS270" s="158"/>
      <c r="DNT270" s="161"/>
      <c r="DNU270" s="162"/>
      <c r="DNV270" s="156"/>
      <c r="DNW270" s="158"/>
      <c r="DNX270" s="158"/>
      <c r="DNY270" s="158"/>
      <c r="DNZ270" s="158"/>
      <c r="DOA270" s="159"/>
      <c r="DOB270" s="9"/>
      <c r="DOC270" s="9"/>
      <c r="DOD270" s="159"/>
      <c r="DOE270" s="159"/>
      <c r="DOF270" s="8"/>
      <c r="DOG270" s="8"/>
      <c r="DOH270" s="160"/>
      <c r="DOI270" s="158"/>
      <c r="DOJ270" s="161"/>
      <c r="DOK270" s="162"/>
      <c r="DOL270" s="156"/>
      <c r="DOM270" s="158"/>
      <c r="DON270" s="158"/>
      <c r="DOO270" s="158"/>
      <c r="DOP270" s="158"/>
      <c r="DOQ270" s="159"/>
      <c r="DOR270" s="9"/>
      <c r="DOS270" s="9"/>
      <c r="DOT270" s="159"/>
      <c r="DOU270" s="159"/>
      <c r="DOV270" s="8"/>
      <c r="DOW270" s="8"/>
      <c r="DOX270" s="160"/>
      <c r="DOY270" s="158"/>
      <c r="DOZ270" s="161"/>
      <c r="DPA270" s="162"/>
      <c r="DPB270" s="156"/>
      <c r="DPC270" s="158"/>
      <c r="DPD270" s="158"/>
      <c r="DPE270" s="158"/>
      <c r="DPF270" s="158"/>
      <c r="DPG270" s="159"/>
      <c r="DPH270" s="9"/>
      <c r="DPI270" s="9"/>
      <c r="DPJ270" s="159"/>
      <c r="DPK270" s="159"/>
      <c r="DPL270" s="8"/>
      <c r="DPM270" s="8"/>
      <c r="DPN270" s="160"/>
      <c r="DPO270" s="158"/>
      <c r="DPP270" s="161"/>
      <c r="DPQ270" s="162"/>
      <c r="DPR270" s="156"/>
      <c r="DPS270" s="158"/>
      <c r="DPT270" s="158"/>
      <c r="DPU270" s="158"/>
      <c r="DPV270" s="158"/>
      <c r="DPW270" s="159"/>
      <c r="DPX270" s="9"/>
      <c r="DPY270" s="9"/>
      <c r="DPZ270" s="159"/>
      <c r="DQA270" s="159"/>
      <c r="DQB270" s="8"/>
      <c r="DQC270" s="8"/>
      <c r="DQD270" s="160"/>
      <c r="DQE270" s="158"/>
      <c r="DQF270" s="161"/>
      <c r="DQG270" s="162"/>
      <c r="DQH270" s="156"/>
      <c r="DQI270" s="158"/>
      <c r="DQJ270" s="158"/>
      <c r="DQK270" s="158"/>
      <c r="DQL270" s="158"/>
      <c r="DQM270" s="159"/>
      <c r="DQN270" s="9"/>
      <c r="DQO270" s="9"/>
      <c r="DQP270" s="159"/>
      <c r="DQQ270" s="159"/>
      <c r="DQR270" s="8"/>
      <c r="DQS270" s="8"/>
      <c r="DQT270" s="160"/>
      <c r="DQU270" s="158"/>
      <c r="DQV270" s="161"/>
      <c r="DQW270" s="162"/>
      <c r="DQX270" s="156"/>
      <c r="DQY270" s="158"/>
      <c r="DQZ270" s="158"/>
      <c r="DRA270" s="158"/>
      <c r="DRB270" s="158"/>
      <c r="DRC270" s="159"/>
      <c r="DRD270" s="9"/>
      <c r="DRE270" s="9"/>
      <c r="DRF270" s="159"/>
      <c r="DRG270" s="159"/>
      <c r="DRH270" s="8"/>
      <c r="DRI270" s="8"/>
      <c r="DRJ270" s="160"/>
      <c r="DRK270" s="158"/>
      <c r="DRL270" s="161"/>
      <c r="DRM270" s="162"/>
      <c r="DRN270" s="156"/>
      <c r="DRO270" s="158"/>
      <c r="DRP270" s="158"/>
      <c r="DRQ270" s="158"/>
      <c r="DRR270" s="158"/>
      <c r="DRS270" s="159"/>
      <c r="DRT270" s="9"/>
      <c r="DRU270" s="9"/>
      <c r="DRV270" s="159"/>
      <c r="DRW270" s="159"/>
      <c r="DRX270" s="8"/>
      <c r="DRY270" s="8"/>
      <c r="DRZ270" s="160"/>
      <c r="DSA270" s="158"/>
      <c r="DSB270" s="161"/>
      <c r="DSC270" s="162"/>
      <c r="DSD270" s="156"/>
      <c r="DSE270" s="158"/>
      <c r="DSF270" s="158"/>
      <c r="DSG270" s="158"/>
      <c r="DSH270" s="158"/>
      <c r="DSI270" s="159"/>
      <c r="DSJ270" s="9"/>
      <c r="DSK270" s="9"/>
      <c r="DSL270" s="159"/>
      <c r="DSM270" s="159"/>
      <c r="DSN270" s="8"/>
      <c r="DSO270" s="8"/>
      <c r="DSP270" s="160"/>
      <c r="DSQ270" s="158"/>
      <c r="DSR270" s="161"/>
      <c r="DSS270" s="162"/>
      <c r="DST270" s="156"/>
      <c r="DSU270" s="158"/>
      <c r="DSV270" s="158"/>
      <c r="DSW270" s="158"/>
      <c r="DSX270" s="158"/>
      <c r="DSY270" s="159"/>
      <c r="DSZ270" s="9"/>
      <c r="DTA270" s="9"/>
      <c r="DTB270" s="159"/>
      <c r="DTC270" s="159"/>
      <c r="DTD270" s="8"/>
      <c r="DTE270" s="8"/>
      <c r="DTF270" s="160"/>
      <c r="DTG270" s="158"/>
      <c r="DTH270" s="161"/>
      <c r="DTI270" s="162"/>
      <c r="DTJ270" s="156"/>
      <c r="DTK270" s="158"/>
      <c r="DTL270" s="158"/>
      <c r="DTM270" s="158"/>
      <c r="DTN270" s="158"/>
      <c r="DTO270" s="159"/>
      <c r="DTP270" s="9"/>
      <c r="DTQ270" s="9"/>
      <c r="DTR270" s="159"/>
      <c r="DTS270" s="159"/>
      <c r="DTT270" s="8"/>
      <c r="DTU270" s="8"/>
      <c r="DTV270" s="160"/>
      <c r="DTW270" s="158"/>
      <c r="DTX270" s="161"/>
      <c r="DTY270" s="162"/>
      <c r="DTZ270" s="156"/>
      <c r="DUA270" s="158"/>
      <c r="DUB270" s="158"/>
      <c r="DUC270" s="158"/>
      <c r="DUD270" s="158"/>
      <c r="DUE270" s="159"/>
      <c r="DUF270" s="9"/>
      <c r="DUG270" s="9"/>
      <c r="DUH270" s="159"/>
      <c r="DUI270" s="159"/>
      <c r="DUJ270" s="8"/>
      <c r="DUK270" s="8"/>
      <c r="DUL270" s="160"/>
      <c r="DUM270" s="158"/>
      <c r="DUN270" s="161"/>
      <c r="DUO270" s="162"/>
      <c r="DUP270" s="156"/>
      <c r="DUQ270" s="158"/>
      <c r="DUR270" s="158"/>
      <c r="DUS270" s="158"/>
      <c r="DUT270" s="158"/>
      <c r="DUU270" s="159"/>
      <c r="DUV270" s="9"/>
      <c r="DUW270" s="9"/>
      <c r="DUX270" s="159"/>
      <c r="DUY270" s="159"/>
      <c r="DUZ270" s="8"/>
      <c r="DVA270" s="8"/>
      <c r="DVB270" s="160"/>
      <c r="DVC270" s="158"/>
      <c r="DVD270" s="161"/>
      <c r="DVE270" s="162"/>
      <c r="DVF270" s="156"/>
      <c r="DVG270" s="158"/>
      <c r="DVH270" s="158"/>
      <c r="DVI270" s="158"/>
      <c r="DVJ270" s="158"/>
      <c r="DVK270" s="159"/>
      <c r="DVL270" s="9"/>
      <c r="DVM270" s="9"/>
      <c r="DVN270" s="159"/>
      <c r="DVO270" s="159"/>
      <c r="DVP270" s="8"/>
      <c r="DVQ270" s="8"/>
      <c r="DVR270" s="160"/>
      <c r="DVS270" s="158"/>
      <c r="DVT270" s="161"/>
      <c r="DVU270" s="162"/>
      <c r="DVV270" s="156"/>
      <c r="DVW270" s="158"/>
      <c r="DVX270" s="158"/>
      <c r="DVY270" s="158"/>
      <c r="DVZ270" s="158"/>
      <c r="DWA270" s="159"/>
      <c r="DWB270" s="9"/>
      <c r="DWC270" s="9"/>
      <c r="DWD270" s="159"/>
      <c r="DWE270" s="159"/>
      <c r="DWF270" s="8"/>
      <c r="DWG270" s="8"/>
      <c r="DWH270" s="160"/>
      <c r="DWI270" s="158"/>
      <c r="DWJ270" s="161"/>
      <c r="DWK270" s="162"/>
      <c r="DWL270" s="156"/>
      <c r="DWM270" s="158"/>
      <c r="DWN270" s="158"/>
      <c r="DWO270" s="158"/>
      <c r="DWP270" s="158"/>
      <c r="DWQ270" s="159"/>
      <c r="DWR270" s="9"/>
      <c r="DWS270" s="9"/>
      <c r="DWT270" s="159"/>
      <c r="DWU270" s="159"/>
      <c r="DWV270" s="8"/>
      <c r="DWW270" s="8"/>
      <c r="DWX270" s="160"/>
      <c r="DWY270" s="158"/>
      <c r="DWZ270" s="161"/>
      <c r="DXA270" s="162"/>
      <c r="DXB270" s="156"/>
      <c r="DXC270" s="158"/>
      <c r="DXD270" s="158"/>
      <c r="DXE270" s="158"/>
      <c r="DXF270" s="158"/>
      <c r="DXG270" s="159"/>
      <c r="DXH270" s="9"/>
      <c r="DXI270" s="9"/>
      <c r="DXJ270" s="159"/>
      <c r="DXK270" s="159"/>
      <c r="DXL270" s="8"/>
      <c r="DXM270" s="8"/>
      <c r="DXN270" s="160"/>
      <c r="DXO270" s="158"/>
      <c r="DXP270" s="161"/>
      <c r="DXQ270" s="162"/>
      <c r="DXR270" s="156"/>
      <c r="DXS270" s="158"/>
      <c r="DXT270" s="158"/>
      <c r="DXU270" s="158"/>
      <c r="DXV270" s="158"/>
      <c r="DXW270" s="159"/>
      <c r="DXX270" s="9"/>
      <c r="DXY270" s="9"/>
      <c r="DXZ270" s="159"/>
      <c r="DYA270" s="159"/>
      <c r="DYB270" s="8"/>
      <c r="DYC270" s="8"/>
      <c r="DYD270" s="160"/>
      <c r="DYE270" s="158"/>
      <c r="DYF270" s="161"/>
      <c r="DYG270" s="162"/>
      <c r="DYH270" s="156"/>
      <c r="DYI270" s="158"/>
      <c r="DYJ270" s="158"/>
      <c r="DYK270" s="158"/>
      <c r="DYL270" s="158"/>
      <c r="DYM270" s="159"/>
      <c r="DYN270" s="9"/>
      <c r="DYO270" s="9"/>
      <c r="DYP270" s="159"/>
      <c r="DYQ270" s="159"/>
      <c r="DYR270" s="8"/>
      <c r="DYS270" s="8"/>
      <c r="DYT270" s="160"/>
      <c r="DYU270" s="158"/>
      <c r="DYV270" s="161"/>
      <c r="DYW270" s="162"/>
      <c r="DYX270" s="156"/>
      <c r="DYY270" s="158"/>
      <c r="DYZ270" s="158"/>
      <c r="DZA270" s="158"/>
      <c r="DZB270" s="158"/>
      <c r="DZC270" s="159"/>
      <c r="DZD270" s="9"/>
      <c r="DZE270" s="9"/>
      <c r="DZF270" s="159"/>
      <c r="DZG270" s="159"/>
      <c r="DZH270" s="8"/>
      <c r="DZI270" s="8"/>
      <c r="DZJ270" s="160"/>
      <c r="DZK270" s="158"/>
      <c r="DZL270" s="161"/>
      <c r="DZM270" s="162"/>
      <c r="DZN270" s="156"/>
      <c r="DZO270" s="158"/>
      <c r="DZP270" s="158"/>
      <c r="DZQ270" s="158"/>
      <c r="DZR270" s="158"/>
      <c r="DZS270" s="159"/>
      <c r="DZT270" s="9"/>
      <c r="DZU270" s="9"/>
      <c r="DZV270" s="159"/>
      <c r="DZW270" s="159"/>
      <c r="DZX270" s="8"/>
      <c r="DZY270" s="8"/>
      <c r="DZZ270" s="160"/>
      <c r="EAA270" s="158"/>
      <c r="EAB270" s="161"/>
      <c r="EAC270" s="162"/>
      <c r="EAD270" s="156"/>
      <c r="EAE270" s="158"/>
      <c r="EAF270" s="158"/>
      <c r="EAG270" s="158"/>
      <c r="EAH270" s="158"/>
      <c r="EAI270" s="159"/>
      <c r="EAJ270" s="9"/>
      <c r="EAK270" s="9"/>
      <c r="EAL270" s="159"/>
      <c r="EAM270" s="159"/>
      <c r="EAN270" s="8"/>
      <c r="EAO270" s="8"/>
      <c r="EAP270" s="160"/>
      <c r="EAQ270" s="158"/>
      <c r="EAR270" s="161"/>
      <c r="EAS270" s="162"/>
      <c r="EAT270" s="156"/>
      <c r="EAU270" s="158"/>
      <c r="EAV270" s="158"/>
      <c r="EAW270" s="158"/>
      <c r="EAX270" s="158"/>
      <c r="EAY270" s="159"/>
      <c r="EAZ270" s="9"/>
      <c r="EBA270" s="9"/>
      <c r="EBB270" s="159"/>
      <c r="EBC270" s="159"/>
      <c r="EBD270" s="8"/>
      <c r="EBE270" s="8"/>
      <c r="EBF270" s="160"/>
      <c r="EBG270" s="158"/>
      <c r="EBH270" s="161"/>
      <c r="EBI270" s="162"/>
      <c r="EBJ270" s="156"/>
      <c r="EBK270" s="158"/>
      <c r="EBL270" s="158"/>
      <c r="EBM270" s="158"/>
      <c r="EBN270" s="158"/>
      <c r="EBO270" s="159"/>
      <c r="EBP270" s="9"/>
      <c r="EBQ270" s="9"/>
      <c r="EBR270" s="159"/>
      <c r="EBS270" s="159"/>
      <c r="EBT270" s="8"/>
      <c r="EBU270" s="8"/>
      <c r="EBV270" s="160"/>
      <c r="EBW270" s="158"/>
      <c r="EBX270" s="161"/>
      <c r="EBY270" s="162"/>
      <c r="EBZ270" s="156"/>
      <c r="ECA270" s="158"/>
      <c r="ECB270" s="158"/>
      <c r="ECC270" s="158"/>
      <c r="ECD270" s="158"/>
      <c r="ECE270" s="159"/>
      <c r="ECF270" s="9"/>
      <c r="ECG270" s="9"/>
      <c r="ECH270" s="159"/>
      <c r="ECI270" s="159"/>
      <c r="ECJ270" s="8"/>
      <c r="ECK270" s="8"/>
      <c r="ECL270" s="160"/>
      <c r="ECM270" s="158"/>
      <c r="ECN270" s="161"/>
      <c r="ECO270" s="162"/>
      <c r="ECP270" s="156"/>
      <c r="ECQ270" s="158"/>
      <c r="ECR270" s="158"/>
      <c r="ECS270" s="158"/>
      <c r="ECT270" s="158"/>
      <c r="ECU270" s="159"/>
      <c r="ECV270" s="9"/>
      <c r="ECW270" s="9"/>
      <c r="ECX270" s="159"/>
      <c r="ECY270" s="159"/>
      <c r="ECZ270" s="8"/>
      <c r="EDA270" s="8"/>
      <c r="EDB270" s="160"/>
      <c r="EDC270" s="158"/>
      <c r="EDD270" s="161"/>
      <c r="EDE270" s="162"/>
      <c r="EDF270" s="156"/>
      <c r="EDG270" s="158"/>
      <c r="EDH270" s="158"/>
      <c r="EDI270" s="158"/>
      <c r="EDJ270" s="158"/>
      <c r="EDK270" s="159"/>
      <c r="EDL270" s="9"/>
      <c r="EDM270" s="9"/>
      <c r="EDN270" s="159"/>
      <c r="EDO270" s="159"/>
      <c r="EDP270" s="8"/>
      <c r="EDQ270" s="8"/>
      <c r="EDR270" s="160"/>
      <c r="EDS270" s="158"/>
      <c r="EDT270" s="161"/>
      <c r="EDU270" s="162"/>
      <c r="EDV270" s="156"/>
      <c r="EDW270" s="158"/>
      <c r="EDX270" s="158"/>
      <c r="EDY270" s="158"/>
      <c r="EDZ270" s="158"/>
      <c r="EEA270" s="159"/>
      <c r="EEB270" s="9"/>
      <c r="EEC270" s="9"/>
      <c r="EED270" s="159"/>
      <c r="EEE270" s="159"/>
      <c r="EEF270" s="8"/>
      <c r="EEG270" s="8"/>
      <c r="EEH270" s="160"/>
      <c r="EEI270" s="158"/>
      <c r="EEJ270" s="161"/>
      <c r="EEK270" s="162"/>
      <c r="EEL270" s="156"/>
      <c r="EEM270" s="158"/>
      <c r="EEN270" s="158"/>
      <c r="EEO270" s="158"/>
      <c r="EEP270" s="158"/>
      <c r="EEQ270" s="159"/>
      <c r="EER270" s="9"/>
      <c r="EES270" s="9"/>
      <c r="EET270" s="159"/>
      <c r="EEU270" s="159"/>
      <c r="EEV270" s="8"/>
      <c r="EEW270" s="8"/>
      <c r="EEX270" s="160"/>
      <c r="EEY270" s="158"/>
      <c r="EEZ270" s="161"/>
      <c r="EFA270" s="162"/>
      <c r="EFB270" s="156"/>
      <c r="EFC270" s="158"/>
      <c r="EFD270" s="158"/>
      <c r="EFE270" s="158"/>
      <c r="EFF270" s="158"/>
      <c r="EFG270" s="159"/>
      <c r="EFH270" s="9"/>
      <c r="EFI270" s="9"/>
      <c r="EFJ270" s="159"/>
      <c r="EFK270" s="159"/>
      <c r="EFL270" s="8"/>
      <c r="EFM270" s="8"/>
      <c r="EFN270" s="160"/>
      <c r="EFO270" s="158"/>
      <c r="EFP270" s="161"/>
      <c r="EFQ270" s="162"/>
      <c r="EFR270" s="156"/>
      <c r="EFS270" s="158"/>
      <c r="EFT270" s="158"/>
      <c r="EFU270" s="158"/>
      <c r="EFV270" s="158"/>
      <c r="EFW270" s="159"/>
      <c r="EFX270" s="9"/>
      <c r="EFY270" s="9"/>
      <c r="EFZ270" s="159"/>
      <c r="EGA270" s="159"/>
      <c r="EGB270" s="8"/>
      <c r="EGC270" s="8"/>
      <c r="EGD270" s="160"/>
      <c r="EGE270" s="158"/>
      <c r="EGF270" s="161"/>
      <c r="EGG270" s="162"/>
      <c r="EGH270" s="156"/>
      <c r="EGI270" s="158"/>
      <c r="EGJ270" s="158"/>
      <c r="EGK270" s="158"/>
      <c r="EGL270" s="158"/>
      <c r="EGM270" s="159"/>
      <c r="EGN270" s="9"/>
      <c r="EGO270" s="9"/>
      <c r="EGP270" s="159"/>
      <c r="EGQ270" s="159"/>
      <c r="EGR270" s="8"/>
      <c r="EGS270" s="8"/>
      <c r="EGT270" s="160"/>
      <c r="EGU270" s="158"/>
      <c r="EGV270" s="161"/>
      <c r="EGW270" s="162"/>
      <c r="EGX270" s="156"/>
      <c r="EGY270" s="158"/>
      <c r="EGZ270" s="158"/>
      <c r="EHA270" s="158"/>
      <c r="EHB270" s="158"/>
      <c r="EHC270" s="159"/>
      <c r="EHD270" s="9"/>
      <c r="EHE270" s="9"/>
      <c r="EHF270" s="159"/>
      <c r="EHG270" s="159"/>
      <c r="EHH270" s="8"/>
      <c r="EHI270" s="8"/>
      <c r="EHJ270" s="160"/>
      <c r="EHK270" s="158"/>
      <c r="EHL270" s="161"/>
      <c r="EHM270" s="162"/>
      <c r="EHN270" s="156"/>
      <c r="EHO270" s="158"/>
      <c r="EHP270" s="158"/>
      <c r="EHQ270" s="158"/>
      <c r="EHR270" s="158"/>
      <c r="EHS270" s="159"/>
      <c r="EHT270" s="9"/>
      <c r="EHU270" s="9"/>
      <c r="EHV270" s="159"/>
      <c r="EHW270" s="159"/>
      <c r="EHX270" s="8"/>
      <c r="EHY270" s="8"/>
      <c r="EHZ270" s="160"/>
      <c r="EIA270" s="158"/>
      <c r="EIB270" s="161"/>
      <c r="EIC270" s="162"/>
      <c r="EID270" s="156"/>
      <c r="EIE270" s="158"/>
      <c r="EIF270" s="158"/>
      <c r="EIG270" s="158"/>
      <c r="EIH270" s="158"/>
      <c r="EII270" s="159"/>
      <c r="EIJ270" s="9"/>
      <c r="EIK270" s="9"/>
      <c r="EIL270" s="159"/>
      <c r="EIM270" s="159"/>
      <c r="EIN270" s="8"/>
      <c r="EIO270" s="8"/>
      <c r="EIP270" s="160"/>
      <c r="EIQ270" s="158"/>
      <c r="EIR270" s="161"/>
      <c r="EIS270" s="162"/>
      <c r="EIT270" s="156"/>
      <c r="EIU270" s="158"/>
      <c r="EIV270" s="158"/>
      <c r="EIW270" s="158"/>
      <c r="EIX270" s="158"/>
      <c r="EIY270" s="159"/>
      <c r="EIZ270" s="9"/>
      <c r="EJA270" s="9"/>
      <c r="EJB270" s="159"/>
      <c r="EJC270" s="159"/>
      <c r="EJD270" s="8"/>
      <c r="EJE270" s="8"/>
      <c r="EJF270" s="160"/>
      <c r="EJG270" s="158"/>
      <c r="EJH270" s="161"/>
      <c r="EJI270" s="162"/>
      <c r="EJJ270" s="156"/>
      <c r="EJK270" s="158"/>
      <c r="EJL270" s="158"/>
      <c r="EJM270" s="158"/>
      <c r="EJN270" s="158"/>
      <c r="EJO270" s="159"/>
      <c r="EJP270" s="9"/>
      <c r="EJQ270" s="9"/>
      <c r="EJR270" s="159"/>
      <c r="EJS270" s="159"/>
      <c r="EJT270" s="8"/>
      <c r="EJU270" s="8"/>
      <c r="EJV270" s="160"/>
      <c r="EJW270" s="158"/>
      <c r="EJX270" s="161"/>
      <c r="EJY270" s="162"/>
      <c r="EJZ270" s="156"/>
      <c r="EKA270" s="158"/>
      <c r="EKB270" s="158"/>
      <c r="EKC270" s="158"/>
      <c r="EKD270" s="158"/>
      <c r="EKE270" s="159"/>
      <c r="EKF270" s="9"/>
      <c r="EKG270" s="9"/>
      <c r="EKH270" s="159"/>
      <c r="EKI270" s="159"/>
      <c r="EKJ270" s="8"/>
      <c r="EKK270" s="8"/>
      <c r="EKL270" s="160"/>
      <c r="EKM270" s="158"/>
      <c r="EKN270" s="161"/>
      <c r="EKO270" s="162"/>
      <c r="EKP270" s="156"/>
      <c r="EKQ270" s="158"/>
      <c r="EKR270" s="158"/>
      <c r="EKS270" s="158"/>
      <c r="EKT270" s="158"/>
      <c r="EKU270" s="159"/>
      <c r="EKV270" s="9"/>
      <c r="EKW270" s="9"/>
      <c r="EKX270" s="159"/>
      <c r="EKY270" s="159"/>
      <c r="EKZ270" s="8"/>
      <c r="ELA270" s="8"/>
      <c r="ELB270" s="160"/>
      <c r="ELC270" s="158"/>
      <c r="ELD270" s="161"/>
      <c r="ELE270" s="162"/>
      <c r="ELF270" s="156"/>
      <c r="ELG270" s="158"/>
      <c r="ELH270" s="158"/>
      <c r="ELI270" s="158"/>
      <c r="ELJ270" s="158"/>
      <c r="ELK270" s="159"/>
      <c r="ELL270" s="9"/>
      <c r="ELM270" s="9"/>
      <c r="ELN270" s="159"/>
      <c r="ELO270" s="159"/>
      <c r="ELP270" s="8"/>
      <c r="ELQ270" s="8"/>
      <c r="ELR270" s="160"/>
      <c r="ELS270" s="158"/>
      <c r="ELT270" s="161"/>
      <c r="ELU270" s="162"/>
      <c r="ELV270" s="156"/>
      <c r="ELW270" s="158"/>
      <c r="ELX270" s="158"/>
      <c r="ELY270" s="158"/>
      <c r="ELZ270" s="158"/>
      <c r="EMA270" s="159"/>
      <c r="EMB270" s="9"/>
      <c r="EMC270" s="9"/>
      <c r="EMD270" s="159"/>
      <c r="EME270" s="159"/>
      <c r="EMF270" s="8"/>
      <c r="EMG270" s="8"/>
      <c r="EMH270" s="160"/>
      <c r="EMI270" s="158"/>
      <c r="EMJ270" s="161"/>
      <c r="EMK270" s="162"/>
      <c r="EML270" s="156"/>
      <c r="EMM270" s="158"/>
      <c r="EMN270" s="158"/>
      <c r="EMO270" s="158"/>
      <c r="EMP270" s="158"/>
      <c r="EMQ270" s="159"/>
      <c r="EMR270" s="9"/>
      <c r="EMS270" s="9"/>
      <c r="EMT270" s="159"/>
      <c r="EMU270" s="159"/>
      <c r="EMV270" s="8"/>
      <c r="EMW270" s="8"/>
      <c r="EMX270" s="160"/>
      <c r="EMY270" s="158"/>
      <c r="EMZ270" s="161"/>
      <c r="ENA270" s="162"/>
      <c r="ENB270" s="156"/>
      <c r="ENC270" s="158"/>
      <c r="END270" s="158"/>
      <c r="ENE270" s="158"/>
      <c r="ENF270" s="158"/>
      <c r="ENG270" s="159"/>
      <c r="ENH270" s="9"/>
      <c r="ENI270" s="9"/>
      <c r="ENJ270" s="159"/>
      <c r="ENK270" s="159"/>
      <c r="ENL270" s="8"/>
      <c r="ENM270" s="8"/>
      <c r="ENN270" s="160"/>
      <c r="ENO270" s="158"/>
      <c r="ENP270" s="161"/>
      <c r="ENQ270" s="162"/>
      <c r="ENR270" s="156"/>
      <c r="ENS270" s="158"/>
      <c r="ENT270" s="158"/>
      <c r="ENU270" s="158"/>
      <c r="ENV270" s="158"/>
      <c r="ENW270" s="159"/>
      <c r="ENX270" s="9"/>
      <c r="ENY270" s="9"/>
      <c r="ENZ270" s="159"/>
      <c r="EOA270" s="159"/>
      <c r="EOB270" s="8"/>
      <c r="EOC270" s="8"/>
      <c r="EOD270" s="160"/>
      <c r="EOE270" s="158"/>
      <c r="EOF270" s="161"/>
      <c r="EOG270" s="162"/>
      <c r="EOH270" s="156"/>
      <c r="EOI270" s="158"/>
      <c r="EOJ270" s="158"/>
      <c r="EOK270" s="158"/>
      <c r="EOL270" s="158"/>
      <c r="EOM270" s="159"/>
      <c r="EON270" s="9"/>
      <c r="EOO270" s="9"/>
      <c r="EOP270" s="159"/>
      <c r="EOQ270" s="159"/>
      <c r="EOR270" s="8"/>
      <c r="EOS270" s="8"/>
      <c r="EOT270" s="160"/>
      <c r="EOU270" s="158"/>
      <c r="EOV270" s="161"/>
      <c r="EOW270" s="162"/>
      <c r="EOX270" s="156"/>
      <c r="EOY270" s="158"/>
      <c r="EOZ270" s="158"/>
      <c r="EPA270" s="158"/>
      <c r="EPB270" s="158"/>
      <c r="EPC270" s="159"/>
      <c r="EPD270" s="9"/>
      <c r="EPE270" s="9"/>
      <c r="EPF270" s="159"/>
      <c r="EPG270" s="159"/>
      <c r="EPH270" s="8"/>
      <c r="EPI270" s="8"/>
      <c r="EPJ270" s="160"/>
      <c r="EPK270" s="158"/>
      <c r="EPL270" s="161"/>
      <c r="EPM270" s="162"/>
      <c r="EPN270" s="156"/>
      <c r="EPO270" s="158"/>
      <c r="EPP270" s="158"/>
      <c r="EPQ270" s="158"/>
      <c r="EPR270" s="158"/>
      <c r="EPS270" s="159"/>
      <c r="EPT270" s="9"/>
      <c r="EPU270" s="9"/>
      <c r="EPV270" s="159"/>
      <c r="EPW270" s="159"/>
      <c r="EPX270" s="8"/>
      <c r="EPY270" s="8"/>
      <c r="EPZ270" s="160"/>
      <c r="EQA270" s="158"/>
      <c r="EQB270" s="161"/>
      <c r="EQC270" s="162"/>
      <c r="EQD270" s="156"/>
      <c r="EQE270" s="158"/>
      <c r="EQF270" s="158"/>
      <c r="EQG270" s="158"/>
      <c r="EQH270" s="158"/>
      <c r="EQI270" s="159"/>
      <c r="EQJ270" s="9"/>
      <c r="EQK270" s="9"/>
      <c r="EQL270" s="159"/>
      <c r="EQM270" s="159"/>
      <c r="EQN270" s="8"/>
      <c r="EQO270" s="8"/>
      <c r="EQP270" s="160"/>
      <c r="EQQ270" s="158"/>
      <c r="EQR270" s="161"/>
      <c r="EQS270" s="162"/>
      <c r="EQT270" s="156"/>
      <c r="EQU270" s="158"/>
      <c r="EQV270" s="158"/>
      <c r="EQW270" s="158"/>
      <c r="EQX270" s="158"/>
      <c r="EQY270" s="159"/>
      <c r="EQZ270" s="9"/>
      <c r="ERA270" s="9"/>
      <c r="ERB270" s="159"/>
      <c r="ERC270" s="159"/>
      <c r="ERD270" s="8"/>
      <c r="ERE270" s="8"/>
      <c r="ERF270" s="160"/>
      <c r="ERG270" s="158"/>
      <c r="ERH270" s="161"/>
      <c r="ERI270" s="162"/>
      <c r="ERJ270" s="156"/>
      <c r="ERK270" s="158"/>
      <c r="ERL270" s="158"/>
      <c r="ERM270" s="158"/>
      <c r="ERN270" s="158"/>
      <c r="ERO270" s="159"/>
      <c r="ERP270" s="9"/>
      <c r="ERQ270" s="9"/>
      <c r="ERR270" s="159"/>
      <c r="ERS270" s="159"/>
      <c r="ERT270" s="8"/>
      <c r="ERU270" s="8"/>
      <c r="ERV270" s="160"/>
      <c r="ERW270" s="158"/>
      <c r="ERX270" s="161"/>
      <c r="ERY270" s="162"/>
      <c r="ERZ270" s="156"/>
      <c r="ESA270" s="158"/>
      <c r="ESB270" s="158"/>
      <c r="ESC270" s="158"/>
      <c r="ESD270" s="158"/>
      <c r="ESE270" s="159"/>
      <c r="ESF270" s="9"/>
      <c r="ESG270" s="9"/>
      <c r="ESH270" s="159"/>
      <c r="ESI270" s="159"/>
      <c r="ESJ270" s="8"/>
      <c r="ESK270" s="8"/>
      <c r="ESL270" s="160"/>
      <c r="ESM270" s="158"/>
      <c r="ESN270" s="161"/>
      <c r="ESO270" s="162"/>
      <c r="ESP270" s="156"/>
      <c r="ESQ270" s="158"/>
      <c r="ESR270" s="158"/>
      <c r="ESS270" s="158"/>
      <c r="EST270" s="158"/>
      <c r="ESU270" s="159"/>
      <c r="ESV270" s="9"/>
      <c r="ESW270" s="9"/>
      <c r="ESX270" s="159"/>
      <c r="ESY270" s="159"/>
      <c r="ESZ270" s="8"/>
      <c r="ETA270" s="8"/>
      <c r="ETB270" s="160"/>
      <c r="ETC270" s="158"/>
      <c r="ETD270" s="161"/>
      <c r="ETE270" s="162"/>
      <c r="ETF270" s="156"/>
      <c r="ETG270" s="158"/>
      <c r="ETH270" s="158"/>
      <c r="ETI270" s="158"/>
      <c r="ETJ270" s="158"/>
      <c r="ETK270" s="159"/>
      <c r="ETL270" s="9"/>
      <c r="ETM270" s="9"/>
      <c r="ETN270" s="159"/>
      <c r="ETO270" s="159"/>
      <c r="ETP270" s="8"/>
      <c r="ETQ270" s="8"/>
      <c r="ETR270" s="160"/>
      <c r="ETS270" s="158"/>
      <c r="ETT270" s="161"/>
      <c r="ETU270" s="162"/>
      <c r="ETV270" s="156"/>
      <c r="ETW270" s="158"/>
      <c r="ETX270" s="158"/>
      <c r="ETY270" s="158"/>
      <c r="ETZ270" s="158"/>
      <c r="EUA270" s="159"/>
      <c r="EUB270" s="9"/>
      <c r="EUC270" s="9"/>
      <c r="EUD270" s="159"/>
      <c r="EUE270" s="159"/>
      <c r="EUF270" s="8"/>
      <c r="EUG270" s="8"/>
      <c r="EUH270" s="160"/>
      <c r="EUI270" s="158"/>
      <c r="EUJ270" s="161"/>
      <c r="EUK270" s="162"/>
      <c r="EUL270" s="156"/>
      <c r="EUM270" s="158"/>
      <c r="EUN270" s="158"/>
      <c r="EUO270" s="158"/>
      <c r="EUP270" s="158"/>
      <c r="EUQ270" s="159"/>
      <c r="EUR270" s="9"/>
      <c r="EUS270" s="9"/>
      <c r="EUT270" s="159"/>
      <c r="EUU270" s="159"/>
      <c r="EUV270" s="8"/>
      <c r="EUW270" s="8"/>
      <c r="EUX270" s="160"/>
      <c r="EUY270" s="158"/>
      <c r="EUZ270" s="161"/>
      <c r="EVA270" s="162"/>
      <c r="EVB270" s="156"/>
      <c r="EVC270" s="158"/>
      <c r="EVD270" s="158"/>
      <c r="EVE270" s="158"/>
      <c r="EVF270" s="158"/>
      <c r="EVG270" s="159"/>
      <c r="EVH270" s="9"/>
      <c r="EVI270" s="9"/>
      <c r="EVJ270" s="159"/>
      <c r="EVK270" s="159"/>
      <c r="EVL270" s="8"/>
      <c r="EVM270" s="8"/>
      <c r="EVN270" s="160"/>
      <c r="EVO270" s="158"/>
      <c r="EVP270" s="161"/>
      <c r="EVQ270" s="162"/>
      <c r="EVR270" s="156"/>
      <c r="EVS270" s="158"/>
      <c r="EVT270" s="158"/>
      <c r="EVU270" s="158"/>
      <c r="EVV270" s="158"/>
      <c r="EVW270" s="159"/>
      <c r="EVX270" s="9"/>
      <c r="EVY270" s="9"/>
      <c r="EVZ270" s="159"/>
      <c r="EWA270" s="159"/>
      <c r="EWB270" s="8"/>
      <c r="EWC270" s="8"/>
      <c r="EWD270" s="160"/>
      <c r="EWE270" s="158"/>
      <c r="EWF270" s="161"/>
      <c r="EWG270" s="162"/>
      <c r="EWH270" s="156"/>
      <c r="EWI270" s="158"/>
      <c r="EWJ270" s="158"/>
      <c r="EWK270" s="158"/>
      <c r="EWL270" s="158"/>
      <c r="EWM270" s="159"/>
      <c r="EWN270" s="9"/>
      <c r="EWO270" s="9"/>
      <c r="EWP270" s="159"/>
      <c r="EWQ270" s="159"/>
      <c r="EWR270" s="8"/>
      <c r="EWS270" s="8"/>
      <c r="EWT270" s="160"/>
      <c r="EWU270" s="158"/>
      <c r="EWV270" s="161"/>
      <c r="EWW270" s="162"/>
      <c r="EWX270" s="156"/>
      <c r="EWY270" s="158"/>
      <c r="EWZ270" s="158"/>
      <c r="EXA270" s="158"/>
      <c r="EXB270" s="158"/>
      <c r="EXC270" s="159"/>
      <c r="EXD270" s="9"/>
      <c r="EXE270" s="9"/>
      <c r="EXF270" s="159"/>
      <c r="EXG270" s="159"/>
      <c r="EXH270" s="8"/>
      <c r="EXI270" s="8"/>
      <c r="EXJ270" s="160"/>
      <c r="EXK270" s="158"/>
      <c r="EXL270" s="161"/>
      <c r="EXM270" s="162"/>
      <c r="EXN270" s="156"/>
      <c r="EXO270" s="158"/>
      <c r="EXP270" s="158"/>
      <c r="EXQ270" s="158"/>
      <c r="EXR270" s="158"/>
      <c r="EXS270" s="159"/>
      <c r="EXT270" s="9"/>
      <c r="EXU270" s="9"/>
      <c r="EXV270" s="159"/>
      <c r="EXW270" s="159"/>
      <c r="EXX270" s="8"/>
      <c r="EXY270" s="8"/>
      <c r="EXZ270" s="160"/>
      <c r="EYA270" s="158"/>
      <c r="EYB270" s="161"/>
      <c r="EYC270" s="162"/>
      <c r="EYD270" s="156"/>
      <c r="EYE270" s="158"/>
      <c r="EYF270" s="158"/>
      <c r="EYG270" s="158"/>
      <c r="EYH270" s="158"/>
      <c r="EYI270" s="159"/>
      <c r="EYJ270" s="9"/>
      <c r="EYK270" s="9"/>
      <c r="EYL270" s="159"/>
      <c r="EYM270" s="159"/>
      <c r="EYN270" s="8"/>
      <c r="EYO270" s="8"/>
      <c r="EYP270" s="160"/>
      <c r="EYQ270" s="158"/>
      <c r="EYR270" s="161"/>
      <c r="EYS270" s="162"/>
      <c r="EYT270" s="156"/>
      <c r="EYU270" s="158"/>
      <c r="EYV270" s="158"/>
      <c r="EYW270" s="158"/>
      <c r="EYX270" s="158"/>
      <c r="EYY270" s="159"/>
      <c r="EYZ270" s="9"/>
      <c r="EZA270" s="9"/>
      <c r="EZB270" s="159"/>
      <c r="EZC270" s="159"/>
      <c r="EZD270" s="8"/>
      <c r="EZE270" s="8"/>
      <c r="EZF270" s="160"/>
      <c r="EZG270" s="158"/>
      <c r="EZH270" s="161"/>
      <c r="EZI270" s="162"/>
      <c r="EZJ270" s="156"/>
      <c r="EZK270" s="158"/>
      <c r="EZL270" s="158"/>
      <c r="EZM270" s="158"/>
      <c r="EZN270" s="158"/>
      <c r="EZO270" s="159"/>
      <c r="EZP270" s="9"/>
      <c r="EZQ270" s="9"/>
      <c r="EZR270" s="159"/>
      <c r="EZS270" s="159"/>
      <c r="EZT270" s="8"/>
      <c r="EZU270" s="8"/>
      <c r="EZV270" s="160"/>
      <c r="EZW270" s="158"/>
      <c r="EZX270" s="161"/>
      <c r="EZY270" s="162"/>
      <c r="EZZ270" s="156"/>
      <c r="FAA270" s="158"/>
      <c r="FAB270" s="158"/>
      <c r="FAC270" s="158"/>
      <c r="FAD270" s="158"/>
      <c r="FAE270" s="159"/>
      <c r="FAF270" s="9"/>
      <c r="FAG270" s="9"/>
      <c r="FAH270" s="159"/>
      <c r="FAI270" s="159"/>
      <c r="FAJ270" s="8"/>
      <c r="FAK270" s="8"/>
      <c r="FAL270" s="160"/>
      <c r="FAM270" s="158"/>
      <c r="FAN270" s="161"/>
      <c r="FAO270" s="162"/>
      <c r="FAP270" s="156"/>
      <c r="FAQ270" s="158"/>
      <c r="FAR270" s="158"/>
      <c r="FAS270" s="158"/>
      <c r="FAT270" s="158"/>
      <c r="FAU270" s="159"/>
      <c r="FAV270" s="9"/>
      <c r="FAW270" s="9"/>
      <c r="FAX270" s="159"/>
      <c r="FAY270" s="159"/>
      <c r="FAZ270" s="8"/>
      <c r="FBA270" s="8"/>
      <c r="FBB270" s="160"/>
      <c r="FBC270" s="158"/>
      <c r="FBD270" s="161"/>
      <c r="FBE270" s="162"/>
      <c r="FBF270" s="156"/>
      <c r="FBG270" s="158"/>
      <c r="FBH270" s="158"/>
      <c r="FBI270" s="158"/>
      <c r="FBJ270" s="158"/>
      <c r="FBK270" s="159"/>
      <c r="FBL270" s="9"/>
      <c r="FBM270" s="9"/>
      <c r="FBN270" s="159"/>
      <c r="FBO270" s="159"/>
      <c r="FBP270" s="8"/>
      <c r="FBQ270" s="8"/>
      <c r="FBR270" s="160"/>
      <c r="FBS270" s="158"/>
      <c r="FBT270" s="161"/>
      <c r="FBU270" s="162"/>
      <c r="FBV270" s="156"/>
      <c r="FBW270" s="158"/>
      <c r="FBX270" s="158"/>
      <c r="FBY270" s="158"/>
      <c r="FBZ270" s="158"/>
      <c r="FCA270" s="159"/>
      <c r="FCB270" s="9"/>
      <c r="FCC270" s="9"/>
      <c r="FCD270" s="159"/>
      <c r="FCE270" s="159"/>
      <c r="FCF270" s="8"/>
      <c r="FCG270" s="8"/>
      <c r="FCH270" s="160"/>
      <c r="FCI270" s="158"/>
      <c r="FCJ270" s="161"/>
      <c r="FCK270" s="162"/>
      <c r="FCL270" s="156"/>
      <c r="FCM270" s="158"/>
      <c r="FCN270" s="158"/>
      <c r="FCO270" s="158"/>
      <c r="FCP270" s="158"/>
      <c r="FCQ270" s="159"/>
      <c r="FCR270" s="9"/>
      <c r="FCS270" s="9"/>
      <c r="FCT270" s="159"/>
      <c r="FCU270" s="159"/>
      <c r="FCV270" s="8"/>
      <c r="FCW270" s="8"/>
      <c r="FCX270" s="160"/>
      <c r="FCY270" s="158"/>
      <c r="FCZ270" s="161"/>
      <c r="FDA270" s="162"/>
      <c r="FDB270" s="156"/>
      <c r="FDC270" s="158"/>
      <c r="FDD270" s="158"/>
      <c r="FDE270" s="158"/>
      <c r="FDF270" s="158"/>
      <c r="FDG270" s="159"/>
      <c r="FDH270" s="9"/>
      <c r="FDI270" s="9"/>
      <c r="FDJ270" s="159"/>
      <c r="FDK270" s="159"/>
      <c r="FDL270" s="8"/>
      <c r="FDM270" s="8"/>
      <c r="FDN270" s="160"/>
      <c r="FDO270" s="158"/>
      <c r="FDP270" s="161"/>
      <c r="FDQ270" s="162"/>
      <c r="FDR270" s="156"/>
      <c r="FDS270" s="158"/>
      <c r="FDT270" s="158"/>
      <c r="FDU270" s="158"/>
      <c r="FDV270" s="158"/>
      <c r="FDW270" s="159"/>
      <c r="FDX270" s="9"/>
      <c r="FDY270" s="9"/>
      <c r="FDZ270" s="159"/>
      <c r="FEA270" s="159"/>
      <c r="FEB270" s="8"/>
      <c r="FEC270" s="8"/>
      <c r="FED270" s="160"/>
      <c r="FEE270" s="158"/>
      <c r="FEF270" s="161"/>
      <c r="FEG270" s="162"/>
      <c r="FEH270" s="156"/>
      <c r="FEI270" s="158"/>
      <c r="FEJ270" s="158"/>
      <c r="FEK270" s="158"/>
      <c r="FEL270" s="158"/>
      <c r="FEM270" s="159"/>
      <c r="FEN270" s="9"/>
      <c r="FEO270" s="9"/>
      <c r="FEP270" s="159"/>
      <c r="FEQ270" s="159"/>
      <c r="FER270" s="8"/>
      <c r="FES270" s="8"/>
      <c r="FET270" s="160"/>
      <c r="FEU270" s="158"/>
      <c r="FEV270" s="161"/>
      <c r="FEW270" s="162"/>
      <c r="FEX270" s="156"/>
      <c r="FEY270" s="158"/>
      <c r="FEZ270" s="158"/>
      <c r="FFA270" s="158"/>
      <c r="FFB270" s="158"/>
      <c r="FFC270" s="159"/>
      <c r="FFD270" s="9"/>
      <c r="FFE270" s="9"/>
      <c r="FFF270" s="159"/>
      <c r="FFG270" s="159"/>
      <c r="FFH270" s="8"/>
      <c r="FFI270" s="8"/>
      <c r="FFJ270" s="160"/>
      <c r="FFK270" s="158"/>
      <c r="FFL270" s="161"/>
      <c r="FFM270" s="162"/>
      <c r="FFN270" s="156"/>
      <c r="FFO270" s="158"/>
      <c r="FFP270" s="158"/>
      <c r="FFQ270" s="158"/>
      <c r="FFR270" s="158"/>
      <c r="FFS270" s="159"/>
      <c r="FFT270" s="9"/>
      <c r="FFU270" s="9"/>
      <c r="FFV270" s="159"/>
      <c r="FFW270" s="159"/>
      <c r="FFX270" s="8"/>
      <c r="FFY270" s="8"/>
      <c r="FFZ270" s="160"/>
      <c r="FGA270" s="158"/>
      <c r="FGB270" s="161"/>
      <c r="FGC270" s="162"/>
      <c r="FGD270" s="156"/>
      <c r="FGE270" s="158"/>
      <c r="FGF270" s="158"/>
      <c r="FGG270" s="158"/>
      <c r="FGH270" s="158"/>
      <c r="FGI270" s="159"/>
      <c r="FGJ270" s="9"/>
      <c r="FGK270" s="9"/>
      <c r="FGL270" s="159"/>
      <c r="FGM270" s="159"/>
      <c r="FGN270" s="8"/>
      <c r="FGO270" s="8"/>
      <c r="FGP270" s="160"/>
      <c r="FGQ270" s="158"/>
      <c r="FGR270" s="161"/>
      <c r="FGS270" s="162"/>
      <c r="FGT270" s="156"/>
      <c r="FGU270" s="158"/>
      <c r="FGV270" s="158"/>
      <c r="FGW270" s="158"/>
      <c r="FGX270" s="158"/>
      <c r="FGY270" s="159"/>
      <c r="FGZ270" s="9"/>
      <c r="FHA270" s="9"/>
      <c r="FHB270" s="159"/>
      <c r="FHC270" s="159"/>
      <c r="FHD270" s="8"/>
      <c r="FHE270" s="8"/>
      <c r="FHF270" s="160"/>
      <c r="FHG270" s="158"/>
      <c r="FHH270" s="161"/>
      <c r="FHI270" s="162"/>
      <c r="FHJ270" s="156"/>
      <c r="FHK270" s="158"/>
      <c r="FHL270" s="158"/>
      <c r="FHM270" s="158"/>
      <c r="FHN270" s="158"/>
      <c r="FHO270" s="159"/>
      <c r="FHP270" s="9"/>
      <c r="FHQ270" s="9"/>
      <c r="FHR270" s="159"/>
      <c r="FHS270" s="159"/>
      <c r="FHT270" s="8"/>
      <c r="FHU270" s="8"/>
      <c r="FHV270" s="160"/>
      <c r="FHW270" s="158"/>
      <c r="FHX270" s="161"/>
      <c r="FHY270" s="162"/>
      <c r="FHZ270" s="156"/>
      <c r="FIA270" s="158"/>
      <c r="FIB270" s="158"/>
      <c r="FIC270" s="158"/>
      <c r="FID270" s="158"/>
      <c r="FIE270" s="159"/>
      <c r="FIF270" s="9"/>
      <c r="FIG270" s="9"/>
      <c r="FIH270" s="159"/>
      <c r="FII270" s="159"/>
      <c r="FIJ270" s="8"/>
      <c r="FIK270" s="8"/>
      <c r="FIL270" s="160"/>
      <c r="FIM270" s="158"/>
      <c r="FIN270" s="161"/>
      <c r="FIO270" s="162"/>
      <c r="FIP270" s="156"/>
      <c r="FIQ270" s="158"/>
      <c r="FIR270" s="158"/>
      <c r="FIS270" s="158"/>
      <c r="FIT270" s="158"/>
      <c r="FIU270" s="159"/>
      <c r="FIV270" s="9"/>
      <c r="FIW270" s="9"/>
      <c r="FIX270" s="159"/>
      <c r="FIY270" s="159"/>
      <c r="FIZ270" s="8"/>
      <c r="FJA270" s="8"/>
      <c r="FJB270" s="160"/>
      <c r="FJC270" s="158"/>
      <c r="FJD270" s="161"/>
      <c r="FJE270" s="162"/>
      <c r="FJF270" s="156"/>
      <c r="FJG270" s="158"/>
      <c r="FJH270" s="158"/>
      <c r="FJI270" s="158"/>
      <c r="FJJ270" s="158"/>
      <c r="FJK270" s="159"/>
      <c r="FJL270" s="9"/>
      <c r="FJM270" s="9"/>
      <c r="FJN270" s="159"/>
      <c r="FJO270" s="159"/>
      <c r="FJP270" s="8"/>
      <c r="FJQ270" s="8"/>
      <c r="FJR270" s="160"/>
      <c r="FJS270" s="158"/>
      <c r="FJT270" s="161"/>
      <c r="FJU270" s="162"/>
      <c r="FJV270" s="156"/>
      <c r="FJW270" s="158"/>
      <c r="FJX270" s="158"/>
      <c r="FJY270" s="158"/>
      <c r="FJZ270" s="158"/>
      <c r="FKA270" s="159"/>
      <c r="FKB270" s="9"/>
      <c r="FKC270" s="9"/>
      <c r="FKD270" s="159"/>
      <c r="FKE270" s="159"/>
      <c r="FKF270" s="8"/>
      <c r="FKG270" s="8"/>
      <c r="FKH270" s="160"/>
      <c r="FKI270" s="158"/>
      <c r="FKJ270" s="161"/>
      <c r="FKK270" s="162"/>
      <c r="FKL270" s="156"/>
      <c r="FKM270" s="158"/>
      <c r="FKN270" s="158"/>
      <c r="FKO270" s="158"/>
      <c r="FKP270" s="158"/>
      <c r="FKQ270" s="159"/>
      <c r="FKR270" s="9"/>
      <c r="FKS270" s="9"/>
      <c r="FKT270" s="159"/>
      <c r="FKU270" s="159"/>
      <c r="FKV270" s="8"/>
      <c r="FKW270" s="8"/>
      <c r="FKX270" s="160"/>
      <c r="FKY270" s="158"/>
      <c r="FKZ270" s="161"/>
      <c r="FLA270" s="162"/>
      <c r="FLB270" s="156"/>
      <c r="FLC270" s="158"/>
      <c r="FLD270" s="158"/>
      <c r="FLE270" s="158"/>
      <c r="FLF270" s="158"/>
      <c r="FLG270" s="159"/>
      <c r="FLH270" s="9"/>
      <c r="FLI270" s="9"/>
      <c r="FLJ270" s="159"/>
      <c r="FLK270" s="159"/>
      <c r="FLL270" s="8"/>
      <c r="FLM270" s="8"/>
      <c r="FLN270" s="160"/>
      <c r="FLO270" s="158"/>
      <c r="FLP270" s="161"/>
      <c r="FLQ270" s="162"/>
      <c r="FLR270" s="156"/>
      <c r="FLS270" s="158"/>
      <c r="FLT270" s="158"/>
      <c r="FLU270" s="158"/>
      <c r="FLV270" s="158"/>
      <c r="FLW270" s="159"/>
      <c r="FLX270" s="9"/>
      <c r="FLY270" s="9"/>
      <c r="FLZ270" s="159"/>
      <c r="FMA270" s="159"/>
      <c r="FMB270" s="8"/>
      <c r="FMC270" s="8"/>
      <c r="FMD270" s="160"/>
      <c r="FME270" s="158"/>
      <c r="FMF270" s="161"/>
      <c r="FMG270" s="162"/>
      <c r="FMH270" s="156"/>
      <c r="FMI270" s="158"/>
      <c r="FMJ270" s="158"/>
      <c r="FMK270" s="158"/>
      <c r="FML270" s="158"/>
      <c r="FMM270" s="159"/>
      <c r="FMN270" s="9"/>
      <c r="FMO270" s="9"/>
      <c r="FMP270" s="159"/>
      <c r="FMQ270" s="159"/>
      <c r="FMR270" s="8"/>
      <c r="FMS270" s="8"/>
      <c r="FMT270" s="160"/>
      <c r="FMU270" s="158"/>
      <c r="FMV270" s="161"/>
      <c r="FMW270" s="162"/>
      <c r="FMX270" s="156"/>
      <c r="FMY270" s="158"/>
      <c r="FMZ270" s="158"/>
      <c r="FNA270" s="158"/>
      <c r="FNB270" s="158"/>
      <c r="FNC270" s="159"/>
      <c r="FND270" s="9"/>
      <c r="FNE270" s="9"/>
      <c r="FNF270" s="159"/>
      <c r="FNG270" s="159"/>
      <c r="FNH270" s="8"/>
      <c r="FNI270" s="8"/>
      <c r="FNJ270" s="160"/>
      <c r="FNK270" s="158"/>
      <c r="FNL270" s="161"/>
      <c r="FNM270" s="162"/>
      <c r="FNN270" s="156"/>
      <c r="FNO270" s="158"/>
      <c r="FNP270" s="158"/>
      <c r="FNQ270" s="158"/>
      <c r="FNR270" s="158"/>
      <c r="FNS270" s="159"/>
      <c r="FNT270" s="9"/>
      <c r="FNU270" s="9"/>
      <c r="FNV270" s="159"/>
      <c r="FNW270" s="159"/>
      <c r="FNX270" s="8"/>
      <c r="FNY270" s="8"/>
      <c r="FNZ270" s="160"/>
      <c r="FOA270" s="158"/>
      <c r="FOB270" s="161"/>
      <c r="FOC270" s="162"/>
      <c r="FOD270" s="156"/>
      <c r="FOE270" s="158"/>
      <c r="FOF270" s="158"/>
      <c r="FOG270" s="158"/>
      <c r="FOH270" s="158"/>
      <c r="FOI270" s="159"/>
      <c r="FOJ270" s="9"/>
      <c r="FOK270" s="9"/>
      <c r="FOL270" s="159"/>
      <c r="FOM270" s="159"/>
      <c r="FON270" s="8"/>
      <c r="FOO270" s="8"/>
      <c r="FOP270" s="160"/>
      <c r="FOQ270" s="158"/>
      <c r="FOR270" s="161"/>
      <c r="FOS270" s="162"/>
      <c r="FOT270" s="156"/>
      <c r="FOU270" s="158"/>
      <c r="FOV270" s="158"/>
      <c r="FOW270" s="158"/>
      <c r="FOX270" s="158"/>
      <c r="FOY270" s="159"/>
      <c r="FOZ270" s="9"/>
      <c r="FPA270" s="9"/>
      <c r="FPB270" s="159"/>
      <c r="FPC270" s="159"/>
      <c r="FPD270" s="8"/>
      <c r="FPE270" s="8"/>
      <c r="FPF270" s="160"/>
      <c r="FPG270" s="158"/>
      <c r="FPH270" s="161"/>
      <c r="FPI270" s="162"/>
      <c r="FPJ270" s="156"/>
      <c r="FPK270" s="158"/>
      <c r="FPL270" s="158"/>
      <c r="FPM270" s="158"/>
      <c r="FPN270" s="158"/>
      <c r="FPO270" s="159"/>
      <c r="FPP270" s="9"/>
      <c r="FPQ270" s="9"/>
      <c r="FPR270" s="159"/>
      <c r="FPS270" s="159"/>
      <c r="FPT270" s="8"/>
      <c r="FPU270" s="8"/>
      <c r="FPV270" s="160"/>
      <c r="FPW270" s="158"/>
      <c r="FPX270" s="161"/>
      <c r="FPY270" s="162"/>
      <c r="FPZ270" s="156"/>
      <c r="FQA270" s="158"/>
      <c r="FQB270" s="158"/>
      <c r="FQC270" s="158"/>
      <c r="FQD270" s="158"/>
      <c r="FQE270" s="159"/>
      <c r="FQF270" s="9"/>
      <c r="FQG270" s="9"/>
      <c r="FQH270" s="159"/>
      <c r="FQI270" s="159"/>
      <c r="FQJ270" s="8"/>
      <c r="FQK270" s="8"/>
      <c r="FQL270" s="160"/>
      <c r="FQM270" s="158"/>
      <c r="FQN270" s="161"/>
      <c r="FQO270" s="162"/>
      <c r="FQP270" s="156"/>
      <c r="FQQ270" s="158"/>
      <c r="FQR270" s="158"/>
      <c r="FQS270" s="158"/>
      <c r="FQT270" s="158"/>
      <c r="FQU270" s="159"/>
      <c r="FQV270" s="9"/>
      <c r="FQW270" s="9"/>
      <c r="FQX270" s="159"/>
      <c r="FQY270" s="159"/>
      <c r="FQZ270" s="8"/>
      <c r="FRA270" s="8"/>
      <c r="FRB270" s="160"/>
      <c r="FRC270" s="158"/>
      <c r="FRD270" s="161"/>
      <c r="FRE270" s="162"/>
      <c r="FRF270" s="156"/>
      <c r="FRG270" s="158"/>
      <c r="FRH270" s="158"/>
      <c r="FRI270" s="158"/>
      <c r="FRJ270" s="158"/>
      <c r="FRK270" s="159"/>
      <c r="FRL270" s="9"/>
      <c r="FRM270" s="9"/>
      <c r="FRN270" s="159"/>
      <c r="FRO270" s="159"/>
      <c r="FRP270" s="8"/>
      <c r="FRQ270" s="8"/>
      <c r="FRR270" s="160"/>
      <c r="FRS270" s="158"/>
      <c r="FRT270" s="161"/>
      <c r="FRU270" s="162"/>
      <c r="FRV270" s="156"/>
      <c r="FRW270" s="158"/>
      <c r="FRX270" s="158"/>
      <c r="FRY270" s="158"/>
      <c r="FRZ270" s="158"/>
      <c r="FSA270" s="159"/>
      <c r="FSB270" s="9"/>
      <c r="FSC270" s="9"/>
      <c r="FSD270" s="159"/>
      <c r="FSE270" s="159"/>
      <c r="FSF270" s="8"/>
      <c r="FSG270" s="8"/>
      <c r="FSH270" s="160"/>
      <c r="FSI270" s="158"/>
      <c r="FSJ270" s="161"/>
      <c r="FSK270" s="162"/>
      <c r="FSL270" s="156"/>
      <c r="FSM270" s="158"/>
      <c r="FSN270" s="158"/>
      <c r="FSO270" s="158"/>
      <c r="FSP270" s="158"/>
      <c r="FSQ270" s="159"/>
      <c r="FSR270" s="9"/>
      <c r="FSS270" s="9"/>
      <c r="FST270" s="159"/>
      <c r="FSU270" s="159"/>
      <c r="FSV270" s="8"/>
      <c r="FSW270" s="8"/>
      <c r="FSX270" s="160"/>
      <c r="FSY270" s="158"/>
      <c r="FSZ270" s="161"/>
      <c r="FTA270" s="162"/>
      <c r="FTB270" s="156"/>
      <c r="FTC270" s="158"/>
      <c r="FTD270" s="158"/>
      <c r="FTE270" s="158"/>
      <c r="FTF270" s="158"/>
      <c r="FTG270" s="159"/>
      <c r="FTH270" s="9"/>
      <c r="FTI270" s="9"/>
      <c r="FTJ270" s="159"/>
      <c r="FTK270" s="159"/>
      <c r="FTL270" s="8"/>
      <c r="FTM270" s="8"/>
      <c r="FTN270" s="160"/>
      <c r="FTO270" s="158"/>
      <c r="FTP270" s="161"/>
      <c r="FTQ270" s="162"/>
      <c r="FTR270" s="156"/>
      <c r="FTS270" s="158"/>
      <c r="FTT270" s="158"/>
      <c r="FTU270" s="158"/>
      <c r="FTV270" s="158"/>
      <c r="FTW270" s="159"/>
      <c r="FTX270" s="9"/>
      <c r="FTY270" s="9"/>
      <c r="FTZ270" s="159"/>
      <c r="FUA270" s="159"/>
      <c r="FUB270" s="8"/>
      <c r="FUC270" s="8"/>
      <c r="FUD270" s="160"/>
      <c r="FUE270" s="158"/>
      <c r="FUF270" s="161"/>
      <c r="FUG270" s="162"/>
      <c r="FUH270" s="156"/>
      <c r="FUI270" s="158"/>
      <c r="FUJ270" s="158"/>
      <c r="FUK270" s="158"/>
      <c r="FUL270" s="158"/>
      <c r="FUM270" s="159"/>
      <c r="FUN270" s="9"/>
      <c r="FUO270" s="9"/>
      <c r="FUP270" s="159"/>
      <c r="FUQ270" s="159"/>
      <c r="FUR270" s="8"/>
      <c r="FUS270" s="8"/>
      <c r="FUT270" s="160"/>
      <c r="FUU270" s="158"/>
      <c r="FUV270" s="161"/>
      <c r="FUW270" s="162"/>
      <c r="FUX270" s="156"/>
      <c r="FUY270" s="158"/>
      <c r="FUZ270" s="158"/>
      <c r="FVA270" s="158"/>
      <c r="FVB270" s="158"/>
      <c r="FVC270" s="159"/>
      <c r="FVD270" s="9"/>
      <c r="FVE270" s="9"/>
      <c r="FVF270" s="159"/>
      <c r="FVG270" s="159"/>
      <c r="FVH270" s="8"/>
      <c r="FVI270" s="8"/>
      <c r="FVJ270" s="160"/>
      <c r="FVK270" s="158"/>
      <c r="FVL270" s="161"/>
      <c r="FVM270" s="162"/>
      <c r="FVN270" s="156"/>
      <c r="FVO270" s="158"/>
      <c r="FVP270" s="158"/>
      <c r="FVQ270" s="158"/>
      <c r="FVR270" s="158"/>
      <c r="FVS270" s="159"/>
      <c r="FVT270" s="9"/>
      <c r="FVU270" s="9"/>
      <c r="FVV270" s="159"/>
      <c r="FVW270" s="159"/>
      <c r="FVX270" s="8"/>
      <c r="FVY270" s="8"/>
      <c r="FVZ270" s="160"/>
      <c r="FWA270" s="158"/>
      <c r="FWB270" s="161"/>
      <c r="FWC270" s="162"/>
      <c r="FWD270" s="156"/>
      <c r="FWE270" s="158"/>
      <c r="FWF270" s="158"/>
      <c r="FWG270" s="158"/>
      <c r="FWH270" s="158"/>
      <c r="FWI270" s="159"/>
      <c r="FWJ270" s="9"/>
      <c r="FWK270" s="9"/>
      <c r="FWL270" s="159"/>
      <c r="FWM270" s="159"/>
      <c r="FWN270" s="8"/>
      <c r="FWO270" s="8"/>
      <c r="FWP270" s="160"/>
      <c r="FWQ270" s="158"/>
      <c r="FWR270" s="161"/>
      <c r="FWS270" s="162"/>
      <c r="FWT270" s="156"/>
      <c r="FWU270" s="158"/>
      <c r="FWV270" s="158"/>
      <c r="FWW270" s="158"/>
      <c r="FWX270" s="158"/>
      <c r="FWY270" s="159"/>
      <c r="FWZ270" s="9"/>
      <c r="FXA270" s="9"/>
      <c r="FXB270" s="159"/>
      <c r="FXC270" s="159"/>
      <c r="FXD270" s="8"/>
      <c r="FXE270" s="8"/>
      <c r="FXF270" s="160"/>
      <c r="FXG270" s="158"/>
      <c r="FXH270" s="161"/>
      <c r="FXI270" s="162"/>
      <c r="FXJ270" s="156"/>
      <c r="FXK270" s="158"/>
      <c r="FXL270" s="158"/>
      <c r="FXM270" s="158"/>
      <c r="FXN270" s="158"/>
      <c r="FXO270" s="159"/>
      <c r="FXP270" s="9"/>
      <c r="FXQ270" s="9"/>
      <c r="FXR270" s="159"/>
      <c r="FXS270" s="159"/>
      <c r="FXT270" s="8"/>
      <c r="FXU270" s="8"/>
      <c r="FXV270" s="160"/>
      <c r="FXW270" s="158"/>
      <c r="FXX270" s="161"/>
      <c r="FXY270" s="162"/>
      <c r="FXZ270" s="156"/>
      <c r="FYA270" s="158"/>
      <c r="FYB270" s="158"/>
      <c r="FYC270" s="158"/>
      <c r="FYD270" s="158"/>
      <c r="FYE270" s="159"/>
      <c r="FYF270" s="9"/>
      <c r="FYG270" s="9"/>
      <c r="FYH270" s="159"/>
      <c r="FYI270" s="159"/>
      <c r="FYJ270" s="8"/>
      <c r="FYK270" s="8"/>
      <c r="FYL270" s="160"/>
      <c r="FYM270" s="158"/>
      <c r="FYN270" s="161"/>
      <c r="FYO270" s="162"/>
      <c r="FYP270" s="156"/>
      <c r="FYQ270" s="158"/>
      <c r="FYR270" s="158"/>
      <c r="FYS270" s="158"/>
      <c r="FYT270" s="158"/>
      <c r="FYU270" s="159"/>
      <c r="FYV270" s="9"/>
      <c r="FYW270" s="9"/>
      <c r="FYX270" s="159"/>
      <c r="FYY270" s="159"/>
      <c r="FYZ270" s="8"/>
      <c r="FZA270" s="8"/>
      <c r="FZB270" s="160"/>
      <c r="FZC270" s="158"/>
      <c r="FZD270" s="161"/>
      <c r="FZE270" s="162"/>
      <c r="FZF270" s="156"/>
      <c r="FZG270" s="158"/>
      <c r="FZH270" s="158"/>
      <c r="FZI270" s="158"/>
      <c r="FZJ270" s="158"/>
      <c r="FZK270" s="159"/>
      <c r="FZL270" s="9"/>
      <c r="FZM270" s="9"/>
      <c r="FZN270" s="159"/>
      <c r="FZO270" s="159"/>
      <c r="FZP270" s="8"/>
      <c r="FZQ270" s="8"/>
      <c r="FZR270" s="160"/>
      <c r="FZS270" s="158"/>
      <c r="FZT270" s="161"/>
      <c r="FZU270" s="162"/>
      <c r="FZV270" s="156"/>
      <c r="FZW270" s="158"/>
      <c r="FZX270" s="158"/>
      <c r="FZY270" s="158"/>
      <c r="FZZ270" s="158"/>
      <c r="GAA270" s="159"/>
      <c r="GAB270" s="9"/>
      <c r="GAC270" s="9"/>
      <c r="GAD270" s="159"/>
      <c r="GAE270" s="159"/>
      <c r="GAF270" s="8"/>
      <c r="GAG270" s="8"/>
      <c r="GAH270" s="160"/>
      <c r="GAI270" s="158"/>
      <c r="GAJ270" s="161"/>
      <c r="GAK270" s="162"/>
      <c r="GAL270" s="156"/>
      <c r="GAM270" s="158"/>
      <c r="GAN270" s="158"/>
      <c r="GAO270" s="158"/>
      <c r="GAP270" s="158"/>
      <c r="GAQ270" s="159"/>
      <c r="GAR270" s="9"/>
      <c r="GAS270" s="9"/>
      <c r="GAT270" s="159"/>
      <c r="GAU270" s="159"/>
      <c r="GAV270" s="8"/>
      <c r="GAW270" s="8"/>
      <c r="GAX270" s="160"/>
      <c r="GAY270" s="158"/>
      <c r="GAZ270" s="161"/>
      <c r="GBA270" s="162"/>
      <c r="GBB270" s="156"/>
      <c r="GBC270" s="158"/>
      <c r="GBD270" s="158"/>
      <c r="GBE270" s="158"/>
      <c r="GBF270" s="158"/>
      <c r="GBG270" s="159"/>
      <c r="GBH270" s="9"/>
      <c r="GBI270" s="9"/>
      <c r="GBJ270" s="159"/>
      <c r="GBK270" s="159"/>
      <c r="GBL270" s="8"/>
      <c r="GBM270" s="8"/>
      <c r="GBN270" s="160"/>
      <c r="GBO270" s="158"/>
      <c r="GBP270" s="161"/>
      <c r="GBQ270" s="162"/>
      <c r="GBR270" s="156"/>
      <c r="GBS270" s="158"/>
      <c r="GBT270" s="158"/>
      <c r="GBU270" s="158"/>
      <c r="GBV270" s="158"/>
      <c r="GBW270" s="159"/>
      <c r="GBX270" s="9"/>
      <c r="GBY270" s="9"/>
      <c r="GBZ270" s="159"/>
      <c r="GCA270" s="159"/>
      <c r="GCB270" s="8"/>
      <c r="GCC270" s="8"/>
      <c r="GCD270" s="160"/>
      <c r="GCE270" s="158"/>
      <c r="GCF270" s="161"/>
      <c r="GCG270" s="162"/>
      <c r="GCH270" s="156"/>
      <c r="GCI270" s="158"/>
      <c r="GCJ270" s="158"/>
      <c r="GCK270" s="158"/>
      <c r="GCL270" s="158"/>
      <c r="GCM270" s="159"/>
      <c r="GCN270" s="9"/>
      <c r="GCO270" s="9"/>
      <c r="GCP270" s="159"/>
      <c r="GCQ270" s="159"/>
      <c r="GCR270" s="8"/>
      <c r="GCS270" s="8"/>
      <c r="GCT270" s="160"/>
      <c r="GCU270" s="158"/>
      <c r="GCV270" s="161"/>
      <c r="GCW270" s="162"/>
      <c r="GCX270" s="156"/>
      <c r="GCY270" s="158"/>
      <c r="GCZ270" s="158"/>
      <c r="GDA270" s="158"/>
      <c r="GDB270" s="158"/>
      <c r="GDC270" s="159"/>
      <c r="GDD270" s="9"/>
      <c r="GDE270" s="9"/>
      <c r="GDF270" s="159"/>
      <c r="GDG270" s="159"/>
      <c r="GDH270" s="8"/>
      <c r="GDI270" s="8"/>
      <c r="GDJ270" s="160"/>
      <c r="GDK270" s="158"/>
      <c r="GDL270" s="161"/>
      <c r="GDM270" s="162"/>
      <c r="GDN270" s="156"/>
      <c r="GDO270" s="158"/>
      <c r="GDP270" s="158"/>
      <c r="GDQ270" s="158"/>
      <c r="GDR270" s="158"/>
      <c r="GDS270" s="159"/>
      <c r="GDT270" s="9"/>
      <c r="GDU270" s="9"/>
      <c r="GDV270" s="159"/>
      <c r="GDW270" s="159"/>
      <c r="GDX270" s="8"/>
      <c r="GDY270" s="8"/>
      <c r="GDZ270" s="160"/>
      <c r="GEA270" s="158"/>
      <c r="GEB270" s="161"/>
      <c r="GEC270" s="162"/>
      <c r="GED270" s="156"/>
      <c r="GEE270" s="158"/>
      <c r="GEF270" s="158"/>
      <c r="GEG270" s="158"/>
      <c r="GEH270" s="158"/>
      <c r="GEI270" s="159"/>
      <c r="GEJ270" s="9"/>
      <c r="GEK270" s="9"/>
      <c r="GEL270" s="159"/>
      <c r="GEM270" s="159"/>
      <c r="GEN270" s="8"/>
      <c r="GEO270" s="8"/>
      <c r="GEP270" s="160"/>
      <c r="GEQ270" s="158"/>
      <c r="GER270" s="161"/>
      <c r="GES270" s="162"/>
      <c r="GET270" s="156"/>
      <c r="GEU270" s="158"/>
      <c r="GEV270" s="158"/>
      <c r="GEW270" s="158"/>
      <c r="GEX270" s="158"/>
      <c r="GEY270" s="159"/>
      <c r="GEZ270" s="9"/>
      <c r="GFA270" s="9"/>
      <c r="GFB270" s="159"/>
      <c r="GFC270" s="159"/>
      <c r="GFD270" s="8"/>
      <c r="GFE270" s="8"/>
      <c r="GFF270" s="160"/>
      <c r="GFG270" s="158"/>
      <c r="GFH270" s="161"/>
      <c r="GFI270" s="162"/>
      <c r="GFJ270" s="156"/>
      <c r="GFK270" s="158"/>
      <c r="GFL270" s="158"/>
      <c r="GFM270" s="158"/>
      <c r="GFN270" s="158"/>
      <c r="GFO270" s="159"/>
      <c r="GFP270" s="9"/>
      <c r="GFQ270" s="9"/>
      <c r="GFR270" s="159"/>
      <c r="GFS270" s="159"/>
      <c r="GFT270" s="8"/>
      <c r="GFU270" s="8"/>
      <c r="GFV270" s="160"/>
      <c r="GFW270" s="158"/>
      <c r="GFX270" s="161"/>
      <c r="GFY270" s="162"/>
      <c r="GFZ270" s="156"/>
      <c r="GGA270" s="158"/>
      <c r="GGB270" s="158"/>
      <c r="GGC270" s="158"/>
      <c r="GGD270" s="158"/>
      <c r="GGE270" s="159"/>
      <c r="GGF270" s="9"/>
      <c r="GGG270" s="9"/>
      <c r="GGH270" s="159"/>
      <c r="GGI270" s="159"/>
      <c r="GGJ270" s="8"/>
      <c r="GGK270" s="8"/>
      <c r="GGL270" s="160"/>
      <c r="GGM270" s="158"/>
      <c r="GGN270" s="161"/>
      <c r="GGO270" s="162"/>
      <c r="GGP270" s="156"/>
      <c r="GGQ270" s="158"/>
      <c r="GGR270" s="158"/>
      <c r="GGS270" s="158"/>
      <c r="GGT270" s="158"/>
      <c r="GGU270" s="159"/>
      <c r="GGV270" s="9"/>
      <c r="GGW270" s="9"/>
      <c r="GGX270" s="159"/>
      <c r="GGY270" s="159"/>
      <c r="GGZ270" s="8"/>
      <c r="GHA270" s="8"/>
      <c r="GHB270" s="160"/>
      <c r="GHC270" s="158"/>
      <c r="GHD270" s="161"/>
      <c r="GHE270" s="162"/>
      <c r="GHF270" s="156"/>
      <c r="GHG270" s="158"/>
      <c r="GHH270" s="158"/>
      <c r="GHI270" s="158"/>
      <c r="GHJ270" s="158"/>
      <c r="GHK270" s="159"/>
      <c r="GHL270" s="9"/>
      <c r="GHM270" s="9"/>
      <c r="GHN270" s="159"/>
      <c r="GHO270" s="159"/>
      <c r="GHP270" s="8"/>
      <c r="GHQ270" s="8"/>
      <c r="GHR270" s="160"/>
      <c r="GHS270" s="158"/>
      <c r="GHT270" s="161"/>
      <c r="GHU270" s="162"/>
      <c r="GHV270" s="156"/>
      <c r="GHW270" s="158"/>
      <c r="GHX270" s="158"/>
      <c r="GHY270" s="158"/>
      <c r="GHZ270" s="158"/>
      <c r="GIA270" s="159"/>
      <c r="GIB270" s="9"/>
      <c r="GIC270" s="9"/>
      <c r="GID270" s="159"/>
      <c r="GIE270" s="159"/>
      <c r="GIF270" s="8"/>
      <c r="GIG270" s="8"/>
      <c r="GIH270" s="160"/>
      <c r="GII270" s="158"/>
      <c r="GIJ270" s="161"/>
      <c r="GIK270" s="162"/>
      <c r="GIL270" s="156"/>
      <c r="GIM270" s="158"/>
      <c r="GIN270" s="158"/>
      <c r="GIO270" s="158"/>
      <c r="GIP270" s="158"/>
      <c r="GIQ270" s="159"/>
      <c r="GIR270" s="9"/>
      <c r="GIS270" s="9"/>
      <c r="GIT270" s="159"/>
      <c r="GIU270" s="159"/>
      <c r="GIV270" s="8"/>
      <c r="GIW270" s="8"/>
      <c r="GIX270" s="160"/>
      <c r="GIY270" s="158"/>
      <c r="GIZ270" s="161"/>
      <c r="GJA270" s="162"/>
      <c r="GJB270" s="156"/>
      <c r="GJC270" s="158"/>
      <c r="GJD270" s="158"/>
      <c r="GJE270" s="158"/>
      <c r="GJF270" s="158"/>
      <c r="GJG270" s="159"/>
      <c r="GJH270" s="9"/>
      <c r="GJI270" s="9"/>
      <c r="GJJ270" s="159"/>
      <c r="GJK270" s="159"/>
      <c r="GJL270" s="8"/>
      <c r="GJM270" s="8"/>
      <c r="GJN270" s="160"/>
      <c r="GJO270" s="158"/>
      <c r="GJP270" s="161"/>
      <c r="GJQ270" s="162"/>
      <c r="GJR270" s="156"/>
      <c r="GJS270" s="158"/>
      <c r="GJT270" s="158"/>
      <c r="GJU270" s="158"/>
      <c r="GJV270" s="158"/>
      <c r="GJW270" s="159"/>
      <c r="GJX270" s="9"/>
      <c r="GJY270" s="9"/>
      <c r="GJZ270" s="159"/>
      <c r="GKA270" s="159"/>
      <c r="GKB270" s="8"/>
      <c r="GKC270" s="8"/>
      <c r="GKD270" s="160"/>
      <c r="GKE270" s="158"/>
      <c r="GKF270" s="161"/>
      <c r="GKG270" s="162"/>
      <c r="GKH270" s="156"/>
      <c r="GKI270" s="158"/>
      <c r="GKJ270" s="158"/>
      <c r="GKK270" s="158"/>
      <c r="GKL270" s="158"/>
      <c r="GKM270" s="159"/>
      <c r="GKN270" s="9"/>
      <c r="GKO270" s="9"/>
      <c r="GKP270" s="159"/>
      <c r="GKQ270" s="159"/>
      <c r="GKR270" s="8"/>
      <c r="GKS270" s="8"/>
      <c r="GKT270" s="160"/>
      <c r="GKU270" s="158"/>
      <c r="GKV270" s="161"/>
      <c r="GKW270" s="162"/>
      <c r="GKX270" s="156"/>
      <c r="GKY270" s="158"/>
      <c r="GKZ270" s="158"/>
      <c r="GLA270" s="158"/>
      <c r="GLB270" s="158"/>
      <c r="GLC270" s="159"/>
      <c r="GLD270" s="9"/>
      <c r="GLE270" s="9"/>
      <c r="GLF270" s="159"/>
      <c r="GLG270" s="159"/>
      <c r="GLH270" s="8"/>
      <c r="GLI270" s="8"/>
      <c r="GLJ270" s="160"/>
      <c r="GLK270" s="158"/>
      <c r="GLL270" s="161"/>
      <c r="GLM270" s="162"/>
      <c r="GLN270" s="156"/>
      <c r="GLO270" s="158"/>
      <c r="GLP270" s="158"/>
      <c r="GLQ270" s="158"/>
      <c r="GLR270" s="158"/>
      <c r="GLS270" s="159"/>
      <c r="GLT270" s="9"/>
      <c r="GLU270" s="9"/>
      <c r="GLV270" s="159"/>
      <c r="GLW270" s="159"/>
      <c r="GLX270" s="8"/>
      <c r="GLY270" s="8"/>
      <c r="GLZ270" s="160"/>
      <c r="GMA270" s="158"/>
      <c r="GMB270" s="161"/>
      <c r="GMC270" s="162"/>
      <c r="GMD270" s="156"/>
      <c r="GME270" s="158"/>
      <c r="GMF270" s="158"/>
      <c r="GMG270" s="158"/>
      <c r="GMH270" s="158"/>
      <c r="GMI270" s="159"/>
      <c r="GMJ270" s="9"/>
      <c r="GMK270" s="9"/>
      <c r="GML270" s="159"/>
      <c r="GMM270" s="159"/>
      <c r="GMN270" s="8"/>
      <c r="GMO270" s="8"/>
      <c r="GMP270" s="160"/>
      <c r="GMQ270" s="158"/>
      <c r="GMR270" s="161"/>
      <c r="GMS270" s="162"/>
      <c r="GMT270" s="156"/>
      <c r="GMU270" s="158"/>
      <c r="GMV270" s="158"/>
      <c r="GMW270" s="158"/>
      <c r="GMX270" s="158"/>
      <c r="GMY270" s="159"/>
      <c r="GMZ270" s="9"/>
      <c r="GNA270" s="9"/>
      <c r="GNB270" s="159"/>
      <c r="GNC270" s="159"/>
      <c r="GND270" s="8"/>
      <c r="GNE270" s="8"/>
      <c r="GNF270" s="160"/>
      <c r="GNG270" s="158"/>
      <c r="GNH270" s="161"/>
      <c r="GNI270" s="162"/>
      <c r="GNJ270" s="156"/>
      <c r="GNK270" s="158"/>
      <c r="GNL270" s="158"/>
      <c r="GNM270" s="158"/>
      <c r="GNN270" s="158"/>
      <c r="GNO270" s="159"/>
      <c r="GNP270" s="9"/>
      <c r="GNQ270" s="9"/>
      <c r="GNR270" s="159"/>
      <c r="GNS270" s="159"/>
      <c r="GNT270" s="8"/>
      <c r="GNU270" s="8"/>
      <c r="GNV270" s="160"/>
      <c r="GNW270" s="158"/>
      <c r="GNX270" s="161"/>
      <c r="GNY270" s="162"/>
      <c r="GNZ270" s="156"/>
      <c r="GOA270" s="158"/>
      <c r="GOB270" s="158"/>
      <c r="GOC270" s="158"/>
      <c r="GOD270" s="158"/>
      <c r="GOE270" s="159"/>
      <c r="GOF270" s="9"/>
      <c r="GOG270" s="9"/>
      <c r="GOH270" s="159"/>
      <c r="GOI270" s="159"/>
      <c r="GOJ270" s="8"/>
      <c r="GOK270" s="8"/>
      <c r="GOL270" s="160"/>
      <c r="GOM270" s="158"/>
      <c r="GON270" s="161"/>
      <c r="GOO270" s="162"/>
      <c r="GOP270" s="156"/>
      <c r="GOQ270" s="158"/>
      <c r="GOR270" s="158"/>
      <c r="GOS270" s="158"/>
      <c r="GOT270" s="158"/>
      <c r="GOU270" s="159"/>
      <c r="GOV270" s="9"/>
      <c r="GOW270" s="9"/>
      <c r="GOX270" s="159"/>
      <c r="GOY270" s="159"/>
      <c r="GOZ270" s="8"/>
      <c r="GPA270" s="8"/>
      <c r="GPB270" s="160"/>
      <c r="GPC270" s="158"/>
      <c r="GPD270" s="161"/>
      <c r="GPE270" s="162"/>
      <c r="GPF270" s="156"/>
      <c r="GPG270" s="158"/>
      <c r="GPH270" s="158"/>
      <c r="GPI270" s="158"/>
      <c r="GPJ270" s="158"/>
      <c r="GPK270" s="159"/>
      <c r="GPL270" s="9"/>
      <c r="GPM270" s="9"/>
      <c r="GPN270" s="159"/>
      <c r="GPO270" s="159"/>
      <c r="GPP270" s="8"/>
      <c r="GPQ270" s="8"/>
      <c r="GPR270" s="160"/>
      <c r="GPS270" s="158"/>
      <c r="GPT270" s="161"/>
      <c r="GPU270" s="162"/>
      <c r="GPV270" s="156"/>
      <c r="GPW270" s="158"/>
      <c r="GPX270" s="158"/>
      <c r="GPY270" s="158"/>
      <c r="GPZ270" s="158"/>
      <c r="GQA270" s="159"/>
      <c r="GQB270" s="9"/>
      <c r="GQC270" s="9"/>
      <c r="GQD270" s="159"/>
      <c r="GQE270" s="159"/>
      <c r="GQF270" s="8"/>
      <c r="GQG270" s="8"/>
      <c r="GQH270" s="160"/>
      <c r="GQI270" s="158"/>
      <c r="GQJ270" s="161"/>
      <c r="GQK270" s="162"/>
      <c r="GQL270" s="156"/>
      <c r="GQM270" s="158"/>
      <c r="GQN270" s="158"/>
      <c r="GQO270" s="158"/>
      <c r="GQP270" s="158"/>
      <c r="GQQ270" s="159"/>
      <c r="GQR270" s="9"/>
      <c r="GQS270" s="9"/>
      <c r="GQT270" s="159"/>
      <c r="GQU270" s="159"/>
      <c r="GQV270" s="8"/>
      <c r="GQW270" s="8"/>
      <c r="GQX270" s="160"/>
      <c r="GQY270" s="158"/>
      <c r="GQZ270" s="161"/>
      <c r="GRA270" s="162"/>
      <c r="GRB270" s="156"/>
      <c r="GRC270" s="158"/>
      <c r="GRD270" s="158"/>
      <c r="GRE270" s="158"/>
      <c r="GRF270" s="158"/>
      <c r="GRG270" s="159"/>
      <c r="GRH270" s="9"/>
      <c r="GRI270" s="9"/>
      <c r="GRJ270" s="159"/>
      <c r="GRK270" s="159"/>
      <c r="GRL270" s="8"/>
      <c r="GRM270" s="8"/>
      <c r="GRN270" s="160"/>
      <c r="GRO270" s="158"/>
      <c r="GRP270" s="161"/>
      <c r="GRQ270" s="162"/>
      <c r="GRR270" s="156"/>
      <c r="GRS270" s="158"/>
      <c r="GRT270" s="158"/>
      <c r="GRU270" s="158"/>
      <c r="GRV270" s="158"/>
      <c r="GRW270" s="159"/>
      <c r="GRX270" s="9"/>
      <c r="GRY270" s="9"/>
      <c r="GRZ270" s="159"/>
      <c r="GSA270" s="159"/>
      <c r="GSB270" s="8"/>
      <c r="GSC270" s="8"/>
      <c r="GSD270" s="160"/>
      <c r="GSE270" s="158"/>
      <c r="GSF270" s="161"/>
      <c r="GSG270" s="162"/>
      <c r="GSH270" s="156"/>
      <c r="GSI270" s="158"/>
      <c r="GSJ270" s="158"/>
      <c r="GSK270" s="158"/>
      <c r="GSL270" s="158"/>
      <c r="GSM270" s="159"/>
      <c r="GSN270" s="9"/>
      <c r="GSO270" s="9"/>
      <c r="GSP270" s="159"/>
      <c r="GSQ270" s="159"/>
      <c r="GSR270" s="8"/>
      <c r="GSS270" s="8"/>
      <c r="GST270" s="160"/>
      <c r="GSU270" s="158"/>
      <c r="GSV270" s="161"/>
      <c r="GSW270" s="162"/>
      <c r="GSX270" s="156"/>
      <c r="GSY270" s="158"/>
      <c r="GSZ270" s="158"/>
      <c r="GTA270" s="158"/>
      <c r="GTB270" s="158"/>
      <c r="GTC270" s="159"/>
      <c r="GTD270" s="9"/>
      <c r="GTE270" s="9"/>
      <c r="GTF270" s="159"/>
      <c r="GTG270" s="159"/>
      <c r="GTH270" s="8"/>
      <c r="GTI270" s="8"/>
      <c r="GTJ270" s="160"/>
      <c r="GTK270" s="158"/>
      <c r="GTL270" s="161"/>
      <c r="GTM270" s="162"/>
      <c r="GTN270" s="156"/>
      <c r="GTO270" s="158"/>
      <c r="GTP270" s="158"/>
      <c r="GTQ270" s="158"/>
      <c r="GTR270" s="158"/>
      <c r="GTS270" s="159"/>
      <c r="GTT270" s="9"/>
      <c r="GTU270" s="9"/>
      <c r="GTV270" s="159"/>
      <c r="GTW270" s="159"/>
      <c r="GTX270" s="8"/>
      <c r="GTY270" s="8"/>
      <c r="GTZ270" s="160"/>
      <c r="GUA270" s="158"/>
      <c r="GUB270" s="161"/>
      <c r="GUC270" s="162"/>
      <c r="GUD270" s="156"/>
      <c r="GUE270" s="158"/>
      <c r="GUF270" s="158"/>
      <c r="GUG270" s="158"/>
      <c r="GUH270" s="158"/>
      <c r="GUI270" s="159"/>
      <c r="GUJ270" s="9"/>
      <c r="GUK270" s="9"/>
      <c r="GUL270" s="159"/>
      <c r="GUM270" s="159"/>
      <c r="GUN270" s="8"/>
      <c r="GUO270" s="8"/>
      <c r="GUP270" s="160"/>
      <c r="GUQ270" s="158"/>
      <c r="GUR270" s="161"/>
      <c r="GUS270" s="162"/>
      <c r="GUT270" s="156"/>
      <c r="GUU270" s="158"/>
      <c r="GUV270" s="158"/>
      <c r="GUW270" s="158"/>
      <c r="GUX270" s="158"/>
      <c r="GUY270" s="159"/>
      <c r="GUZ270" s="9"/>
      <c r="GVA270" s="9"/>
      <c r="GVB270" s="159"/>
      <c r="GVC270" s="159"/>
      <c r="GVD270" s="8"/>
      <c r="GVE270" s="8"/>
      <c r="GVF270" s="160"/>
      <c r="GVG270" s="158"/>
      <c r="GVH270" s="161"/>
      <c r="GVI270" s="162"/>
      <c r="GVJ270" s="156"/>
      <c r="GVK270" s="158"/>
      <c r="GVL270" s="158"/>
      <c r="GVM270" s="158"/>
      <c r="GVN270" s="158"/>
      <c r="GVO270" s="159"/>
      <c r="GVP270" s="9"/>
      <c r="GVQ270" s="9"/>
      <c r="GVR270" s="159"/>
      <c r="GVS270" s="159"/>
      <c r="GVT270" s="8"/>
      <c r="GVU270" s="8"/>
      <c r="GVV270" s="160"/>
      <c r="GVW270" s="158"/>
      <c r="GVX270" s="161"/>
      <c r="GVY270" s="162"/>
      <c r="GVZ270" s="156"/>
      <c r="GWA270" s="158"/>
      <c r="GWB270" s="158"/>
      <c r="GWC270" s="158"/>
      <c r="GWD270" s="158"/>
      <c r="GWE270" s="159"/>
      <c r="GWF270" s="9"/>
      <c r="GWG270" s="9"/>
      <c r="GWH270" s="159"/>
      <c r="GWI270" s="159"/>
      <c r="GWJ270" s="8"/>
      <c r="GWK270" s="8"/>
      <c r="GWL270" s="160"/>
      <c r="GWM270" s="158"/>
      <c r="GWN270" s="161"/>
      <c r="GWO270" s="162"/>
      <c r="GWP270" s="156"/>
      <c r="GWQ270" s="158"/>
      <c r="GWR270" s="158"/>
      <c r="GWS270" s="158"/>
      <c r="GWT270" s="158"/>
      <c r="GWU270" s="159"/>
      <c r="GWV270" s="9"/>
      <c r="GWW270" s="9"/>
      <c r="GWX270" s="159"/>
      <c r="GWY270" s="159"/>
      <c r="GWZ270" s="8"/>
      <c r="GXA270" s="8"/>
      <c r="GXB270" s="160"/>
      <c r="GXC270" s="158"/>
      <c r="GXD270" s="161"/>
      <c r="GXE270" s="162"/>
      <c r="GXF270" s="156"/>
      <c r="GXG270" s="158"/>
      <c r="GXH270" s="158"/>
      <c r="GXI270" s="158"/>
      <c r="GXJ270" s="158"/>
      <c r="GXK270" s="159"/>
      <c r="GXL270" s="9"/>
      <c r="GXM270" s="9"/>
      <c r="GXN270" s="159"/>
      <c r="GXO270" s="159"/>
      <c r="GXP270" s="8"/>
      <c r="GXQ270" s="8"/>
      <c r="GXR270" s="160"/>
      <c r="GXS270" s="158"/>
      <c r="GXT270" s="161"/>
      <c r="GXU270" s="162"/>
      <c r="GXV270" s="156"/>
      <c r="GXW270" s="158"/>
      <c r="GXX270" s="158"/>
      <c r="GXY270" s="158"/>
      <c r="GXZ270" s="158"/>
      <c r="GYA270" s="159"/>
      <c r="GYB270" s="9"/>
      <c r="GYC270" s="9"/>
      <c r="GYD270" s="159"/>
      <c r="GYE270" s="159"/>
      <c r="GYF270" s="8"/>
      <c r="GYG270" s="8"/>
      <c r="GYH270" s="160"/>
      <c r="GYI270" s="158"/>
      <c r="GYJ270" s="161"/>
      <c r="GYK270" s="162"/>
      <c r="GYL270" s="156"/>
      <c r="GYM270" s="158"/>
      <c r="GYN270" s="158"/>
      <c r="GYO270" s="158"/>
      <c r="GYP270" s="158"/>
      <c r="GYQ270" s="159"/>
      <c r="GYR270" s="9"/>
      <c r="GYS270" s="9"/>
      <c r="GYT270" s="159"/>
      <c r="GYU270" s="159"/>
      <c r="GYV270" s="8"/>
      <c r="GYW270" s="8"/>
      <c r="GYX270" s="160"/>
      <c r="GYY270" s="158"/>
      <c r="GYZ270" s="161"/>
      <c r="GZA270" s="162"/>
      <c r="GZB270" s="156"/>
      <c r="GZC270" s="158"/>
      <c r="GZD270" s="158"/>
      <c r="GZE270" s="158"/>
      <c r="GZF270" s="158"/>
      <c r="GZG270" s="159"/>
      <c r="GZH270" s="9"/>
      <c r="GZI270" s="9"/>
      <c r="GZJ270" s="159"/>
      <c r="GZK270" s="159"/>
      <c r="GZL270" s="8"/>
      <c r="GZM270" s="8"/>
      <c r="GZN270" s="160"/>
      <c r="GZO270" s="158"/>
      <c r="GZP270" s="161"/>
      <c r="GZQ270" s="162"/>
      <c r="GZR270" s="156"/>
      <c r="GZS270" s="158"/>
      <c r="GZT270" s="158"/>
      <c r="GZU270" s="158"/>
      <c r="GZV270" s="158"/>
      <c r="GZW270" s="159"/>
      <c r="GZX270" s="9"/>
      <c r="GZY270" s="9"/>
      <c r="GZZ270" s="159"/>
      <c r="HAA270" s="159"/>
      <c r="HAB270" s="8"/>
      <c r="HAC270" s="8"/>
      <c r="HAD270" s="160"/>
      <c r="HAE270" s="158"/>
      <c r="HAF270" s="161"/>
      <c r="HAG270" s="162"/>
      <c r="HAH270" s="156"/>
      <c r="HAI270" s="158"/>
      <c r="HAJ270" s="158"/>
      <c r="HAK270" s="158"/>
      <c r="HAL270" s="158"/>
      <c r="HAM270" s="159"/>
      <c r="HAN270" s="9"/>
      <c r="HAO270" s="9"/>
      <c r="HAP270" s="159"/>
      <c r="HAQ270" s="159"/>
      <c r="HAR270" s="8"/>
      <c r="HAS270" s="8"/>
      <c r="HAT270" s="160"/>
      <c r="HAU270" s="158"/>
      <c r="HAV270" s="161"/>
      <c r="HAW270" s="162"/>
      <c r="HAX270" s="156"/>
      <c r="HAY270" s="158"/>
      <c r="HAZ270" s="158"/>
      <c r="HBA270" s="158"/>
      <c r="HBB270" s="158"/>
      <c r="HBC270" s="159"/>
      <c r="HBD270" s="9"/>
      <c r="HBE270" s="9"/>
      <c r="HBF270" s="159"/>
      <c r="HBG270" s="159"/>
      <c r="HBH270" s="8"/>
      <c r="HBI270" s="8"/>
      <c r="HBJ270" s="160"/>
      <c r="HBK270" s="158"/>
      <c r="HBL270" s="161"/>
      <c r="HBM270" s="162"/>
      <c r="HBN270" s="156"/>
      <c r="HBO270" s="158"/>
      <c r="HBP270" s="158"/>
      <c r="HBQ270" s="158"/>
      <c r="HBR270" s="158"/>
      <c r="HBS270" s="159"/>
      <c r="HBT270" s="9"/>
      <c r="HBU270" s="9"/>
      <c r="HBV270" s="159"/>
      <c r="HBW270" s="159"/>
      <c r="HBX270" s="8"/>
      <c r="HBY270" s="8"/>
      <c r="HBZ270" s="160"/>
      <c r="HCA270" s="158"/>
      <c r="HCB270" s="161"/>
      <c r="HCC270" s="162"/>
      <c r="HCD270" s="156"/>
      <c r="HCE270" s="158"/>
      <c r="HCF270" s="158"/>
      <c r="HCG270" s="158"/>
      <c r="HCH270" s="158"/>
      <c r="HCI270" s="159"/>
      <c r="HCJ270" s="9"/>
      <c r="HCK270" s="9"/>
      <c r="HCL270" s="159"/>
      <c r="HCM270" s="159"/>
      <c r="HCN270" s="8"/>
      <c r="HCO270" s="8"/>
      <c r="HCP270" s="160"/>
      <c r="HCQ270" s="158"/>
      <c r="HCR270" s="161"/>
      <c r="HCS270" s="162"/>
      <c r="HCT270" s="156"/>
      <c r="HCU270" s="158"/>
      <c r="HCV270" s="158"/>
      <c r="HCW270" s="158"/>
      <c r="HCX270" s="158"/>
      <c r="HCY270" s="159"/>
      <c r="HCZ270" s="9"/>
      <c r="HDA270" s="9"/>
      <c r="HDB270" s="159"/>
      <c r="HDC270" s="159"/>
      <c r="HDD270" s="8"/>
      <c r="HDE270" s="8"/>
      <c r="HDF270" s="160"/>
      <c r="HDG270" s="158"/>
      <c r="HDH270" s="161"/>
      <c r="HDI270" s="162"/>
      <c r="HDJ270" s="156"/>
      <c r="HDK270" s="158"/>
      <c r="HDL270" s="158"/>
      <c r="HDM270" s="158"/>
      <c r="HDN270" s="158"/>
      <c r="HDO270" s="159"/>
      <c r="HDP270" s="9"/>
      <c r="HDQ270" s="9"/>
      <c r="HDR270" s="159"/>
      <c r="HDS270" s="159"/>
      <c r="HDT270" s="8"/>
      <c r="HDU270" s="8"/>
      <c r="HDV270" s="160"/>
      <c r="HDW270" s="158"/>
      <c r="HDX270" s="161"/>
      <c r="HDY270" s="162"/>
      <c r="HDZ270" s="156"/>
      <c r="HEA270" s="158"/>
      <c r="HEB270" s="158"/>
      <c r="HEC270" s="158"/>
      <c r="HED270" s="158"/>
      <c r="HEE270" s="159"/>
      <c r="HEF270" s="9"/>
      <c r="HEG270" s="9"/>
      <c r="HEH270" s="159"/>
      <c r="HEI270" s="159"/>
      <c r="HEJ270" s="8"/>
      <c r="HEK270" s="8"/>
      <c r="HEL270" s="160"/>
      <c r="HEM270" s="158"/>
      <c r="HEN270" s="161"/>
      <c r="HEO270" s="162"/>
      <c r="HEP270" s="156"/>
      <c r="HEQ270" s="158"/>
      <c r="HER270" s="158"/>
      <c r="HES270" s="158"/>
      <c r="HET270" s="158"/>
      <c r="HEU270" s="159"/>
      <c r="HEV270" s="9"/>
      <c r="HEW270" s="9"/>
      <c r="HEX270" s="159"/>
      <c r="HEY270" s="159"/>
      <c r="HEZ270" s="8"/>
      <c r="HFA270" s="8"/>
      <c r="HFB270" s="160"/>
      <c r="HFC270" s="158"/>
      <c r="HFD270" s="161"/>
      <c r="HFE270" s="162"/>
      <c r="HFF270" s="156"/>
      <c r="HFG270" s="158"/>
      <c r="HFH270" s="158"/>
      <c r="HFI270" s="158"/>
      <c r="HFJ270" s="158"/>
      <c r="HFK270" s="159"/>
      <c r="HFL270" s="9"/>
      <c r="HFM270" s="9"/>
      <c r="HFN270" s="159"/>
      <c r="HFO270" s="159"/>
      <c r="HFP270" s="8"/>
      <c r="HFQ270" s="8"/>
      <c r="HFR270" s="160"/>
      <c r="HFS270" s="158"/>
      <c r="HFT270" s="161"/>
      <c r="HFU270" s="162"/>
      <c r="HFV270" s="156"/>
      <c r="HFW270" s="158"/>
      <c r="HFX270" s="158"/>
      <c r="HFY270" s="158"/>
      <c r="HFZ270" s="158"/>
      <c r="HGA270" s="159"/>
      <c r="HGB270" s="9"/>
      <c r="HGC270" s="9"/>
      <c r="HGD270" s="159"/>
      <c r="HGE270" s="159"/>
      <c r="HGF270" s="8"/>
      <c r="HGG270" s="8"/>
      <c r="HGH270" s="160"/>
      <c r="HGI270" s="158"/>
      <c r="HGJ270" s="161"/>
      <c r="HGK270" s="162"/>
      <c r="HGL270" s="156"/>
      <c r="HGM270" s="158"/>
      <c r="HGN270" s="158"/>
      <c r="HGO270" s="158"/>
      <c r="HGP270" s="158"/>
      <c r="HGQ270" s="159"/>
      <c r="HGR270" s="9"/>
      <c r="HGS270" s="9"/>
      <c r="HGT270" s="159"/>
      <c r="HGU270" s="159"/>
      <c r="HGV270" s="8"/>
      <c r="HGW270" s="8"/>
      <c r="HGX270" s="160"/>
      <c r="HGY270" s="158"/>
      <c r="HGZ270" s="161"/>
      <c r="HHA270" s="162"/>
      <c r="HHB270" s="156"/>
      <c r="HHC270" s="158"/>
      <c r="HHD270" s="158"/>
      <c r="HHE270" s="158"/>
      <c r="HHF270" s="158"/>
      <c r="HHG270" s="159"/>
      <c r="HHH270" s="9"/>
      <c r="HHI270" s="9"/>
      <c r="HHJ270" s="159"/>
      <c r="HHK270" s="159"/>
      <c r="HHL270" s="8"/>
      <c r="HHM270" s="8"/>
      <c r="HHN270" s="160"/>
      <c r="HHO270" s="158"/>
      <c r="HHP270" s="161"/>
      <c r="HHQ270" s="162"/>
      <c r="HHR270" s="156"/>
      <c r="HHS270" s="158"/>
      <c r="HHT270" s="158"/>
      <c r="HHU270" s="158"/>
      <c r="HHV270" s="158"/>
      <c r="HHW270" s="159"/>
      <c r="HHX270" s="9"/>
      <c r="HHY270" s="9"/>
      <c r="HHZ270" s="159"/>
      <c r="HIA270" s="159"/>
      <c r="HIB270" s="8"/>
      <c r="HIC270" s="8"/>
      <c r="HID270" s="160"/>
      <c r="HIE270" s="158"/>
      <c r="HIF270" s="161"/>
      <c r="HIG270" s="162"/>
      <c r="HIH270" s="156"/>
      <c r="HII270" s="158"/>
      <c r="HIJ270" s="158"/>
      <c r="HIK270" s="158"/>
      <c r="HIL270" s="158"/>
      <c r="HIM270" s="159"/>
      <c r="HIN270" s="9"/>
      <c r="HIO270" s="9"/>
      <c r="HIP270" s="159"/>
      <c r="HIQ270" s="159"/>
      <c r="HIR270" s="8"/>
      <c r="HIS270" s="8"/>
      <c r="HIT270" s="160"/>
      <c r="HIU270" s="158"/>
      <c r="HIV270" s="161"/>
      <c r="HIW270" s="162"/>
      <c r="HIX270" s="156"/>
      <c r="HIY270" s="158"/>
      <c r="HIZ270" s="158"/>
      <c r="HJA270" s="158"/>
      <c r="HJB270" s="158"/>
      <c r="HJC270" s="159"/>
      <c r="HJD270" s="9"/>
      <c r="HJE270" s="9"/>
      <c r="HJF270" s="159"/>
      <c r="HJG270" s="159"/>
      <c r="HJH270" s="8"/>
      <c r="HJI270" s="8"/>
      <c r="HJJ270" s="160"/>
      <c r="HJK270" s="158"/>
      <c r="HJL270" s="161"/>
      <c r="HJM270" s="162"/>
      <c r="HJN270" s="156"/>
      <c r="HJO270" s="158"/>
      <c r="HJP270" s="158"/>
      <c r="HJQ270" s="158"/>
      <c r="HJR270" s="158"/>
      <c r="HJS270" s="159"/>
      <c r="HJT270" s="9"/>
      <c r="HJU270" s="9"/>
      <c r="HJV270" s="159"/>
      <c r="HJW270" s="159"/>
      <c r="HJX270" s="8"/>
      <c r="HJY270" s="8"/>
      <c r="HJZ270" s="160"/>
      <c r="HKA270" s="158"/>
      <c r="HKB270" s="161"/>
      <c r="HKC270" s="162"/>
      <c r="HKD270" s="156"/>
      <c r="HKE270" s="158"/>
      <c r="HKF270" s="158"/>
      <c r="HKG270" s="158"/>
      <c r="HKH270" s="158"/>
      <c r="HKI270" s="159"/>
      <c r="HKJ270" s="9"/>
      <c r="HKK270" s="9"/>
      <c r="HKL270" s="159"/>
      <c r="HKM270" s="159"/>
      <c r="HKN270" s="8"/>
      <c r="HKO270" s="8"/>
      <c r="HKP270" s="160"/>
      <c r="HKQ270" s="158"/>
      <c r="HKR270" s="161"/>
      <c r="HKS270" s="162"/>
      <c r="HKT270" s="156"/>
      <c r="HKU270" s="158"/>
      <c r="HKV270" s="158"/>
      <c r="HKW270" s="158"/>
      <c r="HKX270" s="158"/>
      <c r="HKY270" s="159"/>
      <c r="HKZ270" s="9"/>
      <c r="HLA270" s="9"/>
      <c r="HLB270" s="159"/>
      <c r="HLC270" s="159"/>
      <c r="HLD270" s="8"/>
      <c r="HLE270" s="8"/>
      <c r="HLF270" s="160"/>
      <c r="HLG270" s="158"/>
      <c r="HLH270" s="161"/>
      <c r="HLI270" s="162"/>
      <c r="HLJ270" s="156"/>
      <c r="HLK270" s="158"/>
      <c r="HLL270" s="158"/>
      <c r="HLM270" s="158"/>
      <c r="HLN270" s="158"/>
      <c r="HLO270" s="159"/>
      <c r="HLP270" s="9"/>
      <c r="HLQ270" s="9"/>
      <c r="HLR270" s="159"/>
      <c r="HLS270" s="159"/>
      <c r="HLT270" s="8"/>
      <c r="HLU270" s="8"/>
      <c r="HLV270" s="160"/>
      <c r="HLW270" s="158"/>
      <c r="HLX270" s="161"/>
      <c r="HLY270" s="162"/>
      <c r="HLZ270" s="156"/>
      <c r="HMA270" s="158"/>
      <c r="HMB270" s="158"/>
      <c r="HMC270" s="158"/>
      <c r="HMD270" s="158"/>
      <c r="HME270" s="159"/>
      <c r="HMF270" s="9"/>
      <c r="HMG270" s="9"/>
      <c r="HMH270" s="159"/>
      <c r="HMI270" s="159"/>
      <c r="HMJ270" s="8"/>
      <c r="HMK270" s="8"/>
      <c r="HML270" s="160"/>
      <c r="HMM270" s="158"/>
      <c r="HMN270" s="161"/>
      <c r="HMO270" s="162"/>
      <c r="HMP270" s="156"/>
      <c r="HMQ270" s="158"/>
      <c r="HMR270" s="158"/>
      <c r="HMS270" s="158"/>
      <c r="HMT270" s="158"/>
      <c r="HMU270" s="159"/>
      <c r="HMV270" s="9"/>
      <c r="HMW270" s="9"/>
      <c r="HMX270" s="159"/>
      <c r="HMY270" s="159"/>
      <c r="HMZ270" s="8"/>
      <c r="HNA270" s="8"/>
      <c r="HNB270" s="160"/>
      <c r="HNC270" s="158"/>
      <c r="HND270" s="161"/>
      <c r="HNE270" s="162"/>
      <c r="HNF270" s="156"/>
      <c r="HNG270" s="158"/>
      <c r="HNH270" s="158"/>
      <c r="HNI270" s="158"/>
      <c r="HNJ270" s="158"/>
      <c r="HNK270" s="159"/>
      <c r="HNL270" s="9"/>
      <c r="HNM270" s="9"/>
      <c r="HNN270" s="159"/>
      <c r="HNO270" s="159"/>
      <c r="HNP270" s="8"/>
      <c r="HNQ270" s="8"/>
      <c r="HNR270" s="160"/>
      <c r="HNS270" s="158"/>
      <c r="HNT270" s="161"/>
      <c r="HNU270" s="162"/>
      <c r="HNV270" s="156"/>
      <c r="HNW270" s="158"/>
      <c r="HNX270" s="158"/>
      <c r="HNY270" s="158"/>
      <c r="HNZ270" s="158"/>
      <c r="HOA270" s="159"/>
      <c r="HOB270" s="9"/>
      <c r="HOC270" s="9"/>
      <c r="HOD270" s="159"/>
      <c r="HOE270" s="159"/>
      <c r="HOF270" s="8"/>
      <c r="HOG270" s="8"/>
      <c r="HOH270" s="160"/>
      <c r="HOI270" s="158"/>
      <c r="HOJ270" s="161"/>
      <c r="HOK270" s="162"/>
      <c r="HOL270" s="156"/>
      <c r="HOM270" s="158"/>
      <c r="HON270" s="158"/>
      <c r="HOO270" s="158"/>
      <c r="HOP270" s="158"/>
      <c r="HOQ270" s="159"/>
      <c r="HOR270" s="9"/>
      <c r="HOS270" s="9"/>
      <c r="HOT270" s="159"/>
      <c r="HOU270" s="159"/>
      <c r="HOV270" s="8"/>
      <c r="HOW270" s="8"/>
      <c r="HOX270" s="160"/>
      <c r="HOY270" s="158"/>
      <c r="HOZ270" s="161"/>
      <c r="HPA270" s="162"/>
      <c r="HPB270" s="156"/>
      <c r="HPC270" s="158"/>
      <c r="HPD270" s="158"/>
      <c r="HPE270" s="158"/>
      <c r="HPF270" s="158"/>
      <c r="HPG270" s="159"/>
      <c r="HPH270" s="9"/>
      <c r="HPI270" s="9"/>
      <c r="HPJ270" s="159"/>
      <c r="HPK270" s="159"/>
      <c r="HPL270" s="8"/>
      <c r="HPM270" s="8"/>
      <c r="HPN270" s="160"/>
      <c r="HPO270" s="158"/>
      <c r="HPP270" s="161"/>
      <c r="HPQ270" s="162"/>
      <c r="HPR270" s="156"/>
      <c r="HPS270" s="158"/>
      <c r="HPT270" s="158"/>
      <c r="HPU270" s="158"/>
      <c r="HPV270" s="158"/>
      <c r="HPW270" s="159"/>
      <c r="HPX270" s="9"/>
      <c r="HPY270" s="9"/>
      <c r="HPZ270" s="159"/>
      <c r="HQA270" s="159"/>
      <c r="HQB270" s="8"/>
      <c r="HQC270" s="8"/>
      <c r="HQD270" s="160"/>
      <c r="HQE270" s="158"/>
      <c r="HQF270" s="161"/>
      <c r="HQG270" s="162"/>
      <c r="HQH270" s="156"/>
      <c r="HQI270" s="158"/>
      <c r="HQJ270" s="158"/>
      <c r="HQK270" s="158"/>
      <c r="HQL270" s="158"/>
      <c r="HQM270" s="159"/>
      <c r="HQN270" s="9"/>
      <c r="HQO270" s="9"/>
      <c r="HQP270" s="159"/>
      <c r="HQQ270" s="159"/>
      <c r="HQR270" s="8"/>
      <c r="HQS270" s="8"/>
      <c r="HQT270" s="160"/>
      <c r="HQU270" s="158"/>
      <c r="HQV270" s="161"/>
      <c r="HQW270" s="162"/>
      <c r="HQX270" s="156"/>
      <c r="HQY270" s="158"/>
      <c r="HQZ270" s="158"/>
      <c r="HRA270" s="158"/>
      <c r="HRB270" s="158"/>
      <c r="HRC270" s="159"/>
      <c r="HRD270" s="9"/>
      <c r="HRE270" s="9"/>
      <c r="HRF270" s="159"/>
      <c r="HRG270" s="159"/>
      <c r="HRH270" s="8"/>
      <c r="HRI270" s="8"/>
      <c r="HRJ270" s="160"/>
      <c r="HRK270" s="158"/>
      <c r="HRL270" s="161"/>
      <c r="HRM270" s="162"/>
      <c r="HRN270" s="156"/>
      <c r="HRO270" s="158"/>
      <c r="HRP270" s="158"/>
      <c r="HRQ270" s="158"/>
      <c r="HRR270" s="158"/>
      <c r="HRS270" s="159"/>
      <c r="HRT270" s="9"/>
      <c r="HRU270" s="9"/>
      <c r="HRV270" s="159"/>
      <c r="HRW270" s="159"/>
      <c r="HRX270" s="8"/>
      <c r="HRY270" s="8"/>
      <c r="HRZ270" s="160"/>
      <c r="HSA270" s="158"/>
      <c r="HSB270" s="161"/>
      <c r="HSC270" s="162"/>
      <c r="HSD270" s="156"/>
      <c r="HSE270" s="158"/>
      <c r="HSF270" s="158"/>
      <c r="HSG270" s="158"/>
      <c r="HSH270" s="158"/>
      <c r="HSI270" s="159"/>
      <c r="HSJ270" s="9"/>
      <c r="HSK270" s="9"/>
      <c r="HSL270" s="159"/>
      <c r="HSM270" s="159"/>
      <c r="HSN270" s="8"/>
      <c r="HSO270" s="8"/>
      <c r="HSP270" s="160"/>
      <c r="HSQ270" s="158"/>
      <c r="HSR270" s="161"/>
      <c r="HSS270" s="162"/>
      <c r="HST270" s="156"/>
      <c r="HSU270" s="158"/>
      <c r="HSV270" s="158"/>
      <c r="HSW270" s="158"/>
      <c r="HSX270" s="158"/>
      <c r="HSY270" s="159"/>
      <c r="HSZ270" s="9"/>
      <c r="HTA270" s="9"/>
      <c r="HTB270" s="159"/>
      <c r="HTC270" s="159"/>
      <c r="HTD270" s="8"/>
      <c r="HTE270" s="8"/>
      <c r="HTF270" s="160"/>
      <c r="HTG270" s="158"/>
      <c r="HTH270" s="161"/>
      <c r="HTI270" s="162"/>
      <c r="HTJ270" s="156"/>
      <c r="HTK270" s="158"/>
      <c r="HTL270" s="158"/>
      <c r="HTM270" s="158"/>
      <c r="HTN270" s="158"/>
      <c r="HTO270" s="159"/>
      <c r="HTP270" s="9"/>
      <c r="HTQ270" s="9"/>
      <c r="HTR270" s="159"/>
      <c r="HTS270" s="159"/>
      <c r="HTT270" s="8"/>
      <c r="HTU270" s="8"/>
      <c r="HTV270" s="160"/>
      <c r="HTW270" s="158"/>
      <c r="HTX270" s="161"/>
      <c r="HTY270" s="162"/>
      <c r="HTZ270" s="156"/>
      <c r="HUA270" s="158"/>
      <c r="HUB270" s="158"/>
      <c r="HUC270" s="158"/>
      <c r="HUD270" s="158"/>
      <c r="HUE270" s="159"/>
      <c r="HUF270" s="9"/>
      <c r="HUG270" s="9"/>
      <c r="HUH270" s="159"/>
      <c r="HUI270" s="159"/>
      <c r="HUJ270" s="8"/>
      <c r="HUK270" s="8"/>
      <c r="HUL270" s="160"/>
      <c r="HUM270" s="158"/>
      <c r="HUN270" s="161"/>
      <c r="HUO270" s="162"/>
      <c r="HUP270" s="156"/>
      <c r="HUQ270" s="158"/>
      <c r="HUR270" s="158"/>
      <c r="HUS270" s="158"/>
      <c r="HUT270" s="158"/>
      <c r="HUU270" s="159"/>
      <c r="HUV270" s="9"/>
      <c r="HUW270" s="9"/>
      <c r="HUX270" s="159"/>
      <c r="HUY270" s="159"/>
      <c r="HUZ270" s="8"/>
      <c r="HVA270" s="8"/>
      <c r="HVB270" s="160"/>
      <c r="HVC270" s="158"/>
      <c r="HVD270" s="161"/>
      <c r="HVE270" s="162"/>
      <c r="HVF270" s="156"/>
      <c r="HVG270" s="158"/>
      <c r="HVH270" s="158"/>
      <c r="HVI270" s="158"/>
      <c r="HVJ270" s="158"/>
      <c r="HVK270" s="159"/>
      <c r="HVL270" s="9"/>
      <c r="HVM270" s="9"/>
      <c r="HVN270" s="159"/>
      <c r="HVO270" s="159"/>
      <c r="HVP270" s="8"/>
      <c r="HVQ270" s="8"/>
      <c r="HVR270" s="160"/>
      <c r="HVS270" s="158"/>
      <c r="HVT270" s="161"/>
      <c r="HVU270" s="162"/>
      <c r="HVV270" s="156"/>
      <c r="HVW270" s="158"/>
      <c r="HVX270" s="158"/>
      <c r="HVY270" s="158"/>
      <c r="HVZ270" s="158"/>
      <c r="HWA270" s="159"/>
      <c r="HWB270" s="9"/>
      <c r="HWC270" s="9"/>
      <c r="HWD270" s="159"/>
      <c r="HWE270" s="159"/>
      <c r="HWF270" s="8"/>
      <c r="HWG270" s="8"/>
      <c r="HWH270" s="160"/>
      <c r="HWI270" s="158"/>
      <c r="HWJ270" s="161"/>
      <c r="HWK270" s="162"/>
      <c r="HWL270" s="156"/>
      <c r="HWM270" s="158"/>
      <c r="HWN270" s="158"/>
      <c r="HWO270" s="158"/>
      <c r="HWP270" s="158"/>
      <c r="HWQ270" s="159"/>
      <c r="HWR270" s="9"/>
      <c r="HWS270" s="9"/>
      <c r="HWT270" s="159"/>
      <c r="HWU270" s="159"/>
      <c r="HWV270" s="8"/>
      <c r="HWW270" s="8"/>
      <c r="HWX270" s="160"/>
      <c r="HWY270" s="158"/>
      <c r="HWZ270" s="161"/>
      <c r="HXA270" s="162"/>
      <c r="HXB270" s="156"/>
      <c r="HXC270" s="158"/>
      <c r="HXD270" s="158"/>
      <c r="HXE270" s="158"/>
      <c r="HXF270" s="158"/>
      <c r="HXG270" s="159"/>
      <c r="HXH270" s="9"/>
      <c r="HXI270" s="9"/>
      <c r="HXJ270" s="159"/>
      <c r="HXK270" s="159"/>
      <c r="HXL270" s="8"/>
      <c r="HXM270" s="8"/>
      <c r="HXN270" s="160"/>
      <c r="HXO270" s="158"/>
      <c r="HXP270" s="161"/>
      <c r="HXQ270" s="162"/>
      <c r="HXR270" s="156"/>
      <c r="HXS270" s="158"/>
      <c r="HXT270" s="158"/>
      <c r="HXU270" s="158"/>
      <c r="HXV270" s="158"/>
      <c r="HXW270" s="159"/>
      <c r="HXX270" s="9"/>
      <c r="HXY270" s="9"/>
      <c r="HXZ270" s="159"/>
      <c r="HYA270" s="159"/>
      <c r="HYB270" s="8"/>
      <c r="HYC270" s="8"/>
      <c r="HYD270" s="160"/>
      <c r="HYE270" s="158"/>
      <c r="HYF270" s="161"/>
      <c r="HYG270" s="162"/>
      <c r="HYH270" s="156"/>
      <c r="HYI270" s="158"/>
      <c r="HYJ270" s="158"/>
      <c r="HYK270" s="158"/>
      <c r="HYL270" s="158"/>
      <c r="HYM270" s="159"/>
      <c r="HYN270" s="9"/>
      <c r="HYO270" s="9"/>
      <c r="HYP270" s="159"/>
      <c r="HYQ270" s="159"/>
      <c r="HYR270" s="8"/>
      <c r="HYS270" s="8"/>
      <c r="HYT270" s="160"/>
      <c r="HYU270" s="158"/>
      <c r="HYV270" s="161"/>
      <c r="HYW270" s="162"/>
      <c r="HYX270" s="156"/>
      <c r="HYY270" s="158"/>
      <c r="HYZ270" s="158"/>
      <c r="HZA270" s="158"/>
      <c r="HZB270" s="158"/>
      <c r="HZC270" s="159"/>
      <c r="HZD270" s="9"/>
      <c r="HZE270" s="9"/>
      <c r="HZF270" s="159"/>
      <c r="HZG270" s="159"/>
      <c r="HZH270" s="8"/>
      <c r="HZI270" s="8"/>
      <c r="HZJ270" s="160"/>
      <c r="HZK270" s="158"/>
      <c r="HZL270" s="161"/>
      <c r="HZM270" s="162"/>
      <c r="HZN270" s="156"/>
      <c r="HZO270" s="158"/>
      <c r="HZP270" s="158"/>
      <c r="HZQ270" s="158"/>
      <c r="HZR270" s="158"/>
      <c r="HZS270" s="159"/>
      <c r="HZT270" s="9"/>
      <c r="HZU270" s="9"/>
      <c r="HZV270" s="159"/>
      <c r="HZW270" s="159"/>
      <c r="HZX270" s="8"/>
      <c r="HZY270" s="8"/>
      <c r="HZZ270" s="160"/>
      <c r="IAA270" s="158"/>
      <c r="IAB270" s="161"/>
      <c r="IAC270" s="162"/>
      <c r="IAD270" s="156"/>
      <c r="IAE270" s="158"/>
      <c r="IAF270" s="158"/>
      <c r="IAG270" s="158"/>
      <c r="IAH270" s="158"/>
      <c r="IAI270" s="159"/>
      <c r="IAJ270" s="9"/>
      <c r="IAK270" s="9"/>
      <c r="IAL270" s="159"/>
      <c r="IAM270" s="159"/>
      <c r="IAN270" s="8"/>
      <c r="IAO270" s="8"/>
      <c r="IAP270" s="160"/>
      <c r="IAQ270" s="158"/>
      <c r="IAR270" s="161"/>
      <c r="IAS270" s="162"/>
      <c r="IAT270" s="156"/>
      <c r="IAU270" s="158"/>
      <c r="IAV270" s="158"/>
      <c r="IAW270" s="158"/>
      <c r="IAX270" s="158"/>
      <c r="IAY270" s="159"/>
      <c r="IAZ270" s="9"/>
      <c r="IBA270" s="9"/>
      <c r="IBB270" s="159"/>
      <c r="IBC270" s="159"/>
      <c r="IBD270" s="8"/>
      <c r="IBE270" s="8"/>
      <c r="IBF270" s="160"/>
      <c r="IBG270" s="158"/>
      <c r="IBH270" s="161"/>
      <c r="IBI270" s="162"/>
      <c r="IBJ270" s="156"/>
      <c r="IBK270" s="158"/>
      <c r="IBL270" s="158"/>
      <c r="IBM270" s="158"/>
      <c r="IBN270" s="158"/>
      <c r="IBO270" s="159"/>
      <c r="IBP270" s="9"/>
      <c r="IBQ270" s="9"/>
      <c r="IBR270" s="159"/>
      <c r="IBS270" s="159"/>
      <c r="IBT270" s="8"/>
      <c r="IBU270" s="8"/>
      <c r="IBV270" s="160"/>
      <c r="IBW270" s="158"/>
      <c r="IBX270" s="161"/>
      <c r="IBY270" s="162"/>
      <c r="IBZ270" s="156"/>
      <c r="ICA270" s="158"/>
      <c r="ICB270" s="158"/>
      <c r="ICC270" s="158"/>
      <c r="ICD270" s="158"/>
      <c r="ICE270" s="159"/>
      <c r="ICF270" s="9"/>
      <c r="ICG270" s="9"/>
      <c r="ICH270" s="159"/>
      <c r="ICI270" s="159"/>
      <c r="ICJ270" s="8"/>
      <c r="ICK270" s="8"/>
      <c r="ICL270" s="160"/>
      <c r="ICM270" s="158"/>
      <c r="ICN270" s="161"/>
      <c r="ICO270" s="162"/>
      <c r="ICP270" s="156"/>
      <c r="ICQ270" s="158"/>
      <c r="ICR270" s="158"/>
      <c r="ICS270" s="158"/>
      <c r="ICT270" s="158"/>
      <c r="ICU270" s="159"/>
      <c r="ICV270" s="9"/>
      <c r="ICW270" s="9"/>
      <c r="ICX270" s="159"/>
      <c r="ICY270" s="159"/>
      <c r="ICZ270" s="8"/>
      <c r="IDA270" s="8"/>
      <c r="IDB270" s="160"/>
      <c r="IDC270" s="158"/>
      <c r="IDD270" s="161"/>
      <c r="IDE270" s="162"/>
      <c r="IDF270" s="156"/>
      <c r="IDG270" s="158"/>
      <c r="IDH270" s="158"/>
      <c r="IDI270" s="158"/>
      <c r="IDJ270" s="158"/>
      <c r="IDK270" s="159"/>
      <c r="IDL270" s="9"/>
      <c r="IDM270" s="9"/>
      <c r="IDN270" s="159"/>
      <c r="IDO270" s="159"/>
      <c r="IDP270" s="8"/>
      <c r="IDQ270" s="8"/>
      <c r="IDR270" s="160"/>
      <c r="IDS270" s="158"/>
      <c r="IDT270" s="161"/>
      <c r="IDU270" s="162"/>
      <c r="IDV270" s="156"/>
      <c r="IDW270" s="158"/>
      <c r="IDX270" s="158"/>
      <c r="IDY270" s="158"/>
      <c r="IDZ270" s="158"/>
      <c r="IEA270" s="159"/>
      <c r="IEB270" s="9"/>
      <c r="IEC270" s="9"/>
      <c r="IED270" s="159"/>
      <c r="IEE270" s="159"/>
      <c r="IEF270" s="8"/>
      <c r="IEG270" s="8"/>
      <c r="IEH270" s="160"/>
      <c r="IEI270" s="158"/>
      <c r="IEJ270" s="161"/>
      <c r="IEK270" s="162"/>
      <c r="IEL270" s="156"/>
      <c r="IEM270" s="158"/>
      <c r="IEN270" s="158"/>
      <c r="IEO270" s="158"/>
      <c r="IEP270" s="158"/>
      <c r="IEQ270" s="159"/>
      <c r="IER270" s="9"/>
      <c r="IES270" s="9"/>
      <c r="IET270" s="159"/>
      <c r="IEU270" s="159"/>
      <c r="IEV270" s="8"/>
      <c r="IEW270" s="8"/>
      <c r="IEX270" s="160"/>
      <c r="IEY270" s="158"/>
      <c r="IEZ270" s="161"/>
      <c r="IFA270" s="162"/>
      <c r="IFB270" s="156"/>
      <c r="IFC270" s="158"/>
      <c r="IFD270" s="158"/>
      <c r="IFE270" s="158"/>
      <c r="IFF270" s="158"/>
      <c r="IFG270" s="159"/>
      <c r="IFH270" s="9"/>
      <c r="IFI270" s="9"/>
      <c r="IFJ270" s="159"/>
      <c r="IFK270" s="159"/>
      <c r="IFL270" s="8"/>
      <c r="IFM270" s="8"/>
      <c r="IFN270" s="160"/>
      <c r="IFO270" s="158"/>
      <c r="IFP270" s="161"/>
      <c r="IFQ270" s="162"/>
      <c r="IFR270" s="156"/>
      <c r="IFS270" s="158"/>
      <c r="IFT270" s="158"/>
      <c r="IFU270" s="158"/>
      <c r="IFV270" s="158"/>
      <c r="IFW270" s="159"/>
      <c r="IFX270" s="9"/>
      <c r="IFY270" s="9"/>
      <c r="IFZ270" s="159"/>
      <c r="IGA270" s="159"/>
      <c r="IGB270" s="8"/>
      <c r="IGC270" s="8"/>
      <c r="IGD270" s="160"/>
      <c r="IGE270" s="158"/>
      <c r="IGF270" s="161"/>
      <c r="IGG270" s="162"/>
      <c r="IGH270" s="156"/>
      <c r="IGI270" s="158"/>
      <c r="IGJ270" s="158"/>
      <c r="IGK270" s="158"/>
      <c r="IGL270" s="158"/>
      <c r="IGM270" s="159"/>
      <c r="IGN270" s="9"/>
      <c r="IGO270" s="9"/>
      <c r="IGP270" s="159"/>
      <c r="IGQ270" s="159"/>
      <c r="IGR270" s="8"/>
      <c r="IGS270" s="8"/>
      <c r="IGT270" s="160"/>
      <c r="IGU270" s="158"/>
      <c r="IGV270" s="161"/>
      <c r="IGW270" s="162"/>
      <c r="IGX270" s="156"/>
      <c r="IGY270" s="158"/>
      <c r="IGZ270" s="158"/>
      <c r="IHA270" s="158"/>
      <c r="IHB270" s="158"/>
      <c r="IHC270" s="159"/>
      <c r="IHD270" s="9"/>
      <c r="IHE270" s="9"/>
      <c r="IHF270" s="159"/>
      <c r="IHG270" s="159"/>
      <c r="IHH270" s="8"/>
      <c r="IHI270" s="8"/>
      <c r="IHJ270" s="160"/>
      <c r="IHK270" s="158"/>
      <c r="IHL270" s="161"/>
      <c r="IHM270" s="162"/>
      <c r="IHN270" s="156"/>
      <c r="IHO270" s="158"/>
      <c r="IHP270" s="158"/>
      <c r="IHQ270" s="158"/>
      <c r="IHR270" s="158"/>
      <c r="IHS270" s="159"/>
      <c r="IHT270" s="9"/>
      <c r="IHU270" s="9"/>
      <c r="IHV270" s="159"/>
      <c r="IHW270" s="159"/>
      <c r="IHX270" s="8"/>
      <c r="IHY270" s="8"/>
      <c r="IHZ270" s="160"/>
      <c r="IIA270" s="158"/>
      <c r="IIB270" s="161"/>
      <c r="IIC270" s="162"/>
      <c r="IID270" s="156"/>
      <c r="IIE270" s="158"/>
      <c r="IIF270" s="158"/>
      <c r="IIG270" s="158"/>
      <c r="IIH270" s="158"/>
      <c r="III270" s="159"/>
      <c r="IIJ270" s="9"/>
      <c r="IIK270" s="9"/>
      <c r="IIL270" s="159"/>
      <c r="IIM270" s="159"/>
      <c r="IIN270" s="8"/>
      <c r="IIO270" s="8"/>
      <c r="IIP270" s="160"/>
      <c r="IIQ270" s="158"/>
      <c r="IIR270" s="161"/>
      <c r="IIS270" s="162"/>
      <c r="IIT270" s="156"/>
      <c r="IIU270" s="158"/>
      <c r="IIV270" s="158"/>
      <c r="IIW270" s="158"/>
      <c r="IIX270" s="158"/>
      <c r="IIY270" s="159"/>
      <c r="IIZ270" s="9"/>
      <c r="IJA270" s="9"/>
      <c r="IJB270" s="159"/>
      <c r="IJC270" s="159"/>
      <c r="IJD270" s="8"/>
      <c r="IJE270" s="8"/>
      <c r="IJF270" s="160"/>
      <c r="IJG270" s="158"/>
      <c r="IJH270" s="161"/>
      <c r="IJI270" s="162"/>
      <c r="IJJ270" s="156"/>
      <c r="IJK270" s="158"/>
      <c r="IJL270" s="158"/>
      <c r="IJM270" s="158"/>
      <c r="IJN270" s="158"/>
      <c r="IJO270" s="159"/>
      <c r="IJP270" s="9"/>
      <c r="IJQ270" s="9"/>
      <c r="IJR270" s="159"/>
      <c r="IJS270" s="159"/>
      <c r="IJT270" s="8"/>
      <c r="IJU270" s="8"/>
      <c r="IJV270" s="160"/>
      <c r="IJW270" s="158"/>
      <c r="IJX270" s="161"/>
      <c r="IJY270" s="162"/>
      <c r="IJZ270" s="156"/>
      <c r="IKA270" s="158"/>
      <c r="IKB270" s="158"/>
      <c r="IKC270" s="158"/>
      <c r="IKD270" s="158"/>
      <c r="IKE270" s="159"/>
      <c r="IKF270" s="9"/>
      <c r="IKG270" s="9"/>
      <c r="IKH270" s="159"/>
      <c r="IKI270" s="159"/>
      <c r="IKJ270" s="8"/>
      <c r="IKK270" s="8"/>
      <c r="IKL270" s="160"/>
      <c r="IKM270" s="158"/>
      <c r="IKN270" s="161"/>
      <c r="IKO270" s="162"/>
      <c r="IKP270" s="156"/>
      <c r="IKQ270" s="158"/>
      <c r="IKR270" s="158"/>
      <c r="IKS270" s="158"/>
      <c r="IKT270" s="158"/>
      <c r="IKU270" s="159"/>
      <c r="IKV270" s="9"/>
      <c r="IKW270" s="9"/>
      <c r="IKX270" s="159"/>
      <c r="IKY270" s="159"/>
      <c r="IKZ270" s="8"/>
      <c r="ILA270" s="8"/>
      <c r="ILB270" s="160"/>
      <c r="ILC270" s="158"/>
      <c r="ILD270" s="161"/>
      <c r="ILE270" s="162"/>
      <c r="ILF270" s="156"/>
      <c r="ILG270" s="158"/>
      <c r="ILH270" s="158"/>
      <c r="ILI270" s="158"/>
      <c r="ILJ270" s="158"/>
      <c r="ILK270" s="159"/>
      <c r="ILL270" s="9"/>
      <c r="ILM270" s="9"/>
      <c r="ILN270" s="159"/>
      <c r="ILO270" s="159"/>
      <c r="ILP270" s="8"/>
      <c r="ILQ270" s="8"/>
      <c r="ILR270" s="160"/>
      <c r="ILS270" s="158"/>
      <c r="ILT270" s="161"/>
      <c r="ILU270" s="162"/>
      <c r="ILV270" s="156"/>
      <c r="ILW270" s="158"/>
      <c r="ILX270" s="158"/>
      <c r="ILY270" s="158"/>
      <c r="ILZ270" s="158"/>
      <c r="IMA270" s="159"/>
      <c r="IMB270" s="9"/>
      <c r="IMC270" s="9"/>
      <c r="IMD270" s="159"/>
      <c r="IME270" s="159"/>
      <c r="IMF270" s="8"/>
      <c r="IMG270" s="8"/>
      <c r="IMH270" s="160"/>
      <c r="IMI270" s="158"/>
      <c r="IMJ270" s="161"/>
      <c r="IMK270" s="162"/>
      <c r="IML270" s="156"/>
      <c r="IMM270" s="158"/>
      <c r="IMN270" s="158"/>
      <c r="IMO270" s="158"/>
      <c r="IMP270" s="158"/>
      <c r="IMQ270" s="159"/>
      <c r="IMR270" s="9"/>
      <c r="IMS270" s="9"/>
      <c r="IMT270" s="159"/>
      <c r="IMU270" s="159"/>
      <c r="IMV270" s="8"/>
      <c r="IMW270" s="8"/>
      <c r="IMX270" s="160"/>
      <c r="IMY270" s="158"/>
      <c r="IMZ270" s="161"/>
      <c r="INA270" s="162"/>
      <c r="INB270" s="156"/>
      <c r="INC270" s="158"/>
      <c r="IND270" s="158"/>
      <c r="INE270" s="158"/>
      <c r="INF270" s="158"/>
      <c r="ING270" s="159"/>
      <c r="INH270" s="9"/>
      <c r="INI270" s="9"/>
      <c r="INJ270" s="159"/>
      <c r="INK270" s="159"/>
      <c r="INL270" s="8"/>
      <c r="INM270" s="8"/>
      <c r="INN270" s="160"/>
      <c r="INO270" s="158"/>
      <c r="INP270" s="161"/>
      <c r="INQ270" s="162"/>
      <c r="INR270" s="156"/>
      <c r="INS270" s="158"/>
      <c r="INT270" s="158"/>
      <c r="INU270" s="158"/>
      <c r="INV270" s="158"/>
      <c r="INW270" s="159"/>
      <c r="INX270" s="9"/>
      <c r="INY270" s="9"/>
      <c r="INZ270" s="159"/>
      <c r="IOA270" s="159"/>
      <c r="IOB270" s="8"/>
      <c r="IOC270" s="8"/>
      <c r="IOD270" s="160"/>
      <c r="IOE270" s="158"/>
      <c r="IOF270" s="161"/>
      <c r="IOG270" s="162"/>
      <c r="IOH270" s="156"/>
      <c r="IOI270" s="158"/>
      <c r="IOJ270" s="158"/>
      <c r="IOK270" s="158"/>
      <c r="IOL270" s="158"/>
      <c r="IOM270" s="159"/>
      <c r="ION270" s="9"/>
      <c r="IOO270" s="9"/>
      <c r="IOP270" s="159"/>
      <c r="IOQ270" s="159"/>
      <c r="IOR270" s="8"/>
      <c r="IOS270" s="8"/>
      <c r="IOT270" s="160"/>
      <c r="IOU270" s="158"/>
      <c r="IOV270" s="161"/>
      <c r="IOW270" s="162"/>
      <c r="IOX270" s="156"/>
      <c r="IOY270" s="158"/>
      <c r="IOZ270" s="158"/>
      <c r="IPA270" s="158"/>
      <c r="IPB270" s="158"/>
      <c r="IPC270" s="159"/>
      <c r="IPD270" s="9"/>
      <c r="IPE270" s="9"/>
      <c r="IPF270" s="159"/>
      <c r="IPG270" s="159"/>
      <c r="IPH270" s="8"/>
      <c r="IPI270" s="8"/>
      <c r="IPJ270" s="160"/>
      <c r="IPK270" s="158"/>
      <c r="IPL270" s="161"/>
      <c r="IPM270" s="162"/>
      <c r="IPN270" s="156"/>
      <c r="IPO270" s="158"/>
      <c r="IPP270" s="158"/>
      <c r="IPQ270" s="158"/>
      <c r="IPR270" s="158"/>
      <c r="IPS270" s="159"/>
      <c r="IPT270" s="9"/>
      <c r="IPU270" s="9"/>
      <c r="IPV270" s="159"/>
      <c r="IPW270" s="159"/>
      <c r="IPX270" s="8"/>
      <c r="IPY270" s="8"/>
      <c r="IPZ270" s="160"/>
      <c r="IQA270" s="158"/>
      <c r="IQB270" s="161"/>
      <c r="IQC270" s="162"/>
      <c r="IQD270" s="156"/>
      <c r="IQE270" s="158"/>
      <c r="IQF270" s="158"/>
      <c r="IQG270" s="158"/>
      <c r="IQH270" s="158"/>
      <c r="IQI270" s="159"/>
      <c r="IQJ270" s="9"/>
      <c r="IQK270" s="9"/>
      <c r="IQL270" s="159"/>
      <c r="IQM270" s="159"/>
      <c r="IQN270" s="8"/>
      <c r="IQO270" s="8"/>
      <c r="IQP270" s="160"/>
      <c r="IQQ270" s="158"/>
      <c r="IQR270" s="161"/>
      <c r="IQS270" s="162"/>
      <c r="IQT270" s="156"/>
      <c r="IQU270" s="158"/>
      <c r="IQV270" s="158"/>
      <c r="IQW270" s="158"/>
      <c r="IQX270" s="158"/>
      <c r="IQY270" s="159"/>
      <c r="IQZ270" s="9"/>
      <c r="IRA270" s="9"/>
      <c r="IRB270" s="159"/>
      <c r="IRC270" s="159"/>
      <c r="IRD270" s="8"/>
      <c r="IRE270" s="8"/>
      <c r="IRF270" s="160"/>
      <c r="IRG270" s="158"/>
      <c r="IRH270" s="161"/>
      <c r="IRI270" s="162"/>
      <c r="IRJ270" s="156"/>
      <c r="IRK270" s="158"/>
      <c r="IRL270" s="158"/>
      <c r="IRM270" s="158"/>
      <c r="IRN270" s="158"/>
      <c r="IRO270" s="159"/>
      <c r="IRP270" s="9"/>
      <c r="IRQ270" s="9"/>
      <c r="IRR270" s="159"/>
      <c r="IRS270" s="159"/>
      <c r="IRT270" s="8"/>
      <c r="IRU270" s="8"/>
      <c r="IRV270" s="160"/>
      <c r="IRW270" s="158"/>
      <c r="IRX270" s="161"/>
      <c r="IRY270" s="162"/>
      <c r="IRZ270" s="156"/>
      <c r="ISA270" s="158"/>
      <c r="ISB270" s="158"/>
      <c r="ISC270" s="158"/>
      <c r="ISD270" s="158"/>
      <c r="ISE270" s="159"/>
      <c r="ISF270" s="9"/>
      <c r="ISG270" s="9"/>
      <c r="ISH270" s="159"/>
      <c r="ISI270" s="159"/>
      <c r="ISJ270" s="8"/>
      <c r="ISK270" s="8"/>
      <c r="ISL270" s="160"/>
      <c r="ISM270" s="158"/>
      <c r="ISN270" s="161"/>
      <c r="ISO270" s="162"/>
      <c r="ISP270" s="156"/>
      <c r="ISQ270" s="158"/>
      <c r="ISR270" s="158"/>
      <c r="ISS270" s="158"/>
      <c r="IST270" s="158"/>
      <c r="ISU270" s="159"/>
      <c r="ISV270" s="9"/>
      <c r="ISW270" s="9"/>
      <c r="ISX270" s="159"/>
      <c r="ISY270" s="159"/>
      <c r="ISZ270" s="8"/>
      <c r="ITA270" s="8"/>
      <c r="ITB270" s="160"/>
      <c r="ITC270" s="158"/>
      <c r="ITD270" s="161"/>
      <c r="ITE270" s="162"/>
      <c r="ITF270" s="156"/>
      <c r="ITG270" s="158"/>
      <c r="ITH270" s="158"/>
      <c r="ITI270" s="158"/>
      <c r="ITJ270" s="158"/>
      <c r="ITK270" s="159"/>
      <c r="ITL270" s="9"/>
      <c r="ITM270" s="9"/>
      <c r="ITN270" s="159"/>
      <c r="ITO270" s="159"/>
      <c r="ITP270" s="8"/>
      <c r="ITQ270" s="8"/>
      <c r="ITR270" s="160"/>
      <c r="ITS270" s="158"/>
      <c r="ITT270" s="161"/>
      <c r="ITU270" s="162"/>
      <c r="ITV270" s="156"/>
      <c r="ITW270" s="158"/>
      <c r="ITX270" s="158"/>
      <c r="ITY270" s="158"/>
      <c r="ITZ270" s="158"/>
      <c r="IUA270" s="159"/>
      <c r="IUB270" s="9"/>
      <c r="IUC270" s="9"/>
      <c r="IUD270" s="159"/>
      <c r="IUE270" s="159"/>
      <c r="IUF270" s="8"/>
      <c r="IUG270" s="8"/>
      <c r="IUH270" s="160"/>
      <c r="IUI270" s="158"/>
      <c r="IUJ270" s="161"/>
      <c r="IUK270" s="162"/>
      <c r="IUL270" s="156"/>
      <c r="IUM270" s="158"/>
      <c r="IUN270" s="158"/>
      <c r="IUO270" s="158"/>
      <c r="IUP270" s="158"/>
      <c r="IUQ270" s="159"/>
      <c r="IUR270" s="9"/>
      <c r="IUS270" s="9"/>
      <c r="IUT270" s="159"/>
      <c r="IUU270" s="159"/>
      <c r="IUV270" s="8"/>
      <c r="IUW270" s="8"/>
      <c r="IUX270" s="160"/>
      <c r="IUY270" s="158"/>
      <c r="IUZ270" s="161"/>
      <c r="IVA270" s="162"/>
      <c r="IVB270" s="156"/>
      <c r="IVC270" s="158"/>
      <c r="IVD270" s="158"/>
      <c r="IVE270" s="158"/>
      <c r="IVF270" s="158"/>
      <c r="IVG270" s="159"/>
      <c r="IVH270" s="9"/>
      <c r="IVI270" s="9"/>
      <c r="IVJ270" s="159"/>
      <c r="IVK270" s="159"/>
      <c r="IVL270" s="8"/>
      <c r="IVM270" s="8"/>
      <c r="IVN270" s="160"/>
      <c r="IVO270" s="158"/>
      <c r="IVP270" s="161"/>
      <c r="IVQ270" s="162"/>
      <c r="IVR270" s="156"/>
      <c r="IVS270" s="158"/>
      <c r="IVT270" s="158"/>
      <c r="IVU270" s="158"/>
      <c r="IVV270" s="158"/>
      <c r="IVW270" s="159"/>
      <c r="IVX270" s="9"/>
      <c r="IVY270" s="9"/>
      <c r="IVZ270" s="159"/>
      <c r="IWA270" s="159"/>
      <c r="IWB270" s="8"/>
      <c r="IWC270" s="8"/>
      <c r="IWD270" s="160"/>
      <c r="IWE270" s="158"/>
      <c r="IWF270" s="161"/>
      <c r="IWG270" s="162"/>
      <c r="IWH270" s="156"/>
      <c r="IWI270" s="158"/>
      <c r="IWJ270" s="158"/>
      <c r="IWK270" s="158"/>
      <c r="IWL270" s="158"/>
      <c r="IWM270" s="159"/>
      <c r="IWN270" s="9"/>
      <c r="IWO270" s="9"/>
      <c r="IWP270" s="159"/>
      <c r="IWQ270" s="159"/>
      <c r="IWR270" s="8"/>
      <c r="IWS270" s="8"/>
      <c r="IWT270" s="160"/>
      <c r="IWU270" s="158"/>
      <c r="IWV270" s="161"/>
      <c r="IWW270" s="162"/>
      <c r="IWX270" s="156"/>
      <c r="IWY270" s="158"/>
      <c r="IWZ270" s="158"/>
      <c r="IXA270" s="158"/>
      <c r="IXB270" s="158"/>
      <c r="IXC270" s="159"/>
      <c r="IXD270" s="9"/>
      <c r="IXE270" s="9"/>
      <c r="IXF270" s="159"/>
      <c r="IXG270" s="159"/>
      <c r="IXH270" s="8"/>
      <c r="IXI270" s="8"/>
      <c r="IXJ270" s="160"/>
      <c r="IXK270" s="158"/>
      <c r="IXL270" s="161"/>
      <c r="IXM270" s="162"/>
      <c r="IXN270" s="156"/>
      <c r="IXO270" s="158"/>
      <c r="IXP270" s="158"/>
      <c r="IXQ270" s="158"/>
      <c r="IXR270" s="158"/>
      <c r="IXS270" s="159"/>
      <c r="IXT270" s="9"/>
      <c r="IXU270" s="9"/>
      <c r="IXV270" s="159"/>
      <c r="IXW270" s="159"/>
      <c r="IXX270" s="8"/>
      <c r="IXY270" s="8"/>
      <c r="IXZ270" s="160"/>
      <c r="IYA270" s="158"/>
      <c r="IYB270" s="161"/>
      <c r="IYC270" s="162"/>
      <c r="IYD270" s="156"/>
      <c r="IYE270" s="158"/>
      <c r="IYF270" s="158"/>
      <c r="IYG270" s="158"/>
      <c r="IYH270" s="158"/>
      <c r="IYI270" s="159"/>
      <c r="IYJ270" s="9"/>
      <c r="IYK270" s="9"/>
      <c r="IYL270" s="159"/>
      <c r="IYM270" s="159"/>
      <c r="IYN270" s="8"/>
      <c r="IYO270" s="8"/>
      <c r="IYP270" s="160"/>
      <c r="IYQ270" s="158"/>
      <c r="IYR270" s="161"/>
      <c r="IYS270" s="162"/>
      <c r="IYT270" s="156"/>
      <c r="IYU270" s="158"/>
      <c r="IYV270" s="158"/>
      <c r="IYW270" s="158"/>
      <c r="IYX270" s="158"/>
      <c r="IYY270" s="159"/>
      <c r="IYZ270" s="9"/>
      <c r="IZA270" s="9"/>
      <c r="IZB270" s="159"/>
      <c r="IZC270" s="159"/>
      <c r="IZD270" s="8"/>
      <c r="IZE270" s="8"/>
      <c r="IZF270" s="160"/>
      <c r="IZG270" s="158"/>
      <c r="IZH270" s="161"/>
      <c r="IZI270" s="162"/>
      <c r="IZJ270" s="156"/>
      <c r="IZK270" s="158"/>
      <c r="IZL270" s="158"/>
      <c r="IZM270" s="158"/>
      <c r="IZN270" s="158"/>
      <c r="IZO270" s="159"/>
      <c r="IZP270" s="9"/>
      <c r="IZQ270" s="9"/>
      <c r="IZR270" s="159"/>
      <c r="IZS270" s="159"/>
      <c r="IZT270" s="8"/>
      <c r="IZU270" s="8"/>
      <c r="IZV270" s="160"/>
      <c r="IZW270" s="158"/>
      <c r="IZX270" s="161"/>
      <c r="IZY270" s="162"/>
      <c r="IZZ270" s="156"/>
      <c r="JAA270" s="158"/>
      <c r="JAB270" s="158"/>
      <c r="JAC270" s="158"/>
      <c r="JAD270" s="158"/>
      <c r="JAE270" s="159"/>
      <c r="JAF270" s="9"/>
      <c r="JAG270" s="9"/>
      <c r="JAH270" s="159"/>
      <c r="JAI270" s="159"/>
      <c r="JAJ270" s="8"/>
      <c r="JAK270" s="8"/>
      <c r="JAL270" s="160"/>
      <c r="JAM270" s="158"/>
      <c r="JAN270" s="161"/>
      <c r="JAO270" s="162"/>
      <c r="JAP270" s="156"/>
      <c r="JAQ270" s="158"/>
      <c r="JAR270" s="158"/>
      <c r="JAS270" s="158"/>
      <c r="JAT270" s="158"/>
      <c r="JAU270" s="159"/>
      <c r="JAV270" s="9"/>
      <c r="JAW270" s="9"/>
      <c r="JAX270" s="159"/>
      <c r="JAY270" s="159"/>
      <c r="JAZ270" s="8"/>
      <c r="JBA270" s="8"/>
      <c r="JBB270" s="160"/>
      <c r="JBC270" s="158"/>
      <c r="JBD270" s="161"/>
      <c r="JBE270" s="162"/>
      <c r="JBF270" s="156"/>
      <c r="JBG270" s="158"/>
      <c r="JBH270" s="158"/>
      <c r="JBI270" s="158"/>
      <c r="JBJ270" s="158"/>
      <c r="JBK270" s="159"/>
      <c r="JBL270" s="9"/>
      <c r="JBM270" s="9"/>
      <c r="JBN270" s="159"/>
      <c r="JBO270" s="159"/>
      <c r="JBP270" s="8"/>
      <c r="JBQ270" s="8"/>
      <c r="JBR270" s="160"/>
      <c r="JBS270" s="158"/>
      <c r="JBT270" s="161"/>
      <c r="JBU270" s="162"/>
      <c r="JBV270" s="156"/>
      <c r="JBW270" s="158"/>
      <c r="JBX270" s="158"/>
      <c r="JBY270" s="158"/>
      <c r="JBZ270" s="158"/>
      <c r="JCA270" s="159"/>
      <c r="JCB270" s="9"/>
      <c r="JCC270" s="9"/>
      <c r="JCD270" s="159"/>
      <c r="JCE270" s="159"/>
      <c r="JCF270" s="8"/>
      <c r="JCG270" s="8"/>
      <c r="JCH270" s="160"/>
      <c r="JCI270" s="158"/>
      <c r="JCJ270" s="161"/>
      <c r="JCK270" s="162"/>
      <c r="JCL270" s="156"/>
      <c r="JCM270" s="158"/>
      <c r="JCN270" s="158"/>
      <c r="JCO270" s="158"/>
      <c r="JCP270" s="158"/>
      <c r="JCQ270" s="159"/>
      <c r="JCR270" s="9"/>
      <c r="JCS270" s="9"/>
      <c r="JCT270" s="159"/>
      <c r="JCU270" s="159"/>
      <c r="JCV270" s="8"/>
      <c r="JCW270" s="8"/>
      <c r="JCX270" s="160"/>
      <c r="JCY270" s="158"/>
      <c r="JCZ270" s="161"/>
      <c r="JDA270" s="162"/>
      <c r="JDB270" s="156"/>
      <c r="JDC270" s="158"/>
      <c r="JDD270" s="158"/>
      <c r="JDE270" s="158"/>
      <c r="JDF270" s="158"/>
      <c r="JDG270" s="159"/>
      <c r="JDH270" s="9"/>
      <c r="JDI270" s="9"/>
      <c r="JDJ270" s="159"/>
      <c r="JDK270" s="159"/>
      <c r="JDL270" s="8"/>
      <c r="JDM270" s="8"/>
      <c r="JDN270" s="160"/>
      <c r="JDO270" s="158"/>
      <c r="JDP270" s="161"/>
      <c r="JDQ270" s="162"/>
      <c r="JDR270" s="156"/>
      <c r="JDS270" s="158"/>
      <c r="JDT270" s="158"/>
      <c r="JDU270" s="158"/>
      <c r="JDV270" s="158"/>
      <c r="JDW270" s="159"/>
      <c r="JDX270" s="9"/>
      <c r="JDY270" s="9"/>
      <c r="JDZ270" s="159"/>
      <c r="JEA270" s="159"/>
      <c r="JEB270" s="8"/>
      <c r="JEC270" s="8"/>
      <c r="JED270" s="160"/>
      <c r="JEE270" s="158"/>
      <c r="JEF270" s="161"/>
      <c r="JEG270" s="162"/>
      <c r="JEH270" s="156"/>
      <c r="JEI270" s="158"/>
      <c r="JEJ270" s="158"/>
      <c r="JEK270" s="158"/>
      <c r="JEL270" s="158"/>
      <c r="JEM270" s="159"/>
      <c r="JEN270" s="9"/>
      <c r="JEO270" s="9"/>
      <c r="JEP270" s="159"/>
      <c r="JEQ270" s="159"/>
      <c r="JER270" s="8"/>
      <c r="JES270" s="8"/>
      <c r="JET270" s="160"/>
      <c r="JEU270" s="158"/>
      <c r="JEV270" s="161"/>
      <c r="JEW270" s="162"/>
      <c r="JEX270" s="156"/>
      <c r="JEY270" s="158"/>
      <c r="JEZ270" s="158"/>
      <c r="JFA270" s="158"/>
      <c r="JFB270" s="158"/>
      <c r="JFC270" s="159"/>
      <c r="JFD270" s="9"/>
      <c r="JFE270" s="9"/>
      <c r="JFF270" s="159"/>
      <c r="JFG270" s="159"/>
      <c r="JFH270" s="8"/>
      <c r="JFI270" s="8"/>
      <c r="JFJ270" s="160"/>
      <c r="JFK270" s="158"/>
      <c r="JFL270" s="161"/>
      <c r="JFM270" s="162"/>
      <c r="JFN270" s="156"/>
      <c r="JFO270" s="158"/>
      <c r="JFP270" s="158"/>
      <c r="JFQ270" s="158"/>
      <c r="JFR270" s="158"/>
      <c r="JFS270" s="159"/>
      <c r="JFT270" s="9"/>
      <c r="JFU270" s="9"/>
      <c r="JFV270" s="159"/>
      <c r="JFW270" s="159"/>
      <c r="JFX270" s="8"/>
      <c r="JFY270" s="8"/>
      <c r="JFZ270" s="160"/>
      <c r="JGA270" s="158"/>
      <c r="JGB270" s="161"/>
      <c r="JGC270" s="162"/>
      <c r="JGD270" s="156"/>
      <c r="JGE270" s="158"/>
      <c r="JGF270" s="158"/>
      <c r="JGG270" s="158"/>
      <c r="JGH270" s="158"/>
      <c r="JGI270" s="159"/>
      <c r="JGJ270" s="9"/>
      <c r="JGK270" s="9"/>
      <c r="JGL270" s="159"/>
      <c r="JGM270" s="159"/>
      <c r="JGN270" s="8"/>
      <c r="JGO270" s="8"/>
      <c r="JGP270" s="160"/>
      <c r="JGQ270" s="158"/>
      <c r="JGR270" s="161"/>
      <c r="JGS270" s="162"/>
      <c r="JGT270" s="156"/>
      <c r="JGU270" s="158"/>
      <c r="JGV270" s="158"/>
      <c r="JGW270" s="158"/>
      <c r="JGX270" s="158"/>
      <c r="JGY270" s="159"/>
      <c r="JGZ270" s="9"/>
      <c r="JHA270" s="9"/>
      <c r="JHB270" s="159"/>
      <c r="JHC270" s="159"/>
      <c r="JHD270" s="8"/>
      <c r="JHE270" s="8"/>
      <c r="JHF270" s="160"/>
      <c r="JHG270" s="158"/>
      <c r="JHH270" s="161"/>
      <c r="JHI270" s="162"/>
      <c r="JHJ270" s="156"/>
      <c r="JHK270" s="158"/>
      <c r="JHL270" s="158"/>
      <c r="JHM270" s="158"/>
      <c r="JHN270" s="158"/>
      <c r="JHO270" s="159"/>
      <c r="JHP270" s="9"/>
      <c r="JHQ270" s="9"/>
      <c r="JHR270" s="159"/>
      <c r="JHS270" s="159"/>
      <c r="JHT270" s="8"/>
      <c r="JHU270" s="8"/>
      <c r="JHV270" s="160"/>
      <c r="JHW270" s="158"/>
      <c r="JHX270" s="161"/>
      <c r="JHY270" s="162"/>
      <c r="JHZ270" s="156"/>
      <c r="JIA270" s="158"/>
      <c r="JIB270" s="158"/>
      <c r="JIC270" s="158"/>
      <c r="JID270" s="158"/>
      <c r="JIE270" s="159"/>
      <c r="JIF270" s="9"/>
      <c r="JIG270" s="9"/>
      <c r="JIH270" s="159"/>
      <c r="JII270" s="159"/>
      <c r="JIJ270" s="8"/>
      <c r="JIK270" s="8"/>
      <c r="JIL270" s="160"/>
      <c r="JIM270" s="158"/>
      <c r="JIN270" s="161"/>
      <c r="JIO270" s="162"/>
      <c r="JIP270" s="156"/>
      <c r="JIQ270" s="158"/>
      <c r="JIR270" s="158"/>
      <c r="JIS270" s="158"/>
      <c r="JIT270" s="158"/>
      <c r="JIU270" s="159"/>
      <c r="JIV270" s="9"/>
      <c r="JIW270" s="9"/>
      <c r="JIX270" s="159"/>
      <c r="JIY270" s="159"/>
      <c r="JIZ270" s="8"/>
      <c r="JJA270" s="8"/>
      <c r="JJB270" s="160"/>
      <c r="JJC270" s="158"/>
      <c r="JJD270" s="161"/>
      <c r="JJE270" s="162"/>
      <c r="JJF270" s="156"/>
      <c r="JJG270" s="158"/>
      <c r="JJH270" s="158"/>
      <c r="JJI270" s="158"/>
      <c r="JJJ270" s="158"/>
      <c r="JJK270" s="159"/>
      <c r="JJL270" s="9"/>
      <c r="JJM270" s="9"/>
      <c r="JJN270" s="159"/>
      <c r="JJO270" s="159"/>
      <c r="JJP270" s="8"/>
      <c r="JJQ270" s="8"/>
      <c r="JJR270" s="160"/>
      <c r="JJS270" s="158"/>
      <c r="JJT270" s="161"/>
      <c r="JJU270" s="162"/>
      <c r="JJV270" s="156"/>
      <c r="JJW270" s="158"/>
      <c r="JJX270" s="158"/>
      <c r="JJY270" s="158"/>
      <c r="JJZ270" s="158"/>
      <c r="JKA270" s="159"/>
      <c r="JKB270" s="9"/>
      <c r="JKC270" s="9"/>
      <c r="JKD270" s="159"/>
      <c r="JKE270" s="159"/>
      <c r="JKF270" s="8"/>
      <c r="JKG270" s="8"/>
      <c r="JKH270" s="160"/>
      <c r="JKI270" s="158"/>
      <c r="JKJ270" s="161"/>
      <c r="JKK270" s="162"/>
      <c r="JKL270" s="156"/>
      <c r="JKM270" s="158"/>
      <c r="JKN270" s="158"/>
      <c r="JKO270" s="158"/>
      <c r="JKP270" s="158"/>
      <c r="JKQ270" s="159"/>
      <c r="JKR270" s="9"/>
      <c r="JKS270" s="9"/>
      <c r="JKT270" s="159"/>
      <c r="JKU270" s="159"/>
      <c r="JKV270" s="8"/>
      <c r="JKW270" s="8"/>
      <c r="JKX270" s="160"/>
      <c r="JKY270" s="158"/>
      <c r="JKZ270" s="161"/>
      <c r="JLA270" s="162"/>
      <c r="JLB270" s="156"/>
      <c r="JLC270" s="158"/>
      <c r="JLD270" s="158"/>
      <c r="JLE270" s="158"/>
      <c r="JLF270" s="158"/>
      <c r="JLG270" s="159"/>
      <c r="JLH270" s="9"/>
      <c r="JLI270" s="9"/>
      <c r="JLJ270" s="159"/>
      <c r="JLK270" s="159"/>
      <c r="JLL270" s="8"/>
      <c r="JLM270" s="8"/>
      <c r="JLN270" s="160"/>
      <c r="JLO270" s="158"/>
      <c r="JLP270" s="161"/>
      <c r="JLQ270" s="162"/>
      <c r="JLR270" s="156"/>
      <c r="JLS270" s="158"/>
      <c r="JLT270" s="158"/>
      <c r="JLU270" s="158"/>
      <c r="JLV270" s="158"/>
      <c r="JLW270" s="159"/>
      <c r="JLX270" s="9"/>
      <c r="JLY270" s="9"/>
      <c r="JLZ270" s="159"/>
      <c r="JMA270" s="159"/>
      <c r="JMB270" s="8"/>
      <c r="JMC270" s="8"/>
      <c r="JMD270" s="160"/>
      <c r="JME270" s="158"/>
      <c r="JMF270" s="161"/>
      <c r="JMG270" s="162"/>
      <c r="JMH270" s="156"/>
      <c r="JMI270" s="158"/>
      <c r="JMJ270" s="158"/>
      <c r="JMK270" s="158"/>
      <c r="JML270" s="158"/>
      <c r="JMM270" s="159"/>
      <c r="JMN270" s="9"/>
      <c r="JMO270" s="9"/>
      <c r="JMP270" s="159"/>
      <c r="JMQ270" s="159"/>
      <c r="JMR270" s="8"/>
      <c r="JMS270" s="8"/>
      <c r="JMT270" s="160"/>
      <c r="JMU270" s="158"/>
      <c r="JMV270" s="161"/>
      <c r="JMW270" s="162"/>
      <c r="JMX270" s="156"/>
      <c r="JMY270" s="158"/>
      <c r="JMZ270" s="158"/>
      <c r="JNA270" s="158"/>
      <c r="JNB270" s="158"/>
      <c r="JNC270" s="159"/>
      <c r="JND270" s="9"/>
      <c r="JNE270" s="9"/>
      <c r="JNF270" s="159"/>
      <c r="JNG270" s="159"/>
      <c r="JNH270" s="8"/>
      <c r="JNI270" s="8"/>
      <c r="JNJ270" s="160"/>
      <c r="JNK270" s="158"/>
      <c r="JNL270" s="161"/>
      <c r="JNM270" s="162"/>
      <c r="JNN270" s="156"/>
      <c r="JNO270" s="158"/>
      <c r="JNP270" s="158"/>
      <c r="JNQ270" s="158"/>
      <c r="JNR270" s="158"/>
      <c r="JNS270" s="159"/>
      <c r="JNT270" s="9"/>
      <c r="JNU270" s="9"/>
      <c r="JNV270" s="159"/>
      <c r="JNW270" s="159"/>
      <c r="JNX270" s="8"/>
      <c r="JNY270" s="8"/>
      <c r="JNZ270" s="160"/>
      <c r="JOA270" s="158"/>
      <c r="JOB270" s="161"/>
      <c r="JOC270" s="162"/>
      <c r="JOD270" s="156"/>
      <c r="JOE270" s="158"/>
      <c r="JOF270" s="158"/>
      <c r="JOG270" s="158"/>
      <c r="JOH270" s="158"/>
      <c r="JOI270" s="159"/>
      <c r="JOJ270" s="9"/>
      <c r="JOK270" s="9"/>
      <c r="JOL270" s="159"/>
      <c r="JOM270" s="159"/>
      <c r="JON270" s="8"/>
      <c r="JOO270" s="8"/>
      <c r="JOP270" s="160"/>
      <c r="JOQ270" s="158"/>
      <c r="JOR270" s="161"/>
      <c r="JOS270" s="162"/>
      <c r="JOT270" s="156"/>
      <c r="JOU270" s="158"/>
      <c r="JOV270" s="158"/>
      <c r="JOW270" s="158"/>
      <c r="JOX270" s="158"/>
      <c r="JOY270" s="159"/>
      <c r="JOZ270" s="9"/>
      <c r="JPA270" s="9"/>
      <c r="JPB270" s="159"/>
      <c r="JPC270" s="159"/>
      <c r="JPD270" s="8"/>
      <c r="JPE270" s="8"/>
      <c r="JPF270" s="160"/>
      <c r="JPG270" s="158"/>
      <c r="JPH270" s="161"/>
      <c r="JPI270" s="162"/>
      <c r="JPJ270" s="156"/>
      <c r="JPK270" s="158"/>
      <c r="JPL270" s="158"/>
      <c r="JPM270" s="158"/>
      <c r="JPN270" s="158"/>
      <c r="JPO270" s="159"/>
      <c r="JPP270" s="9"/>
      <c r="JPQ270" s="9"/>
      <c r="JPR270" s="159"/>
      <c r="JPS270" s="159"/>
      <c r="JPT270" s="8"/>
      <c r="JPU270" s="8"/>
      <c r="JPV270" s="160"/>
      <c r="JPW270" s="158"/>
      <c r="JPX270" s="161"/>
      <c r="JPY270" s="162"/>
      <c r="JPZ270" s="156"/>
      <c r="JQA270" s="158"/>
      <c r="JQB270" s="158"/>
      <c r="JQC270" s="158"/>
      <c r="JQD270" s="158"/>
      <c r="JQE270" s="159"/>
      <c r="JQF270" s="9"/>
      <c r="JQG270" s="9"/>
      <c r="JQH270" s="159"/>
      <c r="JQI270" s="159"/>
      <c r="JQJ270" s="8"/>
      <c r="JQK270" s="8"/>
      <c r="JQL270" s="160"/>
      <c r="JQM270" s="158"/>
      <c r="JQN270" s="161"/>
      <c r="JQO270" s="162"/>
      <c r="JQP270" s="156"/>
      <c r="JQQ270" s="158"/>
      <c r="JQR270" s="158"/>
      <c r="JQS270" s="158"/>
      <c r="JQT270" s="158"/>
      <c r="JQU270" s="159"/>
      <c r="JQV270" s="9"/>
      <c r="JQW270" s="9"/>
      <c r="JQX270" s="159"/>
      <c r="JQY270" s="159"/>
      <c r="JQZ270" s="8"/>
      <c r="JRA270" s="8"/>
      <c r="JRB270" s="160"/>
      <c r="JRC270" s="158"/>
      <c r="JRD270" s="161"/>
      <c r="JRE270" s="162"/>
      <c r="JRF270" s="156"/>
      <c r="JRG270" s="158"/>
      <c r="JRH270" s="158"/>
      <c r="JRI270" s="158"/>
      <c r="JRJ270" s="158"/>
      <c r="JRK270" s="159"/>
      <c r="JRL270" s="9"/>
      <c r="JRM270" s="9"/>
      <c r="JRN270" s="159"/>
      <c r="JRO270" s="159"/>
      <c r="JRP270" s="8"/>
      <c r="JRQ270" s="8"/>
      <c r="JRR270" s="160"/>
      <c r="JRS270" s="158"/>
      <c r="JRT270" s="161"/>
      <c r="JRU270" s="162"/>
      <c r="JRV270" s="156"/>
      <c r="JRW270" s="158"/>
      <c r="JRX270" s="158"/>
      <c r="JRY270" s="158"/>
      <c r="JRZ270" s="158"/>
      <c r="JSA270" s="159"/>
      <c r="JSB270" s="9"/>
      <c r="JSC270" s="9"/>
      <c r="JSD270" s="159"/>
      <c r="JSE270" s="159"/>
      <c r="JSF270" s="8"/>
      <c r="JSG270" s="8"/>
      <c r="JSH270" s="160"/>
      <c r="JSI270" s="158"/>
      <c r="JSJ270" s="161"/>
      <c r="JSK270" s="162"/>
      <c r="JSL270" s="156"/>
      <c r="JSM270" s="158"/>
      <c r="JSN270" s="158"/>
      <c r="JSO270" s="158"/>
      <c r="JSP270" s="158"/>
      <c r="JSQ270" s="159"/>
      <c r="JSR270" s="9"/>
      <c r="JSS270" s="9"/>
      <c r="JST270" s="159"/>
      <c r="JSU270" s="159"/>
      <c r="JSV270" s="8"/>
      <c r="JSW270" s="8"/>
      <c r="JSX270" s="160"/>
      <c r="JSY270" s="158"/>
      <c r="JSZ270" s="161"/>
      <c r="JTA270" s="162"/>
      <c r="JTB270" s="156"/>
      <c r="JTC270" s="158"/>
      <c r="JTD270" s="158"/>
      <c r="JTE270" s="158"/>
      <c r="JTF270" s="158"/>
      <c r="JTG270" s="159"/>
      <c r="JTH270" s="9"/>
      <c r="JTI270" s="9"/>
      <c r="JTJ270" s="159"/>
      <c r="JTK270" s="159"/>
      <c r="JTL270" s="8"/>
      <c r="JTM270" s="8"/>
      <c r="JTN270" s="160"/>
      <c r="JTO270" s="158"/>
      <c r="JTP270" s="161"/>
      <c r="JTQ270" s="162"/>
      <c r="JTR270" s="156"/>
      <c r="JTS270" s="158"/>
      <c r="JTT270" s="158"/>
      <c r="JTU270" s="158"/>
      <c r="JTV270" s="158"/>
      <c r="JTW270" s="159"/>
      <c r="JTX270" s="9"/>
      <c r="JTY270" s="9"/>
      <c r="JTZ270" s="159"/>
      <c r="JUA270" s="159"/>
      <c r="JUB270" s="8"/>
      <c r="JUC270" s="8"/>
      <c r="JUD270" s="160"/>
      <c r="JUE270" s="158"/>
      <c r="JUF270" s="161"/>
      <c r="JUG270" s="162"/>
      <c r="JUH270" s="156"/>
      <c r="JUI270" s="158"/>
      <c r="JUJ270" s="158"/>
      <c r="JUK270" s="158"/>
      <c r="JUL270" s="158"/>
      <c r="JUM270" s="159"/>
      <c r="JUN270" s="9"/>
      <c r="JUO270" s="9"/>
      <c r="JUP270" s="159"/>
      <c r="JUQ270" s="159"/>
      <c r="JUR270" s="8"/>
      <c r="JUS270" s="8"/>
      <c r="JUT270" s="160"/>
      <c r="JUU270" s="158"/>
      <c r="JUV270" s="161"/>
      <c r="JUW270" s="162"/>
      <c r="JUX270" s="156"/>
      <c r="JUY270" s="158"/>
      <c r="JUZ270" s="158"/>
      <c r="JVA270" s="158"/>
      <c r="JVB270" s="158"/>
      <c r="JVC270" s="159"/>
      <c r="JVD270" s="9"/>
      <c r="JVE270" s="9"/>
      <c r="JVF270" s="159"/>
      <c r="JVG270" s="159"/>
      <c r="JVH270" s="8"/>
      <c r="JVI270" s="8"/>
      <c r="JVJ270" s="160"/>
      <c r="JVK270" s="158"/>
      <c r="JVL270" s="161"/>
      <c r="JVM270" s="162"/>
      <c r="JVN270" s="156"/>
      <c r="JVO270" s="158"/>
      <c r="JVP270" s="158"/>
      <c r="JVQ270" s="158"/>
      <c r="JVR270" s="158"/>
      <c r="JVS270" s="159"/>
      <c r="JVT270" s="9"/>
      <c r="JVU270" s="9"/>
      <c r="JVV270" s="159"/>
      <c r="JVW270" s="159"/>
      <c r="JVX270" s="8"/>
      <c r="JVY270" s="8"/>
      <c r="JVZ270" s="160"/>
      <c r="JWA270" s="158"/>
      <c r="JWB270" s="161"/>
      <c r="JWC270" s="162"/>
      <c r="JWD270" s="156"/>
      <c r="JWE270" s="158"/>
      <c r="JWF270" s="158"/>
      <c r="JWG270" s="158"/>
      <c r="JWH270" s="158"/>
      <c r="JWI270" s="159"/>
      <c r="JWJ270" s="9"/>
      <c r="JWK270" s="9"/>
      <c r="JWL270" s="159"/>
      <c r="JWM270" s="159"/>
      <c r="JWN270" s="8"/>
      <c r="JWO270" s="8"/>
      <c r="JWP270" s="160"/>
      <c r="JWQ270" s="158"/>
      <c r="JWR270" s="161"/>
      <c r="JWS270" s="162"/>
      <c r="JWT270" s="156"/>
      <c r="JWU270" s="158"/>
      <c r="JWV270" s="158"/>
      <c r="JWW270" s="158"/>
      <c r="JWX270" s="158"/>
      <c r="JWY270" s="159"/>
      <c r="JWZ270" s="9"/>
      <c r="JXA270" s="9"/>
      <c r="JXB270" s="159"/>
      <c r="JXC270" s="159"/>
      <c r="JXD270" s="8"/>
      <c r="JXE270" s="8"/>
      <c r="JXF270" s="160"/>
      <c r="JXG270" s="158"/>
      <c r="JXH270" s="161"/>
      <c r="JXI270" s="162"/>
      <c r="JXJ270" s="156"/>
      <c r="JXK270" s="158"/>
      <c r="JXL270" s="158"/>
      <c r="JXM270" s="158"/>
      <c r="JXN270" s="158"/>
      <c r="JXO270" s="159"/>
      <c r="JXP270" s="9"/>
      <c r="JXQ270" s="9"/>
      <c r="JXR270" s="159"/>
      <c r="JXS270" s="159"/>
      <c r="JXT270" s="8"/>
      <c r="JXU270" s="8"/>
      <c r="JXV270" s="160"/>
      <c r="JXW270" s="158"/>
      <c r="JXX270" s="161"/>
      <c r="JXY270" s="162"/>
      <c r="JXZ270" s="156"/>
      <c r="JYA270" s="158"/>
      <c r="JYB270" s="158"/>
      <c r="JYC270" s="158"/>
      <c r="JYD270" s="158"/>
      <c r="JYE270" s="159"/>
      <c r="JYF270" s="9"/>
      <c r="JYG270" s="9"/>
      <c r="JYH270" s="159"/>
      <c r="JYI270" s="159"/>
      <c r="JYJ270" s="8"/>
      <c r="JYK270" s="8"/>
      <c r="JYL270" s="160"/>
      <c r="JYM270" s="158"/>
      <c r="JYN270" s="161"/>
      <c r="JYO270" s="162"/>
      <c r="JYP270" s="156"/>
      <c r="JYQ270" s="158"/>
      <c r="JYR270" s="158"/>
      <c r="JYS270" s="158"/>
      <c r="JYT270" s="158"/>
      <c r="JYU270" s="159"/>
      <c r="JYV270" s="9"/>
      <c r="JYW270" s="9"/>
      <c r="JYX270" s="159"/>
      <c r="JYY270" s="159"/>
      <c r="JYZ270" s="8"/>
      <c r="JZA270" s="8"/>
      <c r="JZB270" s="160"/>
      <c r="JZC270" s="158"/>
      <c r="JZD270" s="161"/>
      <c r="JZE270" s="162"/>
      <c r="JZF270" s="156"/>
      <c r="JZG270" s="158"/>
      <c r="JZH270" s="158"/>
      <c r="JZI270" s="158"/>
      <c r="JZJ270" s="158"/>
      <c r="JZK270" s="159"/>
      <c r="JZL270" s="9"/>
      <c r="JZM270" s="9"/>
      <c r="JZN270" s="159"/>
      <c r="JZO270" s="159"/>
      <c r="JZP270" s="8"/>
      <c r="JZQ270" s="8"/>
      <c r="JZR270" s="160"/>
      <c r="JZS270" s="158"/>
      <c r="JZT270" s="161"/>
      <c r="JZU270" s="162"/>
      <c r="JZV270" s="156"/>
      <c r="JZW270" s="158"/>
      <c r="JZX270" s="158"/>
      <c r="JZY270" s="158"/>
      <c r="JZZ270" s="158"/>
      <c r="KAA270" s="159"/>
      <c r="KAB270" s="9"/>
      <c r="KAC270" s="9"/>
      <c r="KAD270" s="159"/>
      <c r="KAE270" s="159"/>
      <c r="KAF270" s="8"/>
      <c r="KAG270" s="8"/>
      <c r="KAH270" s="160"/>
      <c r="KAI270" s="158"/>
      <c r="KAJ270" s="161"/>
      <c r="KAK270" s="162"/>
      <c r="KAL270" s="156"/>
      <c r="KAM270" s="158"/>
      <c r="KAN270" s="158"/>
      <c r="KAO270" s="158"/>
      <c r="KAP270" s="158"/>
      <c r="KAQ270" s="159"/>
      <c r="KAR270" s="9"/>
      <c r="KAS270" s="9"/>
      <c r="KAT270" s="159"/>
      <c r="KAU270" s="159"/>
      <c r="KAV270" s="8"/>
      <c r="KAW270" s="8"/>
      <c r="KAX270" s="160"/>
      <c r="KAY270" s="158"/>
      <c r="KAZ270" s="161"/>
      <c r="KBA270" s="162"/>
      <c r="KBB270" s="156"/>
      <c r="KBC270" s="158"/>
      <c r="KBD270" s="158"/>
      <c r="KBE270" s="158"/>
      <c r="KBF270" s="158"/>
      <c r="KBG270" s="159"/>
      <c r="KBH270" s="9"/>
      <c r="KBI270" s="9"/>
      <c r="KBJ270" s="159"/>
      <c r="KBK270" s="159"/>
      <c r="KBL270" s="8"/>
      <c r="KBM270" s="8"/>
      <c r="KBN270" s="160"/>
      <c r="KBO270" s="158"/>
      <c r="KBP270" s="161"/>
      <c r="KBQ270" s="162"/>
      <c r="KBR270" s="156"/>
      <c r="KBS270" s="158"/>
      <c r="KBT270" s="158"/>
      <c r="KBU270" s="158"/>
      <c r="KBV270" s="158"/>
      <c r="KBW270" s="159"/>
      <c r="KBX270" s="9"/>
      <c r="KBY270" s="9"/>
      <c r="KBZ270" s="159"/>
      <c r="KCA270" s="159"/>
      <c r="KCB270" s="8"/>
      <c r="KCC270" s="8"/>
      <c r="KCD270" s="160"/>
      <c r="KCE270" s="158"/>
      <c r="KCF270" s="161"/>
      <c r="KCG270" s="162"/>
      <c r="KCH270" s="156"/>
      <c r="KCI270" s="158"/>
      <c r="KCJ270" s="158"/>
      <c r="KCK270" s="158"/>
      <c r="KCL270" s="158"/>
      <c r="KCM270" s="159"/>
      <c r="KCN270" s="9"/>
      <c r="KCO270" s="9"/>
      <c r="KCP270" s="159"/>
      <c r="KCQ270" s="159"/>
      <c r="KCR270" s="8"/>
      <c r="KCS270" s="8"/>
      <c r="KCT270" s="160"/>
      <c r="KCU270" s="158"/>
      <c r="KCV270" s="161"/>
      <c r="KCW270" s="162"/>
      <c r="KCX270" s="156"/>
      <c r="KCY270" s="158"/>
      <c r="KCZ270" s="158"/>
      <c r="KDA270" s="158"/>
      <c r="KDB270" s="158"/>
      <c r="KDC270" s="159"/>
      <c r="KDD270" s="9"/>
      <c r="KDE270" s="9"/>
      <c r="KDF270" s="159"/>
      <c r="KDG270" s="159"/>
      <c r="KDH270" s="8"/>
      <c r="KDI270" s="8"/>
      <c r="KDJ270" s="160"/>
      <c r="KDK270" s="158"/>
      <c r="KDL270" s="161"/>
      <c r="KDM270" s="162"/>
      <c r="KDN270" s="156"/>
      <c r="KDO270" s="158"/>
      <c r="KDP270" s="158"/>
      <c r="KDQ270" s="158"/>
      <c r="KDR270" s="158"/>
      <c r="KDS270" s="159"/>
      <c r="KDT270" s="9"/>
      <c r="KDU270" s="9"/>
      <c r="KDV270" s="159"/>
      <c r="KDW270" s="159"/>
      <c r="KDX270" s="8"/>
      <c r="KDY270" s="8"/>
      <c r="KDZ270" s="160"/>
      <c r="KEA270" s="158"/>
      <c r="KEB270" s="161"/>
      <c r="KEC270" s="162"/>
      <c r="KED270" s="156"/>
      <c r="KEE270" s="158"/>
      <c r="KEF270" s="158"/>
      <c r="KEG270" s="158"/>
      <c r="KEH270" s="158"/>
      <c r="KEI270" s="159"/>
      <c r="KEJ270" s="9"/>
      <c r="KEK270" s="9"/>
      <c r="KEL270" s="159"/>
      <c r="KEM270" s="159"/>
      <c r="KEN270" s="8"/>
      <c r="KEO270" s="8"/>
      <c r="KEP270" s="160"/>
      <c r="KEQ270" s="158"/>
      <c r="KER270" s="161"/>
      <c r="KES270" s="162"/>
      <c r="KET270" s="156"/>
      <c r="KEU270" s="158"/>
      <c r="KEV270" s="158"/>
      <c r="KEW270" s="158"/>
      <c r="KEX270" s="158"/>
      <c r="KEY270" s="159"/>
      <c r="KEZ270" s="9"/>
      <c r="KFA270" s="9"/>
      <c r="KFB270" s="159"/>
      <c r="KFC270" s="159"/>
      <c r="KFD270" s="8"/>
      <c r="KFE270" s="8"/>
      <c r="KFF270" s="160"/>
      <c r="KFG270" s="158"/>
      <c r="KFH270" s="161"/>
      <c r="KFI270" s="162"/>
      <c r="KFJ270" s="156"/>
      <c r="KFK270" s="158"/>
      <c r="KFL270" s="158"/>
      <c r="KFM270" s="158"/>
      <c r="KFN270" s="158"/>
      <c r="KFO270" s="159"/>
      <c r="KFP270" s="9"/>
      <c r="KFQ270" s="9"/>
      <c r="KFR270" s="159"/>
      <c r="KFS270" s="159"/>
      <c r="KFT270" s="8"/>
      <c r="KFU270" s="8"/>
      <c r="KFV270" s="160"/>
      <c r="KFW270" s="158"/>
      <c r="KFX270" s="161"/>
      <c r="KFY270" s="162"/>
      <c r="KFZ270" s="156"/>
      <c r="KGA270" s="158"/>
      <c r="KGB270" s="158"/>
      <c r="KGC270" s="158"/>
      <c r="KGD270" s="158"/>
      <c r="KGE270" s="159"/>
      <c r="KGF270" s="9"/>
      <c r="KGG270" s="9"/>
      <c r="KGH270" s="159"/>
      <c r="KGI270" s="159"/>
      <c r="KGJ270" s="8"/>
      <c r="KGK270" s="8"/>
      <c r="KGL270" s="160"/>
      <c r="KGM270" s="158"/>
      <c r="KGN270" s="161"/>
      <c r="KGO270" s="162"/>
      <c r="KGP270" s="156"/>
      <c r="KGQ270" s="158"/>
      <c r="KGR270" s="158"/>
      <c r="KGS270" s="158"/>
      <c r="KGT270" s="158"/>
      <c r="KGU270" s="159"/>
      <c r="KGV270" s="9"/>
      <c r="KGW270" s="9"/>
      <c r="KGX270" s="159"/>
      <c r="KGY270" s="159"/>
      <c r="KGZ270" s="8"/>
      <c r="KHA270" s="8"/>
      <c r="KHB270" s="160"/>
      <c r="KHC270" s="158"/>
      <c r="KHD270" s="161"/>
      <c r="KHE270" s="162"/>
      <c r="KHF270" s="156"/>
      <c r="KHG270" s="158"/>
      <c r="KHH270" s="158"/>
      <c r="KHI270" s="158"/>
      <c r="KHJ270" s="158"/>
      <c r="KHK270" s="159"/>
      <c r="KHL270" s="9"/>
      <c r="KHM270" s="9"/>
      <c r="KHN270" s="159"/>
      <c r="KHO270" s="159"/>
      <c r="KHP270" s="8"/>
      <c r="KHQ270" s="8"/>
      <c r="KHR270" s="160"/>
      <c r="KHS270" s="158"/>
      <c r="KHT270" s="161"/>
      <c r="KHU270" s="162"/>
      <c r="KHV270" s="156"/>
      <c r="KHW270" s="158"/>
      <c r="KHX270" s="158"/>
      <c r="KHY270" s="158"/>
      <c r="KHZ270" s="158"/>
      <c r="KIA270" s="159"/>
      <c r="KIB270" s="9"/>
      <c r="KIC270" s="9"/>
      <c r="KID270" s="159"/>
      <c r="KIE270" s="159"/>
      <c r="KIF270" s="8"/>
      <c r="KIG270" s="8"/>
      <c r="KIH270" s="160"/>
      <c r="KII270" s="158"/>
      <c r="KIJ270" s="161"/>
      <c r="KIK270" s="162"/>
      <c r="KIL270" s="156"/>
      <c r="KIM270" s="158"/>
      <c r="KIN270" s="158"/>
      <c r="KIO270" s="158"/>
      <c r="KIP270" s="158"/>
      <c r="KIQ270" s="159"/>
      <c r="KIR270" s="9"/>
      <c r="KIS270" s="9"/>
      <c r="KIT270" s="159"/>
      <c r="KIU270" s="159"/>
      <c r="KIV270" s="8"/>
      <c r="KIW270" s="8"/>
      <c r="KIX270" s="160"/>
      <c r="KIY270" s="158"/>
      <c r="KIZ270" s="161"/>
      <c r="KJA270" s="162"/>
      <c r="KJB270" s="156"/>
      <c r="KJC270" s="158"/>
      <c r="KJD270" s="158"/>
      <c r="KJE270" s="158"/>
      <c r="KJF270" s="158"/>
      <c r="KJG270" s="159"/>
      <c r="KJH270" s="9"/>
      <c r="KJI270" s="9"/>
      <c r="KJJ270" s="159"/>
      <c r="KJK270" s="159"/>
      <c r="KJL270" s="8"/>
      <c r="KJM270" s="8"/>
      <c r="KJN270" s="160"/>
      <c r="KJO270" s="158"/>
      <c r="KJP270" s="161"/>
      <c r="KJQ270" s="162"/>
      <c r="KJR270" s="156"/>
      <c r="KJS270" s="158"/>
      <c r="KJT270" s="158"/>
      <c r="KJU270" s="158"/>
      <c r="KJV270" s="158"/>
      <c r="KJW270" s="159"/>
      <c r="KJX270" s="9"/>
      <c r="KJY270" s="9"/>
      <c r="KJZ270" s="159"/>
      <c r="KKA270" s="159"/>
      <c r="KKB270" s="8"/>
      <c r="KKC270" s="8"/>
      <c r="KKD270" s="160"/>
      <c r="KKE270" s="158"/>
      <c r="KKF270" s="161"/>
      <c r="KKG270" s="162"/>
      <c r="KKH270" s="156"/>
      <c r="KKI270" s="158"/>
      <c r="KKJ270" s="158"/>
      <c r="KKK270" s="158"/>
      <c r="KKL270" s="158"/>
      <c r="KKM270" s="159"/>
      <c r="KKN270" s="9"/>
      <c r="KKO270" s="9"/>
      <c r="KKP270" s="159"/>
      <c r="KKQ270" s="159"/>
      <c r="KKR270" s="8"/>
      <c r="KKS270" s="8"/>
      <c r="KKT270" s="160"/>
      <c r="KKU270" s="158"/>
      <c r="KKV270" s="161"/>
      <c r="KKW270" s="162"/>
      <c r="KKX270" s="156"/>
      <c r="KKY270" s="158"/>
      <c r="KKZ270" s="158"/>
      <c r="KLA270" s="158"/>
      <c r="KLB270" s="158"/>
      <c r="KLC270" s="159"/>
      <c r="KLD270" s="9"/>
      <c r="KLE270" s="9"/>
      <c r="KLF270" s="159"/>
      <c r="KLG270" s="159"/>
      <c r="KLH270" s="8"/>
      <c r="KLI270" s="8"/>
      <c r="KLJ270" s="160"/>
      <c r="KLK270" s="158"/>
      <c r="KLL270" s="161"/>
      <c r="KLM270" s="162"/>
      <c r="KLN270" s="156"/>
      <c r="KLO270" s="158"/>
      <c r="KLP270" s="158"/>
      <c r="KLQ270" s="158"/>
      <c r="KLR270" s="158"/>
      <c r="KLS270" s="159"/>
      <c r="KLT270" s="9"/>
      <c r="KLU270" s="9"/>
      <c r="KLV270" s="159"/>
      <c r="KLW270" s="159"/>
      <c r="KLX270" s="8"/>
      <c r="KLY270" s="8"/>
      <c r="KLZ270" s="160"/>
      <c r="KMA270" s="158"/>
      <c r="KMB270" s="161"/>
      <c r="KMC270" s="162"/>
      <c r="KMD270" s="156"/>
      <c r="KME270" s="158"/>
      <c r="KMF270" s="158"/>
      <c r="KMG270" s="158"/>
      <c r="KMH270" s="158"/>
      <c r="KMI270" s="159"/>
      <c r="KMJ270" s="9"/>
      <c r="KMK270" s="9"/>
      <c r="KML270" s="159"/>
      <c r="KMM270" s="159"/>
      <c r="KMN270" s="8"/>
      <c r="KMO270" s="8"/>
      <c r="KMP270" s="160"/>
      <c r="KMQ270" s="158"/>
      <c r="KMR270" s="161"/>
      <c r="KMS270" s="162"/>
      <c r="KMT270" s="156"/>
      <c r="KMU270" s="158"/>
      <c r="KMV270" s="158"/>
      <c r="KMW270" s="158"/>
      <c r="KMX270" s="158"/>
      <c r="KMY270" s="159"/>
      <c r="KMZ270" s="9"/>
      <c r="KNA270" s="9"/>
      <c r="KNB270" s="159"/>
      <c r="KNC270" s="159"/>
      <c r="KND270" s="8"/>
      <c r="KNE270" s="8"/>
      <c r="KNF270" s="160"/>
      <c r="KNG270" s="158"/>
      <c r="KNH270" s="161"/>
      <c r="KNI270" s="162"/>
      <c r="KNJ270" s="156"/>
      <c r="KNK270" s="158"/>
      <c r="KNL270" s="158"/>
      <c r="KNM270" s="158"/>
      <c r="KNN270" s="158"/>
      <c r="KNO270" s="159"/>
      <c r="KNP270" s="9"/>
      <c r="KNQ270" s="9"/>
      <c r="KNR270" s="159"/>
      <c r="KNS270" s="159"/>
      <c r="KNT270" s="8"/>
      <c r="KNU270" s="8"/>
      <c r="KNV270" s="160"/>
      <c r="KNW270" s="158"/>
      <c r="KNX270" s="161"/>
      <c r="KNY270" s="162"/>
      <c r="KNZ270" s="156"/>
      <c r="KOA270" s="158"/>
      <c r="KOB270" s="158"/>
      <c r="KOC270" s="158"/>
      <c r="KOD270" s="158"/>
      <c r="KOE270" s="159"/>
      <c r="KOF270" s="9"/>
      <c r="KOG270" s="9"/>
      <c r="KOH270" s="159"/>
      <c r="KOI270" s="159"/>
      <c r="KOJ270" s="8"/>
      <c r="KOK270" s="8"/>
      <c r="KOL270" s="160"/>
      <c r="KOM270" s="158"/>
      <c r="KON270" s="161"/>
      <c r="KOO270" s="162"/>
      <c r="KOP270" s="156"/>
      <c r="KOQ270" s="158"/>
      <c r="KOR270" s="158"/>
      <c r="KOS270" s="158"/>
      <c r="KOT270" s="158"/>
      <c r="KOU270" s="159"/>
      <c r="KOV270" s="9"/>
      <c r="KOW270" s="9"/>
      <c r="KOX270" s="159"/>
      <c r="KOY270" s="159"/>
      <c r="KOZ270" s="8"/>
      <c r="KPA270" s="8"/>
      <c r="KPB270" s="160"/>
      <c r="KPC270" s="158"/>
      <c r="KPD270" s="161"/>
      <c r="KPE270" s="162"/>
      <c r="KPF270" s="156"/>
      <c r="KPG270" s="158"/>
      <c r="KPH270" s="158"/>
      <c r="KPI270" s="158"/>
      <c r="KPJ270" s="158"/>
      <c r="KPK270" s="159"/>
      <c r="KPL270" s="9"/>
      <c r="KPM270" s="9"/>
      <c r="KPN270" s="159"/>
      <c r="KPO270" s="159"/>
      <c r="KPP270" s="8"/>
      <c r="KPQ270" s="8"/>
      <c r="KPR270" s="160"/>
      <c r="KPS270" s="158"/>
      <c r="KPT270" s="161"/>
      <c r="KPU270" s="162"/>
      <c r="KPV270" s="156"/>
      <c r="KPW270" s="158"/>
      <c r="KPX270" s="158"/>
      <c r="KPY270" s="158"/>
      <c r="KPZ270" s="158"/>
      <c r="KQA270" s="159"/>
      <c r="KQB270" s="9"/>
      <c r="KQC270" s="9"/>
      <c r="KQD270" s="159"/>
      <c r="KQE270" s="159"/>
      <c r="KQF270" s="8"/>
      <c r="KQG270" s="8"/>
      <c r="KQH270" s="160"/>
      <c r="KQI270" s="158"/>
      <c r="KQJ270" s="161"/>
      <c r="KQK270" s="162"/>
      <c r="KQL270" s="156"/>
      <c r="KQM270" s="158"/>
      <c r="KQN270" s="158"/>
      <c r="KQO270" s="158"/>
      <c r="KQP270" s="158"/>
      <c r="KQQ270" s="159"/>
      <c r="KQR270" s="9"/>
      <c r="KQS270" s="9"/>
      <c r="KQT270" s="159"/>
      <c r="KQU270" s="159"/>
      <c r="KQV270" s="8"/>
      <c r="KQW270" s="8"/>
      <c r="KQX270" s="160"/>
      <c r="KQY270" s="158"/>
      <c r="KQZ270" s="161"/>
      <c r="KRA270" s="162"/>
      <c r="KRB270" s="156"/>
      <c r="KRC270" s="158"/>
      <c r="KRD270" s="158"/>
      <c r="KRE270" s="158"/>
      <c r="KRF270" s="158"/>
      <c r="KRG270" s="159"/>
      <c r="KRH270" s="9"/>
      <c r="KRI270" s="9"/>
      <c r="KRJ270" s="159"/>
      <c r="KRK270" s="159"/>
      <c r="KRL270" s="8"/>
      <c r="KRM270" s="8"/>
      <c r="KRN270" s="160"/>
      <c r="KRO270" s="158"/>
      <c r="KRP270" s="161"/>
      <c r="KRQ270" s="162"/>
      <c r="KRR270" s="156"/>
      <c r="KRS270" s="158"/>
      <c r="KRT270" s="158"/>
      <c r="KRU270" s="158"/>
      <c r="KRV270" s="158"/>
      <c r="KRW270" s="159"/>
      <c r="KRX270" s="9"/>
      <c r="KRY270" s="9"/>
      <c r="KRZ270" s="159"/>
      <c r="KSA270" s="159"/>
      <c r="KSB270" s="8"/>
      <c r="KSC270" s="8"/>
      <c r="KSD270" s="160"/>
      <c r="KSE270" s="158"/>
      <c r="KSF270" s="161"/>
      <c r="KSG270" s="162"/>
      <c r="KSH270" s="156"/>
      <c r="KSI270" s="158"/>
      <c r="KSJ270" s="158"/>
      <c r="KSK270" s="158"/>
      <c r="KSL270" s="158"/>
      <c r="KSM270" s="159"/>
      <c r="KSN270" s="9"/>
      <c r="KSO270" s="9"/>
      <c r="KSP270" s="159"/>
      <c r="KSQ270" s="159"/>
      <c r="KSR270" s="8"/>
      <c r="KSS270" s="8"/>
      <c r="KST270" s="160"/>
      <c r="KSU270" s="158"/>
      <c r="KSV270" s="161"/>
      <c r="KSW270" s="162"/>
      <c r="KSX270" s="156"/>
      <c r="KSY270" s="158"/>
      <c r="KSZ270" s="158"/>
      <c r="KTA270" s="158"/>
      <c r="KTB270" s="158"/>
      <c r="KTC270" s="159"/>
      <c r="KTD270" s="9"/>
      <c r="KTE270" s="9"/>
      <c r="KTF270" s="159"/>
      <c r="KTG270" s="159"/>
      <c r="KTH270" s="8"/>
      <c r="KTI270" s="8"/>
      <c r="KTJ270" s="160"/>
      <c r="KTK270" s="158"/>
      <c r="KTL270" s="161"/>
      <c r="KTM270" s="162"/>
      <c r="KTN270" s="156"/>
      <c r="KTO270" s="158"/>
      <c r="KTP270" s="158"/>
      <c r="KTQ270" s="158"/>
      <c r="KTR270" s="158"/>
      <c r="KTS270" s="159"/>
      <c r="KTT270" s="9"/>
      <c r="KTU270" s="9"/>
      <c r="KTV270" s="159"/>
      <c r="KTW270" s="159"/>
      <c r="KTX270" s="8"/>
      <c r="KTY270" s="8"/>
      <c r="KTZ270" s="160"/>
      <c r="KUA270" s="158"/>
      <c r="KUB270" s="161"/>
      <c r="KUC270" s="162"/>
      <c r="KUD270" s="156"/>
      <c r="KUE270" s="158"/>
      <c r="KUF270" s="158"/>
      <c r="KUG270" s="158"/>
      <c r="KUH270" s="158"/>
      <c r="KUI270" s="159"/>
      <c r="KUJ270" s="9"/>
      <c r="KUK270" s="9"/>
      <c r="KUL270" s="159"/>
      <c r="KUM270" s="159"/>
      <c r="KUN270" s="8"/>
      <c r="KUO270" s="8"/>
      <c r="KUP270" s="160"/>
      <c r="KUQ270" s="158"/>
      <c r="KUR270" s="161"/>
      <c r="KUS270" s="162"/>
      <c r="KUT270" s="156"/>
      <c r="KUU270" s="158"/>
      <c r="KUV270" s="158"/>
      <c r="KUW270" s="158"/>
      <c r="KUX270" s="158"/>
      <c r="KUY270" s="159"/>
      <c r="KUZ270" s="9"/>
      <c r="KVA270" s="9"/>
      <c r="KVB270" s="159"/>
      <c r="KVC270" s="159"/>
      <c r="KVD270" s="8"/>
      <c r="KVE270" s="8"/>
      <c r="KVF270" s="160"/>
      <c r="KVG270" s="158"/>
      <c r="KVH270" s="161"/>
      <c r="KVI270" s="162"/>
      <c r="KVJ270" s="156"/>
      <c r="KVK270" s="158"/>
      <c r="KVL270" s="158"/>
      <c r="KVM270" s="158"/>
      <c r="KVN270" s="158"/>
      <c r="KVO270" s="159"/>
      <c r="KVP270" s="9"/>
      <c r="KVQ270" s="9"/>
      <c r="KVR270" s="159"/>
      <c r="KVS270" s="159"/>
      <c r="KVT270" s="8"/>
      <c r="KVU270" s="8"/>
      <c r="KVV270" s="160"/>
      <c r="KVW270" s="158"/>
      <c r="KVX270" s="161"/>
      <c r="KVY270" s="162"/>
      <c r="KVZ270" s="156"/>
      <c r="KWA270" s="158"/>
      <c r="KWB270" s="158"/>
      <c r="KWC270" s="158"/>
      <c r="KWD270" s="158"/>
      <c r="KWE270" s="159"/>
      <c r="KWF270" s="9"/>
      <c r="KWG270" s="9"/>
      <c r="KWH270" s="159"/>
      <c r="KWI270" s="159"/>
      <c r="KWJ270" s="8"/>
      <c r="KWK270" s="8"/>
      <c r="KWL270" s="160"/>
      <c r="KWM270" s="158"/>
      <c r="KWN270" s="161"/>
      <c r="KWO270" s="162"/>
      <c r="KWP270" s="156"/>
      <c r="KWQ270" s="158"/>
      <c r="KWR270" s="158"/>
      <c r="KWS270" s="158"/>
      <c r="KWT270" s="158"/>
      <c r="KWU270" s="159"/>
      <c r="KWV270" s="9"/>
      <c r="KWW270" s="9"/>
      <c r="KWX270" s="159"/>
      <c r="KWY270" s="159"/>
      <c r="KWZ270" s="8"/>
      <c r="KXA270" s="8"/>
      <c r="KXB270" s="160"/>
      <c r="KXC270" s="158"/>
      <c r="KXD270" s="161"/>
      <c r="KXE270" s="162"/>
      <c r="KXF270" s="156"/>
      <c r="KXG270" s="158"/>
      <c r="KXH270" s="158"/>
      <c r="KXI270" s="158"/>
      <c r="KXJ270" s="158"/>
      <c r="KXK270" s="159"/>
      <c r="KXL270" s="9"/>
      <c r="KXM270" s="9"/>
      <c r="KXN270" s="159"/>
      <c r="KXO270" s="159"/>
      <c r="KXP270" s="8"/>
      <c r="KXQ270" s="8"/>
      <c r="KXR270" s="160"/>
      <c r="KXS270" s="158"/>
      <c r="KXT270" s="161"/>
      <c r="KXU270" s="162"/>
      <c r="KXV270" s="156"/>
      <c r="KXW270" s="158"/>
      <c r="KXX270" s="158"/>
      <c r="KXY270" s="158"/>
      <c r="KXZ270" s="158"/>
      <c r="KYA270" s="159"/>
      <c r="KYB270" s="9"/>
      <c r="KYC270" s="9"/>
      <c r="KYD270" s="159"/>
      <c r="KYE270" s="159"/>
      <c r="KYF270" s="8"/>
      <c r="KYG270" s="8"/>
      <c r="KYH270" s="160"/>
      <c r="KYI270" s="158"/>
      <c r="KYJ270" s="161"/>
      <c r="KYK270" s="162"/>
      <c r="KYL270" s="156"/>
      <c r="KYM270" s="158"/>
      <c r="KYN270" s="158"/>
      <c r="KYO270" s="158"/>
      <c r="KYP270" s="158"/>
      <c r="KYQ270" s="159"/>
      <c r="KYR270" s="9"/>
      <c r="KYS270" s="9"/>
      <c r="KYT270" s="159"/>
      <c r="KYU270" s="159"/>
      <c r="KYV270" s="8"/>
      <c r="KYW270" s="8"/>
      <c r="KYX270" s="160"/>
      <c r="KYY270" s="158"/>
      <c r="KYZ270" s="161"/>
      <c r="KZA270" s="162"/>
      <c r="KZB270" s="156"/>
      <c r="KZC270" s="158"/>
      <c r="KZD270" s="158"/>
      <c r="KZE270" s="158"/>
      <c r="KZF270" s="158"/>
      <c r="KZG270" s="159"/>
      <c r="KZH270" s="9"/>
      <c r="KZI270" s="9"/>
      <c r="KZJ270" s="159"/>
      <c r="KZK270" s="159"/>
      <c r="KZL270" s="8"/>
      <c r="KZM270" s="8"/>
      <c r="KZN270" s="160"/>
      <c r="KZO270" s="158"/>
      <c r="KZP270" s="161"/>
      <c r="KZQ270" s="162"/>
      <c r="KZR270" s="156"/>
      <c r="KZS270" s="158"/>
      <c r="KZT270" s="158"/>
      <c r="KZU270" s="158"/>
      <c r="KZV270" s="158"/>
      <c r="KZW270" s="159"/>
      <c r="KZX270" s="9"/>
      <c r="KZY270" s="9"/>
      <c r="KZZ270" s="159"/>
      <c r="LAA270" s="159"/>
      <c r="LAB270" s="8"/>
      <c r="LAC270" s="8"/>
      <c r="LAD270" s="160"/>
      <c r="LAE270" s="158"/>
      <c r="LAF270" s="161"/>
      <c r="LAG270" s="162"/>
      <c r="LAH270" s="156"/>
      <c r="LAI270" s="158"/>
      <c r="LAJ270" s="158"/>
      <c r="LAK270" s="158"/>
      <c r="LAL270" s="158"/>
      <c r="LAM270" s="159"/>
      <c r="LAN270" s="9"/>
      <c r="LAO270" s="9"/>
      <c r="LAP270" s="159"/>
      <c r="LAQ270" s="159"/>
      <c r="LAR270" s="8"/>
      <c r="LAS270" s="8"/>
      <c r="LAT270" s="160"/>
      <c r="LAU270" s="158"/>
      <c r="LAV270" s="161"/>
      <c r="LAW270" s="162"/>
      <c r="LAX270" s="156"/>
      <c r="LAY270" s="158"/>
      <c r="LAZ270" s="158"/>
      <c r="LBA270" s="158"/>
      <c r="LBB270" s="158"/>
      <c r="LBC270" s="159"/>
      <c r="LBD270" s="9"/>
      <c r="LBE270" s="9"/>
      <c r="LBF270" s="159"/>
      <c r="LBG270" s="159"/>
      <c r="LBH270" s="8"/>
      <c r="LBI270" s="8"/>
      <c r="LBJ270" s="160"/>
      <c r="LBK270" s="158"/>
      <c r="LBL270" s="161"/>
      <c r="LBM270" s="162"/>
      <c r="LBN270" s="156"/>
      <c r="LBO270" s="158"/>
      <c r="LBP270" s="158"/>
      <c r="LBQ270" s="158"/>
      <c r="LBR270" s="158"/>
      <c r="LBS270" s="159"/>
      <c r="LBT270" s="9"/>
      <c r="LBU270" s="9"/>
      <c r="LBV270" s="159"/>
      <c r="LBW270" s="159"/>
      <c r="LBX270" s="8"/>
      <c r="LBY270" s="8"/>
      <c r="LBZ270" s="160"/>
      <c r="LCA270" s="158"/>
      <c r="LCB270" s="161"/>
      <c r="LCC270" s="162"/>
      <c r="LCD270" s="156"/>
      <c r="LCE270" s="158"/>
      <c r="LCF270" s="158"/>
      <c r="LCG270" s="158"/>
      <c r="LCH270" s="158"/>
      <c r="LCI270" s="159"/>
      <c r="LCJ270" s="9"/>
      <c r="LCK270" s="9"/>
      <c r="LCL270" s="159"/>
      <c r="LCM270" s="159"/>
      <c r="LCN270" s="8"/>
      <c r="LCO270" s="8"/>
      <c r="LCP270" s="160"/>
      <c r="LCQ270" s="158"/>
      <c r="LCR270" s="161"/>
      <c r="LCS270" s="162"/>
      <c r="LCT270" s="156"/>
      <c r="LCU270" s="158"/>
      <c r="LCV270" s="158"/>
      <c r="LCW270" s="158"/>
      <c r="LCX270" s="158"/>
      <c r="LCY270" s="159"/>
      <c r="LCZ270" s="9"/>
      <c r="LDA270" s="9"/>
      <c r="LDB270" s="159"/>
      <c r="LDC270" s="159"/>
      <c r="LDD270" s="8"/>
      <c r="LDE270" s="8"/>
      <c r="LDF270" s="160"/>
      <c r="LDG270" s="158"/>
      <c r="LDH270" s="161"/>
      <c r="LDI270" s="162"/>
      <c r="LDJ270" s="156"/>
      <c r="LDK270" s="158"/>
      <c r="LDL270" s="158"/>
      <c r="LDM270" s="158"/>
      <c r="LDN270" s="158"/>
      <c r="LDO270" s="159"/>
      <c r="LDP270" s="9"/>
      <c r="LDQ270" s="9"/>
      <c r="LDR270" s="159"/>
      <c r="LDS270" s="159"/>
      <c r="LDT270" s="8"/>
      <c r="LDU270" s="8"/>
      <c r="LDV270" s="160"/>
      <c r="LDW270" s="158"/>
      <c r="LDX270" s="161"/>
      <c r="LDY270" s="162"/>
      <c r="LDZ270" s="156"/>
      <c r="LEA270" s="158"/>
      <c r="LEB270" s="158"/>
      <c r="LEC270" s="158"/>
      <c r="LED270" s="158"/>
      <c r="LEE270" s="159"/>
      <c r="LEF270" s="9"/>
      <c r="LEG270" s="9"/>
      <c r="LEH270" s="159"/>
      <c r="LEI270" s="159"/>
      <c r="LEJ270" s="8"/>
      <c r="LEK270" s="8"/>
      <c r="LEL270" s="160"/>
      <c r="LEM270" s="158"/>
      <c r="LEN270" s="161"/>
      <c r="LEO270" s="162"/>
      <c r="LEP270" s="156"/>
      <c r="LEQ270" s="158"/>
      <c r="LER270" s="158"/>
      <c r="LES270" s="158"/>
      <c r="LET270" s="158"/>
      <c r="LEU270" s="159"/>
      <c r="LEV270" s="9"/>
      <c r="LEW270" s="9"/>
      <c r="LEX270" s="159"/>
      <c r="LEY270" s="159"/>
      <c r="LEZ270" s="8"/>
      <c r="LFA270" s="8"/>
      <c r="LFB270" s="160"/>
      <c r="LFC270" s="158"/>
      <c r="LFD270" s="161"/>
      <c r="LFE270" s="162"/>
      <c r="LFF270" s="156"/>
      <c r="LFG270" s="158"/>
      <c r="LFH270" s="158"/>
      <c r="LFI270" s="158"/>
      <c r="LFJ270" s="158"/>
      <c r="LFK270" s="159"/>
      <c r="LFL270" s="9"/>
      <c r="LFM270" s="9"/>
      <c r="LFN270" s="159"/>
      <c r="LFO270" s="159"/>
      <c r="LFP270" s="8"/>
      <c r="LFQ270" s="8"/>
      <c r="LFR270" s="160"/>
      <c r="LFS270" s="158"/>
      <c r="LFT270" s="161"/>
      <c r="LFU270" s="162"/>
      <c r="LFV270" s="156"/>
      <c r="LFW270" s="158"/>
      <c r="LFX270" s="158"/>
      <c r="LFY270" s="158"/>
      <c r="LFZ270" s="158"/>
      <c r="LGA270" s="159"/>
      <c r="LGB270" s="9"/>
      <c r="LGC270" s="9"/>
      <c r="LGD270" s="159"/>
      <c r="LGE270" s="159"/>
      <c r="LGF270" s="8"/>
      <c r="LGG270" s="8"/>
      <c r="LGH270" s="160"/>
      <c r="LGI270" s="158"/>
      <c r="LGJ270" s="161"/>
      <c r="LGK270" s="162"/>
      <c r="LGL270" s="156"/>
      <c r="LGM270" s="158"/>
      <c r="LGN270" s="158"/>
      <c r="LGO270" s="158"/>
      <c r="LGP270" s="158"/>
      <c r="LGQ270" s="159"/>
      <c r="LGR270" s="9"/>
      <c r="LGS270" s="9"/>
      <c r="LGT270" s="159"/>
      <c r="LGU270" s="159"/>
      <c r="LGV270" s="8"/>
      <c r="LGW270" s="8"/>
      <c r="LGX270" s="160"/>
      <c r="LGY270" s="158"/>
      <c r="LGZ270" s="161"/>
      <c r="LHA270" s="162"/>
      <c r="LHB270" s="156"/>
      <c r="LHC270" s="158"/>
      <c r="LHD270" s="158"/>
      <c r="LHE270" s="158"/>
      <c r="LHF270" s="158"/>
      <c r="LHG270" s="159"/>
      <c r="LHH270" s="9"/>
      <c r="LHI270" s="9"/>
      <c r="LHJ270" s="159"/>
      <c r="LHK270" s="159"/>
      <c r="LHL270" s="8"/>
      <c r="LHM270" s="8"/>
      <c r="LHN270" s="160"/>
      <c r="LHO270" s="158"/>
      <c r="LHP270" s="161"/>
      <c r="LHQ270" s="162"/>
      <c r="LHR270" s="156"/>
      <c r="LHS270" s="158"/>
      <c r="LHT270" s="158"/>
      <c r="LHU270" s="158"/>
      <c r="LHV270" s="158"/>
      <c r="LHW270" s="159"/>
      <c r="LHX270" s="9"/>
      <c r="LHY270" s="9"/>
      <c r="LHZ270" s="159"/>
      <c r="LIA270" s="159"/>
      <c r="LIB270" s="8"/>
      <c r="LIC270" s="8"/>
      <c r="LID270" s="160"/>
      <c r="LIE270" s="158"/>
      <c r="LIF270" s="161"/>
      <c r="LIG270" s="162"/>
      <c r="LIH270" s="156"/>
      <c r="LII270" s="158"/>
      <c r="LIJ270" s="158"/>
      <c r="LIK270" s="158"/>
      <c r="LIL270" s="158"/>
      <c r="LIM270" s="159"/>
      <c r="LIN270" s="9"/>
      <c r="LIO270" s="9"/>
      <c r="LIP270" s="159"/>
      <c r="LIQ270" s="159"/>
      <c r="LIR270" s="8"/>
      <c r="LIS270" s="8"/>
      <c r="LIT270" s="160"/>
      <c r="LIU270" s="158"/>
      <c r="LIV270" s="161"/>
      <c r="LIW270" s="162"/>
      <c r="LIX270" s="156"/>
      <c r="LIY270" s="158"/>
      <c r="LIZ270" s="158"/>
      <c r="LJA270" s="158"/>
      <c r="LJB270" s="158"/>
      <c r="LJC270" s="159"/>
      <c r="LJD270" s="9"/>
      <c r="LJE270" s="9"/>
      <c r="LJF270" s="159"/>
      <c r="LJG270" s="159"/>
      <c r="LJH270" s="8"/>
      <c r="LJI270" s="8"/>
      <c r="LJJ270" s="160"/>
      <c r="LJK270" s="158"/>
      <c r="LJL270" s="161"/>
      <c r="LJM270" s="162"/>
      <c r="LJN270" s="156"/>
      <c r="LJO270" s="158"/>
      <c r="LJP270" s="158"/>
      <c r="LJQ270" s="158"/>
      <c r="LJR270" s="158"/>
      <c r="LJS270" s="159"/>
      <c r="LJT270" s="9"/>
      <c r="LJU270" s="9"/>
      <c r="LJV270" s="159"/>
      <c r="LJW270" s="159"/>
      <c r="LJX270" s="8"/>
      <c r="LJY270" s="8"/>
      <c r="LJZ270" s="160"/>
      <c r="LKA270" s="158"/>
      <c r="LKB270" s="161"/>
      <c r="LKC270" s="162"/>
      <c r="LKD270" s="156"/>
      <c r="LKE270" s="158"/>
      <c r="LKF270" s="158"/>
      <c r="LKG270" s="158"/>
      <c r="LKH270" s="158"/>
      <c r="LKI270" s="159"/>
      <c r="LKJ270" s="9"/>
      <c r="LKK270" s="9"/>
      <c r="LKL270" s="159"/>
      <c r="LKM270" s="159"/>
      <c r="LKN270" s="8"/>
      <c r="LKO270" s="8"/>
      <c r="LKP270" s="160"/>
      <c r="LKQ270" s="158"/>
      <c r="LKR270" s="161"/>
      <c r="LKS270" s="162"/>
      <c r="LKT270" s="156"/>
      <c r="LKU270" s="158"/>
      <c r="LKV270" s="158"/>
      <c r="LKW270" s="158"/>
      <c r="LKX270" s="158"/>
      <c r="LKY270" s="159"/>
      <c r="LKZ270" s="9"/>
      <c r="LLA270" s="9"/>
      <c r="LLB270" s="159"/>
      <c r="LLC270" s="159"/>
      <c r="LLD270" s="8"/>
      <c r="LLE270" s="8"/>
      <c r="LLF270" s="160"/>
      <c r="LLG270" s="158"/>
      <c r="LLH270" s="161"/>
      <c r="LLI270" s="162"/>
      <c r="LLJ270" s="156"/>
      <c r="LLK270" s="158"/>
      <c r="LLL270" s="158"/>
      <c r="LLM270" s="158"/>
      <c r="LLN270" s="158"/>
      <c r="LLO270" s="159"/>
      <c r="LLP270" s="9"/>
      <c r="LLQ270" s="9"/>
      <c r="LLR270" s="159"/>
      <c r="LLS270" s="159"/>
      <c r="LLT270" s="8"/>
      <c r="LLU270" s="8"/>
      <c r="LLV270" s="160"/>
      <c r="LLW270" s="158"/>
      <c r="LLX270" s="161"/>
      <c r="LLY270" s="162"/>
      <c r="LLZ270" s="156"/>
      <c r="LMA270" s="158"/>
      <c r="LMB270" s="158"/>
      <c r="LMC270" s="158"/>
      <c r="LMD270" s="158"/>
      <c r="LME270" s="159"/>
      <c r="LMF270" s="9"/>
      <c r="LMG270" s="9"/>
      <c r="LMH270" s="159"/>
      <c r="LMI270" s="159"/>
      <c r="LMJ270" s="8"/>
      <c r="LMK270" s="8"/>
      <c r="LML270" s="160"/>
      <c r="LMM270" s="158"/>
      <c r="LMN270" s="161"/>
      <c r="LMO270" s="162"/>
      <c r="LMP270" s="156"/>
      <c r="LMQ270" s="158"/>
      <c r="LMR270" s="158"/>
      <c r="LMS270" s="158"/>
      <c r="LMT270" s="158"/>
      <c r="LMU270" s="159"/>
      <c r="LMV270" s="9"/>
      <c r="LMW270" s="9"/>
      <c r="LMX270" s="159"/>
      <c r="LMY270" s="159"/>
      <c r="LMZ270" s="8"/>
      <c r="LNA270" s="8"/>
      <c r="LNB270" s="160"/>
      <c r="LNC270" s="158"/>
      <c r="LND270" s="161"/>
      <c r="LNE270" s="162"/>
      <c r="LNF270" s="156"/>
      <c r="LNG270" s="158"/>
      <c r="LNH270" s="158"/>
      <c r="LNI270" s="158"/>
      <c r="LNJ270" s="158"/>
      <c r="LNK270" s="159"/>
      <c r="LNL270" s="9"/>
      <c r="LNM270" s="9"/>
      <c r="LNN270" s="159"/>
      <c r="LNO270" s="159"/>
      <c r="LNP270" s="8"/>
      <c r="LNQ270" s="8"/>
      <c r="LNR270" s="160"/>
      <c r="LNS270" s="158"/>
      <c r="LNT270" s="161"/>
      <c r="LNU270" s="162"/>
      <c r="LNV270" s="156"/>
      <c r="LNW270" s="158"/>
      <c r="LNX270" s="158"/>
      <c r="LNY270" s="158"/>
      <c r="LNZ270" s="158"/>
      <c r="LOA270" s="159"/>
      <c r="LOB270" s="9"/>
      <c r="LOC270" s="9"/>
      <c r="LOD270" s="159"/>
      <c r="LOE270" s="159"/>
      <c r="LOF270" s="8"/>
      <c r="LOG270" s="8"/>
      <c r="LOH270" s="160"/>
      <c r="LOI270" s="158"/>
      <c r="LOJ270" s="161"/>
      <c r="LOK270" s="162"/>
      <c r="LOL270" s="156"/>
      <c r="LOM270" s="158"/>
      <c r="LON270" s="158"/>
      <c r="LOO270" s="158"/>
      <c r="LOP270" s="158"/>
      <c r="LOQ270" s="159"/>
      <c r="LOR270" s="9"/>
      <c r="LOS270" s="9"/>
      <c r="LOT270" s="159"/>
      <c r="LOU270" s="159"/>
      <c r="LOV270" s="8"/>
      <c r="LOW270" s="8"/>
      <c r="LOX270" s="160"/>
      <c r="LOY270" s="158"/>
      <c r="LOZ270" s="161"/>
      <c r="LPA270" s="162"/>
      <c r="LPB270" s="156"/>
      <c r="LPC270" s="158"/>
      <c r="LPD270" s="158"/>
      <c r="LPE270" s="158"/>
      <c r="LPF270" s="158"/>
      <c r="LPG270" s="159"/>
      <c r="LPH270" s="9"/>
      <c r="LPI270" s="9"/>
      <c r="LPJ270" s="159"/>
      <c r="LPK270" s="159"/>
      <c r="LPL270" s="8"/>
      <c r="LPM270" s="8"/>
      <c r="LPN270" s="160"/>
      <c r="LPO270" s="158"/>
      <c r="LPP270" s="161"/>
      <c r="LPQ270" s="162"/>
      <c r="LPR270" s="156"/>
      <c r="LPS270" s="158"/>
      <c r="LPT270" s="158"/>
      <c r="LPU270" s="158"/>
      <c r="LPV270" s="158"/>
      <c r="LPW270" s="159"/>
      <c r="LPX270" s="9"/>
      <c r="LPY270" s="9"/>
      <c r="LPZ270" s="159"/>
      <c r="LQA270" s="159"/>
      <c r="LQB270" s="8"/>
      <c r="LQC270" s="8"/>
      <c r="LQD270" s="160"/>
      <c r="LQE270" s="158"/>
      <c r="LQF270" s="161"/>
      <c r="LQG270" s="162"/>
      <c r="LQH270" s="156"/>
      <c r="LQI270" s="158"/>
      <c r="LQJ270" s="158"/>
      <c r="LQK270" s="158"/>
      <c r="LQL270" s="158"/>
      <c r="LQM270" s="159"/>
      <c r="LQN270" s="9"/>
      <c r="LQO270" s="9"/>
      <c r="LQP270" s="159"/>
      <c r="LQQ270" s="159"/>
      <c r="LQR270" s="8"/>
      <c r="LQS270" s="8"/>
      <c r="LQT270" s="160"/>
      <c r="LQU270" s="158"/>
      <c r="LQV270" s="161"/>
      <c r="LQW270" s="162"/>
      <c r="LQX270" s="156"/>
      <c r="LQY270" s="158"/>
      <c r="LQZ270" s="158"/>
      <c r="LRA270" s="158"/>
      <c r="LRB270" s="158"/>
      <c r="LRC270" s="159"/>
      <c r="LRD270" s="9"/>
      <c r="LRE270" s="9"/>
      <c r="LRF270" s="159"/>
      <c r="LRG270" s="159"/>
      <c r="LRH270" s="8"/>
      <c r="LRI270" s="8"/>
      <c r="LRJ270" s="160"/>
      <c r="LRK270" s="158"/>
      <c r="LRL270" s="161"/>
      <c r="LRM270" s="162"/>
      <c r="LRN270" s="156"/>
      <c r="LRO270" s="158"/>
      <c r="LRP270" s="158"/>
      <c r="LRQ270" s="158"/>
      <c r="LRR270" s="158"/>
      <c r="LRS270" s="159"/>
      <c r="LRT270" s="9"/>
      <c r="LRU270" s="9"/>
      <c r="LRV270" s="159"/>
      <c r="LRW270" s="159"/>
      <c r="LRX270" s="8"/>
      <c r="LRY270" s="8"/>
      <c r="LRZ270" s="160"/>
      <c r="LSA270" s="158"/>
      <c r="LSB270" s="161"/>
      <c r="LSC270" s="162"/>
      <c r="LSD270" s="156"/>
      <c r="LSE270" s="158"/>
      <c r="LSF270" s="158"/>
      <c r="LSG270" s="158"/>
      <c r="LSH270" s="158"/>
      <c r="LSI270" s="159"/>
      <c r="LSJ270" s="9"/>
      <c r="LSK270" s="9"/>
      <c r="LSL270" s="159"/>
      <c r="LSM270" s="159"/>
      <c r="LSN270" s="8"/>
      <c r="LSO270" s="8"/>
      <c r="LSP270" s="160"/>
      <c r="LSQ270" s="158"/>
      <c r="LSR270" s="161"/>
      <c r="LSS270" s="162"/>
      <c r="LST270" s="156"/>
      <c r="LSU270" s="158"/>
      <c r="LSV270" s="158"/>
      <c r="LSW270" s="158"/>
      <c r="LSX270" s="158"/>
      <c r="LSY270" s="159"/>
      <c r="LSZ270" s="9"/>
      <c r="LTA270" s="9"/>
      <c r="LTB270" s="159"/>
      <c r="LTC270" s="159"/>
      <c r="LTD270" s="8"/>
      <c r="LTE270" s="8"/>
      <c r="LTF270" s="160"/>
      <c r="LTG270" s="158"/>
      <c r="LTH270" s="161"/>
      <c r="LTI270" s="162"/>
      <c r="LTJ270" s="156"/>
      <c r="LTK270" s="158"/>
      <c r="LTL270" s="158"/>
      <c r="LTM270" s="158"/>
      <c r="LTN270" s="158"/>
      <c r="LTO270" s="159"/>
      <c r="LTP270" s="9"/>
      <c r="LTQ270" s="9"/>
      <c r="LTR270" s="159"/>
      <c r="LTS270" s="159"/>
      <c r="LTT270" s="8"/>
      <c r="LTU270" s="8"/>
      <c r="LTV270" s="160"/>
      <c r="LTW270" s="158"/>
      <c r="LTX270" s="161"/>
      <c r="LTY270" s="162"/>
      <c r="LTZ270" s="156"/>
      <c r="LUA270" s="158"/>
      <c r="LUB270" s="158"/>
      <c r="LUC270" s="158"/>
      <c r="LUD270" s="158"/>
      <c r="LUE270" s="159"/>
      <c r="LUF270" s="9"/>
      <c r="LUG270" s="9"/>
      <c r="LUH270" s="159"/>
      <c r="LUI270" s="159"/>
      <c r="LUJ270" s="8"/>
      <c r="LUK270" s="8"/>
      <c r="LUL270" s="160"/>
      <c r="LUM270" s="158"/>
      <c r="LUN270" s="161"/>
      <c r="LUO270" s="162"/>
      <c r="LUP270" s="156"/>
      <c r="LUQ270" s="158"/>
      <c r="LUR270" s="158"/>
      <c r="LUS270" s="158"/>
      <c r="LUT270" s="158"/>
      <c r="LUU270" s="159"/>
      <c r="LUV270" s="9"/>
      <c r="LUW270" s="9"/>
      <c r="LUX270" s="159"/>
      <c r="LUY270" s="159"/>
      <c r="LUZ270" s="8"/>
      <c r="LVA270" s="8"/>
      <c r="LVB270" s="160"/>
      <c r="LVC270" s="158"/>
      <c r="LVD270" s="161"/>
      <c r="LVE270" s="162"/>
      <c r="LVF270" s="156"/>
      <c r="LVG270" s="158"/>
      <c r="LVH270" s="158"/>
      <c r="LVI270" s="158"/>
      <c r="LVJ270" s="158"/>
      <c r="LVK270" s="159"/>
      <c r="LVL270" s="9"/>
      <c r="LVM270" s="9"/>
      <c r="LVN270" s="159"/>
      <c r="LVO270" s="159"/>
      <c r="LVP270" s="8"/>
      <c r="LVQ270" s="8"/>
      <c r="LVR270" s="160"/>
      <c r="LVS270" s="158"/>
      <c r="LVT270" s="161"/>
      <c r="LVU270" s="162"/>
      <c r="LVV270" s="156"/>
      <c r="LVW270" s="158"/>
      <c r="LVX270" s="158"/>
      <c r="LVY270" s="158"/>
      <c r="LVZ270" s="158"/>
      <c r="LWA270" s="159"/>
      <c r="LWB270" s="9"/>
      <c r="LWC270" s="9"/>
      <c r="LWD270" s="159"/>
      <c r="LWE270" s="159"/>
      <c r="LWF270" s="8"/>
      <c r="LWG270" s="8"/>
      <c r="LWH270" s="160"/>
      <c r="LWI270" s="158"/>
      <c r="LWJ270" s="161"/>
      <c r="LWK270" s="162"/>
      <c r="LWL270" s="156"/>
      <c r="LWM270" s="158"/>
      <c r="LWN270" s="158"/>
      <c r="LWO270" s="158"/>
      <c r="LWP270" s="158"/>
      <c r="LWQ270" s="159"/>
      <c r="LWR270" s="9"/>
      <c r="LWS270" s="9"/>
      <c r="LWT270" s="159"/>
      <c r="LWU270" s="159"/>
      <c r="LWV270" s="8"/>
      <c r="LWW270" s="8"/>
      <c r="LWX270" s="160"/>
      <c r="LWY270" s="158"/>
      <c r="LWZ270" s="161"/>
      <c r="LXA270" s="162"/>
      <c r="LXB270" s="156"/>
      <c r="LXC270" s="158"/>
      <c r="LXD270" s="158"/>
      <c r="LXE270" s="158"/>
      <c r="LXF270" s="158"/>
      <c r="LXG270" s="159"/>
      <c r="LXH270" s="9"/>
      <c r="LXI270" s="9"/>
      <c r="LXJ270" s="159"/>
      <c r="LXK270" s="159"/>
      <c r="LXL270" s="8"/>
      <c r="LXM270" s="8"/>
      <c r="LXN270" s="160"/>
      <c r="LXO270" s="158"/>
      <c r="LXP270" s="161"/>
      <c r="LXQ270" s="162"/>
      <c r="LXR270" s="156"/>
      <c r="LXS270" s="158"/>
      <c r="LXT270" s="158"/>
      <c r="LXU270" s="158"/>
      <c r="LXV270" s="158"/>
      <c r="LXW270" s="159"/>
      <c r="LXX270" s="9"/>
      <c r="LXY270" s="9"/>
      <c r="LXZ270" s="159"/>
      <c r="LYA270" s="159"/>
      <c r="LYB270" s="8"/>
      <c r="LYC270" s="8"/>
      <c r="LYD270" s="160"/>
      <c r="LYE270" s="158"/>
      <c r="LYF270" s="161"/>
      <c r="LYG270" s="162"/>
      <c r="LYH270" s="156"/>
      <c r="LYI270" s="158"/>
      <c r="LYJ270" s="158"/>
      <c r="LYK270" s="158"/>
      <c r="LYL270" s="158"/>
      <c r="LYM270" s="159"/>
      <c r="LYN270" s="9"/>
      <c r="LYO270" s="9"/>
      <c r="LYP270" s="159"/>
      <c r="LYQ270" s="159"/>
      <c r="LYR270" s="8"/>
      <c r="LYS270" s="8"/>
      <c r="LYT270" s="160"/>
      <c r="LYU270" s="158"/>
      <c r="LYV270" s="161"/>
      <c r="LYW270" s="162"/>
      <c r="LYX270" s="156"/>
      <c r="LYY270" s="158"/>
      <c r="LYZ270" s="158"/>
      <c r="LZA270" s="158"/>
      <c r="LZB270" s="158"/>
      <c r="LZC270" s="159"/>
      <c r="LZD270" s="9"/>
      <c r="LZE270" s="9"/>
      <c r="LZF270" s="159"/>
      <c r="LZG270" s="159"/>
      <c r="LZH270" s="8"/>
      <c r="LZI270" s="8"/>
      <c r="LZJ270" s="160"/>
      <c r="LZK270" s="158"/>
      <c r="LZL270" s="161"/>
      <c r="LZM270" s="162"/>
      <c r="LZN270" s="156"/>
      <c r="LZO270" s="158"/>
      <c r="LZP270" s="158"/>
      <c r="LZQ270" s="158"/>
      <c r="LZR270" s="158"/>
      <c r="LZS270" s="159"/>
      <c r="LZT270" s="9"/>
      <c r="LZU270" s="9"/>
      <c r="LZV270" s="159"/>
      <c r="LZW270" s="159"/>
      <c r="LZX270" s="8"/>
      <c r="LZY270" s="8"/>
      <c r="LZZ270" s="160"/>
      <c r="MAA270" s="158"/>
      <c r="MAB270" s="161"/>
      <c r="MAC270" s="162"/>
      <c r="MAD270" s="156"/>
      <c r="MAE270" s="158"/>
      <c r="MAF270" s="158"/>
      <c r="MAG270" s="158"/>
      <c r="MAH270" s="158"/>
      <c r="MAI270" s="159"/>
      <c r="MAJ270" s="9"/>
      <c r="MAK270" s="9"/>
      <c r="MAL270" s="159"/>
      <c r="MAM270" s="159"/>
      <c r="MAN270" s="8"/>
      <c r="MAO270" s="8"/>
      <c r="MAP270" s="160"/>
      <c r="MAQ270" s="158"/>
      <c r="MAR270" s="161"/>
      <c r="MAS270" s="162"/>
      <c r="MAT270" s="156"/>
      <c r="MAU270" s="158"/>
      <c r="MAV270" s="158"/>
      <c r="MAW270" s="158"/>
      <c r="MAX270" s="158"/>
      <c r="MAY270" s="159"/>
      <c r="MAZ270" s="9"/>
      <c r="MBA270" s="9"/>
      <c r="MBB270" s="159"/>
      <c r="MBC270" s="159"/>
      <c r="MBD270" s="8"/>
      <c r="MBE270" s="8"/>
      <c r="MBF270" s="160"/>
      <c r="MBG270" s="158"/>
      <c r="MBH270" s="161"/>
      <c r="MBI270" s="162"/>
      <c r="MBJ270" s="156"/>
      <c r="MBK270" s="158"/>
      <c r="MBL270" s="158"/>
      <c r="MBM270" s="158"/>
      <c r="MBN270" s="158"/>
      <c r="MBO270" s="159"/>
      <c r="MBP270" s="9"/>
      <c r="MBQ270" s="9"/>
      <c r="MBR270" s="159"/>
      <c r="MBS270" s="159"/>
      <c r="MBT270" s="8"/>
      <c r="MBU270" s="8"/>
      <c r="MBV270" s="160"/>
      <c r="MBW270" s="158"/>
      <c r="MBX270" s="161"/>
      <c r="MBY270" s="162"/>
      <c r="MBZ270" s="156"/>
      <c r="MCA270" s="158"/>
      <c r="MCB270" s="158"/>
      <c r="MCC270" s="158"/>
      <c r="MCD270" s="158"/>
      <c r="MCE270" s="159"/>
      <c r="MCF270" s="9"/>
      <c r="MCG270" s="9"/>
      <c r="MCH270" s="159"/>
      <c r="MCI270" s="159"/>
      <c r="MCJ270" s="8"/>
      <c r="MCK270" s="8"/>
      <c r="MCL270" s="160"/>
      <c r="MCM270" s="158"/>
      <c r="MCN270" s="161"/>
      <c r="MCO270" s="162"/>
      <c r="MCP270" s="156"/>
      <c r="MCQ270" s="158"/>
      <c r="MCR270" s="158"/>
      <c r="MCS270" s="158"/>
      <c r="MCT270" s="158"/>
      <c r="MCU270" s="159"/>
      <c r="MCV270" s="9"/>
      <c r="MCW270" s="9"/>
      <c r="MCX270" s="159"/>
      <c r="MCY270" s="159"/>
      <c r="MCZ270" s="8"/>
      <c r="MDA270" s="8"/>
      <c r="MDB270" s="160"/>
      <c r="MDC270" s="158"/>
      <c r="MDD270" s="161"/>
      <c r="MDE270" s="162"/>
      <c r="MDF270" s="156"/>
      <c r="MDG270" s="158"/>
      <c r="MDH270" s="158"/>
      <c r="MDI270" s="158"/>
      <c r="MDJ270" s="158"/>
      <c r="MDK270" s="159"/>
      <c r="MDL270" s="9"/>
      <c r="MDM270" s="9"/>
      <c r="MDN270" s="159"/>
      <c r="MDO270" s="159"/>
      <c r="MDP270" s="8"/>
      <c r="MDQ270" s="8"/>
      <c r="MDR270" s="160"/>
      <c r="MDS270" s="158"/>
      <c r="MDT270" s="161"/>
      <c r="MDU270" s="162"/>
      <c r="MDV270" s="156"/>
      <c r="MDW270" s="158"/>
      <c r="MDX270" s="158"/>
      <c r="MDY270" s="158"/>
      <c r="MDZ270" s="158"/>
      <c r="MEA270" s="159"/>
      <c r="MEB270" s="9"/>
      <c r="MEC270" s="9"/>
      <c r="MED270" s="159"/>
      <c r="MEE270" s="159"/>
      <c r="MEF270" s="8"/>
      <c r="MEG270" s="8"/>
      <c r="MEH270" s="160"/>
      <c r="MEI270" s="158"/>
      <c r="MEJ270" s="161"/>
      <c r="MEK270" s="162"/>
      <c r="MEL270" s="156"/>
      <c r="MEM270" s="158"/>
      <c r="MEN270" s="158"/>
      <c r="MEO270" s="158"/>
      <c r="MEP270" s="158"/>
      <c r="MEQ270" s="159"/>
      <c r="MER270" s="9"/>
      <c r="MES270" s="9"/>
      <c r="MET270" s="159"/>
      <c r="MEU270" s="159"/>
      <c r="MEV270" s="8"/>
      <c r="MEW270" s="8"/>
      <c r="MEX270" s="160"/>
      <c r="MEY270" s="158"/>
      <c r="MEZ270" s="161"/>
      <c r="MFA270" s="162"/>
      <c r="MFB270" s="156"/>
      <c r="MFC270" s="158"/>
      <c r="MFD270" s="158"/>
      <c r="MFE270" s="158"/>
      <c r="MFF270" s="158"/>
      <c r="MFG270" s="159"/>
      <c r="MFH270" s="9"/>
      <c r="MFI270" s="9"/>
      <c r="MFJ270" s="159"/>
      <c r="MFK270" s="159"/>
      <c r="MFL270" s="8"/>
      <c r="MFM270" s="8"/>
      <c r="MFN270" s="160"/>
      <c r="MFO270" s="158"/>
      <c r="MFP270" s="161"/>
      <c r="MFQ270" s="162"/>
      <c r="MFR270" s="156"/>
      <c r="MFS270" s="158"/>
      <c r="MFT270" s="158"/>
      <c r="MFU270" s="158"/>
      <c r="MFV270" s="158"/>
      <c r="MFW270" s="159"/>
      <c r="MFX270" s="9"/>
      <c r="MFY270" s="9"/>
      <c r="MFZ270" s="159"/>
      <c r="MGA270" s="159"/>
      <c r="MGB270" s="8"/>
      <c r="MGC270" s="8"/>
      <c r="MGD270" s="160"/>
      <c r="MGE270" s="158"/>
      <c r="MGF270" s="161"/>
      <c r="MGG270" s="162"/>
      <c r="MGH270" s="156"/>
      <c r="MGI270" s="158"/>
      <c r="MGJ270" s="158"/>
      <c r="MGK270" s="158"/>
      <c r="MGL270" s="158"/>
      <c r="MGM270" s="159"/>
      <c r="MGN270" s="9"/>
      <c r="MGO270" s="9"/>
      <c r="MGP270" s="159"/>
      <c r="MGQ270" s="159"/>
      <c r="MGR270" s="8"/>
      <c r="MGS270" s="8"/>
      <c r="MGT270" s="160"/>
      <c r="MGU270" s="158"/>
      <c r="MGV270" s="161"/>
      <c r="MGW270" s="162"/>
      <c r="MGX270" s="156"/>
      <c r="MGY270" s="158"/>
      <c r="MGZ270" s="158"/>
      <c r="MHA270" s="158"/>
      <c r="MHB270" s="158"/>
      <c r="MHC270" s="159"/>
      <c r="MHD270" s="9"/>
      <c r="MHE270" s="9"/>
      <c r="MHF270" s="159"/>
      <c r="MHG270" s="159"/>
      <c r="MHH270" s="8"/>
      <c r="MHI270" s="8"/>
      <c r="MHJ270" s="160"/>
      <c r="MHK270" s="158"/>
      <c r="MHL270" s="161"/>
      <c r="MHM270" s="162"/>
      <c r="MHN270" s="156"/>
      <c r="MHO270" s="158"/>
      <c r="MHP270" s="158"/>
      <c r="MHQ270" s="158"/>
      <c r="MHR270" s="158"/>
      <c r="MHS270" s="159"/>
      <c r="MHT270" s="9"/>
      <c r="MHU270" s="9"/>
      <c r="MHV270" s="159"/>
      <c r="MHW270" s="159"/>
      <c r="MHX270" s="8"/>
      <c r="MHY270" s="8"/>
      <c r="MHZ270" s="160"/>
      <c r="MIA270" s="158"/>
      <c r="MIB270" s="161"/>
      <c r="MIC270" s="162"/>
      <c r="MID270" s="156"/>
      <c r="MIE270" s="158"/>
      <c r="MIF270" s="158"/>
      <c r="MIG270" s="158"/>
      <c r="MIH270" s="158"/>
      <c r="MII270" s="159"/>
      <c r="MIJ270" s="9"/>
      <c r="MIK270" s="9"/>
      <c r="MIL270" s="159"/>
      <c r="MIM270" s="159"/>
      <c r="MIN270" s="8"/>
      <c r="MIO270" s="8"/>
      <c r="MIP270" s="160"/>
      <c r="MIQ270" s="158"/>
      <c r="MIR270" s="161"/>
      <c r="MIS270" s="162"/>
      <c r="MIT270" s="156"/>
      <c r="MIU270" s="158"/>
      <c r="MIV270" s="158"/>
      <c r="MIW270" s="158"/>
      <c r="MIX270" s="158"/>
      <c r="MIY270" s="159"/>
      <c r="MIZ270" s="9"/>
      <c r="MJA270" s="9"/>
      <c r="MJB270" s="159"/>
      <c r="MJC270" s="159"/>
      <c r="MJD270" s="8"/>
      <c r="MJE270" s="8"/>
      <c r="MJF270" s="160"/>
      <c r="MJG270" s="158"/>
      <c r="MJH270" s="161"/>
      <c r="MJI270" s="162"/>
      <c r="MJJ270" s="156"/>
      <c r="MJK270" s="158"/>
      <c r="MJL270" s="158"/>
      <c r="MJM270" s="158"/>
      <c r="MJN270" s="158"/>
      <c r="MJO270" s="159"/>
      <c r="MJP270" s="9"/>
      <c r="MJQ270" s="9"/>
      <c r="MJR270" s="159"/>
      <c r="MJS270" s="159"/>
      <c r="MJT270" s="8"/>
      <c r="MJU270" s="8"/>
      <c r="MJV270" s="160"/>
      <c r="MJW270" s="158"/>
      <c r="MJX270" s="161"/>
      <c r="MJY270" s="162"/>
      <c r="MJZ270" s="156"/>
      <c r="MKA270" s="158"/>
      <c r="MKB270" s="158"/>
      <c r="MKC270" s="158"/>
      <c r="MKD270" s="158"/>
      <c r="MKE270" s="159"/>
      <c r="MKF270" s="9"/>
      <c r="MKG270" s="9"/>
      <c r="MKH270" s="159"/>
      <c r="MKI270" s="159"/>
      <c r="MKJ270" s="8"/>
      <c r="MKK270" s="8"/>
      <c r="MKL270" s="160"/>
      <c r="MKM270" s="158"/>
      <c r="MKN270" s="161"/>
      <c r="MKO270" s="162"/>
      <c r="MKP270" s="156"/>
      <c r="MKQ270" s="158"/>
      <c r="MKR270" s="158"/>
      <c r="MKS270" s="158"/>
      <c r="MKT270" s="158"/>
      <c r="MKU270" s="159"/>
      <c r="MKV270" s="9"/>
      <c r="MKW270" s="9"/>
      <c r="MKX270" s="159"/>
      <c r="MKY270" s="159"/>
      <c r="MKZ270" s="8"/>
      <c r="MLA270" s="8"/>
      <c r="MLB270" s="160"/>
      <c r="MLC270" s="158"/>
      <c r="MLD270" s="161"/>
      <c r="MLE270" s="162"/>
      <c r="MLF270" s="156"/>
      <c r="MLG270" s="158"/>
      <c r="MLH270" s="158"/>
      <c r="MLI270" s="158"/>
      <c r="MLJ270" s="158"/>
      <c r="MLK270" s="159"/>
      <c r="MLL270" s="9"/>
      <c r="MLM270" s="9"/>
      <c r="MLN270" s="159"/>
      <c r="MLO270" s="159"/>
      <c r="MLP270" s="8"/>
      <c r="MLQ270" s="8"/>
      <c r="MLR270" s="160"/>
      <c r="MLS270" s="158"/>
      <c r="MLT270" s="161"/>
      <c r="MLU270" s="162"/>
      <c r="MLV270" s="156"/>
      <c r="MLW270" s="158"/>
      <c r="MLX270" s="158"/>
      <c r="MLY270" s="158"/>
      <c r="MLZ270" s="158"/>
      <c r="MMA270" s="159"/>
      <c r="MMB270" s="9"/>
      <c r="MMC270" s="9"/>
      <c r="MMD270" s="159"/>
      <c r="MME270" s="159"/>
      <c r="MMF270" s="8"/>
      <c r="MMG270" s="8"/>
      <c r="MMH270" s="160"/>
      <c r="MMI270" s="158"/>
      <c r="MMJ270" s="161"/>
      <c r="MMK270" s="162"/>
      <c r="MML270" s="156"/>
      <c r="MMM270" s="158"/>
      <c r="MMN270" s="158"/>
      <c r="MMO270" s="158"/>
      <c r="MMP270" s="158"/>
      <c r="MMQ270" s="159"/>
      <c r="MMR270" s="9"/>
      <c r="MMS270" s="9"/>
      <c r="MMT270" s="159"/>
      <c r="MMU270" s="159"/>
      <c r="MMV270" s="8"/>
      <c r="MMW270" s="8"/>
      <c r="MMX270" s="160"/>
      <c r="MMY270" s="158"/>
      <c r="MMZ270" s="161"/>
      <c r="MNA270" s="162"/>
      <c r="MNB270" s="156"/>
      <c r="MNC270" s="158"/>
      <c r="MND270" s="158"/>
      <c r="MNE270" s="158"/>
      <c r="MNF270" s="158"/>
      <c r="MNG270" s="159"/>
      <c r="MNH270" s="9"/>
      <c r="MNI270" s="9"/>
      <c r="MNJ270" s="159"/>
      <c r="MNK270" s="159"/>
      <c r="MNL270" s="8"/>
      <c r="MNM270" s="8"/>
      <c r="MNN270" s="160"/>
      <c r="MNO270" s="158"/>
      <c r="MNP270" s="161"/>
      <c r="MNQ270" s="162"/>
      <c r="MNR270" s="156"/>
      <c r="MNS270" s="158"/>
      <c r="MNT270" s="158"/>
      <c r="MNU270" s="158"/>
      <c r="MNV270" s="158"/>
      <c r="MNW270" s="159"/>
      <c r="MNX270" s="9"/>
      <c r="MNY270" s="9"/>
      <c r="MNZ270" s="159"/>
      <c r="MOA270" s="159"/>
      <c r="MOB270" s="8"/>
      <c r="MOC270" s="8"/>
      <c r="MOD270" s="160"/>
      <c r="MOE270" s="158"/>
      <c r="MOF270" s="161"/>
      <c r="MOG270" s="162"/>
      <c r="MOH270" s="156"/>
      <c r="MOI270" s="158"/>
      <c r="MOJ270" s="158"/>
      <c r="MOK270" s="158"/>
      <c r="MOL270" s="158"/>
      <c r="MOM270" s="159"/>
      <c r="MON270" s="9"/>
      <c r="MOO270" s="9"/>
      <c r="MOP270" s="159"/>
      <c r="MOQ270" s="159"/>
      <c r="MOR270" s="8"/>
      <c r="MOS270" s="8"/>
      <c r="MOT270" s="160"/>
      <c r="MOU270" s="158"/>
      <c r="MOV270" s="161"/>
      <c r="MOW270" s="162"/>
      <c r="MOX270" s="156"/>
      <c r="MOY270" s="158"/>
      <c r="MOZ270" s="158"/>
      <c r="MPA270" s="158"/>
      <c r="MPB270" s="158"/>
      <c r="MPC270" s="159"/>
      <c r="MPD270" s="9"/>
      <c r="MPE270" s="9"/>
      <c r="MPF270" s="159"/>
      <c r="MPG270" s="159"/>
      <c r="MPH270" s="8"/>
      <c r="MPI270" s="8"/>
      <c r="MPJ270" s="160"/>
      <c r="MPK270" s="158"/>
      <c r="MPL270" s="161"/>
      <c r="MPM270" s="162"/>
      <c r="MPN270" s="156"/>
      <c r="MPO270" s="158"/>
      <c r="MPP270" s="158"/>
      <c r="MPQ270" s="158"/>
      <c r="MPR270" s="158"/>
      <c r="MPS270" s="159"/>
      <c r="MPT270" s="9"/>
      <c r="MPU270" s="9"/>
      <c r="MPV270" s="159"/>
      <c r="MPW270" s="159"/>
      <c r="MPX270" s="8"/>
      <c r="MPY270" s="8"/>
      <c r="MPZ270" s="160"/>
      <c r="MQA270" s="158"/>
      <c r="MQB270" s="161"/>
      <c r="MQC270" s="162"/>
      <c r="MQD270" s="156"/>
      <c r="MQE270" s="158"/>
      <c r="MQF270" s="158"/>
      <c r="MQG270" s="158"/>
      <c r="MQH270" s="158"/>
      <c r="MQI270" s="159"/>
      <c r="MQJ270" s="9"/>
      <c r="MQK270" s="9"/>
      <c r="MQL270" s="159"/>
      <c r="MQM270" s="159"/>
      <c r="MQN270" s="8"/>
      <c r="MQO270" s="8"/>
      <c r="MQP270" s="160"/>
      <c r="MQQ270" s="158"/>
      <c r="MQR270" s="161"/>
      <c r="MQS270" s="162"/>
      <c r="MQT270" s="156"/>
      <c r="MQU270" s="158"/>
      <c r="MQV270" s="158"/>
      <c r="MQW270" s="158"/>
      <c r="MQX270" s="158"/>
      <c r="MQY270" s="159"/>
      <c r="MQZ270" s="9"/>
      <c r="MRA270" s="9"/>
      <c r="MRB270" s="159"/>
      <c r="MRC270" s="159"/>
      <c r="MRD270" s="8"/>
      <c r="MRE270" s="8"/>
      <c r="MRF270" s="160"/>
      <c r="MRG270" s="158"/>
      <c r="MRH270" s="161"/>
      <c r="MRI270" s="162"/>
      <c r="MRJ270" s="156"/>
      <c r="MRK270" s="158"/>
      <c r="MRL270" s="158"/>
      <c r="MRM270" s="158"/>
      <c r="MRN270" s="158"/>
      <c r="MRO270" s="159"/>
      <c r="MRP270" s="9"/>
      <c r="MRQ270" s="9"/>
      <c r="MRR270" s="159"/>
      <c r="MRS270" s="159"/>
      <c r="MRT270" s="8"/>
      <c r="MRU270" s="8"/>
      <c r="MRV270" s="160"/>
      <c r="MRW270" s="158"/>
      <c r="MRX270" s="161"/>
      <c r="MRY270" s="162"/>
      <c r="MRZ270" s="156"/>
      <c r="MSA270" s="158"/>
      <c r="MSB270" s="158"/>
      <c r="MSC270" s="158"/>
      <c r="MSD270" s="158"/>
      <c r="MSE270" s="159"/>
      <c r="MSF270" s="9"/>
      <c r="MSG270" s="9"/>
      <c r="MSH270" s="159"/>
      <c r="MSI270" s="159"/>
      <c r="MSJ270" s="8"/>
      <c r="MSK270" s="8"/>
      <c r="MSL270" s="160"/>
      <c r="MSM270" s="158"/>
      <c r="MSN270" s="161"/>
      <c r="MSO270" s="162"/>
      <c r="MSP270" s="156"/>
      <c r="MSQ270" s="158"/>
      <c r="MSR270" s="158"/>
      <c r="MSS270" s="158"/>
      <c r="MST270" s="158"/>
      <c r="MSU270" s="159"/>
      <c r="MSV270" s="9"/>
      <c r="MSW270" s="9"/>
      <c r="MSX270" s="159"/>
      <c r="MSY270" s="159"/>
      <c r="MSZ270" s="8"/>
      <c r="MTA270" s="8"/>
      <c r="MTB270" s="160"/>
      <c r="MTC270" s="158"/>
      <c r="MTD270" s="161"/>
      <c r="MTE270" s="162"/>
      <c r="MTF270" s="156"/>
      <c r="MTG270" s="158"/>
      <c r="MTH270" s="158"/>
      <c r="MTI270" s="158"/>
      <c r="MTJ270" s="158"/>
      <c r="MTK270" s="159"/>
      <c r="MTL270" s="9"/>
      <c r="MTM270" s="9"/>
      <c r="MTN270" s="159"/>
      <c r="MTO270" s="159"/>
      <c r="MTP270" s="8"/>
      <c r="MTQ270" s="8"/>
      <c r="MTR270" s="160"/>
      <c r="MTS270" s="158"/>
      <c r="MTT270" s="161"/>
      <c r="MTU270" s="162"/>
      <c r="MTV270" s="156"/>
      <c r="MTW270" s="158"/>
      <c r="MTX270" s="158"/>
      <c r="MTY270" s="158"/>
      <c r="MTZ270" s="158"/>
      <c r="MUA270" s="159"/>
      <c r="MUB270" s="9"/>
      <c r="MUC270" s="9"/>
      <c r="MUD270" s="159"/>
      <c r="MUE270" s="159"/>
      <c r="MUF270" s="8"/>
      <c r="MUG270" s="8"/>
      <c r="MUH270" s="160"/>
      <c r="MUI270" s="158"/>
      <c r="MUJ270" s="161"/>
      <c r="MUK270" s="162"/>
      <c r="MUL270" s="156"/>
      <c r="MUM270" s="158"/>
      <c r="MUN270" s="158"/>
      <c r="MUO270" s="158"/>
      <c r="MUP270" s="158"/>
      <c r="MUQ270" s="159"/>
      <c r="MUR270" s="9"/>
      <c r="MUS270" s="9"/>
      <c r="MUT270" s="159"/>
      <c r="MUU270" s="159"/>
      <c r="MUV270" s="8"/>
      <c r="MUW270" s="8"/>
      <c r="MUX270" s="160"/>
      <c r="MUY270" s="158"/>
      <c r="MUZ270" s="161"/>
      <c r="MVA270" s="162"/>
      <c r="MVB270" s="156"/>
      <c r="MVC270" s="158"/>
      <c r="MVD270" s="158"/>
      <c r="MVE270" s="158"/>
      <c r="MVF270" s="158"/>
      <c r="MVG270" s="159"/>
      <c r="MVH270" s="9"/>
      <c r="MVI270" s="9"/>
      <c r="MVJ270" s="159"/>
      <c r="MVK270" s="159"/>
      <c r="MVL270" s="8"/>
      <c r="MVM270" s="8"/>
      <c r="MVN270" s="160"/>
      <c r="MVO270" s="158"/>
      <c r="MVP270" s="161"/>
      <c r="MVQ270" s="162"/>
      <c r="MVR270" s="156"/>
      <c r="MVS270" s="158"/>
      <c r="MVT270" s="158"/>
      <c r="MVU270" s="158"/>
      <c r="MVV270" s="158"/>
      <c r="MVW270" s="159"/>
      <c r="MVX270" s="9"/>
      <c r="MVY270" s="9"/>
      <c r="MVZ270" s="159"/>
      <c r="MWA270" s="159"/>
      <c r="MWB270" s="8"/>
      <c r="MWC270" s="8"/>
      <c r="MWD270" s="160"/>
      <c r="MWE270" s="158"/>
      <c r="MWF270" s="161"/>
      <c r="MWG270" s="162"/>
      <c r="MWH270" s="156"/>
      <c r="MWI270" s="158"/>
      <c r="MWJ270" s="158"/>
      <c r="MWK270" s="158"/>
      <c r="MWL270" s="158"/>
      <c r="MWM270" s="159"/>
      <c r="MWN270" s="9"/>
      <c r="MWO270" s="9"/>
      <c r="MWP270" s="159"/>
      <c r="MWQ270" s="159"/>
      <c r="MWR270" s="8"/>
      <c r="MWS270" s="8"/>
      <c r="MWT270" s="160"/>
      <c r="MWU270" s="158"/>
      <c r="MWV270" s="161"/>
      <c r="MWW270" s="162"/>
      <c r="MWX270" s="156"/>
      <c r="MWY270" s="158"/>
      <c r="MWZ270" s="158"/>
      <c r="MXA270" s="158"/>
      <c r="MXB270" s="158"/>
      <c r="MXC270" s="159"/>
      <c r="MXD270" s="9"/>
      <c r="MXE270" s="9"/>
      <c r="MXF270" s="159"/>
      <c r="MXG270" s="159"/>
      <c r="MXH270" s="8"/>
      <c r="MXI270" s="8"/>
      <c r="MXJ270" s="160"/>
      <c r="MXK270" s="158"/>
      <c r="MXL270" s="161"/>
      <c r="MXM270" s="162"/>
      <c r="MXN270" s="156"/>
      <c r="MXO270" s="158"/>
      <c r="MXP270" s="158"/>
      <c r="MXQ270" s="158"/>
      <c r="MXR270" s="158"/>
      <c r="MXS270" s="159"/>
      <c r="MXT270" s="9"/>
      <c r="MXU270" s="9"/>
      <c r="MXV270" s="159"/>
      <c r="MXW270" s="159"/>
      <c r="MXX270" s="8"/>
      <c r="MXY270" s="8"/>
      <c r="MXZ270" s="160"/>
      <c r="MYA270" s="158"/>
      <c r="MYB270" s="161"/>
      <c r="MYC270" s="162"/>
      <c r="MYD270" s="156"/>
      <c r="MYE270" s="158"/>
      <c r="MYF270" s="158"/>
      <c r="MYG270" s="158"/>
      <c r="MYH270" s="158"/>
      <c r="MYI270" s="159"/>
      <c r="MYJ270" s="9"/>
      <c r="MYK270" s="9"/>
      <c r="MYL270" s="159"/>
      <c r="MYM270" s="159"/>
      <c r="MYN270" s="8"/>
      <c r="MYO270" s="8"/>
      <c r="MYP270" s="160"/>
      <c r="MYQ270" s="158"/>
      <c r="MYR270" s="161"/>
      <c r="MYS270" s="162"/>
      <c r="MYT270" s="156"/>
      <c r="MYU270" s="158"/>
      <c r="MYV270" s="158"/>
      <c r="MYW270" s="158"/>
      <c r="MYX270" s="158"/>
      <c r="MYY270" s="159"/>
      <c r="MYZ270" s="9"/>
      <c r="MZA270" s="9"/>
      <c r="MZB270" s="159"/>
      <c r="MZC270" s="159"/>
      <c r="MZD270" s="8"/>
      <c r="MZE270" s="8"/>
      <c r="MZF270" s="160"/>
      <c r="MZG270" s="158"/>
      <c r="MZH270" s="161"/>
      <c r="MZI270" s="162"/>
      <c r="MZJ270" s="156"/>
      <c r="MZK270" s="158"/>
      <c r="MZL270" s="158"/>
      <c r="MZM270" s="158"/>
      <c r="MZN270" s="158"/>
      <c r="MZO270" s="159"/>
      <c r="MZP270" s="9"/>
      <c r="MZQ270" s="9"/>
      <c r="MZR270" s="159"/>
      <c r="MZS270" s="159"/>
      <c r="MZT270" s="8"/>
      <c r="MZU270" s="8"/>
      <c r="MZV270" s="160"/>
      <c r="MZW270" s="158"/>
      <c r="MZX270" s="161"/>
      <c r="MZY270" s="162"/>
      <c r="MZZ270" s="156"/>
      <c r="NAA270" s="158"/>
      <c r="NAB270" s="158"/>
      <c r="NAC270" s="158"/>
      <c r="NAD270" s="158"/>
      <c r="NAE270" s="159"/>
      <c r="NAF270" s="9"/>
      <c r="NAG270" s="9"/>
      <c r="NAH270" s="159"/>
      <c r="NAI270" s="159"/>
      <c r="NAJ270" s="8"/>
      <c r="NAK270" s="8"/>
      <c r="NAL270" s="160"/>
      <c r="NAM270" s="158"/>
      <c r="NAN270" s="161"/>
      <c r="NAO270" s="162"/>
      <c r="NAP270" s="156"/>
      <c r="NAQ270" s="158"/>
      <c r="NAR270" s="158"/>
      <c r="NAS270" s="158"/>
      <c r="NAT270" s="158"/>
      <c r="NAU270" s="159"/>
      <c r="NAV270" s="9"/>
      <c r="NAW270" s="9"/>
      <c r="NAX270" s="159"/>
      <c r="NAY270" s="159"/>
      <c r="NAZ270" s="8"/>
      <c r="NBA270" s="8"/>
      <c r="NBB270" s="160"/>
      <c r="NBC270" s="158"/>
      <c r="NBD270" s="161"/>
      <c r="NBE270" s="162"/>
      <c r="NBF270" s="156"/>
      <c r="NBG270" s="158"/>
      <c r="NBH270" s="158"/>
      <c r="NBI270" s="158"/>
      <c r="NBJ270" s="158"/>
      <c r="NBK270" s="159"/>
      <c r="NBL270" s="9"/>
      <c r="NBM270" s="9"/>
      <c r="NBN270" s="159"/>
      <c r="NBO270" s="159"/>
      <c r="NBP270" s="8"/>
      <c r="NBQ270" s="8"/>
      <c r="NBR270" s="160"/>
      <c r="NBS270" s="158"/>
      <c r="NBT270" s="161"/>
      <c r="NBU270" s="162"/>
      <c r="NBV270" s="156"/>
      <c r="NBW270" s="158"/>
      <c r="NBX270" s="158"/>
      <c r="NBY270" s="158"/>
      <c r="NBZ270" s="158"/>
      <c r="NCA270" s="159"/>
      <c r="NCB270" s="9"/>
      <c r="NCC270" s="9"/>
      <c r="NCD270" s="159"/>
      <c r="NCE270" s="159"/>
      <c r="NCF270" s="8"/>
      <c r="NCG270" s="8"/>
      <c r="NCH270" s="160"/>
      <c r="NCI270" s="158"/>
      <c r="NCJ270" s="161"/>
      <c r="NCK270" s="162"/>
      <c r="NCL270" s="156"/>
      <c r="NCM270" s="158"/>
      <c r="NCN270" s="158"/>
      <c r="NCO270" s="158"/>
      <c r="NCP270" s="158"/>
      <c r="NCQ270" s="159"/>
      <c r="NCR270" s="9"/>
      <c r="NCS270" s="9"/>
      <c r="NCT270" s="159"/>
      <c r="NCU270" s="159"/>
      <c r="NCV270" s="8"/>
      <c r="NCW270" s="8"/>
      <c r="NCX270" s="160"/>
      <c r="NCY270" s="158"/>
      <c r="NCZ270" s="161"/>
      <c r="NDA270" s="162"/>
      <c r="NDB270" s="156"/>
      <c r="NDC270" s="158"/>
      <c r="NDD270" s="158"/>
      <c r="NDE270" s="158"/>
      <c r="NDF270" s="158"/>
      <c r="NDG270" s="159"/>
      <c r="NDH270" s="9"/>
      <c r="NDI270" s="9"/>
      <c r="NDJ270" s="159"/>
      <c r="NDK270" s="159"/>
      <c r="NDL270" s="8"/>
      <c r="NDM270" s="8"/>
      <c r="NDN270" s="160"/>
      <c r="NDO270" s="158"/>
      <c r="NDP270" s="161"/>
      <c r="NDQ270" s="162"/>
      <c r="NDR270" s="156"/>
      <c r="NDS270" s="158"/>
      <c r="NDT270" s="158"/>
      <c r="NDU270" s="158"/>
      <c r="NDV270" s="158"/>
      <c r="NDW270" s="159"/>
      <c r="NDX270" s="9"/>
      <c r="NDY270" s="9"/>
      <c r="NDZ270" s="159"/>
      <c r="NEA270" s="159"/>
      <c r="NEB270" s="8"/>
      <c r="NEC270" s="8"/>
      <c r="NED270" s="160"/>
      <c r="NEE270" s="158"/>
      <c r="NEF270" s="161"/>
      <c r="NEG270" s="162"/>
      <c r="NEH270" s="156"/>
      <c r="NEI270" s="158"/>
      <c r="NEJ270" s="158"/>
      <c r="NEK270" s="158"/>
      <c r="NEL270" s="158"/>
      <c r="NEM270" s="159"/>
      <c r="NEN270" s="9"/>
      <c r="NEO270" s="9"/>
      <c r="NEP270" s="159"/>
      <c r="NEQ270" s="159"/>
      <c r="NER270" s="8"/>
      <c r="NES270" s="8"/>
      <c r="NET270" s="160"/>
      <c r="NEU270" s="158"/>
      <c r="NEV270" s="161"/>
      <c r="NEW270" s="162"/>
      <c r="NEX270" s="156"/>
      <c r="NEY270" s="158"/>
      <c r="NEZ270" s="158"/>
      <c r="NFA270" s="158"/>
      <c r="NFB270" s="158"/>
      <c r="NFC270" s="159"/>
      <c r="NFD270" s="9"/>
      <c r="NFE270" s="9"/>
      <c r="NFF270" s="159"/>
      <c r="NFG270" s="159"/>
      <c r="NFH270" s="8"/>
      <c r="NFI270" s="8"/>
      <c r="NFJ270" s="160"/>
      <c r="NFK270" s="158"/>
      <c r="NFL270" s="161"/>
      <c r="NFM270" s="162"/>
      <c r="NFN270" s="156"/>
      <c r="NFO270" s="158"/>
      <c r="NFP270" s="158"/>
      <c r="NFQ270" s="158"/>
      <c r="NFR270" s="158"/>
      <c r="NFS270" s="159"/>
      <c r="NFT270" s="9"/>
      <c r="NFU270" s="9"/>
      <c r="NFV270" s="159"/>
      <c r="NFW270" s="159"/>
      <c r="NFX270" s="8"/>
      <c r="NFY270" s="8"/>
      <c r="NFZ270" s="160"/>
      <c r="NGA270" s="158"/>
      <c r="NGB270" s="161"/>
      <c r="NGC270" s="162"/>
      <c r="NGD270" s="156"/>
      <c r="NGE270" s="158"/>
      <c r="NGF270" s="158"/>
      <c r="NGG270" s="158"/>
      <c r="NGH270" s="158"/>
      <c r="NGI270" s="159"/>
      <c r="NGJ270" s="9"/>
      <c r="NGK270" s="9"/>
      <c r="NGL270" s="159"/>
      <c r="NGM270" s="159"/>
      <c r="NGN270" s="8"/>
      <c r="NGO270" s="8"/>
      <c r="NGP270" s="160"/>
      <c r="NGQ270" s="158"/>
      <c r="NGR270" s="161"/>
      <c r="NGS270" s="162"/>
      <c r="NGT270" s="156"/>
      <c r="NGU270" s="158"/>
      <c r="NGV270" s="158"/>
      <c r="NGW270" s="158"/>
      <c r="NGX270" s="158"/>
      <c r="NGY270" s="159"/>
      <c r="NGZ270" s="9"/>
      <c r="NHA270" s="9"/>
      <c r="NHB270" s="159"/>
      <c r="NHC270" s="159"/>
      <c r="NHD270" s="8"/>
      <c r="NHE270" s="8"/>
      <c r="NHF270" s="160"/>
      <c r="NHG270" s="158"/>
      <c r="NHH270" s="161"/>
      <c r="NHI270" s="162"/>
      <c r="NHJ270" s="156"/>
      <c r="NHK270" s="158"/>
      <c r="NHL270" s="158"/>
      <c r="NHM270" s="158"/>
      <c r="NHN270" s="158"/>
      <c r="NHO270" s="159"/>
      <c r="NHP270" s="9"/>
      <c r="NHQ270" s="9"/>
      <c r="NHR270" s="159"/>
      <c r="NHS270" s="159"/>
      <c r="NHT270" s="8"/>
      <c r="NHU270" s="8"/>
      <c r="NHV270" s="160"/>
      <c r="NHW270" s="158"/>
      <c r="NHX270" s="161"/>
      <c r="NHY270" s="162"/>
      <c r="NHZ270" s="156"/>
      <c r="NIA270" s="158"/>
      <c r="NIB270" s="158"/>
      <c r="NIC270" s="158"/>
      <c r="NID270" s="158"/>
      <c r="NIE270" s="159"/>
      <c r="NIF270" s="9"/>
      <c r="NIG270" s="9"/>
      <c r="NIH270" s="159"/>
      <c r="NII270" s="159"/>
      <c r="NIJ270" s="8"/>
      <c r="NIK270" s="8"/>
      <c r="NIL270" s="160"/>
      <c r="NIM270" s="158"/>
      <c r="NIN270" s="161"/>
      <c r="NIO270" s="162"/>
      <c r="NIP270" s="156"/>
      <c r="NIQ270" s="158"/>
      <c r="NIR270" s="158"/>
      <c r="NIS270" s="158"/>
      <c r="NIT270" s="158"/>
      <c r="NIU270" s="159"/>
      <c r="NIV270" s="9"/>
      <c r="NIW270" s="9"/>
      <c r="NIX270" s="159"/>
      <c r="NIY270" s="159"/>
      <c r="NIZ270" s="8"/>
      <c r="NJA270" s="8"/>
      <c r="NJB270" s="160"/>
      <c r="NJC270" s="158"/>
      <c r="NJD270" s="161"/>
      <c r="NJE270" s="162"/>
      <c r="NJF270" s="156"/>
      <c r="NJG270" s="158"/>
      <c r="NJH270" s="158"/>
      <c r="NJI270" s="158"/>
      <c r="NJJ270" s="158"/>
      <c r="NJK270" s="159"/>
      <c r="NJL270" s="9"/>
      <c r="NJM270" s="9"/>
      <c r="NJN270" s="159"/>
      <c r="NJO270" s="159"/>
      <c r="NJP270" s="8"/>
      <c r="NJQ270" s="8"/>
      <c r="NJR270" s="160"/>
      <c r="NJS270" s="158"/>
      <c r="NJT270" s="161"/>
      <c r="NJU270" s="162"/>
      <c r="NJV270" s="156"/>
      <c r="NJW270" s="158"/>
      <c r="NJX270" s="158"/>
      <c r="NJY270" s="158"/>
      <c r="NJZ270" s="158"/>
      <c r="NKA270" s="159"/>
      <c r="NKB270" s="9"/>
      <c r="NKC270" s="9"/>
      <c r="NKD270" s="159"/>
      <c r="NKE270" s="159"/>
      <c r="NKF270" s="8"/>
      <c r="NKG270" s="8"/>
      <c r="NKH270" s="160"/>
      <c r="NKI270" s="158"/>
      <c r="NKJ270" s="161"/>
      <c r="NKK270" s="162"/>
      <c r="NKL270" s="156"/>
      <c r="NKM270" s="158"/>
      <c r="NKN270" s="158"/>
      <c r="NKO270" s="158"/>
      <c r="NKP270" s="158"/>
      <c r="NKQ270" s="159"/>
      <c r="NKR270" s="9"/>
      <c r="NKS270" s="9"/>
      <c r="NKT270" s="159"/>
      <c r="NKU270" s="159"/>
      <c r="NKV270" s="8"/>
      <c r="NKW270" s="8"/>
      <c r="NKX270" s="160"/>
      <c r="NKY270" s="158"/>
      <c r="NKZ270" s="161"/>
      <c r="NLA270" s="162"/>
      <c r="NLB270" s="156"/>
      <c r="NLC270" s="158"/>
      <c r="NLD270" s="158"/>
      <c r="NLE270" s="158"/>
      <c r="NLF270" s="158"/>
      <c r="NLG270" s="159"/>
      <c r="NLH270" s="9"/>
      <c r="NLI270" s="9"/>
      <c r="NLJ270" s="159"/>
      <c r="NLK270" s="159"/>
      <c r="NLL270" s="8"/>
      <c r="NLM270" s="8"/>
      <c r="NLN270" s="160"/>
      <c r="NLO270" s="158"/>
      <c r="NLP270" s="161"/>
      <c r="NLQ270" s="162"/>
      <c r="NLR270" s="156"/>
      <c r="NLS270" s="158"/>
      <c r="NLT270" s="158"/>
      <c r="NLU270" s="158"/>
      <c r="NLV270" s="158"/>
      <c r="NLW270" s="159"/>
      <c r="NLX270" s="9"/>
      <c r="NLY270" s="9"/>
      <c r="NLZ270" s="159"/>
      <c r="NMA270" s="159"/>
      <c r="NMB270" s="8"/>
      <c r="NMC270" s="8"/>
      <c r="NMD270" s="160"/>
      <c r="NME270" s="158"/>
      <c r="NMF270" s="161"/>
      <c r="NMG270" s="162"/>
      <c r="NMH270" s="156"/>
      <c r="NMI270" s="158"/>
      <c r="NMJ270" s="158"/>
      <c r="NMK270" s="158"/>
      <c r="NML270" s="158"/>
      <c r="NMM270" s="159"/>
      <c r="NMN270" s="9"/>
      <c r="NMO270" s="9"/>
      <c r="NMP270" s="159"/>
      <c r="NMQ270" s="159"/>
      <c r="NMR270" s="8"/>
      <c r="NMS270" s="8"/>
      <c r="NMT270" s="160"/>
      <c r="NMU270" s="158"/>
      <c r="NMV270" s="161"/>
      <c r="NMW270" s="162"/>
      <c r="NMX270" s="156"/>
      <c r="NMY270" s="158"/>
      <c r="NMZ270" s="158"/>
      <c r="NNA270" s="158"/>
      <c r="NNB270" s="158"/>
      <c r="NNC270" s="159"/>
      <c r="NND270" s="9"/>
      <c r="NNE270" s="9"/>
      <c r="NNF270" s="159"/>
      <c r="NNG270" s="159"/>
      <c r="NNH270" s="8"/>
      <c r="NNI270" s="8"/>
      <c r="NNJ270" s="160"/>
      <c r="NNK270" s="158"/>
      <c r="NNL270" s="161"/>
      <c r="NNM270" s="162"/>
      <c r="NNN270" s="156"/>
      <c r="NNO270" s="158"/>
      <c r="NNP270" s="158"/>
      <c r="NNQ270" s="158"/>
      <c r="NNR270" s="158"/>
      <c r="NNS270" s="159"/>
      <c r="NNT270" s="9"/>
      <c r="NNU270" s="9"/>
      <c r="NNV270" s="159"/>
      <c r="NNW270" s="159"/>
      <c r="NNX270" s="8"/>
      <c r="NNY270" s="8"/>
      <c r="NNZ270" s="160"/>
      <c r="NOA270" s="158"/>
      <c r="NOB270" s="161"/>
      <c r="NOC270" s="162"/>
      <c r="NOD270" s="156"/>
      <c r="NOE270" s="158"/>
      <c r="NOF270" s="158"/>
      <c r="NOG270" s="158"/>
      <c r="NOH270" s="158"/>
      <c r="NOI270" s="159"/>
      <c r="NOJ270" s="9"/>
      <c r="NOK270" s="9"/>
      <c r="NOL270" s="159"/>
      <c r="NOM270" s="159"/>
      <c r="NON270" s="8"/>
      <c r="NOO270" s="8"/>
      <c r="NOP270" s="160"/>
      <c r="NOQ270" s="158"/>
      <c r="NOR270" s="161"/>
      <c r="NOS270" s="162"/>
      <c r="NOT270" s="156"/>
      <c r="NOU270" s="158"/>
      <c r="NOV270" s="158"/>
      <c r="NOW270" s="158"/>
      <c r="NOX270" s="158"/>
      <c r="NOY270" s="159"/>
      <c r="NOZ270" s="9"/>
      <c r="NPA270" s="9"/>
      <c r="NPB270" s="159"/>
      <c r="NPC270" s="159"/>
      <c r="NPD270" s="8"/>
      <c r="NPE270" s="8"/>
      <c r="NPF270" s="160"/>
      <c r="NPG270" s="158"/>
      <c r="NPH270" s="161"/>
      <c r="NPI270" s="162"/>
      <c r="NPJ270" s="156"/>
      <c r="NPK270" s="158"/>
      <c r="NPL270" s="158"/>
      <c r="NPM270" s="158"/>
      <c r="NPN270" s="158"/>
      <c r="NPO270" s="159"/>
      <c r="NPP270" s="9"/>
      <c r="NPQ270" s="9"/>
      <c r="NPR270" s="159"/>
      <c r="NPS270" s="159"/>
      <c r="NPT270" s="8"/>
      <c r="NPU270" s="8"/>
      <c r="NPV270" s="160"/>
      <c r="NPW270" s="158"/>
      <c r="NPX270" s="161"/>
      <c r="NPY270" s="162"/>
      <c r="NPZ270" s="156"/>
      <c r="NQA270" s="158"/>
      <c r="NQB270" s="158"/>
      <c r="NQC270" s="158"/>
      <c r="NQD270" s="158"/>
      <c r="NQE270" s="159"/>
      <c r="NQF270" s="9"/>
      <c r="NQG270" s="9"/>
      <c r="NQH270" s="159"/>
      <c r="NQI270" s="159"/>
      <c r="NQJ270" s="8"/>
      <c r="NQK270" s="8"/>
      <c r="NQL270" s="160"/>
      <c r="NQM270" s="158"/>
      <c r="NQN270" s="161"/>
      <c r="NQO270" s="162"/>
      <c r="NQP270" s="156"/>
      <c r="NQQ270" s="158"/>
      <c r="NQR270" s="158"/>
      <c r="NQS270" s="158"/>
      <c r="NQT270" s="158"/>
      <c r="NQU270" s="159"/>
      <c r="NQV270" s="9"/>
      <c r="NQW270" s="9"/>
      <c r="NQX270" s="159"/>
      <c r="NQY270" s="159"/>
      <c r="NQZ270" s="8"/>
      <c r="NRA270" s="8"/>
      <c r="NRB270" s="160"/>
      <c r="NRC270" s="158"/>
      <c r="NRD270" s="161"/>
      <c r="NRE270" s="162"/>
      <c r="NRF270" s="156"/>
      <c r="NRG270" s="158"/>
      <c r="NRH270" s="158"/>
      <c r="NRI270" s="158"/>
      <c r="NRJ270" s="158"/>
      <c r="NRK270" s="159"/>
      <c r="NRL270" s="9"/>
      <c r="NRM270" s="9"/>
      <c r="NRN270" s="159"/>
      <c r="NRO270" s="159"/>
      <c r="NRP270" s="8"/>
      <c r="NRQ270" s="8"/>
      <c r="NRR270" s="160"/>
      <c r="NRS270" s="158"/>
      <c r="NRT270" s="161"/>
      <c r="NRU270" s="162"/>
      <c r="NRV270" s="156"/>
      <c r="NRW270" s="158"/>
      <c r="NRX270" s="158"/>
      <c r="NRY270" s="158"/>
      <c r="NRZ270" s="158"/>
      <c r="NSA270" s="159"/>
      <c r="NSB270" s="9"/>
      <c r="NSC270" s="9"/>
      <c r="NSD270" s="159"/>
      <c r="NSE270" s="159"/>
      <c r="NSF270" s="8"/>
      <c r="NSG270" s="8"/>
      <c r="NSH270" s="160"/>
      <c r="NSI270" s="158"/>
      <c r="NSJ270" s="161"/>
      <c r="NSK270" s="162"/>
      <c r="NSL270" s="156"/>
      <c r="NSM270" s="158"/>
      <c r="NSN270" s="158"/>
      <c r="NSO270" s="158"/>
      <c r="NSP270" s="158"/>
      <c r="NSQ270" s="159"/>
      <c r="NSR270" s="9"/>
      <c r="NSS270" s="9"/>
      <c r="NST270" s="159"/>
      <c r="NSU270" s="159"/>
      <c r="NSV270" s="8"/>
      <c r="NSW270" s="8"/>
      <c r="NSX270" s="160"/>
      <c r="NSY270" s="158"/>
      <c r="NSZ270" s="161"/>
      <c r="NTA270" s="162"/>
      <c r="NTB270" s="156"/>
      <c r="NTC270" s="158"/>
      <c r="NTD270" s="158"/>
      <c r="NTE270" s="158"/>
      <c r="NTF270" s="158"/>
      <c r="NTG270" s="159"/>
      <c r="NTH270" s="9"/>
      <c r="NTI270" s="9"/>
      <c r="NTJ270" s="159"/>
      <c r="NTK270" s="159"/>
      <c r="NTL270" s="8"/>
      <c r="NTM270" s="8"/>
      <c r="NTN270" s="160"/>
      <c r="NTO270" s="158"/>
      <c r="NTP270" s="161"/>
      <c r="NTQ270" s="162"/>
      <c r="NTR270" s="156"/>
      <c r="NTS270" s="158"/>
      <c r="NTT270" s="158"/>
      <c r="NTU270" s="158"/>
      <c r="NTV270" s="158"/>
      <c r="NTW270" s="159"/>
      <c r="NTX270" s="9"/>
      <c r="NTY270" s="9"/>
      <c r="NTZ270" s="159"/>
      <c r="NUA270" s="159"/>
      <c r="NUB270" s="8"/>
      <c r="NUC270" s="8"/>
      <c r="NUD270" s="160"/>
      <c r="NUE270" s="158"/>
      <c r="NUF270" s="161"/>
      <c r="NUG270" s="162"/>
      <c r="NUH270" s="156"/>
      <c r="NUI270" s="158"/>
      <c r="NUJ270" s="158"/>
      <c r="NUK270" s="158"/>
      <c r="NUL270" s="158"/>
      <c r="NUM270" s="159"/>
      <c r="NUN270" s="9"/>
      <c r="NUO270" s="9"/>
      <c r="NUP270" s="159"/>
      <c r="NUQ270" s="159"/>
      <c r="NUR270" s="8"/>
      <c r="NUS270" s="8"/>
      <c r="NUT270" s="160"/>
      <c r="NUU270" s="158"/>
      <c r="NUV270" s="161"/>
      <c r="NUW270" s="162"/>
      <c r="NUX270" s="156"/>
      <c r="NUY270" s="158"/>
      <c r="NUZ270" s="158"/>
      <c r="NVA270" s="158"/>
      <c r="NVB270" s="158"/>
      <c r="NVC270" s="159"/>
      <c r="NVD270" s="9"/>
      <c r="NVE270" s="9"/>
      <c r="NVF270" s="159"/>
      <c r="NVG270" s="159"/>
      <c r="NVH270" s="8"/>
      <c r="NVI270" s="8"/>
      <c r="NVJ270" s="160"/>
      <c r="NVK270" s="158"/>
      <c r="NVL270" s="161"/>
      <c r="NVM270" s="162"/>
      <c r="NVN270" s="156"/>
      <c r="NVO270" s="158"/>
      <c r="NVP270" s="158"/>
      <c r="NVQ270" s="158"/>
      <c r="NVR270" s="158"/>
      <c r="NVS270" s="159"/>
      <c r="NVT270" s="9"/>
      <c r="NVU270" s="9"/>
      <c r="NVV270" s="159"/>
      <c r="NVW270" s="159"/>
      <c r="NVX270" s="8"/>
      <c r="NVY270" s="8"/>
      <c r="NVZ270" s="160"/>
      <c r="NWA270" s="158"/>
      <c r="NWB270" s="161"/>
      <c r="NWC270" s="162"/>
      <c r="NWD270" s="156"/>
      <c r="NWE270" s="158"/>
      <c r="NWF270" s="158"/>
      <c r="NWG270" s="158"/>
      <c r="NWH270" s="158"/>
      <c r="NWI270" s="159"/>
      <c r="NWJ270" s="9"/>
      <c r="NWK270" s="9"/>
      <c r="NWL270" s="159"/>
      <c r="NWM270" s="159"/>
      <c r="NWN270" s="8"/>
      <c r="NWO270" s="8"/>
      <c r="NWP270" s="160"/>
      <c r="NWQ270" s="158"/>
      <c r="NWR270" s="161"/>
      <c r="NWS270" s="162"/>
      <c r="NWT270" s="156"/>
      <c r="NWU270" s="158"/>
      <c r="NWV270" s="158"/>
      <c r="NWW270" s="158"/>
      <c r="NWX270" s="158"/>
      <c r="NWY270" s="159"/>
      <c r="NWZ270" s="9"/>
      <c r="NXA270" s="9"/>
      <c r="NXB270" s="159"/>
      <c r="NXC270" s="159"/>
      <c r="NXD270" s="8"/>
      <c r="NXE270" s="8"/>
      <c r="NXF270" s="160"/>
      <c r="NXG270" s="158"/>
      <c r="NXH270" s="161"/>
      <c r="NXI270" s="162"/>
      <c r="NXJ270" s="156"/>
      <c r="NXK270" s="158"/>
      <c r="NXL270" s="158"/>
      <c r="NXM270" s="158"/>
      <c r="NXN270" s="158"/>
      <c r="NXO270" s="159"/>
      <c r="NXP270" s="9"/>
      <c r="NXQ270" s="9"/>
      <c r="NXR270" s="159"/>
      <c r="NXS270" s="159"/>
      <c r="NXT270" s="8"/>
      <c r="NXU270" s="8"/>
      <c r="NXV270" s="160"/>
      <c r="NXW270" s="158"/>
      <c r="NXX270" s="161"/>
      <c r="NXY270" s="162"/>
      <c r="NXZ270" s="156"/>
      <c r="NYA270" s="158"/>
      <c r="NYB270" s="158"/>
      <c r="NYC270" s="158"/>
      <c r="NYD270" s="158"/>
      <c r="NYE270" s="159"/>
      <c r="NYF270" s="9"/>
      <c r="NYG270" s="9"/>
      <c r="NYH270" s="159"/>
      <c r="NYI270" s="159"/>
      <c r="NYJ270" s="8"/>
      <c r="NYK270" s="8"/>
      <c r="NYL270" s="160"/>
      <c r="NYM270" s="158"/>
      <c r="NYN270" s="161"/>
      <c r="NYO270" s="162"/>
      <c r="NYP270" s="156"/>
      <c r="NYQ270" s="158"/>
      <c r="NYR270" s="158"/>
      <c r="NYS270" s="158"/>
      <c r="NYT270" s="158"/>
      <c r="NYU270" s="159"/>
      <c r="NYV270" s="9"/>
      <c r="NYW270" s="9"/>
      <c r="NYX270" s="159"/>
      <c r="NYY270" s="159"/>
      <c r="NYZ270" s="8"/>
      <c r="NZA270" s="8"/>
      <c r="NZB270" s="160"/>
      <c r="NZC270" s="158"/>
      <c r="NZD270" s="161"/>
      <c r="NZE270" s="162"/>
      <c r="NZF270" s="156"/>
      <c r="NZG270" s="158"/>
      <c r="NZH270" s="158"/>
      <c r="NZI270" s="158"/>
      <c r="NZJ270" s="158"/>
      <c r="NZK270" s="159"/>
      <c r="NZL270" s="9"/>
      <c r="NZM270" s="9"/>
      <c r="NZN270" s="159"/>
      <c r="NZO270" s="159"/>
      <c r="NZP270" s="8"/>
      <c r="NZQ270" s="8"/>
      <c r="NZR270" s="160"/>
      <c r="NZS270" s="158"/>
      <c r="NZT270" s="161"/>
      <c r="NZU270" s="162"/>
      <c r="NZV270" s="156"/>
      <c r="NZW270" s="158"/>
      <c r="NZX270" s="158"/>
      <c r="NZY270" s="158"/>
      <c r="NZZ270" s="158"/>
      <c r="OAA270" s="159"/>
      <c r="OAB270" s="9"/>
      <c r="OAC270" s="9"/>
      <c r="OAD270" s="159"/>
      <c r="OAE270" s="159"/>
      <c r="OAF270" s="8"/>
      <c r="OAG270" s="8"/>
      <c r="OAH270" s="160"/>
      <c r="OAI270" s="158"/>
      <c r="OAJ270" s="161"/>
      <c r="OAK270" s="162"/>
      <c r="OAL270" s="156"/>
      <c r="OAM270" s="158"/>
      <c r="OAN270" s="158"/>
      <c r="OAO270" s="158"/>
      <c r="OAP270" s="158"/>
      <c r="OAQ270" s="159"/>
      <c r="OAR270" s="9"/>
      <c r="OAS270" s="9"/>
      <c r="OAT270" s="159"/>
      <c r="OAU270" s="159"/>
      <c r="OAV270" s="8"/>
      <c r="OAW270" s="8"/>
      <c r="OAX270" s="160"/>
      <c r="OAY270" s="158"/>
      <c r="OAZ270" s="161"/>
      <c r="OBA270" s="162"/>
      <c r="OBB270" s="156"/>
      <c r="OBC270" s="158"/>
      <c r="OBD270" s="158"/>
      <c r="OBE270" s="158"/>
      <c r="OBF270" s="158"/>
      <c r="OBG270" s="159"/>
      <c r="OBH270" s="9"/>
      <c r="OBI270" s="9"/>
      <c r="OBJ270" s="159"/>
      <c r="OBK270" s="159"/>
      <c r="OBL270" s="8"/>
      <c r="OBM270" s="8"/>
      <c r="OBN270" s="160"/>
      <c r="OBO270" s="158"/>
      <c r="OBP270" s="161"/>
      <c r="OBQ270" s="162"/>
      <c r="OBR270" s="156"/>
      <c r="OBS270" s="158"/>
      <c r="OBT270" s="158"/>
      <c r="OBU270" s="158"/>
      <c r="OBV270" s="158"/>
      <c r="OBW270" s="159"/>
      <c r="OBX270" s="9"/>
      <c r="OBY270" s="9"/>
      <c r="OBZ270" s="159"/>
      <c r="OCA270" s="159"/>
      <c r="OCB270" s="8"/>
      <c r="OCC270" s="8"/>
      <c r="OCD270" s="160"/>
      <c r="OCE270" s="158"/>
      <c r="OCF270" s="161"/>
      <c r="OCG270" s="162"/>
      <c r="OCH270" s="156"/>
      <c r="OCI270" s="158"/>
      <c r="OCJ270" s="158"/>
      <c r="OCK270" s="158"/>
      <c r="OCL270" s="158"/>
      <c r="OCM270" s="159"/>
      <c r="OCN270" s="9"/>
      <c r="OCO270" s="9"/>
      <c r="OCP270" s="159"/>
      <c r="OCQ270" s="159"/>
      <c r="OCR270" s="8"/>
      <c r="OCS270" s="8"/>
      <c r="OCT270" s="160"/>
      <c r="OCU270" s="158"/>
      <c r="OCV270" s="161"/>
      <c r="OCW270" s="162"/>
      <c r="OCX270" s="156"/>
      <c r="OCY270" s="158"/>
      <c r="OCZ270" s="158"/>
      <c r="ODA270" s="158"/>
      <c r="ODB270" s="158"/>
      <c r="ODC270" s="159"/>
      <c r="ODD270" s="9"/>
      <c r="ODE270" s="9"/>
      <c r="ODF270" s="159"/>
      <c r="ODG270" s="159"/>
      <c r="ODH270" s="8"/>
      <c r="ODI270" s="8"/>
      <c r="ODJ270" s="160"/>
      <c r="ODK270" s="158"/>
      <c r="ODL270" s="161"/>
      <c r="ODM270" s="162"/>
      <c r="ODN270" s="156"/>
      <c r="ODO270" s="158"/>
      <c r="ODP270" s="158"/>
      <c r="ODQ270" s="158"/>
      <c r="ODR270" s="158"/>
      <c r="ODS270" s="159"/>
      <c r="ODT270" s="9"/>
      <c r="ODU270" s="9"/>
      <c r="ODV270" s="159"/>
      <c r="ODW270" s="159"/>
      <c r="ODX270" s="8"/>
      <c r="ODY270" s="8"/>
      <c r="ODZ270" s="160"/>
      <c r="OEA270" s="158"/>
      <c r="OEB270" s="161"/>
      <c r="OEC270" s="162"/>
      <c r="OED270" s="156"/>
      <c r="OEE270" s="158"/>
      <c r="OEF270" s="158"/>
      <c r="OEG270" s="158"/>
      <c r="OEH270" s="158"/>
      <c r="OEI270" s="159"/>
      <c r="OEJ270" s="9"/>
      <c r="OEK270" s="9"/>
      <c r="OEL270" s="159"/>
      <c r="OEM270" s="159"/>
      <c r="OEN270" s="8"/>
      <c r="OEO270" s="8"/>
      <c r="OEP270" s="160"/>
      <c r="OEQ270" s="158"/>
      <c r="OER270" s="161"/>
      <c r="OES270" s="162"/>
      <c r="OET270" s="156"/>
      <c r="OEU270" s="158"/>
      <c r="OEV270" s="158"/>
      <c r="OEW270" s="158"/>
      <c r="OEX270" s="158"/>
      <c r="OEY270" s="159"/>
      <c r="OEZ270" s="9"/>
      <c r="OFA270" s="9"/>
      <c r="OFB270" s="159"/>
      <c r="OFC270" s="159"/>
      <c r="OFD270" s="8"/>
      <c r="OFE270" s="8"/>
      <c r="OFF270" s="160"/>
      <c r="OFG270" s="158"/>
      <c r="OFH270" s="161"/>
      <c r="OFI270" s="162"/>
      <c r="OFJ270" s="156"/>
      <c r="OFK270" s="158"/>
      <c r="OFL270" s="158"/>
      <c r="OFM270" s="158"/>
      <c r="OFN270" s="158"/>
      <c r="OFO270" s="159"/>
      <c r="OFP270" s="9"/>
      <c r="OFQ270" s="9"/>
      <c r="OFR270" s="159"/>
      <c r="OFS270" s="159"/>
      <c r="OFT270" s="8"/>
      <c r="OFU270" s="8"/>
      <c r="OFV270" s="160"/>
      <c r="OFW270" s="158"/>
      <c r="OFX270" s="161"/>
      <c r="OFY270" s="162"/>
      <c r="OFZ270" s="156"/>
      <c r="OGA270" s="158"/>
      <c r="OGB270" s="158"/>
      <c r="OGC270" s="158"/>
      <c r="OGD270" s="158"/>
      <c r="OGE270" s="159"/>
      <c r="OGF270" s="9"/>
      <c r="OGG270" s="9"/>
      <c r="OGH270" s="159"/>
      <c r="OGI270" s="159"/>
      <c r="OGJ270" s="8"/>
      <c r="OGK270" s="8"/>
      <c r="OGL270" s="160"/>
      <c r="OGM270" s="158"/>
      <c r="OGN270" s="161"/>
      <c r="OGO270" s="162"/>
      <c r="OGP270" s="156"/>
      <c r="OGQ270" s="158"/>
      <c r="OGR270" s="158"/>
      <c r="OGS270" s="158"/>
      <c r="OGT270" s="158"/>
      <c r="OGU270" s="159"/>
      <c r="OGV270" s="9"/>
      <c r="OGW270" s="9"/>
      <c r="OGX270" s="159"/>
      <c r="OGY270" s="159"/>
      <c r="OGZ270" s="8"/>
      <c r="OHA270" s="8"/>
      <c r="OHB270" s="160"/>
      <c r="OHC270" s="158"/>
      <c r="OHD270" s="161"/>
      <c r="OHE270" s="162"/>
      <c r="OHF270" s="156"/>
      <c r="OHG270" s="158"/>
      <c r="OHH270" s="158"/>
      <c r="OHI270" s="158"/>
      <c r="OHJ270" s="158"/>
      <c r="OHK270" s="159"/>
      <c r="OHL270" s="9"/>
      <c r="OHM270" s="9"/>
      <c r="OHN270" s="159"/>
      <c r="OHO270" s="159"/>
      <c r="OHP270" s="8"/>
      <c r="OHQ270" s="8"/>
      <c r="OHR270" s="160"/>
      <c r="OHS270" s="158"/>
      <c r="OHT270" s="161"/>
      <c r="OHU270" s="162"/>
      <c r="OHV270" s="156"/>
      <c r="OHW270" s="158"/>
      <c r="OHX270" s="158"/>
      <c r="OHY270" s="158"/>
      <c r="OHZ270" s="158"/>
      <c r="OIA270" s="159"/>
      <c r="OIB270" s="9"/>
      <c r="OIC270" s="9"/>
      <c r="OID270" s="159"/>
      <c r="OIE270" s="159"/>
      <c r="OIF270" s="8"/>
      <c r="OIG270" s="8"/>
      <c r="OIH270" s="160"/>
      <c r="OII270" s="158"/>
      <c r="OIJ270" s="161"/>
      <c r="OIK270" s="162"/>
      <c r="OIL270" s="156"/>
      <c r="OIM270" s="158"/>
      <c r="OIN270" s="158"/>
      <c r="OIO270" s="158"/>
      <c r="OIP270" s="158"/>
      <c r="OIQ270" s="159"/>
      <c r="OIR270" s="9"/>
      <c r="OIS270" s="9"/>
      <c r="OIT270" s="159"/>
      <c r="OIU270" s="159"/>
      <c r="OIV270" s="8"/>
      <c r="OIW270" s="8"/>
      <c r="OIX270" s="160"/>
      <c r="OIY270" s="158"/>
      <c r="OIZ270" s="161"/>
      <c r="OJA270" s="162"/>
      <c r="OJB270" s="156"/>
      <c r="OJC270" s="158"/>
      <c r="OJD270" s="158"/>
      <c r="OJE270" s="158"/>
      <c r="OJF270" s="158"/>
      <c r="OJG270" s="159"/>
      <c r="OJH270" s="9"/>
      <c r="OJI270" s="9"/>
      <c r="OJJ270" s="159"/>
      <c r="OJK270" s="159"/>
      <c r="OJL270" s="8"/>
      <c r="OJM270" s="8"/>
      <c r="OJN270" s="160"/>
      <c r="OJO270" s="158"/>
      <c r="OJP270" s="161"/>
      <c r="OJQ270" s="162"/>
      <c r="OJR270" s="156"/>
      <c r="OJS270" s="158"/>
      <c r="OJT270" s="158"/>
      <c r="OJU270" s="158"/>
      <c r="OJV270" s="158"/>
      <c r="OJW270" s="159"/>
      <c r="OJX270" s="9"/>
      <c r="OJY270" s="9"/>
      <c r="OJZ270" s="159"/>
      <c r="OKA270" s="159"/>
      <c r="OKB270" s="8"/>
      <c r="OKC270" s="8"/>
      <c r="OKD270" s="160"/>
      <c r="OKE270" s="158"/>
      <c r="OKF270" s="161"/>
      <c r="OKG270" s="162"/>
      <c r="OKH270" s="156"/>
      <c r="OKI270" s="158"/>
      <c r="OKJ270" s="158"/>
      <c r="OKK270" s="158"/>
      <c r="OKL270" s="158"/>
      <c r="OKM270" s="159"/>
      <c r="OKN270" s="9"/>
      <c r="OKO270" s="9"/>
      <c r="OKP270" s="159"/>
      <c r="OKQ270" s="159"/>
      <c r="OKR270" s="8"/>
      <c r="OKS270" s="8"/>
      <c r="OKT270" s="160"/>
      <c r="OKU270" s="158"/>
      <c r="OKV270" s="161"/>
      <c r="OKW270" s="162"/>
      <c r="OKX270" s="156"/>
      <c r="OKY270" s="158"/>
      <c r="OKZ270" s="158"/>
      <c r="OLA270" s="158"/>
      <c r="OLB270" s="158"/>
      <c r="OLC270" s="159"/>
      <c r="OLD270" s="9"/>
      <c r="OLE270" s="9"/>
      <c r="OLF270" s="159"/>
      <c r="OLG270" s="159"/>
      <c r="OLH270" s="8"/>
      <c r="OLI270" s="8"/>
      <c r="OLJ270" s="160"/>
      <c r="OLK270" s="158"/>
      <c r="OLL270" s="161"/>
      <c r="OLM270" s="162"/>
      <c r="OLN270" s="156"/>
      <c r="OLO270" s="158"/>
      <c r="OLP270" s="158"/>
      <c r="OLQ270" s="158"/>
      <c r="OLR270" s="158"/>
      <c r="OLS270" s="159"/>
      <c r="OLT270" s="9"/>
      <c r="OLU270" s="9"/>
      <c r="OLV270" s="159"/>
      <c r="OLW270" s="159"/>
      <c r="OLX270" s="8"/>
      <c r="OLY270" s="8"/>
      <c r="OLZ270" s="160"/>
      <c r="OMA270" s="158"/>
      <c r="OMB270" s="161"/>
      <c r="OMC270" s="162"/>
      <c r="OMD270" s="156"/>
      <c r="OME270" s="158"/>
      <c r="OMF270" s="158"/>
      <c r="OMG270" s="158"/>
      <c r="OMH270" s="158"/>
      <c r="OMI270" s="159"/>
      <c r="OMJ270" s="9"/>
      <c r="OMK270" s="9"/>
      <c r="OML270" s="159"/>
      <c r="OMM270" s="159"/>
      <c r="OMN270" s="8"/>
      <c r="OMO270" s="8"/>
      <c r="OMP270" s="160"/>
      <c r="OMQ270" s="158"/>
      <c r="OMR270" s="161"/>
      <c r="OMS270" s="162"/>
      <c r="OMT270" s="156"/>
      <c r="OMU270" s="158"/>
      <c r="OMV270" s="158"/>
      <c r="OMW270" s="158"/>
      <c r="OMX270" s="158"/>
      <c r="OMY270" s="159"/>
      <c r="OMZ270" s="9"/>
      <c r="ONA270" s="9"/>
      <c r="ONB270" s="159"/>
      <c r="ONC270" s="159"/>
      <c r="OND270" s="8"/>
      <c r="ONE270" s="8"/>
      <c r="ONF270" s="160"/>
      <c r="ONG270" s="158"/>
      <c r="ONH270" s="161"/>
      <c r="ONI270" s="162"/>
      <c r="ONJ270" s="156"/>
      <c r="ONK270" s="158"/>
      <c r="ONL270" s="158"/>
      <c r="ONM270" s="158"/>
      <c r="ONN270" s="158"/>
      <c r="ONO270" s="159"/>
      <c r="ONP270" s="9"/>
      <c r="ONQ270" s="9"/>
      <c r="ONR270" s="159"/>
      <c r="ONS270" s="159"/>
      <c r="ONT270" s="8"/>
      <c r="ONU270" s="8"/>
      <c r="ONV270" s="160"/>
      <c r="ONW270" s="158"/>
      <c r="ONX270" s="161"/>
      <c r="ONY270" s="162"/>
      <c r="ONZ270" s="156"/>
      <c r="OOA270" s="158"/>
      <c r="OOB270" s="158"/>
      <c r="OOC270" s="158"/>
      <c r="OOD270" s="158"/>
      <c r="OOE270" s="159"/>
      <c r="OOF270" s="9"/>
      <c r="OOG270" s="9"/>
      <c r="OOH270" s="159"/>
      <c r="OOI270" s="159"/>
      <c r="OOJ270" s="8"/>
      <c r="OOK270" s="8"/>
      <c r="OOL270" s="160"/>
      <c r="OOM270" s="158"/>
      <c r="OON270" s="161"/>
      <c r="OOO270" s="162"/>
      <c r="OOP270" s="156"/>
      <c r="OOQ270" s="158"/>
      <c r="OOR270" s="158"/>
      <c r="OOS270" s="158"/>
      <c r="OOT270" s="158"/>
      <c r="OOU270" s="159"/>
      <c r="OOV270" s="9"/>
      <c r="OOW270" s="9"/>
      <c r="OOX270" s="159"/>
      <c r="OOY270" s="159"/>
      <c r="OOZ270" s="8"/>
      <c r="OPA270" s="8"/>
      <c r="OPB270" s="160"/>
      <c r="OPC270" s="158"/>
      <c r="OPD270" s="161"/>
      <c r="OPE270" s="162"/>
      <c r="OPF270" s="156"/>
      <c r="OPG270" s="158"/>
      <c r="OPH270" s="158"/>
      <c r="OPI270" s="158"/>
      <c r="OPJ270" s="158"/>
      <c r="OPK270" s="159"/>
      <c r="OPL270" s="9"/>
      <c r="OPM270" s="9"/>
      <c r="OPN270" s="159"/>
      <c r="OPO270" s="159"/>
      <c r="OPP270" s="8"/>
      <c r="OPQ270" s="8"/>
      <c r="OPR270" s="160"/>
      <c r="OPS270" s="158"/>
      <c r="OPT270" s="161"/>
      <c r="OPU270" s="162"/>
      <c r="OPV270" s="156"/>
      <c r="OPW270" s="158"/>
      <c r="OPX270" s="158"/>
      <c r="OPY270" s="158"/>
      <c r="OPZ270" s="158"/>
      <c r="OQA270" s="159"/>
      <c r="OQB270" s="9"/>
      <c r="OQC270" s="9"/>
      <c r="OQD270" s="159"/>
      <c r="OQE270" s="159"/>
      <c r="OQF270" s="8"/>
      <c r="OQG270" s="8"/>
      <c r="OQH270" s="160"/>
      <c r="OQI270" s="158"/>
      <c r="OQJ270" s="161"/>
      <c r="OQK270" s="162"/>
      <c r="OQL270" s="156"/>
      <c r="OQM270" s="158"/>
      <c r="OQN270" s="158"/>
      <c r="OQO270" s="158"/>
      <c r="OQP270" s="158"/>
      <c r="OQQ270" s="159"/>
      <c r="OQR270" s="9"/>
      <c r="OQS270" s="9"/>
      <c r="OQT270" s="159"/>
      <c r="OQU270" s="159"/>
      <c r="OQV270" s="8"/>
      <c r="OQW270" s="8"/>
      <c r="OQX270" s="160"/>
      <c r="OQY270" s="158"/>
      <c r="OQZ270" s="161"/>
      <c r="ORA270" s="162"/>
      <c r="ORB270" s="156"/>
      <c r="ORC270" s="158"/>
      <c r="ORD270" s="158"/>
      <c r="ORE270" s="158"/>
      <c r="ORF270" s="158"/>
      <c r="ORG270" s="159"/>
      <c r="ORH270" s="9"/>
      <c r="ORI270" s="9"/>
      <c r="ORJ270" s="159"/>
      <c r="ORK270" s="159"/>
      <c r="ORL270" s="8"/>
      <c r="ORM270" s="8"/>
      <c r="ORN270" s="160"/>
      <c r="ORO270" s="158"/>
      <c r="ORP270" s="161"/>
      <c r="ORQ270" s="162"/>
      <c r="ORR270" s="156"/>
      <c r="ORS270" s="158"/>
      <c r="ORT270" s="158"/>
      <c r="ORU270" s="158"/>
      <c r="ORV270" s="158"/>
      <c r="ORW270" s="159"/>
      <c r="ORX270" s="9"/>
      <c r="ORY270" s="9"/>
      <c r="ORZ270" s="159"/>
      <c r="OSA270" s="159"/>
      <c r="OSB270" s="8"/>
      <c r="OSC270" s="8"/>
      <c r="OSD270" s="160"/>
      <c r="OSE270" s="158"/>
      <c r="OSF270" s="161"/>
      <c r="OSG270" s="162"/>
      <c r="OSH270" s="156"/>
      <c r="OSI270" s="158"/>
      <c r="OSJ270" s="158"/>
      <c r="OSK270" s="158"/>
      <c r="OSL270" s="158"/>
      <c r="OSM270" s="159"/>
      <c r="OSN270" s="9"/>
      <c r="OSO270" s="9"/>
      <c r="OSP270" s="159"/>
      <c r="OSQ270" s="159"/>
      <c r="OSR270" s="8"/>
      <c r="OSS270" s="8"/>
      <c r="OST270" s="160"/>
      <c r="OSU270" s="158"/>
      <c r="OSV270" s="161"/>
      <c r="OSW270" s="162"/>
      <c r="OSX270" s="156"/>
      <c r="OSY270" s="158"/>
      <c r="OSZ270" s="158"/>
      <c r="OTA270" s="158"/>
      <c r="OTB270" s="158"/>
      <c r="OTC270" s="159"/>
      <c r="OTD270" s="9"/>
      <c r="OTE270" s="9"/>
      <c r="OTF270" s="159"/>
      <c r="OTG270" s="159"/>
      <c r="OTH270" s="8"/>
      <c r="OTI270" s="8"/>
      <c r="OTJ270" s="160"/>
      <c r="OTK270" s="158"/>
      <c r="OTL270" s="161"/>
      <c r="OTM270" s="162"/>
      <c r="OTN270" s="156"/>
      <c r="OTO270" s="158"/>
      <c r="OTP270" s="158"/>
      <c r="OTQ270" s="158"/>
      <c r="OTR270" s="158"/>
      <c r="OTS270" s="159"/>
      <c r="OTT270" s="9"/>
      <c r="OTU270" s="9"/>
      <c r="OTV270" s="159"/>
      <c r="OTW270" s="159"/>
      <c r="OTX270" s="8"/>
      <c r="OTY270" s="8"/>
      <c r="OTZ270" s="160"/>
      <c r="OUA270" s="158"/>
      <c r="OUB270" s="161"/>
      <c r="OUC270" s="162"/>
      <c r="OUD270" s="156"/>
      <c r="OUE270" s="158"/>
      <c r="OUF270" s="158"/>
      <c r="OUG270" s="158"/>
      <c r="OUH270" s="158"/>
      <c r="OUI270" s="159"/>
      <c r="OUJ270" s="9"/>
      <c r="OUK270" s="9"/>
      <c r="OUL270" s="159"/>
      <c r="OUM270" s="159"/>
      <c r="OUN270" s="8"/>
      <c r="OUO270" s="8"/>
      <c r="OUP270" s="160"/>
      <c r="OUQ270" s="158"/>
      <c r="OUR270" s="161"/>
      <c r="OUS270" s="162"/>
      <c r="OUT270" s="156"/>
      <c r="OUU270" s="158"/>
      <c r="OUV270" s="158"/>
      <c r="OUW270" s="158"/>
      <c r="OUX270" s="158"/>
      <c r="OUY270" s="159"/>
      <c r="OUZ270" s="9"/>
      <c r="OVA270" s="9"/>
      <c r="OVB270" s="159"/>
      <c r="OVC270" s="159"/>
      <c r="OVD270" s="8"/>
      <c r="OVE270" s="8"/>
      <c r="OVF270" s="160"/>
      <c r="OVG270" s="158"/>
      <c r="OVH270" s="161"/>
      <c r="OVI270" s="162"/>
      <c r="OVJ270" s="156"/>
      <c r="OVK270" s="158"/>
      <c r="OVL270" s="158"/>
      <c r="OVM270" s="158"/>
      <c r="OVN270" s="158"/>
      <c r="OVO270" s="159"/>
      <c r="OVP270" s="9"/>
      <c r="OVQ270" s="9"/>
      <c r="OVR270" s="159"/>
      <c r="OVS270" s="159"/>
      <c r="OVT270" s="8"/>
      <c r="OVU270" s="8"/>
      <c r="OVV270" s="160"/>
      <c r="OVW270" s="158"/>
      <c r="OVX270" s="161"/>
      <c r="OVY270" s="162"/>
      <c r="OVZ270" s="156"/>
      <c r="OWA270" s="158"/>
      <c r="OWB270" s="158"/>
      <c r="OWC270" s="158"/>
      <c r="OWD270" s="158"/>
      <c r="OWE270" s="159"/>
      <c r="OWF270" s="9"/>
      <c r="OWG270" s="9"/>
      <c r="OWH270" s="159"/>
      <c r="OWI270" s="159"/>
      <c r="OWJ270" s="8"/>
      <c r="OWK270" s="8"/>
      <c r="OWL270" s="160"/>
      <c r="OWM270" s="158"/>
      <c r="OWN270" s="161"/>
      <c r="OWO270" s="162"/>
      <c r="OWP270" s="156"/>
      <c r="OWQ270" s="158"/>
      <c r="OWR270" s="158"/>
      <c r="OWS270" s="158"/>
      <c r="OWT270" s="158"/>
      <c r="OWU270" s="159"/>
      <c r="OWV270" s="9"/>
      <c r="OWW270" s="9"/>
      <c r="OWX270" s="159"/>
      <c r="OWY270" s="159"/>
      <c r="OWZ270" s="8"/>
      <c r="OXA270" s="8"/>
      <c r="OXB270" s="160"/>
      <c r="OXC270" s="158"/>
      <c r="OXD270" s="161"/>
      <c r="OXE270" s="162"/>
      <c r="OXF270" s="156"/>
      <c r="OXG270" s="158"/>
      <c r="OXH270" s="158"/>
      <c r="OXI270" s="158"/>
      <c r="OXJ270" s="158"/>
      <c r="OXK270" s="159"/>
      <c r="OXL270" s="9"/>
      <c r="OXM270" s="9"/>
      <c r="OXN270" s="159"/>
      <c r="OXO270" s="159"/>
      <c r="OXP270" s="8"/>
      <c r="OXQ270" s="8"/>
      <c r="OXR270" s="160"/>
      <c r="OXS270" s="158"/>
      <c r="OXT270" s="161"/>
      <c r="OXU270" s="162"/>
      <c r="OXV270" s="156"/>
      <c r="OXW270" s="158"/>
      <c r="OXX270" s="158"/>
      <c r="OXY270" s="158"/>
      <c r="OXZ270" s="158"/>
      <c r="OYA270" s="159"/>
      <c r="OYB270" s="9"/>
      <c r="OYC270" s="9"/>
      <c r="OYD270" s="159"/>
      <c r="OYE270" s="159"/>
      <c r="OYF270" s="8"/>
      <c r="OYG270" s="8"/>
      <c r="OYH270" s="160"/>
      <c r="OYI270" s="158"/>
      <c r="OYJ270" s="161"/>
      <c r="OYK270" s="162"/>
      <c r="OYL270" s="156"/>
      <c r="OYM270" s="158"/>
      <c r="OYN270" s="158"/>
      <c r="OYO270" s="158"/>
      <c r="OYP270" s="158"/>
      <c r="OYQ270" s="159"/>
      <c r="OYR270" s="9"/>
      <c r="OYS270" s="9"/>
      <c r="OYT270" s="159"/>
      <c r="OYU270" s="159"/>
      <c r="OYV270" s="8"/>
      <c r="OYW270" s="8"/>
      <c r="OYX270" s="160"/>
      <c r="OYY270" s="158"/>
      <c r="OYZ270" s="161"/>
      <c r="OZA270" s="162"/>
      <c r="OZB270" s="156"/>
      <c r="OZC270" s="158"/>
      <c r="OZD270" s="158"/>
      <c r="OZE270" s="158"/>
      <c r="OZF270" s="158"/>
      <c r="OZG270" s="159"/>
      <c r="OZH270" s="9"/>
      <c r="OZI270" s="9"/>
      <c r="OZJ270" s="159"/>
      <c r="OZK270" s="159"/>
      <c r="OZL270" s="8"/>
      <c r="OZM270" s="8"/>
      <c r="OZN270" s="160"/>
      <c r="OZO270" s="158"/>
      <c r="OZP270" s="161"/>
      <c r="OZQ270" s="162"/>
      <c r="OZR270" s="156"/>
      <c r="OZS270" s="158"/>
      <c r="OZT270" s="158"/>
      <c r="OZU270" s="158"/>
      <c r="OZV270" s="158"/>
      <c r="OZW270" s="159"/>
      <c r="OZX270" s="9"/>
      <c r="OZY270" s="9"/>
      <c r="OZZ270" s="159"/>
      <c r="PAA270" s="159"/>
      <c r="PAB270" s="8"/>
      <c r="PAC270" s="8"/>
      <c r="PAD270" s="160"/>
      <c r="PAE270" s="158"/>
      <c r="PAF270" s="161"/>
      <c r="PAG270" s="162"/>
      <c r="PAH270" s="156"/>
      <c r="PAI270" s="158"/>
      <c r="PAJ270" s="158"/>
      <c r="PAK270" s="158"/>
      <c r="PAL270" s="158"/>
      <c r="PAM270" s="159"/>
      <c r="PAN270" s="9"/>
      <c r="PAO270" s="9"/>
      <c r="PAP270" s="159"/>
      <c r="PAQ270" s="159"/>
      <c r="PAR270" s="8"/>
      <c r="PAS270" s="8"/>
      <c r="PAT270" s="160"/>
      <c r="PAU270" s="158"/>
      <c r="PAV270" s="161"/>
      <c r="PAW270" s="162"/>
      <c r="PAX270" s="156"/>
      <c r="PAY270" s="158"/>
      <c r="PAZ270" s="158"/>
      <c r="PBA270" s="158"/>
      <c r="PBB270" s="158"/>
      <c r="PBC270" s="159"/>
      <c r="PBD270" s="9"/>
      <c r="PBE270" s="9"/>
      <c r="PBF270" s="159"/>
      <c r="PBG270" s="159"/>
      <c r="PBH270" s="8"/>
      <c r="PBI270" s="8"/>
      <c r="PBJ270" s="160"/>
      <c r="PBK270" s="158"/>
      <c r="PBL270" s="161"/>
      <c r="PBM270" s="162"/>
      <c r="PBN270" s="156"/>
      <c r="PBO270" s="158"/>
      <c r="PBP270" s="158"/>
      <c r="PBQ270" s="158"/>
      <c r="PBR270" s="158"/>
      <c r="PBS270" s="159"/>
      <c r="PBT270" s="9"/>
      <c r="PBU270" s="9"/>
      <c r="PBV270" s="159"/>
      <c r="PBW270" s="159"/>
      <c r="PBX270" s="8"/>
      <c r="PBY270" s="8"/>
      <c r="PBZ270" s="160"/>
      <c r="PCA270" s="158"/>
      <c r="PCB270" s="161"/>
      <c r="PCC270" s="162"/>
      <c r="PCD270" s="156"/>
      <c r="PCE270" s="158"/>
      <c r="PCF270" s="158"/>
      <c r="PCG270" s="158"/>
      <c r="PCH270" s="158"/>
      <c r="PCI270" s="159"/>
      <c r="PCJ270" s="9"/>
      <c r="PCK270" s="9"/>
      <c r="PCL270" s="159"/>
      <c r="PCM270" s="159"/>
      <c r="PCN270" s="8"/>
      <c r="PCO270" s="8"/>
      <c r="PCP270" s="160"/>
      <c r="PCQ270" s="158"/>
      <c r="PCR270" s="161"/>
      <c r="PCS270" s="162"/>
      <c r="PCT270" s="156"/>
      <c r="PCU270" s="158"/>
      <c r="PCV270" s="158"/>
      <c r="PCW270" s="158"/>
      <c r="PCX270" s="158"/>
      <c r="PCY270" s="159"/>
      <c r="PCZ270" s="9"/>
      <c r="PDA270" s="9"/>
      <c r="PDB270" s="159"/>
      <c r="PDC270" s="159"/>
      <c r="PDD270" s="8"/>
      <c r="PDE270" s="8"/>
      <c r="PDF270" s="160"/>
      <c r="PDG270" s="158"/>
      <c r="PDH270" s="161"/>
      <c r="PDI270" s="162"/>
      <c r="PDJ270" s="156"/>
      <c r="PDK270" s="158"/>
      <c r="PDL270" s="158"/>
      <c r="PDM270" s="158"/>
      <c r="PDN270" s="158"/>
      <c r="PDO270" s="159"/>
      <c r="PDP270" s="9"/>
      <c r="PDQ270" s="9"/>
      <c r="PDR270" s="159"/>
      <c r="PDS270" s="159"/>
      <c r="PDT270" s="8"/>
      <c r="PDU270" s="8"/>
      <c r="PDV270" s="160"/>
      <c r="PDW270" s="158"/>
      <c r="PDX270" s="161"/>
      <c r="PDY270" s="162"/>
      <c r="PDZ270" s="156"/>
      <c r="PEA270" s="158"/>
      <c r="PEB270" s="158"/>
      <c r="PEC270" s="158"/>
      <c r="PED270" s="158"/>
      <c r="PEE270" s="159"/>
      <c r="PEF270" s="9"/>
      <c r="PEG270" s="9"/>
      <c r="PEH270" s="159"/>
      <c r="PEI270" s="159"/>
      <c r="PEJ270" s="8"/>
      <c r="PEK270" s="8"/>
      <c r="PEL270" s="160"/>
      <c r="PEM270" s="158"/>
      <c r="PEN270" s="161"/>
      <c r="PEO270" s="162"/>
      <c r="PEP270" s="156"/>
      <c r="PEQ270" s="158"/>
      <c r="PER270" s="158"/>
      <c r="PES270" s="158"/>
      <c r="PET270" s="158"/>
      <c r="PEU270" s="159"/>
      <c r="PEV270" s="9"/>
      <c r="PEW270" s="9"/>
      <c r="PEX270" s="159"/>
      <c r="PEY270" s="159"/>
      <c r="PEZ270" s="8"/>
      <c r="PFA270" s="8"/>
      <c r="PFB270" s="160"/>
      <c r="PFC270" s="158"/>
      <c r="PFD270" s="161"/>
      <c r="PFE270" s="162"/>
      <c r="PFF270" s="156"/>
      <c r="PFG270" s="158"/>
      <c r="PFH270" s="158"/>
      <c r="PFI270" s="158"/>
      <c r="PFJ270" s="158"/>
      <c r="PFK270" s="159"/>
      <c r="PFL270" s="9"/>
      <c r="PFM270" s="9"/>
      <c r="PFN270" s="159"/>
      <c r="PFO270" s="159"/>
      <c r="PFP270" s="8"/>
      <c r="PFQ270" s="8"/>
      <c r="PFR270" s="160"/>
      <c r="PFS270" s="158"/>
      <c r="PFT270" s="161"/>
      <c r="PFU270" s="162"/>
      <c r="PFV270" s="156"/>
      <c r="PFW270" s="158"/>
      <c r="PFX270" s="158"/>
      <c r="PFY270" s="158"/>
      <c r="PFZ270" s="158"/>
      <c r="PGA270" s="159"/>
      <c r="PGB270" s="9"/>
      <c r="PGC270" s="9"/>
      <c r="PGD270" s="159"/>
      <c r="PGE270" s="159"/>
      <c r="PGF270" s="8"/>
      <c r="PGG270" s="8"/>
      <c r="PGH270" s="160"/>
      <c r="PGI270" s="158"/>
      <c r="PGJ270" s="161"/>
      <c r="PGK270" s="162"/>
      <c r="PGL270" s="156"/>
      <c r="PGM270" s="158"/>
      <c r="PGN270" s="158"/>
      <c r="PGO270" s="158"/>
      <c r="PGP270" s="158"/>
      <c r="PGQ270" s="159"/>
      <c r="PGR270" s="9"/>
      <c r="PGS270" s="9"/>
      <c r="PGT270" s="159"/>
      <c r="PGU270" s="159"/>
      <c r="PGV270" s="8"/>
      <c r="PGW270" s="8"/>
      <c r="PGX270" s="160"/>
      <c r="PGY270" s="158"/>
      <c r="PGZ270" s="161"/>
      <c r="PHA270" s="162"/>
      <c r="PHB270" s="156"/>
      <c r="PHC270" s="158"/>
      <c r="PHD270" s="158"/>
      <c r="PHE270" s="158"/>
      <c r="PHF270" s="158"/>
      <c r="PHG270" s="159"/>
      <c r="PHH270" s="9"/>
      <c r="PHI270" s="9"/>
      <c r="PHJ270" s="159"/>
      <c r="PHK270" s="159"/>
      <c r="PHL270" s="8"/>
      <c r="PHM270" s="8"/>
      <c r="PHN270" s="160"/>
      <c r="PHO270" s="158"/>
      <c r="PHP270" s="161"/>
      <c r="PHQ270" s="162"/>
      <c r="PHR270" s="156"/>
      <c r="PHS270" s="158"/>
      <c r="PHT270" s="158"/>
      <c r="PHU270" s="158"/>
      <c r="PHV270" s="158"/>
      <c r="PHW270" s="159"/>
      <c r="PHX270" s="9"/>
      <c r="PHY270" s="9"/>
      <c r="PHZ270" s="159"/>
      <c r="PIA270" s="159"/>
      <c r="PIB270" s="8"/>
      <c r="PIC270" s="8"/>
      <c r="PID270" s="160"/>
      <c r="PIE270" s="158"/>
      <c r="PIF270" s="161"/>
      <c r="PIG270" s="162"/>
      <c r="PIH270" s="156"/>
      <c r="PII270" s="158"/>
      <c r="PIJ270" s="158"/>
      <c r="PIK270" s="158"/>
      <c r="PIL270" s="158"/>
      <c r="PIM270" s="159"/>
      <c r="PIN270" s="9"/>
      <c r="PIO270" s="9"/>
      <c r="PIP270" s="159"/>
      <c r="PIQ270" s="159"/>
      <c r="PIR270" s="8"/>
      <c r="PIS270" s="8"/>
      <c r="PIT270" s="160"/>
      <c r="PIU270" s="158"/>
      <c r="PIV270" s="161"/>
      <c r="PIW270" s="162"/>
      <c r="PIX270" s="156"/>
      <c r="PIY270" s="158"/>
      <c r="PIZ270" s="158"/>
      <c r="PJA270" s="158"/>
      <c r="PJB270" s="158"/>
      <c r="PJC270" s="159"/>
      <c r="PJD270" s="9"/>
      <c r="PJE270" s="9"/>
      <c r="PJF270" s="159"/>
      <c r="PJG270" s="159"/>
      <c r="PJH270" s="8"/>
      <c r="PJI270" s="8"/>
      <c r="PJJ270" s="160"/>
      <c r="PJK270" s="158"/>
      <c r="PJL270" s="161"/>
      <c r="PJM270" s="162"/>
      <c r="PJN270" s="156"/>
      <c r="PJO270" s="158"/>
      <c r="PJP270" s="158"/>
      <c r="PJQ270" s="158"/>
      <c r="PJR270" s="158"/>
      <c r="PJS270" s="159"/>
      <c r="PJT270" s="9"/>
      <c r="PJU270" s="9"/>
      <c r="PJV270" s="159"/>
      <c r="PJW270" s="159"/>
      <c r="PJX270" s="8"/>
      <c r="PJY270" s="8"/>
      <c r="PJZ270" s="160"/>
      <c r="PKA270" s="158"/>
      <c r="PKB270" s="161"/>
      <c r="PKC270" s="162"/>
      <c r="PKD270" s="156"/>
      <c r="PKE270" s="158"/>
      <c r="PKF270" s="158"/>
      <c r="PKG270" s="158"/>
      <c r="PKH270" s="158"/>
      <c r="PKI270" s="159"/>
      <c r="PKJ270" s="9"/>
      <c r="PKK270" s="9"/>
      <c r="PKL270" s="159"/>
      <c r="PKM270" s="159"/>
      <c r="PKN270" s="8"/>
      <c r="PKO270" s="8"/>
      <c r="PKP270" s="160"/>
      <c r="PKQ270" s="158"/>
      <c r="PKR270" s="161"/>
      <c r="PKS270" s="162"/>
      <c r="PKT270" s="156"/>
      <c r="PKU270" s="158"/>
      <c r="PKV270" s="158"/>
      <c r="PKW270" s="158"/>
      <c r="PKX270" s="158"/>
      <c r="PKY270" s="159"/>
      <c r="PKZ270" s="9"/>
      <c r="PLA270" s="9"/>
      <c r="PLB270" s="159"/>
      <c r="PLC270" s="159"/>
      <c r="PLD270" s="8"/>
      <c r="PLE270" s="8"/>
      <c r="PLF270" s="160"/>
      <c r="PLG270" s="158"/>
      <c r="PLH270" s="161"/>
      <c r="PLI270" s="162"/>
      <c r="PLJ270" s="156"/>
      <c r="PLK270" s="158"/>
      <c r="PLL270" s="158"/>
      <c r="PLM270" s="158"/>
      <c r="PLN270" s="158"/>
      <c r="PLO270" s="159"/>
      <c r="PLP270" s="9"/>
      <c r="PLQ270" s="9"/>
      <c r="PLR270" s="159"/>
      <c r="PLS270" s="159"/>
      <c r="PLT270" s="8"/>
      <c r="PLU270" s="8"/>
      <c r="PLV270" s="160"/>
      <c r="PLW270" s="158"/>
      <c r="PLX270" s="161"/>
      <c r="PLY270" s="162"/>
      <c r="PLZ270" s="156"/>
      <c r="PMA270" s="158"/>
      <c r="PMB270" s="158"/>
      <c r="PMC270" s="158"/>
      <c r="PMD270" s="158"/>
      <c r="PME270" s="159"/>
      <c r="PMF270" s="9"/>
      <c r="PMG270" s="9"/>
      <c r="PMH270" s="159"/>
      <c r="PMI270" s="159"/>
      <c r="PMJ270" s="8"/>
      <c r="PMK270" s="8"/>
      <c r="PML270" s="160"/>
      <c r="PMM270" s="158"/>
      <c r="PMN270" s="161"/>
      <c r="PMO270" s="162"/>
      <c r="PMP270" s="156"/>
      <c r="PMQ270" s="158"/>
      <c r="PMR270" s="158"/>
      <c r="PMS270" s="158"/>
      <c r="PMT270" s="158"/>
      <c r="PMU270" s="159"/>
      <c r="PMV270" s="9"/>
      <c r="PMW270" s="9"/>
      <c r="PMX270" s="159"/>
      <c r="PMY270" s="159"/>
      <c r="PMZ270" s="8"/>
      <c r="PNA270" s="8"/>
      <c r="PNB270" s="160"/>
      <c r="PNC270" s="158"/>
      <c r="PND270" s="161"/>
      <c r="PNE270" s="162"/>
      <c r="PNF270" s="156"/>
      <c r="PNG270" s="158"/>
      <c r="PNH270" s="158"/>
      <c r="PNI270" s="158"/>
      <c r="PNJ270" s="158"/>
      <c r="PNK270" s="159"/>
      <c r="PNL270" s="9"/>
      <c r="PNM270" s="9"/>
      <c r="PNN270" s="159"/>
      <c r="PNO270" s="159"/>
      <c r="PNP270" s="8"/>
      <c r="PNQ270" s="8"/>
      <c r="PNR270" s="160"/>
      <c r="PNS270" s="158"/>
      <c r="PNT270" s="161"/>
      <c r="PNU270" s="162"/>
      <c r="PNV270" s="156"/>
      <c r="PNW270" s="158"/>
      <c r="PNX270" s="158"/>
      <c r="PNY270" s="158"/>
      <c r="PNZ270" s="158"/>
      <c r="POA270" s="159"/>
      <c r="POB270" s="9"/>
      <c r="POC270" s="9"/>
      <c r="POD270" s="159"/>
      <c r="POE270" s="159"/>
      <c r="POF270" s="8"/>
      <c r="POG270" s="8"/>
      <c r="POH270" s="160"/>
      <c r="POI270" s="158"/>
      <c r="POJ270" s="161"/>
      <c r="POK270" s="162"/>
      <c r="POL270" s="156"/>
      <c r="POM270" s="158"/>
      <c r="PON270" s="158"/>
      <c r="POO270" s="158"/>
      <c r="POP270" s="158"/>
      <c r="POQ270" s="159"/>
      <c r="POR270" s="9"/>
      <c r="POS270" s="9"/>
      <c r="POT270" s="159"/>
      <c r="POU270" s="159"/>
      <c r="POV270" s="8"/>
      <c r="POW270" s="8"/>
      <c r="POX270" s="160"/>
      <c r="POY270" s="158"/>
      <c r="POZ270" s="161"/>
      <c r="PPA270" s="162"/>
      <c r="PPB270" s="156"/>
      <c r="PPC270" s="158"/>
      <c r="PPD270" s="158"/>
      <c r="PPE270" s="158"/>
      <c r="PPF270" s="158"/>
      <c r="PPG270" s="159"/>
      <c r="PPH270" s="9"/>
      <c r="PPI270" s="9"/>
      <c r="PPJ270" s="159"/>
      <c r="PPK270" s="159"/>
      <c r="PPL270" s="8"/>
      <c r="PPM270" s="8"/>
      <c r="PPN270" s="160"/>
      <c r="PPO270" s="158"/>
      <c r="PPP270" s="161"/>
      <c r="PPQ270" s="162"/>
      <c r="PPR270" s="156"/>
      <c r="PPS270" s="158"/>
      <c r="PPT270" s="158"/>
      <c r="PPU270" s="158"/>
      <c r="PPV270" s="158"/>
      <c r="PPW270" s="159"/>
      <c r="PPX270" s="9"/>
      <c r="PPY270" s="9"/>
      <c r="PPZ270" s="159"/>
      <c r="PQA270" s="159"/>
      <c r="PQB270" s="8"/>
      <c r="PQC270" s="8"/>
      <c r="PQD270" s="160"/>
      <c r="PQE270" s="158"/>
      <c r="PQF270" s="161"/>
      <c r="PQG270" s="162"/>
      <c r="PQH270" s="156"/>
      <c r="PQI270" s="158"/>
      <c r="PQJ270" s="158"/>
      <c r="PQK270" s="158"/>
      <c r="PQL270" s="158"/>
      <c r="PQM270" s="159"/>
      <c r="PQN270" s="9"/>
      <c r="PQO270" s="9"/>
      <c r="PQP270" s="159"/>
      <c r="PQQ270" s="159"/>
      <c r="PQR270" s="8"/>
      <c r="PQS270" s="8"/>
      <c r="PQT270" s="160"/>
      <c r="PQU270" s="158"/>
      <c r="PQV270" s="161"/>
      <c r="PQW270" s="162"/>
      <c r="PQX270" s="156"/>
      <c r="PQY270" s="158"/>
      <c r="PQZ270" s="158"/>
      <c r="PRA270" s="158"/>
      <c r="PRB270" s="158"/>
      <c r="PRC270" s="159"/>
      <c r="PRD270" s="9"/>
      <c r="PRE270" s="9"/>
      <c r="PRF270" s="159"/>
      <c r="PRG270" s="159"/>
      <c r="PRH270" s="8"/>
      <c r="PRI270" s="8"/>
      <c r="PRJ270" s="160"/>
      <c r="PRK270" s="158"/>
      <c r="PRL270" s="161"/>
      <c r="PRM270" s="162"/>
      <c r="PRN270" s="156"/>
      <c r="PRO270" s="158"/>
      <c r="PRP270" s="158"/>
      <c r="PRQ270" s="158"/>
      <c r="PRR270" s="158"/>
      <c r="PRS270" s="159"/>
      <c r="PRT270" s="9"/>
      <c r="PRU270" s="9"/>
      <c r="PRV270" s="159"/>
      <c r="PRW270" s="159"/>
      <c r="PRX270" s="8"/>
      <c r="PRY270" s="8"/>
      <c r="PRZ270" s="160"/>
      <c r="PSA270" s="158"/>
      <c r="PSB270" s="161"/>
      <c r="PSC270" s="162"/>
      <c r="PSD270" s="156"/>
      <c r="PSE270" s="158"/>
      <c r="PSF270" s="158"/>
      <c r="PSG270" s="158"/>
      <c r="PSH270" s="158"/>
      <c r="PSI270" s="159"/>
      <c r="PSJ270" s="9"/>
      <c r="PSK270" s="9"/>
      <c r="PSL270" s="159"/>
      <c r="PSM270" s="159"/>
      <c r="PSN270" s="8"/>
      <c r="PSO270" s="8"/>
      <c r="PSP270" s="160"/>
      <c r="PSQ270" s="158"/>
      <c r="PSR270" s="161"/>
      <c r="PSS270" s="162"/>
      <c r="PST270" s="156"/>
      <c r="PSU270" s="158"/>
      <c r="PSV270" s="158"/>
      <c r="PSW270" s="158"/>
      <c r="PSX270" s="158"/>
      <c r="PSY270" s="159"/>
      <c r="PSZ270" s="9"/>
      <c r="PTA270" s="9"/>
      <c r="PTB270" s="159"/>
      <c r="PTC270" s="159"/>
      <c r="PTD270" s="8"/>
      <c r="PTE270" s="8"/>
      <c r="PTF270" s="160"/>
      <c r="PTG270" s="158"/>
      <c r="PTH270" s="161"/>
      <c r="PTI270" s="162"/>
      <c r="PTJ270" s="156"/>
      <c r="PTK270" s="158"/>
      <c r="PTL270" s="158"/>
      <c r="PTM270" s="158"/>
      <c r="PTN270" s="158"/>
      <c r="PTO270" s="159"/>
      <c r="PTP270" s="9"/>
      <c r="PTQ270" s="9"/>
      <c r="PTR270" s="159"/>
      <c r="PTS270" s="159"/>
      <c r="PTT270" s="8"/>
      <c r="PTU270" s="8"/>
      <c r="PTV270" s="160"/>
      <c r="PTW270" s="158"/>
      <c r="PTX270" s="161"/>
      <c r="PTY270" s="162"/>
      <c r="PTZ270" s="156"/>
      <c r="PUA270" s="158"/>
      <c r="PUB270" s="158"/>
      <c r="PUC270" s="158"/>
      <c r="PUD270" s="158"/>
      <c r="PUE270" s="159"/>
      <c r="PUF270" s="9"/>
      <c r="PUG270" s="9"/>
      <c r="PUH270" s="159"/>
      <c r="PUI270" s="159"/>
      <c r="PUJ270" s="8"/>
      <c r="PUK270" s="8"/>
      <c r="PUL270" s="160"/>
      <c r="PUM270" s="158"/>
      <c r="PUN270" s="161"/>
      <c r="PUO270" s="162"/>
      <c r="PUP270" s="156"/>
      <c r="PUQ270" s="158"/>
      <c r="PUR270" s="158"/>
      <c r="PUS270" s="158"/>
      <c r="PUT270" s="158"/>
      <c r="PUU270" s="159"/>
      <c r="PUV270" s="9"/>
      <c r="PUW270" s="9"/>
      <c r="PUX270" s="159"/>
      <c r="PUY270" s="159"/>
      <c r="PUZ270" s="8"/>
      <c r="PVA270" s="8"/>
      <c r="PVB270" s="160"/>
      <c r="PVC270" s="158"/>
      <c r="PVD270" s="161"/>
      <c r="PVE270" s="162"/>
      <c r="PVF270" s="156"/>
      <c r="PVG270" s="158"/>
      <c r="PVH270" s="158"/>
      <c r="PVI270" s="158"/>
      <c r="PVJ270" s="158"/>
      <c r="PVK270" s="159"/>
      <c r="PVL270" s="9"/>
      <c r="PVM270" s="9"/>
      <c r="PVN270" s="159"/>
      <c r="PVO270" s="159"/>
      <c r="PVP270" s="8"/>
      <c r="PVQ270" s="8"/>
      <c r="PVR270" s="160"/>
      <c r="PVS270" s="158"/>
      <c r="PVT270" s="161"/>
      <c r="PVU270" s="162"/>
      <c r="PVV270" s="156"/>
      <c r="PVW270" s="158"/>
      <c r="PVX270" s="158"/>
      <c r="PVY270" s="158"/>
      <c r="PVZ270" s="158"/>
      <c r="PWA270" s="159"/>
      <c r="PWB270" s="9"/>
      <c r="PWC270" s="9"/>
      <c r="PWD270" s="159"/>
      <c r="PWE270" s="159"/>
      <c r="PWF270" s="8"/>
      <c r="PWG270" s="8"/>
      <c r="PWH270" s="160"/>
      <c r="PWI270" s="158"/>
      <c r="PWJ270" s="161"/>
      <c r="PWK270" s="162"/>
      <c r="PWL270" s="156"/>
      <c r="PWM270" s="158"/>
      <c r="PWN270" s="158"/>
      <c r="PWO270" s="158"/>
      <c r="PWP270" s="158"/>
      <c r="PWQ270" s="159"/>
      <c r="PWR270" s="9"/>
      <c r="PWS270" s="9"/>
      <c r="PWT270" s="159"/>
      <c r="PWU270" s="159"/>
      <c r="PWV270" s="8"/>
      <c r="PWW270" s="8"/>
      <c r="PWX270" s="160"/>
      <c r="PWY270" s="158"/>
      <c r="PWZ270" s="161"/>
      <c r="PXA270" s="162"/>
      <c r="PXB270" s="156"/>
      <c r="PXC270" s="158"/>
      <c r="PXD270" s="158"/>
      <c r="PXE270" s="158"/>
      <c r="PXF270" s="158"/>
      <c r="PXG270" s="159"/>
      <c r="PXH270" s="9"/>
      <c r="PXI270" s="9"/>
      <c r="PXJ270" s="159"/>
      <c r="PXK270" s="159"/>
      <c r="PXL270" s="8"/>
      <c r="PXM270" s="8"/>
      <c r="PXN270" s="160"/>
      <c r="PXO270" s="158"/>
      <c r="PXP270" s="161"/>
      <c r="PXQ270" s="162"/>
      <c r="PXR270" s="156"/>
      <c r="PXS270" s="158"/>
      <c r="PXT270" s="158"/>
      <c r="PXU270" s="158"/>
      <c r="PXV270" s="158"/>
      <c r="PXW270" s="159"/>
      <c r="PXX270" s="9"/>
      <c r="PXY270" s="9"/>
      <c r="PXZ270" s="159"/>
      <c r="PYA270" s="159"/>
      <c r="PYB270" s="8"/>
      <c r="PYC270" s="8"/>
      <c r="PYD270" s="160"/>
      <c r="PYE270" s="158"/>
      <c r="PYF270" s="161"/>
      <c r="PYG270" s="162"/>
      <c r="PYH270" s="156"/>
      <c r="PYI270" s="158"/>
      <c r="PYJ270" s="158"/>
      <c r="PYK270" s="158"/>
      <c r="PYL270" s="158"/>
      <c r="PYM270" s="159"/>
      <c r="PYN270" s="9"/>
      <c r="PYO270" s="9"/>
      <c r="PYP270" s="159"/>
      <c r="PYQ270" s="159"/>
      <c r="PYR270" s="8"/>
      <c r="PYS270" s="8"/>
      <c r="PYT270" s="160"/>
      <c r="PYU270" s="158"/>
      <c r="PYV270" s="161"/>
      <c r="PYW270" s="162"/>
      <c r="PYX270" s="156"/>
      <c r="PYY270" s="158"/>
      <c r="PYZ270" s="158"/>
      <c r="PZA270" s="158"/>
      <c r="PZB270" s="158"/>
      <c r="PZC270" s="159"/>
      <c r="PZD270" s="9"/>
      <c r="PZE270" s="9"/>
      <c r="PZF270" s="159"/>
      <c r="PZG270" s="159"/>
      <c r="PZH270" s="8"/>
      <c r="PZI270" s="8"/>
      <c r="PZJ270" s="160"/>
      <c r="PZK270" s="158"/>
      <c r="PZL270" s="161"/>
      <c r="PZM270" s="162"/>
      <c r="PZN270" s="156"/>
      <c r="PZO270" s="158"/>
      <c r="PZP270" s="158"/>
      <c r="PZQ270" s="158"/>
      <c r="PZR270" s="158"/>
      <c r="PZS270" s="159"/>
      <c r="PZT270" s="9"/>
      <c r="PZU270" s="9"/>
      <c r="PZV270" s="159"/>
      <c r="PZW270" s="159"/>
      <c r="PZX270" s="8"/>
      <c r="PZY270" s="8"/>
      <c r="PZZ270" s="160"/>
      <c r="QAA270" s="158"/>
      <c r="QAB270" s="161"/>
      <c r="QAC270" s="162"/>
      <c r="QAD270" s="156"/>
      <c r="QAE270" s="158"/>
      <c r="QAF270" s="158"/>
      <c r="QAG270" s="158"/>
      <c r="QAH270" s="158"/>
      <c r="QAI270" s="159"/>
      <c r="QAJ270" s="9"/>
      <c r="QAK270" s="9"/>
      <c r="QAL270" s="159"/>
      <c r="QAM270" s="159"/>
      <c r="QAN270" s="8"/>
      <c r="QAO270" s="8"/>
      <c r="QAP270" s="160"/>
      <c r="QAQ270" s="158"/>
      <c r="QAR270" s="161"/>
      <c r="QAS270" s="162"/>
      <c r="QAT270" s="156"/>
      <c r="QAU270" s="158"/>
      <c r="QAV270" s="158"/>
      <c r="QAW270" s="158"/>
      <c r="QAX270" s="158"/>
      <c r="QAY270" s="159"/>
      <c r="QAZ270" s="9"/>
      <c r="QBA270" s="9"/>
      <c r="QBB270" s="159"/>
      <c r="QBC270" s="159"/>
      <c r="QBD270" s="8"/>
      <c r="QBE270" s="8"/>
      <c r="QBF270" s="160"/>
      <c r="QBG270" s="158"/>
      <c r="QBH270" s="161"/>
      <c r="QBI270" s="162"/>
      <c r="QBJ270" s="156"/>
      <c r="QBK270" s="158"/>
      <c r="QBL270" s="158"/>
      <c r="QBM270" s="158"/>
      <c r="QBN270" s="158"/>
      <c r="QBO270" s="159"/>
      <c r="QBP270" s="9"/>
      <c r="QBQ270" s="9"/>
      <c r="QBR270" s="159"/>
      <c r="QBS270" s="159"/>
      <c r="QBT270" s="8"/>
      <c r="QBU270" s="8"/>
      <c r="QBV270" s="160"/>
      <c r="QBW270" s="158"/>
      <c r="QBX270" s="161"/>
      <c r="QBY270" s="162"/>
      <c r="QBZ270" s="156"/>
      <c r="QCA270" s="158"/>
      <c r="QCB270" s="158"/>
      <c r="QCC270" s="158"/>
      <c r="QCD270" s="158"/>
      <c r="QCE270" s="159"/>
      <c r="QCF270" s="9"/>
      <c r="QCG270" s="9"/>
      <c r="QCH270" s="159"/>
      <c r="QCI270" s="159"/>
      <c r="QCJ270" s="8"/>
      <c r="QCK270" s="8"/>
      <c r="QCL270" s="160"/>
      <c r="QCM270" s="158"/>
      <c r="QCN270" s="161"/>
      <c r="QCO270" s="162"/>
      <c r="QCP270" s="156"/>
      <c r="QCQ270" s="158"/>
      <c r="QCR270" s="158"/>
      <c r="QCS270" s="158"/>
      <c r="QCT270" s="158"/>
      <c r="QCU270" s="159"/>
      <c r="QCV270" s="9"/>
      <c r="QCW270" s="9"/>
      <c r="QCX270" s="159"/>
      <c r="QCY270" s="159"/>
      <c r="QCZ270" s="8"/>
      <c r="QDA270" s="8"/>
      <c r="QDB270" s="160"/>
      <c r="QDC270" s="158"/>
      <c r="QDD270" s="161"/>
      <c r="QDE270" s="162"/>
      <c r="QDF270" s="156"/>
      <c r="QDG270" s="158"/>
      <c r="QDH270" s="158"/>
      <c r="QDI270" s="158"/>
      <c r="QDJ270" s="158"/>
      <c r="QDK270" s="159"/>
      <c r="QDL270" s="9"/>
      <c r="QDM270" s="9"/>
      <c r="QDN270" s="159"/>
      <c r="QDO270" s="159"/>
      <c r="QDP270" s="8"/>
      <c r="QDQ270" s="8"/>
      <c r="QDR270" s="160"/>
      <c r="QDS270" s="158"/>
      <c r="QDT270" s="161"/>
      <c r="QDU270" s="162"/>
      <c r="QDV270" s="156"/>
      <c r="QDW270" s="158"/>
      <c r="QDX270" s="158"/>
      <c r="QDY270" s="158"/>
      <c r="QDZ270" s="158"/>
      <c r="QEA270" s="159"/>
      <c r="QEB270" s="9"/>
      <c r="QEC270" s="9"/>
      <c r="QED270" s="159"/>
      <c r="QEE270" s="159"/>
      <c r="QEF270" s="8"/>
      <c r="QEG270" s="8"/>
      <c r="QEH270" s="160"/>
      <c r="QEI270" s="158"/>
      <c r="QEJ270" s="161"/>
      <c r="QEK270" s="162"/>
      <c r="QEL270" s="156"/>
      <c r="QEM270" s="158"/>
      <c r="QEN270" s="158"/>
      <c r="QEO270" s="158"/>
      <c r="QEP270" s="158"/>
      <c r="QEQ270" s="159"/>
      <c r="QER270" s="9"/>
      <c r="QES270" s="9"/>
      <c r="QET270" s="159"/>
      <c r="QEU270" s="159"/>
      <c r="QEV270" s="8"/>
      <c r="QEW270" s="8"/>
      <c r="QEX270" s="160"/>
      <c r="QEY270" s="158"/>
      <c r="QEZ270" s="161"/>
      <c r="QFA270" s="162"/>
      <c r="QFB270" s="156"/>
      <c r="QFC270" s="158"/>
      <c r="QFD270" s="158"/>
      <c r="QFE270" s="158"/>
      <c r="QFF270" s="158"/>
      <c r="QFG270" s="159"/>
      <c r="QFH270" s="9"/>
      <c r="QFI270" s="9"/>
      <c r="QFJ270" s="159"/>
      <c r="QFK270" s="159"/>
      <c r="QFL270" s="8"/>
      <c r="QFM270" s="8"/>
      <c r="QFN270" s="160"/>
      <c r="QFO270" s="158"/>
      <c r="QFP270" s="161"/>
      <c r="QFQ270" s="162"/>
      <c r="QFR270" s="156"/>
      <c r="QFS270" s="158"/>
      <c r="QFT270" s="158"/>
      <c r="QFU270" s="158"/>
      <c r="QFV270" s="158"/>
      <c r="QFW270" s="159"/>
      <c r="QFX270" s="9"/>
      <c r="QFY270" s="9"/>
      <c r="QFZ270" s="159"/>
      <c r="QGA270" s="159"/>
      <c r="QGB270" s="8"/>
      <c r="QGC270" s="8"/>
      <c r="QGD270" s="160"/>
      <c r="QGE270" s="158"/>
      <c r="QGF270" s="161"/>
      <c r="QGG270" s="162"/>
      <c r="QGH270" s="156"/>
      <c r="QGI270" s="158"/>
      <c r="QGJ270" s="158"/>
      <c r="QGK270" s="158"/>
      <c r="QGL270" s="158"/>
      <c r="QGM270" s="159"/>
      <c r="QGN270" s="9"/>
      <c r="QGO270" s="9"/>
      <c r="QGP270" s="159"/>
      <c r="QGQ270" s="159"/>
      <c r="QGR270" s="8"/>
      <c r="QGS270" s="8"/>
      <c r="QGT270" s="160"/>
      <c r="QGU270" s="158"/>
      <c r="QGV270" s="161"/>
      <c r="QGW270" s="162"/>
      <c r="QGX270" s="156"/>
      <c r="QGY270" s="158"/>
      <c r="QGZ270" s="158"/>
      <c r="QHA270" s="158"/>
      <c r="QHB270" s="158"/>
      <c r="QHC270" s="159"/>
      <c r="QHD270" s="9"/>
      <c r="QHE270" s="9"/>
      <c r="QHF270" s="159"/>
      <c r="QHG270" s="159"/>
      <c r="QHH270" s="8"/>
      <c r="QHI270" s="8"/>
      <c r="QHJ270" s="160"/>
      <c r="QHK270" s="158"/>
      <c r="QHL270" s="161"/>
      <c r="QHM270" s="162"/>
      <c r="QHN270" s="156"/>
      <c r="QHO270" s="158"/>
      <c r="QHP270" s="158"/>
      <c r="QHQ270" s="158"/>
      <c r="QHR270" s="158"/>
      <c r="QHS270" s="159"/>
      <c r="QHT270" s="9"/>
      <c r="QHU270" s="9"/>
      <c r="QHV270" s="159"/>
      <c r="QHW270" s="159"/>
      <c r="QHX270" s="8"/>
      <c r="QHY270" s="8"/>
      <c r="QHZ270" s="160"/>
      <c r="QIA270" s="158"/>
      <c r="QIB270" s="161"/>
      <c r="QIC270" s="162"/>
      <c r="QID270" s="156"/>
      <c r="QIE270" s="158"/>
      <c r="QIF270" s="158"/>
      <c r="QIG270" s="158"/>
      <c r="QIH270" s="158"/>
      <c r="QII270" s="159"/>
      <c r="QIJ270" s="9"/>
      <c r="QIK270" s="9"/>
      <c r="QIL270" s="159"/>
      <c r="QIM270" s="159"/>
      <c r="QIN270" s="8"/>
      <c r="QIO270" s="8"/>
      <c r="QIP270" s="160"/>
      <c r="QIQ270" s="158"/>
      <c r="QIR270" s="161"/>
      <c r="QIS270" s="162"/>
      <c r="QIT270" s="156"/>
      <c r="QIU270" s="158"/>
      <c r="QIV270" s="158"/>
      <c r="QIW270" s="158"/>
      <c r="QIX270" s="158"/>
      <c r="QIY270" s="159"/>
      <c r="QIZ270" s="9"/>
      <c r="QJA270" s="9"/>
      <c r="QJB270" s="159"/>
      <c r="QJC270" s="159"/>
      <c r="QJD270" s="8"/>
      <c r="QJE270" s="8"/>
      <c r="QJF270" s="160"/>
      <c r="QJG270" s="158"/>
      <c r="QJH270" s="161"/>
      <c r="QJI270" s="162"/>
      <c r="QJJ270" s="156"/>
      <c r="QJK270" s="158"/>
      <c r="QJL270" s="158"/>
      <c r="QJM270" s="158"/>
      <c r="QJN270" s="158"/>
      <c r="QJO270" s="159"/>
      <c r="QJP270" s="9"/>
      <c r="QJQ270" s="9"/>
      <c r="QJR270" s="159"/>
      <c r="QJS270" s="159"/>
      <c r="QJT270" s="8"/>
      <c r="QJU270" s="8"/>
      <c r="QJV270" s="160"/>
      <c r="QJW270" s="158"/>
      <c r="QJX270" s="161"/>
      <c r="QJY270" s="162"/>
      <c r="QJZ270" s="156"/>
      <c r="QKA270" s="158"/>
      <c r="QKB270" s="158"/>
      <c r="QKC270" s="158"/>
      <c r="QKD270" s="158"/>
      <c r="QKE270" s="159"/>
      <c r="QKF270" s="9"/>
      <c r="QKG270" s="9"/>
      <c r="QKH270" s="159"/>
      <c r="QKI270" s="159"/>
      <c r="QKJ270" s="8"/>
      <c r="QKK270" s="8"/>
      <c r="QKL270" s="160"/>
      <c r="QKM270" s="158"/>
      <c r="QKN270" s="161"/>
      <c r="QKO270" s="162"/>
      <c r="QKP270" s="156"/>
      <c r="QKQ270" s="158"/>
      <c r="QKR270" s="158"/>
      <c r="QKS270" s="158"/>
      <c r="QKT270" s="158"/>
      <c r="QKU270" s="159"/>
      <c r="QKV270" s="9"/>
      <c r="QKW270" s="9"/>
      <c r="QKX270" s="159"/>
      <c r="QKY270" s="159"/>
      <c r="QKZ270" s="8"/>
      <c r="QLA270" s="8"/>
      <c r="QLB270" s="160"/>
      <c r="QLC270" s="158"/>
      <c r="QLD270" s="161"/>
      <c r="QLE270" s="162"/>
      <c r="QLF270" s="156"/>
      <c r="QLG270" s="158"/>
      <c r="QLH270" s="158"/>
      <c r="QLI270" s="158"/>
      <c r="QLJ270" s="158"/>
      <c r="QLK270" s="159"/>
      <c r="QLL270" s="9"/>
      <c r="QLM270" s="9"/>
      <c r="QLN270" s="159"/>
      <c r="QLO270" s="159"/>
      <c r="QLP270" s="8"/>
      <c r="QLQ270" s="8"/>
      <c r="QLR270" s="160"/>
      <c r="QLS270" s="158"/>
      <c r="QLT270" s="161"/>
      <c r="QLU270" s="162"/>
      <c r="QLV270" s="156"/>
      <c r="QLW270" s="158"/>
      <c r="QLX270" s="158"/>
      <c r="QLY270" s="158"/>
      <c r="QLZ270" s="158"/>
      <c r="QMA270" s="159"/>
      <c r="QMB270" s="9"/>
      <c r="QMC270" s="9"/>
      <c r="QMD270" s="159"/>
      <c r="QME270" s="159"/>
      <c r="QMF270" s="8"/>
      <c r="QMG270" s="8"/>
      <c r="QMH270" s="160"/>
      <c r="QMI270" s="158"/>
      <c r="QMJ270" s="161"/>
      <c r="QMK270" s="162"/>
      <c r="QML270" s="156"/>
      <c r="QMM270" s="158"/>
      <c r="QMN270" s="158"/>
      <c r="QMO270" s="158"/>
      <c r="QMP270" s="158"/>
      <c r="QMQ270" s="159"/>
      <c r="QMR270" s="9"/>
      <c r="QMS270" s="9"/>
      <c r="QMT270" s="159"/>
      <c r="QMU270" s="159"/>
      <c r="QMV270" s="8"/>
      <c r="QMW270" s="8"/>
      <c r="QMX270" s="160"/>
      <c r="QMY270" s="158"/>
      <c r="QMZ270" s="161"/>
      <c r="QNA270" s="162"/>
      <c r="QNB270" s="156"/>
      <c r="QNC270" s="158"/>
      <c r="QND270" s="158"/>
      <c r="QNE270" s="158"/>
      <c r="QNF270" s="158"/>
      <c r="QNG270" s="159"/>
      <c r="QNH270" s="9"/>
      <c r="QNI270" s="9"/>
      <c r="QNJ270" s="159"/>
      <c r="QNK270" s="159"/>
      <c r="QNL270" s="8"/>
      <c r="QNM270" s="8"/>
      <c r="QNN270" s="160"/>
      <c r="QNO270" s="158"/>
      <c r="QNP270" s="161"/>
      <c r="QNQ270" s="162"/>
      <c r="QNR270" s="156"/>
      <c r="QNS270" s="158"/>
      <c r="QNT270" s="158"/>
      <c r="QNU270" s="158"/>
      <c r="QNV270" s="158"/>
      <c r="QNW270" s="159"/>
      <c r="QNX270" s="9"/>
      <c r="QNY270" s="9"/>
      <c r="QNZ270" s="159"/>
      <c r="QOA270" s="159"/>
      <c r="QOB270" s="8"/>
      <c r="QOC270" s="8"/>
      <c r="QOD270" s="160"/>
      <c r="QOE270" s="158"/>
      <c r="QOF270" s="161"/>
      <c r="QOG270" s="162"/>
      <c r="QOH270" s="156"/>
      <c r="QOI270" s="158"/>
      <c r="QOJ270" s="158"/>
      <c r="QOK270" s="158"/>
      <c r="QOL270" s="158"/>
      <c r="QOM270" s="159"/>
      <c r="QON270" s="9"/>
      <c r="QOO270" s="9"/>
      <c r="QOP270" s="159"/>
      <c r="QOQ270" s="159"/>
      <c r="QOR270" s="8"/>
      <c r="QOS270" s="8"/>
      <c r="QOT270" s="160"/>
      <c r="QOU270" s="158"/>
      <c r="QOV270" s="161"/>
      <c r="QOW270" s="162"/>
      <c r="QOX270" s="156"/>
      <c r="QOY270" s="158"/>
      <c r="QOZ270" s="158"/>
      <c r="QPA270" s="158"/>
      <c r="QPB270" s="158"/>
      <c r="QPC270" s="159"/>
      <c r="QPD270" s="9"/>
      <c r="QPE270" s="9"/>
      <c r="QPF270" s="159"/>
      <c r="QPG270" s="159"/>
      <c r="QPH270" s="8"/>
      <c r="QPI270" s="8"/>
      <c r="QPJ270" s="160"/>
      <c r="QPK270" s="158"/>
      <c r="QPL270" s="161"/>
      <c r="QPM270" s="162"/>
      <c r="QPN270" s="156"/>
      <c r="QPO270" s="158"/>
      <c r="QPP270" s="158"/>
      <c r="QPQ270" s="158"/>
      <c r="QPR270" s="158"/>
      <c r="QPS270" s="159"/>
      <c r="QPT270" s="9"/>
      <c r="QPU270" s="9"/>
      <c r="QPV270" s="159"/>
      <c r="QPW270" s="159"/>
      <c r="QPX270" s="8"/>
      <c r="QPY270" s="8"/>
      <c r="QPZ270" s="160"/>
      <c r="QQA270" s="158"/>
      <c r="QQB270" s="161"/>
      <c r="QQC270" s="162"/>
      <c r="QQD270" s="156"/>
      <c r="QQE270" s="158"/>
      <c r="QQF270" s="158"/>
      <c r="QQG270" s="158"/>
      <c r="QQH270" s="158"/>
      <c r="QQI270" s="159"/>
      <c r="QQJ270" s="9"/>
      <c r="QQK270" s="9"/>
      <c r="QQL270" s="159"/>
      <c r="QQM270" s="159"/>
      <c r="QQN270" s="8"/>
      <c r="QQO270" s="8"/>
      <c r="QQP270" s="160"/>
      <c r="QQQ270" s="158"/>
      <c r="QQR270" s="161"/>
      <c r="QQS270" s="162"/>
      <c r="QQT270" s="156"/>
      <c r="QQU270" s="158"/>
      <c r="QQV270" s="158"/>
      <c r="QQW270" s="158"/>
      <c r="QQX270" s="158"/>
      <c r="QQY270" s="159"/>
      <c r="QQZ270" s="9"/>
      <c r="QRA270" s="9"/>
      <c r="QRB270" s="159"/>
      <c r="QRC270" s="159"/>
      <c r="QRD270" s="8"/>
      <c r="QRE270" s="8"/>
      <c r="QRF270" s="160"/>
      <c r="QRG270" s="158"/>
      <c r="QRH270" s="161"/>
      <c r="QRI270" s="162"/>
      <c r="QRJ270" s="156"/>
      <c r="QRK270" s="158"/>
      <c r="QRL270" s="158"/>
      <c r="QRM270" s="158"/>
      <c r="QRN270" s="158"/>
      <c r="QRO270" s="159"/>
      <c r="QRP270" s="9"/>
      <c r="QRQ270" s="9"/>
      <c r="QRR270" s="159"/>
      <c r="QRS270" s="159"/>
      <c r="QRT270" s="8"/>
      <c r="QRU270" s="8"/>
      <c r="QRV270" s="160"/>
      <c r="QRW270" s="158"/>
      <c r="QRX270" s="161"/>
      <c r="QRY270" s="162"/>
      <c r="QRZ270" s="156"/>
      <c r="QSA270" s="158"/>
      <c r="QSB270" s="158"/>
      <c r="QSC270" s="158"/>
      <c r="QSD270" s="158"/>
      <c r="QSE270" s="159"/>
      <c r="QSF270" s="9"/>
      <c r="QSG270" s="9"/>
      <c r="QSH270" s="159"/>
      <c r="QSI270" s="159"/>
      <c r="QSJ270" s="8"/>
      <c r="QSK270" s="8"/>
      <c r="QSL270" s="160"/>
      <c r="QSM270" s="158"/>
      <c r="QSN270" s="161"/>
      <c r="QSO270" s="162"/>
      <c r="QSP270" s="156"/>
      <c r="QSQ270" s="158"/>
      <c r="QSR270" s="158"/>
      <c r="QSS270" s="158"/>
      <c r="QST270" s="158"/>
      <c r="QSU270" s="159"/>
      <c r="QSV270" s="9"/>
      <c r="QSW270" s="9"/>
      <c r="QSX270" s="159"/>
      <c r="QSY270" s="159"/>
      <c r="QSZ270" s="8"/>
      <c r="QTA270" s="8"/>
      <c r="QTB270" s="160"/>
      <c r="QTC270" s="158"/>
      <c r="QTD270" s="161"/>
      <c r="QTE270" s="162"/>
      <c r="QTF270" s="156"/>
      <c r="QTG270" s="158"/>
      <c r="QTH270" s="158"/>
      <c r="QTI270" s="158"/>
      <c r="QTJ270" s="158"/>
      <c r="QTK270" s="159"/>
      <c r="QTL270" s="9"/>
      <c r="QTM270" s="9"/>
      <c r="QTN270" s="159"/>
      <c r="QTO270" s="159"/>
      <c r="QTP270" s="8"/>
      <c r="QTQ270" s="8"/>
      <c r="QTR270" s="160"/>
      <c r="QTS270" s="158"/>
      <c r="QTT270" s="161"/>
      <c r="QTU270" s="162"/>
      <c r="QTV270" s="156"/>
      <c r="QTW270" s="158"/>
      <c r="QTX270" s="158"/>
      <c r="QTY270" s="158"/>
      <c r="QTZ270" s="158"/>
      <c r="QUA270" s="159"/>
      <c r="QUB270" s="9"/>
      <c r="QUC270" s="9"/>
      <c r="QUD270" s="159"/>
      <c r="QUE270" s="159"/>
      <c r="QUF270" s="8"/>
      <c r="QUG270" s="8"/>
      <c r="QUH270" s="160"/>
      <c r="QUI270" s="158"/>
      <c r="QUJ270" s="161"/>
      <c r="QUK270" s="162"/>
      <c r="QUL270" s="156"/>
      <c r="QUM270" s="158"/>
      <c r="QUN270" s="158"/>
      <c r="QUO270" s="158"/>
      <c r="QUP270" s="158"/>
      <c r="QUQ270" s="159"/>
      <c r="QUR270" s="9"/>
      <c r="QUS270" s="9"/>
      <c r="QUT270" s="159"/>
      <c r="QUU270" s="159"/>
      <c r="QUV270" s="8"/>
      <c r="QUW270" s="8"/>
      <c r="QUX270" s="160"/>
      <c r="QUY270" s="158"/>
      <c r="QUZ270" s="161"/>
      <c r="QVA270" s="162"/>
      <c r="QVB270" s="156"/>
      <c r="QVC270" s="158"/>
      <c r="QVD270" s="158"/>
      <c r="QVE270" s="158"/>
      <c r="QVF270" s="158"/>
      <c r="QVG270" s="159"/>
      <c r="QVH270" s="9"/>
      <c r="QVI270" s="9"/>
      <c r="QVJ270" s="159"/>
      <c r="QVK270" s="159"/>
      <c r="QVL270" s="8"/>
      <c r="QVM270" s="8"/>
      <c r="QVN270" s="160"/>
      <c r="QVO270" s="158"/>
      <c r="QVP270" s="161"/>
      <c r="QVQ270" s="162"/>
      <c r="QVR270" s="156"/>
      <c r="QVS270" s="158"/>
      <c r="QVT270" s="158"/>
      <c r="QVU270" s="158"/>
      <c r="QVV270" s="158"/>
      <c r="QVW270" s="159"/>
      <c r="QVX270" s="9"/>
      <c r="QVY270" s="9"/>
      <c r="QVZ270" s="159"/>
      <c r="QWA270" s="159"/>
      <c r="QWB270" s="8"/>
      <c r="QWC270" s="8"/>
      <c r="QWD270" s="160"/>
      <c r="QWE270" s="158"/>
      <c r="QWF270" s="161"/>
      <c r="QWG270" s="162"/>
      <c r="QWH270" s="156"/>
      <c r="QWI270" s="158"/>
      <c r="QWJ270" s="158"/>
      <c r="QWK270" s="158"/>
      <c r="QWL270" s="158"/>
      <c r="QWM270" s="159"/>
      <c r="QWN270" s="9"/>
      <c r="QWO270" s="9"/>
      <c r="QWP270" s="159"/>
      <c r="QWQ270" s="159"/>
      <c r="QWR270" s="8"/>
      <c r="QWS270" s="8"/>
      <c r="QWT270" s="160"/>
      <c r="QWU270" s="158"/>
      <c r="QWV270" s="161"/>
      <c r="QWW270" s="162"/>
      <c r="QWX270" s="156"/>
      <c r="QWY270" s="158"/>
      <c r="QWZ270" s="158"/>
      <c r="QXA270" s="158"/>
      <c r="QXB270" s="158"/>
      <c r="QXC270" s="159"/>
      <c r="QXD270" s="9"/>
      <c r="QXE270" s="9"/>
      <c r="QXF270" s="159"/>
      <c r="QXG270" s="159"/>
      <c r="QXH270" s="8"/>
      <c r="QXI270" s="8"/>
      <c r="QXJ270" s="160"/>
      <c r="QXK270" s="158"/>
      <c r="QXL270" s="161"/>
      <c r="QXM270" s="162"/>
      <c r="QXN270" s="156"/>
      <c r="QXO270" s="158"/>
      <c r="QXP270" s="158"/>
      <c r="QXQ270" s="158"/>
      <c r="QXR270" s="158"/>
      <c r="QXS270" s="159"/>
      <c r="QXT270" s="9"/>
      <c r="QXU270" s="9"/>
      <c r="QXV270" s="159"/>
      <c r="QXW270" s="159"/>
      <c r="QXX270" s="8"/>
      <c r="QXY270" s="8"/>
      <c r="QXZ270" s="160"/>
      <c r="QYA270" s="158"/>
      <c r="QYB270" s="161"/>
      <c r="QYC270" s="162"/>
      <c r="QYD270" s="156"/>
      <c r="QYE270" s="158"/>
      <c r="QYF270" s="158"/>
      <c r="QYG270" s="158"/>
      <c r="QYH270" s="158"/>
      <c r="QYI270" s="159"/>
      <c r="QYJ270" s="9"/>
      <c r="QYK270" s="9"/>
      <c r="QYL270" s="159"/>
      <c r="QYM270" s="159"/>
      <c r="QYN270" s="8"/>
      <c r="QYO270" s="8"/>
      <c r="QYP270" s="160"/>
      <c r="QYQ270" s="158"/>
      <c r="QYR270" s="161"/>
      <c r="QYS270" s="162"/>
      <c r="QYT270" s="156"/>
      <c r="QYU270" s="158"/>
      <c r="QYV270" s="158"/>
      <c r="QYW270" s="158"/>
      <c r="QYX270" s="158"/>
      <c r="QYY270" s="159"/>
      <c r="QYZ270" s="9"/>
      <c r="QZA270" s="9"/>
      <c r="QZB270" s="159"/>
      <c r="QZC270" s="159"/>
      <c r="QZD270" s="8"/>
      <c r="QZE270" s="8"/>
      <c r="QZF270" s="160"/>
      <c r="QZG270" s="158"/>
      <c r="QZH270" s="161"/>
      <c r="QZI270" s="162"/>
      <c r="QZJ270" s="156"/>
      <c r="QZK270" s="158"/>
      <c r="QZL270" s="158"/>
      <c r="QZM270" s="158"/>
      <c r="QZN270" s="158"/>
      <c r="QZO270" s="159"/>
      <c r="QZP270" s="9"/>
      <c r="QZQ270" s="9"/>
      <c r="QZR270" s="159"/>
      <c r="QZS270" s="159"/>
      <c r="QZT270" s="8"/>
      <c r="QZU270" s="8"/>
      <c r="QZV270" s="160"/>
      <c r="QZW270" s="158"/>
      <c r="QZX270" s="161"/>
      <c r="QZY270" s="162"/>
      <c r="QZZ270" s="156"/>
      <c r="RAA270" s="158"/>
      <c r="RAB270" s="158"/>
      <c r="RAC270" s="158"/>
      <c r="RAD270" s="158"/>
      <c r="RAE270" s="159"/>
      <c r="RAF270" s="9"/>
      <c r="RAG270" s="9"/>
      <c r="RAH270" s="159"/>
      <c r="RAI270" s="159"/>
      <c r="RAJ270" s="8"/>
      <c r="RAK270" s="8"/>
      <c r="RAL270" s="160"/>
      <c r="RAM270" s="158"/>
      <c r="RAN270" s="161"/>
      <c r="RAO270" s="162"/>
      <c r="RAP270" s="156"/>
      <c r="RAQ270" s="158"/>
      <c r="RAR270" s="158"/>
      <c r="RAS270" s="158"/>
      <c r="RAT270" s="158"/>
      <c r="RAU270" s="159"/>
      <c r="RAV270" s="9"/>
      <c r="RAW270" s="9"/>
      <c r="RAX270" s="159"/>
      <c r="RAY270" s="159"/>
      <c r="RAZ270" s="8"/>
      <c r="RBA270" s="8"/>
      <c r="RBB270" s="160"/>
      <c r="RBC270" s="158"/>
      <c r="RBD270" s="161"/>
      <c r="RBE270" s="162"/>
      <c r="RBF270" s="156"/>
      <c r="RBG270" s="158"/>
      <c r="RBH270" s="158"/>
      <c r="RBI270" s="158"/>
      <c r="RBJ270" s="158"/>
      <c r="RBK270" s="159"/>
      <c r="RBL270" s="9"/>
      <c r="RBM270" s="9"/>
      <c r="RBN270" s="159"/>
      <c r="RBO270" s="159"/>
      <c r="RBP270" s="8"/>
      <c r="RBQ270" s="8"/>
      <c r="RBR270" s="160"/>
      <c r="RBS270" s="158"/>
      <c r="RBT270" s="161"/>
      <c r="RBU270" s="162"/>
      <c r="RBV270" s="156"/>
      <c r="RBW270" s="158"/>
      <c r="RBX270" s="158"/>
      <c r="RBY270" s="158"/>
      <c r="RBZ270" s="158"/>
      <c r="RCA270" s="159"/>
      <c r="RCB270" s="9"/>
      <c r="RCC270" s="9"/>
      <c r="RCD270" s="159"/>
      <c r="RCE270" s="159"/>
      <c r="RCF270" s="8"/>
      <c r="RCG270" s="8"/>
      <c r="RCH270" s="160"/>
      <c r="RCI270" s="158"/>
      <c r="RCJ270" s="161"/>
      <c r="RCK270" s="162"/>
      <c r="RCL270" s="156"/>
      <c r="RCM270" s="158"/>
      <c r="RCN270" s="158"/>
      <c r="RCO270" s="158"/>
      <c r="RCP270" s="158"/>
      <c r="RCQ270" s="159"/>
      <c r="RCR270" s="9"/>
      <c r="RCS270" s="9"/>
      <c r="RCT270" s="159"/>
      <c r="RCU270" s="159"/>
      <c r="RCV270" s="8"/>
      <c r="RCW270" s="8"/>
      <c r="RCX270" s="160"/>
      <c r="RCY270" s="158"/>
      <c r="RCZ270" s="161"/>
      <c r="RDA270" s="162"/>
      <c r="RDB270" s="156"/>
      <c r="RDC270" s="158"/>
      <c r="RDD270" s="158"/>
      <c r="RDE270" s="158"/>
      <c r="RDF270" s="158"/>
      <c r="RDG270" s="159"/>
      <c r="RDH270" s="9"/>
      <c r="RDI270" s="9"/>
      <c r="RDJ270" s="159"/>
      <c r="RDK270" s="159"/>
      <c r="RDL270" s="8"/>
      <c r="RDM270" s="8"/>
      <c r="RDN270" s="160"/>
      <c r="RDO270" s="158"/>
      <c r="RDP270" s="161"/>
      <c r="RDQ270" s="162"/>
      <c r="RDR270" s="156"/>
      <c r="RDS270" s="158"/>
      <c r="RDT270" s="158"/>
      <c r="RDU270" s="158"/>
      <c r="RDV270" s="158"/>
      <c r="RDW270" s="159"/>
      <c r="RDX270" s="9"/>
      <c r="RDY270" s="9"/>
      <c r="RDZ270" s="159"/>
      <c r="REA270" s="159"/>
      <c r="REB270" s="8"/>
      <c r="REC270" s="8"/>
      <c r="RED270" s="160"/>
      <c r="REE270" s="158"/>
      <c r="REF270" s="161"/>
      <c r="REG270" s="162"/>
      <c r="REH270" s="156"/>
      <c r="REI270" s="158"/>
      <c r="REJ270" s="158"/>
      <c r="REK270" s="158"/>
      <c r="REL270" s="158"/>
      <c r="REM270" s="159"/>
      <c r="REN270" s="9"/>
      <c r="REO270" s="9"/>
      <c r="REP270" s="159"/>
      <c r="REQ270" s="159"/>
      <c r="RER270" s="8"/>
      <c r="RES270" s="8"/>
      <c r="RET270" s="160"/>
      <c r="REU270" s="158"/>
      <c r="REV270" s="161"/>
      <c r="REW270" s="162"/>
      <c r="REX270" s="156"/>
      <c r="REY270" s="158"/>
      <c r="REZ270" s="158"/>
      <c r="RFA270" s="158"/>
      <c r="RFB270" s="158"/>
      <c r="RFC270" s="159"/>
      <c r="RFD270" s="9"/>
      <c r="RFE270" s="9"/>
      <c r="RFF270" s="159"/>
      <c r="RFG270" s="159"/>
      <c r="RFH270" s="8"/>
      <c r="RFI270" s="8"/>
      <c r="RFJ270" s="160"/>
      <c r="RFK270" s="158"/>
      <c r="RFL270" s="161"/>
      <c r="RFM270" s="162"/>
      <c r="RFN270" s="156"/>
      <c r="RFO270" s="158"/>
      <c r="RFP270" s="158"/>
      <c r="RFQ270" s="158"/>
      <c r="RFR270" s="158"/>
      <c r="RFS270" s="159"/>
      <c r="RFT270" s="9"/>
      <c r="RFU270" s="9"/>
      <c r="RFV270" s="159"/>
      <c r="RFW270" s="159"/>
      <c r="RFX270" s="8"/>
      <c r="RFY270" s="8"/>
      <c r="RFZ270" s="160"/>
      <c r="RGA270" s="158"/>
      <c r="RGB270" s="161"/>
      <c r="RGC270" s="162"/>
      <c r="RGD270" s="156"/>
      <c r="RGE270" s="158"/>
      <c r="RGF270" s="158"/>
      <c r="RGG270" s="158"/>
      <c r="RGH270" s="158"/>
      <c r="RGI270" s="159"/>
      <c r="RGJ270" s="9"/>
      <c r="RGK270" s="9"/>
      <c r="RGL270" s="159"/>
      <c r="RGM270" s="159"/>
      <c r="RGN270" s="8"/>
      <c r="RGO270" s="8"/>
      <c r="RGP270" s="160"/>
      <c r="RGQ270" s="158"/>
      <c r="RGR270" s="161"/>
      <c r="RGS270" s="162"/>
      <c r="RGT270" s="156"/>
      <c r="RGU270" s="158"/>
      <c r="RGV270" s="158"/>
      <c r="RGW270" s="158"/>
      <c r="RGX270" s="158"/>
      <c r="RGY270" s="159"/>
      <c r="RGZ270" s="9"/>
      <c r="RHA270" s="9"/>
      <c r="RHB270" s="159"/>
      <c r="RHC270" s="159"/>
      <c r="RHD270" s="8"/>
      <c r="RHE270" s="8"/>
      <c r="RHF270" s="160"/>
      <c r="RHG270" s="158"/>
      <c r="RHH270" s="161"/>
      <c r="RHI270" s="162"/>
      <c r="RHJ270" s="156"/>
      <c r="RHK270" s="158"/>
      <c r="RHL270" s="158"/>
      <c r="RHM270" s="158"/>
      <c r="RHN270" s="158"/>
      <c r="RHO270" s="159"/>
      <c r="RHP270" s="9"/>
      <c r="RHQ270" s="9"/>
      <c r="RHR270" s="159"/>
      <c r="RHS270" s="159"/>
      <c r="RHT270" s="8"/>
      <c r="RHU270" s="8"/>
      <c r="RHV270" s="160"/>
      <c r="RHW270" s="158"/>
      <c r="RHX270" s="161"/>
      <c r="RHY270" s="162"/>
      <c r="RHZ270" s="156"/>
      <c r="RIA270" s="158"/>
      <c r="RIB270" s="158"/>
      <c r="RIC270" s="158"/>
      <c r="RID270" s="158"/>
      <c r="RIE270" s="159"/>
      <c r="RIF270" s="9"/>
      <c r="RIG270" s="9"/>
      <c r="RIH270" s="159"/>
      <c r="RII270" s="159"/>
      <c r="RIJ270" s="8"/>
      <c r="RIK270" s="8"/>
      <c r="RIL270" s="160"/>
      <c r="RIM270" s="158"/>
      <c r="RIN270" s="161"/>
      <c r="RIO270" s="162"/>
      <c r="RIP270" s="156"/>
      <c r="RIQ270" s="158"/>
      <c r="RIR270" s="158"/>
      <c r="RIS270" s="158"/>
      <c r="RIT270" s="158"/>
      <c r="RIU270" s="159"/>
      <c r="RIV270" s="9"/>
      <c r="RIW270" s="9"/>
      <c r="RIX270" s="159"/>
      <c r="RIY270" s="159"/>
      <c r="RIZ270" s="8"/>
      <c r="RJA270" s="8"/>
      <c r="RJB270" s="160"/>
      <c r="RJC270" s="158"/>
      <c r="RJD270" s="161"/>
      <c r="RJE270" s="162"/>
      <c r="RJF270" s="156"/>
      <c r="RJG270" s="158"/>
      <c r="RJH270" s="158"/>
      <c r="RJI270" s="158"/>
      <c r="RJJ270" s="158"/>
      <c r="RJK270" s="159"/>
      <c r="RJL270" s="9"/>
      <c r="RJM270" s="9"/>
      <c r="RJN270" s="159"/>
      <c r="RJO270" s="159"/>
      <c r="RJP270" s="8"/>
      <c r="RJQ270" s="8"/>
      <c r="RJR270" s="160"/>
      <c r="RJS270" s="158"/>
      <c r="RJT270" s="161"/>
      <c r="RJU270" s="162"/>
      <c r="RJV270" s="156"/>
      <c r="RJW270" s="158"/>
      <c r="RJX270" s="158"/>
      <c r="RJY270" s="158"/>
      <c r="RJZ270" s="158"/>
      <c r="RKA270" s="159"/>
      <c r="RKB270" s="9"/>
      <c r="RKC270" s="9"/>
      <c r="RKD270" s="159"/>
      <c r="RKE270" s="159"/>
      <c r="RKF270" s="8"/>
      <c r="RKG270" s="8"/>
      <c r="RKH270" s="160"/>
      <c r="RKI270" s="158"/>
      <c r="RKJ270" s="161"/>
      <c r="RKK270" s="162"/>
      <c r="RKL270" s="156"/>
      <c r="RKM270" s="158"/>
      <c r="RKN270" s="158"/>
      <c r="RKO270" s="158"/>
      <c r="RKP270" s="158"/>
      <c r="RKQ270" s="159"/>
      <c r="RKR270" s="9"/>
      <c r="RKS270" s="9"/>
      <c r="RKT270" s="159"/>
      <c r="RKU270" s="159"/>
      <c r="RKV270" s="8"/>
      <c r="RKW270" s="8"/>
      <c r="RKX270" s="160"/>
      <c r="RKY270" s="158"/>
      <c r="RKZ270" s="161"/>
      <c r="RLA270" s="162"/>
      <c r="RLB270" s="156"/>
      <c r="RLC270" s="158"/>
      <c r="RLD270" s="158"/>
      <c r="RLE270" s="158"/>
      <c r="RLF270" s="158"/>
      <c r="RLG270" s="159"/>
      <c r="RLH270" s="9"/>
      <c r="RLI270" s="9"/>
      <c r="RLJ270" s="159"/>
      <c r="RLK270" s="159"/>
      <c r="RLL270" s="8"/>
      <c r="RLM270" s="8"/>
      <c r="RLN270" s="160"/>
      <c r="RLO270" s="158"/>
      <c r="RLP270" s="161"/>
      <c r="RLQ270" s="162"/>
      <c r="RLR270" s="156"/>
      <c r="RLS270" s="158"/>
      <c r="RLT270" s="158"/>
      <c r="RLU270" s="158"/>
      <c r="RLV270" s="158"/>
      <c r="RLW270" s="159"/>
      <c r="RLX270" s="9"/>
      <c r="RLY270" s="9"/>
      <c r="RLZ270" s="159"/>
      <c r="RMA270" s="159"/>
      <c r="RMB270" s="8"/>
      <c r="RMC270" s="8"/>
      <c r="RMD270" s="160"/>
      <c r="RME270" s="158"/>
      <c r="RMF270" s="161"/>
      <c r="RMG270" s="162"/>
      <c r="RMH270" s="156"/>
      <c r="RMI270" s="158"/>
      <c r="RMJ270" s="158"/>
      <c r="RMK270" s="158"/>
      <c r="RML270" s="158"/>
      <c r="RMM270" s="159"/>
      <c r="RMN270" s="9"/>
      <c r="RMO270" s="9"/>
      <c r="RMP270" s="159"/>
      <c r="RMQ270" s="159"/>
      <c r="RMR270" s="8"/>
      <c r="RMS270" s="8"/>
      <c r="RMT270" s="160"/>
      <c r="RMU270" s="158"/>
      <c r="RMV270" s="161"/>
      <c r="RMW270" s="162"/>
      <c r="RMX270" s="156"/>
      <c r="RMY270" s="158"/>
      <c r="RMZ270" s="158"/>
      <c r="RNA270" s="158"/>
      <c r="RNB270" s="158"/>
      <c r="RNC270" s="159"/>
      <c r="RND270" s="9"/>
      <c r="RNE270" s="9"/>
      <c r="RNF270" s="159"/>
      <c r="RNG270" s="159"/>
      <c r="RNH270" s="8"/>
      <c r="RNI270" s="8"/>
      <c r="RNJ270" s="160"/>
      <c r="RNK270" s="158"/>
      <c r="RNL270" s="161"/>
      <c r="RNM270" s="162"/>
      <c r="RNN270" s="156"/>
      <c r="RNO270" s="158"/>
      <c r="RNP270" s="158"/>
      <c r="RNQ270" s="158"/>
      <c r="RNR270" s="158"/>
      <c r="RNS270" s="159"/>
      <c r="RNT270" s="9"/>
      <c r="RNU270" s="9"/>
      <c r="RNV270" s="159"/>
      <c r="RNW270" s="159"/>
      <c r="RNX270" s="8"/>
      <c r="RNY270" s="8"/>
      <c r="RNZ270" s="160"/>
      <c r="ROA270" s="158"/>
      <c r="ROB270" s="161"/>
      <c r="ROC270" s="162"/>
      <c r="ROD270" s="156"/>
      <c r="ROE270" s="158"/>
      <c r="ROF270" s="158"/>
      <c r="ROG270" s="158"/>
      <c r="ROH270" s="158"/>
      <c r="ROI270" s="159"/>
      <c r="ROJ270" s="9"/>
      <c r="ROK270" s="9"/>
      <c r="ROL270" s="159"/>
      <c r="ROM270" s="159"/>
      <c r="RON270" s="8"/>
      <c r="ROO270" s="8"/>
      <c r="ROP270" s="160"/>
      <c r="ROQ270" s="158"/>
      <c r="ROR270" s="161"/>
      <c r="ROS270" s="162"/>
      <c r="ROT270" s="156"/>
      <c r="ROU270" s="158"/>
      <c r="ROV270" s="158"/>
      <c r="ROW270" s="158"/>
      <c r="ROX270" s="158"/>
      <c r="ROY270" s="159"/>
      <c r="ROZ270" s="9"/>
      <c r="RPA270" s="9"/>
      <c r="RPB270" s="159"/>
      <c r="RPC270" s="159"/>
      <c r="RPD270" s="8"/>
      <c r="RPE270" s="8"/>
      <c r="RPF270" s="160"/>
      <c r="RPG270" s="158"/>
      <c r="RPH270" s="161"/>
      <c r="RPI270" s="162"/>
      <c r="RPJ270" s="156"/>
      <c r="RPK270" s="158"/>
      <c r="RPL270" s="158"/>
      <c r="RPM270" s="158"/>
      <c r="RPN270" s="158"/>
      <c r="RPO270" s="159"/>
      <c r="RPP270" s="9"/>
      <c r="RPQ270" s="9"/>
      <c r="RPR270" s="159"/>
      <c r="RPS270" s="159"/>
      <c r="RPT270" s="8"/>
      <c r="RPU270" s="8"/>
      <c r="RPV270" s="160"/>
      <c r="RPW270" s="158"/>
      <c r="RPX270" s="161"/>
      <c r="RPY270" s="162"/>
      <c r="RPZ270" s="156"/>
      <c r="RQA270" s="158"/>
      <c r="RQB270" s="158"/>
      <c r="RQC270" s="158"/>
      <c r="RQD270" s="158"/>
      <c r="RQE270" s="159"/>
      <c r="RQF270" s="9"/>
      <c r="RQG270" s="9"/>
      <c r="RQH270" s="159"/>
      <c r="RQI270" s="159"/>
      <c r="RQJ270" s="8"/>
      <c r="RQK270" s="8"/>
      <c r="RQL270" s="160"/>
      <c r="RQM270" s="158"/>
      <c r="RQN270" s="161"/>
      <c r="RQO270" s="162"/>
      <c r="RQP270" s="156"/>
      <c r="RQQ270" s="158"/>
      <c r="RQR270" s="158"/>
      <c r="RQS270" s="158"/>
      <c r="RQT270" s="158"/>
      <c r="RQU270" s="159"/>
      <c r="RQV270" s="9"/>
      <c r="RQW270" s="9"/>
      <c r="RQX270" s="159"/>
      <c r="RQY270" s="159"/>
      <c r="RQZ270" s="8"/>
      <c r="RRA270" s="8"/>
      <c r="RRB270" s="160"/>
      <c r="RRC270" s="158"/>
      <c r="RRD270" s="161"/>
      <c r="RRE270" s="162"/>
      <c r="RRF270" s="156"/>
      <c r="RRG270" s="158"/>
      <c r="RRH270" s="158"/>
      <c r="RRI270" s="158"/>
      <c r="RRJ270" s="158"/>
      <c r="RRK270" s="159"/>
      <c r="RRL270" s="9"/>
      <c r="RRM270" s="9"/>
      <c r="RRN270" s="159"/>
      <c r="RRO270" s="159"/>
      <c r="RRP270" s="8"/>
      <c r="RRQ270" s="8"/>
      <c r="RRR270" s="160"/>
      <c r="RRS270" s="158"/>
      <c r="RRT270" s="161"/>
      <c r="RRU270" s="162"/>
      <c r="RRV270" s="156"/>
      <c r="RRW270" s="158"/>
      <c r="RRX270" s="158"/>
      <c r="RRY270" s="158"/>
      <c r="RRZ270" s="158"/>
      <c r="RSA270" s="159"/>
      <c r="RSB270" s="9"/>
      <c r="RSC270" s="9"/>
      <c r="RSD270" s="159"/>
      <c r="RSE270" s="159"/>
      <c r="RSF270" s="8"/>
      <c r="RSG270" s="8"/>
      <c r="RSH270" s="160"/>
      <c r="RSI270" s="158"/>
      <c r="RSJ270" s="161"/>
      <c r="RSK270" s="162"/>
      <c r="RSL270" s="156"/>
      <c r="RSM270" s="158"/>
      <c r="RSN270" s="158"/>
      <c r="RSO270" s="158"/>
      <c r="RSP270" s="158"/>
      <c r="RSQ270" s="159"/>
      <c r="RSR270" s="9"/>
      <c r="RSS270" s="9"/>
      <c r="RST270" s="159"/>
      <c r="RSU270" s="159"/>
      <c r="RSV270" s="8"/>
      <c r="RSW270" s="8"/>
      <c r="RSX270" s="160"/>
      <c r="RSY270" s="158"/>
      <c r="RSZ270" s="161"/>
      <c r="RTA270" s="162"/>
      <c r="RTB270" s="156"/>
      <c r="RTC270" s="158"/>
      <c r="RTD270" s="158"/>
      <c r="RTE270" s="158"/>
      <c r="RTF270" s="158"/>
      <c r="RTG270" s="159"/>
      <c r="RTH270" s="9"/>
      <c r="RTI270" s="9"/>
      <c r="RTJ270" s="159"/>
      <c r="RTK270" s="159"/>
      <c r="RTL270" s="8"/>
      <c r="RTM270" s="8"/>
      <c r="RTN270" s="160"/>
      <c r="RTO270" s="158"/>
      <c r="RTP270" s="161"/>
      <c r="RTQ270" s="162"/>
      <c r="RTR270" s="156"/>
      <c r="RTS270" s="158"/>
      <c r="RTT270" s="158"/>
      <c r="RTU270" s="158"/>
      <c r="RTV270" s="158"/>
      <c r="RTW270" s="159"/>
      <c r="RTX270" s="9"/>
      <c r="RTY270" s="9"/>
      <c r="RTZ270" s="159"/>
      <c r="RUA270" s="159"/>
      <c r="RUB270" s="8"/>
      <c r="RUC270" s="8"/>
      <c r="RUD270" s="160"/>
      <c r="RUE270" s="158"/>
      <c r="RUF270" s="161"/>
      <c r="RUG270" s="162"/>
      <c r="RUH270" s="156"/>
      <c r="RUI270" s="158"/>
      <c r="RUJ270" s="158"/>
      <c r="RUK270" s="158"/>
      <c r="RUL270" s="158"/>
      <c r="RUM270" s="159"/>
      <c r="RUN270" s="9"/>
      <c r="RUO270" s="9"/>
      <c r="RUP270" s="159"/>
      <c r="RUQ270" s="159"/>
      <c r="RUR270" s="8"/>
      <c r="RUS270" s="8"/>
      <c r="RUT270" s="160"/>
      <c r="RUU270" s="158"/>
      <c r="RUV270" s="161"/>
      <c r="RUW270" s="162"/>
      <c r="RUX270" s="156"/>
      <c r="RUY270" s="158"/>
      <c r="RUZ270" s="158"/>
      <c r="RVA270" s="158"/>
      <c r="RVB270" s="158"/>
      <c r="RVC270" s="159"/>
      <c r="RVD270" s="9"/>
      <c r="RVE270" s="9"/>
      <c r="RVF270" s="159"/>
      <c r="RVG270" s="159"/>
      <c r="RVH270" s="8"/>
      <c r="RVI270" s="8"/>
      <c r="RVJ270" s="160"/>
      <c r="RVK270" s="158"/>
      <c r="RVL270" s="161"/>
      <c r="RVM270" s="162"/>
      <c r="RVN270" s="156"/>
      <c r="RVO270" s="158"/>
      <c r="RVP270" s="158"/>
      <c r="RVQ270" s="158"/>
      <c r="RVR270" s="158"/>
      <c r="RVS270" s="159"/>
      <c r="RVT270" s="9"/>
      <c r="RVU270" s="9"/>
      <c r="RVV270" s="159"/>
      <c r="RVW270" s="159"/>
      <c r="RVX270" s="8"/>
      <c r="RVY270" s="8"/>
      <c r="RVZ270" s="160"/>
      <c r="RWA270" s="158"/>
      <c r="RWB270" s="161"/>
      <c r="RWC270" s="162"/>
      <c r="RWD270" s="156"/>
      <c r="RWE270" s="158"/>
      <c r="RWF270" s="158"/>
      <c r="RWG270" s="158"/>
      <c r="RWH270" s="158"/>
      <c r="RWI270" s="159"/>
      <c r="RWJ270" s="9"/>
      <c r="RWK270" s="9"/>
      <c r="RWL270" s="159"/>
      <c r="RWM270" s="159"/>
      <c r="RWN270" s="8"/>
      <c r="RWO270" s="8"/>
      <c r="RWP270" s="160"/>
      <c r="RWQ270" s="158"/>
      <c r="RWR270" s="161"/>
      <c r="RWS270" s="162"/>
      <c r="RWT270" s="156"/>
      <c r="RWU270" s="158"/>
      <c r="RWV270" s="158"/>
      <c r="RWW270" s="158"/>
      <c r="RWX270" s="158"/>
      <c r="RWY270" s="159"/>
      <c r="RWZ270" s="9"/>
      <c r="RXA270" s="9"/>
      <c r="RXB270" s="159"/>
      <c r="RXC270" s="159"/>
      <c r="RXD270" s="8"/>
      <c r="RXE270" s="8"/>
      <c r="RXF270" s="160"/>
      <c r="RXG270" s="158"/>
      <c r="RXH270" s="161"/>
      <c r="RXI270" s="162"/>
      <c r="RXJ270" s="156"/>
      <c r="RXK270" s="158"/>
      <c r="RXL270" s="158"/>
      <c r="RXM270" s="158"/>
      <c r="RXN270" s="158"/>
      <c r="RXO270" s="159"/>
      <c r="RXP270" s="9"/>
      <c r="RXQ270" s="9"/>
      <c r="RXR270" s="159"/>
      <c r="RXS270" s="159"/>
      <c r="RXT270" s="8"/>
      <c r="RXU270" s="8"/>
      <c r="RXV270" s="160"/>
      <c r="RXW270" s="158"/>
      <c r="RXX270" s="161"/>
      <c r="RXY270" s="162"/>
      <c r="RXZ270" s="156"/>
      <c r="RYA270" s="158"/>
      <c r="RYB270" s="158"/>
      <c r="RYC270" s="158"/>
      <c r="RYD270" s="158"/>
      <c r="RYE270" s="159"/>
      <c r="RYF270" s="9"/>
      <c r="RYG270" s="9"/>
      <c r="RYH270" s="159"/>
      <c r="RYI270" s="159"/>
      <c r="RYJ270" s="8"/>
      <c r="RYK270" s="8"/>
      <c r="RYL270" s="160"/>
      <c r="RYM270" s="158"/>
      <c r="RYN270" s="161"/>
      <c r="RYO270" s="162"/>
      <c r="RYP270" s="156"/>
      <c r="RYQ270" s="158"/>
      <c r="RYR270" s="158"/>
      <c r="RYS270" s="158"/>
      <c r="RYT270" s="158"/>
      <c r="RYU270" s="159"/>
      <c r="RYV270" s="9"/>
      <c r="RYW270" s="9"/>
      <c r="RYX270" s="159"/>
      <c r="RYY270" s="159"/>
      <c r="RYZ270" s="8"/>
      <c r="RZA270" s="8"/>
      <c r="RZB270" s="160"/>
      <c r="RZC270" s="158"/>
      <c r="RZD270" s="161"/>
      <c r="RZE270" s="162"/>
      <c r="RZF270" s="156"/>
      <c r="RZG270" s="158"/>
      <c r="RZH270" s="158"/>
      <c r="RZI270" s="158"/>
      <c r="RZJ270" s="158"/>
      <c r="RZK270" s="159"/>
      <c r="RZL270" s="9"/>
      <c r="RZM270" s="9"/>
      <c r="RZN270" s="159"/>
      <c r="RZO270" s="159"/>
      <c r="RZP270" s="8"/>
      <c r="RZQ270" s="8"/>
      <c r="RZR270" s="160"/>
      <c r="RZS270" s="158"/>
      <c r="RZT270" s="161"/>
      <c r="RZU270" s="162"/>
      <c r="RZV270" s="156"/>
      <c r="RZW270" s="158"/>
      <c r="RZX270" s="158"/>
      <c r="RZY270" s="158"/>
      <c r="RZZ270" s="158"/>
      <c r="SAA270" s="159"/>
      <c r="SAB270" s="9"/>
      <c r="SAC270" s="9"/>
      <c r="SAD270" s="159"/>
      <c r="SAE270" s="159"/>
      <c r="SAF270" s="8"/>
      <c r="SAG270" s="8"/>
      <c r="SAH270" s="160"/>
      <c r="SAI270" s="158"/>
      <c r="SAJ270" s="161"/>
      <c r="SAK270" s="162"/>
      <c r="SAL270" s="156"/>
      <c r="SAM270" s="158"/>
      <c r="SAN270" s="158"/>
      <c r="SAO270" s="158"/>
      <c r="SAP270" s="158"/>
      <c r="SAQ270" s="159"/>
      <c r="SAR270" s="9"/>
      <c r="SAS270" s="9"/>
      <c r="SAT270" s="159"/>
      <c r="SAU270" s="159"/>
      <c r="SAV270" s="8"/>
      <c r="SAW270" s="8"/>
      <c r="SAX270" s="160"/>
      <c r="SAY270" s="158"/>
      <c r="SAZ270" s="161"/>
      <c r="SBA270" s="162"/>
      <c r="SBB270" s="156"/>
      <c r="SBC270" s="158"/>
      <c r="SBD270" s="158"/>
      <c r="SBE270" s="158"/>
      <c r="SBF270" s="158"/>
      <c r="SBG270" s="159"/>
      <c r="SBH270" s="9"/>
      <c r="SBI270" s="9"/>
      <c r="SBJ270" s="159"/>
      <c r="SBK270" s="159"/>
      <c r="SBL270" s="8"/>
      <c r="SBM270" s="8"/>
      <c r="SBN270" s="160"/>
      <c r="SBO270" s="158"/>
      <c r="SBP270" s="161"/>
      <c r="SBQ270" s="162"/>
      <c r="SBR270" s="156"/>
      <c r="SBS270" s="158"/>
      <c r="SBT270" s="158"/>
      <c r="SBU270" s="158"/>
      <c r="SBV270" s="158"/>
      <c r="SBW270" s="159"/>
      <c r="SBX270" s="9"/>
      <c r="SBY270" s="9"/>
      <c r="SBZ270" s="159"/>
      <c r="SCA270" s="159"/>
      <c r="SCB270" s="8"/>
      <c r="SCC270" s="8"/>
      <c r="SCD270" s="160"/>
      <c r="SCE270" s="158"/>
      <c r="SCF270" s="161"/>
      <c r="SCG270" s="162"/>
      <c r="SCH270" s="156"/>
      <c r="SCI270" s="158"/>
      <c r="SCJ270" s="158"/>
      <c r="SCK270" s="158"/>
      <c r="SCL270" s="158"/>
      <c r="SCM270" s="159"/>
      <c r="SCN270" s="9"/>
      <c r="SCO270" s="9"/>
      <c r="SCP270" s="159"/>
      <c r="SCQ270" s="159"/>
      <c r="SCR270" s="8"/>
      <c r="SCS270" s="8"/>
      <c r="SCT270" s="160"/>
      <c r="SCU270" s="158"/>
      <c r="SCV270" s="161"/>
      <c r="SCW270" s="162"/>
      <c r="SCX270" s="156"/>
      <c r="SCY270" s="158"/>
      <c r="SCZ270" s="158"/>
      <c r="SDA270" s="158"/>
      <c r="SDB270" s="158"/>
      <c r="SDC270" s="159"/>
      <c r="SDD270" s="9"/>
      <c r="SDE270" s="9"/>
      <c r="SDF270" s="159"/>
      <c r="SDG270" s="159"/>
      <c r="SDH270" s="8"/>
      <c r="SDI270" s="8"/>
      <c r="SDJ270" s="160"/>
      <c r="SDK270" s="158"/>
      <c r="SDL270" s="161"/>
      <c r="SDM270" s="162"/>
      <c r="SDN270" s="156"/>
      <c r="SDO270" s="158"/>
      <c r="SDP270" s="158"/>
      <c r="SDQ270" s="158"/>
      <c r="SDR270" s="158"/>
      <c r="SDS270" s="159"/>
      <c r="SDT270" s="9"/>
      <c r="SDU270" s="9"/>
      <c r="SDV270" s="159"/>
      <c r="SDW270" s="159"/>
      <c r="SDX270" s="8"/>
      <c r="SDY270" s="8"/>
      <c r="SDZ270" s="160"/>
      <c r="SEA270" s="158"/>
      <c r="SEB270" s="161"/>
      <c r="SEC270" s="162"/>
      <c r="SED270" s="156"/>
      <c r="SEE270" s="158"/>
      <c r="SEF270" s="158"/>
      <c r="SEG270" s="158"/>
      <c r="SEH270" s="158"/>
      <c r="SEI270" s="159"/>
      <c r="SEJ270" s="9"/>
      <c r="SEK270" s="9"/>
      <c r="SEL270" s="159"/>
      <c r="SEM270" s="159"/>
      <c r="SEN270" s="8"/>
      <c r="SEO270" s="8"/>
      <c r="SEP270" s="160"/>
      <c r="SEQ270" s="158"/>
      <c r="SER270" s="161"/>
      <c r="SES270" s="162"/>
      <c r="SET270" s="156"/>
      <c r="SEU270" s="158"/>
      <c r="SEV270" s="158"/>
      <c r="SEW270" s="158"/>
      <c r="SEX270" s="158"/>
      <c r="SEY270" s="159"/>
      <c r="SEZ270" s="9"/>
      <c r="SFA270" s="9"/>
      <c r="SFB270" s="159"/>
      <c r="SFC270" s="159"/>
      <c r="SFD270" s="8"/>
      <c r="SFE270" s="8"/>
      <c r="SFF270" s="160"/>
      <c r="SFG270" s="158"/>
      <c r="SFH270" s="161"/>
      <c r="SFI270" s="162"/>
      <c r="SFJ270" s="156"/>
      <c r="SFK270" s="158"/>
      <c r="SFL270" s="158"/>
      <c r="SFM270" s="158"/>
      <c r="SFN270" s="158"/>
      <c r="SFO270" s="159"/>
      <c r="SFP270" s="9"/>
      <c r="SFQ270" s="9"/>
      <c r="SFR270" s="159"/>
      <c r="SFS270" s="159"/>
      <c r="SFT270" s="8"/>
      <c r="SFU270" s="8"/>
      <c r="SFV270" s="160"/>
      <c r="SFW270" s="158"/>
      <c r="SFX270" s="161"/>
      <c r="SFY270" s="162"/>
      <c r="SFZ270" s="156"/>
      <c r="SGA270" s="158"/>
      <c r="SGB270" s="158"/>
      <c r="SGC270" s="158"/>
      <c r="SGD270" s="158"/>
      <c r="SGE270" s="159"/>
      <c r="SGF270" s="9"/>
      <c r="SGG270" s="9"/>
      <c r="SGH270" s="159"/>
      <c r="SGI270" s="159"/>
      <c r="SGJ270" s="8"/>
      <c r="SGK270" s="8"/>
      <c r="SGL270" s="160"/>
      <c r="SGM270" s="158"/>
      <c r="SGN270" s="161"/>
      <c r="SGO270" s="162"/>
      <c r="SGP270" s="156"/>
      <c r="SGQ270" s="158"/>
      <c r="SGR270" s="158"/>
      <c r="SGS270" s="158"/>
      <c r="SGT270" s="158"/>
      <c r="SGU270" s="159"/>
      <c r="SGV270" s="9"/>
      <c r="SGW270" s="9"/>
      <c r="SGX270" s="159"/>
      <c r="SGY270" s="159"/>
      <c r="SGZ270" s="8"/>
      <c r="SHA270" s="8"/>
      <c r="SHB270" s="160"/>
      <c r="SHC270" s="158"/>
      <c r="SHD270" s="161"/>
      <c r="SHE270" s="162"/>
      <c r="SHF270" s="156"/>
      <c r="SHG270" s="158"/>
      <c r="SHH270" s="158"/>
      <c r="SHI270" s="158"/>
      <c r="SHJ270" s="158"/>
      <c r="SHK270" s="159"/>
      <c r="SHL270" s="9"/>
      <c r="SHM270" s="9"/>
      <c r="SHN270" s="159"/>
      <c r="SHO270" s="159"/>
      <c r="SHP270" s="8"/>
      <c r="SHQ270" s="8"/>
      <c r="SHR270" s="160"/>
      <c r="SHS270" s="158"/>
      <c r="SHT270" s="161"/>
      <c r="SHU270" s="162"/>
      <c r="SHV270" s="156"/>
      <c r="SHW270" s="158"/>
      <c r="SHX270" s="158"/>
      <c r="SHY270" s="158"/>
      <c r="SHZ270" s="158"/>
      <c r="SIA270" s="159"/>
      <c r="SIB270" s="9"/>
      <c r="SIC270" s="9"/>
      <c r="SID270" s="159"/>
      <c r="SIE270" s="159"/>
      <c r="SIF270" s="8"/>
      <c r="SIG270" s="8"/>
      <c r="SIH270" s="160"/>
      <c r="SII270" s="158"/>
      <c r="SIJ270" s="161"/>
      <c r="SIK270" s="162"/>
      <c r="SIL270" s="156"/>
      <c r="SIM270" s="158"/>
      <c r="SIN270" s="158"/>
      <c r="SIO270" s="158"/>
      <c r="SIP270" s="158"/>
      <c r="SIQ270" s="159"/>
      <c r="SIR270" s="9"/>
      <c r="SIS270" s="9"/>
      <c r="SIT270" s="159"/>
      <c r="SIU270" s="159"/>
      <c r="SIV270" s="8"/>
      <c r="SIW270" s="8"/>
      <c r="SIX270" s="160"/>
      <c r="SIY270" s="158"/>
      <c r="SIZ270" s="161"/>
      <c r="SJA270" s="162"/>
      <c r="SJB270" s="156"/>
      <c r="SJC270" s="158"/>
      <c r="SJD270" s="158"/>
      <c r="SJE270" s="158"/>
      <c r="SJF270" s="158"/>
      <c r="SJG270" s="159"/>
      <c r="SJH270" s="9"/>
      <c r="SJI270" s="9"/>
      <c r="SJJ270" s="159"/>
      <c r="SJK270" s="159"/>
      <c r="SJL270" s="8"/>
      <c r="SJM270" s="8"/>
      <c r="SJN270" s="160"/>
      <c r="SJO270" s="158"/>
      <c r="SJP270" s="161"/>
      <c r="SJQ270" s="162"/>
      <c r="SJR270" s="156"/>
      <c r="SJS270" s="158"/>
      <c r="SJT270" s="158"/>
      <c r="SJU270" s="158"/>
      <c r="SJV270" s="158"/>
      <c r="SJW270" s="159"/>
      <c r="SJX270" s="9"/>
      <c r="SJY270" s="9"/>
      <c r="SJZ270" s="159"/>
      <c r="SKA270" s="159"/>
      <c r="SKB270" s="8"/>
      <c r="SKC270" s="8"/>
      <c r="SKD270" s="160"/>
      <c r="SKE270" s="158"/>
      <c r="SKF270" s="161"/>
      <c r="SKG270" s="162"/>
      <c r="SKH270" s="156"/>
      <c r="SKI270" s="158"/>
      <c r="SKJ270" s="158"/>
      <c r="SKK270" s="158"/>
      <c r="SKL270" s="158"/>
      <c r="SKM270" s="159"/>
      <c r="SKN270" s="9"/>
      <c r="SKO270" s="9"/>
      <c r="SKP270" s="159"/>
      <c r="SKQ270" s="159"/>
      <c r="SKR270" s="8"/>
      <c r="SKS270" s="8"/>
      <c r="SKT270" s="160"/>
      <c r="SKU270" s="158"/>
      <c r="SKV270" s="161"/>
      <c r="SKW270" s="162"/>
      <c r="SKX270" s="156"/>
      <c r="SKY270" s="158"/>
      <c r="SKZ270" s="158"/>
      <c r="SLA270" s="158"/>
      <c r="SLB270" s="158"/>
      <c r="SLC270" s="159"/>
      <c r="SLD270" s="9"/>
      <c r="SLE270" s="9"/>
      <c r="SLF270" s="159"/>
      <c r="SLG270" s="159"/>
      <c r="SLH270" s="8"/>
      <c r="SLI270" s="8"/>
      <c r="SLJ270" s="160"/>
      <c r="SLK270" s="158"/>
      <c r="SLL270" s="161"/>
      <c r="SLM270" s="162"/>
      <c r="SLN270" s="156"/>
      <c r="SLO270" s="158"/>
      <c r="SLP270" s="158"/>
      <c r="SLQ270" s="158"/>
      <c r="SLR270" s="158"/>
      <c r="SLS270" s="159"/>
      <c r="SLT270" s="9"/>
      <c r="SLU270" s="9"/>
      <c r="SLV270" s="159"/>
      <c r="SLW270" s="159"/>
      <c r="SLX270" s="8"/>
      <c r="SLY270" s="8"/>
      <c r="SLZ270" s="160"/>
      <c r="SMA270" s="158"/>
      <c r="SMB270" s="161"/>
      <c r="SMC270" s="162"/>
      <c r="SMD270" s="156"/>
      <c r="SME270" s="158"/>
      <c r="SMF270" s="158"/>
      <c r="SMG270" s="158"/>
      <c r="SMH270" s="158"/>
      <c r="SMI270" s="159"/>
      <c r="SMJ270" s="9"/>
      <c r="SMK270" s="9"/>
      <c r="SML270" s="159"/>
      <c r="SMM270" s="159"/>
      <c r="SMN270" s="8"/>
      <c r="SMO270" s="8"/>
      <c r="SMP270" s="160"/>
      <c r="SMQ270" s="158"/>
      <c r="SMR270" s="161"/>
      <c r="SMS270" s="162"/>
      <c r="SMT270" s="156"/>
      <c r="SMU270" s="158"/>
      <c r="SMV270" s="158"/>
      <c r="SMW270" s="158"/>
      <c r="SMX270" s="158"/>
      <c r="SMY270" s="159"/>
      <c r="SMZ270" s="9"/>
      <c r="SNA270" s="9"/>
      <c r="SNB270" s="159"/>
      <c r="SNC270" s="159"/>
      <c r="SND270" s="8"/>
      <c r="SNE270" s="8"/>
      <c r="SNF270" s="160"/>
      <c r="SNG270" s="158"/>
      <c r="SNH270" s="161"/>
      <c r="SNI270" s="162"/>
      <c r="SNJ270" s="156"/>
      <c r="SNK270" s="158"/>
      <c r="SNL270" s="158"/>
      <c r="SNM270" s="158"/>
      <c r="SNN270" s="158"/>
      <c r="SNO270" s="159"/>
      <c r="SNP270" s="9"/>
      <c r="SNQ270" s="9"/>
      <c r="SNR270" s="159"/>
      <c r="SNS270" s="159"/>
      <c r="SNT270" s="8"/>
      <c r="SNU270" s="8"/>
      <c r="SNV270" s="160"/>
      <c r="SNW270" s="158"/>
      <c r="SNX270" s="161"/>
      <c r="SNY270" s="162"/>
      <c r="SNZ270" s="156"/>
      <c r="SOA270" s="158"/>
      <c r="SOB270" s="158"/>
      <c r="SOC270" s="158"/>
      <c r="SOD270" s="158"/>
      <c r="SOE270" s="159"/>
      <c r="SOF270" s="9"/>
      <c r="SOG270" s="9"/>
      <c r="SOH270" s="159"/>
      <c r="SOI270" s="159"/>
      <c r="SOJ270" s="8"/>
      <c r="SOK270" s="8"/>
      <c r="SOL270" s="160"/>
      <c r="SOM270" s="158"/>
      <c r="SON270" s="161"/>
      <c r="SOO270" s="162"/>
      <c r="SOP270" s="156"/>
      <c r="SOQ270" s="158"/>
      <c r="SOR270" s="158"/>
      <c r="SOS270" s="158"/>
      <c r="SOT270" s="158"/>
      <c r="SOU270" s="159"/>
      <c r="SOV270" s="9"/>
      <c r="SOW270" s="9"/>
      <c r="SOX270" s="159"/>
      <c r="SOY270" s="159"/>
      <c r="SOZ270" s="8"/>
      <c r="SPA270" s="8"/>
      <c r="SPB270" s="160"/>
      <c r="SPC270" s="158"/>
      <c r="SPD270" s="161"/>
      <c r="SPE270" s="162"/>
      <c r="SPF270" s="156"/>
      <c r="SPG270" s="158"/>
      <c r="SPH270" s="158"/>
      <c r="SPI270" s="158"/>
      <c r="SPJ270" s="158"/>
      <c r="SPK270" s="159"/>
      <c r="SPL270" s="9"/>
      <c r="SPM270" s="9"/>
      <c r="SPN270" s="159"/>
      <c r="SPO270" s="159"/>
      <c r="SPP270" s="8"/>
      <c r="SPQ270" s="8"/>
      <c r="SPR270" s="160"/>
      <c r="SPS270" s="158"/>
      <c r="SPT270" s="161"/>
      <c r="SPU270" s="162"/>
      <c r="SPV270" s="156"/>
      <c r="SPW270" s="158"/>
      <c r="SPX270" s="158"/>
      <c r="SPY270" s="158"/>
      <c r="SPZ270" s="158"/>
      <c r="SQA270" s="159"/>
      <c r="SQB270" s="9"/>
      <c r="SQC270" s="9"/>
      <c r="SQD270" s="159"/>
      <c r="SQE270" s="159"/>
      <c r="SQF270" s="8"/>
      <c r="SQG270" s="8"/>
      <c r="SQH270" s="160"/>
      <c r="SQI270" s="158"/>
      <c r="SQJ270" s="161"/>
      <c r="SQK270" s="162"/>
      <c r="SQL270" s="156"/>
      <c r="SQM270" s="158"/>
      <c r="SQN270" s="158"/>
      <c r="SQO270" s="158"/>
      <c r="SQP270" s="158"/>
      <c r="SQQ270" s="159"/>
      <c r="SQR270" s="9"/>
      <c r="SQS270" s="9"/>
      <c r="SQT270" s="159"/>
      <c r="SQU270" s="159"/>
      <c r="SQV270" s="8"/>
      <c r="SQW270" s="8"/>
      <c r="SQX270" s="160"/>
      <c r="SQY270" s="158"/>
      <c r="SQZ270" s="161"/>
      <c r="SRA270" s="162"/>
      <c r="SRB270" s="156"/>
      <c r="SRC270" s="158"/>
      <c r="SRD270" s="158"/>
      <c r="SRE270" s="158"/>
      <c r="SRF270" s="158"/>
      <c r="SRG270" s="159"/>
      <c r="SRH270" s="9"/>
      <c r="SRI270" s="9"/>
      <c r="SRJ270" s="159"/>
      <c r="SRK270" s="159"/>
      <c r="SRL270" s="8"/>
      <c r="SRM270" s="8"/>
      <c r="SRN270" s="160"/>
      <c r="SRO270" s="158"/>
      <c r="SRP270" s="161"/>
      <c r="SRQ270" s="162"/>
      <c r="SRR270" s="156"/>
      <c r="SRS270" s="158"/>
      <c r="SRT270" s="158"/>
      <c r="SRU270" s="158"/>
      <c r="SRV270" s="158"/>
      <c r="SRW270" s="159"/>
      <c r="SRX270" s="9"/>
      <c r="SRY270" s="9"/>
      <c r="SRZ270" s="159"/>
      <c r="SSA270" s="159"/>
      <c r="SSB270" s="8"/>
      <c r="SSC270" s="8"/>
      <c r="SSD270" s="160"/>
      <c r="SSE270" s="158"/>
      <c r="SSF270" s="161"/>
      <c r="SSG270" s="162"/>
      <c r="SSH270" s="156"/>
      <c r="SSI270" s="158"/>
      <c r="SSJ270" s="158"/>
      <c r="SSK270" s="158"/>
      <c r="SSL270" s="158"/>
      <c r="SSM270" s="159"/>
      <c r="SSN270" s="9"/>
      <c r="SSO270" s="9"/>
      <c r="SSP270" s="159"/>
      <c r="SSQ270" s="159"/>
      <c r="SSR270" s="8"/>
      <c r="SSS270" s="8"/>
      <c r="SST270" s="160"/>
      <c r="SSU270" s="158"/>
      <c r="SSV270" s="161"/>
      <c r="SSW270" s="162"/>
      <c r="SSX270" s="156"/>
      <c r="SSY270" s="158"/>
      <c r="SSZ270" s="158"/>
      <c r="STA270" s="158"/>
      <c r="STB270" s="158"/>
      <c r="STC270" s="159"/>
      <c r="STD270" s="9"/>
      <c r="STE270" s="9"/>
      <c r="STF270" s="159"/>
      <c r="STG270" s="159"/>
      <c r="STH270" s="8"/>
      <c r="STI270" s="8"/>
      <c r="STJ270" s="160"/>
      <c r="STK270" s="158"/>
      <c r="STL270" s="161"/>
      <c r="STM270" s="162"/>
      <c r="STN270" s="156"/>
      <c r="STO270" s="158"/>
      <c r="STP270" s="158"/>
      <c r="STQ270" s="158"/>
      <c r="STR270" s="158"/>
      <c r="STS270" s="159"/>
      <c r="STT270" s="9"/>
      <c r="STU270" s="9"/>
      <c r="STV270" s="159"/>
      <c r="STW270" s="159"/>
      <c r="STX270" s="8"/>
      <c r="STY270" s="8"/>
      <c r="STZ270" s="160"/>
      <c r="SUA270" s="158"/>
      <c r="SUB270" s="161"/>
      <c r="SUC270" s="162"/>
      <c r="SUD270" s="156"/>
      <c r="SUE270" s="158"/>
      <c r="SUF270" s="158"/>
      <c r="SUG270" s="158"/>
      <c r="SUH270" s="158"/>
      <c r="SUI270" s="159"/>
      <c r="SUJ270" s="9"/>
      <c r="SUK270" s="9"/>
      <c r="SUL270" s="159"/>
      <c r="SUM270" s="159"/>
      <c r="SUN270" s="8"/>
      <c r="SUO270" s="8"/>
      <c r="SUP270" s="160"/>
      <c r="SUQ270" s="158"/>
      <c r="SUR270" s="161"/>
      <c r="SUS270" s="162"/>
      <c r="SUT270" s="156"/>
      <c r="SUU270" s="158"/>
      <c r="SUV270" s="158"/>
      <c r="SUW270" s="158"/>
      <c r="SUX270" s="158"/>
      <c r="SUY270" s="159"/>
      <c r="SUZ270" s="9"/>
      <c r="SVA270" s="9"/>
      <c r="SVB270" s="159"/>
      <c r="SVC270" s="159"/>
      <c r="SVD270" s="8"/>
      <c r="SVE270" s="8"/>
      <c r="SVF270" s="160"/>
      <c r="SVG270" s="158"/>
      <c r="SVH270" s="161"/>
      <c r="SVI270" s="162"/>
      <c r="SVJ270" s="156"/>
      <c r="SVK270" s="158"/>
      <c r="SVL270" s="158"/>
      <c r="SVM270" s="158"/>
      <c r="SVN270" s="158"/>
      <c r="SVO270" s="159"/>
      <c r="SVP270" s="9"/>
      <c r="SVQ270" s="9"/>
      <c r="SVR270" s="159"/>
      <c r="SVS270" s="159"/>
      <c r="SVT270" s="8"/>
      <c r="SVU270" s="8"/>
      <c r="SVV270" s="160"/>
      <c r="SVW270" s="158"/>
      <c r="SVX270" s="161"/>
      <c r="SVY270" s="162"/>
      <c r="SVZ270" s="156"/>
      <c r="SWA270" s="158"/>
      <c r="SWB270" s="158"/>
      <c r="SWC270" s="158"/>
      <c r="SWD270" s="158"/>
      <c r="SWE270" s="159"/>
      <c r="SWF270" s="9"/>
      <c r="SWG270" s="9"/>
      <c r="SWH270" s="159"/>
      <c r="SWI270" s="159"/>
      <c r="SWJ270" s="8"/>
      <c r="SWK270" s="8"/>
      <c r="SWL270" s="160"/>
      <c r="SWM270" s="158"/>
      <c r="SWN270" s="161"/>
      <c r="SWO270" s="162"/>
      <c r="SWP270" s="156"/>
      <c r="SWQ270" s="158"/>
      <c r="SWR270" s="158"/>
      <c r="SWS270" s="158"/>
      <c r="SWT270" s="158"/>
      <c r="SWU270" s="159"/>
      <c r="SWV270" s="9"/>
      <c r="SWW270" s="9"/>
      <c r="SWX270" s="159"/>
      <c r="SWY270" s="159"/>
      <c r="SWZ270" s="8"/>
      <c r="SXA270" s="8"/>
      <c r="SXB270" s="160"/>
      <c r="SXC270" s="158"/>
      <c r="SXD270" s="161"/>
      <c r="SXE270" s="162"/>
      <c r="SXF270" s="156"/>
      <c r="SXG270" s="158"/>
      <c r="SXH270" s="158"/>
      <c r="SXI270" s="158"/>
      <c r="SXJ270" s="158"/>
      <c r="SXK270" s="159"/>
      <c r="SXL270" s="9"/>
      <c r="SXM270" s="9"/>
      <c r="SXN270" s="159"/>
      <c r="SXO270" s="159"/>
      <c r="SXP270" s="8"/>
      <c r="SXQ270" s="8"/>
      <c r="SXR270" s="160"/>
      <c r="SXS270" s="158"/>
      <c r="SXT270" s="161"/>
      <c r="SXU270" s="162"/>
      <c r="SXV270" s="156"/>
      <c r="SXW270" s="158"/>
      <c r="SXX270" s="158"/>
      <c r="SXY270" s="158"/>
      <c r="SXZ270" s="158"/>
      <c r="SYA270" s="159"/>
      <c r="SYB270" s="9"/>
      <c r="SYC270" s="9"/>
      <c r="SYD270" s="159"/>
      <c r="SYE270" s="159"/>
      <c r="SYF270" s="8"/>
      <c r="SYG270" s="8"/>
      <c r="SYH270" s="160"/>
      <c r="SYI270" s="158"/>
      <c r="SYJ270" s="161"/>
      <c r="SYK270" s="162"/>
      <c r="SYL270" s="156"/>
      <c r="SYM270" s="158"/>
      <c r="SYN270" s="158"/>
      <c r="SYO270" s="158"/>
      <c r="SYP270" s="158"/>
      <c r="SYQ270" s="159"/>
      <c r="SYR270" s="9"/>
      <c r="SYS270" s="9"/>
      <c r="SYT270" s="159"/>
      <c r="SYU270" s="159"/>
      <c r="SYV270" s="8"/>
      <c r="SYW270" s="8"/>
      <c r="SYX270" s="160"/>
      <c r="SYY270" s="158"/>
      <c r="SYZ270" s="161"/>
      <c r="SZA270" s="162"/>
      <c r="SZB270" s="156"/>
      <c r="SZC270" s="158"/>
      <c r="SZD270" s="158"/>
      <c r="SZE270" s="158"/>
      <c r="SZF270" s="158"/>
      <c r="SZG270" s="159"/>
      <c r="SZH270" s="9"/>
      <c r="SZI270" s="9"/>
      <c r="SZJ270" s="159"/>
      <c r="SZK270" s="159"/>
      <c r="SZL270" s="8"/>
      <c r="SZM270" s="8"/>
      <c r="SZN270" s="160"/>
      <c r="SZO270" s="158"/>
      <c r="SZP270" s="161"/>
      <c r="SZQ270" s="162"/>
      <c r="SZR270" s="156"/>
      <c r="SZS270" s="158"/>
      <c r="SZT270" s="158"/>
      <c r="SZU270" s="158"/>
      <c r="SZV270" s="158"/>
      <c r="SZW270" s="159"/>
      <c r="SZX270" s="9"/>
      <c r="SZY270" s="9"/>
      <c r="SZZ270" s="159"/>
      <c r="TAA270" s="159"/>
      <c r="TAB270" s="8"/>
      <c r="TAC270" s="8"/>
      <c r="TAD270" s="160"/>
      <c r="TAE270" s="158"/>
      <c r="TAF270" s="161"/>
      <c r="TAG270" s="162"/>
      <c r="TAH270" s="156"/>
      <c r="TAI270" s="158"/>
      <c r="TAJ270" s="158"/>
      <c r="TAK270" s="158"/>
      <c r="TAL270" s="158"/>
      <c r="TAM270" s="159"/>
      <c r="TAN270" s="9"/>
      <c r="TAO270" s="9"/>
      <c r="TAP270" s="159"/>
      <c r="TAQ270" s="159"/>
      <c r="TAR270" s="8"/>
      <c r="TAS270" s="8"/>
      <c r="TAT270" s="160"/>
      <c r="TAU270" s="158"/>
      <c r="TAV270" s="161"/>
      <c r="TAW270" s="162"/>
      <c r="TAX270" s="156"/>
      <c r="TAY270" s="158"/>
      <c r="TAZ270" s="158"/>
      <c r="TBA270" s="158"/>
      <c r="TBB270" s="158"/>
      <c r="TBC270" s="159"/>
      <c r="TBD270" s="9"/>
      <c r="TBE270" s="9"/>
      <c r="TBF270" s="159"/>
      <c r="TBG270" s="159"/>
      <c r="TBH270" s="8"/>
      <c r="TBI270" s="8"/>
      <c r="TBJ270" s="160"/>
      <c r="TBK270" s="158"/>
      <c r="TBL270" s="161"/>
      <c r="TBM270" s="162"/>
      <c r="TBN270" s="156"/>
      <c r="TBO270" s="158"/>
      <c r="TBP270" s="158"/>
      <c r="TBQ270" s="158"/>
      <c r="TBR270" s="158"/>
      <c r="TBS270" s="159"/>
      <c r="TBT270" s="9"/>
      <c r="TBU270" s="9"/>
      <c r="TBV270" s="159"/>
      <c r="TBW270" s="159"/>
      <c r="TBX270" s="8"/>
      <c r="TBY270" s="8"/>
      <c r="TBZ270" s="160"/>
      <c r="TCA270" s="158"/>
      <c r="TCB270" s="161"/>
      <c r="TCC270" s="162"/>
      <c r="TCD270" s="156"/>
      <c r="TCE270" s="158"/>
      <c r="TCF270" s="158"/>
      <c r="TCG270" s="158"/>
      <c r="TCH270" s="158"/>
      <c r="TCI270" s="159"/>
      <c r="TCJ270" s="9"/>
      <c r="TCK270" s="9"/>
      <c r="TCL270" s="159"/>
      <c r="TCM270" s="159"/>
      <c r="TCN270" s="8"/>
      <c r="TCO270" s="8"/>
      <c r="TCP270" s="160"/>
      <c r="TCQ270" s="158"/>
      <c r="TCR270" s="161"/>
      <c r="TCS270" s="162"/>
      <c r="TCT270" s="156"/>
      <c r="TCU270" s="158"/>
      <c r="TCV270" s="158"/>
      <c r="TCW270" s="158"/>
      <c r="TCX270" s="158"/>
      <c r="TCY270" s="159"/>
      <c r="TCZ270" s="9"/>
      <c r="TDA270" s="9"/>
      <c r="TDB270" s="159"/>
      <c r="TDC270" s="159"/>
      <c r="TDD270" s="8"/>
      <c r="TDE270" s="8"/>
      <c r="TDF270" s="160"/>
      <c r="TDG270" s="158"/>
      <c r="TDH270" s="161"/>
      <c r="TDI270" s="162"/>
      <c r="TDJ270" s="156"/>
      <c r="TDK270" s="158"/>
      <c r="TDL270" s="158"/>
      <c r="TDM270" s="158"/>
      <c r="TDN270" s="158"/>
      <c r="TDO270" s="159"/>
      <c r="TDP270" s="9"/>
      <c r="TDQ270" s="9"/>
      <c r="TDR270" s="159"/>
      <c r="TDS270" s="159"/>
      <c r="TDT270" s="8"/>
      <c r="TDU270" s="8"/>
      <c r="TDV270" s="160"/>
      <c r="TDW270" s="158"/>
      <c r="TDX270" s="161"/>
      <c r="TDY270" s="162"/>
      <c r="TDZ270" s="156"/>
      <c r="TEA270" s="158"/>
      <c r="TEB270" s="158"/>
      <c r="TEC270" s="158"/>
      <c r="TED270" s="158"/>
      <c r="TEE270" s="159"/>
      <c r="TEF270" s="9"/>
      <c r="TEG270" s="9"/>
      <c r="TEH270" s="159"/>
      <c r="TEI270" s="159"/>
      <c r="TEJ270" s="8"/>
      <c r="TEK270" s="8"/>
      <c r="TEL270" s="160"/>
      <c r="TEM270" s="158"/>
      <c r="TEN270" s="161"/>
      <c r="TEO270" s="162"/>
      <c r="TEP270" s="156"/>
      <c r="TEQ270" s="158"/>
      <c r="TER270" s="158"/>
      <c r="TES270" s="158"/>
      <c r="TET270" s="158"/>
      <c r="TEU270" s="159"/>
      <c r="TEV270" s="9"/>
      <c r="TEW270" s="9"/>
      <c r="TEX270" s="159"/>
      <c r="TEY270" s="159"/>
      <c r="TEZ270" s="8"/>
      <c r="TFA270" s="8"/>
      <c r="TFB270" s="160"/>
      <c r="TFC270" s="158"/>
      <c r="TFD270" s="161"/>
      <c r="TFE270" s="162"/>
      <c r="TFF270" s="156"/>
      <c r="TFG270" s="158"/>
      <c r="TFH270" s="158"/>
      <c r="TFI270" s="158"/>
      <c r="TFJ270" s="158"/>
      <c r="TFK270" s="159"/>
      <c r="TFL270" s="9"/>
      <c r="TFM270" s="9"/>
      <c r="TFN270" s="159"/>
      <c r="TFO270" s="159"/>
      <c r="TFP270" s="8"/>
      <c r="TFQ270" s="8"/>
      <c r="TFR270" s="160"/>
      <c r="TFS270" s="158"/>
      <c r="TFT270" s="161"/>
      <c r="TFU270" s="162"/>
      <c r="TFV270" s="156"/>
      <c r="TFW270" s="158"/>
      <c r="TFX270" s="158"/>
      <c r="TFY270" s="158"/>
      <c r="TFZ270" s="158"/>
      <c r="TGA270" s="159"/>
      <c r="TGB270" s="9"/>
      <c r="TGC270" s="9"/>
      <c r="TGD270" s="159"/>
      <c r="TGE270" s="159"/>
      <c r="TGF270" s="8"/>
      <c r="TGG270" s="8"/>
      <c r="TGH270" s="160"/>
      <c r="TGI270" s="158"/>
      <c r="TGJ270" s="161"/>
      <c r="TGK270" s="162"/>
      <c r="TGL270" s="156"/>
      <c r="TGM270" s="158"/>
      <c r="TGN270" s="158"/>
      <c r="TGO270" s="158"/>
      <c r="TGP270" s="158"/>
      <c r="TGQ270" s="159"/>
      <c r="TGR270" s="9"/>
      <c r="TGS270" s="9"/>
      <c r="TGT270" s="159"/>
      <c r="TGU270" s="159"/>
      <c r="TGV270" s="8"/>
      <c r="TGW270" s="8"/>
      <c r="TGX270" s="160"/>
      <c r="TGY270" s="158"/>
      <c r="TGZ270" s="161"/>
      <c r="THA270" s="162"/>
      <c r="THB270" s="156"/>
      <c r="THC270" s="158"/>
      <c r="THD270" s="158"/>
      <c r="THE270" s="158"/>
      <c r="THF270" s="158"/>
      <c r="THG270" s="159"/>
      <c r="THH270" s="9"/>
      <c r="THI270" s="9"/>
      <c r="THJ270" s="159"/>
      <c r="THK270" s="159"/>
      <c r="THL270" s="8"/>
      <c r="THM270" s="8"/>
      <c r="THN270" s="160"/>
      <c r="THO270" s="158"/>
      <c r="THP270" s="161"/>
      <c r="THQ270" s="162"/>
      <c r="THR270" s="156"/>
      <c r="THS270" s="158"/>
      <c r="THT270" s="158"/>
      <c r="THU270" s="158"/>
      <c r="THV270" s="158"/>
      <c r="THW270" s="159"/>
      <c r="THX270" s="9"/>
      <c r="THY270" s="9"/>
      <c r="THZ270" s="159"/>
      <c r="TIA270" s="159"/>
      <c r="TIB270" s="8"/>
      <c r="TIC270" s="8"/>
      <c r="TID270" s="160"/>
      <c r="TIE270" s="158"/>
      <c r="TIF270" s="161"/>
      <c r="TIG270" s="162"/>
      <c r="TIH270" s="156"/>
      <c r="TII270" s="158"/>
      <c r="TIJ270" s="158"/>
      <c r="TIK270" s="158"/>
      <c r="TIL270" s="158"/>
      <c r="TIM270" s="159"/>
      <c r="TIN270" s="9"/>
      <c r="TIO270" s="9"/>
      <c r="TIP270" s="159"/>
      <c r="TIQ270" s="159"/>
      <c r="TIR270" s="8"/>
      <c r="TIS270" s="8"/>
      <c r="TIT270" s="160"/>
      <c r="TIU270" s="158"/>
      <c r="TIV270" s="161"/>
      <c r="TIW270" s="162"/>
      <c r="TIX270" s="156"/>
      <c r="TIY270" s="158"/>
      <c r="TIZ270" s="158"/>
      <c r="TJA270" s="158"/>
      <c r="TJB270" s="158"/>
      <c r="TJC270" s="159"/>
      <c r="TJD270" s="9"/>
      <c r="TJE270" s="9"/>
      <c r="TJF270" s="159"/>
      <c r="TJG270" s="159"/>
      <c r="TJH270" s="8"/>
      <c r="TJI270" s="8"/>
      <c r="TJJ270" s="160"/>
      <c r="TJK270" s="158"/>
      <c r="TJL270" s="161"/>
      <c r="TJM270" s="162"/>
      <c r="TJN270" s="156"/>
      <c r="TJO270" s="158"/>
      <c r="TJP270" s="158"/>
      <c r="TJQ270" s="158"/>
      <c r="TJR270" s="158"/>
      <c r="TJS270" s="159"/>
      <c r="TJT270" s="9"/>
      <c r="TJU270" s="9"/>
      <c r="TJV270" s="159"/>
      <c r="TJW270" s="159"/>
      <c r="TJX270" s="8"/>
      <c r="TJY270" s="8"/>
      <c r="TJZ270" s="160"/>
      <c r="TKA270" s="158"/>
      <c r="TKB270" s="161"/>
      <c r="TKC270" s="162"/>
      <c r="TKD270" s="156"/>
      <c r="TKE270" s="158"/>
      <c r="TKF270" s="158"/>
      <c r="TKG270" s="158"/>
      <c r="TKH270" s="158"/>
      <c r="TKI270" s="159"/>
      <c r="TKJ270" s="9"/>
      <c r="TKK270" s="9"/>
      <c r="TKL270" s="159"/>
      <c r="TKM270" s="159"/>
      <c r="TKN270" s="8"/>
      <c r="TKO270" s="8"/>
      <c r="TKP270" s="160"/>
      <c r="TKQ270" s="158"/>
      <c r="TKR270" s="161"/>
      <c r="TKS270" s="162"/>
      <c r="TKT270" s="156"/>
      <c r="TKU270" s="158"/>
      <c r="TKV270" s="158"/>
      <c r="TKW270" s="158"/>
      <c r="TKX270" s="158"/>
      <c r="TKY270" s="159"/>
      <c r="TKZ270" s="9"/>
      <c r="TLA270" s="9"/>
      <c r="TLB270" s="159"/>
      <c r="TLC270" s="159"/>
      <c r="TLD270" s="8"/>
      <c r="TLE270" s="8"/>
      <c r="TLF270" s="160"/>
      <c r="TLG270" s="158"/>
      <c r="TLH270" s="161"/>
      <c r="TLI270" s="162"/>
      <c r="TLJ270" s="156"/>
      <c r="TLK270" s="158"/>
      <c r="TLL270" s="158"/>
      <c r="TLM270" s="158"/>
      <c r="TLN270" s="158"/>
      <c r="TLO270" s="159"/>
      <c r="TLP270" s="9"/>
      <c r="TLQ270" s="9"/>
      <c r="TLR270" s="159"/>
      <c r="TLS270" s="159"/>
      <c r="TLT270" s="8"/>
      <c r="TLU270" s="8"/>
      <c r="TLV270" s="160"/>
      <c r="TLW270" s="158"/>
      <c r="TLX270" s="161"/>
      <c r="TLY270" s="162"/>
      <c r="TLZ270" s="156"/>
      <c r="TMA270" s="158"/>
      <c r="TMB270" s="158"/>
      <c r="TMC270" s="158"/>
      <c r="TMD270" s="158"/>
      <c r="TME270" s="159"/>
      <c r="TMF270" s="9"/>
      <c r="TMG270" s="9"/>
      <c r="TMH270" s="159"/>
      <c r="TMI270" s="159"/>
      <c r="TMJ270" s="8"/>
      <c r="TMK270" s="8"/>
      <c r="TML270" s="160"/>
      <c r="TMM270" s="158"/>
      <c r="TMN270" s="161"/>
      <c r="TMO270" s="162"/>
      <c r="TMP270" s="156"/>
      <c r="TMQ270" s="158"/>
      <c r="TMR270" s="158"/>
      <c r="TMS270" s="158"/>
      <c r="TMT270" s="158"/>
      <c r="TMU270" s="159"/>
      <c r="TMV270" s="9"/>
      <c r="TMW270" s="9"/>
      <c r="TMX270" s="159"/>
      <c r="TMY270" s="159"/>
      <c r="TMZ270" s="8"/>
      <c r="TNA270" s="8"/>
      <c r="TNB270" s="160"/>
      <c r="TNC270" s="158"/>
      <c r="TND270" s="161"/>
      <c r="TNE270" s="162"/>
      <c r="TNF270" s="156"/>
      <c r="TNG270" s="158"/>
      <c r="TNH270" s="158"/>
      <c r="TNI270" s="158"/>
      <c r="TNJ270" s="158"/>
      <c r="TNK270" s="159"/>
      <c r="TNL270" s="9"/>
      <c r="TNM270" s="9"/>
      <c r="TNN270" s="159"/>
      <c r="TNO270" s="159"/>
      <c r="TNP270" s="8"/>
      <c r="TNQ270" s="8"/>
      <c r="TNR270" s="160"/>
      <c r="TNS270" s="158"/>
      <c r="TNT270" s="161"/>
      <c r="TNU270" s="162"/>
      <c r="TNV270" s="156"/>
      <c r="TNW270" s="158"/>
      <c r="TNX270" s="158"/>
      <c r="TNY270" s="158"/>
      <c r="TNZ270" s="158"/>
      <c r="TOA270" s="159"/>
      <c r="TOB270" s="9"/>
      <c r="TOC270" s="9"/>
      <c r="TOD270" s="159"/>
      <c r="TOE270" s="159"/>
      <c r="TOF270" s="8"/>
      <c r="TOG270" s="8"/>
      <c r="TOH270" s="160"/>
      <c r="TOI270" s="158"/>
      <c r="TOJ270" s="161"/>
      <c r="TOK270" s="162"/>
      <c r="TOL270" s="156"/>
      <c r="TOM270" s="158"/>
      <c r="TON270" s="158"/>
      <c r="TOO270" s="158"/>
      <c r="TOP270" s="158"/>
      <c r="TOQ270" s="159"/>
      <c r="TOR270" s="9"/>
      <c r="TOS270" s="9"/>
      <c r="TOT270" s="159"/>
      <c r="TOU270" s="159"/>
      <c r="TOV270" s="8"/>
      <c r="TOW270" s="8"/>
      <c r="TOX270" s="160"/>
      <c r="TOY270" s="158"/>
      <c r="TOZ270" s="161"/>
      <c r="TPA270" s="162"/>
      <c r="TPB270" s="156"/>
      <c r="TPC270" s="158"/>
      <c r="TPD270" s="158"/>
      <c r="TPE270" s="158"/>
      <c r="TPF270" s="158"/>
      <c r="TPG270" s="159"/>
      <c r="TPH270" s="9"/>
      <c r="TPI270" s="9"/>
      <c r="TPJ270" s="159"/>
      <c r="TPK270" s="159"/>
      <c r="TPL270" s="8"/>
      <c r="TPM270" s="8"/>
      <c r="TPN270" s="160"/>
      <c r="TPO270" s="158"/>
      <c r="TPP270" s="161"/>
      <c r="TPQ270" s="162"/>
      <c r="TPR270" s="156"/>
      <c r="TPS270" s="158"/>
      <c r="TPT270" s="158"/>
      <c r="TPU270" s="158"/>
      <c r="TPV270" s="158"/>
      <c r="TPW270" s="159"/>
      <c r="TPX270" s="9"/>
      <c r="TPY270" s="9"/>
      <c r="TPZ270" s="159"/>
      <c r="TQA270" s="159"/>
      <c r="TQB270" s="8"/>
      <c r="TQC270" s="8"/>
      <c r="TQD270" s="160"/>
      <c r="TQE270" s="158"/>
      <c r="TQF270" s="161"/>
      <c r="TQG270" s="162"/>
      <c r="TQH270" s="156"/>
      <c r="TQI270" s="158"/>
      <c r="TQJ270" s="158"/>
      <c r="TQK270" s="158"/>
      <c r="TQL270" s="158"/>
      <c r="TQM270" s="159"/>
      <c r="TQN270" s="9"/>
      <c r="TQO270" s="9"/>
      <c r="TQP270" s="159"/>
      <c r="TQQ270" s="159"/>
      <c r="TQR270" s="8"/>
      <c r="TQS270" s="8"/>
      <c r="TQT270" s="160"/>
      <c r="TQU270" s="158"/>
      <c r="TQV270" s="161"/>
      <c r="TQW270" s="162"/>
      <c r="TQX270" s="156"/>
      <c r="TQY270" s="158"/>
      <c r="TQZ270" s="158"/>
      <c r="TRA270" s="158"/>
      <c r="TRB270" s="158"/>
      <c r="TRC270" s="159"/>
      <c r="TRD270" s="9"/>
      <c r="TRE270" s="9"/>
      <c r="TRF270" s="159"/>
      <c r="TRG270" s="159"/>
      <c r="TRH270" s="8"/>
      <c r="TRI270" s="8"/>
      <c r="TRJ270" s="160"/>
      <c r="TRK270" s="158"/>
      <c r="TRL270" s="161"/>
      <c r="TRM270" s="162"/>
      <c r="TRN270" s="156"/>
      <c r="TRO270" s="158"/>
      <c r="TRP270" s="158"/>
      <c r="TRQ270" s="158"/>
      <c r="TRR270" s="158"/>
      <c r="TRS270" s="159"/>
      <c r="TRT270" s="9"/>
      <c r="TRU270" s="9"/>
      <c r="TRV270" s="159"/>
      <c r="TRW270" s="159"/>
      <c r="TRX270" s="8"/>
      <c r="TRY270" s="8"/>
      <c r="TRZ270" s="160"/>
      <c r="TSA270" s="158"/>
      <c r="TSB270" s="161"/>
      <c r="TSC270" s="162"/>
      <c r="TSD270" s="156"/>
      <c r="TSE270" s="158"/>
      <c r="TSF270" s="158"/>
      <c r="TSG270" s="158"/>
      <c r="TSH270" s="158"/>
      <c r="TSI270" s="159"/>
      <c r="TSJ270" s="9"/>
      <c r="TSK270" s="9"/>
      <c r="TSL270" s="159"/>
      <c r="TSM270" s="159"/>
      <c r="TSN270" s="8"/>
      <c r="TSO270" s="8"/>
      <c r="TSP270" s="160"/>
      <c r="TSQ270" s="158"/>
      <c r="TSR270" s="161"/>
      <c r="TSS270" s="162"/>
      <c r="TST270" s="156"/>
      <c r="TSU270" s="158"/>
      <c r="TSV270" s="158"/>
      <c r="TSW270" s="158"/>
      <c r="TSX270" s="158"/>
      <c r="TSY270" s="159"/>
      <c r="TSZ270" s="9"/>
      <c r="TTA270" s="9"/>
      <c r="TTB270" s="159"/>
      <c r="TTC270" s="159"/>
      <c r="TTD270" s="8"/>
      <c r="TTE270" s="8"/>
      <c r="TTF270" s="160"/>
      <c r="TTG270" s="158"/>
      <c r="TTH270" s="161"/>
      <c r="TTI270" s="162"/>
      <c r="TTJ270" s="156"/>
      <c r="TTK270" s="158"/>
      <c r="TTL270" s="158"/>
      <c r="TTM270" s="158"/>
      <c r="TTN270" s="158"/>
      <c r="TTO270" s="159"/>
      <c r="TTP270" s="9"/>
      <c r="TTQ270" s="9"/>
      <c r="TTR270" s="159"/>
      <c r="TTS270" s="159"/>
      <c r="TTT270" s="8"/>
      <c r="TTU270" s="8"/>
      <c r="TTV270" s="160"/>
      <c r="TTW270" s="158"/>
      <c r="TTX270" s="161"/>
      <c r="TTY270" s="162"/>
      <c r="TTZ270" s="156"/>
      <c r="TUA270" s="158"/>
      <c r="TUB270" s="158"/>
      <c r="TUC270" s="158"/>
      <c r="TUD270" s="158"/>
      <c r="TUE270" s="159"/>
      <c r="TUF270" s="9"/>
      <c r="TUG270" s="9"/>
      <c r="TUH270" s="159"/>
      <c r="TUI270" s="159"/>
      <c r="TUJ270" s="8"/>
      <c r="TUK270" s="8"/>
      <c r="TUL270" s="160"/>
      <c r="TUM270" s="158"/>
      <c r="TUN270" s="161"/>
      <c r="TUO270" s="162"/>
      <c r="TUP270" s="156"/>
      <c r="TUQ270" s="158"/>
      <c r="TUR270" s="158"/>
      <c r="TUS270" s="158"/>
      <c r="TUT270" s="158"/>
      <c r="TUU270" s="159"/>
      <c r="TUV270" s="9"/>
      <c r="TUW270" s="9"/>
      <c r="TUX270" s="159"/>
      <c r="TUY270" s="159"/>
      <c r="TUZ270" s="8"/>
      <c r="TVA270" s="8"/>
      <c r="TVB270" s="160"/>
      <c r="TVC270" s="158"/>
      <c r="TVD270" s="161"/>
      <c r="TVE270" s="162"/>
      <c r="TVF270" s="156"/>
      <c r="TVG270" s="158"/>
      <c r="TVH270" s="158"/>
      <c r="TVI270" s="158"/>
      <c r="TVJ270" s="158"/>
      <c r="TVK270" s="159"/>
      <c r="TVL270" s="9"/>
      <c r="TVM270" s="9"/>
      <c r="TVN270" s="159"/>
      <c r="TVO270" s="159"/>
      <c r="TVP270" s="8"/>
      <c r="TVQ270" s="8"/>
      <c r="TVR270" s="160"/>
      <c r="TVS270" s="158"/>
      <c r="TVT270" s="161"/>
      <c r="TVU270" s="162"/>
      <c r="TVV270" s="156"/>
      <c r="TVW270" s="158"/>
      <c r="TVX270" s="158"/>
      <c r="TVY270" s="158"/>
      <c r="TVZ270" s="158"/>
      <c r="TWA270" s="159"/>
      <c r="TWB270" s="9"/>
      <c r="TWC270" s="9"/>
      <c r="TWD270" s="159"/>
      <c r="TWE270" s="159"/>
      <c r="TWF270" s="8"/>
      <c r="TWG270" s="8"/>
      <c r="TWH270" s="160"/>
      <c r="TWI270" s="158"/>
      <c r="TWJ270" s="161"/>
      <c r="TWK270" s="162"/>
      <c r="TWL270" s="156"/>
      <c r="TWM270" s="158"/>
      <c r="TWN270" s="158"/>
      <c r="TWO270" s="158"/>
      <c r="TWP270" s="158"/>
      <c r="TWQ270" s="159"/>
      <c r="TWR270" s="9"/>
      <c r="TWS270" s="9"/>
      <c r="TWT270" s="159"/>
      <c r="TWU270" s="159"/>
      <c r="TWV270" s="8"/>
      <c r="TWW270" s="8"/>
      <c r="TWX270" s="160"/>
      <c r="TWY270" s="158"/>
      <c r="TWZ270" s="161"/>
      <c r="TXA270" s="162"/>
      <c r="TXB270" s="156"/>
      <c r="TXC270" s="158"/>
      <c r="TXD270" s="158"/>
      <c r="TXE270" s="158"/>
      <c r="TXF270" s="158"/>
      <c r="TXG270" s="159"/>
      <c r="TXH270" s="9"/>
      <c r="TXI270" s="9"/>
      <c r="TXJ270" s="159"/>
      <c r="TXK270" s="159"/>
      <c r="TXL270" s="8"/>
      <c r="TXM270" s="8"/>
      <c r="TXN270" s="160"/>
      <c r="TXO270" s="158"/>
      <c r="TXP270" s="161"/>
      <c r="TXQ270" s="162"/>
      <c r="TXR270" s="156"/>
      <c r="TXS270" s="158"/>
      <c r="TXT270" s="158"/>
      <c r="TXU270" s="158"/>
      <c r="TXV270" s="158"/>
      <c r="TXW270" s="159"/>
      <c r="TXX270" s="9"/>
      <c r="TXY270" s="9"/>
      <c r="TXZ270" s="159"/>
      <c r="TYA270" s="159"/>
      <c r="TYB270" s="8"/>
      <c r="TYC270" s="8"/>
      <c r="TYD270" s="160"/>
      <c r="TYE270" s="158"/>
      <c r="TYF270" s="161"/>
      <c r="TYG270" s="162"/>
      <c r="TYH270" s="156"/>
      <c r="TYI270" s="158"/>
      <c r="TYJ270" s="158"/>
      <c r="TYK270" s="158"/>
      <c r="TYL270" s="158"/>
      <c r="TYM270" s="159"/>
      <c r="TYN270" s="9"/>
      <c r="TYO270" s="9"/>
      <c r="TYP270" s="159"/>
      <c r="TYQ270" s="159"/>
      <c r="TYR270" s="8"/>
      <c r="TYS270" s="8"/>
      <c r="TYT270" s="160"/>
      <c r="TYU270" s="158"/>
      <c r="TYV270" s="161"/>
      <c r="TYW270" s="162"/>
      <c r="TYX270" s="156"/>
      <c r="TYY270" s="158"/>
      <c r="TYZ270" s="158"/>
      <c r="TZA270" s="158"/>
      <c r="TZB270" s="158"/>
      <c r="TZC270" s="159"/>
      <c r="TZD270" s="9"/>
      <c r="TZE270" s="9"/>
      <c r="TZF270" s="159"/>
      <c r="TZG270" s="159"/>
      <c r="TZH270" s="8"/>
      <c r="TZI270" s="8"/>
      <c r="TZJ270" s="160"/>
      <c r="TZK270" s="158"/>
      <c r="TZL270" s="161"/>
      <c r="TZM270" s="162"/>
      <c r="TZN270" s="156"/>
      <c r="TZO270" s="158"/>
      <c r="TZP270" s="158"/>
      <c r="TZQ270" s="158"/>
      <c r="TZR270" s="158"/>
      <c r="TZS270" s="159"/>
      <c r="TZT270" s="9"/>
      <c r="TZU270" s="9"/>
      <c r="TZV270" s="159"/>
      <c r="TZW270" s="159"/>
      <c r="TZX270" s="8"/>
      <c r="TZY270" s="8"/>
      <c r="TZZ270" s="160"/>
      <c r="UAA270" s="158"/>
      <c r="UAB270" s="161"/>
      <c r="UAC270" s="162"/>
      <c r="UAD270" s="156"/>
      <c r="UAE270" s="158"/>
      <c r="UAF270" s="158"/>
      <c r="UAG270" s="158"/>
      <c r="UAH270" s="158"/>
      <c r="UAI270" s="159"/>
      <c r="UAJ270" s="9"/>
      <c r="UAK270" s="9"/>
      <c r="UAL270" s="159"/>
      <c r="UAM270" s="159"/>
      <c r="UAN270" s="8"/>
      <c r="UAO270" s="8"/>
      <c r="UAP270" s="160"/>
      <c r="UAQ270" s="158"/>
      <c r="UAR270" s="161"/>
      <c r="UAS270" s="162"/>
      <c r="UAT270" s="156"/>
      <c r="UAU270" s="158"/>
      <c r="UAV270" s="158"/>
      <c r="UAW270" s="158"/>
      <c r="UAX270" s="158"/>
      <c r="UAY270" s="159"/>
      <c r="UAZ270" s="9"/>
      <c r="UBA270" s="9"/>
      <c r="UBB270" s="159"/>
      <c r="UBC270" s="159"/>
      <c r="UBD270" s="8"/>
      <c r="UBE270" s="8"/>
      <c r="UBF270" s="160"/>
      <c r="UBG270" s="158"/>
      <c r="UBH270" s="161"/>
      <c r="UBI270" s="162"/>
      <c r="UBJ270" s="156"/>
      <c r="UBK270" s="158"/>
      <c r="UBL270" s="158"/>
      <c r="UBM270" s="158"/>
      <c r="UBN270" s="158"/>
      <c r="UBO270" s="159"/>
      <c r="UBP270" s="9"/>
      <c r="UBQ270" s="9"/>
      <c r="UBR270" s="159"/>
      <c r="UBS270" s="159"/>
      <c r="UBT270" s="8"/>
      <c r="UBU270" s="8"/>
      <c r="UBV270" s="160"/>
      <c r="UBW270" s="158"/>
      <c r="UBX270" s="161"/>
      <c r="UBY270" s="162"/>
      <c r="UBZ270" s="156"/>
      <c r="UCA270" s="158"/>
      <c r="UCB270" s="158"/>
      <c r="UCC270" s="158"/>
      <c r="UCD270" s="158"/>
      <c r="UCE270" s="159"/>
      <c r="UCF270" s="9"/>
      <c r="UCG270" s="9"/>
      <c r="UCH270" s="159"/>
      <c r="UCI270" s="159"/>
      <c r="UCJ270" s="8"/>
      <c r="UCK270" s="8"/>
      <c r="UCL270" s="160"/>
      <c r="UCM270" s="158"/>
      <c r="UCN270" s="161"/>
      <c r="UCO270" s="162"/>
      <c r="UCP270" s="156"/>
      <c r="UCQ270" s="158"/>
      <c r="UCR270" s="158"/>
      <c r="UCS270" s="158"/>
      <c r="UCT270" s="158"/>
      <c r="UCU270" s="159"/>
      <c r="UCV270" s="9"/>
      <c r="UCW270" s="9"/>
      <c r="UCX270" s="159"/>
      <c r="UCY270" s="159"/>
      <c r="UCZ270" s="8"/>
      <c r="UDA270" s="8"/>
      <c r="UDB270" s="160"/>
      <c r="UDC270" s="158"/>
      <c r="UDD270" s="161"/>
      <c r="UDE270" s="162"/>
      <c r="UDF270" s="156"/>
      <c r="UDG270" s="158"/>
      <c r="UDH270" s="158"/>
      <c r="UDI270" s="158"/>
      <c r="UDJ270" s="158"/>
      <c r="UDK270" s="159"/>
      <c r="UDL270" s="9"/>
      <c r="UDM270" s="9"/>
      <c r="UDN270" s="159"/>
      <c r="UDO270" s="159"/>
      <c r="UDP270" s="8"/>
      <c r="UDQ270" s="8"/>
      <c r="UDR270" s="160"/>
      <c r="UDS270" s="158"/>
      <c r="UDT270" s="161"/>
      <c r="UDU270" s="162"/>
      <c r="UDV270" s="156"/>
      <c r="UDW270" s="158"/>
      <c r="UDX270" s="158"/>
      <c r="UDY270" s="158"/>
      <c r="UDZ270" s="158"/>
      <c r="UEA270" s="159"/>
      <c r="UEB270" s="9"/>
      <c r="UEC270" s="9"/>
      <c r="UED270" s="159"/>
      <c r="UEE270" s="159"/>
      <c r="UEF270" s="8"/>
      <c r="UEG270" s="8"/>
      <c r="UEH270" s="160"/>
      <c r="UEI270" s="158"/>
      <c r="UEJ270" s="161"/>
      <c r="UEK270" s="162"/>
      <c r="UEL270" s="156"/>
      <c r="UEM270" s="158"/>
      <c r="UEN270" s="158"/>
      <c r="UEO270" s="158"/>
      <c r="UEP270" s="158"/>
      <c r="UEQ270" s="159"/>
      <c r="UER270" s="9"/>
      <c r="UES270" s="9"/>
      <c r="UET270" s="159"/>
      <c r="UEU270" s="159"/>
      <c r="UEV270" s="8"/>
      <c r="UEW270" s="8"/>
      <c r="UEX270" s="160"/>
      <c r="UEY270" s="158"/>
      <c r="UEZ270" s="161"/>
      <c r="UFA270" s="162"/>
      <c r="UFB270" s="156"/>
      <c r="UFC270" s="158"/>
      <c r="UFD270" s="158"/>
      <c r="UFE270" s="158"/>
      <c r="UFF270" s="158"/>
      <c r="UFG270" s="159"/>
      <c r="UFH270" s="9"/>
      <c r="UFI270" s="9"/>
      <c r="UFJ270" s="159"/>
      <c r="UFK270" s="159"/>
      <c r="UFL270" s="8"/>
      <c r="UFM270" s="8"/>
      <c r="UFN270" s="160"/>
      <c r="UFO270" s="158"/>
      <c r="UFP270" s="161"/>
      <c r="UFQ270" s="162"/>
      <c r="UFR270" s="156"/>
      <c r="UFS270" s="158"/>
      <c r="UFT270" s="158"/>
      <c r="UFU270" s="158"/>
      <c r="UFV270" s="158"/>
      <c r="UFW270" s="159"/>
      <c r="UFX270" s="9"/>
      <c r="UFY270" s="9"/>
      <c r="UFZ270" s="159"/>
      <c r="UGA270" s="159"/>
      <c r="UGB270" s="8"/>
      <c r="UGC270" s="8"/>
      <c r="UGD270" s="160"/>
      <c r="UGE270" s="158"/>
      <c r="UGF270" s="161"/>
      <c r="UGG270" s="162"/>
      <c r="UGH270" s="156"/>
      <c r="UGI270" s="158"/>
      <c r="UGJ270" s="158"/>
      <c r="UGK270" s="158"/>
      <c r="UGL270" s="158"/>
      <c r="UGM270" s="159"/>
      <c r="UGN270" s="9"/>
      <c r="UGO270" s="9"/>
      <c r="UGP270" s="159"/>
      <c r="UGQ270" s="159"/>
      <c r="UGR270" s="8"/>
      <c r="UGS270" s="8"/>
      <c r="UGT270" s="160"/>
      <c r="UGU270" s="158"/>
      <c r="UGV270" s="161"/>
      <c r="UGW270" s="162"/>
      <c r="UGX270" s="156"/>
      <c r="UGY270" s="158"/>
      <c r="UGZ270" s="158"/>
      <c r="UHA270" s="158"/>
      <c r="UHB270" s="158"/>
      <c r="UHC270" s="159"/>
      <c r="UHD270" s="9"/>
      <c r="UHE270" s="9"/>
      <c r="UHF270" s="159"/>
      <c r="UHG270" s="159"/>
      <c r="UHH270" s="8"/>
      <c r="UHI270" s="8"/>
      <c r="UHJ270" s="160"/>
      <c r="UHK270" s="158"/>
      <c r="UHL270" s="161"/>
      <c r="UHM270" s="162"/>
      <c r="UHN270" s="156"/>
      <c r="UHO270" s="158"/>
      <c r="UHP270" s="158"/>
      <c r="UHQ270" s="158"/>
      <c r="UHR270" s="158"/>
      <c r="UHS270" s="159"/>
      <c r="UHT270" s="9"/>
      <c r="UHU270" s="9"/>
      <c r="UHV270" s="159"/>
      <c r="UHW270" s="159"/>
      <c r="UHX270" s="8"/>
      <c r="UHY270" s="8"/>
      <c r="UHZ270" s="160"/>
      <c r="UIA270" s="158"/>
      <c r="UIB270" s="161"/>
      <c r="UIC270" s="162"/>
      <c r="UID270" s="156"/>
      <c r="UIE270" s="158"/>
      <c r="UIF270" s="158"/>
      <c r="UIG270" s="158"/>
      <c r="UIH270" s="158"/>
      <c r="UII270" s="159"/>
      <c r="UIJ270" s="9"/>
      <c r="UIK270" s="9"/>
      <c r="UIL270" s="159"/>
      <c r="UIM270" s="159"/>
      <c r="UIN270" s="8"/>
      <c r="UIO270" s="8"/>
      <c r="UIP270" s="160"/>
      <c r="UIQ270" s="158"/>
      <c r="UIR270" s="161"/>
      <c r="UIS270" s="162"/>
      <c r="UIT270" s="156"/>
      <c r="UIU270" s="158"/>
      <c r="UIV270" s="158"/>
      <c r="UIW270" s="158"/>
      <c r="UIX270" s="158"/>
      <c r="UIY270" s="159"/>
      <c r="UIZ270" s="9"/>
      <c r="UJA270" s="9"/>
      <c r="UJB270" s="159"/>
      <c r="UJC270" s="159"/>
      <c r="UJD270" s="8"/>
      <c r="UJE270" s="8"/>
      <c r="UJF270" s="160"/>
      <c r="UJG270" s="158"/>
      <c r="UJH270" s="161"/>
      <c r="UJI270" s="162"/>
      <c r="UJJ270" s="156"/>
      <c r="UJK270" s="158"/>
      <c r="UJL270" s="158"/>
      <c r="UJM270" s="158"/>
      <c r="UJN270" s="158"/>
      <c r="UJO270" s="159"/>
      <c r="UJP270" s="9"/>
      <c r="UJQ270" s="9"/>
      <c r="UJR270" s="159"/>
      <c r="UJS270" s="159"/>
      <c r="UJT270" s="8"/>
      <c r="UJU270" s="8"/>
      <c r="UJV270" s="160"/>
      <c r="UJW270" s="158"/>
      <c r="UJX270" s="161"/>
      <c r="UJY270" s="162"/>
      <c r="UJZ270" s="156"/>
      <c r="UKA270" s="158"/>
      <c r="UKB270" s="158"/>
      <c r="UKC270" s="158"/>
      <c r="UKD270" s="158"/>
      <c r="UKE270" s="159"/>
      <c r="UKF270" s="9"/>
      <c r="UKG270" s="9"/>
      <c r="UKH270" s="159"/>
      <c r="UKI270" s="159"/>
      <c r="UKJ270" s="8"/>
      <c r="UKK270" s="8"/>
      <c r="UKL270" s="160"/>
      <c r="UKM270" s="158"/>
      <c r="UKN270" s="161"/>
      <c r="UKO270" s="162"/>
      <c r="UKP270" s="156"/>
      <c r="UKQ270" s="158"/>
      <c r="UKR270" s="158"/>
      <c r="UKS270" s="158"/>
      <c r="UKT270" s="158"/>
      <c r="UKU270" s="159"/>
      <c r="UKV270" s="9"/>
      <c r="UKW270" s="9"/>
      <c r="UKX270" s="159"/>
      <c r="UKY270" s="159"/>
      <c r="UKZ270" s="8"/>
      <c r="ULA270" s="8"/>
      <c r="ULB270" s="160"/>
      <c r="ULC270" s="158"/>
      <c r="ULD270" s="161"/>
      <c r="ULE270" s="162"/>
      <c r="ULF270" s="156"/>
      <c r="ULG270" s="158"/>
      <c r="ULH270" s="158"/>
      <c r="ULI270" s="158"/>
      <c r="ULJ270" s="158"/>
      <c r="ULK270" s="159"/>
      <c r="ULL270" s="9"/>
      <c r="ULM270" s="9"/>
      <c r="ULN270" s="159"/>
      <c r="ULO270" s="159"/>
      <c r="ULP270" s="8"/>
      <c r="ULQ270" s="8"/>
      <c r="ULR270" s="160"/>
      <c r="ULS270" s="158"/>
      <c r="ULT270" s="161"/>
      <c r="ULU270" s="162"/>
      <c r="ULV270" s="156"/>
      <c r="ULW270" s="158"/>
      <c r="ULX270" s="158"/>
      <c r="ULY270" s="158"/>
      <c r="ULZ270" s="158"/>
      <c r="UMA270" s="159"/>
      <c r="UMB270" s="9"/>
      <c r="UMC270" s="9"/>
      <c r="UMD270" s="159"/>
      <c r="UME270" s="159"/>
      <c r="UMF270" s="8"/>
      <c r="UMG270" s="8"/>
      <c r="UMH270" s="160"/>
      <c r="UMI270" s="158"/>
      <c r="UMJ270" s="161"/>
      <c r="UMK270" s="162"/>
      <c r="UML270" s="156"/>
      <c r="UMM270" s="158"/>
      <c r="UMN270" s="158"/>
      <c r="UMO270" s="158"/>
      <c r="UMP270" s="158"/>
      <c r="UMQ270" s="159"/>
      <c r="UMR270" s="9"/>
      <c r="UMS270" s="9"/>
      <c r="UMT270" s="159"/>
      <c r="UMU270" s="159"/>
      <c r="UMV270" s="8"/>
      <c r="UMW270" s="8"/>
      <c r="UMX270" s="160"/>
      <c r="UMY270" s="158"/>
      <c r="UMZ270" s="161"/>
      <c r="UNA270" s="162"/>
      <c r="UNB270" s="156"/>
      <c r="UNC270" s="158"/>
      <c r="UND270" s="158"/>
      <c r="UNE270" s="158"/>
      <c r="UNF270" s="158"/>
      <c r="UNG270" s="159"/>
      <c r="UNH270" s="9"/>
      <c r="UNI270" s="9"/>
      <c r="UNJ270" s="159"/>
      <c r="UNK270" s="159"/>
      <c r="UNL270" s="8"/>
      <c r="UNM270" s="8"/>
      <c r="UNN270" s="160"/>
      <c r="UNO270" s="158"/>
      <c r="UNP270" s="161"/>
      <c r="UNQ270" s="162"/>
      <c r="UNR270" s="156"/>
      <c r="UNS270" s="158"/>
      <c r="UNT270" s="158"/>
      <c r="UNU270" s="158"/>
      <c r="UNV270" s="158"/>
      <c r="UNW270" s="159"/>
      <c r="UNX270" s="9"/>
      <c r="UNY270" s="9"/>
      <c r="UNZ270" s="159"/>
      <c r="UOA270" s="159"/>
      <c r="UOB270" s="8"/>
      <c r="UOC270" s="8"/>
      <c r="UOD270" s="160"/>
      <c r="UOE270" s="158"/>
      <c r="UOF270" s="161"/>
      <c r="UOG270" s="162"/>
      <c r="UOH270" s="156"/>
      <c r="UOI270" s="158"/>
      <c r="UOJ270" s="158"/>
      <c r="UOK270" s="158"/>
      <c r="UOL270" s="158"/>
      <c r="UOM270" s="159"/>
      <c r="UON270" s="9"/>
      <c r="UOO270" s="9"/>
      <c r="UOP270" s="159"/>
      <c r="UOQ270" s="159"/>
      <c r="UOR270" s="8"/>
      <c r="UOS270" s="8"/>
      <c r="UOT270" s="160"/>
      <c r="UOU270" s="158"/>
      <c r="UOV270" s="161"/>
      <c r="UOW270" s="162"/>
      <c r="UOX270" s="156"/>
      <c r="UOY270" s="158"/>
      <c r="UOZ270" s="158"/>
      <c r="UPA270" s="158"/>
      <c r="UPB270" s="158"/>
      <c r="UPC270" s="159"/>
      <c r="UPD270" s="9"/>
      <c r="UPE270" s="9"/>
      <c r="UPF270" s="159"/>
      <c r="UPG270" s="159"/>
      <c r="UPH270" s="8"/>
      <c r="UPI270" s="8"/>
      <c r="UPJ270" s="160"/>
      <c r="UPK270" s="158"/>
      <c r="UPL270" s="161"/>
      <c r="UPM270" s="162"/>
      <c r="UPN270" s="156"/>
      <c r="UPO270" s="158"/>
      <c r="UPP270" s="158"/>
      <c r="UPQ270" s="158"/>
      <c r="UPR270" s="158"/>
      <c r="UPS270" s="159"/>
      <c r="UPT270" s="9"/>
      <c r="UPU270" s="9"/>
      <c r="UPV270" s="159"/>
      <c r="UPW270" s="159"/>
      <c r="UPX270" s="8"/>
      <c r="UPY270" s="8"/>
      <c r="UPZ270" s="160"/>
      <c r="UQA270" s="158"/>
      <c r="UQB270" s="161"/>
      <c r="UQC270" s="162"/>
      <c r="UQD270" s="156"/>
      <c r="UQE270" s="158"/>
      <c r="UQF270" s="158"/>
      <c r="UQG270" s="158"/>
      <c r="UQH270" s="158"/>
      <c r="UQI270" s="159"/>
      <c r="UQJ270" s="9"/>
      <c r="UQK270" s="9"/>
      <c r="UQL270" s="159"/>
      <c r="UQM270" s="159"/>
      <c r="UQN270" s="8"/>
      <c r="UQO270" s="8"/>
      <c r="UQP270" s="160"/>
      <c r="UQQ270" s="158"/>
      <c r="UQR270" s="161"/>
      <c r="UQS270" s="162"/>
      <c r="UQT270" s="156"/>
      <c r="UQU270" s="158"/>
      <c r="UQV270" s="158"/>
      <c r="UQW270" s="158"/>
      <c r="UQX270" s="158"/>
      <c r="UQY270" s="159"/>
      <c r="UQZ270" s="9"/>
      <c r="URA270" s="9"/>
      <c r="URB270" s="159"/>
      <c r="URC270" s="159"/>
      <c r="URD270" s="8"/>
      <c r="URE270" s="8"/>
      <c r="URF270" s="160"/>
      <c r="URG270" s="158"/>
      <c r="URH270" s="161"/>
      <c r="URI270" s="162"/>
      <c r="URJ270" s="156"/>
      <c r="URK270" s="158"/>
      <c r="URL270" s="158"/>
      <c r="URM270" s="158"/>
      <c r="URN270" s="158"/>
      <c r="URO270" s="159"/>
      <c r="URP270" s="9"/>
      <c r="URQ270" s="9"/>
      <c r="URR270" s="159"/>
      <c r="URS270" s="159"/>
      <c r="URT270" s="8"/>
      <c r="URU270" s="8"/>
      <c r="URV270" s="160"/>
      <c r="URW270" s="158"/>
      <c r="URX270" s="161"/>
      <c r="URY270" s="162"/>
      <c r="URZ270" s="156"/>
      <c r="USA270" s="158"/>
      <c r="USB270" s="158"/>
      <c r="USC270" s="158"/>
      <c r="USD270" s="158"/>
      <c r="USE270" s="159"/>
      <c r="USF270" s="9"/>
      <c r="USG270" s="9"/>
      <c r="USH270" s="159"/>
      <c r="USI270" s="159"/>
      <c r="USJ270" s="8"/>
      <c r="USK270" s="8"/>
      <c r="USL270" s="160"/>
      <c r="USM270" s="158"/>
      <c r="USN270" s="161"/>
      <c r="USO270" s="162"/>
      <c r="USP270" s="156"/>
      <c r="USQ270" s="158"/>
      <c r="USR270" s="158"/>
      <c r="USS270" s="158"/>
      <c r="UST270" s="158"/>
      <c r="USU270" s="159"/>
      <c r="USV270" s="9"/>
      <c r="USW270" s="9"/>
      <c r="USX270" s="159"/>
      <c r="USY270" s="159"/>
      <c r="USZ270" s="8"/>
      <c r="UTA270" s="8"/>
      <c r="UTB270" s="160"/>
      <c r="UTC270" s="158"/>
      <c r="UTD270" s="161"/>
      <c r="UTE270" s="162"/>
      <c r="UTF270" s="156"/>
      <c r="UTG270" s="158"/>
      <c r="UTH270" s="158"/>
      <c r="UTI270" s="158"/>
      <c r="UTJ270" s="158"/>
      <c r="UTK270" s="159"/>
      <c r="UTL270" s="9"/>
      <c r="UTM270" s="9"/>
      <c r="UTN270" s="159"/>
      <c r="UTO270" s="159"/>
      <c r="UTP270" s="8"/>
      <c r="UTQ270" s="8"/>
      <c r="UTR270" s="160"/>
      <c r="UTS270" s="158"/>
      <c r="UTT270" s="161"/>
      <c r="UTU270" s="162"/>
      <c r="UTV270" s="156"/>
      <c r="UTW270" s="158"/>
      <c r="UTX270" s="158"/>
      <c r="UTY270" s="158"/>
      <c r="UTZ270" s="158"/>
      <c r="UUA270" s="159"/>
      <c r="UUB270" s="9"/>
      <c r="UUC270" s="9"/>
      <c r="UUD270" s="159"/>
      <c r="UUE270" s="159"/>
      <c r="UUF270" s="8"/>
      <c r="UUG270" s="8"/>
      <c r="UUH270" s="160"/>
      <c r="UUI270" s="158"/>
      <c r="UUJ270" s="161"/>
      <c r="UUK270" s="162"/>
      <c r="UUL270" s="156"/>
      <c r="UUM270" s="158"/>
      <c r="UUN270" s="158"/>
      <c r="UUO270" s="158"/>
      <c r="UUP270" s="158"/>
      <c r="UUQ270" s="159"/>
      <c r="UUR270" s="9"/>
      <c r="UUS270" s="9"/>
      <c r="UUT270" s="159"/>
      <c r="UUU270" s="159"/>
      <c r="UUV270" s="8"/>
      <c r="UUW270" s="8"/>
      <c r="UUX270" s="160"/>
      <c r="UUY270" s="158"/>
      <c r="UUZ270" s="161"/>
      <c r="UVA270" s="162"/>
      <c r="UVB270" s="156"/>
      <c r="UVC270" s="158"/>
      <c r="UVD270" s="158"/>
      <c r="UVE270" s="158"/>
      <c r="UVF270" s="158"/>
      <c r="UVG270" s="159"/>
      <c r="UVH270" s="9"/>
      <c r="UVI270" s="9"/>
      <c r="UVJ270" s="159"/>
      <c r="UVK270" s="159"/>
      <c r="UVL270" s="8"/>
      <c r="UVM270" s="8"/>
      <c r="UVN270" s="160"/>
      <c r="UVO270" s="158"/>
      <c r="UVP270" s="161"/>
      <c r="UVQ270" s="162"/>
      <c r="UVR270" s="156"/>
      <c r="UVS270" s="158"/>
      <c r="UVT270" s="158"/>
      <c r="UVU270" s="158"/>
      <c r="UVV270" s="158"/>
      <c r="UVW270" s="159"/>
      <c r="UVX270" s="9"/>
      <c r="UVY270" s="9"/>
      <c r="UVZ270" s="159"/>
      <c r="UWA270" s="159"/>
      <c r="UWB270" s="8"/>
      <c r="UWC270" s="8"/>
      <c r="UWD270" s="160"/>
      <c r="UWE270" s="158"/>
      <c r="UWF270" s="161"/>
      <c r="UWG270" s="162"/>
      <c r="UWH270" s="156"/>
      <c r="UWI270" s="158"/>
      <c r="UWJ270" s="158"/>
      <c r="UWK270" s="158"/>
      <c r="UWL270" s="158"/>
      <c r="UWM270" s="159"/>
      <c r="UWN270" s="9"/>
      <c r="UWO270" s="9"/>
      <c r="UWP270" s="159"/>
      <c r="UWQ270" s="159"/>
      <c r="UWR270" s="8"/>
      <c r="UWS270" s="8"/>
      <c r="UWT270" s="160"/>
      <c r="UWU270" s="158"/>
      <c r="UWV270" s="161"/>
      <c r="UWW270" s="162"/>
      <c r="UWX270" s="156"/>
      <c r="UWY270" s="158"/>
      <c r="UWZ270" s="158"/>
      <c r="UXA270" s="158"/>
      <c r="UXB270" s="158"/>
      <c r="UXC270" s="159"/>
      <c r="UXD270" s="9"/>
      <c r="UXE270" s="9"/>
      <c r="UXF270" s="159"/>
      <c r="UXG270" s="159"/>
      <c r="UXH270" s="8"/>
      <c r="UXI270" s="8"/>
      <c r="UXJ270" s="160"/>
      <c r="UXK270" s="158"/>
      <c r="UXL270" s="161"/>
      <c r="UXM270" s="162"/>
      <c r="UXN270" s="156"/>
      <c r="UXO270" s="158"/>
      <c r="UXP270" s="158"/>
      <c r="UXQ270" s="158"/>
      <c r="UXR270" s="158"/>
      <c r="UXS270" s="159"/>
      <c r="UXT270" s="9"/>
      <c r="UXU270" s="9"/>
      <c r="UXV270" s="159"/>
      <c r="UXW270" s="159"/>
      <c r="UXX270" s="8"/>
      <c r="UXY270" s="8"/>
      <c r="UXZ270" s="160"/>
      <c r="UYA270" s="158"/>
      <c r="UYB270" s="161"/>
      <c r="UYC270" s="162"/>
      <c r="UYD270" s="156"/>
      <c r="UYE270" s="158"/>
      <c r="UYF270" s="158"/>
      <c r="UYG270" s="158"/>
      <c r="UYH270" s="158"/>
      <c r="UYI270" s="159"/>
      <c r="UYJ270" s="9"/>
      <c r="UYK270" s="9"/>
      <c r="UYL270" s="159"/>
      <c r="UYM270" s="159"/>
      <c r="UYN270" s="8"/>
      <c r="UYO270" s="8"/>
      <c r="UYP270" s="160"/>
      <c r="UYQ270" s="158"/>
      <c r="UYR270" s="161"/>
      <c r="UYS270" s="162"/>
      <c r="UYT270" s="156"/>
      <c r="UYU270" s="158"/>
      <c r="UYV270" s="158"/>
      <c r="UYW270" s="158"/>
      <c r="UYX270" s="158"/>
      <c r="UYY270" s="159"/>
      <c r="UYZ270" s="9"/>
      <c r="UZA270" s="9"/>
      <c r="UZB270" s="159"/>
      <c r="UZC270" s="159"/>
      <c r="UZD270" s="8"/>
      <c r="UZE270" s="8"/>
      <c r="UZF270" s="160"/>
      <c r="UZG270" s="158"/>
      <c r="UZH270" s="161"/>
      <c r="UZI270" s="162"/>
      <c r="UZJ270" s="156"/>
      <c r="UZK270" s="158"/>
      <c r="UZL270" s="158"/>
      <c r="UZM270" s="158"/>
      <c r="UZN270" s="158"/>
      <c r="UZO270" s="159"/>
      <c r="UZP270" s="9"/>
      <c r="UZQ270" s="9"/>
      <c r="UZR270" s="159"/>
      <c r="UZS270" s="159"/>
      <c r="UZT270" s="8"/>
      <c r="UZU270" s="8"/>
      <c r="UZV270" s="160"/>
      <c r="UZW270" s="158"/>
      <c r="UZX270" s="161"/>
      <c r="UZY270" s="162"/>
      <c r="UZZ270" s="156"/>
      <c r="VAA270" s="158"/>
      <c r="VAB270" s="158"/>
      <c r="VAC270" s="158"/>
      <c r="VAD270" s="158"/>
      <c r="VAE270" s="159"/>
      <c r="VAF270" s="9"/>
      <c r="VAG270" s="9"/>
      <c r="VAH270" s="159"/>
      <c r="VAI270" s="159"/>
      <c r="VAJ270" s="8"/>
      <c r="VAK270" s="8"/>
      <c r="VAL270" s="160"/>
      <c r="VAM270" s="158"/>
      <c r="VAN270" s="161"/>
      <c r="VAO270" s="162"/>
      <c r="VAP270" s="156"/>
      <c r="VAQ270" s="158"/>
      <c r="VAR270" s="158"/>
      <c r="VAS270" s="158"/>
      <c r="VAT270" s="158"/>
      <c r="VAU270" s="159"/>
      <c r="VAV270" s="9"/>
      <c r="VAW270" s="9"/>
      <c r="VAX270" s="159"/>
      <c r="VAY270" s="159"/>
      <c r="VAZ270" s="8"/>
      <c r="VBA270" s="8"/>
      <c r="VBB270" s="160"/>
      <c r="VBC270" s="158"/>
      <c r="VBD270" s="161"/>
      <c r="VBE270" s="162"/>
      <c r="VBF270" s="156"/>
      <c r="VBG270" s="158"/>
      <c r="VBH270" s="158"/>
      <c r="VBI270" s="158"/>
      <c r="VBJ270" s="158"/>
      <c r="VBK270" s="159"/>
      <c r="VBL270" s="9"/>
      <c r="VBM270" s="9"/>
      <c r="VBN270" s="159"/>
      <c r="VBO270" s="159"/>
      <c r="VBP270" s="8"/>
      <c r="VBQ270" s="8"/>
      <c r="VBR270" s="160"/>
      <c r="VBS270" s="158"/>
      <c r="VBT270" s="161"/>
      <c r="VBU270" s="162"/>
      <c r="VBV270" s="156"/>
      <c r="VBW270" s="158"/>
      <c r="VBX270" s="158"/>
      <c r="VBY270" s="158"/>
      <c r="VBZ270" s="158"/>
      <c r="VCA270" s="159"/>
      <c r="VCB270" s="9"/>
      <c r="VCC270" s="9"/>
      <c r="VCD270" s="159"/>
      <c r="VCE270" s="159"/>
      <c r="VCF270" s="8"/>
      <c r="VCG270" s="8"/>
      <c r="VCH270" s="160"/>
      <c r="VCI270" s="158"/>
      <c r="VCJ270" s="161"/>
      <c r="VCK270" s="162"/>
      <c r="VCL270" s="156"/>
      <c r="VCM270" s="158"/>
      <c r="VCN270" s="158"/>
      <c r="VCO270" s="158"/>
      <c r="VCP270" s="158"/>
      <c r="VCQ270" s="159"/>
      <c r="VCR270" s="9"/>
      <c r="VCS270" s="9"/>
      <c r="VCT270" s="159"/>
      <c r="VCU270" s="159"/>
      <c r="VCV270" s="8"/>
      <c r="VCW270" s="8"/>
      <c r="VCX270" s="160"/>
      <c r="VCY270" s="158"/>
      <c r="VCZ270" s="161"/>
      <c r="VDA270" s="162"/>
      <c r="VDB270" s="156"/>
      <c r="VDC270" s="158"/>
      <c r="VDD270" s="158"/>
      <c r="VDE270" s="158"/>
      <c r="VDF270" s="158"/>
      <c r="VDG270" s="159"/>
      <c r="VDH270" s="9"/>
      <c r="VDI270" s="9"/>
      <c r="VDJ270" s="159"/>
      <c r="VDK270" s="159"/>
      <c r="VDL270" s="8"/>
      <c r="VDM270" s="8"/>
      <c r="VDN270" s="160"/>
      <c r="VDO270" s="158"/>
      <c r="VDP270" s="161"/>
      <c r="VDQ270" s="162"/>
      <c r="VDR270" s="156"/>
      <c r="VDS270" s="158"/>
      <c r="VDT270" s="158"/>
      <c r="VDU270" s="158"/>
      <c r="VDV270" s="158"/>
      <c r="VDW270" s="159"/>
      <c r="VDX270" s="9"/>
      <c r="VDY270" s="9"/>
      <c r="VDZ270" s="159"/>
      <c r="VEA270" s="159"/>
      <c r="VEB270" s="8"/>
      <c r="VEC270" s="8"/>
      <c r="VED270" s="160"/>
      <c r="VEE270" s="158"/>
      <c r="VEF270" s="161"/>
      <c r="VEG270" s="162"/>
      <c r="VEH270" s="156"/>
      <c r="VEI270" s="158"/>
      <c r="VEJ270" s="158"/>
      <c r="VEK270" s="158"/>
      <c r="VEL270" s="158"/>
      <c r="VEM270" s="159"/>
      <c r="VEN270" s="9"/>
      <c r="VEO270" s="9"/>
      <c r="VEP270" s="159"/>
      <c r="VEQ270" s="159"/>
      <c r="VER270" s="8"/>
      <c r="VES270" s="8"/>
      <c r="VET270" s="160"/>
      <c r="VEU270" s="158"/>
      <c r="VEV270" s="161"/>
      <c r="VEW270" s="162"/>
      <c r="VEX270" s="156"/>
      <c r="VEY270" s="158"/>
      <c r="VEZ270" s="158"/>
      <c r="VFA270" s="158"/>
      <c r="VFB270" s="158"/>
      <c r="VFC270" s="159"/>
      <c r="VFD270" s="9"/>
      <c r="VFE270" s="9"/>
      <c r="VFF270" s="159"/>
      <c r="VFG270" s="159"/>
      <c r="VFH270" s="8"/>
      <c r="VFI270" s="8"/>
      <c r="VFJ270" s="160"/>
      <c r="VFK270" s="158"/>
      <c r="VFL270" s="161"/>
      <c r="VFM270" s="162"/>
      <c r="VFN270" s="156"/>
      <c r="VFO270" s="158"/>
      <c r="VFP270" s="158"/>
      <c r="VFQ270" s="158"/>
      <c r="VFR270" s="158"/>
      <c r="VFS270" s="159"/>
      <c r="VFT270" s="9"/>
      <c r="VFU270" s="9"/>
      <c r="VFV270" s="159"/>
      <c r="VFW270" s="159"/>
      <c r="VFX270" s="8"/>
      <c r="VFY270" s="8"/>
      <c r="VFZ270" s="160"/>
      <c r="VGA270" s="158"/>
      <c r="VGB270" s="161"/>
      <c r="VGC270" s="162"/>
      <c r="VGD270" s="156"/>
      <c r="VGE270" s="158"/>
      <c r="VGF270" s="158"/>
      <c r="VGG270" s="158"/>
      <c r="VGH270" s="158"/>
      <c r="VGI270" s="159"/>
      <c r="VGJ270" s="9"/>
      <c r="VGK270" s="9"/>
      <c r="VGL270" s="159"/>
      <c r="VGM270" s="159"/>
      <c r="VGN270" s="8"/>
      <c r="VGO270" s="8"/>
      <c r="VGP270" s="160"/>
      <c r="VGQ270" s="158"/>
      <c r="VGR270" s="161"/>
      <c r="VGS270" s="162"/>
      <c r="VGT270" s="156"/>
      <c r="VGU270" s="158"/>
      <c r="VGV270" s="158"/>
      <c r="VGW270" s="158"/>
      <c r="VGX270" s="158"/>
      <c r="VGY270" s="159"/>
      <c r="VGZ270" s="9"/>
      <c r="VHA270" s="9"/>
      <c r="VHB270" s="159"/>
      <c r="VHC270" s="159"/>
      <c r="VHD270" s="8"/>
      <c r="VHE270" s="8"/>
      <c r="VHF270" s="160"/>
      <c r="VHG270" s="158"/>
      <c r="VHH270" s="161"/>
      <c r="VHI270" s="162"/>
      <c r="VHJ270" s="156"/>
      <c r="VHK270" s="158"/>
      <c r="VHL270" s="158"/>
      <c r="VHM270" s="158"/>
      <c r="VHN270" s="158"/>
      <c r="VHO270" s="159"/>
      <c r="VHP270" s="9"/>
      <c r="VHQ270" s="9"/>
      <c r="VHR270" s="159"/>
      <c r="VHS270" s="159"/>
      <c r="VHT270" s="8"/>
      <c r="VHU270" s="8"/>
      <c r="VHV270" s="160"/>
      <c r="VHW270" s="158"/>
      <c r="VHX270" s="161"/>
      <c r="VHY270" s="162"/>
      <c r="VHZ270" s="156"/>
      <c r="VIA270" s="158"/>
      <c r="VIB270" s="158"/>
      <c r="VIC270" s="158"/>
      <c r="VID270" s="158"/>
      <c r="VIE270" s="159"/>
      <c r="VIF270" s="9"/>
      <c r="VIG270" s="9"/>
      <c r="VIH270" s="159"/>
      <c r="VII270" s="159"/>
      <c r="VIJ270" s="8"/>
      <c r="VIK270" s="8"/>
      <c r="VIL270" s="160"/>
      <c r="VIM270" s="158"/>
      <c r="VIN270" s="161"/>
      <c r="VIO270" s="162"/>
      <c r="VIP270" s="156"/>
      <c r="VIQ270" s="158"/>
      <c r="VIR270" s="158"/>
      <c r="VIS270" s="158"/>
      <c r="VIT270" s="158"/>
      <c r="VIU270" s="159"/>
      <c r="VIV270" s="9"/>
      <c r="VIW270" s="9"/>
      <c r="VIX270" s="159"/>
      <c r="VIY270" s="159"/>
      <c r="VIZ270" s="8"/>
      <c r="VJA270" s="8"/>
      <c r="VJB270" s="160"/>
      <c r="VJC270" s="158"/>
      <c r="VJD270" s="161"/>
      <c r="VJE270" s="162"/>
      <c r="VJF270" s="156"/>
      <c r="VJG270" s="158"/>
      <c r="VJH270" s="158"/>
      <c r="VJI270" s="158"/>
      <c r="VJJ270" s="158"/>
      <c r="VJK270" s="159"/>
      <c r="VJL270" s="9"/>
      <c r="VJM270" s="9"/>
      <c r="VJN270" s="159"/>
      <c r="VJO270" s="159"/>
      <c r="VJP270" s="8"/>
      <c r="VJQ270" s="8"/>
      <c r="VJR270" s="160"/>
      <c r="VJS270" s="158"/>
      <c r="VJT270" s="161"/>
      <c r="VJU270" s="162"/>
      <c r="VJV270" s="156"/>
      <c r="VJW270" s="158"/>
      <c r="VJX270" s="158"/>
      <c r="VJY270" s="158"/>
      <c r="VJZ270" s="158"/>
      <c r="VKA270" s="159"/>
      <c r="VKB270" s="9"/>
      <c r="VKC270" s="9"/>
      <c r="VKD270" s="159"/>
      <c r="VKE270" s="159"/>
      <c r="VKF270" s="8"/>
      <c r="VKG270" s="8"/>
      <c r="VKH270" s="160"/>
      <c r="VKI270" s="158"/>
      <c r="VKJ270" s="161"/>
      <c r="VKK270" s="162"/>
      <c r="VKL270" s="156"/>
      <c r="VKM270" s="158"/>
      <c r="VKN270" s="158"/>
      <c r="VKO270" s="158"/>
      <c r="VKP270" s="158"/>
      <c r="VKQ270" s="159"/>
      <c r="VKR270" s="9"/>
      <c r="VKS270" s="9"/>
      <c r="VKT270" s="159"/>
      <c r="VKU270" s="159"/>
      <c r="VKV270" s="8"/>
      <c r="VKW270" s="8"/>
      <c r="VKX270" s="160"/>
      <c r="VKY270" s="158"/>
      <c r="VKZ270" s="161"/>
      <c r="VLA270" s="162"/>
      <c r="VLB270" s="156"/>
      <c r="VLC270" s="158"/>
      <c r="VLD270" s="158"/>
      <c r="VLE270" s="158"/>
      <c r="VLF270" s="158"/>
      <c r="VLG270" s="159"/>
      <c r="VLH270" s="9"/>
      <c r="VLI270" s="9"/>
      <c r="VLJ270" s="159"/>
      <c r="VLK270" s="159"/>
      <c r="VLL270" s="8"/>
      <c r="VLM270" s="8"/>
      <c r="VLN270" s="160"/>
      <c r="VLO270" s="158"/>
      <c r="VLP270" s="161"/>
      <c r="VLQ270" s="162"/>
      <c r="VLR270" s="156"/>
      <c r="VLS270" s="158"/>
      <c r="VLT270" s="158"/>
      <c r="VLU270" s="158"/>
      <c r="VLV270" s="158"/>
      <c r="VLW270" s="159"/>
      <c r="VLX270" s="9"/>
      <c r="VLY270" s="9"/>
      <c r="VLZ270" s="159"/>
      <c r="VMA270" s="159"/>
      <c r="VMB270" s="8"/>
      <c r="VMC270" s="8"/>
      <c r="VMD270" s="160"/>
      <c r="VME270" s="158"/>
      <c r="VMF270" s="161"/>
      <c r="VMG270" s="162"/>
      <c r="VMH270" s="156"/>
      <c r="VMI270" s="158"/>
      <c r="VMJ270" s="158"/>
      <c r="VMK270" s="158"/>
      <c r="VML270" s="158"/>
      <c r="VMM270" s="159"/>
      <c r="VMN270" s="9"/>
      <c r="VMO270" s="9"/>
      <c r="VMP270" s="159"/>
      <c r="VMQ270" s="159"/>
      <c r="VMR270" s="8"/>
      <c r="VMS270" s="8"/>
      <c r="VMT270" s="160"/>
      <c r="VMU270" s="158"/>
      <c r="VMV270" s="161"/>
      <c r="VMW270" s="162"/>
      <c r="VMX270" s="156"/>
      <c r="VMY270" s="158"/>
      <c r="VMZ270" s="158"/>
      <c r="VNA270" s="158"/>
      <c r="VNB270" s="158"/>
      <c r="VNC270" s="159"/>
      <c r="VND270" s="9"/>
      <c r="VNE270" s="9"/>
      <c r="VNF270" s="159"/>
      <c r="VNG270" s="159"/>
      <c r="VNH270" s="8"/>
      <c r="VNI270" s="8"/>
      <c r="VNJ270" s="160"/>
      <c r="VNK270" s="158"/>
      <c r="VNL270" s="161"/>
      <c r="VNM270" s="162"/>
      <c r="VNN270" s="156"/>
      <c r="VNO270" s="158"/>
      <c r="VNP270" s="158"/>
      <c r="VNQ270" s="158"/>
      <c r="VNR270" s="158"/>
      <c r="VNS270" s="159"/>
      <c r="VNT270" s="9"/>
      <c r="VNU270" s="9"/>
      <c r="VNV270" s="159"/>
      <c r="VNW270" s="159"/>
      <c r="VNX270" s="8"/>
      <c r="VNY270" s="8"/>
      <c r="VNZ270" s="160"/>
      <c r="VOA270" s="158"/>
      <c r="VOB270" s="161"/>
      <c r="VOC270" s="162"/>
      <c r="VOD270" s="156"/>
      <c r="VOE270" s="158"/>
      <c r="VOF270" s="158"/>
      <c r="VOG270" s="158"/>
      <c r="VOH270" s="158"/>
      <c r="VOI270" s="159"/>
      <c r="VOJ270" s="9"/>
      <c r="VOK270" s="9"/>
      <c r="VOL270" s="159"/>
      <c r="VOM270" s="159"/>
      <c r="VON270" s="8"/>
      <c r="VOO270" s="8"/>
      <c r="VOP270" s="160"/>
      <c r="VOQ270" s="158"/>
      <c r="VOR270" s="161"/>
      <c r="VOS270" s="162"/>
      <c r="VOT270" s="156"/>
      <c r="VOU270" s="158"/>
      <c r="VOV270" s="158"/>
      <c r="VOW270" s="158"/>
      <c r="VOX270" s="158"/>
      <c r="VOY270" s="159"/>
      <c r="VOZ270" s="9"/>
      <c r="VPA270" s="9"/>
      <c r="VPB270" s="159"/>
      <c r="VPC270" s="159"/>
      <c r="VPD270" s="8"/>
      <c r="VPE270" s="8"/>
      <c r="VPF270" s="160"/>
      <c r="VPG270" s="158"/>
      <c r="VPH270" s="161"/>
      <c r="VPI270" s="162"/>
      <c r="VPJ270" s="156"/>
      <c r="VPK270" s="158"/>
      <c r="VPL270" s="158"/>
      <c r="VPM270" s="158"/>
      <c r="VPN270" s="158"/>
      <c r="VPO270" s="159"/>
      <c r="VPP270" s="9"/>
      <c r="VPQ270" s="9"/>
      <c r="VPR270" s="159"/>
      <c r="VPS270" s="159"/>
      <c r="VPT270" s="8"/>
      <c r="VPU270" s="8"/>
      <c r="VPV270" s="160"/>
      <c r="VPW270" s="158"/>
      <c r="VPX270" s="161"/>
      <c r="VPY270" s="162"/>
      <c r="VPZ270" s="156"/>
      <c r="VQA270" s="158"/>
      <c r="VQB270" s="158"/>
      <c r="VQC270" s="158"/>
      <c r="VQD270" s="158"/>
      <c r="VQE270" s="159"/>
      <c r="VQF270" s="9"/>
      <c r="VQG270" s="9"/>
      <c r="VQH270" s="159"/>
      <c r="VQI270" s="159"/>
      <c r="VQJ270" s="8"/>
      <c r="VQK270" s="8"/>
      <c r="VQL270" s="160"/>
      <c r="VQM270" s="158"/>
      <c r="VQN270" s="161"/>
      <c r="VQO270" s="162"/>
      <c r="VQP270" s="156"/>
      <c r="VQQ270" s="158"/>
      <c r="VQR270" s="158"/>
      <c r="VQS270" s="158"/>
      <c r="VQT270" s="158"/>
      <c r="VQU270" s="159"/>
      <c r="VQV270" s="9"/>
      <c r="VQW270" s="9"/>
      <c r="VQX270" s="159"/>
      <c r="VQY270" s="159"/>
      <c r="VQZ270" s="8"/>
      <c r="VRA270" s="8"/>
      <c r="VRB270" s="160"/>
      <c r="VRC270" s="158"/>
      <c r="VRD270" s="161"/>
      <c r="VRE270" s="162"/>
      <c r="VRF270" s="156"/>
      <c r="VRG270" s="158"/>
      <c r="VRH270" s="158"/>
      <c r="VRI270" s="158"/>
      <c r="VRJ270" s="158"/>
      <c r="VRK270" s="159"/>
      <c r="VRL270" s="9"/>
      <c r="VRM270" s="9"/>
      <c r="VRN270" s="159"/>
      <c r="VRO270" s="159"/>
      <c r="VRP270" s="8"/>
      <c r="VRQ270" s="8"/>
      <c r="VRR270" s="160"/>
      <c r="VRS270" s="158"/>
      <c r="VRT270" s="161"/>
      <c r="VRU270" s="162"/>
      <c r="VRV270" s="156"/>
      <c r="VRW270" s="158"/>
      <c r="VRX270" s="158"/>
      <c r="VRY270" s="158"/>
      <c r="VRZ270" s="158"/>
      <c r="VSA270" s="159"/>
      <c r="VSB270" s="9"/>
      <c r="VSC270" s="9"/>
      <c r="VSD270" s="159"/>
      <c r="VSE270" s="159"/>
      <c r="VSF270" s="8"/>
      <c r="VSG270" s="8"/>
      <c r="VSH270" s="160"/>
      <c r="VSI270" s="158"/>
      <c r="VSJ270" s="161"/>
      <c r="VSK270" s="162"/>
      <c r="VSL270" s="156"/>
      <c r="VSM270" s="158"/>
      <c r="VSN270" s="158"/>
      <c r="VSO270" s="158"/>
      <c r="VSP270" s="158"/>
      <c r="VSQ270" s="159"/>
      <c r="VSR270" s="9"/>
      <c r="VSS270" s="9"/>
      <c r="VST270" s="159"/>
      <c r="VSU270" s="159"/>
      <c r="VSV270" s="8"/>
      <c r="VSW270" s="8"/>
      <c r="VSX270" s="160"/>
      <c r="VSY270" s="158"/>
      <c r="VSZ270" s="161"/>
      <c r="VTA270" s="162"/>
      <c r="VTB270" s="156"/>
      <c r="VTC270" s="158"/>
      <c r="VTD270" s="158"/>
      <c r="VTE270" s="158"/>
      <c r="VTF270" s="158"/>
      <c r="VTG270" s="159"/>
      <c r="VTH270" s="9"/>
      <c r="VTI270" s="9"/>
      <c r="VTJ270" s="159"/>
      <c r="VTK270" s="159"/>
      <c r="VTL270" s="8"/>
      <c r="VTM270" s="8"/>
      <c r="VTN270" s="160"/>
      <c r="VTO270" s="158"/>
      <c r="VTP270" s="161"/>
      <c r="VTQ270" s="162"/>
      <c r="VTR270" s="156"/>
      <c r="VTS270" s="158"/>
      <c r="VTT270" s="158"/>
      <c r="VTU270" s="158"/>
      <c r="VTV270" s="158"/>
      <c r="VTW270" s="159"/>
      <c r="VTX270" s="9"/>
      <c r="VTY270" s="9"/>
      <c r="VTZ270" s="159"/>
      <c r="VUA270" s="159"/>
      <c r="VUB270" s="8"/>
      <c r="VUC270" s="8"/>
      <c r="VUD270" s="160"/>
      <c r="VUE270" s="158"/>
      <c r="VUF270" s="161"/>
      <c r="VUG270" s="162"/>
      <c r="VUH270" s="156"/>
      <c r="VUI270" s="158"/>
      <c r="VUJ270" s="158"/>
      <c r="VUK270" s="158"/>
      <c r="VUL270" s="158"/>
      <c r="VUM270" s="159"/>
      <c r="VUN270" s="9"/>
      <c r="VUO270" s="9"/>
      <c r="VUP270" s="159"/>
      <c r="VUQ270" s="159"/>
      <c r="VUR270" s="8"/>
      <c r="VUS270" s="8"/>
      <c r="VUT270" s="160"/>
      <c r="VUU270" s="158"/>
      <c r="VUV270" s="161"/>
      <c r="VUW270" s="162"/>
      <c r="VUX270" s="156"/>
      <c r="VUY270" s="158"/>
      <c r="VUZ270" s="158"/>
      <c r="VVA270" s="158"/>
      <c r="VVB270" s="158"/>
      <c r="VVC270" s="159"/>
      <c r="VVD270" s="9"/>
      <c r="VVE270" s="9"/>
      <c r="VVF270" s="159"/>
      <c r="VVG270" s="159"/>
      <c r="VVH270" s="8"/>
      <c r="VVI270" s="8"/>
      <c r="VVJ270" s="160"/>
      <c r="VVK270" s="158"/>
      <c r="VVL270" s="161"/>
      <c r="VVM270" s="162"/>
      <c r="VVN270" s="156"/>
      <c r="VVO270" s="158"/>
      <c r="VVP270" s="158"/>
      <c r="VVQ270" s="158"/>
      <c r="VVR270" s="158"/>
      <c r="VVS270" s="159"/>
      <c r="VVT270" s="9"/>
      <c r="VVU270" s="9"/>
      <c r="VVV270" s="159"/>
      <c r="VVW270" s="159"/>
      <c r="VVX270" s="8"/>
      <c r="VVY270" s="8"/>
      <c r="VVZ270" s="160"/>
      <c r="VWA270" s="158"/>
      <c r="VWB270" s="161"/>
      <c r="VWC270" s="162"/>
      <c r="VWD270" s="156"/>
      <c r="VWE270" s="158"/>
      <c r="VWF270" s="158"/>
      <c r="VWG270" s="158"/>
      <c r="VWH270" s="158"/>
      <c r="VWI270" s="159"/>
      <c r="VWJ270" s="9"/>
      <c r="VWK270" s="9"/>
      <c r="VWL270" s="159"/>
      <c r="VWM270" s="159"/>
      <c r="VWN270" s="8"/>
      <c r="VWO270" s="8"/>
      <c r="VWP270" s="160"/>
      <c r="VWQ270" s="158"/>
      <c r="VWR270" s="161"/>
      <c r="VWS270" s="162"/>
      <c r="VWT270" s="156"/>
      <c r="VWU270" s="158"/>
      <c r="VWV270" s="158"/>
      <c r="VWW270" s="158"/>
      <c r="VWX270" s="158"/>
      <c r="VWY270" s="159"/>
      <c r="VWZ270" s="9"/>
      <c r="VXA270" s="9"/>
      <c r="VXB270" s="159"/>
      <c r="VXC270" s="159"/>
      <c r="VXD270" s="8"/>
      <c r="VXE270" s="8"/>
      <c r="VXF270" s="160"/>
      <c r="VXG270" s="158"/>
      <c r="VXH270" s="161"/>
      <c r="VXI270" s="162"/>
      <c r="VXJ270" s="156"/>
      <c r="VXK270" s="158"/>
      <c r="VXL270" s="158"/>
      <c r="VXM270" s="158"/>
      <c r="VXN270" s="158"/>
      <c r="VXO270" s="159"/>
      <c r="VXP270" s="9"/>
      <c r="VXQ270" s="9"/>
      <c r="VXR270" s="159"/>
      <c r="VXS270" s="159"/>
      <c r="VXT270" s="8"/>
      <c r="VXU270" s="8"/>
      <c r="VXV270" s="160"/>
      <c r="VXW270" s="158"/>
      <c r="VXX270" s="161"/>
      <c r="VXY270" s="162"/>
      <c r="VXZ270" s="156"/>
      <c r="VYA270" s="158"/>
      <c r="VYB270" s="158"/>
      <c r="VYC270" s="158"/>
      <c r="VYD270" s="158"/>
      <c r="VYE270" s="159"/>
      <c r="VYF270" s="9"/>
      <c r="VYG270" s="9"/>
      <c r="VYH270" s="159"/>
      <c r="VYI270" s="159"/>
      <c r="VYJ270" s="8"/>
      <c r="VYK270" s="8"/>
      <c r="VYL270" s="160"/>
      <c r="VYM270" s="158"/>
      <c r="VYN270" s="161"/>
      <c r="VYO270" s="162"/>
      <c r="VYP270" s="156"/>
      <c r="VYQ270" s="158"/>
      <c r="VYR270" s="158"/>
      <c r="VYS270" s="158"/>
      <c r="VYT270" s="158"/>
      <c r="VYU270" s="159"/>
      <c r="VYV270" s="9"/>
      <c r="VYW270" s="9"/>
      <c r="VYX270" s="159"/>
      <c r="VYY270" s="159"/>
      <c r="VYZ270" s="8"/>
      <c r="VZA270" s="8"/>
      <c r="VZB270" s="160"/>
      <c r="VZC270" s="158"/>
      <c r="VZD270" s="161"/>
      <c r="VZE270" s="162"/>
      <c r="VZF270" s="156"/>
      <c r="VZG270" s="158"/>
      <c r="VZH270" s="158"/>
      <c r="VZI270" s="158"/>
      <c r="VZJ270" s="158"/>
      <c r="VZK270" s="159"/>
      <c r="VZL270" s="9"/>
      <c r="VZM270" s="9"/>
      <c r="VZN270" s="159"/>
      <c r="VZO270" s="159"/>
      <c r="VZP270" s="8"/>
      <c r="VZQ270" s="8"/>
      <c r="VZR270" s="160"/>
      <c r="VZS270" s="158"/>
      <c r="VZT270" s="161"/>
      <c r="VZU270" s="162"/>
      <c r="VZV270" s="156"/>
      <c r="VZW270" s="158"/>
      <c r="VZX270" s="158"/>
      <c r="VZY270" s="158"/>
      <c r="VZZ270" s="158"/>
      <c r="WAA270" s="159"/>
      <c r="WAB270" s="9"/>
      <c r="WAC270" s="9"/>
      <c r="WAD270" s="159"/>
      <c r="WAE270" s="159"/>
      <c r="WAF270" s="8"/>
      <c r="WAG270" s="8"/>
      <c r="WAH270" s="160"/>
      <c r="WAI270" s="158"/>
      <c r="WAJ270" s="161"/>
      <c r="WAK270" s="162"/>
      <c r="WAL270" s="156"/>
      <c r="WAM270" s="158"/>
      <c r="WAN270" s="158"/>
      <c r="WAO270" s="158"/>
      <c r="WAP270" s="158"/>
      <c r="WAQ270" s="159"/>
      <c r="WAR270" s="9"/>
      <c r="WAS270" s="9"/>
      <c r="WAT270" s="159"/>
      <c r="WAU270" s="159"/>
      <c r="WAV270" s="8"/>
      <c r="WAW270" s="8"/>
      <c r="WAX270" s="160"/>
      <c r="WAY270" s="158"/>
      <c r="WAZ270" s="161"/>
      <c r="WBA270" s="162"/>
      <c r="WBB270" s="156"/>
      <c r="WBC270" s="158"/>
      <c r="WBD270" s="158"/>
      <c r="WBE270" s="158"/>
      <c r="WBF270" s="158"/>
      <c r="WBG270" s="159"/>
      <c r="WBH270" s="9"/>
      <c r="WBI270" s="9"/>
      <c r="WBJ270" s="159"/>
      <c r="WBK270" s="159"/>
      <c r="WBL270" s="8"/>
      <c r="WBM270" s="8"/>
      <c r="WBN270" s="160"/>
      <c r="WBO270" s="158"/>
      <c r="WBP270" s="161"/>
      <c r="WBQ270" s="162"/>
      <c r="WBR270" s="156"/>
      <c r="WBS270" s="158"/>
      <c r="WBT270" s="158"/>
      <c r="WBU270" s="158"/>
      <c r="WBV270" s="158"/>
      <c r="WBW270" s="159"/>
      <c r="WBX270" s="9"/>
      <c r="WBY270" s="9"/>
      <c r="WBZ270" s="159"/>
      <c r="WCA270" s="159"/>
      <c r="WCB270" s="8"/>
      <c r="WCC270" s="8"/>
      <c r="WCD270" s="160"/>
      <c r="WCE270" s="158"/>
      <c r="WCF270" s="161"/>
      <c r="WCG270" s="162"/>
      <c r="WCH270" s="156"/>
      <c r="WCI270" s="158"/>
      <c r="WCJ270" s="158"/>
      <c r="WCK270" s="158"/>
      <c r="WCL270" s="158"/>
      <c r="WCM270" s="159"/>
      <c r="WCN270" s="9"/>
      <c r="WCO270" s="9"/>
      <c r="WCP270" s="159"/>
      <c r="WCQ270" s="159"/>
      <c r="WCR270" s="8"/>
      <c r="WCS270" s="8"/>
      <c r="WCT270" s="160"/>
      <c r="WCU270" s="158"/>
      <c r="WCV270" s="161"/>
      <c r="WCW270" s="162"/>
      <c r="WCX270" s="156"/>
      <c r="WCY270" s="158"/>
      <c r="WCZ270" s="158"/>
      <c r="WDA270" s="158"/>
      <c r="WDB270" s="158"/>
      <c r="WDC270" s="159"/>
      <c r="WDD270" s="9"/>
      <c r="WDE270" s="9"/>
      <c r="WDF270" s="159"/>
      <c r="WDG270" s="159"/>
      <c r="WDH270" s="8"/>
      <c r="WDI270" s="8"/>
      <c r="WDJ270" s="160"/>
      <c r="WDK270" s="158"/>
      <c r="WDL270" s="161"/>
      <c r="WDM270" s="162"/>
      <c r="WDN270" s="156"/>
      <c r="WDO270" s="158"/>
      <c r="WDP270" s="158"/>
      <c r="WDQ270" s="158"/>
      <c r="WDR270" s="158"/>
      <c r="WDS270" s="159"/>
      <c r="WDT270" s="9"/>
      <c r="WDU270" s="9"/>
      <c r="WDV270" s="159"/>
      <c r="WDW270" s="159"/>
      <c r="WDX270" s="8"/>
      <c r="WDY270" s="8"/>
      <c r="WDZ270" s="160"/>
      <c r="WEA270" s="158"/>
      <c r="WEB270" s="161"/>
      <c r="WEC270" s="162"/>
      <c r="WED270" s="156"/>
      <c r="WEE270" s="158"/>
      <c r="WEF270" s="158"/>
      <c r="WEG270" s="158"/>
      <c r="WEH270" s="158"/>
      <c r="WEI270" s="159"/>
      <c r="WEJ270" s="9"/>
      <c r="WEK270" s="9"/>
      <c r="WEL270" s="159"/>
      <c r="WEM270" s="159"/>
      <c r="WEN270" s="8"/>
      <c r="WEO270" s="8"/>
      <c r="WEP270" s="160"/>
      <c r="WEQ270" s="158"/>
      <c r="WER270" s="161"/>
      <c r="WES270" s="162"/>
      <c r="WET270" s="156"/>
      <c r="WEU270" s="158"/>
      <c r="WEV270" s="158"/>
      <c r="WEW270" s="158"/>
      <c r="WEX270" s="158"/>
      <c r="WEY270" s="159"/>
      <c r="WEZ270" s="9"/>
      <c r="WFA270" s="9"/>
      <c r="WFB270" s="159"/>
      <c r="WFC270" s="159"/>
      <c r="WFD270" s="8"/>
      <c r="WFE270" s="8"/>
      <c r="WFF270" s="160"/>
      <c r="WFG270" s="158"/>
      <c r="WFH270" s="161"/>
      <c r="WFI270" s="162"/>
      <c r="WFJ270" s="156"/>
      <c r="WFK270" s="158"/>
      <c r="WFL270" s="158"/>
      <c r="WFM270" s="158"/>
      <c r="WFN270" s="158"/>
      <c r="WFO270" s="159"/>
      <c r="WFP270" s="9"/>
      <c r="WFQ270" s="9"/>
      <c r="WFR270" s="159"/>
      <c r="WFS270" s="159"/>
      <c r="WFT270" s="8"/>
      <c r="WFU270" s="8"/>
      <c r="WFV270" s="160"/>
      <c r="WFW270" s="158"/>
      <c r="WFX270" s="161"/>
      <c r="WFY270" s="162"/>
      <c r="WFZ270" s="156"/>
      <c r="WGA270" s="158"/>
      <c r="WGB270" s="158"/>
      <c r="WGC270" s="158"/>
      <c r="WGD270" s="158"/>
      <c r="WGE270" s="159"/>
      <c r="WGF270" s="9"/>
      <c r="WGG270" s="9"/>
      <c r="WGH270" s="159"/>
      <c r="WGI270" s="159"/>
      <c r="WGJ270" s="8"/>
      <c r="WGK270" s="8"/>
      <c r="WGL270" s="160"/>
      <c r="WGM270" s="158"/>
      <c r="WGN270" s="161"/>
      <c r="WGO270" s="162"/>
      <c r="WGP270" s="156"/>
      <c r="WGQ270" s="158"/>
      <c r="WGR270" s="158"/>
      <c r="WGS270" s="158"/>
      <c r="WGT270" s="158"/>
      <c r="WGU270" s="159"/>
      <c r="WGV270" s="9"/>
      <c r="WGW270" s="9"/>
      <c r="WGX270" s="159"/>
      <c r="WGY270" s="159"/>
      <c r="WGZ270" s="8"/>
      <c r="WHA270" s="8"/>
      <c r="WHB270" s="160"/>
      <c r="WHC270" s="158"/>
      <c r="WHD270" s="161"/>
      <c r="WHE270" s="162"/>
      <c r="WHF270" s="156"/>
      <c r="WHG270" s="158"/>
      <c r="WHH270" s="158"/>
      <c r="WHI270" s="158"/>
      <c r="WHJ270" s="158"/>
      <c r="WHK270" s="159"/>
      <c r="WHL270" s="9"/>
      <c r="WHM270" s="9"/>
      <c r="WHN270" s="159"/>
      <c r="WHO270" s="159"/>
      <c r="WHP270" s="8"/>
      <c r="WHQ270" s="8"/>
      <c r="WHR270" s="160"/>
      <c r="WHS270" s="158"/>
      <c r="WHT270" s="161"/>
      <c r="WHU270" s="162"/>
      <c r="WHV270" s="156"/>
      <c r="WHW270" s="158"/>
      <c r="WHX270" s="158"/>
      <c r="WHY270" s="158"/>
      <c r="WHZ270" s="158"/>
      <c r="WIA270" s="159"/>
      <c r="WIB270" s="9"/>
      <c r="WIC270" s="9"/>
      <c r="WID270" s="159"/>
      <c r="WIE270" s="159"/>
      <c r="WIF270" s="8"/>
      <c r="WIG270" s="8"/>
      <c r="WIH270" s="160"/>
      <c r="WII270" s="158"/>
      <c r="WIJ270" s="161"/>
      <c r="WIK270" s="162"/>
      <c r="WIL270" s="156"/>
      <c r="WIM270" s="158"/>
      <c r="WIN270" s="158"/>
      <c r="WIO270" s="158"/>
      <c r="WIP270" s="158"/>
      <c r="WIQ270" s="159"/>
      <c r="WIR270" s="9"/>
      <c r="WIS270" s="9"/>
      <c r="WIT270" s="159"/>
      <c r="WIU270" s="159"/>
      <c r="WIV270" s="8"/>
      <c r="WIW270" s="8"/>
      <c r="WIX270" s="160"/>
      <c r="WIY270" s="158"/>
      <c r="WIZ270" s="161"/>
      <c r="WJA270" s="162"/>
      <c r="WJB270" s="156"/>
      <c r="WJC270" s="158"/>
      <c r="WJD270" s="158"/>
      <c r="WJE270" s="158"/>
      <c r="WJF270" s="158"/>
      <c r="WJG270" s="159"/>
      <c r="WJH270" s="9"/>
      <c r="WJI270" s="9"/>
      <c r="WJJ270" s="159"/>
      <c r="WJK270" s="159"/>
      <c r="WJL270" s="8"/>
      <c r="WJM270" s="8"/>
      <c r="WJN270" s="160"/>
      <c r="WJO270" s="158"/>
      <c r="WJP270" s="161"/>
      <c r="WJQ270" s="162"/>
      <c r="WJR270" s="156"/>
      <c r="WJS270" s="158"/>
      <c r="WJT270" s="158"/>
      <c r="WJU270" s="158"/>
      <c r="WJV270" s="158"/>
      <c r="WJW270" s="159"/>
      <c r="WJX270" s="9"/>
      <c r="WJY270" s="9"/>
      <c r="WJZ270" s="159"/>
      <c r="WKA270" s="159"/>
      <c r="WKB270" s="8"/>
      <c r="WKC270" s="8"/>
      <c r="WKD270" s="160"/>
      <c r="WKE270" s="158"/>
      <c r="WKF270" s="161"/>
      <c r="WKG270" s="162"/>
      <c r="WKH270" s="156"/>
      <c r="WKI270" s="158"/>
      <c r="WKJ270" s="158"/>
      <c r="WKK270" s="158"/>
      <c r="WKL270" s="158"/>
      <c r="WKM270" s="159"/>
      <c r="WKN270" s="9"/>
      <c r="WKO270" s="9"/>
      <c r="WKP270" s="159"/>
      <c r="WKQ270" s="159"/>
      <c r="WKR270" s="8"/>
      <c r="WKS270" s="8"/>
      <c r="WKT270" s="160"/>
      <c r="WKU270" s="158"/>
      <c r="WKV270" s="161"/>
      <c r="WKW270" s="162"/>
      <c r="WKX270" s="156"/>
      <c r="WKY270" s="158"/>
      <c r="WKZ270" s="158"/>
      <c r="WLA270" s="158"/>
      <c r="WLB270" s="158"/>
      <c r="WLC270" s="159"/>
      <c r="WLD270" s="9"/>
      <c r="WLE270" s="9"/>
      <c r="WLF270" s="159"/>
      <c r="WLG270" s="159"/>
      <c r="WLH270" s="8"/>
      <c r="WLI270" s="8"/>
      <c r="WLJ270" s="160"/>
      <c r="WLK270" s="158"/>
      <c r="WLL270" s="161"/>
      <c r="WLM270" s="162"/>
      <c r="WLN270" s="156"/>
      <c r="WLO270" s="158"/>
      <c r="WLP270" s="158"/>
      <c r="WLQ270" s="158"/>
      <c r="WLR270" s="158"/>
      <c r="WLS270" s="159"/>
      <c r="WLT270" s="9"/>
      <c r="WLU270" s="9"/>
      <c r="WLV270" s="159"/>
      <c r="WLW270" s="159"/>
      <c r="WLX270" s="8"/>
      <c r="WLY270" s="8"/>
      <c r="WLZ270" s="160"/>
      <c r="WMA270" s="158"/>
      <c r="WMB270" s="161"/>
      <c r="WMC270" s="162"/>
      <c r="WMD270" s="156"/>
      <c r="WME270" s="158"/>
      <c r="WMF270" s="158"/>
      <c r="WMG270" s="158"/>
      <c r="WMH270" s="158"/>
      <c r="WMI270" s="159"/>
      <c r="WMJ270" s="9"/>
      <c r="WMK270" s="9"/>
      <c r="WML270" s="159"/>
      <c r="WMM270" s="159"/>
      <c r="WMN270" s="8"/>
      <c r="WMO270" s="8"/>
      <c r="WMP270" s="160"/>
      <c r="WMQ270" s="158"/>
      <c r="WMR270" s="161"/>
      <c r="WMS270" s="162"/>
      <c r="WMT270" s="156"/>
      <c r="WMU270" s="158"/>
      <c r="WMV270" s="158"/>
      <c r="WMW270" s="158"/>
      <c r="WMX270" s="158"/>
      <c r="WMY270" s="159"/>
      <c r="WMZ270" s="9"/>
      <c r="WNA270" s="9"/>
      <c r="WNB270" s="159"/>
      <c r="WNC270" s="159"/>
      <c r="WND270" s="8"/>
      <c r="WNE270" s="8"/>
      <c r="WNF270" s="160"/>
      <c r="WNG270" s="158"/>
      <c r="WNH270" s="161"/>
      <c r="WNI270" s="162"/>
      <c r="WNJ270" s="156"/>
      <c r="WNK270" s="158"/>
      <c r="WNL270" s="158"/>
      <c r="WNM270" s="158"/>
      <c r="WNN270" s="158"/>
      <c r="WNO270" s="159"/>
      <c r="WNP270" s="9"/>
      <c r="WNQ270" s="9"/>
      <c r="WNR270" s="159"/>
      <c r="WNS270" s="159"/>
      <c r="WNT270" s="8"/>
      <c r="WNU270" s="8"/>
      <c r="WNV270" s="160"/>
      <c r="WNW270" s="158"/>
      <c r="WNX270" s="161"/>
      <c r="WNY270" s="162"/>
      <c r="WNZ270" s="156"/>
      <c r="WOA270" s="158"/>
      <c r="WOB270" s="158"/>
      <c r="WOC270" s="158"/>
      <c r="WOD270" s="158"/>
      <c r="WOE270" s="159"/>
      <c r="WOF270" s="9"/>
      <c r="WOG270" s="9"/>
      <c r="WOH270" s="159"/>
      <c r="WOI270" s="159"/>
      <c r="WOJ270" s="8"/>
      <c r="WOK270" s="8"/>
      <c r="WOL270" s="160"/>
      <c r="WOM270" s="158"/>
      <c r="WON270" s="161"/>
      <c r="WOO270" s="162"/>
      <c r="WOP270" s="156"/>
      <c r="WOQ270" s="158"/>
      <c r="WOR270" s="158"/>
      <c r="WOS270" s="158"/>
      <c r="WOT270" s="158"/>
      <c r="WOU270" s="159"/>
      <c r="WOV270" s="9"/>
      <c r="WOW270" s="9"/>
      <c r="WOX270" s="159"/>
      <c r="WOY270" s="159"/>
      <c r="WOZ270" s="8"/>
      <c r="WPA270" s="8"/>
      <c r="WPB270" s="160"/>
      <c r="WPC270" s="158"/>
      <c r="WPD270" s="161"/>
      <c r="WPE270" s="162"/>
      <c r="WPF270" s="156"/>
      <c r="WPG270" s="158"/>
      <c r="WPH270" s="158"/>
      <c r="WPI270" s="158"/>
      <c r="WPJ270" s="158"/>
      <c r="WPK270" s="159"/>
      <c r="WPL270" s="9"/>
      <c r="WPM270" s="9"/>
      <c r="WPN270" s="159"/>
      <c r="WPO270" s="159"/>
      <c r="WPP270" s="8"/>
      <c r="WPQ270" s="8"/>
      <c r="WPR270" s="160"/>
      <c r="WPS270" s="158"/>
      <c r="WPT270" s="161"/>
      <c r="WPU270" s="162"/>
      <c r="WPV270" s="156"/>
      <c r="WPW270" s="158"/>
      <c r="WPX270" s="158"/>
      <c r="WPY270" s="158"/>
      <c r="WPZ270" s="158"/>
      <c r="WQA270" s="159"/>
      <c r="WQB270" s="9"/>
      <c r="WQC270" s="9"/>
      <c r="WQD270" s="159"/>
      <c r="WQE270" s="159"/>
      <c r="WQF270" s="8"/>
      <c r="WQG270" s="8"/>
      <c r="WQH270" s="160"/>
      <c r="WQI270" s="158"/>
      <c r="WQJ270" s="161"/>
      <c r="WQK270" s="162"/>
      <c r="WQL270" s="156"/>
      <c r="WQM270" s="158"/>
      <c r="WQN270" s="158"/>
      <c r="WQO270" s="158"/>
      <c r="WQP270" s="158"/>
      <c r="WQQ270" s="159"/>
      <c r="WQR270" s="9"/>
      <c r="WQS270" s="9"/>
      <c r="WQT270" s="159"/>
      <c r="WQU270" s="159"/>
      <c r="WQV270" s="8"/>
      <c r="WQW270" s="8"/>
      <c r="WQX270" s="160"/>
      <c r="WQY270" s="158"/>
      <c r="WQZ270" s="161"/>
      <c r="WRA270" s="162"/>
      <c r="WRB270" s="156"/>
      <c r="WRC270" s="158"/>
      <c r="WRD270" s="158"/>
      <c r="WRE270" s="158"/>
      <c r="WRF270" s="158"/>
      <c r="WRG270" s="159"/>
      <c r="WRH270" s="9"/>
      <c r="WRI270" s="9"/>
      <c r="WRJ270" s="159"/>
      <c r="WRK270" s="159"/>
      <c r="WRL270" s="8"/>
      <c r="WRM270" s="8"/>
      <c r="WRN270" s="160"/>
      <c r="WRO270" s="158"/>
      <c r="WRP270" s="161"/>
      <c r="WRQ270" s="162"/>
      <c r="WRR270" s="156"/>
      <c r="WRS270" s="158"/>
      <c r="WRT270" s="158"/>
      <c r="WRU270" s="158"/>
      <c r="WRV270" s="158"/>
      <c r="WRW270" s="159"/>
      <c r="WRX270" s="9"/>
      <c r="WRY270" s="9"/>
      <c r="WRZ270" s="159"/>
      <c r="WSA270" s="159"/>
      <c r="WSB270" s="8"/>
      <c r="WSC270" s="8"/>
      <c r="WSD270" s="160"/>
      <c r="WSE270" s="158"/>
      <c r="WSF270" s="161"/>
      <c r="WSG270" s="162"/>
      <c r="WSH270" s="156"/>
      <c r="WSI270" s="158"/>
      <c r="WSJ270" s="158"/>
      <c r="WSK270" s="158"/>
      <c r="WSL270" s="158"/>
      <c r="WSM270" s="159"/>
      <c r="WSN270" s="9"/>
      <c r="WSO270" s="9"/>
      <c r="WSP270" s="159"/>
      <c r="WSQ270" s="159"/>
      <c r="WSR270" s="8"/>
      <c r="WSS270" s="8"/>
      <c r="WST270" s="160"/>
      <c r="WSU270" s="158"/>
      <c r="WSV270" s="161"/>
      <c r="WSW270" s="162"/>
      <c r="WSX270" s="156"/>
      <c r="WSY270" s="158"/>
      <c r="WSZ270" s="158"/>
      <c r="WTA270" s="158"/>
      <c r="WTB270" s="158"/>
      <c r="WTC270" s="159"/>
      <c r="WTD270" s="9"/>
      <c r="WTE270" s="9"/>
      <c r="WTF270" s="159"/>
      <c r="WTG270" s="159"/>
      <c r="WTH270" s="8"/>
      <c r="WTI270" s="8"/>
      <c r="WTJ270" s="160"/>
      <c r="WTK270" s="158"/>
      <c r="WTL270" s="161"/>
      <c r="WTM270" s="162"/>
      <c r="WTN270" s="156"/>
      <c r="WTO270" s="158"/>
      <c r="WTP270" s="158"/>
      <c r="WTQ270" s="158"/>
      <c r="WTR270" s="158"/>
      <c r="WTS270" s="159"/>
      <c r="WTT270" s="9"/>
      <c r="WTU270" s="9"/>
      <c r="WTV270" s="159"/>
      <c r="WTW270" s="159"/>
      <c r="WTX270" s="8"/>
      <c r="WTY270" s="8"/>
      <c r="WTZ270" s="160"/>
      <c r="WUA270" s="158"/>
      <c r="WUB270" s="161"/>
      <c r="WUC270" s="162"/>
      <c r="WUD270" s="156"/>
      <c r="WUE270" s="158"/>
      <c r="WUF270" s="158"/>
      <c r="WUG270" s="158"/>
      <c r="WUH270" s="158"/>
      <c r="WUI270" s="159"/>
      <c r="WUJ270" s="9"/>
      <c r="WUK270" s="9"/>
      <c r="WUL270" s="159"/>
      <c r="WUM270" s="159"/>
      <c r="WUN270" s="8"/>
      <c r="WUO270" s="8"/>
      <c r="WUP270" s="160"/>
      <c r="WUQ270" s="158"/>
      <c r="WUR270" s="161"/>
      <c r="WUS270" s="162"/>
      <c r="WUT270" s="156"/>
      <c r="WUU270" s="158"/>
      <c r="WUV270" s="158"/>
      <c r="WUW270" s="158"/>
      <c r="WUX270" s="158"/>
      <c r="WUY270" s="159"/>
      <c r="WUZ270" s="9"/>
      <c r="WVA270" s="9"/>
      <c r="WVB270" s="159"/>
      <c r="WVC270" s="159"/>
      <c r="WVD270" s="8"/>
      <c r="WVE270" s="8"/>
      <c r="WVF270" s="160"/>
      <c r="WVG270" s="158"/>
      <c r="WVH270" s="161"/>
      <c r="WVI270" s="162"/>
      <c r="WVJ270" s="156"/>
      <c r="WVK270" s="158"/>
      <c r="WVL270" s="158"/>
      <c r="WVM270" s="158"/>
      <c r="WVN270" s="158"/>
      <c r="WVO270" s="159"/>
      <c r="WVP270" s="9"/>
      <c r="WVQ270" s="9"/>
      <c r="WVR270" s="159"/>
      <c r="WVS270" s="159"/>
      <c r="WVT270" s="8"/>
      <c r="WVU270" s="8"/>
      <c r="WVV270" s="160"/>
      <c r="WVW270" s="158"/>
      <c r="WVX270" s="161"/>
      <c r="WVY270" s="162"/>
      <c r="WVZ270" s="156"/>
      <c r="WWA270" s="158"/>
      <c r="WWB270" s="158"/>
      <c r="WWC270" s="158"/>
      <c r="WWD270" s="158"/>
      <c r="WWE270" s="159"/>
      <c r="WWF270" s="9"/>
      <c r="WWG270" s="9"/>
      <c r="WWH270" s="159"/>
      <c r="WWI270" s="159"/>
      <c r="WWJ270" s="8"/>
      <c r="WWK270" s="8"/>
      <c r="WWL270" s="160"/>
      <c r="WWM270" s="158"/>
      <c r="WWN270" s="161"/>
      <c r="WWO270" s="162"/>
      <c r="WWP270" s="156"/>
      <c r="WWQ270" s="158"/>
      <c r="WWR270" s="158"/>
      <c r="WWS270" s="158"/>
      <c r="WWT270" s="158"/>
      <c r="WWU270" s="159"/>
      <c r="WWV270" s="9"/>
      <c r="WWW270" s="9"/>
      <c r="WWX270" s="159"/>
      <c r="WWY270" s="159"/>
      <c r="WWZ270" s="8"/>
      <c r="WXA270" s="8"/>
      <c r="WXB270" s="160"/>
      <c r="WXC270" s="158"/>
      <c r="WXD270" s="161"/>
      <c r="WXE270" s="162"/>
      <c r="WXF270" s="156"/>
      <c r="WXG270" s="158"/>
      <c r="WXH270" s="158"/>
      <c r="WXI270" s="158"/>
      <c r="WXJ270" s="158"/>
      <c r="WXK270" s="159"/>
      <c r="WXL270" s="9"/>
      <c r="WXM270" s="9"/>
      <c r="WXN270" s="159"/>
      <c r="WXO270" s="159"/>
      <c r="WXP270" s="8"/>
      <c r="WXQ270" s="8"/>
      <c r="WXR270" s="160"/>
      <c r="WXS270" s="158"/>
      <c r="WXT270" s="161"/>
      <c r="WXU270" s="162"/>
      <c r="WXV270" s="156"/>
      <c r="WXW270" s="158"/>
      <c r="WXX270" s="158"/>
      <c r="WXY270" s="158"/>
      <c r="WXZ270" s="158"/>
      <c r="WYA270" s="159"/>
      <c r="WYB270" s="9"/>
      <c r="WYC270" s="9"/>
      <c r="WYD270" s="159"/>
      <c r="WYE270" s="159"/>
      <c r="WYF270" s="8"/>
      <c r="WYG270" s="8"/>
      <c r="WYH270" s="160"/>
      <c r="WYI270" s="158"/>
      <c r="WYJ270" s="161"/>
      <c r="WYK270" s="162"/>
      <c r="WYL270" s="156"/>
      <c r="WYM270" s="158"/>
      <c r="WYN270" s="158"/>
      <c r="WYO270" s="158"/>
      <c r="WYP270" s="158"/>
      <c r="WYQ270" s="159"/>
      <c r="WYR270" s="9"/>
      <c r="WYS270" s="9"/>
      <c r="WYT270" s="159"/>
      <c r="WYU270" s="159"/>
      <c r="WYV270" s="8"/>
      <c r="WYW270" s="8"/>
      <c r="WYX270" s="160"/>
      <c r="WYY270" s="158"/>
      <c r="WYZ270" s="161"/>
      <c r="WZA270" s="162"/>
      <c r="WZB270" s="156"/>
      <c r="WZC270" s="158"/>
      <c r="WZD270" s="158"/>
      <c r="WZE270" s="158"/>
      <c r="WZF270" s="158"/>
      <c r="WZG270" s="159"/>
      <c r="WZH270" s="9"/>
      <c r="WZI270" s="9"/>
      <c r="WZJ270" s="159"/>
      <c r="WZK270" s="159"/>
      <c r="WZL270" s="8"/>
      <c r="WZM270" s="8"/>
      <c r="WZN270" s="160"/>
      <c r="WZO270" s="158"/>
      <c r="WZP270" s="161"/>
      <c r="WZQ270" s="162"/>
      <c r="WZR270" s="156"/>
      <c r="WZS270" s="158"/>
      <c r="WZT270" s="158"/>
      <c r="WZU270" s="158"/>
      <c r="WZV270" s="158"/>
      <c r="WZW270" s="159"/>
      <c r="WZX270" s="9"/>
      <c r="WZY270" s="9"/>
      <c r="WZZ270" s="159"/>
      <c r="XAA270" s="159"/>
      <c r="XAB270" s="8"/>
      <c r="XAC270" s="8"/>
      <c r="XAD270" s="160"/>
      <c r="XAE270" s="158"/>
      <c r="XAF270" s="161"/>
      <c r="XAG270" s="162"/>
      <c r="XAH270" s="156"/>
      <c r="XAI270" s="158"/>
      <c r="XAJ270" s="158"/>
      <c r="XAK270" s="158"/>
      <c r="XAL270" s="158"/>
      <c r="XAM270" s="159"/>
      <c r="XAN270" s="9"/>
      <c r="XAO270" s="9"/>
      <c r="XAP270" s="159"/>
      <c r="XAQ270" s="159"/>
      <c r="XAR270" s="8"/>
      <c r="XAS270" s="8"/>
      <c r="XAT270" s="160"/>
      <c r="XAU270" s="158"/>
      <c r="XAV270" s="161"/>
      <c r="XAW270" s="162"/>
      <c r="XAX270" s="156"/>
      <c r="XAY270" s="158"/>
      <c r="XAZ270" s="158"/>
      <c r="XBA270" s="158"/>
      <c r="XBB270" s="158"/>
      <c r="XBC270" s="159"/>
      <c r="XBD270" s="9"/>
      <c r="XBE270" s="9"/>
      <c r="XBF270" s="159"/>
      <c r="XBG270" s="159"/>
      <c r="XBH270" s="8"/>
      <c r="XBI270" s="8"/>
      <c r="XBJ270" s="160"/>
      <c r="XBK270" s="158"/>
      <c r="XBL270" s="161"/>
      <c r="XBM270" s="162"/>
      <c r="XBN270" s="156"/>
      <c r="XBO270" s="158"/>
      <c r="XBP270" s="158"/>
      <c r="XBQ270" s="158"/>
      <c r="XBR270" s="158"/>
      <c r="XBS270" s="159"/>
      <c r="XBT270" s="9"/>
      <c r="XBU270" s="9"/>
      <c r="XBV270" s="159"/>
      <c r="XBW270" s="159"/>
      <c r="XBX270" s="8"/>
      <c r="XBY270" s="8"/>
      <c r="XBZ270" s="160"/>
      <c r="XCA270" s="158"/>
      <c r="XCB270" s="161"/>
      <c r="XCC270" s="162"/>
      <c r="XCD270" s="156"/>
      <c r="XCE270" s="158"/>
      <c r="XCF270" s="158"/>
      <c r="XCG270" s="158"/>
      <c r="XCH270" s="158"/>
      <c r="XCI270" s="159"/>
      <c r="XCJ270" s="9"/>
      <c r="XCK270" s="9"/>
      <c r="XCL270" s="159"/>
      <c r="XCM270" s="159"/>
      <c r="XCN270" s="8"/>
      <c r="XCO270" s="8"/>
      <c r="XCP270" s="160"/>
      <c r="XCQ270" s="158"/>
      <c r="XCR270" s="161"/>
      <c r="XCS270" s="162"/>
      <c r="XCT270" s="156"/>
      <c r="XCU270" s="158"/>
      <c r="XCV270" s="158"/>
      <c r="XCW270" s="158"/>
      <c r="XCX270" s="158"/>
      <c r="XCY270" s="159"/>
      <c r="XCZ270" s="9"/>
      <c r="XDA270" s="9"/>
      <c r="XDB270" s="159"/>
      <c r="XDC270" s="159"/>
      <c r="XDD270" s="8"/>
      <c r="XDE270" s="8"/>
      <c r="XDF270" s="160"/>
      <c r="XDG270" s="158"/>
      <c r="XDH270" s="161"/>
      <c r="XDI270" s="162"/>
      <c r="XDJ270" s="156"/>
      <c r="XDK270" s="158"/>
      <c r="XDL270" s="158"/>
      <c r="XDM270" s="158"/>
      <c r="XDN270" s="158"/>
      <c r="XDO270" s="159"/>
      <c r="XDP270" s="9"/>
      <c r="XDQ270" s="9"/>
      <c r="XDR270" s="159"/>
      <c r="XDS270" s="159"/>
      <c r="XDT270" s="8"/>
      <c r="XDU270" s="8"/>
      <c r="XDV270" s="160"/>
      <c r="XDW270" s="158"/>
      <c r="XDX270" s="161"/>
      <c r="XDY270" s="162"/>
      <c r="XDZ270" s="156"/>
      <c r="XEA270" s="158"/>
      <c r="XEB270" s="158"/>
      <c r="XEC270" s="158"/>
      <c r="XED270" s="158"/>
      <c r="XEE270" s="159"/>
      <c r="XEF270" s="9"/>
      <c r="XEG270" s="9"/>
      <c r="XEH270" s="159"/>
      <c r="XEI270" s="159"/>
      <c r="XEJ270" s="8"/>
      <c r="XEK270" s="8"/>
      <c r="XEL270" s="160"/>
      <c r="XEM270" s="158"/>
      <c r="XEN270" s="161"/>
      <c r="XEO270" s="162"/>
      <c r="XEP270" s="156"/>
      <c r="XEQ270" s="158"/>
      <c r="XER270" s="158"/>
      <c r="XES270" s="158"/>
      <c r="XET270" s="158"/>
      <c r="XEU270" s="159"/>
      <c r="XEV270" s="9"/>
      <c r="XEW270" s="9"/>
      <c r="XEX270" s="159"/>
      <c r="XEY270" s="159"/>
      <c r="XEZ270" s="8"/>
      <c r="XFA270" s="8"/>
      <c r="XFB270" s="160"/>
      <c r="XFC270" s="158"/>
      <c r="XFD270" s="161"/>
    </row>
    <row r="271" spans="1:16384" s="15" customFormat="1" ht="50.25" customHeight="1" x14ac:dyDescent="0.3">
      <c r="A271" s="1"/>
      <c r="B271" s="136">
        <v>80111701</v>
      </c>
      <c r="C271" s="47" t="s">
        <v>469</v>
      </c>
      <c r="D271" s="22">
        <v>10</v>
      </c>
      <c r="E271" s="22">
        <v>11</v>
      </c>
      <c r="F271" s="22">
        <v>3</v>
      </c>
      <c r="G271" s="53">
        <v>3</v>
      </c>
      <c r="H271" s="53">
        <v>0</v>
      </c>
      <c r="I271" s="24">
        <v>7634807121</v>
      </c>
      <c r="J271" s="24">
        <f>+I271</f>
        <v>7634807121</v>
      </c>
      <c r="K271" s="53">
        <v>0</v>
      </c>
      <c r="L271" s="53">
        <v>0</v>
      </c>
      <c r="M271" s="42" t="s">
        <v>58</v>
      </c>
      <c r="N271" s="25" t="s">
        <v>1</v>
      </c>
      <c r="O271" s="40" t="s">
        <v>258</v>
      </c>
      <c r="P271" s="22">
        <v>3102466420</v>
      </c>
      <c r="Q271" s="50" t="s">
        <v>259</v>
      </c>
      <c r="R271" s="10">
        <v>44929</v>
      </c>
      <c r="S271" s="157">
        <v>44929</v>
      </c>
      <c r="T271" s="11">
        <v>16600000000</v>
      </c>
      <c r="U271" s="4"/>
      <c r="V271" s="17"/>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c r="JD271" s="4"/>
      <c r="JE271" s="4"/>
      <c r="JF271" s="4"/>
      <c r="JG271" s="4"/>
      <c r="JH271" s="4"/>
      <c r="JI271" s="4"/>
      <c r="JJ271" s="4"/>
      <c r="JK271" s="4"/>
      <c r="JL271" s="4"/>
      <c r="JM271" s="4"/>
      <c r="JN271" s="4"/>
      <c r="JO271" s="4"/>
      <c r="JP271" s="4"/>
      <c r="JQ271" s="4"/>
      <c r="JR271" s="4"/>
      <c r="JS271" s="4"/>
      <c r="JT271" s="4"/>
      <c r="JU271" s="4"/>
      <c r="JV271" s="4"/>
      <c r="JW271" s="4"/>
      <c r="JX271" s="4"/>
      <c r="JY271" s="4"/>
      <c r="JZ271" s="4"/>
      <c r="KA271" s="4"/>
      <c r="KB271" s="4"/>
      <c r="KC271" s="4"/>
      <c r="KD271" s="4"/>
      <c r="KE271" s="4"/>
      <c r="KF271" s="4"/>
      <c r="KG271" s="4"/>
      <c r="KH271" s="4"/>
      <c r="KI271" s="4"/>
      <c r="KJ271" s="4"/>
      <c r="KK271" s="4"/>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c r="LT271" s="4"/>
      <c r="LU271" s="4"/>
      <c r="LV271" s="4"/>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c r="OH271" s="4"/>
      <c r="OI271" s="4"/>
      <c r="OJ271" s="4"/>
      <c r="OK271" s="4"/>
      <c r="OL271" s="4"/>
      <c r="OM271" s="4"/>
      <c r="ON271" s="4"/>
      <c r="OO271" s="4"/>
      <c r="OP271" s="4"/>
      <c r="OQ271" s="4"/>
      <c r="OR271" s="4"/>
      <c r="OS271" s="4"/>
      <c r="OT271" s="4"/>
      <c r="OU271" s="4"/>
      <c r="OV271" s="4"/>
      <c r="OW271" s="4"/>
      <c r="OX271" s="4"/>
      <c r="OY271" s="4"/>
      <c r="OZ271" s="4"/>
      <c r="PA271" s="4"/>
      <c r="PB271" s="4"/>
      <c r="PC271" s="4"/>
      <c r="PD271" s="4"/>
      <c r="PE271" s="4"/>
      <c r="PF271" s="4"/>
      <c r="PG271" s="4"/>
      <c r="PH271" s="4"/>
      <c r="PI271" s="4"/>
      <c r="PJ271" s="4"/>
      <c r="PK271" s="4"/>
      <c r="PL271" s="4"/>
      <c r="PM271" s="4"/>
      <c r="PN271" s="4"/>
      <c r="PO271" s="4"/>
      <c r="PP271" s="4"/>
      <c r="PQ271" s="4"/>
      <c r="PR271" s="4"/>
      <c r="PS271" s="4"/>
      <c r="PT271" s="4"/>
      <c r="PU271" s="4"/>
      <c r="PV271" s="4"/>
      <c r="PW271" s="4"/>
      <c r="PX271" s="4"/>
      <c r="PY271" s="4"/>
      <c r="PZ271" s="4"/>
      <c r="QA271" s="4"/>
      <c r="QB271" s="4"/>
      <c r="QC271" s="4"/>
      <c r="QD271" s="4"/>
      <c r="QE271" s="4"/>
      <c r="QF271" s="4"/>
      <c r="QG271" s="4"/>
      <c r="QH271" s="4"/>
      <c r="QI271" s="4"/>
      <c r="QJ271" s="4"/>
      <c r="QK271" s="4"/>
      <c r="QL271" s="4"/>
      <c r="QM271" s="4"/>
      <c r="QN271" s="4"/>
      <c r="QO271" s="4"/>
      <c r="QP271" s="4"/>
      <c r="QQ271" s="4"/>
      <c r="QR271" s="4"/>
      <c r="QS271" s="4"/>
      <c r="QT271" s="4"/>
      <c r="QU271" s="4"/>
      <c r="QV271" s="4"/>
      <c r="QW271" s="4"/>
      <c r="QX271" s="4"/>
      <c r="QY271" s="4"/>
      <c r="QZ271" s="4"/>
      <c r="RA271" s="4"/>
      <c r="RB271" s="4"/>
      <c r="RC271" s="4"/>
      <c r="RD271" s="4"/>
      <c r="RE271" s="4"/>
      <c r="RF271" s="4"/>
      <c r="RG271" s="4"/>
      <c r="RH271" s="4"/>
      <c r="RI271" s="4"/>
      <c r="RJ271" s="4"/>
      <c r="RK271" s="4"/>
      <c r="RL271" s="4"/>
      <c r="RM271" s="4"/>
      <c r="RN271" s="4"/>
      <c r="RO271" s="4"/>
      <c r="RP271" s="4"/>
      <c r="RQ271" s="4"/>
      <c r="RR271" s="4"/>
      <c r="RS271" s="4"/>
      <c r="RT271" s="4"/>
      <c r="RU271" s="4"/>
      <c r="RV271" s="4"/>
      <c r="RW271" s="4"/>
      <c r="RX271" s="4"/>
      <c r="RY271" s="4"/>
      <c r="RZ271" s="4"/>
      <c r="SA271" s="4"/>
      <c r="SB271" s="4"/>
      <c r="SC271" s="4"/>
      <c r="SD271" s="4"/>
      <c r="SE271" s="4"/>
      <c r="SF271" s="4"/>
      <c r="SG271" s="4"/>
      <c r="SH271" s="4"/>
      <c r="SI271" s="4"/>
      <c r="SJ271" s="4"/>
      <c r="SK271" s="4"/>
      <c r="SL271" s="4"/>
      <c r="SM271" s="4"/>
      <c r="SN271" s="4"/>
      <c r="SO271" s="4"/>
      <c r="SP271" s="4"/>
      <c r="SQ271" s="4"/>
      <c r="SR271" s="4"/>
      <c r="SS271" s="4"/>
      <c r="ST271" s="4"/>
      <c r="SU271" s="4"/>
      <c r="SV271" s="4"/>
      <c r="SW271" s="4"/>
      <c r="SX271" s="4"/>
      <c r="SY271" s="4"/>
      <c r="SZ271" s="4"/>
      <c r="TA271" s="4"/>
      <c r="TB271" s="4"/>
      <c r="TC271" s="4"/>
      <c r="TD271" s="4"/>
      <c r="TE271" s="4"/>
      <c r="TF271" s="4"/>
      <c r="TG271" s="4"/>
      <c r="TH271" s="4"/>
      <c r="TI271" s="4"/>
      <c r="TJ271" s="4"/>
      <c r="TK271" s="4"/>
      <c r="TL271" s="4"/>
      <c r="TM271" s="4"/>
      <c r="TN271" s="4"/>
      <c r="TO271" s="4"/>
      <c r="TP271" s="4"/>
      <c r="TQ271" s="4"/>
      <c r="TR271" s="4"/>
      <c r="TS271" s="4"/>
      <c r="TT271" s="4"/>
      <c r="TU271" s="4"/>
      <c r="TV271" s="4"/>
      <c r="TW271" s="4"/>
      <c r="TX271" s="4"/>
      <c r="TY271" s="4"/>
      <c r="TZ271" s="4"/>
      <c r="UA271" s="4"/>
      <c r="UB271" s="4"/>
      <c r="UC271" s="4"/>
      <c r="UD271" s="4"/>
      <c r="UE271" s="4"/>
      <c r="UF271" s="4"/>
      <c r="UG271" s="4"/>
      <c r="UH271" s="4"/>
      <c r="UI271" s="4"/>
      <c r="UJ271" s="4"/>
      <c r="UK271" s="4"/>
      <c r="UL271" s="4"/>
      <c r="UM271" s="4"/>
      <c r="UN271" s="4"/>
      <c r="UO271" s="4"/>
      <c r="UP271" s="4"/>
      <c r="UQ271" s="4"/>
      <c r="UR271" s="4"/>
      <c r="US271" s="4"/>
      <c r="UT271" s="4"/>
      <c r="UU271" s="4"/>
      <c r="UV271" s="4"/>
      <c r="UW271" s="4"/>
      <c r="UX271" s="4"/>
      <c r="UY271" s="4"/>
      <c r="UZ271" s="4"/>
      <c r="VA271" s="4"/>
      <c r="VB271" s="4"/>
      <c r="VC271" s="4"/>
      <c r="VD271" s="4"/>
      <c r="VE271" s="4"/>
      <c r="VF271" s="4"/>
      <c r="VG271" s="4"/>
      <c r="VH271" s="4"/>
      <c r="VI271" s="4"/>
      <c r="VJ271" s="4"/>
      <c r="VK271" s="4"/>
      <c r="VL271" s="4"/>
      <c r="VM271" s="4"/>
      <c r="VN271" s="4"/>
      <c r="VO271" s="4"/>
      <c r="VP271" s="4"/>
      <c r="VQ271" s="4"/>
      <c r="VR271" s="4"/>
      <c r="VS271" s="4"/>
      <c r="VT271" s="4"/>
      <c r="VU271" s="4"/>
      <c r="VV271" s="4"/>
      <c r="VW271" s="4"/>
      <c r="VX271" s="4"/>
      <c r="VY271" s="4"/>
      <c r="VZ271" s="4"/>
      <c r="WA271" s="4"/>
      <c r="WB271" s="4"/>
      <c r="WC271" s="4"/>
      <c r="WD271" s="4"/>
      <c r="WE271" s="4"/>
      <c r="WF271" s="4"/>
      <c r="WG271" s="4"/>
      <c r="WH271" s="4"/>
      <c r="WI271" s="4"/>
      <c r="WJ271" s="4"/>
      <c r="WK271" s="4"/>
      <c r="WL271" s="4"/>
      <c r="WM271" s="4"/>
      <c r="WN271" s="4"/>
      <c r="WO271" s="4"/>
      <c r="WP271" s="4"/>
      <c r="WQ271" s="4"/>
      <c r="WR271" s="4"/>
      <c r="WS271" s="4"/>
      <c r="WT271" s="4"/>
      <c r="WU271" s="4"/>
      <c r="WV271" s="4"/>
      <c r="WW271" s="4"/>
      <c r="WX271" s="4"/>
      <c r="WY271" s="4"/>
      <c r="WZ271" s="4"/>
      <c r="XA271" s="4"/>
      <c r="XB271" s="4"/>
      <c r="XC271" s="4"/>
      <c r="XD271" s="4"/>
      <c r="XE271" s="4"/>
      <c r="XF271" s="4"/>
      <c r="XG271" s="4"/>
      <c r="XH271" s="4"/>
      <c r="XI271" s="4"/>
      <c r="XJ271" s="4"/>
      <c r="XK271" s="4"/>
      <c r="XL271" s="4"/>
      <c r="XM271" s="4"/>
      <c r="XN271" s="4"/>
      <c r="XO271" s="4"/>
      <c r="XP271" s="4"/>
      <c r="XQ271" s="4"/>
      <c r="XR271" s="4"/>
      <c r="XS271" s="4"/>
      <c r="XT271" s="4"/>
      <c r="XU271" s="4"/>
      <c r="XV271" s="4"/>
      <c r="XW271" s="4"/>
      <c r="XX271" s="4"/>
      <c r="XY271" s="4"/>
      <c r="XZ271" s="4"/>
      <c r="YA271" s="4"/>
      <c r="YB271" s="4"/>
      <c r="YC271" s="4"/>
      <c r="YD271" s="4"/>
      <c r="YE271" s="4"/>
      <c r="YF271" s="4"/>
      <c r="YG271" s="4"/>
      <c r="YH271" s="4"/>
      <c r="YI271" s="4"/>
      <c r="YJ271" s="4"/>
      <c r="YK271" s="4"/>
      <c r="YL271" s="4"/>
      <c r="YM271" s="4"/>
      <c r="YN271" s="4"/>
      <c r="YO271" s="4"/>
      <c r="YP271" s="4"/>
      <c r="YQ271" s="4"/>
      <c r="YR271" s="4"/>
      <c r="YS271" s="4"/>
      <c r="YT271" s="4"/>
      <c r="YU271" s="4"/>
      <c r="YV271" s="4"/>
      <c r="YW271" s="4"/>
      <c r="YX271" s="4"/>
      <c r="YY271" s="4"/>
      <c r="YZ271" s="4"/>
      <c r="ZA271" s="4"/>
      <c r="ZB271" s="4"/>
      <c r="ZC271" s="4"/>
      <c r="ZD271" s="4"/>
      <c r="ZE271" s="4"/>
      <c r="ZF271" s="4"/>
      <c r="ZG271" s="4"/>
      <c r="ZH271" s="4"/>
      <c r="ZI271" s="4"/>
      <c r="ZJ271" s="4"/>
      <c r="ZK271" s="4"/>
      <c r="ZL271" s="4"/>
      <c r="ZM271" s="4"/>
      <c r="ZN271" s="4"/>
      <c r="ZO271" s="4"/>
      <c r="ZP271" s="4"/>
      <c r="ZQ271" s="4"/>
      <c r="ZR271" s="4"/>
      <c r="ZS271" s="4"/>
      <c r="ZT271" s="4"/>
      <c r="ZU271" s="4"/>
      <c r="ZV271" s="4"/>
      <c r="ZW271" s="4"/>
      <c r="ZX271" s="4"/>
      <c r="ZY271" s="4"/>
      <c r="ZZ271" s="4"/>
      <c r="AAA271" s="4"/>
      <c r="AAB271" s="4"/>
      <c r="AAC271" s="4"/>
      <c r="AAD271" s="4"/>
      <c r="AAE271" s="4"/>
      <c r="AAF271" s="4"/>
      <c r="AAG271" s="4"/>
      <c r="AAH271" s="4"/>
      <c r="AAI271" s="4"/>
      <c r="AAJ271" s="4"/>
      <c r="AAK271" s="4"/>
      <c r="AAL271" s="4"/>
      <c r="AAM271" s="4"/>
      <c r="AAN271" s="4"/>
      <c r="AAO271" s="4"/>
      <c r="AAP271" s="4"/>
      <c r="AAQ271" s="4"/>
      <c r="AAR271" s="4"/>
      <c r="AAS271" s="4"/>
      <c r="AAT271" s="4"/>
      <c r="AAU271" s="4"/>
      <c r="AAV271" s="4"/>
      <c r="AAW271" s="4"/>
      <c r="AAX271" s="4"/>
      <c r="AAY271" s="4"/>
      <c r="AAZ271" s="4"/>
      <c r="ABA271" s="4"/>
      <c r="ABB271" s="4"/>
      <c r="ABC271" s="4"/>
      <c r="ABD271" s="4"/>
      <c r="ABE271" s="4"/>
      <c r="ABF271" s="4"/>
      <c r="ABG271" s="4"/>
      <c r="ABH271" s="4"/>
      <c r="ABI271" s="4"/>
      <c r="ABJ271" s="4"/>
      <c r="ABK271" s="4"/>
      <c r="ABL271" s="4"/>
      <c r="ABM271" s="4"/>
      <c r="ABN271" s="4"/>
      <c r="ABO271" s="4"/>
      <c r="ABP271" s="4"/>
      <c r="ABQ271" s="4"/>
      <c r="ABR271" s="4"/>
      <c r="ABS271" s="4"/>
      <c r="ABT271" s="4"/>
      <c r="ABU271" s="4"/>
      <c r="ABV271" s="4"/>
      <c r="ABW271" s="4"/>
      <c r="ABX271" s="4"/>
      <c r="ABY271" s="4"/>
      <c r="ABZ271" s="4"/>
      <c r="ACA271" s="4"/>
      <c r="ACB271" s="4"/>
      <c r="ACC271" s="4"/>
      <c r="ACD271" s="4"/>
      <c r="ACE271" s="4"/>
      <c r="ACF271" s="4"/>
      <c r="ACG271" s="4"/>
      <c r="ACH271" s="4"/>
      <c r="ACI271" s="4"/>
      <c r="ACJ271" s="4"/>
      <c r="ACK271" s="4"/>
      <c r="ACL271" s="4"/>
      <c r="ACM271" s="4"/>
      <c r="ACN271" s="4"/>
      <c r="ACO271" s="4"/>
      <c r="ACP271" s="4"/>
      <c r="ACQ271" s="4"/>
      <c r="ACR271" s="4"/>
      <c r="ACS271" s="4"/>
      <c r="ACT271" s="4"/>
      <c r="ACU271" s="4"/>
      <c r="ACV271" s="4"/>
      <c r="ACW271" s="4"/>
      <c r="ACX271" s="4"/>
      <c r="ACY271" s="4"/>
      <c r="ACZ271" s="4"/>
      <c r="ADA271" s="4"/>
      <c r="ADB271" s="4"/>
      <c r="ADC271" s="4"/>
      <c r="ADD271" s="4"/>
      <c r="ADE271" s="4"/>
      <c r="ADF271" s="4"/>
      <c r="ADG271" s="4"/>
      <c r="ADH271" s="4"/>
      <c r="ADI271" s="4"/>
      <c r="ADJ271" s="4"/>
      <c r="ADK271" s="4"/>
      <c r="ADL271" s="4"/>
      <c r="ADM271" s="4"/>
      <c r="ADN271" s="4"/>
      <c r="ADO271" s="4"/>
      <c r="ADP271" s="4"/>
      <c r="ADQ271" s="4"/>
      <c r="ADR271" s="4"/>
      <c r="ADS271" s="4"/>
      <c r="ADT271" s="4"/>
      <c r="ADU271" s="4"/>
      <c r="ADV271" s="4"/>
      <c r="ADW271" s="4"/>
      <c r="ADX271" s="4"/>
      <c r="ADY271" s="4"/>
      <c r="ADZ271" s="4"/>
      <c r="AEA271" s="4"/>
      <c r="AEB271" s="4"/>
      <c r="AEC271" s="4"/>
      <c r="AED271" s="4"/>
      <c r="AEE271" s="4"/>
      <c r="AEF271" s="4"/>
      <c r="AEG271" s="4"/>
      <c r="AEH271" s="4"/>
      <c r="AEI271" s="4"/>
      <c r="AEJ271" s="4"/>
      <c r="AEK271" s="4"/>
      <c r="AEL271" s="4"/>
      <c r="AEM271" s="4"/>
      <c r="AEN271" s="4"/>
      <c r="AEO271" s="4"/>
      <c r="AEP271" s="4"/>
      <c r="AEQ271" s="4"/>
      <c r="AER271" s="4"/>
      <c r="AES271" s="4"/>
      <c r="AET271" s="4"/>
      <c r="AEU271" s="4"/>
      <c r="AEV271" s="4"/>
      <c r="AEW271" s="4"/>
      <c r="AEX271" s="4"/>
      <c r="AEY271" s="4"/>
      <c r="AEZ271" s="4"/>
      <c r="AFA271" s="4"/>
      <c r="AFB271" s="4"/>
      <c r="AFC271" s="4"/>
      <c r="AFD271" s="4"/>
      <c r="AFE271" s="4"/>
      <c r="AFF271" s="4"/>
      <c r="AFG271" s="4"/>
      <c r="AFH271" s="4"/>
      <c r="AFI271" s="4"/>
      <c r="AFJ271" s="4"/>
      <c r="AFK271" s="4"/>
      <c r="AFL271" s="4"/>
      <c r="AFM271" s="4"/>
      <c r="AFN271" s="4"/>
      <c r="AFO271" s="4"/>
      <c r="AFP271" s="4"/>
      <c r="AFQ271" s="4"/>
      <c r="AFR271" s="4"/>
      <c r="AFS271" s="4"/>
      <c r="AFT271" s="4"/>
      <c r="AFU271" s="4"/>
      <c r="AFV271" s="4"/>
      <c r="AFW271" s="4"/>
      <c r="AFX271" s="4"/>
      <c r="AFY271" s="4"/>
      <c r="AFZ271" s="4"/>
      <c r="AGA271" s="4"/>
      <c r="AGB271" s="4"/>
      <c r="AGC271" s="4"/>
      <c r="AGD271" s="4"/>
      <c r="AGE271" s="4"/>
      <c r="AGF271" s="4"/>
      <c r="AGG271" s="4"/>
      <c r="AGH271" s="4"/>
      <c r="AGI271" s="4"/>
      <c r="AGJ271" s="4"/>
      <c r="AGK271" s="4"/>
      <c r="AGL271" s="4"/>
      <c r="AGM271" s="4"/>
      <c r="AGN271" s="4"/>
      <c r="AGO271" s="4"/>
      <c r="AGP271" s="4"/>
      <c r="AGQ271" s="4"/>
      <c r="AGR271" s="4"/>
      <c r="AGS271" s="4"/>
      <c r="AGT271" s="4"/>
      <c r="AGU271" s="4"/>
      <c r="AGV271" s="4"/>
      <c r="AGW271" s="4"/>
      <c r="AGX271" s="4"/>
      <c r="AGY271" s="4"/>
      <c r="AGZ271" s="4"/>
      <c r="AHA271" s="4"/>
      <c r="AHB271" s="4"/>
      <c r="AHC271" s="4"/>
      <c r="AHD271" s="4"/>
      <c r="AHE271" s="4"/>
      <c r="AHF271" s="4"/>
      <c r="AHG271" s="4"/>
      <c r="AHH271" s="4"/>
      <c r="AHI271" s="4"/>
      <c r="AHJ271" s="4"/>
      <c r="AHK271" s="4"/>
      <c r="AHL271" s="4"/>
      <c r="AHM271" s="4"/>
      <c r="AHN271" s="4"/>
      <c r="AHO271" s="4"/>
      <c r="AHP271" s="4"/>
      <c r="AHQ271" s="4"/>
      <c r="AHR271" s="4"/>
      <c r="AHS271" s="4"/>
      <c r="AHT271" s="4"/>
      <c r="AHU271" s="4"/>
      <c r="AHV271" s="4"/>
      <c r="AHW271" s="4"/>
      <c r="AHX271" s="4"/>
      <c r="AHY271" s="4"/>
      <c r="AHZ271" s="4"/>
      <c r="AIA271" s="4"/>
      <c r="AIB271" s="4"/>
      <c r="AIC271" s="4"/>
      <c r="AID271" s="4"/>
      <c r="AIE271" s="4"/>
      <c r="AIF271" s="4"/>
      <c r="AIG271" s="4"/>
      <c r="AIH271" s="4"/>
      <c r="AII271" s="4"/>
      <c r="AIJ271" s="4"/>
      <c r="AIK271" s="4"/>
      <c r="AIL271" s="4"/>
      <c r="AIM271" s="4"/>
      <c r="AIN271" s="4"/>
      <c r="AIO271" s="4"/>
      <c r="AIP271" s="4"/>
      <c r="AIQ271" s="4"/>
      <c r="AIR271" s="4"/>
      <c r="AIS271" s="4"/>
      <c r="AIT271" s="4"/>
      <c r="AIU271" s="4"/>
      <c r="AIV271" s="4"/>
      <c r="AIW271" s="4"/>
      <c r="AIX271" s="4"/>
      <c r="AIY271" s="4"/>
      <c r="AIZ271" s="4"/>
      <c r="AJA271" s="4"/>
      <c r="AJB271" s="4"/>
      <c r="AJC271" s="4"/>
      <c r="AJD271" s="4"/>
      <c r="AJE271" s="4"/>
      <c r="AJF271" s="4"/>
      <c r="AJG271" s="4"/>
      <c r="AJH271" s="4"/>
      <c r="AJI271" s="4"/>
      <c r="AJJ271" s="4"/>
      <c r="AJK271" s="4"/>
      <c r="AJL271" s="4"/>
      <c r="AJM271" s="4"/>
      <c r="AJN271" s="4"/>
      <c r="AJO271" s="4"/>
      <c r="AJP271" s="4"/>
      <c r="AJQ271" s="4"/>
      <c r="AJR271" s="4"/>
      <c r="AJS271" s="4"/>
      <c r="AJT271" s="4"/>
      <c r="AJU271" s="4"/>
      <c r="AJV271" s="4"/>
      <c r="AJW271" s="4"/>
      <c r="AJX271" s="4"/>
      <c r="AJY271" s="4"/>
      <c r="AJZ271" s="4"/>
      <c r="AKA271" s="4"/>
      <c r="AKB271" s="4"/>
      <c r="AKC271" s="4"/>
      <c r="AKD271" s="4"/>
      <c r="AKE271" s="4"/>
      <c r="AKF271" s="4"/>
      <c r="AKG271" s="4"/>
      <c r="AKH271" s="4"/>
      <c r="AKI271" s="4"/>
      <c r="AKJ271" s="4"/>
      <c r="AKK271" s="4"/>
      <c r="AKL271" s="4"/>
      <c r="AKM271" s="4"/>
      <c r="AKN271" s="4"/>
      <c r="AKO271" s="4"/>
      <c r="AKP271" s="4"/>
      <c r="AKQ271" s="4"/>
      <c r="AKR271" s="4"/>
      <c r="AKS271" s="4"/>
      <c r="AKT271" s="4"/>
      <c r="AKU271" s="4"/>
      <c r="AKV271" s="4"/>
      <c r="AKW271" s="4"/>
      <c r="AKX271" s="4"/>
      <c r="AKY271" s="4"/>
      <c r="AKZ271" s="4"/>
      <c r="ALA271" s="4"/>
      <c r="ALB271" s="4"/>
      <c r="ALC271" s="4"/>
      <c r="ALD271" s="4"/>
      <c r="ALE271" s="4"/>
      <c r="ALF271" s="4"/>
      <c r="ALG271" s="4"/>
      <c r="ALH271" s="4"/>
      <c r="ALI271" s="4"/>
      <c r="ALJ271" s="4"/>
      <c r="ALK271" s="4"/>
      <c r="ALL271" s="4"/>
      <c r="ALM271" s="4"/>
      <c r="ALN271" s="4"/>
      <c r="ALO271" s="4"/>
      <c r="ALP271" s="4"/>
      <c r="ALQ271" s="4"/>
      <c r="ALR271" s="4"/>
      <c r="ALS271" s="4"/>
      <c r="ALT271" s="4"/>
      <c r="ALU271" s="4"/>
      <c r="ALV271" s="4"/>
      <c r="ALW271" s="4"/>
      <c r="ALX271" s="4"/>
      <c r="ALY271" s="4"/>
      <c r="ALZ271" s="4"/>
      <c r="AMA271" s="4"/>
      <c r="AMB271" s="4"/>
      <c r="AMC271" s="4"/>
      <c r="AMD271" s="4"/>
      <c r="AME271" s="4"/>
      <c r="AMF271" s="4"/>
      <c r="AMG271" s="4"/>
      <c r="AMH271" s="4"/>
      <c r="AMI271" s="4"/>
      <c r="AMJ271" s="4"/>
      <c r="AMK271" s="4"/>
      <c r="AML271" s="4"/>
      <c r="AMM271" s="4"/>
      <c r="AMN271" s="4"/>
      <c r="AMO271" s="4"/>
      <c r="AMP271" s="4"/>
      <c r="AMQ271" s="4"/>
      <c r="AMR271" s="4"/>
      <c r="AMS271" s="4"/>
      <c r="AMT271" s="4"/>
      <c r="AMU271" s="4"/>
      <c r="AMV271" s="4"/>
      <c r="AMW271" s="4"/>
      <c r="AMX271" s="4"/>
      <c r="AMY271" s="4"/>
      <c r="AMZ271" s="4"/>
      <c r="ANA271" s="4"/>
      <c r="ANB271" s="4"/>
      <c r="ANC271" s="4"/>
      <c r="AND271" s="4"/>
      <c r="ANE271" s="4"/>
      <c r="ANF271" s="4"/>
      <c r="ANG271" s="4"/>
      <c r="ANH271" s="4"/>
      <c r="ANI271" s="4"/>
      <c r="ANJ271" s="4"/>
      <c r="ANK271" s="4"/>
      <c r="ANL271" s="4"/>
      <c r="ANM271" s="4"/>
      <c r="ANN271" s="4"/>
      <c r="ANO271" s="4"/>
      <c r="ANP271" s="4"/>
      <c r="ANQ271" s="4"/>
      <c r="ANR271" s="4"/>
      <c r="ANS271" s="4"/>
      <c r="ANT271" s="158"/>
      <c r="ANU271" s="158"/>
      <c r="ANV271" s="158"/>
      <c r="ANW271" s="159"/>
      <c r="ANX271" s="9"/>
      <c r="ANY271" s="9"/>
      <c r="ANZ271" s="159"/>
      <c r="AOA271" s="159"/>
      <c r="AOB271" s="8"/>
      <c r="AOC271" s="8"/>
      <c r="AOD271" s="160"/>
      <c r="AOE271" s="158"/>
      <c r="AOF271" s="161"/>
      <c r="AOG271" s="162"/>
      <c r="AOH271" s="156"/>
      <c r="AOI271" s="158"/>
      <c r="AOJ271" s="158"/>
      <c r="AOK271" s="158"/>
      <c r="AOL271" s="158"/>
      <c r="AOM271" s="159"/>
      <c r="AON271" s="9"/>
      <c r="AOO271" s="9"/>
      <c r="AOP271" s="159"/>
      <c r="AOQ271" s="159"/>
      <c r="AOR271" s="8"/>
      <c r="AOS271" s="8"/>
      <c r="AOT271" s="160"/>
      <c r="AOU271" s="158"/>
      <c r="AOV271" s="161"/>
      <c r="AOW271" s="162"/>
      <c r="AOX271" s="156"/>
      <c r="AOY271" s="158"/>
      <c r="AOZ271" s="158"/>
      <c r="APA271" s="158"/>
      <c r="APB271" s="158"/>
      <c r="APC271" s="159"/>
      <c r="APD271" s="9"/>
      <c r="APE271" s="9"/>
      <c r="APF271" s="159"/>
      <c r="APG271" s="159"/>
      <c r="APH271" s="8"/>
      <c r="API271" s="8"/>
      <c r="APJ271" s="160"/>
      <c r="APK271" s="158"/>
      <c r="APL271" s="161"/>
      <c r="APM271" s="162"/>
      <c r="APN271" s="156"/>
      <c r="APO271" s="158"/>
      <c r="APP271" s="158"/>
      <c r="APQ271" s="158"/>
      <c r="APR271" s="158"/>
      <c r="APS271" s="159"/>
      <c r="APT271" s="9"/>
      <c r="APU271" s="9"/>
      <c r="APV271" s="159"/>
      <c r="APW271" s="159"/>
      <c r="APX271" s="8"/>
      <c r="APY271" s="8"/>
      <c r="APZ271" s="160"/>
      <c r="AQA271" s="158"/>
      <c r="AQB271" s="161"/>
      <c r="AQC271" s="162"/>
      <c r="AQD271" s="156"/>
      <c r="AQE271" s="158"/>
      <c r="AQF271" s="158"/>
      <c r="AQG271" s="158"/>
      <c r="AQH271" s="158"/>
      <c r="AQI271" s="159"/>
      <c r="AQJ271" s="9"/>
      <c r="AQK271" s="9"/>
      <c r="AQL271" s="159"/>
      <c r="AQM271" s="159"/>
      <c r="AQN271" s="8"/>
      <c r="AQO271" s="8"/>
      <c r="AQP271" s="160"/>
      <c r="AQQ271" s="158"/>
      <c r="AQR271" s="161"/>
      <c r="AQS271" s="162"/>
      <c r="AQT271" s="156"/>
      <c r="AQU271" s="158"/>
      <c r="AQV271" s="158"/>
      <c r="AQW271" s="158"/>
      <c r="AQX271" s="158"/>
      <c r="AQY271" s="159"/>
      <c r="AQZ271" s="9"/>
      <c r="ARA271" s="9"/>
      <c r="ARB271" s="159"/>
      <c r="ARC271" s="159"/>
      <c r="ARD271" s="8"/>
      <c r="ARE271" s="8"/>
      <c r="ARF271" s="160"/>
      <c r="ARG271" s="158"/>
      <c r="ARH271" s="161"/>
      <c r="ARI271" s="162"/>
      <c r="ARJ271" s="156"/>
      <c r="ARK271" s="158"/>
      <c r="ARL271" s="158"/>
      <c r="ARM271" s="158"/>
      <c r="ARN271" s="158"/>
      <c r="ARO271" s="159"/>
      <c r="ARP271" s="9"/>
      <c r="ARQ271" s="9"/>
      <c r="ARR271" s="159"/>
      <c r="ARS271" s="159"/>
      <c r="ART271" s="8"/>
      <c r="ARU271" s="8"/>
      <c r="ARV271" s="160"/>
      <c r="ARW271" s="158"/>
      <c r="ARX271" s="161"/>
      <c r="ARY271" s="162"/>
      <c r="ARZ271" s="156"/>
      <c r="ASA271" s="158"/>
      <c r="ASB271" s="158"/>
      <c r="ASC271" s="158"/>
      <c r="ASD271" s="158"/>
      <c r="ASE271" s="159"/>
      <c r="ASF271" s="9"/>
      <c r="ASG271" s="9"/>
      <c r="ASH271" s="159"/>
      <c r="ASI271" s="159"/>
      <c r="ASJ271" s="8"/>
      <c r="ASK271" s="8"/>
      <c r="ASL271" s="160"/>
      <c r="ASM271" s="158"/>
      <c r="ASN271" s="161"/>
      <c r="ASO271" s="162"/>
      <c r="ASP271" s="156"/>
      <c r="ASQ271" s="158"/>
      <c r="ASR271" s="158"/>
      <c r="ASS271" s="158"/>
      <c r="AST271" s="158"/>
      <c r="ASU271" s="159"/>
      <c r="ASV271" s="9"/>
      <c r="ASW271" s="9"/>
      <c r="ASX271" s="159"/>
      <c r="ASY271" s="159"/>
      <c r="ASZ271" s="8"/>
      <c r="ATA271" s="8"/>
      <c r="ATB271" s="160"/>
      <c r="ATC271" s="158"/>
      <c r="ATD271" s="161"/>
      <c r="ATE271" s="162"/>
      <c r="ATF271" s="156"/>
      <c r="ATG271" s="158"/>
      <c r="ATH271" s="158"/>
      <c r="ATI271" s="158"/>
      <c r="ATJ271" s="158"/>
      <c r="ATK271" s="159"/>
      <c r="ATL271" s="9"/>
      <c r="ATM271" s="9"/>
      <c r="ATN271" s="159"/>
      <c r="ATO271" s="159"/>
      <c r="ATP271" s="8"/>
      <c r="ATQ271" s="8"/>
      <c r="ATR271" s="160"/>
      <c r="ATS271" s="158"/>
      <c r="ATT271" s="161"/>
      <c r="ATU271" s="162"/>
      <c r="ATV271" s="156"/>
      <c r="ATW271" s="158"/>
      <c r="ATX271" s="158"/>
      <c r="ATY271" s="158"/>
      <c r="ATZ271" s="158"/>
      <c r="AUA271" s="159"/>
      <c r="AUB271" s="9"/>
      <c r="AUC271" s="9"/>
      <c r="AUD271" s="159"/>
      <c r="AUE271" s="159"/>
      <c r="AUF271" s="8"/>
      <c r="AUG271" s="8"/>
      <c r="AUH271" s="160"/>
      <c r="AUI271" s="158"/>
      <c r="AUJ271" s="161"/>
      <c r="AUK271" s="162"/>
      <c r="AUL271" s="156"/>
      <c r="AUM271" s="158"/>
      <c r="AUN271" s="158"/>
      <c r="AUO271" s="158"/>
      <c r="AUP271" s="158"/>
      <c r="AUQ271" s="159"/>
      <c r="AUR271" s="9"/>
      <c r="AUS271" s="9"/>
      <c r="AUT271" s="159"/>
      <c r="AUU271" s="159"/>
      <c r="AUV271" s="8"/>
      <c r="AUW271" s="8"/>
      <c r="AUX271" s="160"/>
      <c r="AUY271" s="158"/>
      <c r="AUZ271" s="161"/>
      <c r="AVA271" s="162"/>
      <c r="AVB271" s="156"/>
      <c r="AVC271" s="158"/>
      <c r="AVD271" s="158"/>
      <c r="AVE271" s="158"/>
      <c r="AVF271" s="158"/>
      <c r="AVG271" s="159"/>
      <c r="AVH271" s="9"/>
      <c r="AVI271" s="9"/>
      <c r="AVJ271" s="159"/>
      <c r="AVK271" s="159"/>
      <c r="AVL271" s="8"/>
      <c r="AVM271" s="8"/>
      <c r="AVN271" s="160"/>
      <c r="AVO271" s="158"/>
      <c r="AVP271" s="161"/>
      <c r="AVQ271" s="162"/>
      <c r="AVR271" s="156"/>
      <c r="AVS271" s="158"/>
      <c r="AVT271" s="158"/>
      <c r="AVU271" s="158"/>
      <c r="AVV271" s="158"/>
      <c r="AVW271" s="159"/>
      <c r="AVX271" s="9"/>
      <c r="AVY271" s="9"/>
      <c r="AVZ271" s="159"/>
      <c r="AWA271" s="159"/>
      <c r="AWB271" s="8"/>
      <c r="AWC271" s="8"/>
      <c r="AWD271" s="160"/>
      <c r="AWE271" s="158"/>
      <c r="AWF271" s="161"/>
      <c r="AWG271" s="162"/>
      <c r="AWH271" s="156"/>
      <c r="AWI271" s="158"/>
      <c r="AWJ271" s="158"/>
      <c r="AWK271" s="158"/>
      <c r="AWL271" s="158"/>
      <c r="AWM271" s="159"/>
      <c r="AWN271" s="9"/>
      <c r="AWO271" s="9"/>
      <c r="AWP271" s="159"/>
      <c r="AWQ271" s="159"/>
      <c r="AWR271" s="8"/>
      <c r="AWS271" s="8"/>
      <c r="AWT271" s="160"/>
      <c r="AWU271" s="158"/>
      <c r="AWV271" s="161"/>
      <c r="AWW271" s="162"/>
      <c r="AWX271" s="156"/>
      <c r="AWY271" s="158"/>
      <c r="AWZ271" s="158"/>
      <c r="AXA271" s="158"/>
      <c r="AXB271" s="158"/>
      <c r="AXC271" s="159"/>
      <c r="AXD271" s="9"/>
      <c r="AXE271" s="9"/>
      <c r="AXF271" s="159"/>
      <c r="AXG271" s="159"/>
      <c r="AXH271" s="8"/>
      <c r="AXI271" s="8"/>
      <c r="AXJ271" s="160"/>
      <c r="AXK271" s="158"/>
      <c r="AXL271" s="161"/>
      <c r="AXM271" s="162"/>
      <c r="AXN271" s="156"/>
      <c r="AXO271" s="158"/>
      <c r="AXP271" s="158"/>
      <c r="AXQ271" s="158"/>
      <c r="AXR271" s="158"/>
      <c r="AXS271" s="159"/>
      <c r="AXT271" s="9"/>
      <c r="AXU271" s="9"/>
      <c r="AXV271" s="159"/>
      <c r="AXW271" s="159"/>
      <c r="AXX271" s="8"/>
      <c r="AXY271" s="8"/>
      <c r="AXZ271" s="160"/>
      <c r="AYA271" s="158"/>
      <c r="AYB271" s="161"/>
      <c r="AYC271" s="162"/>
      <c r="AYD271" s="156"/>
      <c r="AYE271" s="158"/>
      <c r="AYF271" s="158"/>
      <c r="AYG271" s="158"/>
      <c r="AYH271" s="158"/>
      <c r="AYI271" s="159"/>
      <c r="AYJ271" s="9"/>
      <c r="AYK271" s="9"/>
      <c r="AYL271" s="159"/>
      <c r="AYM271" s="159"/>
      <c r="AYN271" s="8"/>
      <c r="AYO271" s="8"/>
      <c r="AYP271" s="160"/>
      <c r="AYQ271" s="158"/>
      <c r="AYR271" s="161"/>
      <c r="AYS271" s="162"/>
      <c r="AYT271" s="156"/>
      <c r="AYU271" s="158"/>
      <c r="AYV271" s="158"/>
      <c r="AYW271" s="158"/>
      <c r="AYX271" s="158"/>
      <c r="AYY271" s="159"/>
      <c r="AYZ271" s="9"/>
      <c r="AZA271" s="9"/>
      <c r="AZB271" s="159"/>
      <c r="AZC271" s="159"/>
      <c r="AZD271" s="8"/>
      <c r="AZE271" s="8"/>
      <c r="AZF271" s="160"/>
      <c r="AZG271" s="158"/>
      <c r="AZH271" s="161"/>
      <c r="AZI271" s="162"/>
      <c r="AZJ271" s="156"/>
      <c r="AZK271" s="158"/>
      <c r="AZL271" s="158"/>
      <c r="AZM271" s="158"/>
      <c r="AZN271" s="158"/>
      <c r="AZO271" s="159"/>
      <c r="AZP271" s="9"/>
      <c r="AZQ271" s="9"/>
      <c r="AZR271" s="159"/>
      <c r="AZS271" s="159"/>
      <c r="AZT271" s="8"/>
      <c r="AZU271" s="8"/>
      <c r="AZV271" s="160"/>
      <c r="AZW271" s="158"/>
      <c r="AZX271" s="161"/>
      <c r="AZY271" s="162"/>
      <c r="AZZ271" s="156"/>
      <c r="BAA271" s="158"/>
      <c r="BAB271" s="158"/>
      <c r="BAC271" s="158"/>
      <c r="BAD271" s="158"/>
      <c r="BAE271" s="159"/>
      <c r="BAF271" s="9"/>
      <c r="BAG271" s="9"/>
      <c r="BAH271" s="159"/>
      <c r="BAI271" s="159"/>
      <c r="BAJ271" s="8"/>
      <c r="BAK271" s="8"/>
      <c r="BAL271" s="160"/>
      <c r="BAM271" s="158"/>
      <c r="BAN271" s="161"/>
      <c r="BAO271" s="162"/>
      <c r="BAP271" s="156"/>
      <c r="BAQ271" s="158"/>
      <c r="BAR271" s="158"/>
      <c r="BAS271" s="158"/>
      <c r="BAT271" s="158"/>
      <c r="BAU271" s="159"/>
      <c r="BAV271" s="9"/>
      <c r="BAW271" s="9"/>
      <c r="BAX271" s="159"/>
      <c r="BAY271" s="159"/>
      <c r="BAZ271" s="8"/>
      <c r="BBA271" s="8"/>
      <c r="BBB271" s="160"/>
      <c r="BBC271" s="158"/>
      <c r="BBD271" s="161"/>
      <c r="BBE271" s="162"/>
      <c r="BBF271" s="156"/>
      <c r="BBG271" s="158"/>
      <c r="BBH271" s="158"/>
      <c r="BBI271" s="158"/>
      <c r="BBJ271" s="158"/>
      <c r="BBK271" s="159"/>
      <c r="BBL271" s="9"/>
      <c r="BBM271" s="9"/>
      <c r="BBN271" s="159"/>
      <c r="BBO271" s="159"/>
      <c r="BBP271" s="8"/>
      <c r="BBQ271" s="8"/>
      <c r="BBR271" s="160"/>
      <c r="BBS271" s="158"/>
      <c r="BBT271" s="161"/>
      <c r="BBU271" s="162"/>
      <c r="BBV271" s="156"/>
      <c r="BBW271" s="158"/>
      <c r="BBX271" s="158"/>
      <c r="BBY271" s="158"/>
      <c r="BBZ271" s="158"/>
      <c r="BCA271" s="159"/>
      <c r="BCB271" s="9"/>
      <c r="BCC271" s="9"/>
      <c r="BCD271" s="159"/>
      <c r="BCE271" s="159"/>
      <c r="BCF271" s="8"/>
      <c r="BCG271" s="8"/>
      <c r="BCH271" s="160"/>
      <c r="BCI271" s="158"/>
      <c r="BCJ271" s="161"/>
      <c r="BCK271" s="162"/>
      <c r="BCL271" s="156"/>
      <c r="BCM271" s="158"/>
      <c r="BCN271" s="158"/>
      <c r="BCO271" s="158"/>
      <c r="BCP271" s="158"/>
      <c r="BCQ271" s="159"/>
      <c r="BCR271" s="9"/>
      <c r="BCS271" s="9"/>
      <c r="BCT271" s="159"/>
      <c r="BCU271" s="159"/>
      <c r="BCV271" s="8"/>
      <c r="BCW271" s="8"/>
      <c r="BCX271" s="160"/>
      <c r="BCY271" s="158"/>
      <c r="BCZ271" s="161"/>
      <c r="BDA271" s="162"/>
      <c r="BDB271" s="156"/>
      <c r="BDC271" s="158"/>
      <c r="BDD271" s="158"/>
      <c r="BDE271" s="158"/>
      <c r="BDF271" s="158"/>
      <c r="BDG271" s="159"/>
      <c r="BDH271" s="9"/>
      <c r="BDI271" s="9"/>
      <c r="BDJ271" s="159"/>
      <c r="BDK271" s="159"/>
      <c r="BDL271" s="8"/>
      <c r="BDM271" s="8"/>
      <c r="BDN271" s="160"/>
      <c r="BDO271" s="158"/>
      <c r="BDP271" s="161"/>
      <c r="BDQ271" s="162"/>
      <c r="BDR271" s="156"/>
      <c r="BDS271" s="158"/>
      <c r="BDT271" s="158"/>
      <c r="BDU271" s="158"/>
      <c r="BDV271" s="158"/>
      <c r="BDW271" s="159"/>
      <c r="BDX271" s="9"/>
      <c r="BDY271" s="9"/>
      <c r="BDZ271" s="159"/>
      <c r="BEA271" s="159"/>
      <c r="BEB271" s="8"/>
      <c r="BEC271" s="8"/>
      <c r="BED271" s="160"/>
      <c r="BEE271" s="158"/>
      <c r="BEF271" s="161"/>
      <c r="BEG271" s="162"/>
      <c r="BEH271" s="156"/>
      <c r="BEI271" s="158"/>
      <c r="BEJ271" s="158"/>
      <c r="BEK271" s="158"/>
      <c r="BEL271" s="158"/>
      <c r="BEM271" s="159"/>
      <c r="BEN271" s="9"/>
      <c r="BEO271" s="9"/>
      <c r="BEP271" s="159"/>
      <c r="BEQ271" s="159"/>
      <c r="BER271" s="8"/>
      <c r="BES271" s="8"/>
      <c r="BET271" s="160"/>
      <c r="BEU271" s="158"/>
      <c r="BEV271" s="161"/>
      <c r="BEW271" s="162"/>
      <c r="BEX271" s="156"/>
      <c r="BEY271" s="158"/>
      <c r="BEZ271" s="158"/>
      <c r="BFA271" s="158"/>
      <c r="BFB271" s="158"/>
      <c r="BFC271" s="159"/>
      <c r="BFD271" s="9"/>
      <c r="BFE271" s="9"/>
      <c r="BFF271" s="159"/>
      <c r="BFG271" s="159"/>
      <c r="BFH271" s="8"/>
      <c r="BFI271" s="8"/>
      <c r="BFJ271" s="160"/>
      <c r="BFK271" s="158"/>
      <c r="BFL271" s="161"/>
      <c r="BFM271" s="162"/>
      <c r="BFN271" s="156"/>
      <c r="BFO271" s="158"/>
      <c r="BFP271" s="158"/>
      <c r="BFQ271" s="158"/>
      <c r="BFR271" s="158"/>
      <c r="BFS271" s="159"/>
      <c r="BFT271" s="9"/>
      <c r="BFU271" s="9"/>
      <c r="BFV271" s="159"/>
      <c r="BFW271" s="159"/>
      <c r="BFX271" s="8"/>
      <c r="BFY271" s="8"/>
      <c r="BFZ271" s="160"/>
      <c r="BGA271" s="158"/>
      <c r="BGB271" s="161"/>
      <c r="BGC271" s="162"/>
      <c r="BGD271" s="156"/>
      <c r="BGE271" s="158"/>
      <c r="BGF271" s="158"/>
      <c r="BGG271" s="158"/>
      <c r="BGH271" s="158"/>
      <c r="BGI271" s="159"/>
      <c r="BGJ271" s="9"/>
      <c r="BGK271" s="9"/>
      <c r="BGL271" s="159"/>
      <c r="BGM271" s="159"/>
      <c r="BGN271" s="8"/>
      <c r="BGO271" s="8"/>
      <c r="BGP271" s="160"/>
      <c r="BGQ271" s="158"/>
      <c r="BGR271" s="161"/>
      <c r="BGS271" s="162"/>
      <c r="BGT271" s="156"/>
      <c r="BGU271" s="158"/>
      <c r="BGV271" s="158"/>
      <c r="BGW271" s="158"/>
      <c r="BGX271" s="158"/>
      <c r="BGY271" s="159"/>
      <c r="BGZ271" s="9"/>
      <c r="BHA271" s="9"/>
      <c r="BHB271" s="159"/>
      <c r="BHC271" s="159"/>
      <c r="BHD271" s="8"/>
      <c r="BHE271" s="8"/>
      <c r="BHF271" s="160"/>
      <c r="BHG271" s="158"/>
      <c r="BHH271" s="161"/>
      <c r="BHI271" s="162"/>
      <c r="BHJ271" s="156"/>
      <c r="BHK271" s="158"/>
      <c r="BHL271" s="158"/>
      <c r="BHM271" s="158"/>
      <c r="BHN271" s="158"/>
      <c r="BHO271" s="159"/>
      <c r="BHP271" s="9"/>
      <c r="BHQ271" s="9"/>
      <c r="BHR271" s="159"/>
      <c r="BHS271" s="159"/>
      <c r="BHT271" s="8"/>
      <c r="BHU271" s="8"/>
      <c r="BHV271" s="160"/>
      <c r="BHW271" s="158"/>
      <c r="BHX271" s="161"/>
      <c r="BHY271" s="162"/>
      <c r="BHZ271" s="156"/>
      <c r="BIA271" s="158"/>
      <c r="BIB271" s="158"/>
      <c r="BIC271" s="158"/>
      <c r="BID271" s="158"/>
      <c r="BIE271" s="159"/>
      <c r="BIF271" s="9"/>
      <c r="BIG271" s="9"/>
      <c r="BIH271" s="159"/>
      <c r="BII271" s="159"/>
      <c r="BIJ271" s="8"/>
      <c r="BIK271" s="8"/>
      <c r="BIL271" s="160"/>
      <c r="BIM271" s="158"/>
      <c r="BIN271" s="161"/>
      <c r="BIO271" s="162"/>
      <c r="BIP271" s="156"/>
      <c r="BIQ271" s="158"/>
      <c r="BIR271" s="158"/>
      <c r="BIS271" s="158"/>
      <c r="BIT271" s="158"/>
      <c r="BIU271" s="159"/>
      <c r="BIV271" s="9"/>
      <c r="BIW271" s="9"/>
      <c r="BIX271" s="159"/>
      <c r="BIY271" s="159"/>
      <c r="BIZ271" s="8"/>
      <c r="BJA271" s="8"/>
      <c r="BJB271" s="160"/>
      <c r="BJC271" s="158"/>
      <c r="BJD271" s="161"/>
      <c r="BJE271" s="162"/>
      <c r="BJF271" s="156"/>
      <c r="BJG271" s="158"/>
      <c r="BJH271" s="158"/>
      <c r="BJI271" s="158"/>
      <c r="BJJ271" s="158"/>
      <c r="BJK271" s="159"/>
      <c r="BJL271" s="9"/>
      <c r="BJM271" s="9"/>
      <c r="BJN271" s="159"/>
      <c r="BJO271" s="159"/>
      <c r="BJP271" s="8"/>
      <c r="BJQ271" s="8"/>
      <c r="BJR271" s="160"/>
      <c r="BJS271" s="158"/>
      <c r="BJT271" s="161"/>
      <c r="BJU271" s="162"/>
      <c r="BJV271" s="156"/>
      <c r="BJW271" s="158"/>
      <c r="BJX271" s="158"/>
      <c r="BJY271" s="158"/>
      <c r="BJZ271" s="158"/>
      <c r="BKA271" s="159"/>
      <c r="BKB271" s="9"/>
      <c r="BKC271" s="9"/>
      <c r="BKD271" s="159"/>
      <c r="BKE271" s="159"/>
      <c r="BKF271" s="8"/>
      <c r="BKG271" s="8"/>
      <c r="BKH271" s="160"/>
      <c r="BKI271" s="158"/>
      <c r="BKJ271" s="161"/>
      <c r="BKK271" s="162"/>
      <c r="BKL271" s="156"/>
      <c r="BKM271" s="158"/>
      <c r="BKN271" s="158"/>
      <c r="BKO271" s="158"/>
      <c r="BKP271" s="158"/>
      <c r="BKQ271" s="159"/>
      <c r="BKR271" s="9"/>
      <c r="BKS271" s="9"/>
      <c r="BKT271" s="159"/>
      <c r="BKU271" s="159"/>
      <c r="BKV271" s="8"/>
      <c r="BKW271" s="8"/>
      <c r="BKX271" s="160"/>
      <c r="BKY271" s="158"/>
      <c r="BKZ271" s="161"/>
      <c r="BLA271" s="162"/>
      <c r="BLB271" s="156"/>
      <c r="BLC271" s="158"/>
      <c r="BLD271" s="158"/>
      <c r="BLE271" s="158"/>
      <c r="BLF271" s="158"/>
      <c r="BLG271" s="159"/>
      <c r="BLH271" s="9"/>
      <c r="BLI271" s="9"/>
      <c r="BLJ271" s="159"/>
      <c r="BLK271" s="159"/>
      <c r="BLL271" s="8"/>
      <c r="BLM271" s="8"/>
      <c r="BLN271" s="160"/>
      <c r="BLO271" s="158"/>
      <c r="BLP271" s="161"/>
      <c r="BLQ271" s="162"/>
      <c r="BLR271" s="156"/>
      <c r="BLS271" s="158"/>
      <c r="BLT271" s="158"/>
      <c r="BLU271" s="158"/>
      <c r="BLV271" s="158"/>
      <c r="BLW271" s="159"/>
      <c r="BLX271" s="9"/>
      <c r="BLY271" s="9"/>
      <c r="BLZ271" s="159"/>
      <c r="BMA271" s="159"/>
      <c r="BMB271" s="8"/>
      <c r="BMC271" s="8"/>
      <c r="BMD271" s="160"/>
      <c r="BME271" s="158"/>
      <c r="BMF271" s="161"/>
      <c r="BMG271" s="162"/>
      <c r="BMH271" s="156"/>
      <c r="BMI271" s="158"/>
      <c r="BMJ271" s="158"/>
      <c r="BMK271" s="158"/>
      <c r="BML271" s="158"/>
      <c r="BMM271" s="159"/>
      <c r="BMN271" s="9"/>
      <c r="BMO271" s="9"/>
      <c r="BMP271" s="159"/>
      <c r="BMQ271" s="159"/>
      <c r="BMR271" s="8"/>
      <c r="BMS271" s="8"/>
      <c r="BMT271" s="160"/>
      <c r="BMU271" s="158"/>
      <c r="BMV271" s="161"/>
      <c r="BMW271" s="162"/>
      <c r="BMX271" s="156"/>
      <c r="BMY271" s="158"/>
      <c r="BMZ271" s="158"/>
      <c r="BNA271" s="158"/>
      <c r="BNB271" s="158"/>
      <c r="BNC271" s="159"/>
      <c r="BND271" s="9"/>
      <c r="BNE271" s="9"/>
      <c r="BNF271" s="159"/>
      <c r="BNG271" s="159"/>
      <c r="BNH271" s="8"/>
      <c r="BNI271" s="8"/>
      <c r="BNJ271" s="160"/>
      <c r="BNK271" s="158"/>
      <c r="BNL271" s="161"/>
      <c r="BNM271" s="162"/>
      <c r="BNN271" s="156"/>
      <c r="BNO271" s="158"/>
      <c r="BNP271" s="158"/>
      <c r="BNQ271" s="158"/>
      <c r="BNR271" s="158"/>
      <c r="BNS271" s="159"/>
      <c r="BNT271" s="9"/>
      <c r="BNU271" s="9"/>
      <c r="BNV271" s="159"/>
      <c r="BNW271" s="159"/>
      <c r="BNX271" s="8"/>
      <c r="BNY271" s="8"/>
      <c r="BNZ271" s="160"/>
      <c r="BOA271" s="158"/>
      <c r="BOB271" s="161"/>
      <c r="BOC271" s="162"/>
      <c r="BOD271" s="156"/>
      <c r="BOE271" s="158"/>
      <c r="BOF271" s="158"/>
      <c r="BOG271" s="158"/>
      <c r="BOH271" s="158"/>
      <c r="BOI271" s="159"/>
      <c r="BOJ271" s="9"/>
      <c r="BOK271" s="9"/>
      <c r="BOL271" s="159"/>
      <c r="BOM271" s="159"/>
      <c r="BON271" s="8"/>
      <c r="BOO271" s="8"/>
      <c r="BOP271" s="160"/>
      <c r="BOQ271" s="158"/>
      <c r="BOR271" s="161"/>
      <c r="BOS271" s="162"/>
      <c r="BOT271" s="156"/>
      <c r="BOU271" s="158"/>
      <c r="BOV271" s="158"/>
      <c r="BOW271" s="158"/>
      <c r="BOX271" s="158"/>
      <c r="BOY271" s="159"/>
      <c r="BOZ271" s="9"/>
      <c r="BPA271" s="9"/>
      <c r="BPB271" s="159"/>
      <c r="BPC271" s="159"/>
      <c r="BPD271" s="8"/>
      <c r="BPE271" s="8"/>
      <c r="BPF271" s="160"/>
      <c r="BPG271" s="158"/>
      <c r="BPH271" s="161"/>
      <c r="BPI271" s="162"/>
      <c r="BPJ271" s="156"/>
      <c r="BPK271" s="158"/>
      <c r="BPL271" s="158"/>
      <c r="BPM271" s="158"/>
      <c r="BPN271" s="158"/>
      <c r="BPO271" s="159"/>
      <c r="BPP271" s="9"/>
      <c r="BPQ271" s="9"/>
      <c r="BPR271" s="159"/>
      <c r="BPS271" s="159"/>
      <c r="BPT271" s="8"/>
      <c r="BPU271" s="8"/>
      <c r="BPV271" s="160"/>
      <c r="BPW271" s="158"/>
      <c r="BPX271" s="161"/>
      <c r="BPY271" s="162"/>
      <c r="BPZ271" s="156"/>
      <c r="BQA271" s="158"/>
      <c r="BQB271" s="158"/>
      <c r="BQC271" s="158"/>
      <c r="BQD271" s="158"/>
      <c r="BQE271" s="159"/>
      <c r="BQF271" s="9"/>
      <c r="BQG271" s="9"/>
      <c r="BQH271" s="159"/>
      <c r="BQI271" s="159"/>
      <c r="BQJ271" s="8"/>
      <c r="BQK271" s="8"/>
      <c r="BQL271" s="160"/>
      <c r="BQM271" s="158"/>
      <c r="BQN271" s="161"/>
      <c r="BQO271" s="162"/>
      <c r="BQP271" s="156"/>
      <c r="BQQ271" s="158"/>
      <c r="BQR271" s="158"/>
      <c r="BQS271" s="158"/>
      <c r="BQT271" s="158"/>
      <c r="BQU271" s="159"/>
      <c r="BQV271" s="9"/>
      <c r="BQW271" s="9"/>
      <c r="BQX271" s="159"/>
      <c r="BQY271" s="159"/>
      <c r="BQZ271" s="8"/>
      <c r="BRA271" s="8"/>
      <c r="BRB271" s="160"/>
      <c r="BRC271" s="158"/>
      <c r="BRD271" s="161"/>
      <c r="BRE271" s="162"/>
      <c r="BRF271" s="156"/>
      <c r="BRG271" s="158"/>
      <c r="BRH271" s="158"/>
      <c r="BRI271" s="158"/>
      <c r="BRJ271" s="158"/>
      <c r="BRK271" s="159"/>
      <c r="BRL271" s="9"/>
      <c r="BRM271" s="9"/>
      <c r="BRN271" s="159"/>
      <c r="BRO271" s="159"/>
      <c r="BRP271" s="8"/>
      <c r="BRQ271" s="8"/>
      <c r="BRR271" s="160"/>
      <c r="BRS271" s="158"/>
      <c r="BRT271" s="161"/>
      <c r="BRU271" s="162"/>
      <c r="BRV271" s="156"/>
      <c r="BRW271" s="158"/>
      <c r="BRX271" s="158"/>
      <c r="BRY271" s="158"/>
      <c r="BRZ271" s="158"/>
      <c r="BSA271" s="159"/>
      <c r="BSB271" s="9"/>
      <c r="BSC271" s="9"/>
      <c r="BSD271" s="159"/>
      <c r="BSE271" s="159"/>
      <c r="BSF271" s="8"/>
      <c r="BSG271" s="8"/>
      <c r="BSH271" s="160"/>
      <c r="BSI271" s="158"/>
      <c r="BSJ271" s="161"/>
      <c r="BSK271" s="162"/>
      <c r="BSL271" s="156"/>
      <c r="BSM271" s="158"/>
      <c r="BSN271" s="158"/>
      <c r="BSO271" s="158"/>
      <c r="BSP271" s="158"/>
      <c r="BSQ271" s="159"/>
      <c r="BSR271" s="9"/>
      <c r="BSS271" s="9"/>
      <c r="BST271" s="159"/>
      <c r="BSU271" s="159"/>
      <c r="BSV271" s="8"/>
      <c r="BSW271" s="8"/>
      <c r="BSX271" s="160"/>
      <c r="BSY271" s="158"/>
      <c r="BSZ271" s="161"/>
      <c r="BTA271" s="162"/>
      <c r="BTB271" s="156"/>
      <c r="BTC271" s="158"/>
      <c r="BTD271" s="158"/>
      <c r="BTE271" s="158"/>
      <c r="BTF271" s="158"/>
      <c r="BTG271" s="159"/>
      <c r="BTH271" s="9"/>
      <c r="BTI271" s="9"/>
      <c r="BTJ271" s="159"/>
      <c r="BTK271" s="159"/>
      <c r="BTL271" s="8"/>
      <c r="BTM271" s="8"/>
      <c r="BTN271" s="160"/>
      <c r="BTO271" s="158"/>
      <c r="BTP271" s="161"/>
      <c r="BTQ271" s="162"/>
      <c r="BTR271" s="156"/>
      <c r="BTS271" s="158"/>
      <c r="BTT271" s="158"/>
      <c r="BTU271" s="158"/>
      <c r="BTV271" s="158"/>
      <c r="BTW271" s="159"/>
      <c r="BTX271" s="9"/>
      <c r="BTY271" s="9"/>
      <c r="BTZ271" s="159"/>
      <c r="BUA271" s="159"/>
      <c r="BUB271" s="8"/>
      <c r="BUC271" s="8"/>
      <c r="BUD271" s="160"/>
      <c r="BUE271" s="158"/>
      <c r="BUF271" s="161"/>
      <c r="BUG271" s="162"/>
      <c r="BUH271" s="156"/>
      <c r="BUI271" s="158"/>
      <c r="BUJ271" s="158"/>
      <c r="BUK271" s="158"/>
      <c r="BUL271" s="158"/>
      <c r="BUM271" s="159"/>
      <c r="BUN271" s="9"/>
      <c r="BUO271" s="9"/>
      <c r="BUP271" s="159"/>
      <c r="BUQ271" s="159"/>
      <c r="BUR271" s="8"/>
      <c r="BUS271" s="8"/>
      <c r="BUT271" s="160"/>
      <c r="BUU271" s="158"/>
      <c r="BUV271" s="161"/>
      <c r="BUW271" s="162"/>
      <c r="BUX271" s="156"/>
      <c r="BUY271" s="158"/>
      <c r="BUZ271" s="158"/>
      <c r="BVA271" s="158"/>
      <c r="BVB271" s="158"/>
      <c r="BVC271" s="159"/>
      <c r="BVD271" s="9"/>
      <c r="BVE271" s="9"/>
      <c r="BVF271" s="159"/>
      <c r="BVG271" s="159"/>
      <c r="BVH271" s="8"/>
      <c r="BVI271" s="8"/>
      <c r="BVJ271" s="160"/>
      <c r="BVK271" s="158"/>
      <c r="BVL271" s="161"/>
      <c r="BVM271" s="162"/>
      <c r="BVN271" s="156"/>
      <c r="BVO271" s="158"/>
      <c r="BVP271" s="158"/>
      <c r="BVQ271" s="158"/>
      <c r="BVR271" s="158"/>
      <c r="BVS271" s="159"/>
      <c r="BVT271" s="9"/>
      <c r="BVU271" s="9"/>
      <c r="BVV271" s="159"/>
      <c r="BVW271" s="159"/>
      <c r="BVX271" s="8"/>
      <c r="BVY271" s="8"/>
      <c r="BVZ271" s="160"/>
      <c r="BWA271" s="158"/>
      <c r="BWB271" s="161"/>
      <c r="BWC271" s="162"/>
      <c r="BWD271" s="156"/>
      <c r="BWE271" s="158"/>
      <c r="BWF271" s="158"/>
      <c r="BWG271" s="158"/>
      <c r="BWH271" s="158"/>
      <c r="BWI271" s="159"/>
      <c r="BWJ271" s="9"/>
      <c r="BWK271" s="9"/>
      <c r="BWL271" s="159"/>
      <c r="BWM271" s="159"/>
      <c r="BWN271" s="8"/>
      <c r="BWO271" s="8"/>
      <c r="BWP271" s="160"/>
      <c r="BWQ271" s="158"/>
      <c r="BWR271" s="161"/>
      <c r="BWS271" s="162"/>
      <c r="BWT271" s="156"/>
      <c r="BWU271" s="158"/>
      <c r="BWV271" s="158"/>
      <c r="BWW271" s="158"/>
      <c r="BWX271" s="158"/>
      <c r="BWY271" s="159"/>
      <c r="BWZ271" s="9"/>
      <c r="BXA271" s="9"/>
      <c r="BXB271" s="159"/>
      <c r="BXC271" s="159"/>
      <c r="BXD271" s="8"/>
      <c r="BXE271" s="8"/>
      <c r="BXF271" s="160"/>
      <c r="BXG271" s="158"/>
      <c r="BXH271" s="161"/>
      <c r="BXI271" s="162"/>
      <c r="BXJ271" s="156"/>
      <c r="BXK271" s="158"/>
      <c r="BXL271" s="158"/>
      <c r="BXM271" s="158"/>
      <c r="BXN271" s="158"/>
      <c r="BXO271" s="159"/>
      <c r="BXP271" s="9"/>
      <c r="BXQ271" s="9"/>
      <c r="BXR271" s="159"/>
      <c r="BXS271" s="159"/>
      <c r="BXT271" s="8"/>
      <c r="BXU271" s="8"/>
      <c r="BXV271" s="160"/>
      <c r="BXW271" s="158"/>
      <c r="BXX271" s="161"/>
      <c r="BXY271" s="162"/>
      <c r="BXZ271" s="156"/>
      <c r="BYA271" s="158"/>
      <c r="BYB271" s="158"/>
      <c r="BYC271" s="158"/>
      <c r="BYD271" s="158"/>
      <c r="BYE271" s="159"/>
      <c r="BYF271" s="9"/>
      <c r="BYG271" s="9"/>
      <c r="BYH271" s="159"/>
      <c r="BYI271" s="159"/>
      <c r="BYJ271" s="8"/>
      <c r="BYK271" s="8"/>
      <c r="BYL271" s="160"/>
      <c r="BYM271" s="158"/>
      <c r="BYN271" s="161"/>
      <c r="BYO271" s="162"/>
      <c r="BYP271" s="156"/>
      <c r="BYQ271" s="158"/>
      <c r="BYR271" s="158"/>
      <c r="BYS271" s="158"/>
      <c r="BYT271" s="158"/>
      <c r="BYU271" s="159"/>
      <c r="BYV271" s="9"/>
      <c r="BYW271" s="9"/>
      <c r="BYX271" s="159"/>
      <c r="BYY271" s="159"/>
      <c r="BYZ271" s="8"/>
      <c r="BZA271" s="8"/>
      <c r="BZB271" s="160"/>
      <c r="BZC271" s="158"/>
      <c r="BZD271" s="161"/>
      <c r="BZE271" s="162"/>
      <c r="BZF271" s="156"/>
      <c r="BZG271" s="158"/>
      <c r="BZH271" s="158"/>
      <c r="BZI271" s="158"/>
      <c r="BZJ271" s="158"/>
      <c r="BZK271" s="159"/>
      <c r="BZL271" s="9"/>
      <c r="BZM271" s="9"/>
      <c r="BZN271" s="159"/>
      <c r="BZO271" s="159"/>
      <c r="BZP271" s="8"/>
      <c r="BZQ271" s="8"/>
      <c r="BZR271" s="160"/>
      <c r="BZS271" s="158"/>
      <c r="BZT271" s="161"/>
      <c r="BZU271" s="162"/>
      <c r="BZV271" s="156"/>
      <c r="BZW271" s="158"/>
      <c r="BZX271" s="158"/>
      <c r="BZY271" s="158"/>
      <c r="BZZ271" s="158"/>
      <c r="CAA271" s="159"/>
      <c r="CAB271" s="9"/>
      <c r="CAC271" s="9"/>
      <c r="CAD271" s="159"/>
      <c r="CAE271" s="159"/>
      <c r="CAF271" s="8"/>
      <c r="CAG271" s="8"/>
      <c r="CAH271" s="160"/>
      <c r="CAI271" s="158"/>
      <c r="CAJ271" s="161"/>
      <c r="CAK271" s="162"/>
      <c r="CAL271" s="156"/>
      <c r="CAM271" s="158"/>
      <c r="CAN271" s="158"/>
      <c r="CAO271" s="158"/>
      <c r="CAP271" s="158"/>
      <c r="CAQ271" s="159"/>
      <c r="CAR271" s="9"/>
      <c r="CAS271" s="9"/>
      <c r="CAT271" s="159"/>
      <c r="CAU271" s="159"/>
      <c r="CAV271" s="8"/>
      <c r="CAW271" s="8"/>
      <c r="CAX271" s="160"/>
      <c r="CAY271" s="158"/>
      <c r="CAZ271" s="161"/>
      <c r="CBA271" s="162"/>
      <c r="CBB271" s="156"/>
      <c r="CBC271" s="158"/>
      <c r="CBD271" s="158"/>
      <c r="CBE271" s="158"/>
      <c r="CBF271" s="158"/>
      <c r="CBG271" s="159"/>
      <c r="CBH271" s="9"/>
      <c r="CBI271" s="9"/>
      <c r="CBJ271" s="159"/>
      <c r="CBK271" s="159"/>
      <c r="CBL271" s="8"/>
      <c r="CBM271" s="8"/>
      <c r="CBN271" s="160"/>
      <c r="CBO271" s="158"/>
      <c r="CBP271" s="161"/>
      <c r="CBQ271" s="162"/>
      <c r="CBR271" s="156"/>
      <c r="CBS271" s="158"/>
      <c r="CBT271" s="158"/>
      <c r="CBU271" s="158"/>
      <c r="CBV271" s="158"/>
      <c r="CBW271" s="159"/>
      <c r="CBX271" s="9"/>
      <c r="CBY271" s="9"/>
      <c r="CBZ271" s="159"/>
      <c r="CCA271" s="159"/>
      <c r="CCB271" s="8"/>
      <c r="CCC271" s="8"/>
      <c r="CCD271" s="160"/>
      <c r="CCE271" s="158"/>
      <c r="CCF271" s="161"/>
      <c r="CCG271" s="162"/>
      <c r="CCH271" s="156"/>
      <c r="CCI271" s="158"/>
      <c r="CCJ271" s="158"/>
      <c r="CCK271" s="158"/>
      <c r="CCL271" s="158"/>
      <c r="CCM271" s="159"/>
      <c r="CCN271" s="9"/>
      <c r="CCO271" s="9"/>
      <c r="CCP271" s="159"/>
      <c r="CCQ271" s="159"/>
      <c r="CCR271" s="8"/>
      <c r="CCS271" s="8"/>
      <c r="CCT271" s="160"/>
      <c r="CCU271" s="158"/>
      <c r="CCV271" s="161"/>
      <c r="CCW271" s="162"/>
      <c r="CCX271" s="156"/>
      <c r="CCY271" s="158"/>
      <c r="CCZ271" s="158"/>
      <c r="CDA271" s="158"/>
      <c r="CDB271" s="158"/>
      <c r="CDC271" s="159"/>
      <c r="CDD271" s="9"/>
      <c r="CDE271" s="9"/>
      <c r="CDF271" s="159"/>
      <c r="CDG271" s="159"/>
      <c r="CDH271" s="8"/>
      <c r="CDI271" s="8"/>
      <c r="CDJ271" s="160"/>
      <c r="CDK271" s="158"/>
      <c r="CDL271" s="161"/>
      <c r="CDM271" s="162"/>
      <c r="CDN271" s="156"/>
      <c r="CDO271" s="158"/>
      <c r="CDP271" s="158"/>
      <c r="CDQ271" s="158"/>
      <c r="CDR271" s="158"/>
      <c r="CDS271" s="159"/>
      <c r="CDT271" s="9"/>
      <c r="CDU271" s="9"/>
      <c r="CDV271" s="159"/>
      <c r="CDW271" s="159"/>
      <c r="CDX271" s="8"/>
      <c r="CDY271" s="8"/>
      <c r="CDZ271" s="160"/>
      <c r="CEA271" s="158"/>
      <c r="CEB271" s="161"/>
      <c r="CEC271" s="162"/>
      <c r="CED271" s="156"/>
      <c r="CEE271" s="158"/>
      <c r="CEF271" s="158"/>
      <c r="CEG271" s="158"/>
      <c r="CEH271" s="158"/>
      <c r="CEI271" s="159"/>
      <c r="CEJ271" s="9"/>
      <c r="CEK271" s="9"/>
      <c r="CEL271" s="159"/>
      <c r="CEM271" s="159"/>
      <c r="CEN271" s="8"/>
      <c r="CEO271" s="8"/>
      <c r="CEP271" s="160"/>
      <c r="CEQ271" s="158"/>
      <c r="CER271" s="161"/>
      <c r="CES271" s="162"/>
      <c r="CET271" s="156"/>
      <c r="CEU271" s="158"/>
      <c r="CEV271" s="158"/>
      <c r="CEW271" s="158"/>
      <c r="CEX271" s="158"/>
      <c r="CEY271" s="159"/>
      <c r="CEZ271" s="9"/>
      <c r="CFA271" s="9"/>
      <c r="CFB271" s="159"/>
      <c r="CFC271" s="159"/>
      <c r="CFD271" s="8"/>
      <c r="CFE271" s="8"/>
      <c r="CFF271" s="160"/>
      <c r="CFG271" s="158"/>
      <c r="CFH271" s="161"/>
      <c r="CFI271" s="162"/>
      <c r="CFJ271" s="156"/>
      <c r="CFK271" s="158"/>
      <c r="CFL271" s="158"/>
      <c r="CFM271" s="158"/>
      <c r="CFN271" s="158"/>
      <c r="CFO271" s="159"/>
      <c r="CFP271" s="9"/>
      <c r="CFQ271" s="9"/>
      <c r="CFR271" s="159"/>
      <c r="CFS271" s="159"/>
      <c r="CFT271" s="8"/>
      <c r="CFU271" s="8"/>
      <c r="CFV271" s="160"/>
      <c r="CFW271" s="158"/>
      <c r="CFX271" s="161"/>
      <c r="CFY271" s="162"/>
      <c r="CFZ271" s="156"/>
      <c r="CGA271" s="158"/>
      <c r="CGB271" s="158"/>
      <c r="CGC271" s="158"/>
      <c r="CGD271" s="158"/>
      <c r="CGE271" s="159"/>
      <c r="CGF271" s="9"/>
      <c r="CGG271" s="9"/>
      <c r="CGH271" s="159"/>
      <c r="CGI271" s="159"/>
      <c r="CGJ271" s="8"/>
      <c r="CGK271" s="8"/>
      <c r="CGL271" s="160"/>
      <c r="CGM271" s="158"/>
      <c r="CGN271" s="161"/>
      <c r="CGO271" s="162"/>
      <c r="CGP271" s="156"/>
      <c r="CGQ271" s="158"/>
      <c r="CGR271" s="158"/>
      <c r="CGS271" s="158"/>
      <c r="CGT271" s="158"/>
      <c r="CGU271" s="159"/>
      <c r="CGV271" s="9"/>
      <c r="CGW271" s="9"/>
      <c r="CGX271" s="159"/>
      <c r="CGY271" s="159"/>
      <c r="CGZ271" s="8"/>
      <c r="CHA271" s="8"/>
      <c r="CHB271" s="160"/>
      <c r="CHC271" s="158"/>
      <c r="CHD271" s="161"/>
      <c r="CHE271" s="162"/>
      <c r="CHF271" s="156"/>
      <c r="CHG271" s="158"/>
      <c r="CHH271" s="158"/>
      <c r="CHI271" s="158"/>
      <c r="CHJ271" s="158"/>
      <c r="CHK271" s="159"/>
      <c r="CHL271" s="9"/>
      <c r="CHM271" s="9"/>
      <c r="CHN271" s="159"/>
      <c r="CHO271" s="159"/>
      <c r="CHP271" s="8"/>
      <c r="CHQ271" s="8"/>
      <c r="CHR271" s="160"/>
      <c r="CHS271" s="158"/>
      <c r="CHT271" s="161"/>
      <c r="CHU271" s="162"/>
      <c r="CHV271" s="156"/>
      <c r="CHW271" s="158"/>
      <c r="CHX271" s="158"/>
      <c r="CHY271" s="158"/>
      <c r="CHZ271" s="158"/>
      <c r="CIA271" s="159"/>
      <c r="CIB271" s="9"/>
      <c r="CIC271" s="9"/>
      <c r="CID271" s="159"/>
      <c r="CIE271" s="159"/>
      <c r="CIF271" s="8"/>
      <c r="CIG271" s="8"/>
      <c r="CIH271" s="160"/>
      <c r="CII271" s="158"/>
      <c r="CIJ271" s="161"/>
      <c r="CIK271" s="162"/>
      <c r="CIL271" s="156"/>
      <c r="CIM271" s="158"/>
      <c r="CIN271" s="158"/>
      <c r="CIO271" s="158"/>
      <c r="CIP271" s="158"/>
      <c r="CIQ271" s="159"/>
      <c r="CIR271" s="9"/>
      <c r="CIS271" s="9"/>
      <c r="CIT271" s="159"/>
      <c r="CIU271" s="159"/>
      <c r="CIV271" s="8"/>
      <c r="CIW271" s="8"/>
      <c r="CIX271" s="160"/>
      <c r="CIY271" s="158"/>
      <c r="CIZ271" s="161"/>
      <c r="CJA271" s="162"/>
      <c r="CJB271" s="156"/>
      <c r="CJC271" s="158"/>
      <c r="CJD271" s="158"/>
      <c r="CJE271" s="158"/>
      <c r="CJF271" s="158"/>
      <c r="CJG271" s="159"/>
      <c r="CJH271" s="9"/>
      <c r="CJI271" s="9"/>
      <c r="CJJ271" s="159"/>
      <c r="CJK271" s="159"/>
      <c r="CJL271" s="8"/>
      <c r="CJM271" s="8"/>
      <c r="CJN271" s="160"/>
      <c r="CJO271" s="158"/>
      <c r="CJP271" s="161"/>
      <c r="CJQ271" s="162"/>
      <c r="CJR271" s="156"/>
      <c r="CJS271" s="158"/>
      <c r="CJT271" s="158"/>
      <c r="CJU271" s="158"/>
      <c r="CJV271" s="158"/>
      <c r="CJW271" s="159"/>
      <c r="CJX271" s="9"/>
      <c r="CJY271" s="9"/>
      <c r="CJZ271" s="159"/>
      <c r="CKA271" s="159"/>
      <c r="CKB271" s="8"/>
      <c r="CKC271" s="8"/>
      <c r="CKD271" s="160"/>
      <c r="CKE271" s="158"/>
      <c r="CKF271" s="161"/>
      <c r="CKG271" s="162"/>
      <c r="CKH271" s="156"/>
      <c r="CKI271" s="158"/>
      <c r="CKJ271" s="158"/>
      <c r="CKK271" s="158"/>
      <c r="CKL271" s="158"/>
      <c r="CKM271" s="159"/>
      <c r="CKN271" s="9"/>
      <c r="CKO271" s="9"/>
      <c r="CKP271" s="159"/>
      <c r="CKQ271" s="159"/>
      <c r="CKR271" s="8"/>
      <c r="CKS271" s="8"/>
      <c r="CKT271" s="160"/>
      <c r="CKU271" s="158"/>
      <c r="CKV271" s="161"/>
      <c r="CKW271" s="162"/>
      <c r="CKX271" s="156"/>
      <c r="CKY271" s="158"/>
      <c r="CKZ271" s="158"/>
      <c r="CLA271" s="158"/>
      <c r="CLB271" s="158"/>
      <c r="CLC271" s="159"/>
      <c r="CLD271" s="9"/>
      <c r="CLE271" s="9"/>
      <c r="CLF271" s="159"/>
      <c r="CLG271" s="159"/>
      <c r="CLH271" s="8"/>
      <c r="CLI271" s="8"/>
      <c r="CLJ271" s="160"/>
      <c r="CLK271" s="158"/>
      <c r="CLL271" s="161"/>
      <c r="CLM271" s="162"/>
      <c r="CLN271" s="156"/>
      <c r="CLO271" s="158"/>
      <c r="CLP271" s="158"/>
      <c r="CLQ271" s="158"/>
      <c r="CLR271" s="158"/>
      <c r="CLS271" s="159"/>
      <c r="CLT271" s="9"/>
      <c r="CLU271" s="9"/>
      <c r="CLV271" s="159"/>
      <c r="CLW271" s="159"/>
      <c r="CLX271" s="8"/>
      <c r="CLY271" s="8"/>
      <c r="CLZ271" s="160"/>
      <c r="CMA271" s="158"/>
      <c r="CMB271" s="161"/>
      <c r="CMC271" s="162"/>
      <c r="CMD271" s="156"/>
      <c r="CME271" s="158"/>
      <c r="CMF271" s="158"/>
      <c r="CMG271" s="158"/>
      <c r="CMH271" s="158"/>
      <c r="CMI271" s="159"/>
      <c r="CMJ271" s="9"/>
      <c r="CMK271" s="9"/>
      <c r="CML271" s="159"/>
      <c r="CMM271" s="159"/>
      <c r="CMN271" s="8"/>
      <c r="CMO271" s="8"/>
      <c r="CMP271" s="160"/>
      <c r="CMQ271" s="158"/>
      <c r="CMR271" s="161"/>
      <c r="CMS271" s="162"/>
      <c r="CMT271" s="156"/>
      <c r="CMU271" s="158"/>
      <c r="CMV271" s="158"/>
      <c r="CMW271" s="158"/>
      <c r="CMX271" s="158"/>
      <c r="CMY271" s="159"/>
      <c r="CMZ271" s="9"/>
      <c r="CNA271" s="9"/>
      <c r="CNB271" s="159"/>
      <c r="CNC271" s="159"/>
      <c r="CND271" s="8"/>
      <c r="CNE271" s="8"/>
      <c r="CNF271" s="160"/>
      <c r="CNG271" s="158"/>
      <c r="CNH271" s="161"/>
      <c r="CNI271" s="162"/>
      <c r="CNJ271" s="156"/>
      <c r="CNK271" s="158"/>
      <c r="CNL271" s="158"/>
      <c r="CNM271" s="158"/>
      <c r="CNN271" s="158"/>
      <c r="CNO271" s="159"/>
      <c r="CNP271" s="9"/>
      <c r="CNQ271" s="9"/>
      <c r="CNR271" s="159"/>
      <c r="CNS271" s="159"/>
      <c r="CNT271" s="8"/>
      <c r="CNU271" s="8"/>
      <c r="CNV271" s="160"/>
      <c r="CNW271" s="158"/>
      <c r="CNX271" s="161"/>
      <c r="CNY271" s="162"/>
      <c r="CNZ271" s="156"/>
      <c r="COA271" s="158"/>
      <c r="COB271" s="158"/>
      <c r="COC271" s="158"/>
      <c r="COD271" s="158"/>
      <c r="COE271" s="159"/>
      <c r="COF271" s="9"/>
      <c r="COG271" s="9"/>
      <c r="COH271" s="159"/>
      <c r="COI271" s="159"/>
      <c r="COJ271" s="8"/>
      <c r="COK271" s="8"/>
      <c r="COL271" s="160"/>
      <c r="COM271" s="158"/>
      <c r="CON271" s="161"/>
      <c r="COO271" s="162"/>
      <c r="COP271" s="156"/>
      <c r="COQ271" s="158"/>
      <c r="COR271" s="158"/>
      <c r="COS271" s="158"/>
      <c r="COT271" s="158"/>
      <c r="COU271" s="159"/>
      <c r="COV271" s="9"/>
      <c r="COW271" s="9"/>
      <c r="COX271" s="159"/>
      <c r="COY271" s="159"/>
      <c r="COZ271" s="8"/>
      <c r="CPA271" s="8"/>
      <c r="CPB271" s="160"/>
      <c r="CPC271" s="158"/>
      <c r="CPD271" s="161"/>
      <c r="CPE271" s="162"/>
      <c r="CPF271" s="156"/>
      <c r="CPG271" s="158"/>
      <c r="CPH271" s="158"/>
      <c r="CPI271" s="158"/>
      <c r="CPJ271" s="158"/>
      <c r="CPK271" s="159"/>
      <c r="CPL271" s="9"/>
      <c r="CPM271" s="9"/>
      <c r="CPN271" s="159"/>
      <c r="CPO271" s="159"/>
      <c r="CPP271" s="8"/>
      <c r="CPQ271" s="8"/>
      <c r="CPR271" s="160"/>
      <c r="CPS271" s="158"/>
      <c r="CPT271" s="161"/>
      <c r="CPU271" s="162"/>
      <c r="CPV271" s="156"/>
      <c r="CPW271" s="158"/>
      <c r="CPX271" s="158"/>
      <c r="CPY271" s="158"/>
      <c r="CPZ271" s="158"/>
      <c r="CQA271" s="159"/>
      <c r="CQB271" s="9"/>
      <c r="CQC271" s="9"/>
      <c r="CQD271" s="159"/>
      <c r="CQE271" s="159"/>
      <c r="CQF271" s="8"/>
      <c r="CQG271" s="8"/>
      <c r="CQH271" s="160"/>
      <c r="CQI271" s="158"/>
      <c r="CQJ271" s="161"/>
      <c r="CQK271" s="162"/>
      <c r="CQL271" s="156"/>
      <c r="CQM271" s="158"/>
      <c r="CQN271" s="158"/>
      <c r="CQO271" s="158"/>
      <c r="CQP271" s="158"/>
      <c r="CQQ271" s="159"/>
      <c r="CQR271" s="9"/>
      <c r="CQS271" s="9"/>
      <c r="CQT271" s="159"/>
      <c r="CQU271" s="159"/>
      <c r="CQV271" s="8"/>
      <c r="CQW271" s="8"/>
      <c r="CQX271" s="160"/>
      <c r="CQY271" s="158"/>
      <c r="CQZ271" s="161"/>
      <c r="CRA271" s="162"/>
      <c r="CRB271" s="156"/>
      <c r="CRC271" s="158"/>
      <c r="CRD271" s="158"/>
      <c r="CRE271" s="158"/>
      <c r="CRF271" s="158"/>
      <c r="CRG271" s="159"/>
      <c r="CRH271" s="9"/>
      <c r="CRI271" s="9"/>
      <c r="CRJ271" s="159"/>
      <c r="CRK271" s="159"/>
      <c r="CRL271" s="8"/>
      <c r="CRM271" s="8"/>
      <c r="CRN271" s="160"/>
      <c r="CRO271" s="158"/>
      <c r="CRP271" s="161"/>
      <c r="CRQ271" s="162"/>
      <c r="CRR271" s="156"/>
      <c r="CRS271" s="158"/>
      <c r="CRT271" s="158"/>
      <c r="CRU271" s="158"/>
      <c r="CRV271" s="158"/>
      <c r="CRW271" s="159"/>
      <c r="CRX271" s="9"/>
      <c r="CRY271" s="9"/>
      <c r="CRZ271" s="159"/>
      <c r="CSA271" s="159"/>
      <c r="CSB271" s="8"/>
      <c r="CSC271" s="8"/>
      <c r="CSD271" s="160"/>
      <c r="CSE271" s="158"/>
      <c r="CSF271" s="161"/>
      <c r="CSG271" s="162"/>
      <c r="CSH271" s="156"/>
      <c r="CSI271" s="158"/>
      <c r="CSJ271" s="158"/>
      <c r="CSK271" s="158"/>
      <c r="CSL271" s="158"/>
      <c r="CSM271" s="159"/>
      <c r="CSN271" s="9"/>
      <c r="CSO271" s="9"/>
      <c r="CSP271" s="159"/>
      <c r="CSQ271" s="159"/>
      <c r="CSR271" s="8"/>
      <c r="CSS271" s="8"/>
      <c r="CST271" s="160"/>
      <c r="CSU271" s="158"/>
      <c r="CSV271" s="161"/>
      <c r="CSW271" s="162"/>
      <c r="CSX271" s="156"/>
      <c r="CSY271" s="158"/>
      <c r="CSZ271" s="158"/>
      <c r="CTA271" s="158"/>
      <c r="CTB271" s="158"/>
      <c r="CTC271" s="159"/>
      <c r="CTD271" s="9"/>
      <c r="CTE271" s="9"/>
      <c r="CTF271" s="159"/>
      <c r="CTG271" s="159"/>
      <c r="CTH271" s="8"/>
      <c r="CTI271" s="8"/>
      <c r="CTJ271" s="160"/>
      <c r="CTK271" s="158"/>
      <c r="CTL271" s="161"/>
      <c r="CTM271" s="162"/>
      <c r="CTN271" s="156"/>
      <c r="CTO271" s="158"/>
      <c r="CTP271" s="158"/>
      <c r="CTQ271" s="158"/>
      <c r="CTR271" s="158"/>
      <c r="CTS271" s="159"/>
      <c r="CTT271" s="9"/>
      <c r="CTU271" s="9"/>
      <c r="CTV271" s="159"/>
      <c r="CTW271" s="159"/>
      <c r="CTX271" s="8"/>
      <c r="CTY271" s="8"/>
      <c r="CTZ271" s="160"/>
      <c r="CUA271" s="158"/>
      <c r="CUB271" s="161"/>
      <c r="CUC271" s="162"/>
      <c r="CUD271" s="156"/>
      <c r="CUE271" s="158"/>
      <c r="CUF271" s="158"/>
      <c r="CUG271" s="158"/>
      <c r="CUH271" s="158"/>
      <c r="CUI271" s="159"/>
      <c r="CUJ271" s="9"/>
      <c r="CUK271" s="9"/>
      <c r="CUL271" s="159"/>
      <c r="CUM271" s="159"/>
      <c r="CUN271" s="8"/>
      <c r="CUO271" s="8"/>
      <c r="CUP271" s="160"/>
      <c r="CUQ271" s="158"/>
      <c r="CUR271" s="161"/>
      <c r="CUS271" s="162"/>
      <c r="CUT271" s="156"/>
      <c r="CUU271" s="158"/>
      <c r="CUV271" s="158"/>
      <c r="CUW271" s="158"/>
      <c r="CUX271" s="158"/>
      <c r="CUY271" s="159"/>
      <c r="CUZ271" s="9"/>
      <c r="CVA271" s="9"/>
      <c r="CVB271" s="159"/>
      <c r="CVC271" s="159"/>
      <c r="CVD271" s="8"/>
      <c r="CVE271" s="8"/>
      <c r="CVF271" s="160"/>
      <c r="CVG271" s="158"/>
      <c r="CVH271" s="161"/>
      <c r="CVI271" s="162"/>
      <c r="CVJ271" s="156"/>
      <c r="CVK271" s="158"/>
      <c r="CVL271" s="158"/>
      <c r="CVM271" s="158"/>
      <c r="CVN271" s="158"/>
      <c r="CVO271" s="159"/>
      <c r="CVP271" s="9"/>
      <c r="CVQ271" s="9"/>
      <c r="CVR271" s="159"/>
      <c r="CVS271" s="159"/>
      <c r="CVT271" s="8"/>
      <c r="CVU271" s="8"/>
      <c r="CVV271" s="160"/>
      <c r="CVW271" s="158"/>
      <c r="CVX271" s="161"/>
      <c r="CVY271" s="162"/>
      <c r="CVZ271" s="156"/>
      <c r="CWA271" s="158"/>
      <c r="CWB271" s="158"/>
      <c r="CWC271" s="158"/>
      <c r="CWD271" s="158"/>
      <c r="CWE271" s="159"/>
      <c r="CWF271" s="9"/>
      <c r="CWG271" s="9"/>
      <c r="CWH271" s="159"/>
      <c r="CWI271" s="159"/>
      <c r="CWJ271" s="8"/>
      <c r="CWK271" s="8"/>
      <c r="CWL271" s="160"/>
      <c r="CWM271" s="158"/>
      <c r="CWN271" s="161"/>
      <c r="CWO271" s="162"/>
      <c r="CWP271" s="156"/>
      <c r="CWQ271" s="158"/>
      <c r="CWR271" s="158"/>
      <c r="CWS271" s="158"/>
      <c r="CWT271" s="158"/>
      <c r="CWU271" s="159"/>
      <c r="CWV271" s="9"/>
      <c r="CWW271" s="9"/>
      <c r="CWX271" s="159"/>
      <c r="CWY271" s="159"/>
      <c r="CWZ271" s="8"/>
      <c r="CXA271" s="8"/>
      <c r="CXB271" s="160"/>
      <c r="CXC271" s="158"/>
      <c r="CXD271" s="161"/>
      <c r="CXE271" s="162"/>
      <c r="CXF271" s="156"/>
      <c r="CXG271" s="158"/>
      <c r="CXH271" s="158"/>
      <c r="CXI271" s="158"/>
      <c r="CXJ271" s="158"/>
      <c r="CXK271" s="159"/>
      <c r="CXL271" s="9"/>
      <c r="CXM271" s="9"/>
      <c r="CXN271" s="159"/>
      <c r="CXO271" s="159"/>
      <c r="CXP271" s="8"/>
      <c r="CXQ271" s="8"/>
      <c r="CXR271" s="160"/>
      <c r="CXS271" s="158"/>
      <c r="CXT271" s="161"/>
      <c r="CXU271" s="162"/>
      <c r="CXV271" s="156"/>
      <c r="CXW271" s="158"/>
      <c r="CXX271" s="158"/>
      <c r="CXY271" s="158"/>
      <c r="CXZ271" s="158"/>
      <c r="CYA271" s="159"/>
      <c r="CYB271" s="9"/>
      <c r="CYC271" s="9"/>
      <c r="CYD271" s="159"/>
      <c r="CYE271" s="159"/>
      <c r="CYF271" s="8"/>
      <c r="CYG271" s="8"/>
      <c r="CYH271" s="160"/>
      <c r="CYI271" s="158"/>
      <c r="CYJ271" s="161"/>
      <c r="CYK271" s="162"/>
      <c r="CYL271" s="156"/>
      <c r="CYM271" s="158"/>
      <c r="CYN271" s="158"/>
      <c r="CYO271" s="158"/>
      <c r="CYP271" s="158"/>
      <c r="CYQ271" s="159"/>
      <c r="CYR271" s="9"/>
      <c r="CYS271" s="9"/>
      <c r="CYT271" s="159"/>
      <c r="CYU271" s="159"/>
      <c r="CYV271" s="8"/>
      <c r="CYW271" s="8"/>
      <c r="CYX271" s="160"/>
      <c r="CYY271" s="158"/>
      <c r="CYZ271" s="161"/>
      <c r="CZA271" s="162"/>
      <c r="CZB271" s="156"/>
      <c r="CZC271" s="158"/>
      <c r="CZD271" s="158"/>
      <c r="CZE271" s="158"/>
      <c r="CZF271" s="158"/>
      <c r="CZG271" s="159"/>
      <c r="CZH271" s="9"/>
      <c r="CZI271" s="9"/>
      <c r="CZJ271" s="159"/>
      <c r="CZK271" s="159"/>
      <c r="CZL271" s="8"/>
      <c r="CZM271" s="8"/>
      <c r="CZN271" s="160"/>
      <c r="CZO271" s="158"/>
      <c r="CZP271" s="161"/>
      <c r="CZQ271" s="162"/>
      <c r="CZR271" s="156"/>
      <c r="CZS271" s="158"/>
      <c r="CZT271" s="158"/>
      <c r="CZU271" s="158"/>
      <c r="CZV271" s="158"/>
      <c r="CZW271" s="159"/>
      <c r="CZX271" s="9"/>
      <c r="CZY271" s="9"/>
      <c r="CZZ271" s="159"/>
      <c r="DAA271" s="159"/>
      <c r="DAB271" s="8"/>
      <c r="DAC271" s="8"/>
      <c r="DAD271" s="160"/>
      <c r="DAE271" s="158"/>
      <c r="DAF271" s="161"/>
      <c r="DAG271" s="162"/>
      <c r="DAH271" s="156"/>
      <c r="DAI271" s="158"/>
      <c r="DAJ271" s="158"/>
      <c r="DAK271" s="158"/>
      <c r="DAL271" s="158"/>
      <c r="DAM271" s="159"/>
      <c r="DAN271" s="9"/>
      <c r="DAO271" s="9"/>
      <c r="DAP271" s="159"/>
      <c r="DAQ271" s="159"/>
      <c r="DAR271" s="8"/>
      <c r="DAS271" s="8"/>
      <c r="DAT271" s="160"/>
      <c r="DAU271" s="158"/>
      <c r="DAV271" s="161"/>
      <c r="DAW271" s="162"/>
      <c r="DAX271" s="156"/>
      <c r="DAY271" s="158"/>
      <c r="DAZ271" s="158"/>
      <c r="DBA271" s="158"/>
      <c r="DBB271" s="158"/>
      <c r="DBC271" s="159"/>
      <c r="DBD271" s="9"/>
      <c r="DBE271" s="9"/>
      <c r="DBF271" s="159"/>
      <c r="DBG271" s="159"/>
      <c r="DBH271" s="8"/>
      <c r="DBI271" s="8"/>
      <c r="DBJ271" s="160"/>
      <c r="DBK271" s="158"/>
      <c r="DBL271" s="161"/>
      <c r="DBM271" s="162"/>
      <c r="DBN271" s="156"/>
      <c r="DBO271" s="158"/>
      <c r="DBP271" s="158"/>
      <c r="DBQ271" s="158"/>
      <c r="DBR271" s="158"/>
      <c r="DBS271" s="159"/>
      <c r="DBT271" s="9"/>
      <c r="DBU271" s="9"/>
      <c r="DBV271" s="159"/>
      <c r="DBW271" s="159"/>
      <c r="DBX271" s="8"/>
      <c r="DBY271" s="8"/>
      <c r="DBZ271" s="160"/>
      <c r="DCA271" s="158"/>
      <c r="DCB271" s="161"/>
      <c r="DCC271" s="162"/>
      <c r="DCD271" s="156"/>
      <c r="DCE271" s="158"/>
      <c r="DCF271" s="158"/>
      <c r="DCG271" s="158"/>
      <c r="DCH271" s="158"/>
      <c r="DCI271" s="159"/>
      <c r="DCJ271" s="9"/>
      <c r="DCK271" s="9"/>
      <c r="DCL271" s="159"/>
      <c r="DCM271" s="159"/>
      <c r="DCN271" s="8"/>
      <c r="DCO271" s="8"/>
      <c r="DCP271" s="160"/>
      <c r="DCQ271" s="158"/>
      <c r="DCR271" s="161"/>
      <c r="DCS271" s="162"/>
      <c r="DCT271" s="156"/>
      <c r="DCU271" s="158"/>
      <c r="DCV271" s="158"/>
      <c r="DCW271" s="158"/>
      <c r="DCX271" s="158"/>
      <c r="DCY271" s="159"/>
      <c r="DCZ271" s="9"/>
      <c r="DDA271" s="9"/>
      <c r="DDB271" s="159"/>
      <c r="DDC271" s="159"/>
      <c r="DDD271" s="8"/>
      <c r="DDE271" s="8"/>
      <c r="DDF271" s="160"/>
      <c r="DDG271" s="158"/>
      <c r="DDH271" s="161"/>
      <c r="DDI271" s="162"/>
      <c r="DDJ271" s="156"/>
      <c r="DDK271" s="158"/>
      <c r="DDL271" s="158"/>
      <c r="DDM271" s="158"/>
      <c r="DDN271" s="158"/>
      <c r="DDO271" s="159"/>
      <c r="DDP271" s="9"/>
      <c r="DDQ271" s="9"/>
      <c r="DDR271" s="159"/>
      <c r="DDS271" s="159"/>
      <c r="DDT271" s="8"/>
      <c r="DDU271" s="8"/>
      <c r="DDV271" s="160"/>
      <c r="DDW271" s="158"/>
      <c r="DDX271" s="161"/>
      <c r="DDY271" s="162"/>
      <c r="DDZ271" s="156"/>
      <c r="DEA271" s="158"/>
      <c r="DEB271" s="158"/>
      <c r="DEC271" s="158"/>
      <c r="DED271" s="158"/>
      <c r="DEE271" s="159"/>
      <c r="DEF271" s="9"/>
      <c r="DEG271" s="9"/>
      <c r="DEH271" s="159"/>
      <c r="DEI271" s="159"/>
      <c r="DEJ271" s="8"/>
      <c r="DEK271" s="8"/>
      <c r="DEL271" s="160"/>
      <c r="DEM271" s="158"/>
      <c r="DEN271" s="161"/>
      <c r="DEO271" s="162"/>
      <c r="DEP271" s="156"/>
      <c r="DEQ271" s="158"/>
      <c r="DER271" s="158"/>
      <c r="DES271" s="158"/>
      <c r="DET271" s="158"/>
      <c r="DEU271" s="159"/>
      <c r="DEV271" s="9"/>
      <c r="DEW271" s="9"/>
      <c r="DEX271" s="159"/>
      <c r="DEY271" s="159"/>
      <c r="DEZ271" s="8"/>
      <c r="DFA271" s="8"/>
      <c r="DFB271" s="160"/>
      <c r="DFC271" s="158"/>
      <c r="DFD271" s="161"/>
      <c r="DFE271" s="162"/>
      <c r="DFF271" s="156"/>
      <c r="DFG271" s="158"/>
      <c r="DFH271" s="158"/>
      <c r="DFI271" s="158"/>
      <c r="DFJ271" s="158"/>
      <c r="DFK271" s="159"/>
      <c r="DFL271" s="9"/>
      <c r="DFM271" s="9"/>
      <c r="DFN271" s="159"/>
      <c r="DFO271" s="159"/>
      <c r="DFP271" s="8"/>
      <c r="DFQ271" s="8"/>
      <c r="DFR271" s="160"/>
      <c r="DFS271" s="158"/>
      <c r="DFT271" s="161"/>
      <c r="DFU271" s="162"/>
      <c r="DFV271" s="156"/>
      <c r="DFW271" s="158"/>
      <c r="DFX271" s="158"/>
      <c r="DFY271" s="158"/>
      <c r="DFZ271" s="158"/>
      <c r="DGA271" s="159"/>
      <c r="DGB271" s="9"/>
      <c r="DGC271" s="9"/>
      <c r="DGD271" s="159"/>
      <c r="DGE271" s="159"/>
      <c r="DGF271" s="8"/>
      <c r="DGG271" s="8"/>
      <c r="DGH271" s="160"/>
      <c r="DGI271" s="158"/>
      <c r="DGJ271" s="161"/>
      <c r="DGK271" s="162"/>
      <c r="DGL271" s="156"/>
      <c r="DGM271" s="158"/>
      <c r="DGN271" s="158"/>
      <c r="DGO271" s="158"/>
      <c r="DGP271" s="158"/>
      <c r="DGQ271" s="159"/>
      <c r="DGR271" s="9"/>
      <c r="DGS271" s="9"/>
      <c r="DGT271" s="159"/>
      <c r="DGU271" s="159"/>
      <c r="DGV271" s="8"/>
      <c r="DGW271" s="8"/>
      <c r="DGX271" s="160"/>
      <c r="DGY271" s="158"/>
      <c r="DGZ271" s="161"/>
      <c r="DHA271" s="162"/>
      <c r="DHB271" s="156"/>
      <c r="DHC271" s="158"/>
      <c r="DHD271" s="158"/>
      <c r="DHE271" s="158"/>
      <c r="DHF271" s="158"/>
      <c r="DHG271" s="159"/>
      <c r="DHH271" s="9"/>
      <c r="DHI271" s="9"/>
      <c r="DHJ271" s="159"/>
      <c r="DHK271" s="159"/>
      <c r="DHL271" s="8"/>
      <c r="DHM271" s="8"/>
      <c r="DHN271" s="160"/>
      <c r="DHO271" s="158"/>
      <c r="DHP271" s="161"/>
      <c r="DHQ271" s="162"/>
      <c r="DHR271" s="156"/>
      <c r="DHS271" s="158"/>
      <c r="DHT271" s="158"/>
      <c r="DHU271" s="158"/>
      <c r="DHV271" s="158"/>
      <c r="DHW271" s="159"/>
      <c r="DHX271" s="9"/>
      <c r="DHY271" s="9"/>
      <c r="DHZ271" s="159"/>
      <c r="DIA271" s="159"/>
      <c r="DIB271" s="8"/>
      <c r="DIC271" s="8"/>
      <c r="DID271" s="160"/>
      <c r="DIE271" s="158"/>
      <c r="DIF271" s="161"/>
      <c r="DIG271" s="162"/>
      <c r="DIH271" s="156"/>
      <c r="DII271" s="158"/>
      <c r="DIJ271" s="158"/>
      <c r="DIK271" s="158"/>
      <c r="DIL271" s="158"/>
      <c r="DIM271" s="159"/>
      <c r="DIN271" s="9"/>
      <c r="DIO271" s="9"/>
      <c r="DIP271" s="159"/>
      <c r="DIQ271" s="159"/>
      <c r="DIR271" s="8"/>
      <c r="DIS271" s="8"/>
      <c r="DIT271" s="160"/>
      <c r="DIU271" s="158"/>
      <c r="DIV271" s="161"/>
      <c r="DIW271" s="162"/>
      <c r="DIX271" s="156"/>
      <c r="DIY271" s="158"/>
      <c r="DIZ271" s="158"/>
      <c r="DJA271" s="158"/>
      <c r="DJB271" s="158"/>
      <c r="DJC271" s="159"/>
      <c r="DJD271" s="9"/>
      <c r="DJE271" s="9"/>
      <c r="DJF271" s="159"/>
      <c r="DJG271" s="159"/>
      <c r="DJH271" s="8"/>
      <c r="DJI271" s="8"/>
      <c r="DJJ271" s="160"/>
      <c r="DJK271" s="158"/>
      <c r="DJL271" s="161"/>
      <c r="DJM271" s="162"/>
      <c r="DJN271" s="156"/>
      <c r="DJO271" s="158"/>
      <c r="DJP271" s="158"/>
      <c r="DJQ271" s="158"/>
      <c r="DJR271" s="158"/>
      <c r="DJS271" s="159"/>
      <c r="DJT271" s="9"/>
      <c r="DJU271" s="9"/>
      <c r="DJV271" s="159"/>
      <c r="DJW271" s="159"/>
      <c r="DJX271" s="8"/>
      <c r="DJY271" s="8"/>
      <c r="DJZ271" s="160"/>
      <c r="DKA271" s="158"/>
      <c r="DKB271" s="161"/>
      <c r="DKC271" s="162"/>
      <c r="DKD271" s="156"/>
      <c r="DKE271" s="158"/>
      <c r="DKF271" s="158"/>
      <c r="DKG271" s="158"/>
      <c r="DKH271" s="158"/>
      <c r="DKI271" s="159"/>
      <c r="DKJ271" s="9"/>
      <c r="DKK271" s="9"/>
      <c r="DKL271" s="159"/>
      <c r="DKM271" s="159"/>
      <c r="DKN271" s="8"/>
      <c r="DKO271" s="8"/>
      <c r="DKP271" s="160"/>
      <c r="DKQ271" s="158"/>
      <c r="DKR271" s="161"/>
      <c r="DKS271" s="162"/>
      <c r="DKT271" s="156"/>
      <c r="DKU271" s="158"/>
      <c r="DKV271" s="158"/>
      <c r="DKW271" s="158"/>
      <c r="DKX271" s="158"/>
      <c r="DKY271" s="159"/>
      <c r="DKZ271" s="9"/>
      <c r="DLA271" s="9"/>
      <c r="DLB271" s="159"/>
      <c r="DLC271" s="159"/>
      <c r="DLD271" s="8"/>
      <c r="DLE271" s="8"/>
      <c r="DLF271" s="160"/>
      <c r="DLG271" s="158"/>
      <c r="DLH271" s="161"/>
      <c r="DLI271" s="162"/>
      <c r="DLJ271" s="156"/>
      <c r="DLK271" s="158"/>
      <c r="DLL271" s="158"/>
      <c r="DLM271" s="158"/>
      <c r="DLN271" s="158"/>
      <c r="DLO271" s="159"/>
      <c r="DLP271" s="9"/>
      <c r="DLQ271" s="9"/>
      <c r="DLR271" s="159"/>
      <c r="DLS271" s="159"/>
      <c r="DLT271" s="8"/>
      <c r="DLU271" s="8"/>
      <c r="DLV271" s="160"/>
      <c r="DLW271" s="158"/>
      <c r="DLX271" s="161"/>
      <c r="DLY271" s="162"/>
      <c r="DLZ271" s="156"/>
      <c r="DMA271" s="158"/>
      <c r="DMB271" s="158"/>
      <c r="DMC271" s="158"/>
      <c r="DMD271" s="158"/>
      <c r="DME271" s="159"/>
      <c r="DMF271" s="9"/>
      <c r="DMG271" s="9"/>
      <c r="DMH271" s="159"/>
      <c r="DMI271" s="159"/>
      <c r="DMJ271" s="8"/>
      <c r="DMK271" s="8"/>
      <c r="DML271" s="160"/>
      <c r="DMM271" s="158"/>
      <c r="DMN271" s="161"/>
      <c r="DMO271" s="162"/>
      <c r="DMP271" s="156"/>
      <c r="DMQ271" s="158"/>
      <c r="DMR271" s="158"/>
      <c r="DMS271" s="158"/>
      <c r="DMT271" s="158"/>
      <c r="DMU271" s="159"/>
      <c r="DMV271" s="9"/>
      <c r="DMW271" s="9"/>
      <c r="DMX271" s="159"/>
      <c r="DMY271" s="159"/>
      <c r="DMZ271" s="8"/>
      <c r="DNA271" s="8"/>
      <c r="DNB271" s="160"/>
      <c r="DNC271" s="158"/>
      <c r="DND271" s="161"/>
      <c r="DNE271" s="162"/>
      <c r="DNF271" s="156"/>
      <c r="DNG271" s="158"/>
      <c r="DNH271" s="158"/>
      <c r="DNI271" s="158"/>
      <c r="DNJ271" s="158"/>
      <c r="DNK271" s="159"/>
      <c r="DNL271" s="9"/>
      <c r="DNM271" s="9"/>
      <c r="DNN271" s="159"/>
      <c r="DNO271" s="159"/>
      <c r="DNP271" s="8"/>
      <c r="DNQ271" s="8"/>
      <c r="DNR271" s="160"/>
      <c r="DNS271" s="158"/>
      <c r="DNT271" s="161"/>
      <c r="DNU271" s="162"/>
      <c r="DNV271" s="156"/>
      <c r="DNW271" s="158"/>
      <c r="DNX271" s="158"/>
      <c r="DNY271" s="158"/>
      <c r="DNZ271" s="158"/>
      <c r="DOA271" s="159"/>
      <c r="DOB271" s="9"/>
      <c r="DOC271" s="9"/>
      <c r="DOD271" s="159"/>
      <c r="DOE271" s="159"/>
      <c r="DOF271" s="8"/>
      <c r="DOG271" s="8"/>
      <c r="DOH271" s="160"/>
      <c r="DOI271" s="158"/>
      <c r="DOJ271" s="161"/>
      <c r="DOK271" s="162"/>
      <c r="DOL271" s="156"/>
      <c r="DOM271" s="158"/>
      <c r="DON271" s="158"/>
      <c r="DOO271" s="158"/>
      <c r="DOP271" s="158"/>
      <c r="DOQ271" s="159"/>
      <c r="DOR271" s="9"/>
      <c r="DOS271" s="9"/>
      <c r="DOT271" s="159"/>
      <c r="DOU271" s="159"/>
      <c r="DOV271" s="8"/>
      <c r="DOW271" s="8"/>
      <c r="DOX271" s="160"/>
      <c r="DOY271" s="158"/>
      <c r="DOZ271" s="161"/>
      <c r="DPA271" s="162"/>
      <c r="DPB271" s="156"/>
      <c r="DPC271" s="158"/>
      <c r="DPD271" s="158"/>
      <c r="DPE271" s="158"/>
      <c r="DPF271" s="158"/>
      <c r="DPG271" s="159"/>
      <c r="DPH271" s="9"/>
      <c r="DPI271" s="9"/>
      <c r="DPJ271" s="159"/>
      <c r="DPK271" s="159"/>
      <c r="DPL271" s="8"/>
      <c r="DPM271" s="8"/>
      <c r="DPN271" s="160"/>
      <c r="DPO271" s="158"/>
      <c r="DPP271" s="161"/>
      <c r="DPQ271" s="162"/>
      <c r="DPR271" s="156"/>
      <c r="DPS271" s="158"/>
      <c r="DPT271" s="158"/>
      <c r="DPU271" s="158"/>
      <c r="DPV271" s="158"/>
      <c r="DPW271" s="159"/>
      <c r="DPX271" s="9"/>
      <c r="DPY271" s="9"/>
      <c r="DPZ271" s="159"/>
      <c r="DQA271" s="159"/>
      <c r="DQB271" s="8"/>
      <c r="DQC271" s="8"/>
      <c r="DQD271" s="160"/>
      <c r="DQE271" s="158"/>
      <c r="DQF271" s="161"/>
      <c r="DQG271" s="162"/>
      <c r="DQH271" s="156"/>
      <c r="DQI271" s="158"/>
      <c r="DQJ271" s="158"/>
      <c r="DQK271" s="158"/>
      <c r="DQL271" s="158"/>
      <c r="DQM271" s="159"/>
      <c r="DQN271" s="9"/>
      <c r="DQO271" s="9"/>
      <c r="DQP271" s="159"/>
      <c r="DQQ271" s="159"/>
      <c r="DQR271" s="8"/>
      <c r="DQS271" s="8"/>
      <c r="DQT271" s="160"/>
      <c r="DQU271" s="158"/>
      <c r="DQV271" s="161"/>
      <c r="DQW271" s="162"/>
      <c r="DQX271" s="156"/>
      <c r="DQY271" s="158"/>
      <c r="DQZ271" s="158"/>
      <c r="DRA271" s="158"/>
      <c r="DRB271" s="158"/>
      <c r="DRC271" s="159"/>
      <c r="DRD271" s="9"/>
      <c r="DRE271" s="9"/>
      <c r="DRF271" s="159"/>
      <c r="DRG271" s="159"/>
      <c r="DRH271" s="8"/>
      <c r="DRI271" s="8"/>
      <c r="DRJ271" s="160"/>
      <c r="DRK271" s="158"/>
      <c r="DRL271" s="161"/>
      <c r="DRM271" s="162"/>
      <c r="DRN271" s="156"/>
      <c r="DRO271" s="158"/>
      <c r="DRP271" s="158"/>
      <c r="DRQ271" s="158"/>
      <c r="DRR271" s="158"/>
      <c r="DRS271" s="159"/>
      <c r="DRT271" s="9"/>
      <c r="DRU271" s="9"/>
      <c r="DRV271" s="159"/>
      <c r="DRW271" s="159"/>
      <c r="DRX271" s="8"/>
      <c r="DRY271" s="8"/>
      <c r="DRZ271" s="160"/>
      <c r="DSA271" s="158"/>
      <c r="DSB271" s="161"/>
      <c r="DSC271" s="162"/>
      <c r="DSD271" s="156"/>
      <c r="DSE271" s="158"/>
      <c r="DSF271" s="158"/>
      <c r="DSG271" s="158"/>
      <c r="DSH271" s="158"/>
      <c r="DSI271" s="159"/>
      <c r="DSJ271" s="9"/>
      <c r="DSK271" s="9"/>
      <c r="DSL271" s="159"/>
      <c r="DSM271" s="159"/>
      <c r="DSN271" s="8"/>
      <c r="DSO271" s="8"/>
      <c r="DSP271" s="160"/>
      <c r="DSQ271" s="158"/>
      <c r="DSR271" s="161"/>
      <c r="DSS271" s="162"/>
      <c r="DST271" s="156"/>
      <c r="DSU271" s="158"/>
      <c r="DSV271" s="158"/>
      <c r="DSW271" s="158"/>
      <c r="DSX271" s="158"/>
      <c r="DSY271" s="159"/>
      <c r="DSZ271" s="9"/>
      <c r="DTA271" s="9"/>
      <c r="DTB271" s="159"/>
      <c r="DTC271" s="159"/>
      <c r="DTD271" s="8"/>
      <c r="DTE271" s="8"/>
      <c r="DTF271" s="160"/>
      <c r="DTG271" s="158"/>
      <c r="DTH271" s="161"/>
      <c r="DTI271" s="162"/>
      <c r="DTJ271" s="156"/>
      <c r="DTK271" s="158"/>
      <c r="DTL271" s="158"/>
      <c r="DTM271" s="158"/>
      <c r="DTN271" s="158"/>
      <c r="DTO271" s="159"/>
      <c r="DTP271" s="9"/>
      <c r="DTQ271" s="9"/>
      <c r="DTR271" s="159"/>
      <c r="DTS271" s="159"/>
      <c r="DTT271" s="8"/>
      <c r="DTU271" s="8"/>
      <c r="DTV271" s="160"/>
      <c r="DTW271" s="158"/>
      <c r="DTX271" s="161"/>
      <c r="DTY271" s="162"/>
      <c r="DTZ271" s="156"/>
      <c r="DUA271" s="158"/>
      <c r="DUB271" s="158"/>
      <c r="DUC271" s="158"/>
      <c r="DUD271" s="158"/>
      <c r="DUE271" s="159"/>
      <c r="DUF271" s="9"/>
      <c r="DUG271" s="9"/>
      <c r="DUH271" s="159"/>
      <c r="DUI271" s="159"/>
      <c r="DUJ271" s="8"/>
      <c r="DUK271" s="8"/>
      <c r="DUL271" s="160"/>
      <c r="DUM271" s="158"/>
      <c r="DUN271" s="161"/>
      <c r="DUO271" s="162"/>
      <c r="DUP271" s="156"/>
      <c r="DUQ271" s="158"/>
      <c r="DUR271" s="158"/>
      <c r="DUS271" s="158"/>
      <c r="DUT271" s="158"/>
      <c r="DUU271" s="159"/>
      <c r="DUV271" s="9"/>
      <c r="DUW271" s="9"/>
      <c r="DUX271" s="159"/>
      <c r="DUY271" s="159"/>
      <c r="DUZ271" s="8"/>
      <c r="DVA271" s="8"/>
      <c r="DVB271" s="160"/>
      <c r="DVC271" s="158"/>
      <c r="DVD271" s="161"/>
      <c r="DVE271" s="162"/>
      <c r="DVF271" s="156"/>
      <c r="DVG271" s="158"/>
      <c r="DVH271" s="158"/>
      <c r="DVI271" s="158"/>
      <c r="DVJ271" s="158"/>
      <c r="DVK271" s="159"/>
      <c r="DVL271" s="9"/>
      <c r="DVM271" s="9"/>
      <c r="DVN271" s="159"/>
      <c r="DVO271" s="159"/>
      <c r="DVP271" s="8"/>
      <c r="DVQ271" s="8"/>
      <c r="DVR271" s="160"/>
      <c r="DVS271" s="158"/>
      <c r="DVT271" s="161"/>
      <c r="DVU271" s="162"/>
      <c r="DVV271" s="156"/>
      <c r="DVW271" s="158"/>
      <c r="DVX271" s="158"/>
      <c r="DVY271" s="158"/>
      <c r="DVZ271" s="158"/>
      <c r="DWA271" s="159"/>
      <c r="DWB271" s="9"/>
      <c r="DWC271" s="9"/>
      <c r="DWD271" s="159"/>
      <c r="DWE271" s="159"/>
      <c r="DWF271" s="8"/>
      <c r="DWG271" s="8"/>
      <c r="DWH271" s="160"/>
      <c r="DWI271" s="158"/>
      <c r="DWJ271" s="161"/>
      <c r="DWK271" s="162"/>
      <c r="DWL271" s="156"/>
      <c r="DWM271" s="158"/>
      <c r="DWN271" s="158"/>
      <c r="DWO271" s="158"/>
      <c r="DWP271" s="158"/>
      <c r="DWQ271" s="159"/>
      <c r="DWR271" s="9"/>
      <c r="DWS271" s="9"/>
      <c r="DWT271" s="159"/>
      <c r="DWU271" s="159"/>
      <c r="DWV271" s="8"/>
      <c r="DWW271" s="8"/>
      <c r="DWX271" s="160"/>
      <c r="DWY271" s="158"/>
      <c r="DWZ271" s="161"/>
      <c r="DXA271" s="162"/>
      <c r="DXB271" s="156"/>
      <c r="DXC271" s="158"/>
      <c r="DXD271" s="158"/>
      <c r="DXE271" s="158"/>
      <c r="DXF271" s="158"/>
      <c r="DXG271" s="159"/>
      <c r="DXH271" s="9"/>
      <c r="DXI271" s="9"/>
      <c r="DXJ271" s="159"/>
      <c r="DXK271" s="159"/>
      <c r="DXL271" s="8"/>
      <c r="DXM271" s="8"/>
      <c r="DXN271" s="160"/>
      <c r="DXO271" s="158"/>
      <c r="DXP271" s="161"/>
      <c r="DXQ271" s="162"/>
      <c r="DXR271" s="156"/>
      <c r="DXS271" s="158"/>
      <c r="DXT271" s="158"/>
      <c r="DXU271" s="158"/>
      <c r="DXV271" s="158"/>
      <c r="DXW271" s="159"/>
      <c r="DXX271" s="9"/>
      <c r="DXY271" s="9"/>
      <c r="DXZ271" s="159"/>
      <c r="DYA271" s="159"/>
      <c r="DYB271" s="8"/>
      <c r="DYC271" s="8"/>
      <c r="DYD271" s="160"/>
      <c r="DYE271" s="158"/>
      <c r="DYF271" s="161"/>
      <c r="DYG271" s="162"/>
      <c r="DYH271" s="156"/>
      <c r="DYI271" s="158"/>
      <c r="DYJ271" s="158"/>
      <c r="DYK271" s="158"/>
      <c r="DYL271" s="158"/>
      <c r="DYM271" s="159"/>
      <c r="DYN271" s="9"/>
      <c r="DYO271" s="9"/>
      <c r="DYP271" s="159"/>
      <c r="DYQ271" s="159"/>
      <c r="DYR271" s="8"/>
      <c r="DYS271" s="8"/>
      <c r="DYT271" s="160"/>
      <c r="DYU271" s="158"/>
      <c r="DYV271" s="161"/>
      <c r="DYW271" s="162"/>
      <c r="DYX271" s="156"/>
      <c r="DYY271" s="158"/>
      <c r="DYZ271" s="158"/>
      <c r="DZA271" s="158"/>
      <c r="DZB271" s="158"/>
      <c r="DZC271" s="159"/>
      <c r="DZD271" s="9"/>
      <c r="DZE271" s="9"/>
      <c r="DZF271" s="159"/>
      <c r="DZG271" s="159"/>
      <c r="DZH271" s="8"/>
      <c r="DZI271" s="8"/>
      <c r="DZJ271" s="160"/>
      <c r="DZK271" s="158"/>
      <c r="DZL271" s="161"/>
      <c r="DZM271" s="162"/>
      <c r="DZN271" s="156"/>
      <c r="DZO271" s="158"/>
      <c r="DZP271" s="158"/>
      <c r="DZQ271" s="158"/>
      <c r="DZR271" s="158"/>
      <c r="DZS271" s="159"/>
      <c r="DZT271" s="9"/>
      <c r="DZU271" s="9"/>
      <c r="DZV271" s="159"/>
      <c r="DZW271" s="159"/>
      <c r="DZX271" s="8"/>
      <c r="DZY271" s="8"/>
      <c r="DZZ271" s="160"/>
      <c r="EAA271" s="158"/>
      <c r="EAB271" s="161"/>
      <c r="EAC271" s="162"/>
      <c r="EAD271" s="156"/>
      <c r="EAE271" s="158"/>
      <c r="EAF271" s="158"/>
      <c r="EAG271" s="158"/>
      <c r="EAH271" s="158"/>
      <c r="EAI271" s="159"/>
      <c r="EAJ271" s="9"/>
      <c r="EAK271" s="9"/>
      <c r="EAL271" s="159"/>
      <c r="EAM271" s="159"/>
      <c r="EAN271" s="8"/>
      <c r="EAO271" s="8"/>
      <c r="EAP271" s="160"/>
      <c r="EAQ271" s="158"/>
      <c r="EAR271" s="161"/>
      <c r="EAS271" s="162"/>
      <c r="EAT271" s="156"/>
      <c r="EAU271" s="158"/>
      <c r="EAV271" s="158"/>
      <c r="EAW271" s="158"/>
      <c r="EAX271" s="158"/>
      <c r="EAY271" s="159"/>
      <c r="EAZ271" s="9"/>
      <c r="EBA271" s="9"/>
      <c r="EBB271" s="159"/>
      <c r="EBC271" s="159"/>
      <c r="EBD271" s="8"/>
      <c r="EBE271" s="8"/>
      <c r="EBF271" s="160"/>
      <c r="EBG271" s="158"/>
      <c r="EBH271" s="161"/>
      <c r="EBI271" s="162"/>
      <c r="EBJ271" s="156"/>
      <c r="EBK271" s="158"/>
      <c r="EBL271" s="158"/>
      <c r="EBM271" s="158"/>
      <c r="EBN271" s="158"/>
      <c r="EBO271" s="159"/>
      <c r="EBP271" s="9"/>
      <c r="EBQ271" s="9"/>
      <c r="EBR271" s="159"/>
      <c r="EBS271" s="159"/>
      <c r="EBT271" s="8"/>
      <c r="EBU271" s="8"/>
      <c r="EBV271" s="160"/>
      <c r="EBW271" s="158"/>
      <c r="EBX271" s="161"/>
      <c r="EBY271" s="162"/>
      <c r="EBZ271" s="156"/>
      <c r="ECA271" s="158"/>
      <c r="ECB271" s="158"/>
      <c r="ECC271" s="158"/>
      <c r="ECD271" s="158"/>
      <c r="ECE271" s="159"/>
      <c r="ECF271" s="9"/>
      <c r="ECG271" s="9"/>
      <c r="ECH271" s="159"/>
      <c r="ECI271" s="159"/>
      <c r="ECJ271" s="8"/>
      <c r="ECK271" s="8"/>
      <c r="ECL271" s="160"/>
      <c r="ECM271" s="158"/>
      <c r="ECN271" s="161"/>
      <c r="ECO271" s="162"/>
      <c r="ECP271" s="156"/>
      <c r="ECQ271" s="158"/>
      <c r="ECR271" s="158"/>
      <c r="ECS271" s="158"/>
      <c r="ECT271" s="158"/>
      <c r="ECU271" s="159"/>
      <c r="ECV271" s="9"/>
      <c r="ECW271" s="9"/>
      <c r="ECX271" s="159"/>
      <c r="ECY271" s="159"/>
      <c r="ECZ271" s="8"/>
      <c r="EDA271" s="8"/>
      <c r="EDB271" s="160"/>
      <c r="EDC271" s="158"/>
      <c r="EDD271" s="161"/>
      <c r="EDE271" s="162"/>
      <c r="EDF271" s="156"/>
      <c r="EDG271" s="158"/>
      <c r="EDH271" s="158"/>
      <c r="EDI271" s="158"/>
      <c r="EDJ271" s="158"/>
      <c r="EDK271" s="159"/>
      <c r="EDL271" s="9"/>
      <c r="EDM271" s="9"/>
      <c r="EDN271" s="159"/>
      <c r="EDO271" s="159"/>
      <c r="EDP271" s="8"/>
      <c r="EDQ271" s="8"/>
      <c r="EDR271" s="160"/>
      <c r="EDS271" s="158"/>
      <c r="EDT271" s="161"/>
      <c r="EDU271" s="162"/>
      <c r="EDV271" s="156"/>
      <c r="EDW271" s="158"/>
      <c r="EDX271" s="158"/>
      <c r="EDY271" s="158"/>
      <c r="EDZ271" s="158"/>
      <c r="EEA271" s="159"/>
      <c r="EEB271" s="9"/>
      <c r="EEC271" s="9"/>
      <c r="EED271" s="159"/>
      <c r="EEE271" s="159"/>
      <c r="EEF271" s="8"/>
      <c r="EEG271" s="8"/>
      <c r="EEH271" s="160"/>
      <c r="EEI271" s="158"/>
      <c r="EEJ271" s="161"/>
      <c r="EEK271" s="162"/>
      <c r="EEL271" s="156"/>
      <c r="EEM271" s="158"/>
      <c r="EEN271" s="158"/>
      <c r="EEO271" s="158"/>
      <c r="EEP271" s="158"/>
      <c r="EEQ271" s="159"/>
      <c r="EER271" s="9"/>
      <c r="EES271" s="9"/>
      <c r="EET271" s="159"/>
      <c r="EEU271" s="159"/>
      <c r="EEV271" s="8"/>
      <c r="EEW271" s="8"/>
      <c r="EEX271" s="160"/>
      <c r="EEY271" s="158"/>
      <c r="EEZ271" s="161"/>
      <c r="EFA271" s="162"/>
      <c r="EFB271" s="156"/>
      <c r="EFC271" s="158"/>
      <c r="EFD271" s="158"/>
      <c r="EFE271" s="158"/>
      <c r="EFF271" s="158"/>
      <c r="EFG271" s="159"/>
      <c r="EFH271" s="9"/>
      <c r="EFI271" s="9"/>
      <c r="EFJ271" s="159"/>
      <c r="EFK271" s="159"/>
      <c r="EFL271" s="8"/>
      <c r="EFM271" s="8"/>
      <c r="EFN271" s="160"/>
      <c r="EFO271" s="158"/>
      <c r="EFP271" s="161"/>
      <c r="EFQ271" s="162"/>
      <c r="EFR271" s="156"/>
      <c r="EFS271" s="158"/>
      <c r="EFT271" s="158"/>
      <c r="EFU271" s="158"/>
      <c r="EFV271" s="158"/>
      <c r="EFW271" s="159"/>
      <c r="EFX271" s="9"/>
      <c r="EFY271" s="9"/>
      <c r="EFZ271" s="159"/>
      <c r="EGA271" s="159"/>
      <c r="EGB271" s="8"/>
      <c r="EGC271" s="8"/>
      <c r="EGD271" s="160"/>
      <c r="EGE271" s="158"/>
      <c r="EGF271" s="161"/>
      <c r="EGG271" s="162"/>
      <c r="EGH271" s="156"/>
      <c r="EGI271" s="158"/>
      <c r="EGJ271" s="158"/>
      <c r="EGK271" s="158"/>
      <c r="EGL271" s="158"/>
      <c r="EGM271" s="159"/>
      <c r="EGN271" s="9"/>
      <c r="EGO271" s="9"/>
      <c r="EGP271" s="159"/>
      <c r="EGQ271" s="159"/>
      <c r="EGR271" s="8"/>
      <c r="EGS271" s="8"/>
      <c r="EGT271" s="160"/>
      <c r="EGU271" s="158"/>
      <c r="EGV271" s="161"/>
      <c r="EGW271" s="162"/>
      <c r="EGX271" s="156"/>
      <c r="EGY271" s="158"/>
      <c r="EGZ271" s="158"/>
      <c r="EHA271" s="158"/>
      <c r="EHB271" s="158"/>
      <c r="EHC271" s="159"/>
      <c r="EHD271" s="9"/>
      <c r="EHE271" s="9"/>
      <c r="EHF271" s="159"/>
      <c r="EHG271" s="159"/>
      <c r="EHH271" s="8"/>
      <c r="EHI271" s="8"/>
      <c r="EHJ271" s="160"/>
      <c r="EHK271" s="158"/>
      <c r="EHL271" s="161"/>
      <c r="EHM271" s="162"/>
      <c r="EHN271" s="156"/>
      <c r="EHO271" s="158"/>
      <c r="EHP271" s="158"/>
      <c r="EHQ271" s="158"/>
      <c r="EHR271" s="158"/>
      <c r="EHS271" s="159"/>
      <c r="EHT271" s="9"/>
      <c r="EHU271" s="9"/>
      <c r="EHV271" s="159"/>
      <c r="EHW271" s="159"/>
      <c r="EHX271" s="8"/>
      <c r="EHY271" s="8"/>
      <c r="EHZ271" s="160"/>
      <c r="EIA271" s="158"/>
      <c r="EIB271" s="161"/>
      <c r="EIC271" s="162"/>
      <c r="EID271" s="156"/>
      <c r="EIE271" s="158"/>
      <c r="EIF271" s="158"/>
      <c r="EIG271" s="158"/>
      <c r="EIH271" s="158"/>
      <c r="EII271" s="159"/>
      <c r="EIJ271" s="9"/>
      <c r="EIK271" s="9"/>
      <c r="EIL271" s="159"/>
      <c r="EIM271" s="159"/>
      <c r="EIN271" s="8"/>
      <c r="EIO271" s="8"/>
      <c r="EIP271" s="160"/>
      <c r="EIQ271" s="158"/>
      <c r="EIR271" s="161"/>
      <c r="EIS271" s="162"/>
      <c r="EIT271" s="156"/>
      <c r="EIU271" s="158"/>
      <c r="EIV271" s="158"/>
      <c r="EIW271" s="158"/>
      <c r="EIX271" s="158"/>
      <c r="EIY271" s="159"/>
      <c r="EIZ271" s="9"/>
      <c r="EJA271" s="9"/>
      <c r="EJB271" s="159"/>
      <c r="EJC271" s="159"/>
      <c r="EJD271" s="8"/>
      <c r="EJE271" s="8"/>
      <c r="EJF271" s="160"/>
      <c r="EJG271" s="158"/>
      <c r="EJH271" s="161"/>
      <c r="EJI271" s="162"/>
      <c r="EJJ271" s="156"/>
      <c r="EJK271" s="158"/>
      <c r="EJL271" s="158"/>
      <c r="EJM271" s="158"/>
      <c r="EJN271" s="158"/>
      <c r="EJO271" s="159"/>
      <c r="EJP271" s="9"/>
      <c r="EJQ271" s="9"/>
      <c r="EJR271" s="159"/>
      <c r="EJS271" s="159"/>
      <c r="EJT271" s="8"/>
      <c r="EJU271" s="8"/>
      <c r="EJV271" s="160"/>
      <c r="EJW271" s="158"/>
      <c r="EJX271" s="161"/>
      <c r="EJY271" s="162"/>
      <c r="EJZ271" s="156"/>
      <c r="EKA271" s="158"/>
      <c r="EKB271" s="158"/>
      <c r="EKC271" s="158"/>
      <c r="EKD271" s="158"/>
      <c r="EKE271" s="159"/>
      <c r="EKF271" s="9"/>
      <c r="EKG271" s="9"/>
      <c r="EKH271" s="159"/>
      <c r="EKI271" s="159"/>
      <c r="EKJ271" s="8"/>
      <c r="EKK271" s="8"/>
      <c r="EKL271" s="160"/>
      <c r="EKM271" s="158"/>
      <c r="EKN271" s="161"/>
      <c r="EKO271" s="162"/>
      <c r="EKP271" s="156"/>
      <c r="EKQ271" s="158"/>
      <c r="EKR271" s="158"/>
      <c r="EKS271" s="158"/>
      <c r="EKT271" s="158"/>
      <c r="EKU271" s="159"/>
      <c r="EKV271" s="9"/>
      <c r="EKW271" s="9"/>
      <c r="EKX271" s="159"/>
      <c r="EKY271" s="159"/>
      <c r="EKZ271" s="8"/>
      <c r="ELA271" s="8"/>
      <c r="ELB271" s="160"/>
      <c r="ELC271" s="158"/>
      <c r="ELD271" s="161"/>
      <c r="ELE271" s="162"/>
      <c r="ELF271" s="156"/>
      <c r="ELG271" s="158"/>
      <c r="ELH271" s="158"/>
      <c r="ELI271" s="158"/>
      <c r="ELJ271" s="158"/>
      <c r="ELK271" s="159"/>
      <c r="ELL271" s="9"/>
      <c r="ELM271" s="9"/>
      <c r="ELN271" s="159"/>
      <c r="ELO271" s="159"/>
      <c r="ELP271" s="8"/>
      <c r="ELQ271" s="8"/>
      <c r="ELR271" s="160"/>
      <c r="ELS271" s="158"/>
      <c r="ELT271" s="161"/>
      <c r="ELU271" s="162"/>
      <c r="ELV271" s="156"/>
      <c r="ELW271" s="158"/>
      <c r="ELX271" s="158"/>
      <c r="ELY271" s="158"/>
      <c r="ELZ271" s="158"/>
      <c r="EMA271" s="159"/>
      <c r="EMB271" s="9"/>
      <c r="EMC271" s="9"/>
      <c r="EMD271" s="159"/>
      <c r="EME271" s="159"/>
      <c r="EMF271" s="8"/>
      <c r="EMG271" s="8"/>
      <c r="EMH271" s="160"/>
      <c r="EMI271" s="158"/>
      <c r="EMJ271" s="161"/>
      <c r="EMK271" s="162"/>
      <c r="EML271" s="156"/>
      <c r="EMM271" s="158"/>
      <c r="EMN271" s="158"/>
      <c r="EMO271" s="158"/>
      <c r="EMP271" s="158"/>
      <c r="EMQ271" s="159"/>
      <c r="EMR271" s="9"/>
      <c r="EMS271" s="9"/>
      <c r="EMT271" s="159"/>
      <c r="EMU271" s="159"/>
      <c r="EMV271" s="8"/>
      <c r="EMW271" s="8"/>
      <c r="EMX271" s="160"/>
      <c r="EMY271" s="158"/>
      <c r="EMZ271" s="161"/>
      <c r="ENA271" s="162"/>
      <c r="ENB271" s="156"/>
      <c r="ENC271" s="158"/>
      <c r="END271" s="158"/>
      <c r="ENE271" s="158"/>
      <c r="ENF271" s="158"/>
      <c r="ENG271" s="159"/>
      <c r="ENH271" s="9"/>
      <c r="ENI271" s="9"/>
      <c r="ENJ271" s="159"/>
      <c r="ENK271" s="159"/>
      <c r="ENL271" s="8"/>
      <c r="ENM271" s="8"/>
      <c r="ENN271" s="160"/>
      <c r="ENO271" s="158"/>
      <c r="ENP271" s="161"/>
      <c r="ENQ271" s="162"/>
      <c r="ENR271" s="156"/>
      <c r="ENS271" s="158"/>
      <c r="ENT271" s="158"/>
      <c r="ENU271" s="158"/>
      <c r="ENV271" s="158"/>
      <c r="ENW271" s="159"/>
      <c r="ENX271" s="9"/>
      <c r="ENY271" s="9"/>
      <c r="ENZ271" s="159"/>
      <c r="EOA271" s="159"/>
      <c r="EOB271" s="8"/>
      <c r="EOC271" s="8"/>
      <c r="EOD271" s="160"/>
      <c r="EOE271" s="158"/>
      <c r="EOF271" s="161"/>
      <c r="EOG271" s="162"/>
      <c r="EOH271" s="156"/>
      <c r="EOI271" s="158"/>
      <c r="EOJ271" s="158"/>
      <c r="EOK271" s="158"/>
      <c r="EOL271" s="158"/>
      <c r="EOM271" s="159"/>
      <c r="EON271" s="9"/>
      <c r="EOO271" s="9"/>
      <c r="EOP271" s="159"/>
      <c r="EOQ271" s="159"/>
      <c r="EOR271" s="8"/>
      <c r="EOS271" s="8"/>
      <c r="EOT271" s="160"/>
      <c r="EOU271" s="158"/>
      <c r="EOV271" s="161"/>
      <c r="EOW271" s="162"/>
      <c r="EOX271" s="156"/>
      <c r="EOY271" s="158"/>
      <c r="EOZ271" s="158"/>
      <c r="EPA271" s="158"/>
      <c r="EPB271" s="158"/>
      <c r="EPC271" s="159"/>
      <c r="EPD271" s="9"/>
      <c r="EPE271" s="9"/>
      <c r="EPF271" s="159"/>
      <c r="EPG271" s="159"/>
      <c r="EPH271" s="8"/>
      <c r="EPI271" s="8"/>
      <c r="EPJ271" s="160"/>
      <c r="EPK271" s="158"/>
      <c r="EPL271" s="161"/>
      <c r="EPM271" s="162"/>
      <c r="EPN271" s="156"/>
      <c r="EPO271" s="158"/>
      <c r="EPP271" s="158"/>
      <c r="EPQ271" s="158"/>
      <c r="EPR271" s="158"/>
      <c r="EPS271" s="159"/>
      <c r="EPT271" s="9"/>
      <c r="EPU271" s="9"/>
      <c r="EPV271" s="159"/>
      <c r="EPW271" s="159"/>
      <c r="EPX271" s="8"/>
      <c r="EPY271" s="8"/>
      <c r="EPZ271" s="160"/>
      <c r="EQA271" s="158"/>
      <c r="EQB271" s="161"/>
      <c r="EQC271" s="162"/>
      <c r="EQD271" s="156"/>
      <c r="EQE271" s="158"/>
      <c r="EQF271" s="158"/>
      <c r="EQG271" s="158"/>
      <c r="EQH271" s="158"/>
      <c r="EQI271" s="159"/>
      <c r="EQJ271" s="9"/>
      <c r="EQK271" s="9"/>
      <c r="EQL271" s="159"/>
      <c r="EQM271" s="159"/>
      <c r="EQN271" s="8"/>
      <c r="EQO271" s="8"/>
      <c r="EQP271" s="160"/>
      <c r="EQQ271" s="158"/>
      <c r="EQR271" s="161"/>
      <c r="EQS271" s="162"/>
      <c r="EQT271" s="156"/>
      <c r="EQU271" s="158"/>
      <c r="EQV271" s="158"/>
      <c r="EQW271" s="158"/>
      <c r="EQX271" s="158"/>
      <c r="EQY271" s="159"/>
      <c r="EQZ271" s="9"/>
      <c r="ERA271" s="9"/>
      <c r="ERB271" s="159"/>
      <c r="ERC271" s="159"/>
      <c r="ERD271" s="8"/>
      <c r="ERE271" s="8"/>
      <c r="ERF271" s="160"/>
      <c r="ERG271" s="158"/>
      <c r="ERH271" s="161"/>
      <c r="ERI271" s="162"/>
      <c r="ERJ271" s="156"/>
      <c r="ERK271" s="158"/>
      <c r="ERL271" s="158"/>
      <c r="ERM271" s="158"/>
      <c r="ERN271" s="158"/>
      <c r="ERO271" s="159"/>
      <c r="ERP271" s="9"/>
      <c r="ERQ271" s="9"/>
      <c r="ERR271" s="159"/>
      <c r="ERS271" s="159"/>
      <c r="ERT271" s="8"/>
      <c r="ERU271" s="8"/>
      <c r="ERV271" s="160"/>
      <c r="ERW271" s="158"/>
      <c r="ERX271" s="161"/>
      <c r="ERY271" s="162"/>
      <c r="ERZ271" s="156"/>
      <c r="ESA271" s="158"/>
      <c r="ESB271" s="158"/>
      <c r="ESC271" s="158"/>
      <c r="ESD271" s="158"/>
      <c r="ESE271" s="159"/>
      <c r="ESF271" s="9"/>
      <c r="ESG271" s="9"/>
      <c r="ESH271" s="159"/>
      <c r="ESI271" s="159"/>
      <c r="ESJ271" s="8"/>
      <c r="ESK271" s="8"/>
      <c r="ESL271" s="160"/>
      <c r="ESM271" s="158"/>
      <c r="ESN271" s="161"/>
      <c r="ESO271" s="162"/>
      <c r="ESP271" s="156"/>
      <c r="ESQ271" s="158"/>
      <c r="ESR271" s="158"/>
      <c r="ESS271" s="158"/>
      <c r="EST271" s="158"/>
      <c r="ESU271" s="159"/>
      <c r="ESV271" s="9"/>
      <c r="ESW271" s="9"/>
      <c r="ESX271" s="159"/>
      <c r="ESY271" s="159"/>
      <c r="ESZ271" s="8"/>
      <c r="ETA271" s="8"/>
      <c r="ETB271" s="160"/>
      <c r="ETC271" s="158"/>
      <c r="ETD271" s="161"/>
      <c r="ETE271" s="162"/>
      <c r="ETF271" s="156"/>
      <c r="ETG271" s="158"/>
      <c r="ETH271" s="158"/>
      <c r="ETI271" s="158"/>
      <c r="ETJ271" s="158"/>
      <c r="ETK271" s="159"/>
      <c r="ETL271" s="9"/>
      <c r="ETM271" s="9"/>
      <c r="ETN271" s="159"/>
      <c r="ETO271" s="159"/>
      <c r="ETP271" s="8"/>
      <c r="ETQ271" s="8"/>
      <c r="ETR271" s="160"/>
      <c r="ETS271" s="158"/>
      <c r="ETT271" s="161"/>
      <c r="ETU271" s="162"/>
      <c r="ETV271" s="156"/>
      <c r="ETW271" s="158"/>
      <c r="ETX271" s="158"/>
      <c r="ETY271" s="158"/>
      <c r="ETZ271" s="158"/>
      <c r="EUA271" s="159"/>
      <c r="EUB271" s="9"/>
      <c r="EUC271" s="9"/>
      <c r="EUD271" s="159"/>
      <c r="EUE271" s="159"/>
      <c r="EUF271" s="8"/>
      <c r="EUG271" s="8"/>
      <c r="EUH271" s="160"/>
      <c r="EUI271" s="158"/>
      <c r="EUJ271" s="161"/>
      <c r="EUK271" s="162"/>
      <c r="EUL271" s="156"/>
      <c r="EUM271" s="158"/>
      <c r="EUN271" s="158"/>
      <c r="EUO271" s="158"/>
      <c r="EUP271" s="158"/>
      <c r="EUQ271" s="159"/>
      <c r="EUR271" s="9"/>
      <c r="EUS271" s="9"/>
      <c r="EUT271" s="159"/>
      <c r="EUU271" s="159"/>
      <c r="EUV271" s="8"/>
      <c r="EUW271" s="8"/>
      <c r="EUX271" s="160"/>
      <c r="EUY271" s="158"/>
      <c r="EUZ271" s="161"/>
      <c r="EVA271" s="162"/>
      <c r="EVB271" s="156"/>
      <c r="EVC271" s="158"/>
      <c r="EVD271" s="158"/>
      <c r="EVE271" s="158"/>
      <c r="EVF271" s="158"/>
      <c r="EVG271" s="159"/>
      <c r="EVH271" s="9"/>
      <c r="EVI271" s="9"/>
      <c r="EVJ271" s="159"/>
      <c r="EVK271" s="159"/>
      <c r="EVL271" s="8"/>
      <c r="EVM271" s="8"/>
      <c r="EVN271" s="160"/>
      <c r="EVO271" s="158"/>
      <c r="EVP271" s="161"/>
      <c r="EVQ271" s="162"/>
      <c r="EVR271" s="156"/>
      <c r="EVS271" s="158"/>
      <c r="EVT271" s="158"/>
      <c r="EVU271" s="158"/>
      <c r="EVV271" s="158"/>
      <c r="EVW271" s="159"/>
      <c r="EVX271" s="9"/>
      <c r="EVY271" s="9"/>
      <c r="EVZ271" s="159"/>
      <c r="EWA271" s="159"/>
      <c r="EWB271" s="8"/>
      <c r="EWC271" s="8"/>
      <c r="EWD271" s="160"/>
      <c r="EWE271" s="158"/>
      <c r="EWF271" s="161"/>
      <c r="EWG271" s="162"/>
      <c r="EWH271" s="156"/>
      <c r="EWI271" s="158"/>
      <c r="EWJ271" s="158"/>
      <c r="EWK271" s="158"/>
      <c r="EWL271" s="158"/>
      <c r="EWM271" s="159"/>
      <c r="EWN271" s="9"/>
      <c r="EWO271" s="9"/>
      <c r="EWP271" s="159"/>
      <c r="EWQ271" s="159"/>
      <c r="EWR271" s="8"/>
      <c r="EWS271" s="8"/>
      <c r="EWT271" s="160"/>
      <c r="EWU271" s="158"/>
      <c r="EWV271" s="161"/>
      <c r="EWW271" s="162"/>
      <c r="EWX271" s="156"/>
      <c r="EWY271" s="158"/>
      <c r="EWZ271" s="158"/>
      <c r="EXA271" s="158"/>
      <c r="EXB271" s="158"/>
      <c r="EXC271" s="159"/>
      <c r="EXD271" s="9"/>
      <c r="EXE271" s="9"/>
      <c r="EXF271" s="159"/>
      <c r="EXG271" s="159"/>
      <c r="EXH271" s="8"/>
      <c r="EXI271" s="8"/>
      <c r="EXJ271" s="160"/>
      <c r="EXK271" s="158"/>
      <c r="EXL271" s="161"/>
      <c r="EXM271" s="162"/>
      <c r="EXN271" s="156"/>
      <c r="EXO271" s="158"/>
      <c r="EXP271" s="158"/>
      <c r="EXQ271" s="158"/>
      <c r="EXR271" s="158"/>
      <c r="EXS271" s="159"/>
      <c r="EXT271" s="9"/>
      <c r="EXU271" s="9"/>
      <c r="EXV271" s="159"/>
      <c r="EXW271" s="159"/>
      <c r="EXX271" s="8"/>
      <c r="EXY271" s="8"/>
      <c r="EXZ271" s="160"/>
      <c r="EYA271" s="158"/>
      <c r="EYB271" s="161"/>
      <c r="EYC271" s="162"/>
      <c r="EYD271" s="156"/>
      <c r="EYE271" s="158"/>
      <c r="EYF271" s="158"/>
      <c r="EYG271" s="158"/>
      <c r="EYH271" s="158"/>
      <c r="EYI271" s="159"/>
      <c r="EYJ271" s="9"/>
      <c r="EYK271" s="9"/>
      <c r="EYL271" s="159"/>
      <c r="EYM271" s="159"/>
      <c r="EYN271" s="8"/>
      <c r="EYO271" s="8"/>
      <c r="EYP271" s="160"/>
      <c r="EYQ271" s="158"/>
      <c r="EYR271" s="161"/>
      <c r="EYS271" s="162"/>
      <c r="EYT271" s="156"/>
      <c r="EYU271" s="158"/>
      <c r="EYV271" s="158"/>
      <c r="EYW271" s="158"/>
      <c r="EYX271" s="158"/>
      <c r="EYY271" s="159"/>
      <c r="EYZ271" s="9"/>
      <c r="EZA271" s="9"/>
      <c r="EZB271" s="159"/>
      <c r="EZC271" s="159"/>
      <c r="EZD271" s="8"/>
      <c r="EZE271" s="8"/>
      <c r="EZF271" s="160"/>
      <c r="EZG271" s="158"/>
      <c r="EZH271" s="161"/>
      <c r="EZI271" s="162"/>
      <c r="EZJ271" s="156"/>
      <c r="EZK271" s="158"/>
      <c r="EZL271" s="158"/>
      <c r="EZM271" s="158"/>
      <c r="EZN271" s="158"/>
      <c r="EZO271" s="159"/>
      <c r="EZP271" s="9"/>
      <c r="EZQ271" s="9"/>
      <c r="EZR271" s="159"/>
      <c r="EZS271" s="159"/>
      <c r="EZT271" s="8"/>
      <c r="EZU271" s="8"/>
      <c r="EZV271" s="160"/>
      <c r="EZW271" s="158"/>
      <c r="EZX271" s="161"/>
      <c r="EZY271" s="162"/>
      <c r="EZZ271" s="156"/>
      <c r="FAA271" s="158"/>
      <c r="FAB271" s="158"/>
      <c r="FAC271" s="158"/>
      <c r="FAD271" s="158"/>
      <c r="FAE271" s="159"/>
      <c r="FAF271" s="9"/>
      <c r="FAG271" s="9"/>
      <c r="FAH271" s="159"/>
      <c r="FAI271" s="159"/>
      <c r="FAJ271" s="8"/>
      <c r="FAK271" s="8"/>
      <c r="FAL271" s="160"/>
      <c r="FAM271" s="158"/>
      <c r="FAN271" s="161"/>
      <c r="FAO271" s="162"/>
      <c r="FAP271" s="156"/>
      <c r="FAQ271" s="158"/>
      <c r="FAR271" s="158"/>
      <c r="FAS271" s="158"/>
      <c r="FAT271" s="158"/>
      <c r="FAU271" s="159"/>
      <c r="FAV271" s="9"/>
      <c r="FAW271" s="9"/>
      <c r="FAX271" s="159"/>
      <c r="FAY271" s="159"/>
      <c r="FAZ271" s="8"/>
      <c r="FBA271" s="8"/>
      <c r="FBB271" s="160"/>
      <c r="FBC271" s="158"/>
      <c r="FBD271" s="161"/>
      <c r="FBE271" s="162"/>
      <c r="FBF271" s="156"/>
      <c r="FBG271" s="158"/>
      <c r="FBH271" s="158"/>
      <c r="FBI271" s="158"/>
      <c r="FBJ271" s="158"/>
      <c r="FBK271" s="159"/>
      <c r="FBL271" s="9"/>
      <c r="FBM271" s="9"/>
      <c r="FBN271" s="159"/>
      <c r="FBO271" s="159"/>
      <c r="FBP271" s="8"/>
      <c r="FBQ271" s="8"/>
      <c r="FBR271" s="160"/>
      <c r="FBS271" s="158"/>
      <c r="FBT271" s="161"/>
      <c r="FBU271" s="162"/>
      <c r="FBV271" s="156"/>
      <c r="FBW271" s="158"/>
      <c r="FBX271" s="158"/>
      <c r="FBY271" s="158"/>
      <c r="FBZ271" s="158"/>
      <c r="FCA271" s="159"/>
      <c r="FCB271" s="9"/>
      <c r="FCC271" s="9"/>
      <c r="FCD271" s="159"/>
      <c r="FCE271" s="159"/>
      <c r="FCF271" s="8"/>
      <c r="FCG271" s="8"/>
      <c r="FCH271" s="160"/>
      <c r="FCI271" s="158"/>
      <c r="FCJ271" s="161"/>
      <c r="FCK271" s="162"/>
      <c r="FCL271" s="156"/>
      <c r="FCM271" s="158"/>
      <c r="FCN271" s="158"/>
      <c r="FCO271" s="158"/>
      <c r="FCP271" s="158"/>
      <c r="FCQ271" s="159"/>
      <c r="FCR271" s="9"/>
      <c r="FCS271" s="9"/>
      <c r="FCT271" s="159"/>
      <c r="FCU271" s="159"/>
      <c r="FCV271" s="8"/>
      <c r="FCW271" s="8"/>
      <c r="FCX271" s="160"/>
      <c r="FCY271" s="158"/>
      <c r="FCZ271" s="161"/>
      <c r="FDA271" s="162"/>
      <c r="FDB271" s="156"/>
      <c r="FDC271" s="158"/>
      <c r="FDD271" s="158"/>
      <c r="FDE271" s="158"/>
      <c r="FDF271" s="158"/>
      <c r="FDG271" s="159"/>
      <c r="FDH271" s="9"/>
      <c r="FDI271" s="9"/>
      <c r="FDJ271" s="159"/>
      <c r="FDK271" s="159"/>
      <c r="FDL271" s="8"/>
      <c r="FDM271" s="8"/>
      <c r="FDN271" s="160"/>
      <c r="FDO271" s="158"/>
      <c r="FDP271" s="161"/>
      <c r="FDQ271" s="162"/>
      <c r="FDR271" s="156"/>
      <c r="FDS271" s="158"/>
      <c r="FDT271" s="158"/>
      <c r="FDU271" s="158"/>
      <c r="FDV271" s="158"/>
      <c r="FDW271" s="159"/>
      <c r="FDX271" s="9"/>
      <c r="FDY271" s="9"/>
      <c r="FDZ271" s="159"/>
      <c r="FEA271" s="159"/>
      <c r="FEB271" s="8"/>
      <c r="FEC271" s="8"/>
      <c r="FED271" s="160"/>
      <c r="FEE271" s="158"/>
      <c r="FEF271" s="161"/>
      <c r="FEG271" s="162"/>
      <c r="FEH271" s="156"/>
      <c r="FEI271" s="158"/>
      <c r="FEJ271" s="158"/>
      <c r="FEK271" s="158"/>
      <c r="FEL271" s="158"/>
      <c r="FEM271" s="159"/>
      <c r="FEN271" s="9"/>
      <c r="FEO271" s="9"/>
      <c r="FEP271" s="159"/>
      <c r="FEQ271" s="159"/>
      <c r="FER271" s="8"/>
      <c r="FES271" s="8"/>
      <c r="FET271" s="160"/>
      <c r="FEU271" s="158"/>
      <c r="FEV271" s="161"/>
      <c r="FEW271" s="162"/>
      <c r="FEX271" s="156"/>
      <c r="FEY271" s="158"/>
      <c r="FEZ271" s="158"/>
      <c r="FFA271" s="158"/>
      <c r="FFB271" s="158"/>
      <c r="FFC271" s="159"/>
      <c r="FFD271" s="9"/>
      <c r="FFE271" s="9"/>
      <c r="FFF271" s="159"/>
      <c r="FFG271" s="159"/>
      <c r="FFH271" s="8"/>
      <c r="FFI271" s="8"/>
      <c r="FFJ271" s="160"/>
      <c r="FFK271" s="158"/>
      <c r="FFL271" s="161"/>
      <c r="FFM271" s="162"/>
      <c r="FFN271" s="156"/>
      <c r="FFO271" s="158"/>
      <c r="FFP271" s="158"/>
      <c r="FFQ271" s="158"/>
      <c r="FFR271" s="158"/>
      <c r="FFS271" s="159"/>
      <c r="FFT271" s="9"/>
      <c r="FFU271" s="9"/>
      <c r="FFV271" s="159"/>
      <c r="FFW271" s="159"/>
      <c r="FFX271" s="8"/>
      <c r="FFY271" s="8"/>
      <c r="FFZ271" s="160"/>
      <c r="FGA271" s="158"/>
      <c r="FGB271" s="161"/>
      <c r="FGC271" s="162"/>
      <c r="FGD271" s="156"/>
      <c r="FGE271" s="158"/>
      <c r="FGF271" s="158"/>
      <c r="FGG271" s="158"/>
      <c r="FGH271" s="158"/>
      <c r="FGI271" s="159"/>
      <c r="FGJ271" s="9"/>
      <c r="FGK271" s="9"/>
      <c r="FGL271" s="159"/>
      <c r="FGM271" s="159"/>
      <c r="FGN271" s="8"/>
      <c r="FGO271" s="8"/>
      <c r="FGP271" s="160"/>
      <c r="FGQ271" s="158"/>
      <c r="FGR271" s="161"/>
      <c r="FGS271" s="162"/>
      <c r="FGT271" s="156"/>
      <c r="FGU271" s="158"/>
      <c r="FGV271" s="158"/>
      <c r="FGW271" s="158"/>
      <c r="FGX271" s="158"/>
      <c r="FGY271" s="159"/>
      <c r="FGZ271" s="9"/>
      <c r="FHA271" s="9"/>
      <c r="FHB271" s="159"/>
      <c r="FHC271" s="159"/>
      <c r="FHD271" s="8"/>
      <c r="FHE271" s="8"/>
      <c r="FHF271" s="160"/>
      <c r="FHG271" s="158"/>
      <c r="FHH271" s="161"/>
      <c r="FHI271" s="162"/>
      <c r="FHJ271" s="156"/>
      <c r="FHK271" s="158"/>
      <c r="FHL271" s="158"/>
      <c r="FHM271" s="158"/>
      <c r="FHN271" s="158"/>
      <c r="FHO271" s="159"/>
      <c r="FHP271" s="9"/>
      <c r="FHQ271" s="9"/>
      <c r="FHR271" s="159"/>
      <c r="FHS271" s="159"/>
      <c r="FHT271" s="8"/>
      <c r="FHU271" s="8"/>
      <c r="FHV271" s="160"/>
      <c r="FHW271" s="158"/>
      <c r="FHX271" s="161"/>
      <c r="FHY271" s="162"/>
      <c r="FHZ271" s="156"/>
      <c r="FIA271" s="158"/>
      <c r="FIB271" s="158"/>
      <c r="FIC271" s="158"/>
      <c r="FID271" s="158"/>
      <c r="FIE271" s="159"/>
      <c r="FIF271" s="9"/>
      <c r="FIG271" s="9"/>
      <c r="FIH271" s="159"/>
      <c r="FII271" s="159"/>
      <c r="FIJ271" s="8"/>
      <c r="FIK271" s="8"/>
      <c r="FIL271" s="160"/>
      <c r="FIM271" s="158"/>
      <c r="FIN271" s="161"/>
      <c r="FIO271" s="162"/>
      <c r="FIP271" s="156"/>
      <c r="FIQ271" s="158"/>
      <c r="FIR271" s="158"/>
      <c r="FIS271" s="158"/>
      <c r="FIT271" s="158"/>
      <c r="FIU271" s="159"/>
      <c r="FIV271" s="9"/>
      <c r="FIW271" s="9"/>
      <c r="FIX271" s="159"/>
      <c r="FIY271" s="159"/>
      <c r="FIZ271" s="8"/>
      <c r="FJA271" s="8"/>
      <c r="FJB271" s="160"/>
      <c r="FJC271" s="158"/>
      <c r="FJD271" s="161"/>
      <c r="FJE271" s="162"/>
      <c r="FJF271" s="156"/>
      <c r="FJG271" s="158"/>
      <c r="FJH271" s="158"/>
      <c r="FJI271" s="158"/>
      <c r="FJJ271" s="158"/>
      <c r="FJK271" s="159"/>
      <c r="FJL271" s="9"/>
      <c r="FJM271" s="9"/>
      <c r="FJN271" s="159"/>
      <c r="FJO271" s="159"/>
      <c r="FJP271" s="8"/>
      <c r="FJQ271" s="8"/>
      <c r="FJR271" s="160"/>
      <c r="FJS271" s="158"/>
      <c r="FJT271" s="161"/>
      <c r="FJU271" s="162"/>
      <c r="FJV271" s="156"/>
      <c r="FJW271" s="158"/>
      <c r="FJX271" s="158"/>
      <c r="FJY271" s="158"/>
      <c r="FJZ271" s="158"/>
      <c r="FKA271" s="159"/>
      <c r="FKB271" s="9"/>
      <c r="FKC271" s="9"/>
      <c r="FKD271" s="159"/>
      <c r="FKE271" s="159"/>
      <c r="FKF271" s="8"/>
      <c r="FKG271" s="8"/>
      <c r="FKH271" s="160"/>
      <c r="FKI271" s="158"/>
      <c r="FKJ271" s="161"/>
      <c r="FKK271" s="162"/>
      <c r="FKL271" s="156"/>
      <c r="FKM271" s="158"/>
      <c r="FKN271" s="158"/>
      <c r="FKO271" s="158"/>
      <c r="FKP271" s="158"/>
      <c r="FKQ271" s="159"/>
      <c r="FKR271" s="9"/>
      <c r="FKS271" s="9"/>
      <c r="FKT271" s="159"/>
      <c r="FKU271" s="159"/>
      <c r="FKV271" s="8"/>
      <c r="FKW271" s="8"/>
      <c r="FKX271" s="160"/>
      <c r="FKY271" s="158"/>
      <c r="FKZ271" s="161"/>
      <c r="FLA271" s="162"/>
      <c r="FLB271" s="156"/>
      <c r="FLC271" s="158"/>
      <c r="FLD271" s="158"/>
      <c r="FLE271" s="158"/>
      <c r="FLF271" s="158"/>
      <c r="FLG271" s="159"/>
      <c r="FLH271" s="9"/>
      <c r="FLI271" s="9"/>
      <c r="FLJ271" s="159"/>
      <c r="FLK271" s="159"/>
      <c r="FLL271" s="8"/>
      <c r="FLM271" s="8"/>
      <c r="FLN271" s="160"/>
      <c r="FLO271" s="158"/>
      <c r="FLP271" s="161"/>
      <c r="FLQ271" s="162"/>
      <c r="FLR271" s="156"/>
      <c r="FLS271" s="158"/>
      <c r="FLT271" s="158"/>
      <c r="FLU271" s="158"/>
      <c r="FLV271" s="158"/>
      <c r="FLW271" s="159"/>
      <c r="FLX271" s="9"/>
      <c r="FLY271" s="9"/>
      <c r="FLZ271" s="159"/>
      <c r="FMA271" s="159"/>
      <c r="FMB271" s="8"/>
      <c r="FMC271" s="8"/>
      <c r="FMD271" s="160"/>
      <c r="FME271" s="158"/>
      <c r="FMF271" s="161"/>
      <c r="FMG271" s="162"/>
      <c r="FMH271" s="156"/>
      <c r="FMI271" s="158"/>
      <c r="FMJ271" s="158"/>
      <c r="FMK271" s="158"/>
      <c r="FML271" s="158"/>
      <c r="FMM271" s="159"/>
      <c r="FMN271" s="9"/>
      <c r="FMO271" s="9"/>
      <c r="FMP271" s="159"/>
      <c r="FMQ271" s="159"/>
      <c r="FMR271" s="8"/>
      <c r="FMS271" s="8"/>
      <c r="FMT271" s="160"/>
      <c r="FMU271" s="158"/>
      <c r="FMV271" s="161"/>
      <c r="FMW271" s="162"/>
      <c r="FMX271" s="156"/>
      <c r="FMY271" s="158"/>
      <c r="FMZ271" s="158"/>
      <c r="FNA271" s="158"/>
      <c r="FNB271" s="158"/>
      <c r="FNC271" s="159"/>
      <c r="FND271" s="9"/>
      <c r="FNE271" s="9"/>
      <c r="FNF271" s="159"/>
      <c r="FNG271" s="159"/>
      <c r="FNH271" s="8"/>
      <c r="FNI271" s="8"/>
      <c r="FNJ271" s="160"/>
      <c r="FNK271" s="158"/>
      <c r="FNL271" s="161"/>
      <c r="FNM271" s="162"/>
      <c r="FNN271" s="156"/>
      <c r="FNO271" s="158"/>
      <c r="FNP271" s="158"/>
      <c r="FNQ271" s="158"/>
      <c r="FNR271" s="158"/>
      <c r="FNS271" s="159"/>
      <c r="FNT271" s="9"/>
      <c r="FNU271" s="9"/>
      <c r="FNV271" s="159"/>
      <c r="FNW271" s="159"/>
      <c r="FNX271" s="8"/>
      <c r="FNY271" s="8"/>
      <c r="FNZ271" s="160"/>
      <c r="FOA271" s="158"/>
      <c r="FOB271" s="161"/>
      <c r="FOC271" s="162"/>
      <c r="FOD271" s="156"/>
      <c r="FOE271" s="158"/>
      <c r="FOF271" s="158"/>
      <c r="FOG271" s="158"/>
      <c r="FOH271" s="158"/>
      <c r="FOI271" s="159"/>
      <c r="FOJ271" s="9"/>
      <c r="FOK271" s="9"/>
      <c r="FOL271" s="159"/>
      <c r="FOM271" s="159"/>
      <c r="FON271" s="8"/>
      <c r="FOO271" s="8"/>
      <c r="FOP271" s="160"/>
      <c r="FOQ271" s="158"/>
      <c r="FOR271" s="161"/>
      <c r="FOS271" s="162"/>
      <c r="FOT271" s="156"/>
      <c r="FOU271" s="158"/>
      <c r="FOV271" s="158"/>
      <c r="FOW271" s="158"/>
      <c r="FOX271" s="158"/>
      <c r="FOY271" s="159"/>
      <c r="FOZ271" s="9"/>
      <c r="FPA271" s="9"/>
      <c r="FPB271" s="159"/>
      <c r="FPC271" s="159"/>
      <c r="FPD271" s="8"/>
      <c r="FPE271" s="8"/>
      <c r="FPF271" s="160"/>
      <c r="FPG271" s="158"/>
      <c r="FPH271" s="161"/>
      <c r="FPI271" s="162"/>
      <c r="FPJ271" s="156"/>
      <c r="FPK271" s="158"/>
      <c r="FPL271" s="158"/>
      <c r="FPM271" s="158"/>
      <c r="FPN271" s="158"/>
      <c r="FPO271" s="159"/>
      <c r="FPP271" s="9"/>
      <c r="FPQ271" s="9"/>
      <c r="FPR271" s="159"/>
      <c r="FPS271" s="159"/>
      <c r="FPT271" s="8"/>
      <c r="FPU271" s="8"/>
      <c r="FPV271" s="160"/>
      <c r="FPW271" s="158"/>
      <c r="FPX271" s="161"/>
      <c r="FPY271" s="162"/>
      <c r="FPZ271" s="156"/>
      <c r="FQA271" s="158"/>
      <c r="FQB271" s="158"/>
      <c r="FQC271" s="158"/>
      <c r="FQD271" s="158"/>
      <c r="FQE271" s="159"/>
      <c r="FQF271" s="9"/>
      <c r="FQG271" s="9"/>
      <c r="FQH271" s="159"/>
      <c r="FQI271" s="159"/>
      <c r="FQJ271" s="8"/>
      <c r="FQK271" s="8"/>
      <c r="FQL271" s="160"/>
      <c r="FQM271" s="158"/>
      <c r="FQN271" s="161"/>
      <c r="FQO271" s="162"/>
      <c r="FQP271" s="156"/>
      <c r="FQQ271" s="158"/>
      <c r="FQR271" s="158"/>
      <c r="FQS271" s="158"/>
      <c r="FQT271" s="158"/>
      <c r="FQU271" s="159"/>
      <c r="FQV271" s="9"/>
      <c r="FQW271" s="9"/>
      <c r="FQX271" s="159"/>
      <c r="FQY271" s="159"/>
      <c r="FQZ271" s="8"/>
      <c r="FRA271" s="8"/>
      <c r="FRB271" s="160"/>
      <c r="FRC271" s="158"/>
      <c r="FRD271" s="161"/>
      <c r="FRE271" s="162"/>
      <c r="FRF271" s="156"/>
      <c r="FRG271" s="158"/>
      <c r="FRH271" s="158"/>
      <c r="FRI271" s="158"/>
      <c r="FRJ271" s="158"/>
      <c r="FRK271" s="159"/>
      <c r="FRL271" s="9"/>
      <c r="FRM271" s="9"/>
      <c r="FRN271" s="159"/>
      <c r="FRO271" s="159"/>
      <c r="FRP271" s="8"/>
      <c r="FRQ271" s="8"/>
      <c r="FRR271" s="160"/>
      <c r="FRS271" s="158"/>
      <c r="FRT271" s="161"/>
      <c r="FRU271" s="162"/>
      <c r="FRV271" s="156"/>
      <c r="FRW271" s="158"/>
      <c r="FRX271" s="158"/>
      <c r="FRY271" s="158"/>
      <c r="FRZ271" s="158"/>
      <c r="FSA271" s="159"/>
      <c r="FSB271" s="9"/>
      <c r="FSC271" s="9"/>
      <c r="FSD271" s="159"/>
      <c r="FSE271" s="159"/>
      <c r="FSF271" s="8"/>
      <c r="FSG271" s="8"/>
      <c r="FSH271" s="160"/>
      <c r="FSI271" s="158"/>
      <c r="FSJ271" s="161"/>
      <c r="FSK271" s="162"/>
      <c r="FSL271" s="156"/>
      <c r="FSM271" s="158"/>
      <c r="FSN271" s="158"/>
      <c r="FSO271" s="158"/>
      <c r="FSP271" s="158"/>
      <c r="FSQ271" s="159"/>
      <c r="FSR271" s="9"/>
      <c r="FSS271" s="9"/>
      <c r="FST271" s="159"/>
      <c r="FSU271" s="159"/>
      <c r="FSV271" s="8"/>
      <c r="FSW271" s="8"/>
      <c r="FSX271" s="160"/>
      <c r="FSY271" s="158"/>
      <c r="FSZ271" s="161"/>
      <c r="FTA271" s="162"/>
      <c r="FTB271" s="156"/>
      <c r="FTC271" s="158"/>
      <c r="FTD271" s="158"/>
      <c r="FTE271" s="158"/>
      <c r="FTF271" s="158"/>
      <c r="FTG271" s="159"/>
      <c r="FTH271" s="9"/>
      <c r="FTI271" s="9"/>
      <c r="FTJ271" s="159"/>
      <c r="FTK271" s="159"/>
      <c r="FTL271" s="8"/>
      <c r="FTM271" s="8"/>
      <c r="FTN271" s="160"/>
      <c r="FTO271" s="158"/>
      <c r="FTP271" s="161"/>
      <c r="FTQ271" s="162"/>
      <c r="FTR271" s="156"/>
      <c r="FTS271" s="158"/>
      <c r="FTT271" s="158"/>
      <c r="FTU271" s="158"/>
      <c r="FTV271" s="158"/>
      <c r="FTW271" s="159"/>
      <c r="FTX271" s="9"/>
      <c r="FTY271" s="9"/>
      <c r="FTZ271" s="159"/>
      <c r="FUA271" s="159"/>
      <c r="FUB271" s="8"/>
      <c r="FUC271" s="8"/>
      <c r="FUD271" s="160"/>
      <c r="FUE271" s="158"/>
      <c r="FUF271" s="161"/>
      <c r="FUG271" s="162"/>
      <c r="FUH271" s="156"/>
      <c r="FUI271" s="158"/>
      <c r="FUJ271" s="158"/>
      <c r="FUK271" s="158"/>
      <c r="FUL271" s="158"/>
      <c r="FUM271" s="159"/>
      <c r="FUN271" s="9"/>
      <c r="FUO271" s="9"/>
      <c r="FUP271" s="159"/>
      <c r="FUQ271" s="159"/>
      <c r="FUR271" s="8"/>
      <c r="FUS271" s="8"/>
      <c r="FUT271" s="160"/>
      <c r="FUU271" s="158"/>
      <c r="FUV271" s="161"/>
      <c r="FUW271" s="162"/>
      <c r="FUX271" s="156"/>
      <c r="FUY271" s="158"/>
      <c r="FUZ271" s="158"/>
      <c r="FVA271" s="158"/>
      <c r="FVB271" s="158"/>
      <c r="FVC271" s="159"/>
      <c r="FVD271" s="9"/>
      <c r="FVE271" s="9"/>
      <c r="FVF271" s="159"/>
      <c r="FVG271" s="159"/>
      <c r="FVH271" s="8"/>
      <c r="FVI271" s="8"/>
      <c r="FVJ271" s="160"/>
      <c r="FVK271" s="158"/>
      <c r="FVL271" s="161"/>
      <c r="FVM271" s="162"/>
      <c r="FVN271" s="156"/>
      <c r="FVO271" s="158"/>
      <c r="FVP271" s="158"/>
      <c r="FVQ271" s="158"/>
      <c r="FVR271" s="158"/>
      <c r="FVS271" s="159"/>
      <c r="FVT271" s="9"/>
      <c r="FVU271" s="9"/>
      <c r="FVV271" s="159"/>
      <c r="FVW271" s="159"/>
      <c r="FVX271" s="8"/>
      <c r="FVY271" s="8"/>
      <c r="FVZ271" s="160"/>
      <c r="FWA271" s="158"/>
      <c r="FWB271" s="161"/>
      <c r="FWC271" s="162"/>
      <c r="FWD271" s="156"/>
      <c r="FWE271" s="158"/>
      <c r="FWF271" s="158"/>
      <c r="FWG271" s="158"/>
      <c r="FWH271" s="158"/>
      <c r="FWI271" s="159"/>
      <c r="FWJ271" s="9"/>
      <c r="FWK271" s="9"/>
      <c r="FWL271" s="159"/>
      <c r="FWM271" s="159"/>
      <c r="FWN271" s="8"/>
      <c r="FWO271" s="8"/>
      <c r="FWP271" s="160"/>
      <c r="FWQ271" s="158"/>
      <c r="FWR271" s="161"/>
      <c r="FWS271" s="162"/>
      <c r="FWT271" s="156"/>
      <c r="FWU271" s="158"/>
      <c r="FWV271" s="158"/>
      <c r="FWW271" s="158"/>
      <c r="FWX271" s="158"/>
      <c r="FWY271" s="159"/>
      <c r="FWZ271" s="9"/>
      <c r="FXA271" s="9"/>
      <c r="FXB271" s="159"/>
      <c r="FXC271" s="159"/>
      <c r="FXD271" s="8"/>
      <c r="FXE271" s="8"/>
      <c r="FXF271" s="160"/>
      <c r="FXG271" s="158"/>
      <c r="FXH271" s="161"/>
      <c r="FXI271" s="162"/>
      <c r="FXJ271" s="156"/>
      <c r="FXK271" s="158"/>
      <c r="FXL271" s="158"/>
      <c r="FXM271" s="158"/>
      <c r="FXN271" s="158"/>
      <c r="FXO271" s="159"/>
      <c r="FXP271" s="9"/>
      <c r="FXQ271" s="9"/>
      <c r="FXR271" s="159"/>
      <c r="FXS271" s="159"/>
      <c r="FXT271" s="8"/>
      <c r="FXU271" s="8"/>
      <c r="FXV271" s="160"/>
      <c r="FXW271" s="158"/>
      <c r="FXX271" s="161"/>
      <c r="FXY271" s="162"/>
      <c r="FXZ271" s="156"/>
      <c r="FYA271" s="158"/>
      <c r="FYB271" s="158"/>
      <c r="FYC271" s="158"/>
      <c r="FYD271" s="158"/>
      <c r="FYE271" s="159"/>
      <c r="FYF271" s="9"/>
      <c r="FYG271" s="9"/>
      <c r="FYH271" s="159"/>
      <c r="FYI271" s="159"/>
      <c r="FYJ271" s="8"/>
      <c r="FYK271" s="8"/>
      <c r="FYL271" s="160"/>
      <c r="FYM271" s="158"/>
      <c r="FYN271" s="161"/>
      <c r="FYO271" s="162"/>
      <c r="FYP271" s="156"/>
      <c r="FYQ271" s="158"/>
      <c r="FYR271" s="158"/>
      <c r="FYS271" s="158"/>
      <c r="FYT271" s="158"/>
      <c r="FYU271" s="159"/>
      <c r="FYV271" s="9"/>
      <c r="FYW271" s="9"/>
      <c r="FYX271" s="159"/>
      <c r="FYY271" s="159"/>
      <c r="FYZ271" s="8"/>
      <c r="FZA271" s="8"/>
      <c r="FZB271" s="160"/>
      <c r="FZC271" s="158"/>
      <c r="FZD271" s="161"/>
      <c r="FZE271" s="162"/>
      <c r="FZF271" s="156"/>
      <c r="FZG271" s="158"/>
      <c r="FZH271" s="158"/>
      <c r="FZI271" s="158"/>
      <c r="FZJ271" s="158"/>
      <c r="FZK271" s="159"/>
      <c r="FZL271" s="9"/>
      <c r="FZM271" s="9"/>
      <c r="FZN271" s="159"/>
      <c r="FZO271" s="159"/>
      <c r="FZP271" s="8"/>
      <c r="FZQ271" s="8"/>
      <c r="FZR271" s="160"/>
      <c r="FZS271" s="158"/>
      <c r="FZT271" s="161"/>
      <c r="FZU271" s="162"/>
      <c r="FZV271" s="156"/>
      <c r="FZW271" s="158"/>
      <c r="FZX271" s="158"/>
      <c r="FZY271" s="158"/>
      <c r="FZZ271" s="158"/>
      <c r="GAA271" s="159"/>
      <c r="GAB271" s="9"/>
      <c r="GAC271" s="9"/>
      <c r="GAD271" s="159"/>
      <c r="GAE271" s="159"/>
      <c r="GAF271" s="8"/>
      <c r="GAG271" s="8"/>
      <c r="GAH271" s="160"/>
      <c r="GAI271" s="158"/>
      <c r="GAJ271" s="161"/>
      <c r="GAK271" s="162"/>
      <c r="GAL271" s="156"/>
      <c r="GAM271" s="158"/>
      <c r="GAN271" s="158"/>
      <c r="GAO271" s="158"/>
      <c r="GAP271" s="158"/>
      <c r="GAQ271" s="159"/>
      <c r="GAR271" s="9"/>
      <c r="GAS271" s="9"/>
      <c r="GAT271" s="159"/>
      <c r="GAU271" s="159"/>
      <c r="GAV271" s="8"/>
      <c r="GAW271" s="8"/>
      <c r="GAX271" s="160"/>
      <c r="GAY271" s="158"/>
      <c r="GAZ271" s="161"/>
      <c r="GBA271" s="162"/>
      <c r="GBB271" s="156"/>
      <c r="GBC271" s="158"/>
      <c r="GBD271" s="158"/>
      <c r="GBE271" s="158"/>
      <c r="GBF271" s="158"/>
      <c r="GBG271" s="159"/>
      <c r="GBH271" s="9"/>
      <c r="GBI271" s="9"/>
      <c r="GBJ271" s="159"/>
      <c r="GBK271" s="159"/>
      <c r="GBL271" s="8"/>
      <c r="GBM271" s="8"/>
      <c r="GBN271" s="160"/>
      <c r="GBO271" s="158"/>
      <c r="GBP271" s="161"/>
      <c r="GBQ271" s="162"/>
      <c r="GBR271" s="156"/>
      <c r="GBS271" s="158"/>
      <c r="GBT271" s="158"/>
      <c r="GBU271" s="158"/>
      <c r="GBV271" s="158"/>
      <c r="GBW271" s="159"/>
      <c r="GBX271" s="9"/>
      <c r="GBY271" s="9"/>
      <c r="GBZ271" s="159"/>
      <c r="GCA271" s="159"/>
      <c r="GCB271" s="8"/>
      <c r="GCC271" s="8"/>
      <c r="GCD271" s="160"/>
      <c r="GCE271" s="158"/>
      <c r="GCF271" s="161"/>
      <c r="GCG271" s="162"/>
      <c r="GCH271" s="156"/>
      <c r="GCI271" s="158"/>
      <c r="GCJ271" s="158"/>
      <c r="GCK271" s="158"/>
      <c r="GCL271" s="158"/>
      <c r="GCM271" s="159"/>
      <c r="GCN271" s="9"/>
      <c r="GCO271" s="9"/>
      <c r="GCP271" s="159"/>
      <c r="GCQ271" s="159"/>
      <c r="GCR271" s="8"/>
      <c r="GCS271" s="8"/>
      <c r="GCT271" s="160"/>
      <c r="GCU271" s="158"/>
      <c r="GCV271" s="161"/>
      <c r="GCW271" s="162"/>
      <c r="GCX271" s="156"/>
      <c r="GCY271" s="158"/>
      <c r="GCZ271" s="158"/>
      <c r="GDA271" s="158"/>
      <c r="GDB271" s="158"/>
      <c r="GDC271" s="159"/>
      <c r="GDD271" s="9"/>
      <c r="GDE271" s="9"/>
      <c r="GDF271" s="159"/>
      <c r="GDG271" s="159"/>
      <c r="GDH271" s="8"/>
      <c r="GDI271" s="8"/>
      <c r="GDJ271" s="160"/>
      <c r="GDK271" s="158"/>
      <c r="GDL271" s="161"/>
      <c r="GDM271" s="162"/>
      <c r="GDN271" s="156"/>
      <c r="GDO271" s="158"/>
      <c r="GDP271" s="158"/>
      <c r="GDQ271" s="158"/>
      <c r="GDR271" s="158"/>
      <c r="GDS271" s="159"/>
      <c r="GDT271" s="9"/>
      <c r="GDU271" s="9"/>
      <c r="GDV271" s="159"/>
      <c r="GDW271" s="159"/>
      <c r="GDX271" s="8"/>
      <c r="GDY271" s="8"/>
      <c r="GDZ271" s="160"/>
      <c r="GEA271" s="158"/>
      <c r="GEB271" s="161"/>
      <c r="GEC271" s="162"/>
      <c r="GED271" s="156"/>
      <c r="GEE271" s="158"/>
      <c r="GEF271" s="158"/>
      <c r="GEG271" s="158"/>
      <c r="GEH271" s="158"/>
      <c r="GEI271" s="159"/>
      <c r="GEJ271" s="9"/>
      <c r="GEK271" s="9"/>
      <c r="GEL271" s="159"/>
      <c r="GEM271" s="159"/>
      <c r="GEN271" s="8"/>
      <c r="GEO271" s="8"/>
      <c r="GEP271" s="160"/>
      <c r="GEQ271" s="158"/>
      <c r="GER271" s="161"/>
      <c r="GES271" s="162"/>
      <c r="GET271" s="156"/>
      <c r="GEU271" s="158"/>
      <c r="GEV271" s="158"/>
      <c r="GEW271" s="158"/>
      <c r="GEX271" s="158"/>
      <c r="GEY271" s="159"/>
      <c r="GEZ271" s="9"/>
      <c r="GFA271" s="9"/>
      <c r="GFB271" s="159"/>
      <c r="GFC271" s="159"/>
      <c r="GFD271" s="8"/>
      <c r="GFE271" s="8"/>
      <c r="GFF271" s="160"/>
      <c r="GFG271" s="158"/>
      <c r="GFH271" s="161"/>
      <c r="GFI271" s="162"/>
      <c r="GFJ271" s="156"/>
      <c r="GFK271" s="158"/>
      <c r="GFL271" s="158"/>
      <c r="GFM271" s="158"/>
      <c r="GFN271" s="158"/>
      <c r="GFO271" s="159"/>
      <c r="GFP271" s="9"/>
      <c r="GFQ271" s="9"/>
      <c r="GFR271" s="159"/>
      <c r="GFS271" s="159"/>
      <c r="GFT271" s="8"/>
      <c r="GFU271" s="8"/>
      <c r="GFV271" s="160"/>
      <c r="GFW271" s="158"/>
      <c r="GFX271" s="161"/>
      <c r="GFY271" s="162"/>
      <c r="GFZ271" s="156"/>
      <c r="GGA271" s="158"/>
      <c r="GGB271" s="158"/>
      <c r="GGC271" s="158"/>
      <c r="GGD271" s="158"/>
      <c r="GGE271" s="159"/>
      <c r="GGF271" s="9"/>
      <c r="GGG271" s="9"/>
      <c r="GGH271" s="159"/>
      <c r="GGI271" s="159"/>
      <c r="GGJ271" s="8"/>
      <c r="GGK271" s="8"/>
      <c r="GGL271" s="160"/>
      <c r="GGM271" s="158"/>
      <c r="GGN271" s="161"/>
      <c r="GGO271" s="162"/>
      <c r="GGP271" s="156"/>
      <c r="GGQ271" s="158"/>
      <c r="GGR271" s="158"/>
      <c r="GGS271" s="158"/>
      <c r="GGT271" s="158"/>
      <c r="GGU271" s="159"/>
      <c r="GGV271" s="9"/>
      <c r="GGW271" s="9"/>
      <c r="GGX271" s="159"/>
      <c r="GGY271" s="159"/>
      <c r="GGZ271" s="8"/>
      <c r="GHA271" s="8"/>
      <c r="GHB271" s="160"/>
      <c r="GHC271" s="158"/>
      <c r="GHD271" s="161"/>
      <c r="GHE271" s="162"/>
      <c r="GHF271" s="156"/>
      <c r="GHG271" s="158"/>
      <c r="GHH271" s="158"/>
      <c r="GHI271" s="158"/>
      <c r="GHJ271" s="158"/>
      <c r="GHK271" s="159"/>
      <c r="GHL271" s="9"/>
      <c r="GHM271" s="9"/>
      <c r="GHN271" s="159"/>
      <c r="GHO271" s="159"/>
      <c r="GHP271" s="8"/>
      <c r="GHQ271" s="8"/>
      <c r="GHR271" s="160"/>
      <c r="GHS271" s="158"/>
      <c r="GHT271" s="161"/>
      <c r="GHU271" s="162"/>
      <c r="GHV271" s="156"/>
      <c r="GHW271" s="158"/>
      <c r="GHX271" s="158"/>
      <c r="GHY271" s="158"/>
      <c r="GHZ271" s="158"/>
      <c r="GIA271" s="159"/>
      <c r="GIB271" s="9"/>
      <c r="GIC271" s="9"/>
      <c r="GID271" s="159"/>
      <c r="GIE271" s="159"/>
      <c r="GIF271" s="8"/>
      <c r="GIG271" s="8"/>
      <c r="GIH271" s="160"/>
      <c r="GII271" s="158"/>
      <c r="GIJ271" s="161"/>
      <c r="GIK271" s="162"/>
      <c r="GIL271" s="156"/>
      <c r="GIM271" s="158"/>
      <c r="GIN271" s="158"/>
      <c r="GIO271" s="158"/>
      <c r="GIP271" s="158"/>
      <c r="GIQ271" s="159"/>
      <c r="GIR271" s="9"/>
      <c r="GIS271" s="9"/>
      <c r="GIT271" s="159"/>
      <c r="GIU271" s="159"/>
      <c r="GIV271" s="8"/>
      <c r="GIW271" s="8"/>
      <c r="GIX271" s="160"/>
      <c r="GIY271" s="158"/>
      <c r="GIZ271" s="161"/>
      <c r="GJA271" s="162"/>
      <c r="GJB271" s="156"/>
      <c r="GJC271" s="158"/>
      <c r="GJD271" s="158"/>
      <c r="GJE271" s="158"/>
      <c r="GJF271" s="158"/>
      <c r="GJG271" s="159"/>
      <c r="GJH271" s="9"/>
      <c r="GJI271" s="9"/>
      <c r="GJJ271" s="159"/>
      <c r="GJK271" s="159"/>
      <c r="GJL271" s="8"/>
      <c r="GJM271" s="8"/>
      <c r="GJN271" s="160"/>
      <c r="GJO271" s="158"/>
      <c r="GJP271" s="161"/>
      <c r="GJQ271" s="162"/>
      <c r="GJR271" s="156"/>
      <c r="GJS271" s="158"/>
      <c r="GJT271" s="158"/>
      <c r="GJU271" s="158"/>
      <c r="GJV271" s="158"/>
      <c r="GJW271" s="159"/>
      <c r="GJX271" s="9"/>
      <c r="GJY271" s="9"/>
      <c r="GJZ271" s="159"/>
      <c r="GKA271" s="159"/>
      <c r="GKB271" s="8"/>
      <c r="GKC271" s="8"/>
      <c r="GKD271" s="160"/>
      <c r="GKE271" s="158"/>
      <c r="GKF271" s="161"/>
      <c r="GKG271" s="162"/>
      <c r="GKH271" s="156"/>
      <c r="GKI271" s="158"/>
      <c r="GKJ271" s="158"/>
      <c r="GKK271" s="158"/>
      <c r="GKL271" s="158"/>
      <c r="GKM271" s="159"/>
      <c r="GKN271" s="9"/>
      <c r="GKO271" s="9"/>
      <c r="GKP271" s="159"/>
      <c r="GKQ271" s="159"/>
      <c r="GKR271" s="8"/>
      <c r="GKS271" s="8"/>
      <c r="GKT271" s="160"/>
      <c r="GKU271" s="158"/>
      <c r="GKV271" s="161"/>
      <c r="GKW271" s="162"/>
      <c r="GKX271" s="156"/>
      <c r="GKY271" s="158"/>
      <c r="GKZ271" s="158"/>
      <c r="GLA271" s="158"/>
      <c r="GLB271" s="158"/>
      <c r="GLC271" s="159"/>
      <c r="GLD271" s="9"/>
      <c r="GLE271" s="9"/>
      <c r="GLF271" s="159"/>
      <c r="GLG271" s="159"/>
      <c r="GLH271" s="8"/>
      <c r="GLI271" s="8"/>
      <c r="GLJ271" s="160"/>
      <c r="GLK271" s="158"/>
      <c r="GLL271" s="161"/>
      <c r="GLM271" s="162"/>
      <c r="GLN271" s="156"/>
      <c r="GLO271" s="158"/>
      <c r="GLP271" s="158"/>
      <c r="GLQ271" s="158"/>
      <c r="GLR271" s="158"/>
      <c r="GLS271" s="159"/>
      <c r="GLT271" s="9"/>
      <c r="GLU271" s="9"/>
      <c r="GLV271" s="159"/>
      <c r="GLW271" s="159"/>
      <c r="GLX271" s="8"/>
      <c r="GLY271" s="8"/>
      <c r="GLZ271" s="160"/>
      <c r="GMA271" s="158"/>
      <c r="GMB271" s="161"/>
      <c r="GMC271" s="162"/>
      <c r="GMD271" s="156"/>
      <c r="GME271" s="158"/>
      <c r="GMF271" s="158"/>
      <c r="GMG271" s="158"/>
      <c r="GMH271" s="158"/>
      <c r="GMI271" s="159"/>
      <c r="GMJ271" s="9"/>
      <c r="GMK271" s="9"/>
      <c r="GML271" s="159"/>
      <c r="GMM271" s="159"/>
      <c r="GMN271" s="8"/>
      <c r="GMO271" s="8"/>
      <c r="GMP271" s="160"/>
      <c r="GMQ271" s="158"/>
      <c r="GMR271" s="161"/>
      <c r="GMS271" s="162"/>
      <c r="GMT271" s="156"/>
      <c r="GMU271" s="158"/>
      <c r="GMV271" s="158"/>
      <c r="GMW271" s="158"/>
      <c r="GMX271" s="158"/>
      <c r="GMY271" s="159"/>
      <c r="GMZ271" s="9"/>
      <c r="GNA271" s="9"/>
      <c r="GNB271" s="159"/>
      <c r="GNC271" s="159"/>
      <c r="GND271" s="8"/>
      <c r="GNE271" s="8"/>
      <c r="GNF271" s="160"/>
      <c r="GNG271" s="158"/>
      <c r="GNH271" s="161"/>
      <c r="GNI271" s="162"/>
      <c r="GNJ271" s="156"/>
      <c r="GNK271" s="158"/>
      <c r="GNL271" s="158"/>
      <c r="GNM271" s="158"/>
      <c r="GNN271" s="158"/>
      <c r="GNO271" s="159"/>
      <c r="GNP271" s="9"/>
      <c r="GNQ271" s="9"/>
      <c r="GNR271" s="159"/>
      <c r="GNS271" s="159"/>
      <c r="GNT271" s="8"/>
      <c r="GNU271" s="8"/>
      <c r="GNV271" s="160"/>
      <c r="GNW271" s="158"/>
      <c r="GNX271" s="161"/>
      <c r="GNY271" s="162"/>
      <c r="GNZ271" s="156"/>
      <c r="GOA271" s="158"/>
      <c r="GOB271" s="158"/>
      <c r="GOC271" s="158"/>
      <c r="GOD271" s="158"/>
      <c r="GOE271" s="159"/>
      <c r="GOF271" s="9"/>
      <c r="GOG271" s="9"/>
      <c r="GOH271" s="159"/>
      <c r="GOI271" s="159"/>
      <c r="GOJ271" s="8"/>
      <c r="GOK271" s="8"/>
      <c r="GOL271" s="160"/>
      <c r="GOM271" s="158"/>
      <c r="GON271" s="161"/>
      <c r="GOO271" s="162"/>
      <c r="GOP271" s="156"/>
      <c r="GOQ271" s="158"/>
      <c r="GOR271" s="158"/>
      <c r="GOS271" s="158"/>
      <c r="GOT271" s="158"/>
      <c r="GOU271" s="159"/>
      <c r="GOV271" s="9"/>
      <c r="GOW271" s="9"/>
      <c r="GOX271" s="159"/>
      <c r="GOY271" s="159"/>
      <c r="GOZ271" s="8"/>
      <c r="GPA271" s="8"/>
      <c r="GPB271" s="160"/>
      <c r="GPC271" s="158"/>
      <c r="GPD271" s="161"/>
      <c r="GPE271" s="162"/>
      <c r="GPF271" s="156"/>
      <c r="GPG271" s="158"/>
      <c r="GPH271" s="158"/>
      <c r="GPI271" s="158"/>
      <c r="GPJ271" s="158"/>
      <c r="GPK271" s="159"/>
      <c r="GPL271" s="9"/>
      <c r="GPM271" s="9"/>
      <c r="GPN271" s="159"/>
      <c r="GPO271" s="159"/>
      <c r="GPP271" s="8"/>
      <c r="GPQ271" s="8"/>
      <c r="GPR271" s="160"/>
      <c r="GPS271" s="158"/>
      <c r="GPT271" s="161"/>
      <c r="GPU271" s="162"/>
      <c r="GPV271" s="156"/>
      <c r="GPW271" s="158"/>
      <c r="GPX271" s="158"/>
      <c r="GPY271" s="158"/>
      <c r="GPZ271" s="158"/>
      <c r="GQA271" s="159"/>
      <c r="GQB271" s="9"/>
      <c r="GQC271" s="9"/>
      <c r="GQD271" s="159"/>
      <c r="GQE271" s="159"/>
      <c r="GQF271" s="8"/>
      <c r="GQG271" s="8"/>
      <c r="GQH271" s="160"/>
      <c r="GQI271" s="158"/>
      <c r="GQJ271" s="161"/>
      <c r="GQK271" s="162"/>
      <c r="GQL271" s="156"/>
      <c r="GQM271" s="158"/>
      <c r="GQN271" s="158"/>
      <c r="GQO271" s="158"/>
      <c r="GQP271" s="158"/>
      <c r="GQQ271" s="159"/>
      <c r="GQR271" s="9"/>
      <c r="GQS271" s="9"/>
      <c r="GQT271" s="159"/>
      <c r="GQU271" s="159"/>
      <c r="GQV271" s="8"/>
      <c r="GQW271" s="8"/>
      <c r="GQX271" s="160"/>
      <c r="GQY271" s="158"/>
      <c r="GQZ271" s="161"/>
      <c r="GRA271" s="162"/>
      <c r="GRB271" s="156"/>
      <c r="GRC271" s="158"/>
      <c r="GRD271" s="158"/>
      <c r="GRE271" s="158"/>
      <c r="GRF271" s="158"/>
      <c r="GRG271" s="159"/>
      <c r="GRH271" s="9"/>
      <c r="GRI271" s="9"/>
      <c r="GRJ271" s="159"/>
      <c r="GRK271" s="159"/>
      <c r="GRL271" s="8"/>
      <c r="GRM271" s="8"/>
      <c r="GRN271" s="160"/>
      <c r="GRO271" s="158"/>
      <c r="GRP271" s="161"/>
      <c r="GRQ271" s="162"/>
      <c r="GRR271" s="156"/>
      <c r="GRS271" s="158"/>
      <c r="GRT271" s="158"/>
      <c r="GRU271" s="158"/>
      <c r="GRV271" s="158"/>
      <c r="GRW271" s="159"/>
      <c r="GRX271" s="9"/>
      <c r="GRY271" s="9"/>
      <c r="GRZ271" s="159"/>
      <c r="GSA271" s="159"/>
      <c r="GSB271" s="8"/>
      <c r="GSC271" s="8"/>
      <c r="GSD271" s="160"/>
      <c r="GSE271" s="158"/>
      <c r="GSF271" s="161"/>
      <c r="GSG271" s="162"/>
      <c r="GSH271" s="156"/>
      <c r="GSI271" s="158"/>
      <c r="GSJ271" s="158"/>
      <c r="GSK271" s="158"/>
      <c r="GSL271" s="158"/>
      <c r="GSM271" s="159"/>
      <c r="GSN271" s="9"/>
      <c r="GSO271" s="9"/>
      <c r="GSP271" s="159"/>
      <c r="GSQ271" s="159"/>
      <c r="GSR271" s="8"/>
      <c r="GSS271" s="8"/>
      <c r="GST271" s="160"/>
      <c r="GSU271" s="158"/>
      <c r="GSV271" s="161"/>
      <c r="GSW271" s="162"/>
      <c r="GSX271" s="156"/>
      <c r="GSY271" s="158"/>
      <c r="GSZ271" s="158"/>
      <c r="GTA271" s="158"/>
      <c r="GTB271" s="158"/>
      <c r="GTC271" s="159"/>
      <c r="GTD271" s="9"/>
      <c r="GTE271" s="9"/>
      <c r="GTF271" s="159"/>
      <c r="GTG271" s="159"/>
      <c r="GTH271" s="8"/>
      <c r="GTI271" s="8"/>
      <c r="GTJ271" s="160"/>
      <c r="GTK271" s="158"/>
      <c r="GTL271" s="161"/>
      <c r="GTM271" s="162"/>
      <c r="GTN271" s="156"/>
      <c r="GTO271" s="158"/>
      <c r="GTP271" s="158"/>
      <c r="GTQ271" s="158"/>
      <c r="GTR271" s="158"/>
      <c r="GTS271" s="159"/>
      <c r="GTT271" s="9"/>
      <c r="GTU271" s="9"/>
      <c r="GTV271" s="159"/>
      <c r="GTW271" s="159"/>
      <c r="GTX271" s="8"/>
      <c r="GTY271" s="8"/>
      <c r="GTZ271" s="160"/>
      <c r="GUA271" s="158"/>
      <c r="GUB271" s="161"/>
      <c r="GUC271" s="162"/>
      <c r="GUD271" s="156"/>
      <c r="GUE271" s="158"/>
      <c r="GUF271" s="158"/>
      <c r="GUG271" s="158"/>
      <c r="GUH271" s="158"/>
      <c r="GUI271" s="159"/>
      <c r="GUJ271" s="9"/>
      <c r="GUK271" s="9"/>
      <c r="GUL271" s="159"/>
      <c r="GUM271" s="159"/>
      <c r="GUN271" s="8"/>
      <c r="GUO271" s="8"/>
      <c r="GUP271" s="160"/>
      <c r="GUQ271" s="158"/>
      <c r="GUR271" s="161"/>
      <c r="GUS271" s="162"/>
      <c r="GUT271" s="156"/>
      <c r="GUU271" s="158"/>
      <c r="GUV271" s="158"/>
      <c r="GUW271" s="158"/>
      <c r="GUX271" s="158"/>
      <c r="GUY271" s="159"/>
      <c r="GUZ271" s="9"/>
      <c r="GVA271" s="9"/>
      <c r="GVB271" s="159"/>
      <c r="GVC271" s="159"/>
      <c r="GVD271" s="8"/>
      <c r="GVE271" s="8"/>
      <c r="GVF271" s="160"/>
      <c r="GVG271" s="158"/>
      <c r="GVH271" s="161"/>
      <c r="GVI271" s="162"/>
      <c r="GVJ271" s="156"/>
      <c r="GVK271" s="158"/>
      <c r="GVL271" s="158"/>
      <c r="GVM271" s="158"/>
      <c r="GVN271" s="158"/>
      <c r="GVO271" s="159"/>
      <c r="GVP271" s="9"/>
      <c r="GVQ271" s="9"/>
      <c r="GVR271" s="159"/>
      <c r="GVS271" s="159"/>
      <c r="GVT271" s="8"/>
      <c r="GVU271" s="8"/>
      <c r="GVV271" s="160"/>
      <c r="GVW271" s="158"/>
      <c r="GVX271" s="161"/>
      <c r="GVY271" s="162"/>
      <c r="GVZ271" s="156"/>
      <c r="GWA271" s="158"/>
      <c r="GWB271" s="158"/>
      <c r="GWC271" s="158"/>
      <c r="GWD271" s="158"/>
      <c r="GWE271" s="159"/>
      <c r="GWF271" s="9"/>
      <c r="GWG271" s="9"/>
      <c r="GWH271" s="159"/>
      <c r="GWI271" s="159"/>
      <c r="GWJ271" s="8"/>
      <c r="GWK271" s="8"/>
      <c r="GWL271" s="160"/>
      <c r="GWM271" s="158"/>
      <c r="GWN271" s="161"/>
      <c r="GWO271" s="162"/>
      <c r="GWP271" s="156"/>
      <c r="GWQ271" s="158"/>
      <c r="GWR271" s="158"/>
      <c r="GWS271" s="158"/>
      <c r="GWT271" s="158"/>
      <c r="GWU271" s="159"/>
      <c r="GWV271" s="9"/>
      <c r="GWW271" s="9"/>
      <c r="GWX271" s="159"/>
      <c r="GWY271" s="159"/>
      <c r="GWZ271" s="8"/>
      <c r="GXA271" s="8"/>
      <c r="GXB271" s="160"/>
      <c r="GXC271" s="158"/>
      <c r="GXD271" s="161"/>
      <c r="GXE271" s="162"/>
      <c r="GXF271" s="156"/>
      <c r="GXG271" s="158"/>
      <c r="GXH271" s="158"/>
      <c r="GXI271" s="158"/>
      <c r="GXJ271" s="158"/>
      <c r="GXK271" s="159"/>
      <c r="GXL271" s="9"/>
      <c r="GXM271" s="9"/>
      <c r="GXN271" s="159"/>
      <c r="GXO271" s="159"/>
      <c r="GXP271" s="8"/>
      <c r="GXQ271" s="8"/>
      <c r="GXR271" s="160"/>
      <c r="GXS271" s="158"/>
      <c r="GXT271" s="161"/>
      <c r="GXU271" s="162"/>
      <c r="GXV271" s="156"/>
      <c r="GXW271" s="158"/>
      <c r="GXX271" s="158"/>
      <c r="GXY271" s="158"/>
      <c r="GXZ271" s="158"/>
      <c r="GYA271" s="159"/>
      <c r="GYB271" s="9"/>
      <c r="GYC271" s="9"/>
      <c r="GYD271" s="159"/>
      <c r="GYE271" s="159"/>
      <c r="GYF271" s="8"/>
      <c r="GYG271" s="8"/>
      <c r="GYH271" s="160"/>
      <c r="GYI271" s="158"/>
      <c r="GYJ271" s="161"/>
      <c r="GYK271" s="162"/>
      <c r="GYL271" s="156"/>
      <c r="GYM271" s="158"/>
      <c r="GYN271" s="158"/>
      <c r="GYO271" s="158"/>
      <c r="GYP271" s="158"/>
      <c r="GYQ271" s="159"/>
      <c r="GYR271" s="9"/>
      <c r="GYS271" s="9"/>
      <c r="GYT271" s="159"/>
      <c r="GYU271" s="159"/>
      <c r="GYV271" s="8"/>
      <c r="GYW271" s="8"/>
      <c r="GYX271" s="160"/>
      <c r="GYY271" s="158"/>
      <c r="GYZ271" s="161"/>
      <c r="GZA271" s="162"/>
      <c r="GZB271" s="156"/>
      <c r="GZC271" s="158"/>
      <c r="GZD271" s="158"/>
      <c r="GZE271" s="158"/>
      <c r="GZF271" s="158"/>
      <c r="GZG271" s="159"/>
      <c r="GZH271" s="9"/>
      <c r="GZI271" s="9"/>
      <c r="GZJ271" s="159"/>
      <c r="GZK271" s="159"/>
      <c r="GZL271" s="8"/>
      <c r="GZM271" s="8"/>
      <c r="GZN271" s="160"/>
      <c r="GZO271" s="158"/>
      <c r="GZP271" s="161"/>
      <c r="GZQ271" s="162"/>
      <c r="GZR271" s="156"/>
      <c r="GZS271" s="158"/>
      <c r="GZT271" s="158"/>
      <c r="GZU271" s="158"/>
      <c r="GZV271" s="158"/>
      <c r="GZW271" s="159"/>
      <c r="GZX271" s="9"/>
      <c r="GZY271" s="9"/>
      <c r="GZZ271" s="159"/>
      <c r="HAA271" s="159"/>
      <c r="HAB271" s="8"/>
      <c r="HAC271" s="8"/>
      <c r="HAD271" s="160"/>
      <c r="HAE271" s="158"/>
      <c r="HAF271" s="161"/>
      <c r="HAG271" s="162"/>
      <c r="HAH271" s="156"/>
      <c r="HAI271" s="158"/>
      <c r="HAJ271" s="158"/>
      <c r="HAK271" s="158"/>
      <c r="HAL271" s="158"/>
      <c r="HAM271" s="159"/>
      <c r="HAN271" s="9"/>
      <c r="HAO271" s="9"/>
      <c r="HAP271" s="159"/>
      <c r="HAQ271" s="159"/>
      <c r="HAR271" s="8"/>
      <c r="HAS271" s="8"/>
      <c r="HAT271" s="160"/>
      <c r="HAU271" s="158"/>
      <c r="HAV271" s="161"/>
      <c r="HAW271" s="162"/>
      <c r="HAX271" s="156"/>
      <c r="HAY271" s="158"/>
      <c r="HAZ271" s="158"/>
      <c r="HBA271" s="158"/>
      <c r="HBB271" s="158"/>
      <c r="HBC271" s="159"/>
      <c r="HBD271" s="9"/>
      <c r="HBE271" s="9"/>
      <c r="HBF271" s="159"/>
      <c r="HBG271" s="159"/>
      <c r="HBH271" s="8"/>
      <c r="HBI271" s="8"/>
      <c r="HBJ271" s="160"/>
      <c r="HBK271" s="158"/>
      <c r="HBL271" s="161"/>
      <c r="HBM271" s="162"/>
      <c r="HBN271" s="156"/>
      <c r="HBO271" s="158"/>
      <c r="HBP271" s="158"/>
      <c r="HBQ271" s="158"/>
      <c r="HBR271" s="158"/>
      <c r="HBS271" s="159"/>
      <c r="HBT271" s="9"/>
      <c r="HBU271" s="9"/>
      <c r="HBV271" s="159"/>
      <c r="HBW271" s="159"/>
      <c r="HBX271" s="8"/>
      <c r="HBY271" s="8"/>
      <c r="HBZ271" s="160"/>
      <c r="HCA271" s="158"/>
      <c r="HCB271" s="161"/>
      <c r="HCC271" s="162"/>
      <c r="HCD271" s="156"/>
      <c r="HCE271" s="158"/>
      <c r="HCF271" s="158"/>
      <c r="HCG271" s="158"/>
      <c r="HCH271" s="158"/>
      <c r="HCI271" s="159"/>
      <c r="HCJ271" s="9"/>
      <c r="HCK271" s="9"/>
      <c r="HCL271" s="159"/>
      <c r="HCM271" s="159"/>
      <c r="HCN271" s="8"/>
      <c r="HCO271" s="8"/>
      <c r="HCP271" s="160"/>
      <c r="HCQ271" s="158"/>
      <c r="HCR271" s="161"/>
      <c r="HCS271" s="162"/>
      <c r="HCT271" s="156"/>
      <c r="HCU271" s="158"/>
      <c r="HCV271" s="158"/>
      <c r="HCW271" s="158"/>
      <c r="HCX271" s="158"/>
      <c r="HCY271" s="159"/>
      <c r="HCZ271" s="9"/>
      <c r="HDA271" s="9"/>
      <c r="HDB271" s="159"/>
      <c r="HDC271" s="159"/>
      <c r="HDD271" s="8"/>
      <c r="HDE271" s="8"/>
      <c r="HDF271" s="160"/>
      <c r="HDG271" s="158"/>
      <c r="HDH271" s="161"/>
      <c r="HDI271" s="162"/>
      <c r="HDJ271" s="156"/>
      <c r="HDK271" s="158"/>
      <c r="HDL271" s="158"/>
      <c r="HDM271" s="158"/>
      <c r="HDN271" s="158"/>
      <c r="HDO271" s="159"/>
      <c r="HDP271" s="9"/>
      <c r="HDQ271" s="9"/>
      <c r="HDR271" s="159"/>
      <c r="HDS271" s="159"/>
      <c r="HDT271" s="8"/>
      <c r="HDU271" s="8"/>
      <c r="HDV271" s="160"/>
      <c r="HDW271" s="158"/>
      <c r="HDX271" s="161"/>
      <c r="HDY271" s="162"/>
      <c r="HDZ271" s="156"/>
      <c r="HEA271" s="158"/>
      <c r="HEB271" s="158"/>
      <c r="HEC271" s="158"/>
      <c r="HED271" s="158"/>
      <c r="HEE271" s="159"/>
      <c r="HEF271" s="9"/>
      <c r="HEG271" s="9"/>
      <c r="HEH271" s="159"/>
      <c r="HEI271" s="159"/>
      <c r="HEJ271" s="8"/>
      <c r="HEK271" s="8"/>
      <c r="HEL271" s="160"/>
      <c r="HEM271" s="158"/>
      <c r="HEN271" s="161"/>
      <c r="HEO271" s="162"/>
      <c r="HEP271" s="156"/>
      <c r="HEQ271" s="158"/>
      <c r="HER271" s="158"/>
      <c r="HES271" s="158"/>
      <c r="HET271" s="158"/>
      <c r="HEU271" s="159"/>
      <c r="HEV271" s="9"/>
      <c r="HEW271" s="9"/>
      <c r="HEX271" s="159"/>
      <c r="HEY271" s="159"/>
      <c r="HEZ271" s="8"/>
      <c r="HFA271" s="8"/>
      <c r="HFB271" s="160"/>
      <c r="HFC271" s="158"/>
      <c r="HFD271" s="161"/>
      <c r="HFE271" s="162"/>
      <c r="HFF271" s="156"/>
      <c r="HFG271" s="158"/>
      <c r="HFH271" s="158"/>
      <c r="HFI271" s="158"/>
      <c r="HFJ271" s="158"/>
      <c r="HFK271" s="159"/>
      <c r="HFL271" s="9"/>
      <c r="HFM271" s="9"/>
      <c r="HFN271" s="159"/>
      <c r="HFO271" s="159"/>
      <c r="HFP271" s="8"/>
      <c r="HFQ271" s="8"/>
      <c r="HFR271" s="160"/>
      <c r="HFS271" s="158"/>
      <c r="HFT271" s="161"/>
      <c r="HFU271" s="162"/>
      <c r="HFV271" s="156"/>
      <c r="HFW271" s="158"/>
      <c r="HFX271" s="158"/>
      <c r="HFY271" s="158"/>
      <c r="HFZ271" s="158"/>
      <c r="HGA271" s="159"/>
      <c r="HGB271" s="9"/>
      <c r="HGC271" s="9"/>
      <c r="HGD271" s="159"/>
      <c r="HGE271" s="159"/>
      <c r="HGF271" s="8"/>
      <c r="HGG271" s="8"/>
      <c r="HGH271" s="160"/>
      <c r="HGI271" s="158"/>
      <c r="HGJ271" s="161"/>
      <c r="HGK271" s="162"/>
      <c r="HGL271" s="156"/>
      <c r="HGM271" s="158"/>
      <c r="HGN271" s="158"/>
      <c r="HGO271" s="158"/>
      <c r="HGP271" s="158"/>
      <c r="HGQ271" s="159"/>
      <c r="HGR271" s="9"/>
      <c r="HGS271" s="9"/>
      <c r="HGT271" s="159"/>
      <c r="HGU271" s="159"/>
      <c r="HGV271" s="8"/>
      <c r="HGW271" s="8"/>
      <c r="HGX271" s="160"/>
      <c r="HGY271" s="158"/>
      <c r="HGZ271" s="161"/>
      <c r="HHA271" s="162"/>
      <c r="HHB271" s="156"/>
      <c r="HHC271" s="158"/>
      <c r="HHD271" s="158"/>
      <c r="HHE271" s="158"/>
      <c r="HHF271" s="158"/>
      <c r="HHG271" s="159"/>
      <c r="HHH271" s="9"/>
      <c r="HHI271" s="9"/>
      <c r="HHJ271" s="159"/>
      <c r="HHK271" s="159"/>
      <c r="HHL271" s="8"/>
      <c r="HHM271" s="8"/>
      <c r="HHN271" s="160"/>
      <c r="HHO271" s="158"/>
      <c r="HHP271" s="161"/>
      <c r="HHQ271" s="162"/>
      <c r="HHR271" s="156"/>
      <c r="HHS271" s="158"/>
      <c r="HHT271" s="158"/>
      <c r="HHU271" s="158"/>
      <c r="HHV271" s="158"/>
      <c r="HHW271" s="159"/>
      <c r="HHX271" s="9"/>
      <c r="HHY271" s="9"/>
      <c r="HHZ271" s="159"/>
      <c r="HIA271" s="159"/>
      <c r="HIB271" s="8"/>
      <c r="HIC271" s="8"/>
      <c r="HID271" s="160"/>
      <c r="HIE271" s="158"/>
      <c r="HIF271" s="161"/>
      <c r="HIG271" s="162"/>
      <c r="HIH271" s="156"/>
      <c r="HII271" s="158"/>
      <c r="HIJ271" s="158"/>
      <c r="HIK271" s="158"/>
      <c r="HIL271" s="158"/>
      <c r="HIM271" s="159"/>
      <c r="HIN271" s="9"/>
      <c r="HIO271" s="9"/>
      <c r="HIP271" s="159"/>
      <c r="HIQ271" s="159"/>
      <c r="HIR271" s="8"/>
      <c r="HIS271" s="8"/>
      <c r="HIT271" s="160"/>
      <c r="HIU271" s="158"/>
      <c r="HIV271" s="161"/>
      <c r="HIW271" s="162"/>
      <c r="HIX271" s="156"/>
      <c r="HIY271" s="158"/>
      <c r="HIZ271" s="158"/>
      <c r="HJA271" s="158"/>
      <c r="HJB271" s="158"/>
      <c r="HJC271" s="159"/>
      <c r="HJD271" s="9"/>
      <c r="HJE271" s="9"/>
      <c r="HJF271" s="159"/>
      <c r="HJG271" s="159"/>
      <c r="HJH271" s="8"/>
      <c r="HJI271" s="8"/>
      <c r="HJJ271" s="160"/>
      <c r="HJK271" s="158"/>
      <c r="HJL271" s="161"/>
      <c r="HJM271" s="162"/>
      <c r="HJN271" s="156"/>
      <c r="HJO271" s="158"/>
      <c r="HJP271" s="158"/>
      <c r="HJQ271" s="158"/>
      <c r="HJR271" s="158"/>
      <c r="HJS271" s="159"/>
      <c r="HJT271" s="9"/>
      <c r="HJU271" s="9"/>
      <c r="HJV271" s="159"/>
      <c r="HJW271" s="159"/>
      <c r="HJX271" s="8"/>
      <c r="HJY271" s="8"/>
      <c r="HJZ271" s="160"/>
      <c r="HKA271" s="158"/>
      <c r="HKB271" s="161"/>
      <c r="HKC271" s="162"/>
      <c r="HKD271" s="156"/>
      <c r="HKE271" s="158"/>
      <c r="HKF271" s="158"/>
      <c r="HKG271" s="158"/>
      <c r="HKH271" s="158"/>
      <c r="HKI271" s="159"/>
      <c r="HKJ271" s="9"/>
      <c r="HKK271" s="9"/>
      <c r="HKL271" s="159"/>
      <c r="HKM271" s="159"/>
      <c r="HKN271" s="8"/>
      <c r="HKO271" s="8"/>
      <c r="HKP271" s="160"/>
      <c r="HKQ271" s="158"/>
      <c r="HKR271" s="161"/>
      <c r="HKS271" s="162"/>
      <c r="HKT271" s="156"/>
      <c r="HKU271" s="158"/>
      <c r="HKV271" s="158"/>
      <c r="HKW271" s="158"/>
      <c r="HKX271" s="158"/>
      <c r="HKY271" s="159"/>
      <c r="HKZ271" s="9"/>
      <c r="HLA271" s="9"/>
      <c r="HLB271" s="159"/>
      <c r="HLC271" s="159"/>
      <c r="HLD271" s="8"/>
      <c r="HLE271" s="8"/>
      <c r="HLF271" s="160"/>
      <c r="HLG271" s="158"/>
      <c r="HLH271" s="161"/>
      <c r="HLI271" s="162"/>
      <c r="HLJ271" s="156"/>
      <c r="HLK271" s="158"/>
      <c r="HLL271" s="158"/>
      <c r="HLM271" s="158"/>
      <c r="HLN271" s="158"/>
      <c r="HLO271" s="159"/>
      <c r="HLP271" s="9"/>
      <c r="HLQ271" s="9"/>
      <c r="HLR271" s="159"/>
      <c r="HLS271" s="159"/>
      <c r="HLT271" s="8"/>
      <c r="HLU271" s="8"/>
      <c r="HLV271" s="160"/>
      <c r="HLW271" s="158"/>
      <c r="HLX271" s="161"/>
      <c r="HLY271" s="162"/>
      <c r="HLZ271" s="156"/>
      <c r="HMA271" s="158"/>
      <c r="HMB271" s="158"/>
      <c r="HMC271" s="158"/>
      <c r="HMD271" s="158"/>
      <c r="HME271" s="159"/>
      <c r="HMF271" s="9"/>
      <c r="HMG271" s="9"/>
      <c r="HMH271" s="159"/>
      <c r="HMI271" s="159"/>
      <c r="HMJ271" s="8"/>
      <c r="HMK271" s="8"/>
      <c r="HML271" s="160"/>
      <c r="HMM271" s="158"/>
      <c r="HMN271" s="161"/>
      <c r="HMO271" s="162"/>
      <c r="HMP271" s="156"/>
      <c r="HMQ271" s="158"/>
      <c r="HMR271" s="158"/>
      <c r="HMS271" s="158"/>
      <c r="HMT271" s="158"/>
      <c r="HMU271" s="159"/>
      <c r="HMV271" s="9"/>
      <c r="HMW271" s="9"/>
      <c r="HMX271" s="159"/>
      <c r="HMY271" s="159"/>
      <c r="HMZ271" s="8"/>
      <c r="HNA271" s="8"/>
      <c r="HNB271" s="160"/>
      <c r="HNC271" s="158"/>
      <c r="HND271" s="161"/>
      <c r="HNE271" s="162"/>
      <c r="HNF271" s="156"/>
      <c r="HNG271" s="158"/>
      <c r="HNH271" s="158"/>
      <c r="HNI271" s="158"/>
      <c r="HNJ271" s="158"/>
      <c r="HNK271" s="159"/>
      <c r="HNL271" s="9"/>
      <c r="HNM271" s="9"/>
      <c r="HNN271" s="159"/>
      <c r="HNO271" s="159"/>
      <c r="HNP271" s="8"/>
      <c r="HNQ271" s="8"/>
      <c r="HNR271" s="160"/>
      <c r="HNS271" s="158"/>
      <c r="HNT271" s="161"/>
      <c r="HNU271" s="162"/>
      <c r="HNV271" s="156"/>
      <c r="HNW271" s="158"/>
      <c r="HNX271" s="158"/>
      <c r="HNY271" s="158"/>
      <c r="HNZ271" s="158"/>
      <c r="HOA271" s="159"/>
      <c r="HOB271" s="9"/>
      <c r="HOC271" s="9"/>
      <c r="HOD271" s="159"/>
      <c r="HOE271" s="159"/>
      <c r="HOF271" s="8"/>
      <c r="HOG271" s="8"/>
      <c r="HOH271" s="160"/>
      <c r="HOI271" s="158"/>
      <c r="HOJ271" s="161"/>
      <c r="HOK271" s="162"/>
      <c r="HOL271" s="156"/>
      <c r="HOM271" s="158"/>
      <c r="HON271" s="158"/>
      <c r="HOO271" s="158"/>
      <c r="HOP271" s="158"/>
      <c r="HOQ271" s="159"/>
      <c r="HOR271" s="9"/>
      <c r="HOS271" s="9"/>
      <c r="HOT271" s="159"/>
      <c r="HOU271" s="159"/>
      <c r="HOV271" s="8"/>
      <c r="HOW271" s="8"/>
      <c r="HOX271" s="160"/>
      <c r="HOY271" s="158"/>
      <c r="HOZ271" s="161"/>
      <c r="HPA271" s="162"/>
      <c r="HPB271" s="156"/>
      <c r="HPC271" s="158"/>
      <c r="HPD271" s="158"/>
      <c r="HPE271" s="158"/>
      <c r="HPF271" s="158"/>
      <c r="HPG271" s="159"/>
      <c r="HPH271" s="9"/>
      <c r="HPI271" s="9"/>
      <c r="HPJ271" s="159"/>
      <c r="HPK271" s="159"/>
      <c r="HPL271" s="8"/>
      <c r="HPM271" s="8"/>
      <c r="HPN271" s="160"/>
      <c r="HPO271" s="158"/>
      <c r="HPP271" s="161"/>
      <c r="HPQ271" s="162"/>
      <c r="HPR271" s="156"/>
      <c r="HPS271" s="158"/>
      <c r="HPT271" s="158"/>
      <c r="HPU271" s="158"/>
      <c r="HPV271" s="158"/>
      <c r="HPW271" s="159"/>
      <c r="HPX271" s="9"/>
      <c r="HPY271" s="9"/>
      <c r="HPZ271" s="159"/>
      <c r="HQA271" s="159"/>
      <c r="HQB271" s="8"/>
      <c r="HQC271" s="8"/>
      <c r="HQD271" s="160"/>
      <c r="HQE271" s="158"/>
      <c r="HQF271" s="161"/>
      <c r="HQG271" s="162"/>
      <c r="HQH271" s="156"/>
      <c r="HQI271" s="158"/>
      <c r="HQJ271" s="158"/>
      <c r="HQK271" s="158"/>
      <c r="HQL271" s="158"/>
      <c r="HQM271" s="159"/>
      <c r="HQN271" s="9"/>
      <c r="HQO271" s="9"/>
      <c r="HQP271" s="159"/>
      <c r="HQQ271" s="159"/>
      <c r="HQR271" s="8"/>
      <c r="HQS271" s="8"/>
      <c r="HQT271" s="160"/>
      <c r="HQU271" s="158"/>
      <c r="HQV271" s="161"/>
      <c r="HQW271" s="162"/>
      <c r="HQX271" s="156"/>
      <c r="HQY271" s="158"/>
      <c r="HQZ271" s="158"/>
      <c r="HRA271" s="158"/>
      <c r="HRB271" s="158"/>
      <c r="HRC271" s="159"/>
      <c r="HRD271" s="9"/>
      <c r="HRE271" s="9"/>
      <c r="HRF271" s="159"/>
      <c r="HRG271" s="159"/>
      <c r="HRH271" s="8"/>
      <c r="HRI271" s="8"/>
      <c r="HRJ271" s="160"/>
      <c r="HRK271" s="158"/>
      <c r="HRL271" s="161"/>
      <c r="HRM271" s="162"/>
      <c r="HRN271" s="156"/>
      <c r="HRO271" s="158"/>
      <c r="HRP271" s="158"/>
      <c r="HRQ271" s="158"/>
      <c r="HRR271" s="158"/>
      <c r="HRS271" s="159"/>
      <c r="HRT271" s="9"/>
      <c r="HRU271" s="9"/>
      <c r="HRV271" s="159"/>
      <c r="HRW271" s="159"/>
      <c r="HRX271" s="8"/>
      <c r="HRY271" s="8"/>
      <c r="HRZ271" s="160"/>
      <c r="HSA271" s="158"/>
      <c r="HSB271" s="161"/>
      <c r="HSC271" s="162"/>
      <c r="HSD271" s="156"/>
      <c r="HSE271" s="158"/>
      <c r="HSF271" s="158"/>
      <c r="HSG271" s="158"/>
      <c r="HSH271" s="158"/>
      <c r="HSI271" s="159"/>
      <c r="HSJ271" s="9"/>
      <c r="HSK271" s="9"/>
      <c r="HSL271" s="159"/>
      <c r="HSM271" s="159"/>
      <c r="HSN271" s="8"/>
      <c r="HSO271" s="8"/>
      <c r="HSP271" s="160"/>
      <c r="HSQ271" s="158"/>
      <c r="HSR271" s="161"/>
      <c r="HSS271" s="162"/>
      <c r="HST271" s="156"/>
      <c r="HSU271" s="158"/>
      <c r="HSV271" s="158"/>
      <c r="HSW271" s="158"/>
      <c r="HSX271" s="158"/>
      <c r="HSY271" s="159"/>
      <c r="HSZ271" s="9"/>
      <c r="HTA271" s="9"/>
      <c r="HTB271" s="159"/>
      <c r="HTC271" s="159"/>
      <c r="HTD271" s="8"/>
      <c r="HTE271" s="8"/>
      <c r="HTF271" s="160"/>
      <c r="HTG271" s="158"/>
      <c r="HTH271" s="161"/>
      <c r="HTI271" s="162"/>
      <c r="HTJ271" s="156"/>
      <c r="HTK271" s="158"/>
      <c r="HTL271" s="158"/>
      <c r="HTM271" s="158"/>
      <c r="HTN271" s="158"/>
      <c r="HTO271" s="159"/>
      <c r="HTP271" s="9"/>
      <c r="HTQ271" s="9"/>
      <c r="HTR271" s="159"/>
      <c r="HTS271" s="159"/>
      <c r="HTT271" s="8"/>
      <c r="HTU271" s="8"/>
      <c r="HTV271" s="160"/>
      <c r="HTW271" s="158"/>
      <c r="HTX271" s="161"/>
      <c r="HTY271" s="162"/>
      <c r="HTZ271" s="156"/>
      <c r="HUA271" s="158"/>
      <c r="HUB271" s="158"/>
      <c r="HUC271" s="158"/>
      <c r="HUD271" s="158"/>
      <c r="HUE271" s="159"/>
      <c r="HUF271" s="9"/>
      <c r="HUG271" s="9"/>
      <c r="HUH271" s="159"/>
      <c r="HUI271" s="159"/>
      <c r="HUJ271" s="8"/>
      <c r="HUK271" s="8"/>
      <c r="HUL271" s="160"/>
      <c r="HUM271" s="158"/>
      <c r="HUN271" s="161"/>
      <c r="HUO271" s="162"/>
      <c r="HUP271" s="156"/>
      <c r="HUQ271" s="158"/>
      <c r="HUR271" s="158"/>
      <c r="HUS271" s="158"/>
      <c r="HUT271" s="158"/>
      <c r="HUU271" s="159"/>
      <c r="HUV271" s="9"/>
      <c r="HUW271" s="9"/>
      <c r="HUX271" s="159"/>
      <c r="HUY271" s="159"/>
      <c r="HUZ271" s="8"/>
      <c r="HVA271" s="8"/>
      <c r="HVB271" s="160"/>
      <c r="HVC271" s="158"/>
      <c r="HVD271" s="161"/>
      <c r="HVE271" s="162"/>
      <c r="HVF271" s="156"/>
      <c r="HVG271" s="158"/>
      <c r="HVH271" s="158"/>
      <c r="HVI271" s="158"/>
      <c r="HVJ271" s="158"/>
      <c r="HVK271" s="159"/>
      <c r="HVL271" s="9"/>
      <c r="HVM271" s="9"/>
      <c r="HVN271" s="159"/>
      <c r="HVO271" s="159"/>
      <c r="HVP271" s="8"/>
      <c r="HVQ271" s="8"/>
      <c r="HVR271" s="160"/>
      <c r="HVS271" s="158"/>
      <c r="HVT271" s="161"/>
      <c r="HVU271" s="162"/>
      <c r="HVV271" s="156"/>
      <c r="HVW271" s="158"/>
      <c r="HVX271" s="158"/>
      <c r="HVY271" s="158"/>
      <c r="HVZ271" s="158"/>
      <c r="HWA271" s="159"/>
      <c r="HWB271" s="9"/>
      <c r="HWC271" s="9"/>
      <c r="HWD271" s="159"/>
      <c r="HWE271" s="159"/>
      <c r="HWF271" s="8"/>
      <c r="HWG271" s="8"/>
      <c r="HWH271" s="160"/>
      <c r="HWI271" s="158"/>
      <c r="HWJ271" s="161"/>
      <c r="HWK271" s="162"/>
      <c r="HWL271" s="156"/>
      <c r="HWM271" s="158"/>
      <c r="HWN271" s="158"/>
      <c r="HWO271" s="158"/>
      <c r="HWP271" s="158"/>
      <c r="HWQ271" s="159"/>
      <c r="HWR271" s="9"/>
      <c r="HWS271" s="9"/>
      <c r="HWT271" s="159"/>
      <c r="HWU271" s="159"/>
      <c r="HWV271" s="8"/>
      <c r="HWW271" s="8"/>
      <c r="HWX271" s="160"/>
      <c r="HWY271" s="158"/>
      <c r="HWZ271" s="161"/>
      <c r="HXA271" s="162"/>
      <c r="HXB271" s="156"/>
      <c r="HXC271" s="158"/>
      <c r="HXD271" s="158"/>
      <c r="HXE271" s="158"/>
      <c r="HXF271" s="158"/>
      <c r="HXG271" s="159"/>
      <c r="HXH271" s="9"/>
      <c r="HXI271" s="9"/>
      <c r="HXJ271" s="159"/>
      <c r="HXK271" s="159"/>
      <c r="HXL271" s="8"/>
      <c r="HXM271" s="8"/>
      <c r="HXN271" s="160"/>
      <c r="HXO271" s="158"/>
      <c r="HXP271" s="161"/>
      <c r="HXQ271" s="162"/>
      <c r="HXR271" s="156"/>
      <c r="HXS271" s="158"/>
      <c r="HXT271" s="158"/>
      <c r="HXU271" s="158"/>
      <c r="HXV271" s="158"/>
      <c r="HXW271" s="159"/>
      <c r="HXX271" s="9"/>
      <c r="HXY271" s="9"/>
      <c r="HXZ271" s="159"/>
      <c r="HYA271" s="159"/>
      <c r="HYB271" s="8"/>
      <c r="HYC271" s="8"/>
      <c r="HYD271" s="160"/>
      <c r="HYE271" s="158"/>
      <c r="HYF271" s="161"/>
      <c r="HYG271" s="162"/>
      <c r="HYH271" s="156"/>
      <c r="HYI271" s="158"/>
      <c r="HYJ271" s="158"/>
      <c r="HYK271" s="158"/>
      <c r="HYL271" s="158"/>
      <c r="HYM271" s="159"/>
      <c r="HYN271" s="9"/>
      <c r="HYO271" s="9"/>
      <c r="HYP271" s="159"/>
      <c r="HYQ271" s="159"/>
      <c r="HYR271" s="8"/>
      <c r="HYS271" s="8"/>
      <c r="HYT271" s="160"/>
      <c r="HYU271" s="158"/>
      <c r="HYV271" s="161"/>
      <c r="HYW271" s="162"/>
      <c r="HYX271" s="156"/>
      <c r="HYY271" s="158"/>
      <c r="HYZ271" s="158"/>
      <c r="HZA271" s="158"/>
      <c r="HZB271" s="158"/>
      <c r="HZC271" s="159"/>
      <c r="HZD271" s="9"/>
      <c r="HZE271" s="9"/>
      <c r="HZF271" s="159"/>
      <c r="HZG271" s="159"/>
      <c r="HZH271" s="8"/>
      <c r="HZI271" s="8"/>
      <c r="HZJ271" s="160"/>
      <c r="HZK271" s="158"/>
      <c r="HZL271" s="161"/>
      <c r="HZM271" s="162"/>
      <c r="HZN271" s="156"/>
      <c r="HZO271" s="158"/>
      <c r="HZP271" s="158"/>
      <c r="HZQ271" s="158"/>
      <c r="HZR271" s="158"/>
      <c r="HZS271" s="159"/>
      <c r="HZT271" s="9"/>
      <c r="HZU271" s="9"/>
      <c r="HZV271" s="159"/>
      <c r="HZW271" s="159"/>
      <c r="HZX271" s="8"/>
      <c r="HZY271" s="8"/>
      <c r="HZZ271" s="160"/>
      <c r="IAA271" s="158"/>
      <c r="IAB271" s="161"/>
      <c r="IAC271" s="162"/>
      <c r="IAD271" s="156"/>
      <c r="IAE271" s="158"/>
      <c r="IAF271" s="158"/>
      <c r="IAG271" s="158"/>
      <c r="IAH271" s="158"/>
      <c r="IAI271" s="159"/>
      <c r="IAJ271" s="9"/>
      <c r="IAK271" s="9"/>
      <c r="IAL271" s="159"/>
      <c r="IAM271" s="159"/>
      <c r="IAN271" s="8"/>
      <c r="IAO271" s="8"/>
      <c r="IAP271" s="160"/>
      <c r="IAQ271" s="158"/>
      <c r="IAR271" s="161"/>
      <c r="IAS271" s="162"/>
      <c r="IAT271" s="156"/>
      <c r="IAU271" s="158"/>
      <c r="IAV271" s="158"/>
      <c r="IAW271" s="158"/>
      <c r="IAX271" s="158"/>
      <c r="IAY271" s="159"/>
      <c r="IAZ271" s="9"/>
      <c r="IBA271" s="9"/>
      <c r="IBB271" s="159"/>
      <c r="IBC271" s="159"/>
      <c r="IBD271" s="8"/>
      <c r="IBE271" s="8"/>
      <c r="IBF271" s="160"/>
      <c r="IBG271" s="158"/>
      <c r="IBH271" s="161"/>
      <c r="IBI271" s="162"/>
      <c r="IBJ271" s="156"/>
      <c r="IBK271" s="158"/>
      <c r="IBL271" s="158"/>
      <c r="IBM271" s="158"/>
      <c r="IBN271" s="158"/>
      <c r="IBO271" s="159"/>
      <c r="IBP271" s="9"/>
      <c r="IBQ271" s="9"/>
      <c r="IBR271" s="159"/>
      <c r="IBS271" s="159"/>
      <c r="IBT271" s="8"/>
      <c r="IBU271" s="8"/>
      <c r="IBV271" s="160"/>
      <c r="IBW271" s="158"/>
      <c r="IBX271" s="161"/>
      <c r="IBY271" s="162"/>
      <c r="IBZ271" s="156"/>
      <c r="ICA271" s="158"/>
      <c r="ICB271" s="158"/>
      <c r="ICC271" s="158"/>
      <c r="ICD271" s="158"/>
      <c r="ICE271" s="159"/>
      <c r="ICF271" s="9"/>
      <c r="ICG271" s="9"/>
      <c r="ICH271" s="159"/>
      <c r="ICI271" s="159"/>
      <c r="ICJ271" s="8"/>
      <c r="ICK271" s="8"/>
      <c r="ICL271" s="160"/>
      <c r="ICM271" s="158"/>
      <c r="ICN271" s="161"/>
      <c r="ICO271" s="162"/>
      <c r="ICP271" s="156"/>
      <c r="ICQ271" s="158"/>
      <c r="ICR271" s="158"/>
      <c r="ICS271" s="158"/>
      <c r="ICT271" s="158"/>
      <c r="ICU271" s="159"/>
      <c r="ICV271" s="9"/>
      <c r="ICW271" s="9"/>
      <c r="ICX271" s="159"/>
      <c r="ICY271" s="159"/>
      <c r="ICZ271" s="8"/>
      <c r="IDA271" s="8"/>
      <c r="IDB271" s="160"/>
      <c r="IDC271" s="158"/>
      <c r="IDD271" s="161"/>
      <c r="IDE271" s="162"/>
      <c r="IDF271" s="156"/>
      <c r="IDG271" s="158"/>
      <c r="IDH271" s="158"/>
      <c r="IDI271" s="158"/>
      <c r="IDJ271" s="158"/>
      <c r="IDK271" s="159"/>
      <c r="IDL271" s="9"/>
      <c r="IDM271" s="9"/>
      <c r="IDN271" s="159"/>
      <c r="IDO271" s="159"/>
      <c r="IDP271" s="8"/>
      <c r="IDQ271" s="8"/>
      <c r="IDR271" s="160"/>
      <c r="IDS271" s="158"/>
      <c r="IDT271" s="161"/>
      <c r="IDU271" s="162"/>
      <c r="IDV271" s="156"/>
      <c r="IDW271" s="158"/>
      <c r="IDX271" s="158"/>
      <c r="IDY271" s="158"/>
      <c r="IDZ271" s="158"/>
      <c r="IEA271" s="159"/>
      <c r="IEB271" s="9"/>
      <c r="IEC271" s="9"/>
      <c r="IED271" s="159"/>
      <c r="IEE271" s="159"/>
      <c r="IEF271" s="8"/>
      <c r="IEG271" s="8"/>
      <c r="IEH271" s="160"/>
      <c r="IEI271" s="158"/>
      <c r="IEJ271" s="161"/>
      <c r="IEK271" s="162"/>
      <c r="IEL271" s="156"/>
      <c r="IEM271" s="158"/>
      <c r="IEN271" s="158"/>
      <c r="IEO271" s="158"/>
      <c r="IEP271" s="158"/>
      <c r="IEQ271" s="159"/>
      <c r="IER271" s="9"/>
      <c r="IES271" s="9"/>
      <c r="IET271" s="159"/>
      <c r="IEU271" s="159"/>
      <c r="IEV271" s="8"/>
      <c r="IEW271" s="8"/>
      <c r="IEX271" s="160"/>
      <c r="IEY271" s="158"/>
      <c r="IEZ271" s="161"/>
      <c r="IFA271" s="162"/>
      <c r="IFB271" s="156"/>
      <c r="IFC271" s="158"/>
      <c r="IFD271" s="158"/>
      <c r="IFE271" s="158"/>
      <c r="IFF271" s="158"/>
      <c r="IFG271" s="159"/>
      <c r="IFH271" s="9"/>
      <c r="IFI271" s="9"/>
      <c r="IFJ271" s="159"/>
      <c r="IFK271" s="159"/>
      <c r="IFL271" s="8"/>
      <c r="IFM271" s="8"/>
      <c r="IFN271" s="160"/>
      <c r="IFO271" s="158"/>
      <c r="IFP271" s="161"/>
      <c r="IFQ271" s="162"/>
      <c r="IFR271" s="156"/>
      <c r="IFS271" s="158"/>
      <c r="IFT271" s="158"/>
      <c r="IFU271" s="158"/>
      <c r="IFV271" s="158"/>
      <c r="IFW271" s="159"/>
      <c r="IFX271" s="9"/>
      <c r="IFY271" s="9"/>
      <c r="IFZ271" s="159"/>
      <c r="IGA271" s="159"/>
      <c r="IGB271" s="8"/>
      <c r="IGC271" s="8"/>
      <c r="IGD271" s="160"/>
      <c r="IGE271" s="158"/>
      <c r="IGF271" s="161"/>
      <c r="IGG271" s="162"/>
      <c r="IGH271" s="156"/>
      <c r="IGI271" s="158"/>
      <c r="IGJ271" s="158"/>
      <c r="IGK271" s="158"/>
      <c r="IGL271" s="158"/>
      <c r="IGM271" s="159"/>
      <c r="IGN271" s="9"/>
      <c r="IGO271" s="9"/>
      <c r="IGP271" s="159"/>
      <c r="IGQ271" s="159"/>
      <c r="IGR271" s="8"/>
      <c r="IGS271" s="8"/>
      <c r="IGT271" s="160"/>
      <c r="IGU271" s="158"/>
      <c r="IGV271" s="161"/>
      <c r="IGW271" s="162"/>
      <c r="IGX271" s="156"/>
      <c r="IGY271" s="158"/>
      <c r="IGZ271" s="158"/>
      <c r="IHA271" s="158"/>
      <c r="IHB271" s="158"/>
      <c r="IHC271" s="159"/>
      <c r="IHD271" s="9"/>
      <c r="IHE271" s="9"/>
      <c r="IHF271" s="159"/>
      <c r="IHG271" s="159"/>
      <c r="IHH271" s="8"/>
      <c r="IHI271" s="8"/>
      <c r="IHJ271" s="160"/>
      <c r="IHK271" s="158"/>
      <c r="IHL271" s="161"/>
      <c r="IHM271" s="162"/>
      <c r="IHN271" s="156"/>
      <c r="IHO271" s="158"/>
      <c r="IHP271" s="158"/>
      <c r="IHQ271" s="158"/>
      <c r="IHR271" s="158"/>
      <c r="IHS271" s="159"/>
      <c r="IHT271" s="9"/>
      <c r="IHU271" s="9"/>
      <c r="IHV271" s="159"/>
      <c r="IHW271" s="159"/>
      <c r="IHX271" s="8"/>
      <c r="IHY271" s="8"/>
      <c r="IHZ271" s="160"/>
      <c r="IIA271" s="158"/>
      <c r="IIB271" s="161"/>
      <c r="IIC271" s="162"/>
      <c r="IID271" s="156"/>
      <c r="IIE271" s="158"/>
      <c r="IIF271" s="158"/>
      <c r="IIG271" s="158"/>
      <c r="IIH271" s="158"/>
      <c r="III271" s="159"/>
      <c r="IIJ271" s="9"/>
      <c r="IIK271" s="9"/>
      <c r="IIL271" s="159"/>
      <c r="IIM271" s="159"/>
      <c r="IIN271" s="8"/>
      <c r="IIO271" s="8"/>
      <c r="IIP271" s="160"/>
      <c r="IIQ271" s="158"/>
      <c r="IIR271" s="161"/>
      <c r="IIS271" s="162"/>
      <c r="IIT271" s="156"/>
      <c r="IIU271" s="158"/>
      <c r="IIV271" s="158"/>
      <c r="IIW271" s="158"/>
      <c r="IIX271" s="158"/>
      <c r="IIY271" s="159"/>
      <c r="IIZ271" s="9"/>
      <c r="IJA271" s="9"/>
      <c r="IJB271" s="159"/>
      <c r="IJC271" s="159"/>
      <c r="IJD271" s="8"/>
      <c r="IJE271" s="8"/>
      <c r="IJF271" s="160"/>
      <c r="IJG271" s="158"/>
      <c r="IJH271" s="161"/>
      <c r="IJI271" s="162"/>
      <c r="IJJ271" s="156"/>
      <c r="IJK271" s="158"/>
      <c r="IJL271" s="158"/>
      <c r="IJM271" s="158"/>
      <c r="IJN271" s="158"/>
      <c r="IJO271" s="159"/>
      <c r="IJP271" s="9"/>
      <c r="IJQ271" s="9"/>
      <c r="IJR271" s="159"/>
      <c r="IJS271" s="159"/>
      <c r="IJT271" s="8"/>
      <c r="IJU271" s="8"/>
      <c r="IJV271" s="160"/>
      <c r="IJW271" s="158"/>
      <c r="IJX271" s="161"/>
      <c r="IJY271" s="162"/>
      <c r="IJZ271" s="156"/>
      <c r="IKA271" s="158"/>
      <c r="IKB271" s="158"/>
      <c r="IKC271" s="158"/>
      <c r="IKD271" s="158"/>
      <c r="IKE271" s="159"/>
      <c r="IKF271" s="9"/>
      <c r="IKG271" s="9"/>
      <c r="IKH271" s="159"/>
      <c r="IKI271" s="159"/>
      <c r="IKJ271" s="8"/>
      <c r="IKK271" s="8"/>
      <c r="IKL271" s="160"/>
      <c r="IKM271" s="158"/>
      <c r="IKN271" s="161"/>
      <c r="IKO271" s="162"/>
      <c r="IKP271" s="156"/>
      <c r="IKQ271" s="158"/>
      <c r="IKR271" s="158"/>
      <c r="IKS271" s="158"/>
      <c r="IKT271" s="158"/>
      <c r="IKU271" s="159"/>
      <c r="IKV271" s="9"/>
      <c r="IKW271" s="9"/>
      <c r="IKX271" s="159"/>
      <c r="IKY271" s="159"/>
      <c r="IKZ271" s="8"/>
      <c r="ILA271" s="8"/>
      <c r="ILB271" s="160"/>
      <c r="ILC271" s="158"/>
      <c r="ILD271" s="161"/>
      <c r="ILE271" s="162"/>
      <c r="ILF271" s="156"/>
      <c r="ILG271" s="158"/>
      <c r="ILH271" s="158"/>
      <c r="ILI271" s="158"/>
      <c r="ILJ271" s="158"/>
      <c r="ILK271" s="159"/>
      <c r="ILL271" s="9"/>
      <c r="ILM271" s="9"/>
      <c r="ILN271" s="159"/>
      <c r="ILO271" s="159"/>
      <c r="ILP271" s="8"/>
      <c r="ILQ271" s="8"/>
      <c r="ILR271" s="160"/>
      <c r="ILS271" s="158"/>
      <c r="ILT271" s="161"/>
      <c r="ILU271" s="162"/>
      <c r="ILV271" s="156"/>
      <c r="ILW271" s="158"/>
      <c r="ILX271" s="158"/>
      <c r="ILY271" s="158"/>
      <c r="ILZ271" s="158"/>
      <c r="IMA271" s="159"/>
      <c r="IMB271" s="9"/>
      <c r="IMC271" s="9"/>
      <c r="IMD271" s="159"/>
      <c r="IME271" s="159"/>
      <c r="IMF271" s="8"/>
      <c r="IMG271" s="8"/>
      <c r="IMH271" s="160"/>
      <c r="IMI271" s="158"/>
      <c r="IMJ271" s="161"/>
      <c r="IMK271" s="162"/>
      <c r="IML271" s="156"/>
      <c r="IMM271" s="158"/>
      <c r="IMN271" s="158"/>
      <c r="IMO271" s="158"/>
      <c r="IMP271" s="158"/>
      <c r="IMQ271" s="159"/>
      <c r="IMR271" s="9"/>
      <c r="IMS271" s="9"/>
      <c r="IMT271" s="159"/>
      <c r="IMU271" s="159"/>
      <c r="IMV271" s="8"/>
      <c r="IMW271" s="8"/>
      <c r="IMX271" s="160"/>
      <c r="IMY271" s="158"/>
      <c r="IMZ271" s="161"/>
      <c r="INA271" s="162"/>
      <c r="INB271" s="156"/>
      <c r="INC271" s="158"/>
      <c r="IND271" s="158"/>
      <c r="INE271" s="158"/>
      <c r="INF271" s="158"/>
      <c r="ING271" s="159"/>
      <c r="INH271" s="9"/>
      <c r="INI271" s="9"/>
      <c r="INJ271" s="159"/>
      <c r="INK271" s="159"/>
      <c r="INL271" s="8"/>
      <c r="INM271" s="8"/>
      <c r="INN271" s="160"/>
      <c r="INO271" s="158"/>
      <c r="INP271" s="161"/>
      <c r="INQ271" s="162"/>
      <c r="INR271" s="156"/>
      <c r="INS271" s="158"/>
      <c r="INT271" s="158"/>
      <c r="INU271" s="158"/>
      <c r="INV271" s="158"/>
      <c r="INW271" s="159"/>
      <c r="INX271" s="9"/>
      <c r="INY271" s="9"/>
      <c r="INZ271" s="159"/>
      <c r="IOA271" s="159"/>
      <c r="IOB271" s="8"/>
      <c r="IOC271" s="8"/>
      <c r="IOD271" s="160"/>
      <c r="IOE271" s="158"/>
      <c r="IOF271" s="161"/>
      <c r="IOG271" s="162"/>
      <c r="IOH271" s="156"/>
      <c r="IOI271" s="158"/>
      <c r="IOJ271" s="158"/>
      <c r="IOK271" s="158"/>
      <c r="IOL271" s="158"/>
      <c r="IOM271" s="159"/>
      <c r="ION271" s="9"/>
      <c r="IOO271" s="9"/>
      <c r="IOP271" s="159"/>
      <c r="IOQ271" s="159"/>
      <c r="IOR271" s="8"/>
      <c r="IOS271" s="8"/>
      <c r="IOT271" s="160"/>
      <c r="IOU271" s="158"/>
      <c r="IOV271" s="161"/>
      <c r="IOW271" s="162"/>
      <c r="IOX271" s="156"/>
      <c r="IOY271" s="158"/>
      <c r="IOZ271" s="158"/>
      <c r="IPA271" s="158"/>
      <c r="IPB271" s="158"/>
      <c r="IPC271" s="159"/>
      <c r="IPD271" s="9"/>
      <c r="IPE271" s="9"/>
      <c r="IPF271" s="159"/>
      <c r="IPG271" s="159"/>
      <c r="IPH271" s="8"/>
      <c r="IPI271" s="8"/>
      <c r="IPJ271" s="160"/>
      <c r="IPK271" s="158"/>
      <c r="IPL271" s="161"/>
      <c r="IPM271" s="162"/>
      <c r="IPN271" s="156"/>
      <c r="IPO271" s="158"/>
      <c r="IPP271" s="158"/>
      <c r="IPQ271" s="158"/>
      <c r="IPR271" s="158"/>
      <c r="IPS271" s="159"/>
      <c r="IPT271" s="9"/>
      <c r="IPU271" s="9"/>
      <c r="IPV271" s="159"/>
      <c r="IPW271" s="159"/>
      <c r="IPX271" s="8"/>
      <c r="IPY271" s="8"/>
      <c r="IPZ271" s="160"/>
      <c r="IQA271" s="158"/>
      <c r="IQB271" s="161"/>
      <c r="IQC271" s="162"/>
      <c r="IQD271" s="156"/>
      <c r="IQE271" s="158"/>
      <c r="IQF271" s="158"/>
      <c r="IQG271" s="158"/>
      <c r="IQH271" s="158"/>
      <c r="IQI271" s="159"/>
      <c r="IQJ271" s="9"/>
      <c r="IQK271" s="9"/>
      <c r="IQL271" s="159"/>
      <c r="IQM271" s="159"/>
      <c r="IQN271" s="8"/>
      <c r="IQO271" s="8"/>
      <c r="IQP271" s="160"/>
      <c r="IQQ271" s="158"/>
      <c r="IQR271" s="161"/>
      <c r="IQS271" s="162"/>
      <c r="IQT271" s="156"/>
      <c r="IQU271" s="158"/>
      <c r="IQV271" s="158"/>
      <c r="IQW271" s="158"/>
      <c r="IQX271" s="158"/>
      <c r="IQY271" s="159"/>
      <c r="IQZ271" s="9"/>
      <c r="IRA271" s="9"/>
      <c r="IRB271" s="159"/>
      <c r="IRC271" s="159"/>
      <c r="IRD271" s="8"/>
      <c r="IRE271" s="8"/>
      <c r="IRF271" s="160"/>
      <c r="IRG271" s="158"/>
      <c r="IRH271" s="161"/>
      <c r="IRI271" s="162"/>
      <c r="IRJ271" s="156"/>
      <c r="IRK271" s="158"/>
      <c r="IRL271" s="158"/>
      <c r="IRM271" s="158"/>
      <c r="IRN271" s="158"/>
      <c r="IRO271" s="159"/>
      <c r="IRP271" s="9"/>
      <c r="IRQ271" s="9"/>
      <c r="IRR271" s="159"/>
      <c r="IRS271" s="159"/>
      <c r="IRT271" s="8"/>
      <c r="IRU271" s="8"/>
      <c r="IRV271" s="160"/>
      <c r="IRW271" s="158"/>
      <c r="IRX271" s="161"/>
      <c r="IRY271" s="162"/>
      <c r="IRZ271" s="156"/>
      <c r="ISA271" s="158"/>
      <c r="ISB271" s="158"/>
      <c r="ISC271" s="158"/>
      <c r="ISD271" s="158"/>
      <c r="ISE271" s="159"/>
      <c r="ISF271" s="9"/>
      <c r="ISG271" s="9"/>
      <c r="ISH271" s="159"/>
      <c r="ISI271" s="159"/>
      <c r="ISJ271" s="8"/>
      <c r="ISK271" s="8"/>
      <c r="ISL271" s="160"/>
      <c r="ISM271" s="158"/>
      <c r="ISN271" s="161"/>
      <c r="ISO271" s="162"/>
      <c r="ISP271" s="156"/>
      <c r="ISQ271" s="158"/>
      <c r="ISR271" s="158"/>
      <c r="ISS271" s="158"/>
      <c r="IST271" s="158"/>
      <c r="ISU271" s="159"/>
      <c r="ISV271" s="9"/>
      <c r="ISW271" s="9"/>
      <c r="ISX271" s="159"/>
      <c r="ISY271" s="159"/>
      <c r="ISZ271" s="8"/>
      <c r="ITA271" s="8"/>
      <c r="ITB271" s="160"/>
      <c r="ITC271" s="158"/>
      <c r="ITD271" s="161"/>
      <c r="ITE271" s="162"/>
      <c r="ITF271" s="156"/>
      <c r="ITG271" s="158"/>
      <c r="ITH271" s="158"/>
      <c r="ITI271" s="158"/>
      <c r="ITJ271" s="158"/>
      <c r="ITK271" s="159"/>
      <c r="ITL271" s="9"/>
      <c r="ITM271" s="9"/>
      <c r="ITN271" s="159"/>
      <c r="ITO271" s="159"/>
      <c r="ITP271" s="8"/>
      <c r="ITQ271" s="8"/>
      <c r="ITR271" s="160"/>
      <c r="ITS271" s="158"/>
      <c r="ITT271" s="161"/>
      <c r="ITU271" s="162"/>
      <c r="ITV271" s="156"/>
      <c r="ITW271" s="158"/>
      <c r="ITX271" s="158"/>
      <c r="ITY271" s="158"/>
      <c r="ITZ271" s="158"/>
      <c r="IUA271" s="159"/>
      <c r="IUB271" s="9"/>
      <c r="IUC271" s="9"/>
      <c r="IUD271" s="159"/>
      <c r="IUE271" s="159"/>
      <c r="IUF271" s="8"/>
      <c r="IUG271" s="8"/>
      <c r="IUH271" s="160"/>
      <c r="IUI271" s="158"/>
      <c r="IUJ271" s="161"/>
      <c r="IUK271" s="162"/>
      <c r="IUL271" s="156"/>
      <c r="IUM271" s="158"/>
      <c r="IUN271" s="158"/>
      <c r="IUO271" s="158"/>
      <c r="IUP271" s="158"/>
      <c r="IUQ271" s="159"/>
      <c r="IUR271" s="9"/>
      <c r="IUS271" s="9"/>
      <c r="IUT271" s="159"/>
      <c r="IUU271" s="159"/>
      <c r="IUV271" s="8"/>
      <c r="IUW271" s="8"/>
      <c r="IUX271" s="160"/>
      <c r="IUY271" s="158"/>
      <c r="IUZ271" s="161"/>
      <c r="IVA271" s="162"/>
      <c r="IVB271" s="156"/>
      <c r="IVC271" s="158"/>
      <c r="IVD271" s="158"/>
      <c r="IVE271" s="158"/>
      <c r="IVF271" s="158"/>
      <c r="IVG271" s="159"/>
      <c r="IVH271" s="9"/>
      <c r="IVI271" s="9"/>
      <c r="IVJ271" s="159"/>
      <c r="IVK271" s="159"/>
      <c r="IVL271" s="8"/>
      <c r="IVM271" s="8"/>
      <c r="IVN271" s="160"/>
      <c r="IVO271" s="158"/>
      <c r="IVP271" s="161"/>
      <c r="IVQ271" s="162"/>
      <c r="IVR271" s="156"/>
      <c r="IVS271" s="158"/>
      <c r="IVT271" s="158"/>
      <c r="IVU271" s="158"/>
      <c r="IVV271" s="158"/>
      <c r="IVW271" s="159"/>
      <c r="IVX271" s="9"/>
      <c r="IVY271" s="9"/>
      <c r="IVZ271" s="159"/>
      <c r="IWA271" s="159"/>
      <c r="IWB271" s="8"/>
      <c r="IWC271" s="8"/>
      <c r="IWD271" s="160"/>
      <c r="IWE271" s="158"/>
      <c r="IWF271" s="161"/>
      <c r="IWG271" s="162"/>
      <c r="IWH271" s="156"/>
      <c r="IWI271" s="158"/>
      <c r="IWJ271" s="158"/>
      <c r="IWK271" s="158"/>
      <c r="IWL271" s="158"/>
      <c r="IWM271" s="159"/>
      <c r="IWN271" s="9"/>
      <c r="IWO271" s="9"/>
      <c r="IWP271" s="159"/>
      <c r="IWQ271" s="159"/>
      <c r="IWR271" s="8"/>
      <c r="IWS271" s="8"/>
      <c r="IWT271" s="160"/>
      <c r="IWU271" s="158"/>
      <c r="IWV271" s="161"/>
      <c r="IWW271" s="162"/>
      <c r="IWX271" s="156"/>
      <c r="IWY271" s="158"/>
      <c r="IWZ271" s="158"/>
      <c r="IXA271" s="158"/>
      <c r="IXB271" s="158"/>
      <c r="IXC271" s="159"/>
      <c r="IXD271" s="9"/>
      <c r="IXE271" s="9"/>
      <c r="IXF271" s="159"/>
      <c r="IXG271" s="159"/>
      <c r="IXH271" s="8"/>
      <c r="IXI271" s="8"/>
      <c r="IXJ271" s="160"/>
      <c r="IXK271" s="158"/>
      <c r="IXL271" s="161"/>
      <c r="IXM271" s="162"/>
      <c r="IXN271" s="156"/>
      <c r="IXO271" s="158"/>
      <c r="IXP271" s="158"/>
      <c r="IXQ271" s="158"/>
      <c r="IXR271" s="158"/>
      <c r="IXS271" s="159"/>
      <c r="IXT271" s="9"/>
      <c r="IXU271" s="9"/>
      <c r="IXV271" s="159"/>
      <c r="IXW271" s="159"/>
      <c r="IXX271" s="8"/>
      <c r="IXY271" s="8"/>
      <c r="IXZ271" s="160"/>
      <c r="IYA271" s="158"/>
      <c r="IYB271" s="161"/>
      <c r="IYC271" s="162"/>
      <c r="IYD271" s="156"/>
      <c r="IYE271" s="158"/>
      <c r="IYF271" s="158"/>
      <c r="IYG271" s="158"/>
      <c r="IYH271" s="158"/>
      <c r="IYI271" s="159"/>
      <c r="IYJ271" s="9"/>
      <c r="IYK271" s="9"/>
      <c r="IYL271" s="159"/>
      <c r="IYM271" s="159"/>
      <c r="IYN271" s="8"/>
      <c r="IYO271" s="8"/>
      <c r="IYP271" s="160"/>
      <c r="IYQ271" s="158"/>
      <c r="IYR271" s="161"/>
      <c r="IYS271" s="162"/>
      <c r="IYT271" s="156"/>
      <c r="IYU271" s="158"/>
      <c r="IYV271" s="158"/>
      <c r="IYW271" s="158"/>
      <c r="IYX271" s="158"/>
      <c r="IYY271" s="159"/>
      <c r="IYZ271" s="9"/>
      <c r="IZA271" s="9"/>
      <c r="IZB271" s="159"/>
      <c r="IZC271" s="159"/>
      <c r="IZD271" s="8"/>
      <c r="IZE271" s="8"/>
      <c r="IZF271" s="160"/>
      <c r="IZG271" s="158"/>
      <c r="IZH271" s="161"/>
      <c r="IZI271" s="162"/>
      <c r="IZJ271" s="156"/>
      <c r="IZK271" s="158"/>
      <c r="IZL271" s="158"/>
      <c r="IZM271" s="158"/>
      <c r="IZN271" s="158"/>
      <c r="IZO271" s="159"/>
      <c r="IZP271" s="9"/>
      <c r="IZQ271" s="9"/>
      <c r="IZR271" s="159"/>
      <c r="IZS271" s="159"/>
      <c r="IZT271" s="8"/>
      <c r="IZU271" s="8"/>
      <c r="IZV271" s="160"/>
      <c r="IZW271" s="158"/>
      <c r="IZX271" s="161"/>
      <c r="IZY271" s="162"/>
      <c r="IZZ271" s="156"/>
      <c r="JAA271" s="158"/>
      <c r="JAB271" s="158"/>
      <c r="JAC271" s="158"/>
      <c r="JAD271" s="158"/>
      <c r="JAE271" s="159"/>
      <c r="JAF271" s="9"/>
      <c r="JAG271" s="9"/>
      <c r="JAH271" s="159"/>
      <c r="JAI271" s="159"/>
      <c r="JAJ271" s="8"/>
      <c r="JAK271" s="8"/>
      <c r="JAL271" s="160"/>
      <c r="JAM271" s="158"/>
      <c r="JAN271" s="161"/>
      <c r="JAO271" s="162"/>
      <c r="JAP271" s="156"/>
      <c r="JAQ271" s="158"/>
      <c r="JAR271" s="158"/>
      <c r="JAS271" s="158"/>
      <c r="JAT271" s="158"/>
      <c r="JAU271" s="159"/>
      <c r="JAV271" s="9"/>
      <c r="JAW271" s="9"/>
      <c r="JAX271" s="159"/>
      <c r="JAY271" s="159"/>
      <c r="JAZ271" s="8"/>
      <c r="JBA271" s="8"/>
      <c r="JBB271" s="160"/>
      <c r="JBC271" s="158"/>
      <c r="JBD271" s="161"/>
      <c r="JBE271" s="162"/>
      <c r="JBF271" s="156"/>
      <c r="JBG271" s="158"/>
      <c r="JBH271" s="158"/>
      <c r="JBI271" s="158"/>
      <c r="JBJ271" s="158"/>
      <c r="JBK271" s="159"/>
      <c r="JBL271" s="9"/>
      <c r="JBM271" s="9"/>
      <c r="JBN271" s="159"/>
      <c r="JBO271" s="159"/>
      <c r="JBP271" s="8"/>
      <c r="JBQ271" s="8"/>
      <c r="JBR271" s="160"/>
      <c r="JBS271" s="158"/>
      <c r="JBT271" s="161"/>
      <c r="JBU271" s="162"/>
      <c r="JBV271" s="156"/>
      <c r="JBW271" s="158"/>
      <c r="JBX271" s="158"/>
      <c r="JBY271" s="158"/>
      <c r="JBZ271" s="158"/>
      <c r="JCA271" s="159"/>
      <c r="JCB271" s="9"/>
      <c r="JCC271" s="9"/>
      <c r="JCD271" s="159"/>
      <c r="JCE271" s="159"/>
      <c r="JCF271" s="8"/>
      <c r="JCG271" s="8"/>
      <c r="JCH271" s="160"/>
      <c r="JCI271" s="158"/>
      <c r="JCJ271" s="161"/>
      <c r="JCK271" s="162"/>
      <c r="JCL271" s="156"/>
      <c r="JCM271" s="158"/>
      <c r="JCN271" s="158"/>
      <c r="JCO271" s="158"/>
      <c r="JCP271" s="158"/>
      <c r="JCQ271" s="159"/>
      <c r="JCR271" s="9"/>
      <c r="JCS271" s="9"/>
      <c r="JCT271" s="159"/>
      <c r="JCU271" s="159"/>
      <c r="JCV271" s="8"/>
      <c r="JCW271" s="8"/>
      <c r="JCX271" s="160"/>
      <c r="JCY271" s="158"/>
      <c r="JCZ271" s="161"/>
      <c r="JDA271" s="162"/>
      <c r="JDB271" s="156"/>
      <c r="JDC271" s="158"/>
      <c r="JDD271" s="158"/>
      <c r="JDE271" s="158"/>
      <c r="JDF271" s="158"/>
      <c r="JDG271" s="159"/>
      <c r="JDH271" s="9"/>
      <c r="JDI271" s="9"/>
      <c r="JDJ271" s="159"/>
      <c r="JDK271" s="159"/>
      <c r="JDL271" s="8"/>
      <c r="JDM271" s="8"/>
      <c r="JDN271" s="160"/>
      <c r="JDO271" s="158"/>
      <c r="JDP271" s="161"/>
      <c r="JDQ271" s="162"/>
      <c r="JDR271" s="156"/>
      <c r="JDS271" s="158"/>
      <c r="JDT271" s="158"/>
      <c r="JDU271" s="158"/>
      <c r="JDV271" s="158"/>
      <c r="JDW271" s="159"/>
      <c r="JDX271" s="9"/>
      <c r="JDY271" s="9"/>
      <c r="JDZ271" s="159"/>
      <c r="JEA271" s="159"/>
      <c r="JEB271" s="8"/>
      <c r="JEC271" s="8"/>
      <c r="JED271" s="160"/>
      <c r="JEE271" s="158"/>
      <c r="JEF271" s="161"/>
      <c r="JEG271" s="162"/>
      <c r="JEH271" s="156"/>
      <c r="JEI271" s="158"/>
      <c r="JEJ271" s="158"/>
      <c r="JEK271" s="158"/>
      <c r="JEL271" s="158"/>
      <c r="JEM271" s="159"/>
      <c r="JEN271" s="9"/>
      <c r="JEO271" s="9"/>
      <c r="JEP271" s="159"/>
      <c r="JEQ271" s="159"/>
      <c r="JER271" s="8"/>
      <c r="JES271" s="8"/>
      <c r="JET271" s="160"/>
      <c r="JEU271" s="158"/>
      <c r="JEV271" s="161"/>
      <c r="JEW271" s="162"/>
      <c r="JEX271" s="156"/>
      <c r="JEY271" s="158"/>
      <c r="JEZ271" s="158"/>
      <c r="JFA271" s="158"/>
      <c r="JFB271" s="158"/>
      <c r="JFC271" s="159"/>
      <c r="JFD271" s="9"/>
      <c r="JFE271" s="9"/>
      <c r="JFF271" s="159"/>
      <c r="JFG271" s="159"/>
      <c r="JFH271" s="8"/>
      <c r="JFI271" s="8"/>
      <c r="JFJ271" s="160"/>
      <c r="JFK271" s="158"/>
      <c r="JFL271" s="161"/>
      <c r="JFM271" s="162"/>
      <c r="JFN271" s="156"/>
      <c r="JFO271" s="158"/>
      <c r="JFP271" s="158"/>
      <c r="JFQ271" s="158"/>
      <c r="JFR271" s="158"/>
      <c r="JFS271" s="159"/>
      <c r="JFT271" s="9"/>
      <c r="JFU271" s="9"/>
      <c r="JFV271" s="159"/>
      <c r="JFW271" s="159"/>
      <c r="JFX271" s="8"/>
      <c r="JFY271" s="8"/>
      <c r="JFZ271" s="160"/>
      <c r="JGA271" s="158"/>
      <c r="JGB271" s="161"/>
      <c r="JGC271" s="162"/>
      <c r="JGD271" s="156"/>
      <c r="JGE271" s="158"/>
      <c r="JGF271" s="158"/>
      <c r="JGG271" s="158"/>
      <c r="JGH271" s="158"/>
      <c r="JGI271" s="159"/>
      <c r="JGJ271" s="9"/>
      <c r="JGK271" s="9"/>
      <c r="JGL271" s="159"/>
      <c r="JGM271" s="159"/>
      <c r="JGN271" s="8"/>
      <c r="JGO271" s="8"/>
      <c r="JGP271" s="160"/>
      <c r="JGQ271" s="158"/>
      <c r="JGR271" s="161"/>
      <c r="JGS271" s="162"/>
      <c r="JGT271" s="156"/>
      <c r="JGU271" s="158"/>
      <c r="JGV271" s="158"/>
      <c r="JGW271" s="158"/>
      <c r="JGX271" s="158"/>
      <c r="JGY271" s="159"/>
      <c r="JGZ271" s="9"/>
      <c r="JHA271" s="9"/>
      <c r="JHB271" s="159"/>
      <c r="JHC271" s="159"/>
      <c r="JHD271" s="8"/>
      <c r="JHE271" s="8"/>
      <c r="JHF271" s="160"/>
      <c r="JHG271" s="158"/>
      <c r="JHH271" s="161"/>
      <c r="JHI271" s="162"/>
      <c r="JHJ271" s="156"/>
      <c r="JHK271" s="158"/>
      <c r="JHL271" s="158"/>
      <c r="JHM271" s="158"/>
      <c r="JHN271" s="158"/>
      <c r="JHO271" s="159"/>
      <c r="JHP271" s="9"/>
      <c r="JHQ271" s="9"/>
      <c r="JHR271" s="159"/>
      <c r="JHS271" s="159"/>
      <c r="JHT271" s="8"/>
      <c r="JHU271" s="8"/>
      <c r="JHV271" s="160"/>
      <c r="JHW271" s="158"/>
      <c r="JHX271" s="161"/>
      <c r="JHY271" s="162"/>
      <c r="JHZ271" s="156"/>
      <c r="JIA271" s="158"/>
      <c r="JIB271" s="158"/>
      <c r="JIC271" s="158"/>
      <c r="JID271" s="158"/>
      <c r="JIE271" s="159"/>
      <c r="JIF271" s="9"/>
      <c r="JIG271" s="9"/>
      <c r="JIH271" s="159"/>
      <c r="JII271" s="159"/>
      <c r="JIJ271" s="8"/>
      <c r="JIK271" s="8"/>
      <c r="JIL271" s="160"/>
      <c r="JIM271" s="158"/>
      <c r="JIN271" s="161"/>
      <c r="JIO271" s="162"/>
      <c r="JIP271" s="156"/>
      <c r="JIQ271" s="158"/>
      <c r="JIR271" s="158"/>
      <c r="JIS271" s="158"/>
      <c r="JIT271" s="158"/>
      <c r="JIU271" s="159"/>
      <c r="JIV271" s="9"/>
      <c r="JIW271" s="9"/>
      <c r="JIX271" s="159"/>
      <c r="JIY271" s="159"/>
      <c r="JIZ271" s="8"/>
      <c r="JJA271" s="8"/>
      <c r="JJB271" s="160"/>
      <c r="JJC271" s="158"/>
      <c r="JJD271" s="161"/>
      <c r="JJE271" s="162"/>
      <c r="JJF271" s="156"/>
      <c r="JJG271" s="158"/>
      <c r="JJH271" s="158"/>
      <c r="JJI271" s="158"/>
      <c r="JJJ271" s="158"/>
      <c r="JJK271" s="159"/>
      <c r="JJL271" s="9"/>
      <c r="JJM271" s="9"/>
      <c r="JJN271" s="159"/>
      <c r="JJO271" s="159"/>
      <c r="JJP271" s="8"/>
      <c r="JJQ271" s="8"/>
      <c r="JJR271" s="160"/>
      <c r="JJS271" s="158"/>
      <c r="JJT271" s="161"/>
      <c r="JJU271" s="162"/>
      <c r="JJV271" s="156"/>
      <c r="JJW271" s="158"/>
      <c r="JJX271" s="158"/>
      <c r="JJY271" s="158"/>
      <c r="JJZ271" s="158"/>
      <c r="JKA271" s="159"/>
      <c r="JKB271" s="9"/>
      <c r="JKC271" s="9"/>
      <c r="JKD271" s="159"/>
      <c r="JKE271" s="159"/>
      <c r="JKF271" s="8"/>
      <c r="JKG271" s="8"/>
      <c r="JKH271" s="160"/>
      <c r="JKI271" s="158"/>
      <c r="JKJ271" s="161"/>
      <c r="JKK271" s="162"/>
      <c r="JKL271" s="156"/>
      <c r="JKM271" s="158"/>
      <c r="JKN271" s="158"/>
      <c r="JKO271" s="158"/>
      <c r="JKP271" s="158"/>
      <c r="JKQ271" s="159"/>
      <c r="JKR271" s="9"/>
      <c r="JKS271" s="9"/>
      <c r="JKT271" s="159"/>
      <c r="JKU271" s="159"/>
      <c r="JKV271" s="8"/>
      <c r="JKW271" s="8"/>
      <c r="JKX271" s="160"/>
      <c r="JKY271" s="158"/>
      <c r="JKZ271" s="161"/>
      <c r="JLA271" s="162"/>
      <c r="JLB271" s="156"/>
      <c r="JLC271" s="158"/>
      <c r="JLD271" s="158"/>
      <c r="JLE271" s="158"/>
      <c r="JLF271" s="158"/>
      <c r="JLG271" s="159"/>
      <c r="JLH271" s="9"/>
      <c r="JLI271" s="9"/>
      <c r="JLJ271" s="159"/>
      <c r="JLK271" s="159"/>
      <c r="JLL271" s="8"/>
      <c r="JLM271" s="8"/>
      <c r="JLN271" s="160"/>
      <c r="JLO271" s="158"/>
      <c r="JLP271" s="161"/>
      <c r="JLQ271" s="162"/>
      <c r="JLR271" s="156"/>
      <c r="JLS271" s="158"/>
      <c r="JLT271" s="158"/>
      <c r="JLU271" s="158"/>
      <c r="JLV271" s="158"/>
      <c r="JLW271" s="159"/>
      <c r="JLX271" s="9"/>
      <c r="JLY271" s="9"/>
      <c r="JLZ271" s="159"/>
      <c r="JMA271" s="159"/>
      <c r="JMB271" s="8"/>
      <c r="JMC271" s="8"/>
      <c r="JMD271" s="160"/>
      <c r="JME271" s="158"/>
      <c r="JMF271" s="161"/>
      <c r="JMG271" s="162"/>
      <c r="JMH271" s="156"/>
      <c r="JMI271" s="158"/>
      <c r="JMJ271" s="158"/>
      <c r="JMK271" s="158"/>
      <c r="JML271" s="158"/>
      <c r="JMM271" s="159"/>
      <c r="JMN271" s="9"/>
      <c r="JMO271" s="9"/>
      <c r="JMP271" s="159"/>
      <c r="JMQ271" s="159"/>
      <c r="JMR271" s="8"/>
      <c r="JMS271" s="8"/>
      <c r="JMT271" s="160"/>
      <c r="JMU271" s="158"/>
      <c r="JMV271" s="161"/>
      <c r="JMW271" s="162"/>
      <c r="JMX271" s="156"/>
      <c r="JMY271" s="158"/>
      <c r="JMZ271" s="158"/>
      <c r="JNA271" s="158"/>
      <c r="JNB271" s="158"/>
      <c r="JNC271" s="159"/>
      <c r="JND271" s="9"/>
      <c r="JNE271" s="9"/>
      <c r="JNF271" s="159"/>
      <c r="JNG271" s="159"/>
      <c r="JNH271" s="8"/>
      <c r="JNI271" s="8"/>
      <c r="JNJ271" s="160"/>
      <c r="JNK271" s="158"/>
      <c r="JNL271" s="161"/>
      <c r="JNM271" s="162"/>
      <c r="JNN271" s="156"/>
      <c r="JNO271" s="158"/>
      <c r="JNP271" s="158"/>
      <c r="JNQ271" s="158"/>
      <c r="JNR271" s="158"/>
      <c r="JNS271" s="159"/>
      <c r="JNT271" s="9"/>
      <c r="JNU271" s="9"/>
      <c r="JNV271" s="159"/>
      <c r="JNW271" s="159"/>
      <c r="JNX271" s="8"/>
      <c r="JNY271" s="8"/>
      <c r="JNZ271" s="160"/>
      <c r="JOA271" s="158"/>
      <c r="JOB271" s="161"/>
      <c r="JOC271" s="162"/>
      <c r="JOD271" s="156"/>
      <c r="JOE271" s="158"/>
      <c r="JOF271" s="158"/>
      <c r="JOG271" s="158"/>
      <c r="JOH271" s="158"/>
      <c r="JOI271" s="159"/>
      <c r="JOJ271" s="9"/>
      <c r="JOK271" s="9"/>
      <c r="JOL271" s="159"/>
      <c r="JOM271" s="159"/>
      <c r="JON271" s="8"/>
      <c r="JOO271" s="8"/>
      <c r="JOP271" s="160"/>
      <c r="JOQ271" s="158"/>
      <c r="JOR271" s="161"/>
      <c r="JOS271" s="162"/>
      <c r="JOT271" s="156"/>
      <c r="JOU271" s="158"/>
      <c r="JOV271" s="158"/>
      <c r="JOW271" s="158"/>
      <c r="JOX271" s="158"/>
      <c r="JOY271" s="159"/>
      <c r="JOZ271" s="9"/>
      <c r="JPA271" s="9"/>
      <c r="JPB271" s="159"/>
      <c r="JPC271" s="159"/>
      <c r="JPD271" s="8"/>
      <c r="JPE271" s="8"/>
      <c r="JPF271" s="160"/>
      <c r="JPG271" s="158"/>
      <c r="JPH271" s="161"/>
      <c r="JPI271" s="162"/>
      <c r="JPJ271" s="156"/>
      <c r="JPK271" s="158"/>
      <c r="JPL271" s="158"/>
      <c r="JPM271" s="158"/>
      <c r="JPN271" s="158"/>
      <c r="JPO271" s="159"/>
      <c r="JPP271" s="9"/>
      <c r="JPQ271" s="9"/>
      <c r="JPR271" s="159"/>
      <c r="JPS271" s="159"/>
      <c r="JPT271" s="8"/>
      <c r="JPU271" s="8"/>
      <c r="JPV271" s="160"/>
      <c r="JPW271" s="158"/>
      <c r="JPX271" s="161"/>
      <c r="JPY271" s="162"/>
      <c r="JPZ271" s="156"/>
      <c r="JQA271" s="158"/>
      <c r="JQB271" s="158"/>
      <c r="JQC271" s="158"/>
      <c r="JQD271" s="158"/>
      <c r="JQE271" s="159"/>
      <c r="JQF271" s="9"/>
      <c r="JQG271" s="9"/>
      <c r="JQH271" s="159"/>
      <c r="JQI271" s="159"/>
      <c r="JQJ271" s="8"/>
      <c r="JQK271" s="8"/>
      <c r="JQL271" s="160"/>
      <c r="JQM271" s="158"/>
      <c r="JQN271" s="161"/>
      <c r="JQO271" s="162"/>
      <c r="JQP271" s="156"/>
      <c r="JQQ271" s="158"/>
      <c r="JQR271" s="158"/>
      <c r="JQS271" s="158"/>
      <c r="JQT271" s="158"/>
      <c r="JQU271" s="159"/>
      <c r="JQV271" s="9"/>
      <c r="JQW271" s="9"/>
      <c r="JQX271" s="159"/>
      <c r="JQY271" s="159"/>
      <c r="JQZ271" s="8"/>
      <c r="JRA271" s="8"/>
      <c r="JRB271" s="160"/>
      <c r="JRC271" s="158"/>
      <c r="JRD271" s="161"/>
      <c r="JRE271" s="162"/>
      <c r="JRF271" s="156"/>
      <c r="JRG271" s="158"/>
      <c r="JRH271" s="158"/>
      <c r="JRI271" s="158"/>
      <c r="JRJ271" s="158"/>
      <c r="JRK271" s="159"/>
      <c r="JRL271" s="9"/>
      <c r="JRM271" s="9"/>
      <c r="JRN271" s="159"/>
      <c r="JRO271" s="159"/>
      <c r="JRP271" s="8"/>
      <c r="JRQ271" s="8"/>
      <c r="JRR271" s="160"/>
      <c r="JRS271" s="158"/>
      <c r="JRT271" s="161"/>
      <c r="JRU271" s="162"/>
      <c r="JRV271" s="156"/>
      <c r="JRW271" s="158"/>
      <c r="JRX271" s="158"/>
      <c r="JRY271" s="158"/>
      <c r="JRZ271" s="158"/>
      <c r="JSA271" s="159"/>
      <c r="JSB271" s="9"/>
      <c r="JSC271" s="9"/>
      <c r="JSD271" s="159"/>
      <c r="JSE271" s="159"/>
      <c r="JSF271" s="8"/>
      <c r="JSG271" s="8"/>
      <c r="JSH271" s="160"/>
      <c r="JSI271" s="158"/>
      <c r="JSJ271" s="161"/>
      <c r="JSK271" s="162"/>
      <c r="JSL271" s="156"/>
      <c r="JSM271" s="158"/>
      <c r="JSN271" s="158"/>
      <c r="JSO271" s="158"/>
      <c r="JSP271" s="158"/>
      <c r="JSQ271" s="159"/>
      <c r="JSR271" s="9"/>
      <c r="JSS271" s="9"/>
      <c r="JST271" s="159"/>
      <c r="JSU271" s="159"/>
      <c r="JSV271" s="8"/>
      <c r="JSW271" s="8"/>
      <c r="JSX271" s="160"/>
      <c r="JSY271" s="158"/>
      <c r="JSZ271" s="161"/>
      <c r="JTA271" s="162"/>
      <c r="JTB271" s="156"/>
      <c r="JTC271" s="158"/>
      <c r="JTD271" s="158"/>
      <c r="JTE271" s="158"/>
      <c r="JTF271" s="158"/>
      <c r="JTG271" s="159"/>
      <c r="JTH271" s="9"/>
      <c r="JTI271" s="9"/>
      <c r="JTJ271" s="159"/>
      <c r="JTK271" s="159"/>
      <c r="JTL271" s="8"/>
      <c r="JTM271" s="8"/>
      <c r="JTN271" s="160"/>
      <c r="JTO271" s="158"/>
      <c r="JTP271" s="161"/>
      <c r="JTQ271" s="162"/>
      <c r="JTR271" s="156"/>
      <c r="JTS271" s="158"/>
      <c r="JTT271" s="158"/>
      <c r="JTU271" s="158"/>
      <c r="JTV271" s="158"/>
      <c r="JTW271" s="159"/>
      <c r="JTX271" s="9"/>
      <c r="JTY271" s="9"/>
      <c r="JTZ271" s="159"/>
      <c r="JUA271" s="159"/>
      <c r="JUB271" s="8"/>
      <c r="JUC271" s="8"/>
      <c r="JUD271" s="160"/>
      <c r="JUE271" s="158"/>
      <c r="JUF271" s="161"/>
      <c r="JUG271" s="162"/>
      <c r="JUH271" s="156"/>
      <c r="JUI271" s="158"/>
      <c r="JUJ271" s="158"/>
      <c r="JUK271" s="158"/>
      <c r="JUL271" s="158"/>
      <c r="JUM271" s="159"/>
      <c r="JUN271" s="9"/>
      <c r="JUO271" s="9"/>
      <c r="JUP271" s="159"/>
      <c r="JUQ271" s="159"/>
      <c r="JUR271" s="8"/>
      <c r="JUS271" s="8"/>
      <c r="JUT271" s="160"/>
      <c r="JUU271" s="158"/>
      <c r="JUV271" s="161"/>
      <c r="JUW271" s="162"/>
      <c r="JUX271" s="156"/>
      <c r="JUY271" s="158"/>
      <c r="JUZ271" s="158"/>
      <c r="JVA271" s="158"/>
      <c r="JVB271" s="158"/>
      <c r="JVC271" s="159"/>
      <c r="JVD271" s="9"/>
      <c r="JVE271" s="9"/>
      <c r="JVF271" s="159"/>
      <c r="JVG271" s="159"/>
      <c r="JVH271" s="8"/>
      <c r="JVI271" s="8"/>
      <c r="JVJ271" s="160"/>
      <c r="JVK271" s="158"/>
      <c r="JVL271" s="161"/>
      <c r="JVM271" s="162"/>
      <c r="JVN271" s="156"/>
      <c r="JVO271" s="158"/>
      <c r="JVP271" s="158"/>
      <c r="JVQ271" s="158"/>
      <c r="JVR271" s="158"/>
      <c r="JVS271" s="159"/>
      <c r="JVT271" s="9"/>
      <c r="JVU271" s="9"/>
      <c r="JVV271" s="159"/>
      <c r="JVW271" s="159"/>
      <c r="JVX271" s="8"/>
      <c r="JVY271" s="8"/>
      <c r="JVZ271" s="160"/>
      <c r="JWA271" s="158"/>
      <c r="JWB271" s="161"/>
      <c r="JWC271" s="162"/>
      <c r="JWD271" s="156"/>
      <c r="JWE271" s="158"/>
      <c r="JWF271" s="158"/>
      <c r="JWG271" s="158"/>
      <c r="JWH271" s="158"/>
      <c r="JWI271" s="159"/>
      <c r="JWJ271" s="9"/>
      <c r="JWK271" s="9"/>
      <c r="JWL271" s="159"/>
      <c r="JWM271" s="159"/>
      <c r="JWN271" s="8"/>
      <c r="JWO271" s="8"/>
      <c r="JWP271" s="160"/>
      <c r="JWQ271" s="158"/>
      <c r="JWR271" s="161"/>
      <c r="JWS271" s="162"/>
      <c r="JWT271" s="156"/>
      <c r="JWU271" s="158"/>
      <c r="JWV271" s="158"/>
      <c r="JWW271" s="158"/>
      <c r="JWX271" s="158"/>
      <c r="JWY271" s="159"/>
      <c r="JWZ271" s="9"/>
      <c r="JXA271" s="9"/>
      <c r="JXB271" s="159"/>
      <c r="JXC271" s="159"/>
      <c r="JXD271" s="8"/>
      <c r="JXE271" s="8"/>
      <c r="JXF271" s="160"/>
      <c r="JXG271" s="158"/>
      <c r="JXH271" s="161"/>
      <c r="JXI271" s="162"/>
      <c r="JXJ271" s="156"/>
      <c r="JXK271" s="158"/>
      <c r="JXL271" s="158"/>
      <c r="JXM271" s="158"/>
      <c r="JXN271" s="158"/>
      <c r="JXO271" s="159"/>
      <c r="JXP271" s="9"/>
      <c r="JXQ271" s="9"/>
      <c r="JXR271" s="159"/>
      <c r="JXS271" s="159"/>
      <c r="JXT271" s="8"/>
      <c r="JXU271" s="8"/>
      <c r="JXV271" s="160"/>
      <c r="JXW271" s="158"/>
      <c r="JXX271" s="161"/>
      <c r="JXY271" s="162"/>
      <c r="JXZ271" s="156"/>
      <c r="JYA271" s="158"/>
      <c r="JYB271" s="158"/>
      <c r="JYC271" s="158"/>
      <c r="JYD271" s="158"/>
      <c r="JYE271" s="159"/>
      <c r="JYF271" s="9"/>
      <c r="JYG271" s="9"/>
      <c r="JYH271" s="159"/>
      <c r="JYI271" s="159"/>
      <c r="JYJ271" s="8"/>
      <c r="JYK271" s="8"/>
      <c r="JYL271" s="160"/>
      <c r="JYM271" s="158"/>
      <c r="JYN271" s="161"/>
      <c r="JYO271" s="162"/>
      <c r="JYP271" s="156"/>
      <c r="JYQ271" s="158"/>
      <c r="JYR271" s="158"/>
      <c r="JYS271" s="158"/>
      <c r="JYT271" s="158"/>
      <c r="JYU271" s="159"/>
      <c r="JYV271" s="9"/>
      <c r="JYW271" s="9"/>
      <c r="JYX271" s="159"/>
      <c r="JYY271" s="159"/>
      <c r="JYZ271" s="8"/>
      <c r="JZA271" s="8"/>
      <c r="JZB271" s="160"/>
      <c r="JZC271" s="158"/>
      <c r="JZD271" s="161"/>
      <c r="JZE271" s="162"/>
      <c r="JZF271" s="156"/>
      <c r="JZG271" s="158"/>
      <c r="JZH271" s="158"/>
      <c r="JZI271" s="158"/>
      <c r="JZJ271" s="158"/>
      <c r="JZK271" s="159"/>
      <c r="JZL271" s="9"/>
      <c r="JZM271" s="9"/>
      <c r="JZN271" s="159"/>
      <c r="JZO271" s="159"/>
      <c r="JZP271" s="8"/>
      <c r="JZQ271" s="8"/>
      <c r="JZR271" s="160"/>
      <c r="JZS271" s="158"/>
      <c r="JZT271" s="161"/>
      <c r="JZU271" s="162"/>
      <c r="JZV271" s="156"/>
      <c r="JZW271" s="158"/>
      <c r="JZX271" s="158"/>
      <c r="JZY271" s="158"/>
      <c r="JZZ271" s="158"/>
      <c r="KAA271" s="159"/>
      <c r="KAB271" s="9"/>
      <c r="KAC271" s="9"/>
      <c r="KAD271" s="159"/>
      <c r="KAE271" s="159"/>
      <c r="KAF271" s="8"/>
      <c r="KAG271" s="8"/>
      <c r="KAH271" s="160"/>
      <c r="KAI271" s="158"/>
      <c r="KAJ271" s="161"/>
      <c r="KAK271" s="162"/>
      <c r="KAL271" s="156"/>
      <c r="KAM271" s="158"/>
      <c r="KAN271" s="158"/>
      <c r="KAO271" s="158"/>
      <c r="KAP271" s="158"/>
      <c r="KAQ271" s="159"/>
      <c r="KAR271" s="9"/>
      <c r="KAS271" s="9"/>
      <c r="KAT271" s="159"/>
      <c r="KAU271" s="159"/>
      <c r="KAV271" s="8"/>
      <c r="KAW271" s="8"/>
      <c r="KAX271" s="160"/>
      <c r="KAY271" s="158"/>
      <c r="KAZ271" s="161"/>
      <c r="KBA271" s="162"/>
      <c r="KBB271" s="156"/>
      <c r="KBC271" s="158"/>
      <c r="KBD271" s="158"/>
      <c r="KBE271" s="158"/>
      <c r="KBF271" s="158"/>
      <c r="KBG271" s="159"/>
      <c r="KBH271" s="9"/>
      <c r="KBI271" s="9"/>
      <c r="KBJ271" s="159"/>
      <c r="KBK271" s="159"/>
      <c r="KBL271" s="8"/>
      <c r="KBM271" s="8"/>
      <c r="KBN271" s="160"/>
      <c r="KBO271" s="158"/>
      <c r="KBP271" s="161"/>
      <c r="KBQ271" s="162"/>
      <c r="KBR271" s="156"/>
      <c r="KBS271" s="158"/>
      <c r="KBT271" s="158"/>
      <c r="KBU271" s="158"/>
      <c r="KBV271" s="158"/>
      <c r="KBW271" s="159"/>
      <c r="KBX271" s="9"/>
      <c r="KBY271" s="9"/>
      <c r="KBZ271" s="159"/>
      <c r="KCA271" s="159"/>
      <c r="KCB271" s="8"/>
      <c r="KCC271" s="8"/>
      <c r="KCD271" s="160"/>
      <c r="KCE271" s="158"/>
      <c r="KCF271" s="161"/>
      <c r="KCG271" s="162"/>
      <c r="KCH271" s="156"/>
      <c r="KCI271" s="158"/>
      <c r="KCJ271" s="158"/>
      <c r="KCK271" s="158"/>
      <c r="KCL271" s="158"/>
      <c r="KCM271" s="159"/>
      <c r="KCN271" s="9"/>
      <c r="KCO271" s="9"/>
      <c r="KCP271" s="159"/>
      <c r="KCQ271" s="159"/>
      <c r="KCR271" s="8"/>
      <c r="KCS271" s="8"/>
      <c r="KCT271" s="160"/>
      <c r="KCU271" s="158"/>
      <c r="KCV271" s="161"/>
      <c r="KCW271" s="162"/>
      <c r="KCX271" s="156"/>
      <c r="KCY271" s="158"/>
      <c r="KCZ271" s="158"/>
      <c r="KDA271" s="158"/>
      <c r="KDB271" s="158"/>
      <c r="KDC271" s="159"/>
      <c r="KDD271" s="9"/>
      <c r="KDE271" s="9"/>
      <c r="KDF271" s="159"/>
      <c r="KDG271" s="159"/>
      <c r="KDH271" s="8"/>
      <c r="KDI271" s="8"/>
      <c r="KDJ271" s="160"/>
      <c r="KDK271" s="158"/>
      <c r="KDL271" s="161"/>
      <c r="KDM271" s="162"/>
      <c r="KDN271" s="156"/>
      <c r="KDO271" s="158"/>
      <c r="KDP271" s="158"/>
      <c r="KDQ271" s="158"/>
      <c r="KDR271" s="158"/>
      <c r="KDS271" s="159"/>
      <c r="KDT271" s="9"/>
      <c r="KDU271" s="9"/>
      <c r="KDV271" s="159"/>
      <c r="KDW271" s="159"/>
      <c r="KDX271" s="8"/>
      <c r="KDY271" s="8"/>
      <c r="KDZ271" s="160"/>
      <c r="KEA271" s="158"/>
      <c r="KEB271" s="161"/>
      <c r="KEC271" s="162"/>
      <c r="KED271" s="156"/>
      <c r="KEE271" s="158"/>
      <c r="KEF271" s="158"/>
      <c r="KEG271" s="158"/>
      <c r="KEH271" s="158"/>
      <c r="KEI271" s="159"/>
      <c r="KEJ271" s="9"/>
      <c r="KEK271" s="9"/>
      <c r="KEL271" s="159"/>
      <c r="KEM271" s="159"/>
      <c r="KEN271" s="8"/>
      <c r="KEO271" s="8"/>
      <c r="KEP271" s="160"/>
      <c r="KEQ271" s="158"/>
      <c r="KER271" s="161"/>
      <c r="KES271" s="162"/>
      <c r="KET271" s="156"/>
      <c r="KEU271" s="158"/>
      <c r="KEV271" s="158"/>
      <c r="KEW271" s="158"/>
      <c r="KEX271" s="158"/>
      <c r="KEY271" s="159"/>
      <c r="KEZ271" s="9"/>
      <c r="KFA271" s="9"/>
      <c r="KFB271" s="159"/>
      <c r="KFC271" s="159"/>
      <c r="KFD271" s="8"/>
      <c r="KFE271" s="8"/>
      <c r="KFF271" s="160"/>
      <c r="KFG271" s="158"/>
      <c r="KFH271" s="161"/>
      <c r="KFI271" s="162"/>
      <c r="KFJ271" s="156"/>
      <c r="KFK271" s="158"/>
      <c r="KFL271" s="158"/>
      <c r="KFM271" s="158"/>
      <c r="KFN271" s="158"/>
      <c r="KFO271" s="159"/>
      <c r="KFP271" s="9"/>
      <c r="KFQ271" s="9"/>
      <c r="KFR271" s="159"/>
      <c r="KFS271" s="159"/>
      <c r="KFT271" s="8"/>
      <c r="KFU271" s="8"/>
      <c r="KFV271" s="160"/>
      <c r="KFW271" s="158"/>
      <c r="KFX271" s="161"/>
      <c r="KFY271" s="162"/>
      <c r="KFZ271" s="156"/>
      <c r="KGA271" s="158"/>
      <c r="KGB271" s="158"/>
      <c r="KGC271" s="158"/>
      <c r="KGD271" s="158"/>
      <c r="KGE271" s="159"/>
      <c r="KGF271" s="9"/>
      <c r="KGG271" s="9"/>
      <c r="KGH271" s="159"/>
      <c r="KGI271" s="159"/>
      <c r="KGJ271" s="8"/>
      <c r="KGK271" s="8"/>
      <c r="KGL271" s="160"/>
      <c r="KGM271" s="158"/>
      <c r="KGN271" s="161"/>
      <c r="KGO271" s="162"/>
      <c r="KGP271" s="156"/>
      <c r="KGQ271" s="158"/>
      <c r="KGR271" s="158"/>
      <c r="KGS271" s="158"/>
      <c r="KGT271" s="158"/>
      <c r="KGU271" s="159"/>
      <c r="KGV271" s="9"/>
      <c r="KGW271" s="9"/>
      <c r="KGX271" s="159"/>
      <c r="KGY271" s="159"/>
      <c r="KGZ271" s="8"/>
      <c r="KHA271" s="8"/>
      <c r="KHB271" s="160"/>
      <c r="KHC271" s="158"/>
      <c r="KHD271" s="161"/>
      <c r="KHE271" s="162"/>
      <c r="KHF271" s="156"/>
      <c r="KHG271" s="158"/>
      <c r="KHH271" s="158"/>
      <c r="KHI271" s="158"/>
      <c r="KHJ271" s="158"/>
      <c r="KHK271" s="159"/>
      <c r="KHL271" s="9"/>
      <c r="KHM271" s="9"/>
      <c r="KHN271" s="159"/>
      <c r="KHO271" s="159"/>
      <c r="KHP271" s="8"/>
      <c r="KHQ271" s="8"/>
      <c r="KHR271" s="160"/>
      <c r="KHS271" s="158"/>
      <c r="KHT271" s="161"/>
      <c r="KHU271" s="162"/>
      <c r="KHV271" s="156"/>
      <c r="KHW271" s="158"/>
      <c r="KHX271" s="158"/>
      <c r="KHY271" s="158"/>
      <c r="KHZ271" s="158"/>
      <c r="KIA271" s="159"/>
      <c r="KIB271" s="9"/>
      <c r="KIC271" s="9"/>
      <c r="KID271" s="159"/>
      <c r="KIE271" s="159"/>
      <c r="KIF271" s="8"/>
      <c r="KIG271" s="8"/>
      <c r="KIH271" s="160"/>
      <c r="KII271" s="158"/>
      <c r="KIJ271" s="161"/>
      <c r="KIK271" s="162"/>
      <c r="KIL271" s="156"/>
      <c r="KIM271" s="158"/>
      <c r="KIN271" s="158"/>
      <c r="KIO271" s="158"/>
      <c r="KIP271" s="158"/>
      <c r="KIQ271" s="159"/>
      <c r="KIR271" s="9"/>
      <c r="KIS271" s="9"/>
      <c r="KIT271" s="159"/>
      <c r="KIU271" s="159"/>
      <c r="KIV271" s="8"/>
      <c r="KIW271" s="8"/>
      <c r="KIX271" s="160"/>
      <c r="KIY271" s="158"/>
      <c r="KIZ271" s="161"/>
      <c r="KJA271" s="162"/>
      <c r="KJB271" s="156"/>
      <c r="KJC271" s="158"/>
      <c r="KJD271" s="158"/>
      <c r="KJE271" s="158"/>
      <c r="KJF271" s="158"/>
      <c r="KJG271" s="159"/>
      <c r="KJH271" s="9"/>
      <c r="KJI271" s="9"/>
      <c r="KJJ271" s="159"/>
      <c r="KJK271" s="159"/>
      <c r="KJL271" s="8"/>
      <c r="KJM271" s="8"/>
      <c r="KJN271" s="160"/>
      <c r="KJO271" s="158"/>
      <c r="KJP271" s="161"/>
      <c r="KJQ271" s="162"/>
      <c r="KJR271" s="156"/>
      <c r="KJS271" s="158"/>
      <c r="KJT271" s="158"/>
      <c r="KJU271" s="158"/>
      <c r="KJV271" s="158"/>
      <c r="KJW271" s="159"/>
      <c r="KJX271" s="9"/>
      <c r="KJY271" s="9"/>
      <c r="KJZ271" s="159"/>
      <c r="KKA271" s="159"/>
      <c r="KKB271" s="8"/>
      <c r="KKC271" s="8"/>
      <c r="KKD271" s="160"/>
      <c r="KKE271" s="158"/>
      <c r="KKF271" s="161"/>
      <c r="KKG271" s="162"/>
      <c r="KKH271" s="156"/>
      <c r="KKI271" s="158"/>
      <c r="KKJ271" s="158"/>
      <c r="KKK271" s="158"/>
      <c r="KKL271" s="158"/>
      <c r="KKM271" s="159"/>
      <c r="KKN271" s="9"/>
      <c r="KKO271" s="9"/>
      <c r="KKP271" s="159"/>
      <c r="KKQ271" s="159"/>
      <c r="KKR271" s="8"/>
      <c r="KKS271" s="8"/>
      <c r="KKT271" s="160"/>
      <c r="KKU271" s="158"/>
      <c r="KKV271" s="161"/>
      <c r="KKW271" s="162"/>
      <c r="KKX271" s="156"/>
      <c r="KKY271" s="158"/>
      <c r="KKZ271" s="158"/>
      <c r="KLA271" s="158"/>
      <c r="KLB271" s="158"/>
      <c r="KLC271" s="159"/>
      <c r="KLD271" s="9"/>
      <c r="KLE271" s="9"/>
      <c r="KLF271" s="159"/>
      <c r="KLG271" s="159"/>
      <c r="KLH271" s="8"/>
      <c r="KLI271" s="8"/>
      <c r="KLJ271" s="160"/>
      <c r="KLK271" s="158"/>
      <c r="KLL271" s="161"/>
      <c r="KLM271" s="162"/>
      <c r="KLN271" s="156"/>
      <c r="KLO271" s="158"/>
      <c r="KLP271" s="158"/>
      <c r="KLQ271" s="158"/>
      <c r="KLR271" s="158"/>
      <c r="KLS271" s="159"/>
      <c r="KLT271" s="9"/>
      <c r="KLU271" s="9"/>
      <c r="KLV271" s="159"/>
      <c r="KLW271" s="159"/>
      <c r="KLX271" s="8"/>
      <c r="KLY271" s="8"/>
      <c r="KLZ271" s="160"/>
      <c r="KMA271" s="158"/>
      <c r="KMB271" s="161"/>
      <c r="KMC271" s="162"/>
      <c r="KMD271" s="156"/>
      <c r="KME271" s="158"/>
      <c r="KMF271" s="158"/>
      <c r="KMG271" s="158"/>
      <c r="KMH271" s="158"/>
      <c r="KMI271" s="159"/>
      <c r="KMJ271" s="9"/>
      <c r="KMK271" s="9"/>
      <c r="KML271" s="159"/>
      <c r="KMM271" s="159"/>
      <c r="KMN271" s="8"/>
      <c r="KMO271" s="8"/>
      <c r="KMP271" s="160"/>
      <c r="KMQ271" s="158"/>
      <c r="KMR271" s="161"/>
      <c r="KMS271" s="162"/>
      <c r="KMT271" s="156"/>
      <c r="KMU271" s="158"/>
      <c r="KMV271" s="158"/>
      <c r="KMW271" s="158"/>
      <c r="KMX271" s="158"/>
      <c r="KMY271" s="159"/>
      <c r="KMZ271" s="9"/>
      <c r="KNA271" s="9"/>
      <c r="KNB271" s="159"/>
      <c r="KNC271" s="159"/>
      <c r="KND271" s="8"/>
      <c r="KNE271" s="8"/>
      <c r="KNF271" s="160"/>
      <c r="KNG271" s="158"/>
      <c r="KNH271" s="161"/>
      <c r="KNI271" s="162"/>
      <c r="KNJ271" s="156"/>
      <c r="KNK271" s="158"/>
      <c r="KNL271" s="158"/>
      <c r="KNM271" s="158"/>
      <c r="KNN271" s="158"/>
      <c r="KNO271" s="159"/>
      <c r="KNP271" s="9"/>
      <c r="KNQ271" s="9"/>
      <c r="KNR271" s="159"/>
      <c r="KNS271" s="159"/>
      <c r="KNT271" s="8"/>
      <c r="KNU271" s="8"/>
      <c r="KNV271" s="160"/>
      <c r="KNW271" s="158"/>
      <c r="KNX271" s="161"/>
      <c r="KNY271" s="162"/>
      <c r="KNZ271" s="156"/>
      <c r="KOA271" s="158"/>
      <c r="KOB271" s="158"/>
      <c r="KOC271" s="158"/>
      <c r="KOD271" s="158"/>
      <c r="KOE271" s="159"/>
      <c r="KOF271" s="9"/>
      <c r="KOG271" s="9"/>
      <c r="KOH271" s="159"/>
      <c r="KOI271" s="159"/>
      <c r="KOJ271" s="8"/>
      <c r="KOK271" s="8"/>
      <c r="KOL271" s="160"/>
      <c r="KOM271" s="158"/>
      <c r="KON271" s="161"/>
      <c r="KOO271" s="162"/>
      <c r="KOP271" s="156"/>
      <c r="KOQ271" s="158"/>
      <c r="KOR271" s="158"/>
      <c r="KOS271" s="158"/>
      <c r="KOT271" s="158"/>
      <c r="KOU271" s="159"/>
      <c r="KOV271" s="9"/>
      <c r="KOW271" s="9"/>
      <c r="KOX271" s="159"/>
      <c r="KOY271" s="159"/>
      <c r="KOZ271" s="8"/>
      <c r="KPA271" s="8"/>
      <c r="KPB271" s="160"/>
      <c r="KPC271" s="158"/>
      <c r="KPD271" s="161"/>
      <c r="KPE271" s="162"/>
      <c r="KPF271" s="156"/>
      <c r="KPG271" s="158"/>
      <c r="KPH271" s="158"/>
      <c r="KPI271" s="158"/>
      <c r="KPJ271" s="158"/>
      <c r="KPK271" s="159"/>
      <c r="KPL271" s="9"/>
      <c r="KPM271" s="9"/>
      <c r="KPN271" s="159"/>
      <c r="KPO271" s="159"/>
      <c r="KPP271" s="8"/>
      <c r="KPQ271" s="8"/>
      <c r="KPR271" s="160"/>
      <c r="KPS271" s="158"/>
      <c r="KPT271" s="161"/>
      <c r="KPU271" s="162"/>
      <c r="KPV271" s="156"/>
      <c r="KPW271" s="158"/>
      <c r="KPX271" s="158"/>
      <c r="KPY271" s="158"/>
      <c r="KPZ271" s="158"/>
      <c r="KQA271" s="159"/>
      <c r="KQB271" s="9"/>
      <c r="KQC271" s="9"/>
      <c r="KQD271" s="159"/>
      <c r="KQE271" s="159"/>
      <c r="KQF271" s="8"/>
      <c r="KQG271" s="8"/>
      <c r="KQH271" s="160"/>
      <c r="KQI271" s="158"/>
      <c r="KQJ271" s="161"/>
      <c r="KQK271" s="162"/>
      <c r="KQL271" s="156"/>
      <c r="KQM271" s="158"/>
      <c r="KQN271" s="158"/>
      <c r="KQO271" s="158"/>
      <c r="KQP271" s="158"/>
      <c r="KQQ271" s="159"/>
      <c r="KQR271" s="9"/>
      <c r="KQS271" s="9"/>
      <c r="KQT271" s="159"/>
      <c r="KQU271" s="159"/>
      <c r="KQV271" s="8"/>
      <c r="KQW271" s="8"/>
      <c r="KQX271" s="160"/>
      <c r="KQY271" s="158"/>
      <c r="KQZ271" s="161"/>
      <c r="KRA271" s="162"/>
      <c r="KRB271" s="156"/>
      <c r="KRC271" s="158"/>
      <c r="KRD271" s="158"/>
      <c r="KRE271" s="158"/>
      <c r="KRF271" s="158"/>
      <c r="KRG271" s="159"/>
      <c r="KRH271" s="9"/>
      <c r="KRI271" s="9"/>
      <c r="KRJ271" s="159"/>
      <c r="KRK271" s="159"/>
      <c r="KRL271" s="8"/>
      <c r="KRM271" s="8"/>
      <c r="KRN271" s="160"/>
      <c r="KRO271" s="158"/>
      <c r="KRP271" s="161"/>
      <c r="KRQ271" s="162"/>
      <c r="KRR271" s="156"/>
      <c r="KRS271" s="158"/>
      <c r="KRT271" s="158"/>
      <c r="KRU271" s="158"/>
      <c r="KRV271" s="158"/>
      <c r="KRW271" s="159"/>
      <c r="KRX271" s="9"/>
      <c r="KRY271" s="9"/>
      <c r="KRZ271" s="159"/>
      <c r="KSA271" s="159"/>
      <c r="KSB271" s="8"/>
      <c r="KSC271" s="8"/>
      <c r="KSD271" s="160"/>
      <c r="KSE271" s="158"/>
      <c r="KSF271" s="161"/>
      <c r="KSG271" s="162"/>
      <c r="KSH271" s="156"/>
      <c r="KSI271" s="158"/>
      <c r="KSJ271" s="158"/>
      <c r="KSK271" s="158"/>
      <c r="KSL271" s="158"/>
      <c r="KSM271" s="159"/>
      <c r="KSN271" s="9"/>
      <c r="KSO271" s="9"/>
      <c r="KSP271" s="159"/>
      <c r="KSQ271" s="159"/>
      <c r="KSR271" s="8"/>
      <c r="KSS271" s="8"/>
      <c r="KST271" s="160"/>
      <c r="KSU271" s="158"/>
      <c r="KSV271" s="161"/>
      <c r="KSW271" s="162"/>
      <c r="KSX271" s="156"/>
      <c r="KSY271" s="158"/>
      <c r="KSZ271" s="158"/>
      <c r="KTA271" s="158"/>
      <c r="KTB271" s="158"/>
      <c r="KTC271" s="159"/>
      <c r="KTD271" s="9"/>
      <c r="KTE271" s="9"/>
      <c r="KTF271" s="159"/>
      <c r="KTG271" s="159"/>
      <c r="KTH271" s="8"/>
      <c r="KTI271" s="8"/>
      <c r="KTJ271" s="160"/>
      <c r="KTK271" s="158"/>
      <c r="KTL271" s="161"/>
      <c r="KTM271" s="162"/>
      <c r="KTN271" s="156"/>
      <c r="KTO271" s="158"/>
      <c r="KTP271" s="158"/>
      <c r="KTQ271" s="158"/>
      <c r="KTR271" s="158"/>
      <c r="KTS271" s="159"/>
      <c r="KTT271" s="9"/>
      <c r="KTU271" s="9"/>
      <c r="KTV271" s="159"/>
      <c r="KTW271" s="159"/>
      <c r="KTX271" s="8"/>
      <c r="KTY271" s="8"/>
      <c r="KTZ271" s="160"/>
      <c r="KUA271" s="158"/>
      <c r="KUB271" s="161"/>
      <c r="KUC271" s="162"/>
      <c r="KUD271" s="156"/>
      <c r="KUE271" s="158"/>
      <c r="KUF271" s="158"/>
      <c r="KUG271" s="158"/>
      <c r="KUH271" s="158"/>
      <c r="KUI271" s="159"/>
      <c r="KUJ271" s="9"/>
      <c r="KUK271" s="9"/>
      <c r="KUL271" s="159"/>
      <c r="KUM271" s="159"/>
      <c r="KUN271" s="8"/>
      <c r="KUO271" s="8"/>
      <c r="KUP271" s="160"/>
      <c r="KUQ271" s="158"/>
      <c r="KUR271" s="161"/>
      <c r="KUS271" s="162"/>
      <c r="KUT271" s="156"/>
      <c r="KUU271" s="158"/>
      <c r="KUV271" s="158"/>
      <c r="KUW271" s="158"/>
      <c r="KUX271" s="158"/>
      <c r="KUY271" s="159"/>
      <c r="KUZ271" s="9"/>
      <c r="KVA271" s="9"/>
      <c r="KVB271" s="159"/>
      <c r="KVC271" s="159"/>
      <c r="KVD271" s="8"/>
      <c r="KVE271" s="8"/>
      <c r="KVF271" s="160"/>
      <c r="KVG271" s="158"/>
      <c r="KVH271" s="161"/>
      <c r="KVI271" s="162"/>
      <c r="KVJ271" s="156"/>
      <c r="KVK271" s="158"/>
      <c r="KVL271" s="158"/>
      <c r="KVM271" s="158"/>
      <c r="KVN271" s="158"/>
      <c r="KVO271" s="159"/>
      <c r="KVP271" s="9"/>
      <c r="KVQ271" s="9"/>
      <c r="KVR271" s="159"/>
      <c r="KVS271" s="159"/>
      <c r="KVT271" s="8"/>
      <c r="KVU271" s="8"/>
      <c r="KVV271" s="160"/>
      <c r="KVW271" s="158"/>
      <c r="KVX271" s="161"/>
      <c r="KVY271" s="162"/>
      <c r="KVZ271" s="156"/>
      <c r="KWA271" s="158"/>
      <c r="KWB271" s="158"/>
      <c r="KWC271" s="158"/>
      <c r="KWD271" s="158"/>
      <c r="KWE271" s="159"/>
      <c r="KWF271" s="9"/>
      <c r="KWG271" s="9"/>
      <c r="KWH271" s="159"/>
      <c r="KWI271" s="159"/>
      <c r="KWJ271" s="8"/>
      <c r="KWK271" s="8"/>
      <c r="KWL271" s="160"/>
      <c r="KWM271" s="158"/>
      <c r="KWN271" s="161"/>
      <c r="KWO271" s="162"/>
      <c r="KWP271" s="156"/>
      <c r="KWQ271" s="158"/>
      <c r="KWR271" s="158"/>
      <c r="KWS271" s="158"/>
      <c r="KWT271" s="158"/>
      <c r="KWU271" s="159"/>
      <c r="KWV271" s="9"/>
      <c r="KWW271" s="9"/>
      <c r="KWX271" s="159"/>
      <c r="KWY271" s="159"/>
      <c r="KWZ271" s="8"/>
      <c r="KXA271" s="8"/>
      <c r="KXB271" s="160"/>
      <c r="KXC271" s="158"/>
      <c r="KXD271" s="161"/>
      <c r="KXE271" s="162"/>
      <c r="KXF271" s="156"/>
      <c r="KXG271" s="158"/>
      <c r="KXH271" s="158"/>
      <c r="KXI271" s="158"/>
      <c r="KXJ271" s="158"/>
      <c r="KXK271" s="159"/>
      <c r="KXL271" s="9"/>
      <c r="KXM271" s="9"/>
      <c r="KXN271" s="159"/>
      <c r="KXO271" s="159"/>
      <c r="KXP271" s="8"/>
      <c r="KXQ271" s="8"/>
      <c r="KXR271" s="160"/>
      <c r="KXS271" s="158"/>
      <c r="KXT271" s="161"/>
      <c r="KXU271" s="162"/>
      <c r="KXV271" s="156"/>
      <c r="KXW271" s="158"/>
      <c r="KXX271" s="158"/>
      <c r="KXY271" s="158"/>
      <c r="KXZ271" s="158"/>
      <c r="KYA271" s="159"/>
      <c r="KYB271" s="9"/>
      <c r="KYC271" s="9"/>
      <c r="KYD271" s="159"/>
      <c r="KYE271" s="159"/>
      <c r="KYF271" s="8"/>
      <c r="KYG271" s="8"/>
      <c r="KYH271" s="160"/>
      <c r="KYI271" s="158"/>
      <c r="KYJ271" s="161"/>
      <c r="KYK271" s="162"/>
      <c r="KYL271" s="156"/>
      <c r="KYM271" s="158"/>
      <c r="KYN271" s="158"/>
      <c r="KYO271" s="158"/>
      <c r="KYP271" s="158"/>
      <c r="KYQ271" s="159"/>
      <c r="KYR271" s="9"/>
      <c r="KYS271" s="9"/>
      <c r="KYT271" s="159"/>
      <c r="KYU271" s="159"/>
      <c r="KYV271" s="8"/>
      <c r="KYW271" s="8"/>
      <c r="KYX271" s="160"/>
      <c r="KYY271" s="158"/>
      <c r="KYZ271" s="161"/>
      <c r="KZA271" s="162"/>
      <c r="KZB271" s="156"/>
      <c r="KZC271" s="158"/>
      <c r="KZD271" s="158"/>
      <c r="KZE271" s="158"/>
      <c r="KZF271" s="158"/>
      <c r="KZG271" s="159"/>
      <c r="KZH271" s="9"/>
      <c r="KZI271" s="9"/>
      <c r="KZJ271" s="159"/>
      <c r="KZK271" s="159"/>
      <c r="KZL271" s="8"/>
      <c r="KZM271" s="8"/>
      <c r="KZN271" s="160"/>
      <c r="KZO271" s="158"/>
      <c r="KZP271" s="161"/>
      <c r="KZQ271" s="162"/>
      <c r="KZR271" s="156"/>
      <c r="KZS271" s="158"/>
      <c r="KZT271" s="158"/>
      <c r="KZU271" s="158"/>
      <c r="KZV271" s="158"/>
      <c r="KZW271" s="159"/>
      <c r="KZX271" s="9"/>
      <c r="KZY271" s="9"/>
      <c r="KZZ271" s="159"/>
      <c r="LAA271" s="159"/>
      <c r="LAB271" s="8"/>
      <c r="LAC271" s="8"/>
      <c r="LAD271" s="160"/>
      <c r="LAE271" s="158"/>
      <c r="LAF271" s="161"/>
      <c r="LAG271" s="162"/>
      <c r="LAH271" s="156"/>
      <c r="LAI271" s="158"/>
      <c r="LAJ271" s="158"/>
      <c r="LAK271" s="158"/>
      <c r="LAL271" s="158"/>
      <c r="LAM271" s="159"/>
      <c r="LAN271" s="9"/>
      <c r="LAO271" s="9"/>
      <c r="LAP271" s="159"/>
      <c r="LAQ271" s="159"/>
      <c r="LAR271" s="8"/>
      <c r="LAS271" s="8"/>
      <c r="LAT271" s="160"/>
      <c r="LAU271" s="158"/>
      <c r="LAV271" s="161"/>
      <c r="LAW271" s="162"/>
      <c r="LAX271" s="156"/>
      <c r="LAY271" s="158"/>
      <c r="LAZ271" s="158"/>
      <c r="LBA271" s="158"/>
      <c r="LBB271" s="158"/>
      <c r="LBC271" s="159"/>
      <c r="LBD271" s="9"/>
      <c r="LBE271" s="9"/>
      <c r="LBF271" s="159"/>
      <c r="LBG271" s="159"/>
      <c r="LBH271" s="8"/>
      <c r="LBI271" s="8"/>
      <c r="LBJ271" s="160"/>
      <c r="LBK271" s="158"/>
      <c r="LBL271" s="161"/>
      <c r="LBM271" s="162"/>
      <c r="LBN271" s="156"/>
      <c r="LBO271" s="158"/>
      <c r="LBP271" s="158"/>
      <c r="LBQ271" s="158"/>
      <c r="LBR271" s="158"/>
      <c r="LBS271" s="159"/>
      <c r="LBT271" s="9"/>
      <c r="LBU271" s="9"/>
      <c r="LBV271" s="159"/>
      <c r="LBW271" s="159"/>
      <c r="LBX271" s="8"/>
      <c r="LBY271" s="8"/>
      <c r="LBZ271" s="160"/>
      <c r="LCA271" s="158"/>
      <c r="LCB271" s="161"/>
      <c r="LCC271" s="162"/>
      <c r="LCD271" s="156"/>
      <c r="LCE271" s="158"/>
      <c r="LCF271" s="158"/>
      <c r="LCG271" s="158"/>
      <c r="LCH271" s="158"/>
      <c r="LCI271" s="159"/>
      <c r="LCJ271" s="9"/>
      <c r="LCK271" s="9"/>
      <c r="LCL271" s="159"/>
      <c r="LCM271" s="159"/>
      <c r="LCN271" s="8"/>
      <c r="LCO271" s="8"/>
      <c r="LCP271" s="160"/>
      <c r="LCQ271" s="158"/>
      <c r="LCR271" s="161"/>
      <c r="LCS271" s="162"/>
      <c r="LCT271" s="156"/>
      <c r="LCU271" s="158"/>
      <c r="LCV271" s="158"/>
      <c r="LCW271" s="158"/>
      <c r="LCX271" s="158"/>
      <c r="LCY271" s="159"/>
      <c r="LCZ271" s="9"/>
      <c r="LDA271" s="9"/>
      <c r="LDB271" s="159"/>
      <c r="LDC271" s="159"/>
      <c r="LDD271" s="8"/>
      <c r="LDE271" s="8"/>
      <c r="LDF271" s="160"/>
      <c r="LDG271" s="158"/>
      <c r="LDH271" s="161"/>
      <c r="LDI271" s="162"/>
      <c r="LDJ271" s="156"/>
      <c r="LDK271" s="158"/>
      <c r="LDL271" s="158"/>
      <c r="LDM271" s="158"/>
      <c r="LDN271" s="158"/>
      <c r="LDO271" s="159"/>
      <c r="LDP271" s="9"/>
      <c r="LDQ271" s="9"/>
      <c r="LDR271" s="159"/>
      <c r="LDS271" s="159"/>
      <c r="LDT271" s="8"/>
      <c r="LDU271" s="8"/>
      <c r="LDV271" s="160"/>
      <c r="LDW271" s="158"/>
      <c r="LDX271" s="161"/>
      <c r="LDY271" s="162"/>
      <c r="LDZ271" s="156"/>
      <c r="LEA271" s="158"/>
      <c r="LEB271" s="158"/>
      <c r="LEC271" s="158"/>
      <c r="LED271" s="158"/>
      <c r="LEE271" s="159"/>
      <c r="LEF271" s="9"/>
      <c r="LEG271" s="9"/>
      <c r="LEH271" s="159"/>
      <c r="LEI271" s="159"/>
      <c r="LEJ271" s="8"/>
      <c r="LEK271" s="8"/>
      <c r="LEL271" s="160"/>
      <c r="LEM271" s="158"/>
      <c r="LEN271" s="161"/>
      <c r="LEO271" s="162"/>
      <c r="LEP271" s="156"/>
      <c r="LEQ271" s="158"/>
      <c r="LER271" s="158"/>
      <c r="LES271" s="158"/>
      <c r="LET271" s="158"/>
      <c r="LEU271" s="159"/>
      <c r="LEV271" s="9"/>
      <c r="LEW271" s="9"/>
      <c r="LEX271" s="159"/>
      <c r="LEY271" s="159"/>
      <c r="LEZ271" s="8"/>
      <c r="LFA271" s="8"/>
      <c r="LFB271" s="160"/>
      <c r="LFC271" s="158"/>
      <c r="LFD271" s="161"/>
      <c r="LFE271" s="162"/>
      <c r="LFF271" s="156"/>
      <c r="LFG271" s="158"/>
      <c r="LFH271" s="158"/>
      <c r="LFI271" s="158"/>
      <c r="LFJ271" s="158"/>
      <c r="LFK271" s="159"/>
      <c r="LFL271" s="9"/>
      <c r="LFM271" s="9"/>
      <c r="LFN271" s="159"/>
      <c r="LFO271" s="159"/>
      <c r="LFP271" s="8"/>
      <c r="LFQ271" s="8"/>
      <c r="LFR271" s="160"/>
      <c r="LFS271" s="158"/>
      <c r="LFT271" s="161"/>
      <c r="LFU271" s="162"/>
      <c r="LFV271" s="156"/>
      <c r="LFW271" s="158"/>
      <c r="LFX271" s="158"/>
      <c r="LFY271" s="158"/>
      <c r="LFZ271" s="158"/>
      <c r="LGA271" s="159"/>
      <c r="LGB271" s="9"/>
      <c r="LGC271" s="9"/>
      <c r="LGD271" s="159"/>
      <c r="LGE271" s="159"/>
      <c r="LGF271" s="8"/>
      <c r="LGG271" s="8"/>
      <c r="LGH271" s="160"/>
      <c r="LGI271" s="158"/>
      <c r="LGJ271" s="161"/>
      <c r="LGK271" s="162"/>
      <c r="LGL271" s="156"/>
      <c r="LGM271" s="158"/>
      <c r="LGN271" s="158"/>
      <c r="LGO271" s="158"/>
      <c r="LGP271" s="158"/>
      <c r="LGQ271" s="159"/>
      <c r="LGR271" s="9"/>
      <c r="LGS271" s="9"/>
      <c r="LGT271" s="159"/>
      <c r="LGU271" s="159"/>
      <c r="LGV271" s="8"/>
      <c r="LGW271" s="8"/>
      <c r="LGX271" s="160"/>
      <c r="LGY271" s="158"/>
      <c r="LGZ271" s="161"/>
      <c r="LHA271" s="162"/>
      <c r="LHB271" s="156"/>
      <c r="LHC271" s="158"/>
      <c r="LHD271" s="158"/>
      <c r="LHE271" s="158"/>
      <c r="LHF271" s="158"/>
      <c r="LHG271" s="159"/>
      <c r="LHH271" s="9"/>
      <c r="LHI271" s="9"/>
      <c r="LHJ271" s="159"/>
      <c r="LHK271" s="159"/>
      <c r="LHL271" s="8"/>
      <c r="LHM271" s="8"/>
      <c r="LHN271" s="160"/>
      <c r="LHO271" s="158"/>
      <c r="LHP271" s="161"/>
      <c r="LHQ271" s="162"/>
      <c r="LHR271" s="156"/>
      <c r="LHS271" s="158"/>
      <c r="LHT271" s="158"/>
      <c r="LHU271" s="158"/>
      <c r="LHV271" s="158"/>
      <c r="LHW271" s="159"/>
      <c r="LHX271" s="9"/>
      <c r="LHY271" s="9"/>
      <c r="LHZ271" s="159"/>
      <c r="LIA271" s="159"/>
      <c r="LIB271" s="8"/>
      <c r="LIC271" s="8"/>
      <c r="LID271" s="160"/>
      <c r="LIE271" s="158"/>
      <c r="LIF271" s="161"/>
      <c r="LIG271" s="162"/>
      <c r="LIH271" s="156"/>
      <c r="LII271" s="158"/>
      <c r="LIJ271" s="158"/>
      <c r="LIK271" s="158"/>
      <c r="LIL271" s="158"/>
      <c r="LIM271" s="159"/>
      <c r="LIN271" s="9"/>
      <c r="LIO271" s="9"/>
      <c r="LIP271" s="159"/>
      <c r="LIQ271" s="159"/>
      <c r="LIR271" s="8"/>
      <c r="LIS271" s="8"/>
      <c r="LIT271" s="160"/>
      <c r="LIU271" s="158"/>
      <c r="LIV271" s="161"/>
      <c r="LIW271" s="162"/>
      <c r="LIX271" s="156"/>
      <c r="LIY271" s="158"/>
      <c r="LIZ271" s="158"/>
      <c r="LJA271" s="158"/>
      <c r="LJB271" s="158"/>
      <c r="LJC271" s="159"/>
      <c r="LJD271" s="9"/>
      <c r="LJE271" s="9"/>
      <c r="LJF271" s="159"/>
      <c r="LJG271" s="159"/>
      <c r="LJH271" s="8"/>
      <c r="LJI271" s="8"/>
      <c r="LJJ271" s="160"/>
      <c r="LJK271" s="158"/>
      <c r="LJL271" s="161"/>
      <c r="LJM271" s="162"/>
      <c r="LJN271" s="156"/>
      <c r="LJO271" s="158"/>
      <c r="LJP271" s="158"/>
      <c r="LJQ271" s="158"/>
      <c r="LJR271" s="158"/>
      <c r="LJS271" s="159"/>
      <c r="LJT271" s="9"/>
      <c r="LJU271" s="9"/>
      <c r="LJV271" s="159"/>
      <c r="LJW271" s="159"/>
      <c r="LJX271" s="8"/>
      <c r="LJY271" s="8"/>
      <c r="LJZ271" s="160"/>
      <c r="LKA271" s="158"/>
      <c r="LKB271" s="161"/>
      <c r="LKC271" s="162"/>
      <c r="LKD271" s="156"/>
      <c r="LKE271" s="158"/>
      <c r="LKF271" s="158"/>
      <c r="LKG271" s="158"/>
      <c r="LKH271" s="158"/>
      <c r="LKI271" s="159"/>
      <c r="LKJ271" s="9"/>
      <c r="LKK271" s="9"/>
      <c r="LKL271" s="159"/>
      <c r="LKM271" s="159"/>
      <c r="LKN271" s="8"/>
      <c r="LKO271" s="8"/>
      <c r="LKP271" s="160"/>
      <c r="LKQ271" s="158"/>
      <c r="LKR271" s="161"/>
      <c r="LKS271" s="162"/>
      <c r="LKT271" s="156"/>
      <c r="LKU271" s="158"/>
      <c r="LKV271" s="158"/>
      <c r="LKW271" s="158"/>
      <c r="LKX271" s="158"/>
      <c r="LKY271" s="159"/>
      <c r="LKZ271" s="9"/>
      <c r="LLA271" s="9"/>
      <c r="LLB271" s="159"/>
      <c r="LLC271" s="159"/>
      <c r="LLD271" s="8"/>
      <c r="LLE271" s="8"/>
      <c r="LLF271" s="160"/>
      <c r="LLG271" s="158"/>
      <c r="LLH271" s="161"/>
      <c r="LLI271" s="162"/>
      <c r="LLJ271" s="156"/>
      <c r="LLK271" s="158"/>
      <c r="LLL271" s="158"/>
      <c r="LLM271" s="158"/>
      <c r="LLN271" s="158"/>
      <c r="LLO271" s="159"/>
      <c r="LLP271" s="9"/>
      <c r="LLQ271" s="9"/>
      <c r="LLR271" s="159"/>
      <c r="LLS271" s="159"/>
      <c r="LLT271" s="8"/>
      <c r="LLU271" s="8"/>
      <c r="LLV271" s="160"/>
      <c r="LLW271" s="158"/>
      <c r="LLX271" s="161"/>
      <c r="LLY271" s="162"/>
      <c r="LLZ271" s="156"/>
      <c r="LMA271" s="158"/>
      <c r="LMB271" s="158"/>
      <c r="LMC271" s="158"/>
      <c r="LMD271" s="158"/>
      <c r="LME271" s="159"/>
      <c r="LMF271" s="9"/>
      <c r="LMG271" s="9"/>
      <c r="LMH271" s="159"/>
      <c r="LMI271" s="159"/>
      <c r="LMJ271" s="8"/>
      <c r="LMK271" s="8"/>
      <c r="LML271" s="160"/>
      <c r="LMM271" s="158"/>
      <c r="LMN271" s="161"/>
      <c r="LMO271" s="162"/>
      <c r="LMP271" s="156"/>
      <c r="LMQ271" s="158"/>
      <c r="LMR271" s="158"/>
      <c r="LMS271" s="158"/>
      <c r="LMT271" s="158"/>
      <c r="LMU271" s="159"/>
      <c r="LMV271" s="9"/>
      <c r="LMW271" s="9"/>
      <c r="LMX271" s="159"/>
      <c r="LMY271" s="159"/>
      <c r="LMZ271" s="8"/>
      <c r="LNA271" s="8"/>
      <c r="LNB271" s="160"/>
      <c r="LNC271" s="158"/>
      <c r="LND271" s="161"/>
      <c r="LNE271" s="162"/>
      <c r="LNF271" s="156"/>
      <c r="LNG271" s="158"/>
      <c r="LNH271" s="158"/>
      <c r="LNI271" s="158"/>
      <c r="LNJ271" s="158"/>
      <c r="LNK271" s="159"/>
      <c r="LNL271" s="9"/>
      <c r="LNM271" s="9"/>
      <c r="LNN271" s="159"/>
      <c r="LNO271" s="159"/>
      <c r="LNP271" s="8"/>
      <c r="LNQ271" s="8"/>
      <c r="LNR271" s="160"/>
      <c r="LNS271" s="158"/>
      <c r="LNT271" s="161"/>
      <c r="LNU271" s="162"/>
      <c r="LNV271" s="156"/>
      <c r="LNW271" s="158"/>
      <c r="LNX271" s="158"/>
      <c r="LNY271" s="158"/>
      <c r="LNZ271" s="158"/>
      <c r="LOA271" s="159"/>
      <c r="LOB271" s="9"/>
      <c r="LOC271" s="9"/>
      <c r="LOD271" s="159"/>
      <c r="LOE271" s="159"/>
      <c r="LOF271" s="8"/>
      <c r="LOG271" s="8"/>
      <c r="LOH271" s="160"/>
      <c r="LOI271" s="158"/>
      <c r="LOJ271" s="161"/>
      <c r="LOK271" s="162"/>
      <c r="LOL271" s="156"/>
      <c r="LOM271" s="158"/>
      <c r="LON271" s="158"/>
      <c r="LOO271" s="158"/>
      <c r="LOP271" s="158"/>
      <c r="LOQ271" s="159"/>
      <c r="LOR271" s="9"/>
      <c r="LOS271" s="9"/>
      <c r="LOT271" s="159"/>
      <c r="LOU271" s="159"/>
      <c r="LOV271" s="8"/>
      <c r="LOW271" s="8"/>
      <c r="LOX271" s="160"/>
      <c r="LOY271" s="158"/>
      <c r="LOZ271" s="161"/>
      <c r="LPA271" s="162"/>
      <c r="LPB271" s="156"/>
      <c r="LPC271" s="158"/>
      <c r="LPD271" s="158"/>
      <c r="LPE271" s="158"/>
      <c r="LPF271" s="158"/>
      <c r="LPG271" s="159"/>
      <c r="LPH271" s="9"/>
      <c r="LPI271" s="9"/>
      <c r="LPJ271" s="159"/>
      <c r="LPK271" s="159"/>
      <c r="LPL271" s="8"/>
      <c r="LPM271" s="8"/>
      <c r="LPN271" s="160"/>
      <c r="LPO271" s="158"/>
      <c r="LPP271" s="161"/>
      <c r="LPQ271" s="162"/>
      <c r="LPR271" s="156"/>
      <c r="LPS271" s="158"/>
      <c r="LPT271" s="158"/>
      <c r="LPU271" s="158"/>
      <c r="LPV271" s="158"/>
      <c r="LPW271" s="159"/>
      <c r="LPX271" s="9"/>
      <c r="LPY271" s="9"/>
      <c r="LPZ271" s="159"/>
      <c r="LQA271" s="159"/>
      <c r="LQB271" s="8"/>
      <c r="LQC271" s="8"/>
      <c r="LQD271" s="160"/>
      <c r="LQE271" s="158"/>
      <c r="LQF271" s="161"/>
      <c r="LQG271" s="162"/>
      <c r="LQH271" s="156"/>
      <c r="LQI271" s="158"/>
      <c r="LQJ271" s="158"/>
      <c r="LQK271" s="158"/>
      <c r="LQL271" s="158"/>
      <c r="LQM271" s="159"/>
      <c r="LQN271" s="9"/>
      <c r="LQO271" s="9"/>
      <c r="LQP271" s="159"/>
      <c r="LQQ271" s="159"/>
      <c r="LQR271" s="8"/>
      <c r="LQS271" s="8"/>
      <c r="LQT271" s="160"/>
      <c r="LQU271" s="158"/>
      <c r="LQV271" s="161"/>
      <c r="LQW271" s="162"/>
      <c r="LQX271" s="156"/>
      <c r="LQY271" s="158"/>
      <c r="LQZ271" s="158"/>
      <c r="LRA271" s="158"/>
      <c r="LRB271" s="158"/>
      <c r="LRC271" s="159"/>
      <c r="LRD271" s="9"/>
      <c r="LRE271" s="9"/>
      <c r="LRF271" s="159"/>
      <c r="LRG271" s="159"/>
      <c r="LRH271" s="8"/>
      <c r="LRI271" s="8"/>
      <c r="LRJ271" s="160"/>
      <c r="LRK271" s="158"/>
      <c r="LRL271" s="161"/>
      <c r="LRM271" s="162"/>
      <c r="LRN271" s="156"/>
      <c r="LRO271" s="158"/>
      <c r="LRP271" s="158"/>
      <c r="LRQ271" s="158"/>
      <c r="LRR271" s="158"/>
      <c r="LRS271" s="159"/>
      <c r="LRT271" s="9"/>
      <c r="LRU271" s="9"/>
      <c r="LRV271" s="159"/>
      <c r="LRW271" s="159"/>
      <c r="LRX271" s="8"/>
      <c r="LRY271" s="8"/>
      <c r="LRZ271" s="160"/>
      <c r="LSA271" s="158"/>
      <c r="LSB271" s="161"/>
      <c r="LSC271" s="162"/>
      <c r="LSD271" s="156"/>
      <c r="LSE271" s="158"/>
      <c r="LSF271" s="158"/>
      <c r="LSG271" s="158"/>
      <c r="LSH271" s="158"/>
      <c r="LSI271" s="159"/>
      <c r="LSJ271" s="9"/>
      <c r="LSK271" s="9"/>
      <c r="LSL271" s="159"/>
      <c r="LSM271" s="159"/>
      <c r="LSN271" s="8"/>
      <c r="LSO271" s="8"/>
      <c r="LSP271" s="160"/>
      <c r="LSQ271" s="158"/>
      <c r="LSR271" s="161"/>
      <c r="LSS271" s="162"/>
      <c r="LST271" s="156"/>
      <c r="LSU271" s="158"/>
      <c r="LSV271" s="158"/>
      <c r="LSW271" s="158"/>
      <c r="LSX271" s="158"/>
      <c r="LSY271" s="159"/>
      <c r="LSZ271" s="9"/>
      <c r="LTA271" s="9"/>
      <c r="LTB271" s="159"/>
      <c r="LTC271" s="159"/>
      <c r="LTD271" s="8"/>
      <c r="LTE271" s="8"/>
      <c r="LTF271" s="160"/>
      <c r="LTG271" s="158"/>
      <c r="LTH271" s="161"/>
      <c r="LTI271" s="162"/>
      <c r="LTJ271" s="156"/>
      <c r="LTK271" s="158"/>
      <c r="LTL271" s="158"/>
      <c r="LTM271" s="158"/>
      <c r="LTN271" s="158"/>
      <c r="LTO271" s="159"/>
      <c r="LTP271" s="9"/>
      <c r="LTQ271" s="9"/>
      <c r="LTR271" s="159"/>
      <c r="LTS271" s="159"/>
      <c r="LTT271" s="8"/>
      <c r="LTU271" s="8"/>
      <c r="LTV271" s="160"/>
      <c r="LTW271" s="158"/>
      <c r="LTX271" s="161"/>
      <c r="LTY271" s="162"/>
      <c r="LTZ271" s="156"/>
      <c r="LUA271" s="158"/>
      <c r="LUB271" s="158"/>
      <c r="LUC271" s="158"/>
      <c r="LUD271" s="158"/>
      <c r="LUE271" s="159"/>
      <c r="LUF271" s="9"/>
      <c r="LUG271" s="9"/>
      <c r="LUH271" s="159"/>
      <c r="LUI271" s="159"/>
      <c r="LUJ271" s="8"/>
      <c r="LUK271" s="8"/>
      <c r="LUL271" s="160"/>
      <c r="LUM271" s="158"/>
      <c r="LUN271" s="161"/>
      <c r="LUO271" s="162"/>
      <c r="LUP271" s="156"/>
      <c r="LUQ271" s="158"/>
      <c r="LUR271" s="158"/>
      <c r="LUS271" s="158"/>
      <c r="LUT271" s="158"/>
      <c r="LUU271" s="159"/>
      <c r="LUV271" s="9"/>
      <c r="LUW271" s="9"/>
      <c r="LUX271" s="159"/>
      <c r="LUY271" s="159"/>
      <c r="LUZ271" s="8"/>
      <c r="LVA271" s="8"/>
      <c r="LVB271" s="160"/>
      <c r="LVC271" s="158"/>
      <c r="LVD271" s="161"/>
      <c r="LVE271" s="162"/>
      <c r="LVF271" s="156"/>
      <c r="LVG271" s="158"/>
      <c r="LVH271" s="158"/>
      <c r="LVI271" s="158"/>
      <c r="LVJ271" s="158"/>
      <c r="LVK271" s="159"/>
      <c r="LVL271" s="9"/>
      <c r="LVM271" s="9"/>
      <c r="LVN271" s="159"/>
      <c r="LVO271" s="159"/>
      <c r="LVP271" s="8"/>
      <c r="LVQ271" s="8"/>
      <c r="LVR271" s="160"/>
      <c r="LVS271" s="158"/>
      <c r="LVT271" s="161"/>
      <c r="LVU271" s="162"/>
      <c r="LVV271" s="156"/>
      <c r="LVW271" s="158"/>
      <c r="LVX271" s="158"/>
      <c r="LVY271" s="158"/>
      <c r="LVZ271" s="158"/>
      <c r="LWA271" s="159"/>
      <c r="LWB271" s="9"/>
      <c r="LWC271" s="9"/>
      <c r="LWD271" s="159"/>
      <c r="LWE271" s="159"/>
      <c r="LWF271" s="8"/>
      <c r="LWG271" s="8"/>
      <c r="LWH271" s="160"/>
      <c r="LWI271" s="158"/>
      <c r="LWJ271" s="161"/>
      <c r="LWK271" s="162"/>
      <c r="LWL271" s="156"/>
      <c r="LWM271" s="158"/>
      <c r="LWN271" s="158"/>
      <c r="LWO271" s="158"/>
      <c r="LWP271" s="158"/>
      <c r="LWQ271" s="159"/>
      <c r="LWR271" s="9"/>
      <c r="LWS271" s="9"/>
      <c r="LWT271" s="159"/>
      <c r="LWU271" s="159"/>
      <c r="LWV271" s="8"/>
      <c r="LWW271" s="8"/>
      <c r="LWX271" s="160"/>
      <c r="LWY271" s="158"/>
      <c r="LWZ271" s="161"/>
      <c r="LXA271" s="162"/>
      <c r="LXB271" s="156"/>
      <c r="LXC271" s="158"/>
      <c r="LXD271" s="158"/>
      <c r="LXE271" s="158"/>
      <c r="LXF271" s="158"/>
      <c r="LXG271" s="159"/>
      <c r="LXH271" s="9"/>
      <c r="LXI271" s="9"/>
      <c r="LXJ271" s="159"/>
      <c r="LXK271" s="159"/>
      <c r="LXL271" s="8"/>
      <c r="LXM271" s="8"/>
      <c r="LXN271" s="160"/>
      <c r="LXO271" s="158"/>
      <c r="LXP271" s="161"/>
      <c r="LXQ271" s="162"/>
      <c r="LXR271" s="156"/>
      <c r="LXS271" s="158"/>
      <c r="LXT271" s="158"/>
      <c r="LXU271" s="158"/>
      <c r="LXV271" s="158"/>
      <c r="LXW271" s="159"/>
      <c r="LXX271" s="9"/>
      <c r="LXY271" s="9"/>
      <c r="LXZ271" s="159"/>
      <c r="LYA271" s="159"/>
      <c r="LYB271" s="8"/>
      <c r="LYC271" s="8"/>
      <c r="LYD271" s="160"/>
      <c r="LYE271" s="158"/>
      <c r="LYF271" s="161"/>
      <c r="LYG271" s="162"/>
      <c r="LYH271" s="156"/>
      <c r="LYI271" s="158"/>
      <c r="LYJ271" s="158"/>
      <c r="LYK271" s="158"/>
      <c r="LYL271" s="158"/>
      <c r="LYM271" s="159"/>
      <c r="LYN271" s="9"/>
      <c r="LYO271" s="9"/>
      <c r="LYP271" s="159"/>
      <c r="LYQ271" s="159"/>
      <c r="LYR271" s="8"/>
      <c r="LYS271" s="8"/>
      <c r="LYT271" s="160"/>
      <c r="LYU271" s="158"/>
      <c r="LYV271" s="161"/>
      <c r="LYW271" s="162"/>
      <c r="LYX271" s="156"/>
      <c r="LYY271" s="158"/>
      <c r="LYZ271" s="158"/>
      <c r="LZA271" s="158"/>
      <c r="LZB271" s="158"/>
      <c r="LZC271" s="159"/>
      <c r="LZD271" s="9"/>
      <c r="LZE271" s="9"/>
      <c r="LZF271" s="159"/>
      <c r="LZG271" s="159"/>
      <c r="LZH271" s="8"/>
      <c r="LZI271" s="8"/>
      <c r="LZJ271" s="160"/>
      <c r="LZK271" s="158"/>
      <c r="LZL271" s="161"/>
      <c r="LZM271" s="162"/>
      <c r="LZN271" s="156"/>
      <c r="LZO271" s="158"/>
      <c r="LZP271" s="158"/>
      <c r="LZQ271" s="158"/>
      <c r="LZR271" s="158"/>
      <c r="LZS271" s="159"/>
      <c r="LZT271" s="9"/>
      <c r="LZU271" s="9"/>
      <c r="LZV271" s="159"/>
      <c r="LZW271" s="159"/>
      <c r="LZX271" s="8"/>
      <c r="LZY271" s="8"/>
      <c r="LZZ271" s="160"/>
      <c r="MAA271" s="158"/>
      <c r="MAB271" s="161"/>
      <c r="MAC271" s="162"/>
      <c r="MAD271" s="156"/>
      <c r="MAE271" s="158"/>
      <c r="MAF271" s="158"/>
      <c r="MAG271" s="158"/>
      <c r="MAH271" s="158"/>
      <c r="MAI271" s="159"/>
      <c r="MAJ271" s="9"/>
      <c r="MAK271" s="9"/>
      <c r="MAL271" s="159"/>
      <c r="MAM271" s="159"/>
      <c r="MAN271" s="8"/>
      <c r="MAO271" s="8"/>
      <c r="MAP271" s="160"/>
      <c r="MAQ271" s="158"/>
      <c r="MAR271" s="161"/>
      <c r="MAS271" s="162"/>
      <c r="MAT271" s="156"/>
      <c r="MAU271" s="158"/>
      <c r="MAV271" s="158"/>
      <c r="MAW271" s="158"/>
      <c r="MAX271" s="158"/>
      <c r="MAY271" s="159"/>
      <c r="MAZ271" s="9"/>
      <c r="MBA271" s="9"/>
      <c r="MBB271" s="159"/>
      <c r="MBC271" s="159"/>
      <c r="MBD271" s="8"/>
      <c r="MBE271" s="8"/>
      <c r="MBF271" s="160"/>
      <c r="MBG271" s="158"/>
      <c r="MBH271" s="161"/>
      <c r="MBI271" s="162"/>
      <c r="MBJ271" s="156"/>
      <c r="MBK271" s="158"/>
      <c r="MBL271" s="158"/>
      <c r="MBM271" s="158"/>
      <c r="MBN271" s="158"/>
      <c r="MBO271" s="159"/>
      <c r="MBP271" s="9"/>
      <c r="MBQ271" s="9"/>
      <c r="MBR271" s="159"/>
      <c r="MBS271" s="159"/>
      <c r="MBT271" s="8"/>
      <c r="MBU271" s="8"/>
      <c r="MBV271" s="160"/>
      <c r="MBW271" s="158"/>
      <c r="MBX271" s="161"/>
      <c r="MBY271" s="162"/>
      <c r="MBZ271" s="156"/>
      <c r="MCA271" s="158"/>
      <c r="MCB271" s="158"/>
      <c r="MCC271" s="158"/>
      <c r="MCD271" s="158"/>
      <c r="MCE271" s="159"/>
      <c r="MCF271" s="9"/>
      <c r="MCG271" s="9"/>
      <c r="MCH271" s="159"/>
      <c r="MCI271" s="159"/>
      <c r="MCJ271" s="8"/>
      <c r="MCK271" s="8"/>
      <c r="MCL271" s="160"/>
      <c r="MCM271" s="158"/>
      <c r="MCN271" s="161"/>
      <c r="MCO271" s="162"/>
      <c r="MCP271" s="156"/>
      <c r="MCQ271" s="158"/>
      <c r="MCR271" s="158"/>
      <c r="MCS271" s="158"/>
      <c r="MCT271" s="158"/>
      <c r="MCU271" s="159"/>
      <c r="MCV271" s="9"/>
      <c r="MCW271" s="9"/>
      <c r="MCX271" s="159"/>
      <c r="MCY271" s="159"/>
      <c r="MCZ271" s="8"/>
      <c r="MDA271" s="8"/>
      <c r="MDB271" s="160"/>
      <c r="MDC271" s="158"/>
      <c r="MDD271" s="161"/>
      <c r="MDE271" s="162"/>
      <c r="MDF271" s="156"/>
      <c r="MDG271" s="158"/>
      <c r="MDH271" s="158"/>
      <c r="MDI271" s="158"/>
      <c r="MDJ271" s="158"/>
      <c r="MDK271" s="159"/>
      <c r="MDL271" s="9"/>
      <c r="MDM271" s="9"/>
      <c r="MDN271" s="159"/>
      <c r="MDO271" s="159"/>
      <c r="MDP271" s="8"/>
      <c r="MDQ271" s="8"/>
      <c r="MDR271" s="160"/>
      <c r="MDS271" s="158"/>
      <c r="MDT271" s="161"/>
      <c r="MDU271" s="162"/>
      <c r="MDV271" s="156"/>
      <c r="MDW271" s="158"/>
      <c r="MDX271" s="158"/>
      <c r="MDY271" s="158"/>
      <c r="MDZ271" s="158"/>
      <c r="MEA271" s="159"/>
      <c r="MEB271" s="9"/>
      <c r="MEC271" s="9"/>
      <c r="MED271" s="159"/>
      <c r="MEE271" s="159"/>
      <c r="MEF271" s="8"/>
      <c r="MEG271" s="8"/>
      <c r="MEH271" s="160"/>
      <c r="MEI271" s="158"/>
      <c r="MEJ271" s="161"/>
      <c r="MEK271" s="162"/>
      <c r="MEL271" s="156"/>
      <c r="MEM271" s="158"/>
      <c r="MEN271" s="158"/>
      <c r="MEO271" s="158"/>
      <c r="MEP271" s="158"/>
      <c r="MEQ271" s="159"/>
      <c r="MER271" s="9"/>
      <c r="MES271" s="9"/>
      <c r="MET271" s="159"/>
      <c r="MEU271" s="159"/>
      <c r="MEV271" s="8"/>
      <c r="MEW271" s="8"/>
      <c r="MEX271" s="160"/>
      <c r="MEY271" s="158"/>
      <c r="MEZ271" s="161"/>
      <c r="MFA271" s="162"/>
      <c r="MFB271" s="156"/>
      <c r="MFC271" s="158"/>
      <c r="MFD271" s="158"/>
      <c r="MFE271" s="158"/>
      <c r="MFF271" s="158"/>
      <c r="MFG271" s="159"/>
      <c r="MFH271" s="9"/>
      <c r="MFI271" s="9"/>
      <c r="MFJ271" s="159"/>
      <c r="MFK271" s="159"/>
      <c r="MFL271" s="8"/>
      <c r="MFM271" s="8"/>
      <c r="MFN271" s="160"/>
      <c r="MFO271" s="158"/>
      <c r="MFP271" s="161"/>
      <c r="MFQ271" s="162"/>
      <c r="MFR271" s="156"/>
      <c r="MFS271" s="158"/>
      <c r="MFT271" s="158"/>
      <c r="MFU271" s="158"/>
      <c r="MFV271" s="158"/>
      <c r="MFW271" s="159"/>
      <c r="MFX271" s="9"/>
      <c r="MFY271" s="9"/>
      <c r="MFZ271" s="159"/>
      <c r="MGA271" s="159"/>
      <c r="MGB271" s="8"/>
      <c r="MGC271" s="8"/>
      <c r="MGD271" s="160"/>
      <c r="MGE271" s="158"/>
      <c r="MGF271" s="161"/>
      <c r="MGG271" s="162"/>
      <c r="MGH271" s="156"/>
      <c r="MGI271" s="158"/>
      <c r="MGJ271" s="158"/>
      <c r="MGK271" s="158"/>
      <c r="MGL271" s="158"/>
      <c r="MGM271" s="159"/>
      <c r="MGN271" s="9"/>
      <c r="MGO271" s="9"/>
      <c r="MGP271" s="159"/>
      <c r="MGQ271" s="159"/>
      <c r="MGR271" s="8"/>
      <c r="MGS271" s="8"/>
      <c r="MGT271" s="160"/>
      <c r="MGU271" s="158"/>
      <c r="MGV271" s="161"/>
      <c r="MGW271" s="162"/>
      <c r="MGX271" s="156"/>
      <c r="MGY271" s="158"/>
      <c r="MGZ271" s="158"/>
      <c r="MHA271" s="158"/>
      <c r="MHB271" s="158"/>
      <c r="MHC271" s="159"/>
      <c r="MHD271" s="9"/>
      <c r="MHE271" s="9"/>
      <c r="MHF271" s="159"/>
      <c r="MHG271" s="159"/>
      <c r="MHH271" s="8"/>
      <c r="MHI271" s="8"/>
      <c r="MHJ271" s="160"/>
      <c r="MHK271" s="158"/>
      <c r="MHL271" s="161"/>
      <c r="MHM271" s="162"/>
      <c r="MHN271" s="156"/>
      <c r="MHO271" s="158"/>
      <c r="MHP271" s="158"/>
      <c r="MHQ271" s="158"/>
      <c r="MHR271" s="158"/>
      <c r="MHS271" s="159"/>
      <c r="MHT271" s="9"/>
      <c r="MHU271" s="9"/>
      <c r="MHV271" s="159"/>
      <c r="MHW271" s="159"/>
      <c r="MHX271" s="8"/>
      <c r="MHY271" s="8"/>
      <c r="MHZ271" s="160"/>
      <c r="MIA271" s="158"/>
      <c r="MIB271" s="161"/>
      <c r="MIC271" s="162"/>
      <c r="MID271" s="156"/>
      <c r="MIE271" s="158"/>
      <c r="MIF271" s="158"/>
      <c r="MIG271" s="158"/>
      <c r="MIH271" s="158"/>
      <c r="MII271" s="159"/>
      <c r="MIJ271" s="9"/>
      <c r="MIK271" s="9"/>
      <c r="MIL271" s="159"/>
      <c r="MIM271" s="159"/>
      <c r="MIN271" s="8"/>
      <c r="MIO271" s="8"/>
      <c r="MIP271" s="160"/>
      <c r="MIQ271" s="158"/>
      <c r="MIR271" s="161"/>
      <c r="MIS271" s="162"/>
      <c r="MIT271" s="156"/>
      <c r="MIU271" s="158"/>
      <c r="MIV271" s="158"/>
      <c r="MIW271" s="158"/>
      <c r="MIX271" s="158"/>
      <c r="MIY271" s="159"/>
      <c r="MIZ271" s="9"/>
      <c r="MJA271" s="9"/>
      <c r="MJB271" s="159"/>
      <c r="MJC271" s="159"/>
      <c r="MJD271" s="8"/>
      <c r="MJE271" s="8"/>
      <c r="MJF271" s="160"/>
      <c r="MJG271" s="158"/>
      <c r="MJH271" s="161"/>
      <c r="MJI271" s="162"/>
      <c r="MJJ271" s="156"/>
      <c r="MJK271" s="158"/>
      <c r="MJL271" s="158"/>
      <c r="MJM271" s="158"/>
      <c r="MJN271" s="158"/>
      <c r="MJO271" s="159"/>
      <c r="MJP271" s="9"/>
      <c r="MJQ271" s="9"/>
      <c r="MJR271" s="159"/>
      <c r="MJS271" s="159"/>
      <c r="MJT271" s="8"/>
      <c r="MJU271" s="8"/>
      <c r="MJV271" s="160"/>
      <c r="MJW271" s="158"/>
      <c r="MJX271" s="161"/>
      <c r="MJY271" s="162"/>
      <c r="MJZ271" s="156"/>
      <c r="MKA271" s="158"/>
      <c r="MKB271" s="158"/>
      <c r="MKC271" s="158"/>
      <c r="MKD271" s="158"/>
      <c r="MKE271" s="159"/>
      <c r="MKF271" s="9"/>
      <c r="MKG271" s="9"/>
      <c r="MKH271" s="159"/>
      <c r="MKI271" s="159"/>
      <c r="MKJ271" s="8"/>
      <c r="MKK271" s="8"/>
      <c r="MKL271" s="160"/>
      <c r="MKM271" s="158"/>
      <c r="MKN271" s="161"/>
      <c r="MKO271" s="162"/>
      <c r="MKP271" s="156"/>
      <c r="MKQ271" s="158"/>
      <c r="MKR271" s="158"/>
      <c r="MKS271" s="158"/>
      <c r="MKT271" s="158"/>
      <c r="MKU271" s="159"/>
      <c r="MKV271" s="9"/>
      <c r="MKW271" s="9"/>
      <c r="MKX271" s="159"/>
      <c r="MKY271" s="159"/>
      <c r="MKZ271" s="8"/>
      <c r="MLA271" s="8"/>
      <c r="MLB271" s="160"/>
      <c r="MLC271" s="158"/>
      <c r="MLD271" s="161"/>
      <c r="MLE271" s="162"/>
      <c r="MLF271" s="156"/>
      <c r="MLG271" s="158"/>
      <c r="MLH271" s="158"/>
      <c r="MLI271" s="158"/>
      <c r="MLJ271" s="158"/>
      <c r="MLK271" s="159"/>
      <c r="MLL271" s="9"/>
      <c r="MLM271" s="9"/>
      <c r="MLN271" s="159"/>
      <c r="MLO271" s="159"/>
      <c r="MLP271" s="8"/>
      <c r="MLQ271" s="8"/>
      <c r="MLR271" s="160"/>
      <c r="MLS271" s="158"/>
      <c r="MLT271" s="161"/>
      <c r="MLU271" s="162"/>
      <c r="MLV271" s="156"/>
      <c r="MLW271" s="158"/>
      <c r="MLX271" s="158"/>
      <c r="MLY271" s="158"/>
      <c r="MLZ271" s="158"/>
      <c r="MMA271" s="159"/>
      <c r="MMB271" s="9"/>
      <c r="MMC271" s="9"/>
      <c r="MMD271" s="159"/>
      <c r="MME271" s="159"/>
      <c r="MMF271" s="8"/>
      <c r="MMG271" s="8"/>
      <c r="MMH271" s="160"/>
      <c r="MMI271" s="158"/>
      <c r="MMJ271" s="161"/>
      <c r="MMK271" s="162"/>
      <c r="MML271" s="156"/>
      <c r="MMM271" s="158"/>
      <c r="MMN271" s="158"/>
      <c r="MMO271" s="158"/>
      <c r="MMP271" s="158"/>
      <c r="MMQ271" s="159"/>
      <c r="MMR271" s="9"/>
      <c r="MMS271" s="9"/>
      <c r="MMT271" s="159"/>
      <c r="MMU271" s="159"/>
      <c r="MMV271" s="8"/>
      <c r="MMW271" s="8"/>
      <c r="MMX271" s="160"/>
      <c r="MMY271" s="158"/>
      <c r="MMZ271" s="161"/>
      <c r="MNA271" s="162"/>
      <c r="MNB271" s="156"/>
      <c r="MNC271" s="158"/>
      <c r="MND271" s="158"/>
      <c r="MNE271" s="158"/>
      <c r="MNF271" s="158"/>
      <c r="MNG271" s="159"/>
      <c r="MNH271" s="9"/>
      <c r="MNI271" s="9"/>
      <c r="MNJ271" s="159"/>
      <c r="MNK271" s="159"/>
      <c r="MNL271" s="8"/>
      <c r="MNM271" s="8"/>
      <c r="MNN271" s="160"/>
      <c r="MNO271" s="158"/>
      <c r="MNP271" s="161"/>
      <c r="MNQ271" s="162"/>
      <c r="MNR271" s="156"/>
      <c r="MNS271" s="158"/>
      <c r="MNT271" s="158"/>
      <c r="MNU271" s="158"/>
      <c r="MNV271" s="158"/>
      <c r="MNW271" s="159"/>
      <c r="MNX271" s="9"/>
      <c r="MNY271" s="9"/>
      <c r="MNZ271" s="159"/>
      <c r="MOA271" s="159"/>
      <c r="MOB271" s="8"/>
      <c r="MOC271" s="8"/>
      <c r="MOD271" s="160"/>
      <c r="MOE271" s="158"/>
      <c r="MOF271" s="161"/>
      <c r="MOG271" s="162"/>
      <c r="MOH271" s="156"/>
      <c r="MOI271" s="158"/>
      <c r="MOJ271" s="158"/>
      <c r="MOK271" s="158"/>
      <c r="MOL271" s="158"/>
      <c r="MOM271" s="159"/>
      <c r="MON271" s="9"/>
      <c r="MOO271" s="9"/>
      <c r="MOP271" s="159"/>
      <c r="MOQ271" s="159"/>
      <c r="MOR271" s="8"/>
      <c r="MOS271" s="8"/>
      <c r="MOT271" s="160"/>
      <c r="MOU271" s="158"/>
      <c r="MOV271" s="161"/>
      <c r="MOW271" s="162"/>
      <c r="MOX271" s="156"/>
      <c r="MOY271" s="158"/>
      <c r="MOZ271" s="158"/>
      <c r="MPA271" s="158"/>
      <c r="MPB271" s="158"/>
      <c r="MPC271" s="159"/>
      <c r="MPD271" s="9"/>
      <c r="MPE271" s="9"/>
      <c r="MPF271" s="159"/>
      <c r="MPG271" s="159"/>
      <c r="MPH271" s="8"/>
      <c r="MPI271" s="8"/>
      <c r="MPJ271" s="160"/>
      <c r="MPK271" s="158"/>
      <c r="MPL271" s="161"/>
      <c r="MPM271" s="162"/>
      <c r="MPN271" s="156"/>
      <c r="MPO271" s="158"/>
      <c r="MPP271" s="158"/>
      <c r="MPQ271" s="158"/>
      <c r="MPR271" s="158"/>
      <c r="MPS271" s="159"/>
      <c r="MPT271" s="9"/>
      <c r="MPU271" s="9"/>
      <c r="MPV271" s="159"/>
      <c r="MPW271" s="159"/>
      <c r="MPX271" s="8"/>
      <c r="MPY271" s="8"/>
      <c r="MPZ271" s="160"/>
      <c r="MQA271" s="158"/>
      <c r="MQB271" s="161"/>
      <c r="MQC271" s="162"/>
      <c r="MQD271" s="156"/>
      <c r="MQE271" s="158"/>
      <c r="MQF271" s="158"/>
      <c r="MQG271" s="158"/>
      <c r="MQH271" s="158"/>
      <c r="MQI271" s="159"/>
      <c r="MQJ271" s="9"/>
      <c r="MQK271" s="9"/>
      <c r="MQL271" s="159"/>
      <c r="MQM271" s="159"/>
      <c r="MQN271" s="8"/>
      <c r="MQO271" s="8"/>
      <c r="MQP271" s="160"/>
      <c r="MQQ271" s="158"/>
      <c r="MQR271" s="161"/>
      <c r="MQS271" s="162"/>
      <c r="MQT271" s="156"/>
      <c r="MQU271" s="158"/>
      <c r="MQV271" s="158"/>
      <c r="MQW271" s="158"/>
      <c r="MQX271" s="158"/>
      <c r="MQY271" s="159"/>
      <c r="MQZ271" s="9"/>
      <c r="MRA271" s="9"/>
      <c r="MRB271" s="159"/>
      <c r="MRC271" s="159"/>
      <c r="MRD271" s="8"/>
      <c r="MRE271" s="8"/>
      <c r="MRF271" s="160"/>
      <c r="MRG271" s="158"/>
      <c r="MRH271" s="161"/>
      <c r="MRI271" s="162"/>
      <c r="MRJ271" s="156"/>
      <c r="MRK271" s="158"/>
      <c r="MRL271" s="158"/>
      <c r="MRM271" s="158"/>
      <c r="MRN271" s="158"/>
      <c r="MRO271" s="159"/>
      <c r="MRP271" s="9"/>
      <c r="MRQ271" s="9"/>
      <c r="MRR271" s="159"/>
      <c r="MRS271" s="159"/>
      <c r="MRT271" s="8"/>
      <c r="MRU271" s="8"/>
      <c r="MRV271" s="160"/>
      <c r="MRW271" s="158"/>
      <c r="MRX271" s="161"/>
      <c r="MRY271" s="162"/>
      <c r="MRZ271" s="156"/>
      <c r="MSA271" s="158"/>
      <c r="MSB271" s="158"/>
      <c r="MSC271" s="158"/>
      <c r="MSD271" s="158"/>
      <c r="MSE271" s="159"/>
      <c r="MSF271" s="9"/>
      <c r="MSG271" s="9"/>
      <c r="MSH271" s="159"/>
      <c r="MSI271" s="159"/>
      <c r="MSJ271" s="8"/>
      <c r="MSK271" s="8"/>
      <c r="MSL271" s="160"/>
      <c r="MSM271" s="158"/>
      <c r="MSN271" s="161"/>
      <c r="MSO271" s="162"/>
      <c r="MSP271" s="156"/>
      <c r="MSQ271" s="158"/>
      <c r="MSR271" s="158"/>
      <c r="MSS271" s="158"/>
      <c r="MST271" s="158"/>
      <c r="MSU271" s="159"/>
      <c r="MSV271" s="9"/>
      <c r="MSW271" s="9"/>
      <c r="MSX271" s="159"/>
      <c r="MSY271" s="159"/>
      <c r="MSZ271" s="8"/>
      <c r="MTA271" s="8"/>
      <c r="MTB271" s="160"/>
      <c r="MTC271" s="158"/>
      <c r="MTD271" s="161"/>
      <c r="MTE271" s="162"/>
      <c r="MTF271" s="156"/>
      <c r="MTG271" s="158"/>
      <c r="MTH271" s="158"/>
      <c r="MTI271" s="158"/>
      <c r="MTJ271" s="158"/>
      <c r="MTK271" s="159"/>
      <c r="MTL271" s="9"/>
      <c r="MTM271" s="9"/>
      <c r="MTN271" s="159"/>
      <c r="MTO271" s="159"/>
      <c r="MTP271" s="8"/>
      <c r="MTQ271" s="8"/>
      <c r="MTR271" s="160"/>
      <c r="MTS271" s="158"/>
      <c r="MTT271" s="161"/>
      <c r="MTU271" s="162"/>
      <c r="MTV271" s="156"/>
      <c r="MTW271" s="158"/>
      <c r="MTX271" s="158"/>
      <c r="MTY271" s="158"/>
      <c r="MTZ271" s="158"/>
      <c r="MUA271" s="159"/>
      <c r="MUB271" s="9"/>
      <c r="MUC271" s="9"/>
      <c r="MUD271" s="159"/>
      <c r="MUE271" s="159"/>
      <c r="MUF271" s="8"/>
      <c r="MUG271" s="8"/>
      <c r="MUH271" s="160"/>
      <c r="MUI271" s="158"/>
      <c r="MUJ271" s="161"/>
      <c r="MUK271" s="162"/>
      <c r="MUL271" s="156"/>
      <c r="MUM271" s="158"/>
      <c r="MUN271" s="158"/>
      <c r="MUO271" s="158"/>
      <c r="MUP271" s="158"/>
      <c r="MUQ271" s="159"/>
      <c r="MUR271" s="9"/>
      <c r="MUS271" s="9"/>
      <c r="MUT271" s="159"/>
      <c r="MUU271" s="159"/>
      <c r="MUV271" s="8"/>
      <c r="MUW271" s="8"/>
      <c r="MUX271" s="160"/>
      <c r="MUY271" s="158"/>
      <c r="MUZ271" s="161"/>
      <c r="MVA271" s="162"/>
      <c r="MVB271" s="156"/>
      <c r="MVC271" s="158"/>
      <c r="MVD271" s="158"/>
      <c r="MVE271" s="158"/>
      <c r="MVF271" s="158"/>
      <c r="MVG271" s="159"/>
      <c r="MVH271" s="9"/>
      <c r="MVI271" s="9"/>
      <c r="MVJ271" s="159"/>
      <c r="MVK271" s="159"/>
      <c r="MVL271" s="8"/>
      <c r="MVM271" s="8"/>
      <c r="MVN271" s="160"/>
      <c r="MVO271" s="158"/>
      <c r="MVP271" s="161"/>
      <c r="MVQ271" s="162"/>
      <c r="MVR271" s="156"/>
      <c r="MVS271" s="158"/>
      <c r="MVT271" s="158"/>
      <c r="MVU271" s="158"/>
      <c r="MVV271" s="158"/>
      <c r="MVW271" s="159"/>
      <c r="MVX271" s="9"/>
      <c r="MVY271" s="9"/>
      <c r="MVZ271" s="159"/>
      <c r="MWA271" s="159"/>
      <c r="MWB271" s="8"/>
      <c r="MWC271" s="8"/>
      <c r="MWD271" s="160"/>
      <c r="MWE271" s="158"/>
      <c r="MWF271" s="161"/>
      <c r="MWG271" s="162"/>
      <c r="MWH271" s="156"/>
      <c r="MWI271" s="158"/>
      <c r="MWJ271" s="158"/>
      <c r="MWK271" s="158"/>
      <c r="MWL271" s="158"/>
      <c r="MWM271" s="159"/>
      <c r="MWN271" s="9"/>
      <c r="MWO271" s="9"/>
      <c r="MWP271" s="159"/>
      <c r="MWQ271" s="159"/>
      <c r="MWR271" s="8"/>
      <c r="MWS271" s="8"/>
      <c r="MWT271" s="160"/>
      <c r="MWU271" s="158"/>
      <c r="MWV271" s="161"/>
      <c r="MWW271" s="162"/>
      <c r="MWX271" s="156"/>
      <c r="MWY271" s="158"/>
      <c r="MWZ271" s="158"/>
      <c r="MXA271" s="158"/>
      <c r="MXB271" s="158"/>
      <c r="MXC271" s="159"/>
      <c r="MXD271" s="9"/>
      <c r="MXE271" s="9"/>
      <c r="MXF271" s="159"/>
      <c r="MXG271" s="159"/>
      <c r="MXH271" s="8"/>
      <c r="MXI271" s="8"/>
      <c r="MXJ271" s="160"/>
      <c r="MXK271" s="158"/>
      <c r="MXL271" s="161"/>
      <c r="MXM271" s="162"/>
      <c r="MXN271" s="156"/>
      <c r="MXO271" s="158"/>
      <c r="MXP271" s="158"/>
      <c r="MXQ271" s="158"/>
      <c r="MXR271" s="158"/>
      <c r="MXS271" s="159"/>
      <c r="MXT271" s="9"/>
      <c r="MXU271" s="9"/>
      <c r="MXV271" s="159"/>
      <c r="MXW271" s="159"/>
      <c r="MXX271" s="8"/>
      <c r="MXY271" s="8"/>
      <c r="MXZ271" s="160"/>
      <c r="MYA271" s="158"/>
      <c r="MYB271" s="161"/>
      <c r="MYC271" s="162"/>
      <c r="MYD271" s="156"/>
      <c r="MYE271" s="158"/>
      <c r="MYF271" s="158"/>
      <c r="MYG271" s="158"/>
      <c r="MYH271" s="158"/>
      <c r="MYI271" s="159"/>
      <c r="MYJ271" s="9"/>
      <c r="MYK271" s="9"/>
      <c r="MYL271" s="159"/>
      <c r="MYM271" s="159"/>
      <c r="MYN271" s="8"/>
      <c r="MYO271" s="8"/>
      <c r="MYP271" s="160"/>
      <c r="MYQ271" s="158"/>
      <c r="MYR271" s="161"/>
      <c r="MYS271" s="162"/>
      <c r="MYT271" s="156"/>
      <c r="MYU271" s="158"/>
      <c r="MYV271" s="158"/>
      <c r="MYW271" s="158"/>
      <c r="MYX271" s="158"/>
      <c r="MYY271" s="159"/>
      <c r="MYZ271" s="9"/>
      <c r="MZA271" s="9"/>
      <c r="MZB271" s="159"/>
      <c r="MZC271" s="159"/>
      <c r="MZD271" s="8"/>
      <c r="MZE271" s="8"/>
      <c r="MZF271" s="160"/>
      <c r="MZG271" s="158"/>
      <c r="MZH271" s="161"/>
      <c r="MZI271" s="162"/>
      <c r="MZJ271" s="156"/>
      <c r="MZK271" s="158"/>
      <c r="MZL271" s="158"/>
      <c r="MZM271" s="158"/>
      <c r="MZN271" s="158"/>
      <c r="MZO271" s="159"/>
      <c r="MZP271" s="9"/>
      <c r="MZQ271" s="9"/>
      <c r="MZR271" s="159"/>
      <c r="MZS271" s="159"/>
      <c r="MZT271" s="8"/>
      <c r="MZU271" s="8"/>
      <c r="MZV271" s="160"/>
      <c r="MZW271" s="158"/>
      <c r="MZX271" s="161"/>
      <c r="MZY271" s="162"/>
      <c r="MZZ271" s="156"/>
      <c r="NAA271" s="158"/>
      <c r="NAB271" s="158"/>
      <c r="NAC271" s="158"/>
      <c r="NAD271" s="158"/>
      <c r="NAE271" s="159"/>
      <c r="NAF271" s="9"/>
      <c r="NAG271" s="9"/>
      <c r="NAH271" s="159"/>
      <c r="NAI271" s="159"/>
      <c r="NAJ271" s="8"/>
      <c r="NAK271" s="8"/>
      <c r="NAL271" s="160"/>
      <c r="NAM271" s="158"/>
      <c r="NAN271" s="161"/>
      <c r="NAO271" s="162"/>
      <c r="NAP271" s="156"/>
      <c r="NAQ271" s="158"/>
      <c r="NAR271" s="158"/>
      <c r="NAS271" s="158"/>
      <c r="NAT271" s="158"/>
      <c r="NAU271" s="159"/>
      <c r="NAV271" s="9"/>
      <c r="NAW271" s="9"/>
      <c r="NAX271" s="159"/>
      <c r="NAY271" s="159"/>
      <c r="NAZ271" s="8"/>
      <c r="NBA271" s="8"/>
      <c r="NBB271" s="160"/>
      <c r="NBC271" s="158"/>
      <c r="NBD271" s="161"/>
      <c r="NBE271" s="162"/>
      <c r="NBF271" s="156"/>
      <c r="NBG271" s="158"/>
      <c r="NBH271" s="158"/>
      <c r="NBI271" s="158"/>
      <c r="NBJ271" s="158"/>
      <c r="NBK271" s="159"/>
      <c r="NBL271" s="9"/>
      <c r="NBM271" s="9"/>
      <c r="NBN271" s="159"/>
      <c r="NBO271" s="159"/>
      <c r="NBP271" s="8"/>
      <c r="NBQ271" s="8"/>
      <c r="NBR271" s="160"/>
      <c r="NBS271" s="158"/>
      <c r="NBT271" s="161"/>
      <c r="NBU271" s="162"/>
      <c r="NBV271" s="156"/>
      <c r="NBW271" s="158"/>
      <c r="NBX271" s="158"/>
      <c r="NBY271" s="158"/>
      <c r="NBZ271" s="158"/>
      <c r="NCA271" s="159"/>
      <c r="NCB271" s="9"/>
      <c r="NCC271" s="9"/>
      <c r="NCD271" s="159"/>
      <c r="NCE271" s="159"/>
      <c r="NCF271" s="8"/>
      <c r="NCG271" s="8"/>
      <c r="NCH271" s="160"/>
      <c r="NCI271" s="158"/>
      <c r="NCJ271" s="161"/>
      <c r="NCK271" s="162"/>
      <c r="NCL271" s="156"/>
      <c r="NCM271" s="158"/>
      <c r="NCN271" s="158"/>
      <c r="NCO271" s="158"/>
      <c r="NCP271" s="158"/>
      <c r="NCQ271" s="159"/>
      <c r="NCR271" s="9"/>
      <c r="NCS271" s="9"/>
      <c r="NCT271" s="159"/>
      <c r="NCU271" s="159"/>
      <c r="NCV271" s="8"/>
      <c r="NCW271" s="8"/>
      <c r="NCX271" s="160"/>
      <c r="NCY271" s="158"/>
      <c r="NCZ271" s="161"/>
      <c r="NDA271" s="162"/>
      <c r="NDB271" s="156"/>
      <c r="NDC271" s="158"/>
      <c r="NDD271" s="158"/>
      <c r="NDE271" s="158"/>
      <c r="NDF271" s="158"/>
      <c r="NDG271" s="159"/>
      <c r="NDH271" s="9"/>
      <c r="NDI271" s="9"/>
      <c r="NDJ271" s="159"/>
      <c r="NDK271" s="159"/>
      <c r="NDL271" s="8"/>
      <c r="NDM271" s="8"/>
      <c r="NDN271" s="160"/>
      <c r="NDO271" s="158"/>
      <c r="NDP271" s="161"/>
      <c r="NDQ271" s="162"/>
      <c r="NDR271" s="156"/>
      <c r="NDS271" s="158"/>
      <c r="NDT271" s="158"/>
      <c r="NDU271" s="158"/>
      <c r="NDV271" s="158"/>
      <c r="NDW271" s="159"/>
      <c r="NDX271" s="9"/>
      <c r="NDY271" s="9"/>
      <c r="NDZ271" s="159"/>
      <c r="NEA271" s="159"/>
      <c r="NEB271" s="8"/>
      <c r="NEC271" s="8"/>
      <c r="NED271" s="160"/>
      <c r="NEE271" s="158"/>
      <c r="NEF271" s="161"/>
      <c r="NEG271" s="162"/>
      <c r="NEH271" s="156"/>
      <c r="NEI271" s="158"/>
      <c r="NEJ271" s="158"/>
      <c r="NEK271" s="158"/>
      <c r="NEL271" s="158"/>
      <c r="NEM271" s="159"/>
      <c r="NEN271" s="9"/>
      <c r="NEO271" s="9"/>
      <c r="NEP271" s="159"/>
      <c r="NEQ271" s="159"/>
      <c r="NER271" s="8"/>
      <c r="NES271" s="8"/>
      <c r="NET271" s="160"/>
      <c r="NEU271" s="158"/>
      <c r="NEV271" s="161"/>
      <c r="NEW271" s="162"/>
      <c r="NEX271" s="156"/>
      <c r="NEY271" s="158"/>
      <c r="NEZ271" s="158"/>
      <c r="NFA271" s="158"/>
      <c r="NFB271" s="158"/>
      <c r="NFC271" s="159"/>
      <c r="NFD271" s="9"/>
      <c r="NFE271" s="9"/>
      <c r="NFF271" s="159"/>
      <c r="NFG271" s="159"/>
      <c r="NFH271" s="8"/>
      <c r="NFI271" s="8"/>
      <c r="NFJ271" s="160"/>
      <c r="NFK271" s="158"/>
      <c r="NFL271" s="161"/>
      <c r="NFM271" s="162"/>
      <c r="NFN271" s="156"/>
      <c r="NFO271" s="158"/>
      <c r="NFP271" s="158"/>
      <c r="NFQ271" s="158"/>
      <c r="NFR271" s="158"/>
      <c r="NFS271" s="159"/>
      <c r="NFT271" s="9"/>
      <c r="NFU271" s="9"/>
      <c r="NFV271" s="159"/>
      <c r="NFW271" s="159"/>
      <c r="NFX271" s="8"/>
      <c r="NFY271" s="8"/>
      <c r="NFZ271" s="160"/>
      <c r="NGA271" s="158"/>
      <c r="NGB271" s="161"/>
      <c r="NGC271" s="162"/>
      <c r="NGD271" s="156"/>
      <c r="NGE271" s="158"/>
      <c r="NGF271" s="158"/>
      <c r="NGG271" s="158"/>
      <c r="NGH271" s="158"/>
      <c r="NGI271" s="159"/>
      <c r="NGJ271" s="9"/>
      <c r="NGK271" s="9"/>
      <c r="NGL271" s="159"/>
      <c r="NGM271" s="159"/>
      <c r="NGN271" s="8"/>
      <c r="NGO271" s="8"/>
      <c r="NGP271" s="160"/>
      <c r="NGQ271" s="158"/>
      <c r="NGR271" s="161"/>
      <c r="NGS271" s="162"/>
      <c r="NGT271" s="156"/>
      <c r="NGU271" s="158"/>
      <c r="NGV271" s="158"/>
      <c r="NGW271" s="158"/>
      <c r="NGX271" s="158"/>
      <c r="NGY271" s="159"/>
      <c r="NGZ271" s="9"/>
      <c r="NHA271" s="9"/>
      <c r="NHB271" s="159"/>
      <c r="NHC271" s="159"/>
      <c r="NHD271" s="8"/>
      <c r="NHE271" s="8"/>
      <c r="NHF271" s="160"/>
      <c r="NHG271" s="158"/>
      <c r="NHH271" s="161"/>
      <c r="NHI271" s="162"/>
      <c r="NHJ271" s="156"/>
      <c r="NHK271" s="158"/>
      <c r="NHL271" s="158"/>
      <c r="NHM271" s="158"/>
      <c r="NHN271" s="158"/>
      <c r="NHO271" s="159"/>
      <c r="NHP271" s="9"/>
      <c r="NHQ271" s="9"/>
      <c r="NHR271" s="159"/>
      <c r="NHS271" s="159"/>
      <c r="NHT271" s="8"/>
      <c r="NHU271" s="8"/>
      <c r="NHV271" s="160"/>
      <c r="NHW271" s="158"/>
      <c r="NHX271" s="161"/>
      <c r="NHY271" s="162"/>
      <c r="NHZ271" s="156"/>
      <c r="NIA271" s="158"/>
      <c r="NIB271" s="158"/>
      <c r="NIC271" s="158"/>
      <c r="NID271" s="158"/>
      <c r="NIE271" s="159"/>
      <c r="NIF271" s="9"/>
      <c r="NIG271" s="9"/>
      <c r="NIH271" s="159"/>
      <c r="NII271" s="159"/>
      <c r="NIJ271" s="8"/>
      <c r="NIK271" s="8"/>
      <c r="NIL271" s="160"/>
      <c r="NIM271" s="158"/>
      <c r="NIN271" s="161"/>
      <c r="NIO271" s="162"/>
      <c r="NIP271" s="156"/>
      <c r="NIQ271" s="158"/>
      <c r="NIR271" s="158"/>
      <c r="NIS271" s="158"/>
      <c r="NIT271" s="158"/>
      <c r="NIU271" s="159"/>
      <c r="NIV271" s="9"/>
      <c r="NIW271" s="9"/>
      <c r="NIX271" s="159"/>
      <c r="NIY271" s="159"/>
      <c r="NIZ271" s="8"/>
      <c r="NJA271" s="8"/>
      <c r="NJB271" s="160"/>
      <c r="NJC271" s="158"/>
      <c r="NJD271" s="161"/>
      <c r="NJE271" s="162"/>
      <c r="NJF271" s="156"/>
      <c r="NJG271" s="158"/>
      <c r="NJH271" s="158"/>
      <c r="NJI271" s="158"/>
      <c r="NJJ271" s="158"/>
      <c r="NJK271" s="159"/>
      <c r="NJL271" s="9"/>
      <c r="NJM271" s="9"/>
      <c r="NJN271" s="159"/>
      <c r="NJO271" s="159"/>
      <c r="NJP271" s="8"/>
      <c r="NJQ271" s="8"/>
      <c r="NJR271" s="160"/>
      <c r="NJS271" s="158"/>
      <c r="NJT271" s="161"/>
      <c r="NJU271" s="162"/>
      <c r="NJV271" s="156"/>
      <c r="NJW271" s="158"/>
      <c r="NJX271" s="158"/>
      <c r="NJY271" s="158"/>
      <c r="NJZ271" s="158"/>
      <c r="NKA271" s="159"/>
      <c r="NKB271" s="9"/>
      <c r="NKC271" s="9"/>
      <c r="NKD271" s="159"/>
      <c r="NKE271" s="159"/>
      <c r="NKF271" s="8"/>
      <c r="NKG271" s="8"/>
      <c r="NKH271" s="160"/>
      <c r="NKI271" s="158"/>
      <c r="NKJ271" s="161"/>
      <c r="NKK271" s="162"/>
      <c r="NKL271" s="156"/>
      <c r="NKM271" s="158"/>
      <c r="NKN271" s="158"/>
      <c r="NKO271" s="158"/>
      <c r="NKP271" s="158"/>
      <c r="NKQ271" s="159"/>
      <c r="NKR271" s="9"/>
      <c r="NKS271" s="9"/>
      <c r="NKT271" s="159"/>
      <c r="NKU271" s="159"/>
      <c r="NKV271" s="8"/>
      <c r="NKW271" s="8"/>
      <c r="NKX271" s="160"/>
      <c r="NKY271" s="158"/>
      <c r="NKZ271" s="161"/>
      <c r="NLA271" s="162"/>
      <c r="NLB271" s="156"/>
      <c r="NLC271" s="158"/>
      <c r="NLD271" s="158"/>
      <c r="NLE271" s="158"/>
      <c r="NLF271" s="158"/>
      <c r="NLG271" s="159"/>
      <c r="NLH271" s="9"/>
      <c r="NLI271" s="9"/>
      <c r="NLJ271" s="159"/>
      <c r="NLK271" s="159"/>
      <c r="NLL271" s="8"/>
      <c r="NLM271" s="8"/>
      <c r="NLN271" s="160"/>
      <c r="NLO271" s="158"/>
      <c r="NLP271" s="161"/>
      <c r="NLQ271" s="162"/>
      <c r="NLR271" s="156"/>
      <c r="NLS271" s="158"/>
      <c r="NLT271" s="158"/>
      <c r="NLU271" s="158"/>
      <c r="NLV271" s="158"/>
      <c r="NLW271" s="159"/>
      <c r="NLX271" s="9"/>
      <c r="NLY271" s="9"/>
      <c r="NLZ271" s="159"/>
      <c r="NMA271" s="159"/>
      <c r="NMB271" s="8"/>
      <c r="NMC271" s="8"/>
      <c r="NMD271" s="160"/>
      <c r="NME271" s="158"/>
      <c r="NMF271" s="161"/>
      <c r="NMG271" s="162"/>
      <c r="NMH271" s="156"/>
      <c r="NMI271" s="158"/>
      <c r="NMJ271" s="158"/>
      <c r="NMK271" s="158"/>
      <c r="NML271" s="158"/>
      <c r="NMM271" s="159"/>
      <c r="NMN271" s="9"/>
      <c r="NMO271" s="9"/>
      <c r="NMP271" s="159"/>
      <c r="NMQ271" s="159"/>
      <c r="NMR271" s="8"/>
      <c r="NMS271" s="8"/>
      <c r="NMT271" s="160"/>
      <c r="NMU271" s="158"/>
      <c r="NMV271" s="161"/>
      <c r="NMW271" s="162"/>
      <c r="NMX271" s="156"/>
      <c r="NMY271" s="158"/>
      <c r="NMZ271" s="158"/>
      <c r="NNA271" s="158"/>
      <c r="NNB271" s="158"/>
      <c r="NNC271" s="159"/>
      <c r="NND271" s="9"/>
      <c r="NNE271" s="9"/>
      <c r="NNF271" s="159"/>
      <c r="NNG271" s="159"/>
      <c r="NNH271" s="8"/>
      <c r="NNI271" s="8"/>
      <c r="NNJ271" s="160"/>
      <c r="NNK271" s="158"/>
      <c r="NNL271" s="161"/>
      <c r="NNM271" s="162"/>
      <c r="NNN271" s="156"/>
      <c r="NNO271" s="158"/>
      <c r="NNP271" s="158"/>
      <c r="NNQ271" s="158"/>
      <c r="NNR271" s="158"/>
      <c r="NNS271" s="159"/>
      <c r="NNT271" s="9"/>
      <c r="NNU271" s="9"/>
      <c r="NNV271" s="159"/>
      <c r="NNW271" s="159"/>
      <c r="NNX271" s="8"/>
      <c r="NNY271" s="8"/>
      <c r="NNZ271" s="160"/>
      <c r="NOA271" s="158"/>
      <c r="NOB271" s="161"/>
      <c r="NOC271" s="162"/>
      <c r="NOD271" s="156"/>
      <c r="NOE271" s="158"/>
      <c r="NOF271" s="158"/>
      <c r="NOG271" s="158"/>
      <c r="NOH271" s="158"/>
      <c r="NOI271" s="159"/>
      <c r="NOJ271" s="9"/>
      <c r="NOK271" s="9"/>
      <c r="NOL271" s="159"/>
      <c r="NOM271" s="159"/>
      <c r="NON271" s="8"/>
      <c r="NOO271" s="8"/>
      <c r="NOP271" s="160"/>
      <c r="NOQ271" s="158"/>
      <c r="NOR271" s="161"/>
      <c r="NOS271" s="162"/>
      <c r="NOT271" s="156"/>
      <c r="NOU271" s="158"/>
      <c r="NOV271" s="158"/>
      <c r="NOW271" s="158"/>
      <c r="NOX271" s="158"/>
      <c r="NOY271" s="159"/>
      <c r="NOZ271" s="9"/>
      <c r="NPA271" s="9"/>
      <c r="NPB271" s="159"/>
      <c r="NPC271" s="159"/>
      <c r="NPD271" s="8"/>
      <c r="NPE271" s="8"/>
      <c r="NPF271" s="160"/>
      <c r="NPG271" s="158"/>
      <c r="NPH271" s="161"/>
      <c r="NPI271" s="162"/>
      <c r="NPJ271" s="156"/>
      <c r="NPK271" s="158"/>
      <c r="NPL271" s="158"/>
      <c r="NPM271" s="158"/>
      <c r="NPN271" s="158"/>
      <c r="NPO271" s="159"/>
      <c r="NPP271" s="9"/>
      <c r="NPQ271" s="9"/>
      <c r="NPR271" s="159"/>
      <c r="NPS271" s="159"/>
      <c r="NPT271" s="8"/>
      <c r="NPU271" s="8"/>
      <c r="NPV271" s="160"/>
      <c r="NPW271" s="158"/>
      <c r="NPX271" s="161"/>
      <c r="NPY271" s="162"/>
      <c r="NPZ271" s="156"/>
      <c r="NQA271" s="158"/>
      <c r="NQB271" s="158"/>
      <c r="NQC271" s="158"/>
      <c r="NQD271" s="158"/>
      <c r="NQE271" s="159"/>
      <c r="NQF271" s="9"/>
      <c r="NQG271" s="9"/>
      <c r="NQH271" s="159"/>
      <c r="NQI271" s="159"/>
      <c r="NQJ271" s="8"/>
      <c r="NQK271" s="8"/>
      <c r="NQL271" s="160"/>
      <c r="NQM271" s="158"/>
      <c r="NQN271" s="161"/>
      <c r="NQO271" s="162"/>
      <c r="NQP271" s="156"/>
      <c r="NQQ271" s="158"/>
      <c r="NQR271" s="158"/>
      <c r="NQS271" s="158"/>
      <c r="NQT271" s="158"/>
      <c r="NQU271" s="159"/>
      <c r="NQV271" s="9"/>
      <c r="NQW271" s="9"/>
      <c r="NQX271" s="159"/>
      <c r="NQY271" s="159"/>
      <c r="NQZ271" s="8"/>
      <c r="NRA271" s="8"/>
      <c r="NRB271" s="160"/>
      <c r="NRC271" s="158"/>
      <c r="NRD271" s="161"/>
      <c r="NRE271" s="162"/>
      <c r="NRF271" s="156"/>
      <c r="NRG271" s="158"/>
      <c r="NRH271" s="158"/>
      <c r="NRI271" s="158"/>
      <c r="NRJ271" s="158"/>
      <c r="NRK271" s="159"/>
      <c r="NRL271" s="9"/>
      <c r="NRM271" s="9"/>
      <c r="NRN271" s="159"/>
      <c r="NRO271" s="159"/>
      <c r="NRP271" s="8"/>
      <c r="NRQ271" s="8"/>
      <c r="NRR271" s="160"/>
      <c r="NRS271" s="158"/>
      <c r="NRT271" s="161"/>
      <c r="NRU271" s="162"/>
      <c r="NRV271" s="156"/>
      <c r="NRW271" s="158"/>
      <c r="NRX271" s="158"/>
      <c r="NRY271" s="158"/>
      <c r="NRZ271" s="158"/>
      <c r="NSA271" s="159"/>
      <c r="NSB271" s="9"/>
      <c r="NSC271" s="9"/>
      <c r="NSD271" s="159"/>
      <c r="NSE271" s="159"/>
      <c r="NSF271" s="8"/>
      <c r="NSG271" s="8"/>
      <c r="NSH271" s="160"/>
      <c r="NSI271" s="158"/>
      <c r="NSJ271" s="161"/>
      <c r="NSK271" s="162"/>
      <c r="NSL271" s="156"/>
      <c r="NSM271" s="158"/>
      <c r="NSN271" s="158"/>
      <c r="NSO271" s="158"/>
      <c r="NSP271" s="158"/>
      <c r="NSQ271" s="159"/>
      <c r="NSR271" s="9"/>
      <c r="NSS271" s="9"/>
      <c r="NST271" s="159"/>
      <c r="NSU271" s="159"/>
      <c r="NSV271" s="8"/>
      <c r="NSW271" s="8"/>
      <c r="NSX271" s="160"/>
      <c r="NSY271" s="158"/>
      <c r="NSZ271" s="161"/>
      <c r="NTA271" s="162"/>
      <c r="NTB271" s="156"/>
      <c r="NTC271" s="158"/>
      <c r="NTD271" s="158"/>
      <c r="NTE271" s="158"/>
      <c r="NTF271" s="158"/>
      <c r="NTG271" s="159"/>
      <c r="NTH271" s="9"/>
      <c r="NTI271" s="9"/>
      <c r="NTJ271" s="159"/>
      <c r="NTK271" s="159"/>
      <c r="NTL271" s="8"/>
      <c r="NTM271" s="8"/>
      <c r="NTN271" s="160"/>
      <c r="NTO271" s="158"/>
      <c r="NTP271" s="161"/>
      <c r="NTQ271" s="162"/>
      <c r="NTR271" s="156"/>
      <c r="NTS271" s="158"/>
      <c r="NTT271" s="158"/>
      <c r="NTU271" s="158"/>
      <c r="NTV271" s="158"/>
      <c r="NTW271" s="159"/>
      <c r="NTX271" s="9"/>
      <c r="NTY271" s="9"/>
      <c r="NTZ271" s="159"/>
      <c r="NUA271" s="159"/>
      <c r="NUB271" s="8"/>
      <c r="NUC271" s="8"/>
      <c r="NUD271" s="160"/>
      <c r="NUE271" s="158"/>
      <c r="NUF271" s="161"/>
      <c r="NUG271" s="162"/>
      <c r="NUH271" s="156"/>
      <c r="NUI271" s="158"/>
      <c r="NUJ271" s="158"/>
      <c r="NUK271" s="158"/>
      <c r="NUL271" s="158"/>
      <c r="NUM271" s="159"/>
      <c r="NUN271" s="9"/>
      <c r="NUO271" s="9"/>
      <c r="NUP271" s="159"/>
      <c r="NUQ271" s="159"/>
      <c r="NUR271" s="8"/>
      <c r="NUS271" s="8"/>
      <c r="NUT271" s="160"/>
      <c r="NUU271" s="158"/>
      <c r="NUV271" s="161"/>
      <c r="NUW271" s="162"/>
      <c r="NUX271" s="156"/>
      <c r="NUY271" s="158"/>
      <c r="NUZ271" s="158"/>
      <c r="NVA271" s="158"/>
      <c r="NVB271" s="158"/>
      <c r="NVC271" s="159"/>
      <c r="NVD271" s="9"/>
      <c r="NVE271" s="9"/>
      <c r="NVF271" s="159"/>
      <c r="NVG271" s="159"/>
      <c r="NVH271" s="8"/>
      <c r="NVI271" s="8"/>
      <c r="NVJ271" s="160"/>
      <c r="NVK271" s="158"/>
      <c r="NVL271" s="161"/>
      <c r="NVM271" s="162"/>
      <c r="NVN271" s="156"/>
      <c r="NVO271" s="158"/>
      <c r="NVP271" s="158"/>
      <c r="NVQ271" s="158"/>
      <c r="NVR271" s="158"/>
      <c r="NVS271" s="159"/>
      <c r="NVT271" s="9"/>
      <c r="NVU271" s="9"/>
      <c r="NVV271" s="159"/>
      <c r="NVW271" s="159"/>
      <c r="NVX271" s="8"/>
      <c r="NVY271" s="8"/>
      <c r="NVZ271" s="160"/>
      <c r="NWA271" s="158"/>
      <c r="NWB271" s="161"/>
      <c r="NWC271" s="162"/>
      <c r="NWD271" s="156"/>
      <c r="NWE271" s="158"/>
      <c r="NWF271" s="158"/>
      <c r="NWG271" s="158"/>
      <c r="NWH271" s="158"/>
      <c r="NWI271" s="159"/>
      <c r="NWJ271" s="9"/>
      <c r="NWK271" s="9"/>
      <c r="NWL271" s="159"/>
      <c r="NWM271" s="159"/>
      <c r="NWN271" s="8"/>
      <c r="NWO271" s="8"/>
      <c r="NWP271" s="160"/>
      <c r="NWQ271" s="158"/>
      <c r="NWR271" s="161"/>
      <c r="NWS271" s="162"/>
      <c r="NWT271" s="156"/>
      <c r="NWU271" s="158"/>
      <c r="NWV271" s="158"/>
      <c r="NWW271" s="158"/>
      <c r="NWX271" s="158"/>
      <c r="NWY271" s="159"/>
      <c r="NWZ271" s="9"/>
      <c r="NXA271" s="9"/>
      <c r="NXB271" s="159"/>
      <c r="NXC271" s="159"/>
      <c r="NXD271" s="8"/>
      <c r="NXE271" s="8"/>
      <c r="NXF271" s="160"/>
      <c r="NXG271" s="158"/>
      <c r="NXH271" s="161"/>
      <c r="NXI271" s="162"/>
      <c r="NXJ271" s="156"/>
      <c r="NXK271" s="158"/>
      <c r="NXL271" s="158"/>
      <c r="NXM271" s="158"/>
      <c r="NXN271" s="158"/>
      <c r="NXO271" s="159"/>
      <c r="NXP271" s="9"/>
      <c r="NXQ271" s="9"/>
      <c r="NXR271" s="159"/>
      <c r="NXS271" s="159"/>
      <c r="NXT271" s="8"/>
      <c r="NXU271" s="8"/>
      <c r="NXV271" s="160"/>
      <c r="NXW271" s="158"/>
      <c r="NXX271" s="161"/>
      <c r="NXY271" s="162"/>
      <c r="NXZ271" s="156"/>
      <c r="NYA271" s="158"/>
      <c r="NYB271" s="158"/>
      <c r="NYC271" s="158"/>
      <c r="NYD271" s="158"/>
      <c r="NYE271" s="159"/>
      <c r="NYF271" s="9"/>
      <c r="NYG271" s="9"/>
      <c r="NYH271" s="159"/>
      <c r="NYI271" s="159"/>
      <c r="NYJ271" s="8"/>
      <c r="NYK271" s="8"/>
      <c r="NYL271" s="160"/>
      <c r="NYM271" s="158"/>
      <c r="NYN271" s="161"/>
      <c r="NYO271" s="162"/>
      <c r="NYP271" s="156"/>
      <c r="NYQ271" s="158"/>
      <c r="NYR271" s="158"/>
      <c r="NYS271" s="158"/>
      <c r="NYT271" s="158"/>
      <c r="NYU271" s="159"/>
      <c r="NYV271" s="9"/>
      <c r="NYW271" s="9"/>
      <c r="NYX271" s="159"/>
      <c r="NYY271" s="159"/>
      <c r="NYZ271" s="8"/>
      <c r="NZA271" s="8"/>
      <c r="NZB271" s="160"/>
      <c r="NZC271" s="158"/>
      <c r="NZD271" s="161"/>
      <c r="NZE271" s="162"/>
      <c r="NZF271" s="156"/>
      <c r="NZG271" s="158"/>
      <c r="NZH271" s="158"/>
      <c r="NZI271" s="158"/>
      <c r="NZJ271" s="158"/>
      <c r="NZK271" s="159"/>
      <c r="NZL271" s="9"/>
      <c r="NZM271" s="9"/>
      <c r="NZN271" s="159"/>
      <c r="NZO271" s="159"/>
      <c r="NZP271" s="8"/>
      <c r="NZQ271" s="8"/>
      <c r="NZR271" s="160"/>
      <c r="NZS271" s="158"/>
      <c r="NZT271" s="161"/>
      <c r="NZU271" s="162"/>
      <c r="NZV271" s="156"/>
      <c r="NZW271" s="158"/>
      <c r="NZX271" s="158"/>
      <c r="NZY271" s="158"/>
      <c r="NZZ271" s="158"/>
      <c r="OAA271" s="159"/>
      <c r="OAB271" s="9"/>
      <c r="OAC271" s="9"/>
      <c r="OAD271" s="159"/>
      <c r="OAE271" s="159"/>
      <c r="OAF271" s="8"/>
      <c r="OAG271" s="8"/>
      <c r="OAH271" s="160"/>
      <c r="OAI271" s="158"/>
      <c r="OAJ271" s="161"/>
      <c r="OAK271" s="162"/>
      <c r="OAL271" s="156"/>
      <c r="OAM271" s="158"/>
      <c r="OAN271" s="158"/>
      <c r="OAO271" s="158"/>
      <c r="OAP271" s="158"/>
      <c r="OAQ271" s="159"/>
      <c r="OAR271" s="9"/>
      <c r="OAS271" s="9"/>
      <c r="OAT271" s="159"/>
      <c r="OAU271" s="159"/>
      <c r="OAV271" s="8"/>
      <c r="OAW271" s="8"/>
      <c r="OAX271" s="160"/>
      <c r="OAY271" s="158"/>
      <c r="OAZ271" s="161"/>
      <c r="OBA271" s="162"/>
      <c r="OBB271" s="156"/>
      <c r="OBC271" s="158"/>
      <c r="OBD271" s="158"/>
      <c r="OBE271" s="158"/>
      <c r="OBF271" s="158"/>
      <c r="OBG271" s="159"/>
      <c r="OBH271" s="9"/>
      <c r="OBI271" s="9"/>
      <c r="OBJ271" s="159"/>
      <c r="OBK271" s="159"/>
      <c r="OBL271" s="8"/>
      <c r="OBM271" s="8"/>
      <c r="OBN271" s="160"/>
      <c r="OBO271" s="158"/>
      <c r="OBP271" s="161"/>
      <c r="OBQ271" s="162"/>
      <c r="OBR271" s="156"/>
      <c r="OBS271" s="158"/>
      <c r="OBT271" s="158"/>
      <c r="OBU271" s="158"/>
      <c r="OBV271" s="158"/>
      <c r="OBW271" s="159"/>
      <c r="OBX271" s="9"/>
      <c r="OBY271" s="9"/>
      <c r="OBZ271" s="159"/>
      <c r="OCA271" s="159"/>
      <c r="OCB271" s="8"/>
      <c r="OCC271" s="8"/>
      <c r="OCD271" s="160"/>
      <c r="OCE271" s="158"/>
      <c r="OCF271" s="161"/>
      <c r="OCG271" s="162"/>
      <c r="OCH271" s="156"/>
      <c r="OCI271" s="158"/>
      <c r="OCJ271" s="158"/>
      <c r="OCK271" s="158"/>
      <c r="OCL271" s="158"/>
      <c r="OCM271" s="159"/>
      <c r="OCN271" s="9"/>
      <c r="OCO271" s="9"/>
      <c r="OCP271" s="159"/>
      <c r="OCQ271" s="159"/>
      <c r="OCR271" s="8"/>
      <c r="OCS271" s="8"/>
      <c r="OCT271" s="160"/>
      <c r="OCU271" s="158"/>
      <c r="OCV271" s="161"/>
      <c r="OCW271" s="162"/>
      <c r="OCX271" s="156"/>
      <c r="OCY271" s="158"/>
      <c r="OCZ271" s="158"/>
      <c r="ODA271" s="158"/>
      <c r="ODB271" s="158"/>
      <c r="ODC271" s="159"/>
      <c r="ODD271" s="9"/>
      <c r="ODE271" s="9"/>
      <c r="ODF271" s="159"/>
      <c r="ODG271" s="159"/>
      <c r="ODH271" s="8"/>
      <c r="ODI271" s="8"/>
      <c r="ODJ271" s="160"/>
      <c r="ODK271" s="158"/>
      <c r="ODL271" s="161"/>
      <c r="ODM271" s="162"/>
      <c r="ODN271" s="156"/>
      <c r="ODO271" s="158"/>
      <c r="ODP271" s="158"/>
      <c r="ODQ271" s="158"/>
      <c r="ODR271" s="158"/>
      <c r="ODS271" s="159"/>
      <c r="ODT271" s="9"/>
      <c r="ODU271" s="9"/>
      <c r="ODV271" s="159"/>
      <c r="ODW271" s="159"/>
      <c r="ODX271" s="8"/>
      <c r="ODY271" s="8"/>
      <c r="ODZ271" s="160"/>
      <c r="OEA271" s="158"/>
      <c r="OEB271" s="161"/>
      <c r="OEC271" s="162"/>
      <c r="OED271" s="156"/>
      <c r="OEE271" s="158"/>
      <c r="OEF271" s="158"/>
      <c r="OEG271" s="158"/>
      <c r="OEH271" s="158"/>
      <c r="OEI271" s="159"/>
      <c r="OEJ271" s="9"/>
      <c r="OEK271" s="9"/>
      <c r="OEL271" s="159"/>
      <c r="OEM271" s="159"/>
      <c r="OEN271" s="8"/>
      <c r="OEO271" s="8"/>
      <c r="OEP271" s="160"/>
      <c r="OEQ271" s="158"/>
      <c r="OER271" s="161"/>
      <c r="OES271" s="162"/>
      <c r="OET271" s="156"/>
      <c r="OEU271" s="158"/>
      <c r="OEV271" s="158"/>
      <c r="OEW271" s="158"/>
      <c r="OEX271" s="158"/>
      <c r="OEY271" s="159"/>
      <c r="OEZ271" s="9"/>
      <c r="OFA271" s="9"/>
      <c r="OFB271" s="159"/>
      <c r="OFC271" s="159"/>
      <c r="OFD271" s="8"/>
      <c r="OFE271" s="8"/>
      <c r="OFF271" s="160"/>
      <c r="OFG271" s="158"/>
      <c r="OFH271" s="161"/>
      <c r="OFI271" s="162"/>
      <c r="OFJ271" s="156"/>
      <c r="OFK271" s="158"/>
      <c r="OFL271" s="158"/>
      <c r="OFM271" s="158"/>
      <c r="OFN271" s="158"/>
      <c r="OFO271" s="159"/>
      <c r="OFP271" s="9"/>
      <c r="OFQ271" s="9"/>
      <c r="OFR271" s="159"/>
      <c r="OFS271" s="159"/>
      <c r="OFT271" s="8"/>
      <c r="OFU271" s="8"/>
      <c r="OFV271" s="160"/>
      <c r="OFW271" s="158"/>
      <c r="OFX271" s="161"/>
      <c r="OFY271" s="162"/>
      <c r="OFZ271" s="156"/>
      <c r="OGA271" s="158"/>
      <c r="OGB271" s="158"/>
      <c r="OGC271" s="158"/>
      <c r="OGD271" s="158"/>
      <c r="OGE271" s="159"/>
      <c r="OGF271" s="9"/>
      <c r="OGG271" s="9"/>
      <c r="OGH271" s="159"/>
      <c r="OGI271" s="159"/>
      <c r="OGJ271" s="8"/>
      <c r="OGK271" s="8"/>
      <c r="OGL271" s="160"/>
      <c r="OGM271" s="158"/>
      <c r="OGN271" s="161"/>
      <c r="OGO271" s="162"/>
      <c r="OGP271" s="156"/>
      <c r="OGQ271" s="158"/>
      <c r="OGR271" s="158"/>
      <c r="OGS271" s="158"/>
      <c r="OGT271" s="158"/>
      <c r="OGU271" s="159"/>
      <c r="OGV271" s="9"/>
      <c r="OGW271" s="9"/>
      <c r="OGX271" s="159"/>
      <c r="OGY271" s="159"/>
      <c r="OGZ271" s="8"/>
      <c r="OHA271" s="8"/>
      <c r="OHB271" s="160"/>
      <c r="OHC271" s="158"/>
      <c r="OHD271" s="161"/>
      <c r="OHE271" s="162"/>
      <c r="OHF271" s="156"/>
      <c r="OHG271" s="158"/>
      <c r="OHH271" s="158"/>
      <c r="OHI271" s="158"/>
      <c r="OHJ271" s="158"/>
      <c r="OHK271" s="159"/>
      <c r="OHL271" s="9"/>
      <c r="OHM271" s="9"/>
      <c r="OHN271" s="159"/>
      <c r="OHO271" s="159"/>
      <c r="OHP271" s="8"/>
      <c r="OHQ271" s="8"/>
      <c r="OHR271" s="160"/>
      <c r="OHS271" s="158"/>
      <c r="OHT271" s="161"/>
      <c r="OHU271" s="162"/>
      <c r="OHV271" s="156"/>
      <c r="OHW271" s="158"/>
      <c r="OHX271" s="158"/>
      <c r="OHY271" s="158"/>
      <c r="OHZ271" s="158"/>
      <c r="OIA271" s="159"/>
      <c r="OIB271" s="9"/>
      <c r="OIC271" s="9"/>
      <c r="OID271" s="159"/>
      <c r="OIE271" s="159"/>
      <c r="OIF271" s="8"/>
      <c r="OIG271" s="8"/>
      <c r="OIH271" s="160"/>
      <c r="OII271" s="158"/>
      <c r="OIJ271" s="161"/>
      <c r="OIK271" s="162"/>
      <c r="OIL271" s="156"/>
      <c r="OIM271" s="158"/>
      <c r="OIN271" s="158"/>
      <c r="OIO271" s="158"/>
      <c r="OIP271" s="158"/>
      <c r="OIQ271" s="159"/>
      <c r="OIR271" s="9"/>
      <c r="OIS271" s="9"/>
      <c r="OIT271" s="159"/>
      <c r="OIU271" s="159"/>
      <c r="OIV271" s="8"/>
      <c r="OIW271" s="8"/>
      <c r="OIX271" s="160"/>
      <c r="OIY271" s="158"/>
      <c r="OIZ271" s="161"/>
      <c r="OJA271" s="162"/>
      <c r="OJB271" s="156"/>
      <c r="OJC271" s="158"/>
      <c r="OJD271" s="158"/>
      <c r="OJE271" s="158"/>
      <c r="OJF271" s="158"/>
      <c r="OJG271" s="159"/>
      <c r="OJH271" s="9"/>
      <c r="OJI271" s="9"/>
      <c r="OJJ271" s="159"/>
      <c r="OJK271" s="159"/>
      <c r="OJL271" s="8"/>
      <c r="OJM271" s="8"/>
      <c r="OJN271" s="160"/>
      <c r="OJO271" s="158"/>
      <c r="OJP271" s="161"/>
      <c r="OJQ271" s="162"/>
      <c r="OJR271" s="156"/>
      <c r="OJS271" s="158"/>
      <c r="OJT271" s="158"/>
      <c r="OJU271" s="158"/>
      <c r="OJV271" s="158"/>
      <c r="OJW271" s="159"/>
      <c r="OJX271" s="9"/>
      <c r="OJY271" s="9"/>
      <c r="OJZ271" s="159"/>
      <c r="OKA271" s="159"/>
      <c r="OKB271" s="8"/>
      <c r="OKC271" s="8"/>
      <c r="OKD271" s="160"/>
      <c r="OKE271" s="158"/>
      <c r="OKF271" s="161"/>
      <c r="OKG271" s="162"/>
      <c r="OKH271" s="156"/>
      <c r="OKI271" s="158"/>
      <c r="OKJ271" s="158"/>
      <c r="OKK271" s="158"/>
      <c r="OKL271" s="158"/>
      <c r="OKM271" s="159"/>
      <c r="OKN271" s="9"/>
      <c r="OKO271" s="9"/>
      <c r="OKP271" s="159"/>
      <c r="OKQ271" s="159"/>
      <c r="OKR271" s="8"/>
      <c r="OKS271" s="8"/>
      <c r="OKT271" s="160"/>
      <c r="OKU271" s="158"/>
      <c r="OKV271" s="161"/>
      <c r="OKW271" s="162"/>
      <c r="OKX271" s="156"/>
      <c r="OKY271" s="158"/>
      <c r="OKZ271" s="158"/>
      <c r="OLA271" s="158"/>
      <c r="OLB271" s="158"/>
      <c r="OLC271" s="159"/>
      <c r="OLD271" s="9"/>
      <c r="OLE271" s="9"/>
      <c r="OLF271" s="159"/>
      <c r="OLG271" s="159"/>
      <c r="OLH271" s="8"/>
      <c r="OLI271" s="8"/>
      <c r="OLJ271" s="160"/>
      <c r="OLK271" s="158"/>
      <c r="OLL271" s="161"/>
      <c r="OLM271" s="162"/>
      <c r="OLN271" s="156"/>
      <c r="OLO271" s="158"/>
      <c r="OLP271" s="158"/>
      <c r="OLQ271" s="158"/>
      <c r="OLR271" s="158"/>
      <c r="OLS271" s="159"/>
      <c r="OLT271" s="9"/>
      <c r="OLU271" s="9"/>
      <c r="OLV271" s="159"/>
      <c r="OLW271" s="159"/>
      <c r="OLX271" s="8"/>
      <c r="OLY271" s="8"/>
      <c r="OLZ271" s="160"/>
      <c r="OMA271" s="158"/>
      <c r="OMB271" s="161"/>
      <c r="OMC271" s="162"/>
      <c r="OMD271" s="156"/>
      <c r="OME271" s="158"/>
      <c r="OMF271" s="158"/>
      <c r="OMG271" s="158"/>
      <c r="OMH271" s="158"/>
      <c r="OMI271" s="159"/>
      <c r="OMJ271" s="9"/>
      <c r="OMK271" s="9"/>
      <c r="OML271" s="159"/>
      <c r="OMM271" s="159"/>
      <c r="OMN271" s="8"/>
      <c r="OMO271" s="8"/>
      <c r="OMP271" s="160"/>
      <c r="OMQ271" s="158"/>
      <c r="OMR271" s="161"/>
      <c r="OMS271" s="162"/>
      <c r="OMT271" s="156"/>
      <c r="OMU271" s="158"/>
      <c r="OMV271" s="158"/>
      <c r="OMW271" s="158"/>
      <c r="OMX271" s="158"/>
      <c r="OMY271" s="159"/>
      <c r="OMZ271" s="9"/>
      <c r="ONA271" s="9"/>
      <c r="ONB271" s="159"/>
      <c r="ONC271" s="159"/>
      <c r="OND271" s="8"/>
      <c r="ONE271" s="8"/>
      <c r="ONF271" s="160"/>
      <c r="ONG271" s="158"/>
      <c r="ONH271" s="161"/>
      <c r="ONI271" s="162"/>
      <c r="ONJ271" s="156"/>
      <c r="ONK271" s="158"/>
      <c r="ONL271" s="158"/>
      <c r="ONM271" s="158"/>
      <c r="ONN271" s="158"/>
      <c r="ONO271" s="159"/>
      <c r="ONP271" s="9"/>
      <c r="ONQ271" s="9"/>
      <c r="ONR271" s="159"/>
      <c r="ONS271" s="159"/>
      <c r="ONT271" s="8"/>
      <c r="ONU271" s="8"/>
      <c r="ONV271" s="160"/>
      <c r="ONW271" s="158"/>
      <c r="ONX271" s="161"/>
      <c r="ONY271" s="162"/>
      <c r="ONZ271" s="156"/>
      <c r="OOA271" s="158"/>
      <c r="OOB271" s="158"/>
      <c r="OOC271" s="158"/>
      <c r="OOD271" s="158"/>
      <c r="OOE271" s="159"/>
      <c r="OOF271" s="9"/>
      <c r="OOG271" s="9"/>
      <c r="OOH271" s="159"/>
      <c r="OOI271" s="159"/>
      <c r="OOJ271" s="8"/>
      <c r="OOK271" s="8"/>
      <c r="OOL271" s="160"/>
      <c r="OOM271" s="158"/>
      <c r="OON271" s="161"/>
      <c r="OOO271" s="162"/>
      <c r="OOP271" s="156"/>
      <c r="OOQ271" s="158"/>
      <c r="OOR271" s="158"/>
      <c r="OOS271" s="158"/>
      <c r="OOT271" s="158"/>
      <c r="OOU271" s="159"/>
      <c r="OOV271" s="9"/>
      <c r="OOW271" s="9"/>
      <c r="OOX271" s="159"/>
      <c r="OOY271" s="159"/>
      <c r="OOZ271" s="8"/>
      <c r="OPA271" s="8"/>
      <c r="OPB271" s="160"/>
      <c r="OPC271" s="158"/>
      <c r="OPD271" s="161"/>
      <c r="OPE271" s="162"/>
      <c r="OPF271" s="156"/>
      <c r="OPG271" s="158"/>
      <c r="OPH271" s="158"/>
      <c r="OPI271" s="158"/>
      <c r="OPJ271" s="158"/>
      <c r="OPK271" s="159"/>
      <c r="OPL271" s="9"/>
      <c r="OPM271" s="9"/>
      <c r="OPN271" s="159"/>
      <c r="OPO271" s="159"/>
      <c r="OPP271" s="8"/>
      <c r="OPQ271" s="8"/>
      <c r="OPR271" s="160"/>
      <c r="OPS271" s="158"/>
      <c r="OPT271" s="161"/>
      <c r="OPU271" s="162"/>
      <c r="OPV271" s="156"/>
      <c r="OPW271" s="158"/>
      <c r="OPX271" s="158"/>
      <c r="OPY271" s="158"/>
      <c r="OPZ271" s="158"/>
      <c r="OQA271" s="159"/>
      <c r="OQB271" s="9"/>
      <c r="OQC271" s="9"/>
      <c r="OQD271" s="159"/>
      <c r="OQE271" s="159"/>
      <c r="OQF271" s="8"/>
      <c r="OQG271" s="8"/>
      <c r="OQH271" s="160"/>
      <c r="OQI271" s="158"/>
      <c r="OQJ271" s="161"/>
      <c r="OQK271" s="162"/>
      <c r="OQL271" s="156"/>
      <c r="OQM271" s="158"/>
      <c r="OQN271" s="158"/>
      <c r="OQO271" s="158"/>
      <c r="OQP271" s="158"/>
      <c r="OQQ271" s="159"/>
      <c r="OQR271" s="9"/>
      <c r="OQS271" s="9"/>
      <c r="OQT271" s="159"/>
      <c r="OQU271" s="159"/>
      <c r="OQV271" s="8"/>
      <c r="OQW271" s="8"/>
      <c r="OQX271" s="160"/>
      <c r="OQY271" s="158"/>
      <c r="OQZ271" s="161"/>
      <c r="ORA271" s="162"/>
      <c r="ORB271" s="156"/>
      <c r="ORC271" s="158"/>
      <c r="ORD271" s="158"/>
      <c r="ORE271" s="158"/>
      <c r="ORF271" s="158"/>
      <c r="ORG271" s="159"/>
      <c r="ORH271" s="9"/>
      <c r="ORI271" s="9"/>
      <c r="ORJ271" s="159"/>
      <c r="ORK271" s="159"/>
      <c r="ORL271" s="8"/>
      <c r="ORM271" s="8"/>
      <c r="ORN271" s="160"/>
      <c r="ORO271" s="158"/>
      <c r="ORP271" s="161"/>
      <c r="ORQ271" s="162"/>
      <c r="ORR271" s="156"/>
      <c r="ORS271" s="158"/>
      <c r="ORT271" s="158"/>
      <c r="ORU271" s="158"/>
      <c r="ORV271" s="158"/>
      <c r="ORW271" s="159"/>
      <c r="ORX271" s="9"/>
      <c r="ORY271" s="9"/>
      <c r="ORZ271" s="159"/>
      <c r="OSA271" s="159"/>
      <c r="OSB271" s="8"/>
      <c r="OSC271" s="8"/>
      <c r="OSD271" s="160"/>
      <c r="OSE271" s="158"/>
      <c r="OSF271" s="161"/>
      <c r="OSG271" s="162"/>
      <c r="OSH271" s="156"/>
      <c r="OSI271" s="158"/>
      <c r="OSJ271" s="158"/>
      <c r="OSK271" s="158"/>
      <c r="OSL271" s="158"/>
      <c r="OSM271" s="159"/>
      <c r="OSN271" s="9"/>
      <c r="OSO271" s="9"/>
      <c r="OSP271" s="159"/>
      <c r="OSQ271" s="159"/>
      <c r="OSR271" s="8"/>
      <c r="OSS271" s="8"/>
      <c r="OST271" s="160"/>
      <c r="OSU271" s="158"/>
      <c r="OSV271" s="161"/>
      <c r="OSW271" s="162"/>
      <c r="OSX271" s="156"/>
      <c r="OSY271" s="158"/>
      <c r="OSZ271" s="158"/>
      <c r="OTA271" s="158"/>
      <c r="OTB271" s="158"/>
      <c r="OTC271" s="159"/>
      <c r="OTD271" s="9"/>
      <c r="OTE271" s="9"/>
      <c r="OTF271" s="159"/>
      <c r="OTG271" s="159"/>
      <c r="OTH271" s="8"/>
      <c r="OTI271" s="8"/>
      <c r="OTJ271" s="160"/>
      <c r="OTK271" s="158"/>
      <c r="OTL271" s="161"/>
      <c r="OTM271" s="162"/>
      <c r="OTN271" s="156"/>
      <c r="OTO271" s="158"/>
      <c r="OTP271" s="158"/>
      <c r="OTQ271" s="158"/>
      <c r="OTR271" s="158"/>
      <c r="OTS271" s="159"/>
      <c r="OTT271" s="9"/>
      <c r="OTU271" s="9"/>
      <c r="OTV271" s="159"/>
      <c r="OTW271" s="159"/>
      <c r="OTX271" s="8"/>
      <c r="OTY271" s="8"/>
      <c r="OTZ271" s="160"/>
      <c r="OUA271" s="158"/>
      <c r="OUB271" s="161"/>
      <c r="OUC271" s="162"/>
      <c r="OUD271" s="156"/>
      <c r="OUE271" s="158"/>
      <c r="OUF271" s="158"/>
      <c r="OUG271" s="158"/>
      <c r="OUH271" s="158"/>
      <c r="OUI271" s="159"/>
      <c r="OUJ271" s="9"/>
      <c r="OUK271" s="9"/>
      <c r="OUL271" s="159"/>
      <c r="OUM271" s="159"/>
      <c r="OUN271" s="8"/>
      <c r="OUO271" s="8"/>
      <c r="OUP271" s="160"/>
      <c r="OUQ271" s="158"/>
      <c r="OUR271" s="161"/>
      <c r="OUS271" s="162"/>
      <c r="OUT271" s="156"/>
      <c r="OUU271" s="158"/>
      <c r="OUV271" s="158"/>
      <c r="OUW271" s="158"/>
      <c r="OUX271" s="158"/>
      <c r="OUY271" s="159"/>
      <c r="OUZ271" s="9"/>
      <c r="OVA271" s="9"/>
      <c r="OVB271" s="159"/>
      <c r="OVC271" s="159"/>
      <c r="OVD271" s="8"/>
      <c r="OVE271" s="8"/>
      <c r="OVF271" s="160"/>
      <c r="OVG271" s="158"/>
      <c r="OVH271" s="161"/>
      <c r="OVI271" s="162"/>
      <c r="OVJ271" s="156"/>
      <c r="OVK271" s="158"/>
      <c r="OVL271" s="158"/>
      <c r="OVM271" s="158"/>
      <c r="OVN271" s="158"/>
      <c r="OVO271" s="159"/>
      <c r="OVP271" s="9"/>
      <c r="OVQ271" s="9"/>
      <c r="OVR271" s="159"/>
      <c r="OVS271" s="159"/>
      <c r="OVT271" s="8"/>
      <c r="OVU271" s="8"/>
      <c r="OVV271" s="160"/>
      <c r="OVW271" s="158"/>
      <c r="OVX271" s="161"/>
      <c r="OVY271" s="162"/>
      <c r="OVZ271" s="156"/>
      <c r="OWA271" s="158"/>
      <c r="OWB271" s="158"/>
      <c r="OWC271" s="158"/>
      <c r="OWD271" s="158"/>
      <c r="OWE271" s="159"/>
      <c r="OWF271" s="9"/>
      <c r="OWG271" s="9"/>
      <c r="OWH271" s="159"/>
      <c r="OWI271" s="159"/>
      <c r="OWJ271" s="8"/>
      <c r="OWK271" s="8"/>
      <c r="OWL271" s="160"/>
      <c r="OWM271" s="158"/>
      <c r="OWN271" s="161"/>
      <c r="OWO271" s="162"/>
      <c r="OWP271" s="156"/>
      <c r="OWQ271" s="158"/>
      <c r="OWR271" s="158"/>
      <c r="OWS271" s="158"/>
      <c r="OWT271" s="158"/>
      <c r="OWU271" s="159"/>
      <c r="OWV271" s="9"/>
      <c r="OWW271" s="9"/>
      <c r="OWX271" s="159"/>
      <c r="OWY271" s="159"/>
      <c r="OWZ271" s="8"/>
      <c r="OXA271" s="8"/>
      <c r="OXB271" s="160"/>
      <c r="OXC271" s="158"/>
      <c r="OXD271" s="161"/>
      <c r="OXE271" s="162"/>
      <c r="OXF271" s="156"/>
      <c r="OXG271" s="158"/>
      <c r="OXH271" s="158"/>
      <c r="OXI271" s="158"/>
      <c r="OXJ271" s="158"/>
      <c r="OXK271" s="159"/>
      <c r="OXL271" s="9"/>
      <c r="OXM271" s="9"/>
      <c r="OXN271" s="159"/>
      <c r="OXO271" s="159"/>
      <c r="OXP271" s="8"/>
      <c r="OXQ271" s="8"/>
      <c r="OXR271" s="160"/>
      <c r="OXS271" s="158"/>
      <c r="OXT271" s="161"/>
      <c r="OXU271" s="162"/>
      <c r="OXV271" s="156"/>
      <c r="OXW271" s="158"/>
      <c r="OXX271" s="158"/>
      <c r="OXY271" s="158"/>
      <c r="OXZ271" s="158"/>
      <c r="OYA271" s="159"/>
      <c r="OYB271" s="9"/>
      <c r="OYC271" s="9"/>
      <c r="OYD271" s="159"/>
      <c r="OYE271" s="159"/>
      <c r="OYF271" s="8"/>
      <c r="OYG271" s="8"/>
      <c r="OYH271" s="160"/>
      <c r="OYI271" s="158"/>
      <c r="OYJ271" s="161"/>
      <c r="OYK271" s="162"/>
      <c r="OYL271" s="156"/>
      <c r="OYM271" s="158"/>
      <c r="OYN271" s="158"/>
      <c r="OYO271" s="158"/>
      <c r="OYP271" s="158"/>
      <c r="OYQ271" s="159"/>
      <c r="OYR271" s="9"/>
      <c r="OYS271" s="9"/>
      <c r="OYT271" s="159"/>
      <c r="OYU271" s="159"/>
      <c r="OYV271" s="8"/>
      <c r="OYW271" s="8"/>
      <c r="OYX271" s="160"/>
      <c r="OYY271" s="158"/>
      <c r="OYZ271" s="161"/>
      <c r="OZA271" s="162"/>
      <c r="OZB271" s="156"/>
      <c r="OZC271" s="158"/>
      <c r="OZD271" s="158"/>
      <c r="OZE271" s="158"/>
      <c r="OZF271" s="158"/>
      <c r="OZG271" s="159"/>
      <c r="OZH271" s="9"/>
      <c r="OZI271" s="9"/>
      <c r="OZJ271" s="159"/>
      <c r="OZK271" s="159"/>
      <c r="OZL271" s="8"/>
      <c r="OZM271" s="8"/>
      <c r="OZN271" s="160"/>
      <c r="OZO271" s="158"/>
      <c r="OZP271" s="161"/>
      <c r="OZQ271" s="162"/>
      <c r="OZR271" s="156"/>
      <c r="OZS271" s="158"/>
      <c r="OZT271" s="158"/>
      <c r="OZU271" s="158"/>
      <c r="OZV271" s="158"/>
      <c r="OZW271" s="159"/>
      <c r="OZX271" s="9"/>
      <c r="OZY271" s="9"/>
      <c r="OZZ271" s="159"/>
      <c r="PAA271" s="159"/>
      <c r="PAB271" s="8"/>
      <c r="PAC271" s="8"/>
      <c r="PAD271" s="160"/>
      <c r="PAE271" s="158"/>
      <c r="PAF271" s="161"/>
      <c r="PAG271" s="162"/>
      <c r="PAH271" s="156"/>
      <c r="PAI271" s="158"/>
      <c r="PAJ271" s="158"/>
      <c r="PAK271" s="158"/>
      <c r="PAL271" s="158"/>
      <c r="PAM271" s="159"/>
      <c r="PAN271" s="9"/>
      <c r="PAO271" s="9"/>
      <c r="PAP271" s="159"/>
      <c r="PAQ271" s="159"/>
      <c r="PAR271" s="8"/>
      <c r="PAS271" s="8"/>
      <c r="PAT271" s="160"/>
      <c r="PAU271" s="158"/>
      <c r="PAV271" s="161"/>
      <c r="PAW271" s="162"/>
      <c r="PAX271" s="156"/>
      <c r="PAY271" s="158"/>
      <c r="PAZ271" s="158"/>
      <c r="PBA271" s="158"/>
      <c r="PBB271" s="158"/>
      <c r="PBC271" s="159"/>
      <c r="PBD271" s="9"/>
      <c r="PBE271" s="9"/>
      <c r="PBF271" s="159"/>
      <c r="PBG271" s="159"/>
      <c r="PBH271" s="8"/>
      <c r="PBI271" s="8"/>
      <c r="PBJ271" s="160"/>
      <c r="PBK271" s="158"/>
      <c r="PBL271" s="161"/>
      <c r="PBM271" s="162"/>
      <c r="PBN271" s="156"/>
      <c r="PBO271" s="158"/>
      <c r="PBP271" s="158"/>
      <c r="PBQ271" s="158"/>
      <c r="PBR271" s="158"/>
      <c r="PBS271" s="159"/>
      <c r="PBT271" s="9"/>
      <c r="PBU271" s="9"/>
      <c r="PBV271" s="159"/>
      <c r="PBW271" s="159"/>
      <c r="PBX271" s="8"/>
      <c r="PBY271" s="8"/>
      <c r="PBZ271" s="160"/>
      <c r="PCA271" s="158"/>
      <c r="PCB271" s="161"/>
      <c r="PCC271" s="162"/>
      <c r="PCD271" s="156"/>
      <c r="PCE271" s="158"/>
      <c r="PCF271" s="158"/>
      <c r="PCG271" s="158"/>
      <c r="PCH271" s="158"/>
      <c r="PCI271" s="159"/>
      <c r="PCJ271" s="9"/>
      <c r="PCK271" s="9"/>
      <c r="PCL271" s="159"/>
      <c r="PCM271" s="159"/>
      <c r="PCN271" s="8"/>
      <c r="PCO271" s="8"/>
      <c r="PCP271" s="160"/>
      <c r="PCQ271" s="158"/>
      <c r="PCR271" s="161"/>
      <c r="PCS271" s="162"/>
      <c r="PCT271" s="156"/>
      <c r="PCU271" s="158"/>
      <c r="PCV271" s="158"/>
      <c r="PCW271" s="158"/>
      <c r="PCX271" s="158"/>
      <c r="PCY271" s="159"/>
      <c r="PCZ271" s="9"/>
      <c r="PDA271" s="9"/>
      <c r="PDB271" s="159"/>
      <c r="PDC271" s="159"/>
      <c r="PDD271" s="8"/>
      <c r="PDE271" s="8"/>
      <c r="PDF271" s="160"/>
      <c r="PDG271" s="158"/>
      <c r="PDH271" s="161"/>
      <c r="PDI271" s="162"/>
      <c r="PDJ271" s="156"/>
      <c r="PDK271" s="158"/>
      <c r="PDL271" s="158"/>
      <c r="PDM271" s="158"/>
      <c r="PDN271" s="158"/>
      <c r="PDO271" s="159"/>
      <c r="PDP271" s="9"/>
      <c r="PDQ271" s="9"/>
      <c r="PDR271" s="159"/>
      <c r="PDS271" s="159"/>
      <c r="PDT271" s="8"/>
      <c r="PDU271" s="8"/>
      <c r="PDV271" s="160"/>
      <c r="PDW271" s="158"/>
      <c r="PDX271" s="161"/>
      <c r="PDY271" s="162"/>
      <c r="PDZ271" s="156"/>
      <c r="PEA271" s="158"/>
      <c r="PEB271" s="158"/>
      <c r="PEC271" s="158"/>
      <c r="PED271" s="158"/>
      <c r="PEE271" s="159"/>
      <c r="PEF271" s="9"/>
      <c r="PEG271" s="9"/>
      <c r="PEH271" s="159"/>
      <c r="PEI271" s="159"/>
      <c r="PEJ271" s="8"/>
      <c r="PEK271" s="8"/>
      <c r="PEL271" s="160"/>
      <c r="PEM271" s="158"/>
      <c r="PEN271" s="161"/>
      <c r="PEO271" s="162"/>
      <c r="PEP271" s="156"/>
      <c r="PEQ271" s="158"/>
      <c r="PER271" s="158"/>
      <c r="PES271" s="158"/>
      <c r="PET271" s="158"/>
      <c r="PEU271" s="159"/>
      <c r="PEV271" s="9"/>
      <c r="PEW271" s="9"/>
      <c r="PEX271" s="159"/>
      <c r="PEY271" s="159"/>
      <c r="PEZ271" s="8"/>
      <c r="PFA271" s="8"/>
      <c r="PFB271" s="160"/>
      <c r="PFC271" s="158"/>
      <c r="PFD271" s="161"/>
      <c r="PFE271" s="162"/>
      <c r="PFF271" s="156"/>
      <c r="PFG271" s="158"/>
      <c r="PFH271" s="158"/>
      <c r="PFI271" s="158"/>
      <c r="PFJ271" s="158"/>
      <c r="PFK271" s="159"/>
      <c r="PFL271" s="9"/>
      <c r="PFM271" s="9"/>
      <c r="PFN271" s="159"/>
      <c r="PFO271" s="159"/>
      <c r="PFP271" s="8"/>
      <c r="PFQ271" s="8"/>
      <c r="PFR271" s="160"/>
      <c r="PFS271" s="158"/>
      <c r="PFT271" s="161"/>
      <c r="PFU271" s="162"/>
      <c r="PFV271" s="156"/>
      <c r="PFW271" s="158"/>
      <c r="PFX271" s="158"/>
      <c r="PFY271" s="158"/>
      <c r="PFZ271" s="158"/>
      <c r="PGA271" s="159"/>
      <c r="PGB271" s="9"/>
      <c r="PGC271" s="9"/>
      <c r="PGD271" s="159"/>
      <c r="PGE271" s="159"/>
      <c r="PGF271" s="8"/>
      <c r="PGG271" s="8"/>
      <c r="PGH271" s="160"/>
      <c r="PGI271" s="158"/>
      <c r="PGJ271" s="161"/>
      <c r="PGK271" s="162"/>
      <c r="PGL271" s="156"/>
      <c r="PGM271" s="158"/>
      <c r="PGN271" s="158"/>
      <c r="PGO271" s="158"/>
      <c r="PGP271" s="158"/>
      <c r="PGQ271" s="159"/>
      <c r="PGR271" s="9"/>
      <c r="PGS271" s="9"/>
      <c r="PGT271" s="159"/>
      <c r="PGU271" s="159"/>
      <c r="PGV271" s="8"/>
      <c r="PGW271" s="8"/>
      <c r="PGX271" s="160"/>
      <c r="PGY271" s="158"/>
      <c r="PGZ271" s="161"/>
      <c r="PHA271" s="162"/>
      <c r="PHB271" s="156"/>
      <c r="PHC271" s="158"/>
      <c r="PHD271" s="158"/>
      <c r="PHE271" s="158"/>
      <c r="PHF271" s="158"/>
      <c r="PHG271" s="159"/>
      <c r="PHH271" s="9"/>
      <c r="PHI271" s="9"/>
      <c r="PHJ271" s="159"/>
      <c r="PHK271" s="159"/>
      <c r="PHL271" s="8"/>
      <c r="PHM271" s="8"/>
      <c r="PHN271" s="160"/>
      <c r="PHO271" s="158"/>
      <c r="PHP271" s="161"/>
      <c r="PHQ271" s="162"/>
      <c r="PHR271" s="156"/>
      <c r="PHS271" s="158"/>
      <c r="PHT271" s="158"/>
      <c r="PHU271" s="158"/>
      <c r="PHV271" s="158"/>
      <c r="PHW271" s="159"/>
      <c r="PHX271" s="9"/>
      <c r="PHY271" s="9"/>
      <c r="PHZ271" s="159"/>
      <c r="PIA271" s="159"/>
      <c r="PIB271" s="8"/>
      <c r="PIC271" s="8"/>
      <c r="PID271" s="160"/>
      <c r="PIE271" s="158"/>
      <c r="PIF271" s="161"/>
      <c r="PIG271" s="162"/>
      <c r="PIH271" s="156"/>
      <c r="PII271" s="158"/>
      <c r="PIJ271" s="158"/>
      <c r="PIK271" s="158"/>
      <c r="PIL271" s="158"/>
      <c r="PIM271" s="159"/>
      <c r="PIN271" s="9"/>
      <c r="PIO271" s="9"/>
      <c r="PIP271" s="159"/>
      <c r="PIQ271" s="159"/>
      <c r="PIR271" s="8"/>
      <c r="PIS271" s="8"/>
      <c r="PIT271" s="160"/>
      <c r="PIU271" s="158"/>
      <c r="PIV271" s="161"/>
      <c r="PIW271" s="162"/>
      <c r="PIX271" s="156"/>
      <c r="PIY271" s="158"/>
      <c r="PIZ271" s="158"/>
      <c r="PJA271" s="158"/>
      <c r="PJB271" s="158"/>
      <c r="PJC271" s="159"/>
      <c r="PJD271" s="9"/>
      <c r="PJE271" s="9"/>
      <c r="PJF271" s="159"/>
      <c r="PJG271" s="159"/>
      <c r="PJH271" s="8"/>
      <c r="PJI271" s="8"/>
      <c r="PJJ271" s="160"/>
      <c r="PJK271" s="158"/>
      <c r="PJL271" s="161"/>
      <c r="PJM271" s="162"/>
      <c r="PJN271" s="156"/>
      <c r="PJO271" s="158"/>
      <c r="PJP271" s="158"/>
      <c r="PJQ271" s="158"/>
      <c r="PJR271" s="158"/>
      <c r="PJS271" s="159"/>
      <c r="PJT271" s="9"/>
      <c r="PJU271" s="9"/>
      <c r="PJV271" s="159"/>
      <c r="PJW271" s="159"/>
      <c r="PJX271" s="8"/>
      <c r="PJY271" s="8"/>
      <c r="PJZ271" s="160"/>
      <c r="PKA271" s="158"/>
      <c r="PKB271" s="161"/>
      <c r="PKC271" s="162"/>
      <c r="PKD271" s="156"/>
      <c r="PKE271" s="158"/>
      <c r="PKF271" s="158"/>
      <c r="PKG271" s="158"/>
      <c r="PKH271" s="158"/>
      <c r="PKI271" s="159"/>
      <c r="PKJ271" s="9"/>
      <c r="PKK271" s="9"/>
      <c r="PKL271" s="159"/>
      <c r="PKM271" s="159"/>
      <c r="PKN271" s="8"/>
      <c r="PKO271" s="8"/>
      <c r="PKP271" s="160"/>
      <c r="PKQ271" s="158"/>
      <c r="PKR271" s="161"/>
      <c r="PKS271" s="162"/>
      <c r="PKT271" s="156"/>
      <c r="PKU271" s="158"/>
      <c r="PKV271" s="158"/>
      <c r="PKW271" s="158"/>
      <c r="PKX271" s="158"/>
      <c r="PKY271" s="159"/>
      <c r="PKZ271" s="9"/>
      <c r="PLA271" s="9"/>
      <c r="PLB271" s="159"/>
      <c r="PLC271" s="159"/>
      <c r="PLD271" s="8"/>
      <c r="PLE271" s="8"/>
      <c r="PLF271" s="160"/>
      <c r="PLG271" s="158"/>
      <c r="PLH271" s="161"/>
      <c r="PLI271" s="162"/>
      <c r="PLJ271" s="156"/>
      <c r="PLK271" s="158"/>
      <c r="PLL271" s="158"/>
      <c r="PLM271" s="158"/>
      <c r="PLN271" s="158"/>
      <c r="PLO271" s="159"/>
      <c r="PLP271" s="9"/>
      <c r="PLQ271" s="9"/>
      <c r="PLR271" s="159"/>
      <c r="PLS271" s="159"/>
      <c r="PLT271" s="8"/>
      <c r="PLU271" s="8"/>
      <c r="PLV271" s="160"/>
      <c r="PLW271" s="158"/>
      <c r="PLX271" s="161"/>
      <c r="PLY271" s="162"/>
      <c r="PLZ271" s="156"/>
      <c r="PMA271" s="158"/>
      <c r="PMB271" s="158"/>
      <c r="PMC271" s="158"/>
      <c r="PMD271" s="158"/>
      <c r="PME271" s="159"/>
      <c r="PMF271" s="9"/>
      <c r="PMG271" s="9"/>
      <c r="PMH271" s="159"/>
      <c r="PMI271" s="159"/>
      <c r="PMJ271" s="8"/>
      <c r="PMK271" s="8"/>
      <c r="PML271" s="160"/>
      <c r="PMM271" s="158"/>
      <c r="PMN271" s="161"/>
      <c r="PMO271" s="162"/>
      <c r="PMP271" s="156"/>
      <c r="PMQ271" s="158"/>
      <c r="PMR271" s="158"/>
      <c r="PMS271" s="158"/>
      <c r="PMT271" s="158"/>
      <c r="PMU271" s="159"/>
      <c r="PMV271" s="9"/>
      <c r="PMW271" s="9"/>
      <c r="PMX271" s="159"/>
      <c r="PMY271" s="159"/>
      <c r="PMZ271" s="8"/>
      <c r="PNA271" s="8"/>
      <c r="PNB271" s="160"/>
      <c r="PNC271" s="158"/>
      <c r="PND271" s="161"/>
      <c r="PNE271" s="162"/>
      <c r="PNF271" s="156"/>
      <c r="PNG271" s="158"/>
      <c r="PNH271" s="158"/>
      <c r="PNI271" s="158"/>
      <c r="PNJ271" s="158"/>
      <c r="PNK271" s="159"/>
      <c r="PNL271" s="9"/>
      <c r="PNM271" s="9"/>
      <c r="PNN271" s="159"/>
      <c r="PNO271" s="159"/>
      <c r="PNP271" s="8"/>
      <c r="PNQ271" s="8"/>
      <c r="PNR271" s="160"/>
      <c r="PNS271" s="158"/>
      <c r="PNT271" s="161"/>
      <c r="PNU271" s="162"/>
      <c r="PNV271" s="156"/>
      <c r="PNW271" s="158"/>
      <c r="PNX271" s="158"/>
      <c r="PNY271" s="158"/>
      <c r="PNZ271" s="158"/>
      <c r="POA271" s="159"/>
      <c r="POB271" s="9"/>
      <c r="POC271" s="9"/>
      <c r="POD271" s="159"/>
      <c r="POE271" s="159"/>
      <c r="POF271" s="8"/>
      <c r="POG271" s="8"/>
      <c r="POH271" s="160"/>
      <c r="POI271" s="158"/>
      <c r="POJ271" s="161"/>
      <c r="POK271" s="162"/>
      <c r="POL271" s="156"/>
      <c r="POM271" s="158"/>
      <c r="PON271" s="158"/>
      <c r="POO271" s="158"/>
      <c r="POP271" s="158"/>
      <c r="POQ271" s="159"/>
      <c r="POR271" s="9"/>
      <c r="POS271" s="9"/>
      <c r="POT271" s="159"/>
      <c r="POU271" s="159"/>
      <c r="POV271" s="8"/>
      <c r="POW271" s="8"/>
      <c r="POX271" s="160"/>
      <c r="POY271" s="158"/>
      <c r="POZ271" s="161"/>
      <c r="PPA271" s="162"/>
      <c r="PPB271" s="156"/>
      <c r="PPC271" s="158"/>
      <c r="PPD271" s="158"/>
      <c r="PPE271" s="158"/>
      <c r="PPF271" s="158"/>
      <c r="PPG271" s="159"/>
      <c r="PPH271" s="9"/>
      <c r="PPI271" s="9"/>
      <c r="PPJ271" s="159"/>
      <c r="PPK271" s="159"/>
      <c r="PPL271" s="8"/>
      <c r="PPM271" s="8"/>
      <c r="PPN271" s="160"/>
      <c r="PPO271" s="158"/>
      <c r="PPP271" s="161"/>
      <c r="PPQ271" s="162"/>
      <c r="PPR271" s="156"/>
      <c r="PPS271" s="158"/>
      <c r="PPT271" s="158"/>
      <c r="PPU271" s="158"/>
      <c r="PPV271" s="158"/>
      <c r="PPW271" s="159"/>
      <c r="PPX271" s="9"/>
      <c r="PPY271" s="9"/>
      <c r="PPZ271" s="159"/>
      <c r="PQA271" s="159"/>
      <c r="PQB271" s="8"/>
      <c r="PQC271" s="8"/>
      <c r="PQD271" s="160"/>
      <c r="PQE271" s="158"/>
      <c r="PQF271" s="161"/>
      <c r="PQG271" s="162"/>
      <c r="PQH271" s="156"/>
      <c r="PQI271" s="158"/>
      <c r="PQJ271" s="158"/>
      <c r="PQK271" s="158"/>
      <c r="PQL271" s="158"/>
      <c r="PQM271" s="159"/>
      <c r="PQN271" s="9"/>
      <c r="PQO271" s="9"/>
      <c r="PQP271" s="159"/>
      <c r="PQQ271" s="159"/>
      <c r="PQR271" s="8"/>
      <c r="PQS271" s="8"/>
      <c r="PQT271" s="160"/>
      <c r="PQU271" s="158"/>
      <c r="PQV271" s="161"/>
      <c r="PQW271" s="162"/>
      <c r="PQX271" s="156"/>
      <c r="PQY271" s="158"/>
      <c r="PQZ271" s="158"/>
      <c r="PRA271" s="158"/>
      <c r="PRB271" s="158"/>
      <c r="PRC271" s="159"/>
      <c r="PRD271" s="9"/>
      <c r="PRE271" s="9"/>
      <c r="PRF271" s="159"/>
      <c r="PRG271" s="159"/>
      <c r="PRH271" s="8"/>
      <c r="PRI271" s="8"/>
      <c r="PRJ271" s="160"/>
      <c r="PRK271" s="158"/>
      <c r="PRL271" s="161"/>
      <c r="PRM271" s="162"/>
      <c r="PRN271" s="156"/>
      <c r="PRO271" s="158"/>
      <c r="PRP271" s="158"/>
      <c r="PRQ271" s="158"/>
      <c r="PRR271" s="158"/>
      <c r="PRS271" s="159"/>
      <c r="PRT271" s="9"/>
      <c r="PRU271" s="9"/>
      <c r="PRV271" s="159"/>
      <c r="PRW271" s="159"/>
      <c r="PRX271" s="8"/>
      <c r="PRY271" s="8"/>
      <c r="PRZ271" s="160"/>
      <c r="PSA271" s="158"/>
      <c r="PSB271" s="161"/>
      <c r="PSC271" s="162"/>
      <c r="PSD271" s="156"/>
      <c r="PSE271" s="158"/>
      <c r="PSF271" s="158"/>
      <c r="PSG271" s="158"/>
      <c r="PSH271" s="158"/>
      <c r="PSI271" s="159"/>
      <c r="PSJ271" s="9"/>
      <c r="PSK271" s="9"/>
      <c r="PSL271" s="159"/>
      <c r="PSM271" s="159"/>
      <c r="PSN271" s="8"/>
      <c r="PSO271" s="8"/>
      <c r="PSP271" s="160"/>
      <c r="PSQ271" s="158"/>
      <c r="PSR271" s="161"/>
      <c r="PSS271" s="162"/>
      <c r="PST271" s="156"/>
      <c r="PSU271" s="158"/>
      <c r="PSV271" s="158"/>
      <c r="PSW271" s="158"/>
      <c r="PSX271" s="158"/>
      <c r="PSY271" s="159"/>
      <c r="PSZ271" s="9"/>
      <c r="PTA271" s="9"/>
      <c r="PTB271" s="159"/>
      <c r="PTC271" s="159"/>
      <c r="PTD271" s="8"/>
      <c r="PTE271" s="8"/>
      <c r="PTF271" s="160"/>
      <c r="PTG271" s="158"/>
      <c r="PTH271" s="161"/>
      <c r="PTI271" s="162"/>
      <c r="PTJ271" s="156"/>
      <c r="PTK271" s="158"/>
      <c r="PTL271" s="158"/>
      <c r="PTM271" s="158"/>
      <c r="PTN271" s="158"/>
      <c r="PTO271" s="159"/>
      <c r="PTP271" s="9"/>
      <c r="PTQ271" s="9"/>
      <c r="PTR271" s="159"/>
      <c r="PTS271" s="159"/>
      <c r="PTT271" s="8"/>
      <c r="PTU271" s="8"/>
      <c r="PTV271" s="160"/>
      <c r="PTW271" s="158"/>
      <c r="PTX271" s="161"/>
      <c r="PTY271" s="162"/>
      <c r="PTZ271" s="156"/>
      <c r="PUA271" s="158"/>
      <c r="PUB271" s="158"/>
      <c r="PUC271" s="158"/>
      <c r="PUD271" s="158"/>
      <c r="PUE271" s="159"/>
      <c r="PUF271" s="9"/>
      <c r="PUG271" s="9"/>
      <c r="PUH271" s="159"/>
      <c r="PUI271" s="159"/>
      <c r="PUJ271" s="8"/>
      <c r="PUK271" s="8"/>
      <c r="PUL271" s="160"/>
      <c r="PUM271" s="158"/>
      <c r="PUN271" s="161"/>
      <c r="PUO271" s="162"/>
      <c r="PUP271" s="156"/>
      <c r="PUQ271" s="158"/>
      <c r="PUR271" s="158"/>
      <c r="PUS271" s="158"/>
      <c r="PUT271" s="158"/>
      <c r="PUU271" s="159"/>
      <c r="PUV271" s="9"/>
      <c r="PUW271" s="9"/>
      <c r="PUX271" s="159"/>
      <c r="PUY271" s="159"/>
      <c r="PUZ271" s="8"/>
      <c r="PVA271" s="8"/>
      <c r="PVB271" s="160"/>
      <c r="PVC271" s="158"/>
      <c r="PVD271" s="161"/>
      <c r="PVE271" s="162"/>
      <c r="PVF271" s="156"/>
      <c r="PVG271" s="158"/>
      <c r="PVH271" s="158"/>
      <c r="PVI271" s="158"/>
      <c r="PVJ271" s="158"/>
      <c r="PVK271" s="159"/>
      <c r="PVL271" s="9"/>
      <c r="PVM271" s="9"/>
      <c r="PVN271" s="159"/>
      <c r="PVO271" s="159"/>
      <c r="PVP271" s="8"/>
      <c r="PVQ271" s="8"/>
      <c r="PVR271" s="160"/>
      <c r="PVS271" s="158"/>
      <c r="PVT271" s="161"/>
      <c r="PVU271" s="162"/>
      <c r="PVV271" s="156"/>
      <c r="PVW271" s="158"/>
      <c r="PVX271" s="158"/>
      <c r="PVY271" s="158"/>
      <c r="PVZ271" s="158"/>
      <c r="PWA271" s="159"/>
      <c r="PWB271" s="9"/>
      <c r="PWC271" s="9"/>
      <c r="PWD271" s="159"/>
      <c r="PWE271" s="159"/>
      <c r="PWF271" s="8"/>
      <c r="PWG271" s="8"/>
      <c r="PWH271" s="160"/>
      <c r="PWI271" s="158"/>
      <c r="PWJ271" s="161"/>
      <c r="PWK271" s="162"/>
      <c r="PWL271" s="156"/>
      <c r="PWM271" s="158"/>
      <c r="PWN271" s="158"/>
      <c r="PWO271" s="158"/>
      <c r="PWP271" s="158"/>
      <c r="PWQ271" s="159"/>
      <c r="PWR271" s="9"/>
      <c r="PWS271" s="9"/>
      <c r="PWT271" s="159"/>
      <c r="PWU271" s="159"/>
      <c r="PWV271" s="8"/>
      <c r="PWW271" s="8"/>
      <c r="PWX271" s="160"/>
      <c r="PWY271" s="158"/>
      <c r="PWZ271" s="161"/>
      <c r="PXA271" s="162"/>
      <c r="PXB271" s="156"/>
      <c r="PXC271" s="158"/>
      <c r="PXD271" s="158"/>
      <c r="PXE271" s="158"/>
      <c r="PXF271" s="158"/>
      <c r="PXG271" s="159"/>
      <c r="PXH271" s="9"/>
      <c r="PXI271" s="9"/>
      <c r="PXJ271" s="159"/>
      <c r="PXK271" s="159"/>
      <c r="PXL271" s="8"/>
      <c r="PXM271" s="8"/>
      <c r="PXN271" s="160"/>
      <c r="PXO271" s="158"/>
      <c r="PXP271" s="161"/>
      <c r="PXQ271" s="162"/>
      <c r="PXR271" s="156"/>
      <c r="PXS271" s="158"/>
      <c r="PXT271" s="158"/>
      <c r="PXU271" s="158"/>
      <c r="PXV271" s="158"/>
      <c r="PXW271" s="159"/>
      <c r="PXX271" s="9"/>
      <c r="PXY271" s="9"/>
      <c r="PXZ271" s="159"/>
      <c r="PYA271" s="159"/>
      <c r="PYB271" s="8"/>
      <c r="PYC271" s="8"/>
      <c r="PYD271" s="160"/>
      <c r="PYE271" s="158"/>
      <c r="PYF271" s="161"/>
      <c r="PYG271" s="162"/>
      <c r="PYH271" s="156"/>
      <c r="PYI271" s="158"/>
      <c r="PYJ271" s="158"/>
      <c r="PYK271" s="158"/>
      <c r="PYL271" s="158"/>
      <c r="PYM271" s="159"/>
      <c r="PYN271" s="9"/>
      <c r="PYO271" s="9"/>
      <c r="PYP271" s="159"/>
      <c r="PYQ271" s="159"/>
      <c r="PYR271" s="8"/>
      <c r="PYS271" s="8"/>
      <c r="PYT271" s="160"/>
      <c r="PYU271" s="158"/>
      <c r="PYV271" s="161"/>
      <c r="PYW271" s="162"/>
      <c r="PYX271" s="156"/>
      <c r="PYY271" s="158"/>
      <c r="PYZ271" s="158"/>
      <c r="PZA271" s="158"/>
      <c r="PZB271" s="158"/>
      <c r="PZC271" s="159"/>
      <c r="PZD271" s="9"/>
      <c r="PZE271" s="9"/>
      <c r="PZF271" s="159"/>
      <c r="PZG271" s="159"/>
      <c r="PZH271" s="8"/>
      <c r="PZI271" s="8"/>
      <c r="PZJ271" s="160"/>
      <c r="PZK271" s="158"/>
      <c r="PZL271" s="161"/>
      <c r="PZM271" s="162"/>
      <c r="PZN271" s="156"/>
      <c r="PZO271" s="158"/>
      <c r="PZP271" s="158"/>
      <c r="PZQ271" s="158"/>
      <c r="PZR271" s="158"/>
      <c r="PZS271" s="159"/>
      <c r="PZT271" s="9"/>
      <c r="PZU271" s="9"/>
      <c r="PZV271" s="159"/>
      <c r="PZW271" s="159"/>
      <c r="PZX271" s="8"/>
      <c r="PZY271" s="8"/>
      <c r="PZZ271" s="160"/>
      <c r="QAA271" s="158"/>
      <c r="QAB271" s="161"/>
      <c r="QAC271" s="162"/>
      <c r="QAD271" s="156"/>
      <c r="QAE271" s="158"/>
      <c r="QAF271" s="158"/>
      <c r="QAG271" s="158"/>
      <c r="QAH271" s="158"/>
      <c r="QAI271" s="159"/>
      <c r="QAJ271" s="9"/>
      <c r="QAK271" s="9"/>
      <c r="QAL271" s="159"/>
      <c r="QAM271" s="159"/>
      <c r="QAN271" s="8"/>
      <c r="QAO271" s="8"/>
      <c r="QAP271" s="160"/>
      <c r="QAQ271" s="158"/>
      <c r="QAR271" s="161"/>
      <c r="QAS271" s="162"/>
      <c r="QAT271" s="156"/>
      <c r="QAU271" s="158"/>
      <c r="QAV271" s="158"/>
      <c r="QAW271" s="158"/>
      <c r="QAX271" s="158"/>
      <c r="QAY271" s="159"/>
      <c r="QAZ271" s="9"/>
      <c r="QBA271" s="9"/>
      <c r="QBB271" s="159"/>
      <c r="QBC271" s="159"/>
      <c r="QBD271" s="8"/>
      <c r="QBE271" s="8"/>
      <c r="QBF271" s="160"/>
      <c r="QBG271" s="158"/>
      <c r="QBH271" s="161"/>
      <c r="QBI271" s="162"/>
      <c r="QBJ271" s="156"/>
      <c r="QBK271" s="158"/>
      <c r="QBL271" s="158"/>
      <c r="QBM271" s="158"/>
      <c r="QBN271" s="158"/>
      <c r="QBO271" s="159"/>
      <c r="QBP271" s="9"/>
      <c r="QBQ271" s="9"/>
      <c r="QBR271" s="159"/>
      <c r="QBS271" s="159"/>
      <c r="QBT271" s="8"/>
      <c r="QBU271" s="8"/>
      <c r="QBV271" s="160"/>
      <c r="QBW271" s="158"/>
      <c r="QBX271" s="161"/>
      <c r="QBY271" s="162"/>
      <c r="QBZ271" s="156"/>
      <c r="QCA271" s="158"/>
      <c r="QCB271" s="158"/>
      <c r="QCC271" s="158"/>
      <c r="QCD271" s="158"/>
      <c r="QCE271" s="159"/>
      <c r="QCF271" s="9"/>
      <c r="QCG271" s="9"/>
      <c r="QCH271" s="159"/>
      <c r="QCI271" s="159"/>
      <c r="QCJ271" s="8"/>
      <c r="QCK271" s="8"/>
      <c r="QCL271" s="160"/>
      <c r="QCM271" s="158"/>
      <c r="QCN271" s="161"/>
      <c r="QCO271" s="162"/>
      <c r="QCP271" s="156"/>
      <c r="QCQ271" s="158"/>
      <c r="QCR271" s="158"/>
      <c r="QCS271" s="158"/>
      <c r="QCT271" s="158"/>
      <c r="QCU271" s="159"/>
      <c r="QCV271" s="9"/>
      <c r="QCW271" s="9"/>
      <c r="QCX271" s="159"/>
      <c r="QCY271" s="159"/>
      <c r="QCZ271" s="8"/>
      <c r="QDA271" s="8"/>
      <c r="QDB271" s="160"/>
      <c r="QDC271" s="158"/>
      <c r="QDD271" s="161"/>
      <c r="QDE271" s="162"/>
      <c r="QDF271" s="156"/>
      <c r="QDG271" s="158"/>
      <c r="QDH271" s="158"/>
      <c r="QDI271" s="158"/>
      <c r="QDJ271" s="158"/>
      <c r="QDK271" s="159"/>
      <c r="QDL271" s="9"/>
      <c r="QDM271" s="9"/>
      <c r="QDN271" s="159"/>
      <c r="QDO271" s="159"/>
      <c r="QDP271" s="8"/>
      <c r="QDQ271" s="8"/>
      <c r="QDR271" s="160"/>
      <c r="QDS271" s="158"/>
      <c r="QDT271" s="161"/>
      <c r="QDU271" s="162"/>
      <c r="QDV271" s="156"/>
      <c r="QDW271" s="158"/>
      <c r="QDX271" s="158"/>
      <c r="QDY271" s="158"/>
      <c r="QDZ271" s="158"/>
      <c r="QEA271" s="159"/>
      <c r="QEB271" s="9"/>
      <c r="QEC271" s="9"/>
      <c r="QED271" s="159"/>
      <c r="QEE271" s="159"/>
      <c r="QEF271" s="8"/>
      <c r="QEG271" s="8"/>
      <c r="QEH271" s="160"/>
      <c r="QEI271" s="158"/>
      <c r="QEJ271" s="161"/>
      <c r="QEK271" s="162"/>
      <c r="QEL271" s="156"/>
      <c r="QEM271" s="158"/>
      <c r="QEN271" s="158"/>
      <c r="QEO271" s="158"/>
      <c r="QEP271" s="158"/>
      <c r="QEQ271" s="159"/>
      <c r="QER271" s="9"/>
      <c r="QES271" s="9"/>
      <c r="QET271" s="159"/>
      <c r="QEU271" s="159"/>
      <c r="QEV271" s="8"/>
      <c r="QEW271" s="8"/>
      <c r="QEX271" s="160"/>
      <c r="QEY271" s="158"/>
      <c r="QEZ271" s="161"/>
      <c r="QFA271" s="162"/>
      <c r="QFB271" s="156"/>
      <c r="QFC271" s="158"/>
      <c r="QFD271" s="158"/>
      <c r="QFE271" s="158"/>
      <c r="QFF271" s="158"/>
      <c r="QFG271" s="159"/>
      <c r="QFH271" s="9"/>
      <c r="QFI271" s="9"/>
      <c r="QFJ271" s="159"/>
      <c r="QFK271" s="159"/>
      <c r="QFL271" s="8"/>
      <c r="QFM271" s="8"/>
      <c r="QFN271" s="160"/>
      <c r="QFO271" s="158"/>
      <c r="QFP271" s="161"/>
      <c r="QFQ271" s="162"/>
      <c r="QFR271" s="156"/>
      <c r="QFS271" s="158"/>
      <c r="QFT271" s="158"/>
      <c r="QFU271" s="158"/>
      <c r="QFV271" s="158"/>
      <c r="QFW271" s="159"/>
      <c r="QFX271" s="9"/>
      <c r="QFY271" s="9"/>
      <c r="QFZ271" s="159"/>
      <c r="QGA271" s="159"/>
      <c r="QGB271" s="8"/>
      <c r="QGC271" s="8"/>
      <c r="QGD271" s="160"/>
      <c r="QGE271" s="158"/>
      <c r="QGF271" s="161"/>
      <c r="QGG271" s="162"/>
      <c r="QGH271" s="156"/>
      <c r="QGI271" s="158"/>
      <c r="QGJ271" s="158"/>
      <c r="QGK271" s="158"/>
      <c r="QGL271" s="158"/>
      <c r="QGM271" s="159"/>
      <c r="QGN271" s="9"/>
      <c r="QGO271" s="9"/>
      <c r="QGP271" s="159"/>
      <c r="QGQ271" s="159"/>
      <c r="QGR271" s="8"/>
      <c r="QGS271" s="8"/>
      <c r="QGT271" s="160"/>
      <c r="QGU271" s="158"/>
      <c r="QGV271" s="161"/>
      <c r="QGW271" s="162"/>
      <c r="QGX271" s="156"/>
      <c r="QGY271" s="158"/>
      <c r="QGZ271" s="158"/>
      <c r="QHA271" s="158"/>
      <c r="QHB271" s="158"/>
      <c r="QHC271" s="159"/>
      <c r="QHD271" s="9"/>
      <c r="QHE271" s="9"/>
      <c r="QHF271" s="159"/>
      <c r="QHG271" s="159"/>
      <c r="QHH271" s="8"/>
      <c r="QHI271" s="8"/>
      <c r="QHJ271" s="160"/>
      <c r="QHK271" s="158"/>
      <c r="QHL271" s="161"/>
      <c r="QHM271" s="162"/>
      <c r="QHN271" s="156"/>
      <c r="QHO271" s="158"/>
      <c r="QHP271" s="158"/>
      <c r="QHQ271" s="158"/>
      <c r="QHR271" s="158"/>
      <c r="QHS271" s="159"/>
      <c r="QHT271" s="9"/>
      <c r="QHU271" s="9"/>
      <c r="QHV271" s="159"/>
      <c r="QHW271" s="159"/>
      <c r="QHX271" s="8"/>
      <c r="QHY271" s="8"/>
      <c r="QHZ271" s="160"/>
      <c r="QIA271" s="158"/>
      <c r="QIB271" s="161"/>
      <c r="QIC271" s="162"/>
      <c r="QID271" s="156"/>
      <c r="QIE271" s="158"/>
      <c r="QIF271" s="158"/>
      <c r="QIG271" s="158"/>
      <c r="QIH271" s="158"/>
      <c r="QII271" s="159"/>
      <c r="QIJ271" s="9"/>
      <c r="QIK271" s="9"/>
      <c r="QIL271" s="159"/>
      <c r="QIM271" s="159"/>
      <c r="QIN271" s="8"/>
      <c r="QIO271" s="8"/>
      <c r="QIP271" s="160"/>
      <c r="QIQ271" s="158"/>
      <c r="QIR271" s="161"/>
      <c r="QIS271" s="162"/>
      <c r="QIT271" s="156"/>
      <c r="QIU271" s="158"/>
      <c r="QIV271" s="158"/>
      <c r="QIW271" s="158"/>
      <c r="QIX271" s="158"/>
      <c r="QIY271" s="159"/>
      <c r="QIZ271" s="9"/>
      <c r="QJA271" s="9"/>
      <c r="QJB271" s="159"/>
      <c r="QJC271" s="159"/>
      <c r="QJD271" s="8"/>
      <c r="QJE271" s="8"/>
      <c r="QJF271" s="160"/>
      <c r="QJG271" s="158"/>
      <c r="QJH271" s="161"/>
      <c r="QJI271" s="162"/>
      <c r="QJJ271" s="156"/>
      <c r="QJK271" s="158"/>
      <c r="QJL271" s="158"/>
      <c r="QJM271" s="158"/>
      <c r="QJN271" s="158"/>
      <c r="QJO271" s="159"/>
      <c r="QJP271" s="9"/>
      <c r="QJQ271" s="9"/>
      <c r="QJR271" s="159"/>
      <c r="QJS271" s="159"/>
      <c r="QJT271" s="8"/>
      <c r="QJU271" s="8"/>
      <c r="QJV271" s="160"/>
      <c r="QJW271" s="158"/>
      <c r="QJX271" s="161"/>
      <c r="QJY271" s="162"/>
      <c r="QJZ271" s="156"/>
      <c r="QKA271" s="158"/>
      <c r="QKB271" s="158"/>
      <c r="QKC271" s="158"/>
      <c r="QKD271" s="158"/>
      <c r="QKE271" s="159"/>
      <c r="QKF271" s="9"/>
      <c r="QKG271" s="9"/>
      <c r="QKH271" s="159"/>
      <c r="QKI271" s="159"/>
      <c r="QKJ271" s="8"/>
      <c r="QKK271" s="8"/>
      <c r="QKL271" s="160"/>
      <c r="QKM271" s="158"/>
      <c r="QKN271" s="161"/>
      <c r="QKO271" s="162"/>
      <c r="QKP271" s="156"/>
      <c r="QKQ271" s="158"/>
      <c r="QKR271" s="158"/>
      <c r="QKS271" s="158"/>
      <c r="QKT271" s="158"/>
      <c r="QKU271" s="159"/>
      <c r="QKV271" s="9"/>
      <c r="QKW271" s="9"/>
      <c r="QKX271" s="159"/>
      <c r="QKY271" s="159"/>
      <c r="QKZ271" s="8"/>
      <c r="QLA271" s="8"/>
      <c r="QLB271" s="160"/>
      <c r="QLC271" s="158"/>
      <c r="QLD271" s="161"/>
      <c r="QLE271" s="162"/>
      <c r="QLF271" s="156"/>
      <c r="QLG271" s="158"/>
      <c r="QLH271" s="158"/>
      <c r="QLI271" s="158"/>
      <c r="QLJ271" s="158"/>
      <c r="QLK271" s="159"/>
      <c r="QLL271" s="9"/>
      <c r="QLM271" s="9"/>
      <c r="QLN271" s="159"/>
      <c r="QLO271" s="159"/>
      <c r="QLP271" s="8"/>
      <c r="QLQ271" s="8"/>
      <c r="QLR271" s="160"/>
      <c r="QLS271" s="158"/>
      <c r="QLT271" s="161"/>
      <c r="QLU271" s="162"/>
      <c r="QLV271" s="156"/>
      <c r="QLW271" s="158"/>
      <c r="QLX271" s="158"/>
      <c r="QLY271" s="158"/>
      <c r="QLZ271" s="158"/>
      <c r="QMA271" s="159"/>
      <c r="QMB271" s="9"/>
      <c r="QMC271" s="9"/>
      <c r="QMD271" s="159"/>
      <c r="QME271" s="159"/>
      <c r="QMF271" s="8"/>
      <c r="QMG271" s="8"/>
      <c r="QMH271" s="160"/>
      <c r="QMI271" s="158"/>
      <c r="QMJ271" s="161"/>
      <c r="QMK271" s="162"/>
      <c r="QML271" s="156"/>
      <c r="QMM271" s="158"/>
      <c r="QMN271" s="158"/>
      <c r="QMO271" s="158"/>
      <c r="QMP271" s="158"/>
      <c r="QMQ271" s="159"/>
      <c r="QMR271" s="9"/>
      <c r="QMS271" s="9"/>
      <c r="QMT271" s="159"/>
      <c r="QMU271" s="159"/>
      <c r="QMV271" s="8"/>
      <c r="QMW271" s="8"/>
      <c r="QMX271" s="160"/>
      <c r="QMY271" s="158"/>
      <c r="QMZ271" s="161"/>
      <c r="QNA271" s="162"/>
      <c r="QNB271" s="156"/>
      <c r="QNC271" s="158"/>
      <c r="QND271" s="158"/>
      <c r="QNE271" s="158"/>
      <c r="QNF271" s="158"/>
      <c r="QNG271" s="159"/>
      <c r="QNH271" s="9"/>
      <c r="QNI271" s="9"/>
      <c r="QNJ271" s="159"/>
      <c r="QNK271" s="159"/>
      <c r="QNL271" s="8"/>
      <c r="QNM271" s="8"/>
      <c r="QNN271" s="160"/>
      <c r="QNO271" s="158"/>
      <c r="QNP271" s="161"/>
      <c r="QNQ271" s="162"/>
      <c r="QNR271" s="156"/>
      <c r="QNS271" s="158"/>
      <c r="QNT271" s="158"/>
      <c r="QNU271" s="158"/>
      <c r="QNV271" s="158"/>
      <c r="QNW271" s="159"/>
      <c r="QNX271" s="9"/>
      <c r="QNY271" s="9"/>
      <c r="QNZ271" s="159"/>
      <c r="QOA271" s="159"/>
      <c r="QOB271" s="8"/>
      <c r="QOC271" s="8"/>
      <c r="QOD271" s="160"/>
      <c r="QOE271" s="158"/>
      <c r="QOF271" s="161"/>
      <c r="QOG271" s="162"/>
      <c r="QOH271" s="156"/>
      <c r="QOI271" s="158"/>
      <c r="QOJ271" s="158"/>
      <c r="QOK271" s="158"/>
      <c r="QOL271" s="158"/>
      <c r="QOM271" s="159"/>
      <c r="QON271" s="9"/>
      <c r="QOO271" s="9"/>
      <c r="QOP271" s="159"/>
      <c r="QOQ271" s="159"/>
      <c r="QOR271" s="8"/>
      <c r="QOS271" s="8"/>
      <c r="QOT271" s="160"/>
      <c r="QOU271" s="158"/>
      <c r="QOV271" s="161"/>
      <c r="QOW271" s="162"/>
      <c r="QOX271" s="156"/>
      <c r="QOY271" s="158"/>
      <c r="QOZ271" s="158"/>
      <c r="QPA271" s="158"/>
      <c r="QPB271" s="158"/>
      <c r="QPC271" s="159"/>
      <c r="QPD271" s="9"/>
      <c r="QPE271" s="9"/>
      <c r="QPF271" s="159"/>
      <c r="QPG271" s="159"/>
      <c r="QPH271" s="8"/>
      <c r="QPI271" s="8"/>
      <c r="QPJ271" s="160"/>
      <c r="QPK271" s="158"/>
      <c r="QPL271" s="161"/>
      <c r="QPM271" s="162"/>
      <c r="QPN271" s="156"/>
      <c r="QPO271" s="158"/>
      <c r="QPP271" s="158"/>
      <c r="QPQ271" s="158"/>
      <c r="QPR271" s="158"/>
      <c r="QPS271" s="159"/>
      <c r="QPT271" s="9"/>
      <c r="QPU271" s="9"/>
      <c r="QPV271" s="159"/>
      <c r="QPW271" s="159"/>
      <c r="QPX271" s="8"/>
      <c r="QPY271" s="8"/>
      <c r="QPZ271" s="160"/>
      <c r="QQA271" s="158"/>
      <c r="QQB271" s="161"/>
      <c r="QQC271" s="162"/>
      <c r="QQD271" s="156"/>
      <c r="QQE271" s="158"/>
      <c r="QQF271" s="158"/>
      <c r="QQG271" s="158"/>
      <c r="QQH271" s="158"/>
      <c r="QQI271" s="159"/>
      <c r="QQJ271" s="9"/>
      <c r="QQK271" s="9"/>
      <c r="QQL271" s="159"/>
      <c r="QQM271" s="159"/>
      <c r="QQN271" s="8"/>
      <c r="QQO271" s="8"/>
      <c r="QQP271" s="160"/>
      <c r="QQQ271" s="158"/>
      <c r="QQR271" s="161"/>
      <c r="QQS271" s="162"/>
      <c r="QQT271" s="156"/>
      <c r="QQU271" s="158"/>
      <c r="QQV271" s="158"/>
      <c r="QQW271" s="158"/>
      <c r="QQX271" s="158"/>
      <c r="QQY271" s="159"/>
      <c r="QQZ271" s="9"/>
      <c r="QRA271" s="9"/>
      <c r="QRB271" s="159"/>
      <c r="QRC271" s="159"/>
      <c r="QRD271" s="8"/>
      <c r="QRE271" s="8"/>
      <c r="QRF271" s="160"/>
      <c r="QRG271" s="158"/>
      <c r="QRH271" s="161"/>
      <c r="QRI271" s="162"/>
      <c r="QRJ271" s="156"/>
      <c r="QRK271" s="158"/>
      <c r="QRL271" s="158"/>
      <c r="QRM271" s="158"/>
      <c r="QRN271" s="158"/>
      <c r="QRO271" s="159"/>
      <c r="QRP271" s="9"/>
      <c r="QRQ271" s="9"/>
      <c r="QRR271" s="159"/>
      <c r="QRS271" s="159"/>
      <c r="QRT271" s="8"/>
      <c r="QRU271" s="8"/>
      <c r="QRV271" s="160"/>
      <c r="QRW271" s="158"/>
      <c r="QRX271" s="161"/>
      <c r="QRY271" s="162"/>
      <c r="QRZ271" s="156"/>
      <c r="QSA271" s="158"/>
      <c r="QSB271" s="158"/>
      <c r="QSC271" s="158"/>
      <c r="QSD271" s="158"/>
      <c r="QSE271" s="159"/>
      <c r="QSF271" s="9"/>
      <c r="QSG271" s="9"/>
      <c r="QSH271" s="159"/>
      <c r="QSI271" s="159"/>
      <c r="QSJ271" s="8"/>
      <c r="QSK271" s="8"/>
      <c r="QSL271" s="160"/>
      <c r="QSM271" s="158"/>
      <c r="QSN271" s="161"/>
      <c r="QSO271" s="162"/>
      <c r="QSP271" s="156"/>
      <c r="QSQ271" s="158"/>
      <c r="QSR271" s="158"/>
      <c r="QSS271" s="158"/>
      <c r="QST271" s="158"/>
      <c r="QSU271" s="159"/>
      <c r="QSV271" s="9"/>
      <c r="QSW271" s="9"/>
      <c r="QSX271" s="159"/>
      <c r="QSY271" s="159"/>
      <c r="QSZ271" s="8"/>
      <c r="QTA271" s="8"/>
      <c r="QTB271" s="160"/>
      <c r="QTC271" s="158"/>
      <c r="QTD271" s="161"/>
      <c r="QTE271" s="162"/>
      <c r="QTF271" s="156"/>
      <c r="QTG271" s="158"/>
      <c r="QTH271" s="158"/>
      <c r="QTI271" s="158"/>
      <c r="QTJ271" s="158"/>
      <c r="QTK271" s="159"/>
      <c r="QTL271" s="9"/>
      <c r="QTM271" s="9"/>
      <c r="QTN271" s="159"/>
      <c r="QTO271" s="159"/>
      <c r="QTP271" s="8"/>
      <c r="QTQ271" s="8"/>
      <c r="QTR271" s="160"/>
      <c r="QTS271" s="158"/>
      <c r="QTT271" s="161"/>
      <c r="QTU271" s="162"/>
      <c r="QTV271" s="156"/>
      <c r="QTW271" s="158"/>
      <c r="QTX271" s="158"/>
      <c r="QTY271" s="158"/>
      <c r="QTZ271" s="158"/>
      <c r="QUA271" s="159"/>
      <c r="QUB271" s="9"/>
      <c r="QUC271" s="9"/>
      <c r="QUD271" s="159"/>
      <c r="QUE271" s="159"/>
      <c r="QUF271" s="8"/>
      <c r="QUG271" s="8"/>
      <c r="QUH271" s="160"/>
      <c r="QUI271" s="158"/>
      <c r="QUJ271" s="161"/>
      <c r="QUK271" s="162"/>
      <c r="QUL271" s="156"/>
      <c r="QUM271" s="158"/>
      <c r="QUN271" s="158"/>
      <c r="QUO271" s="158"/>
      <c r="QUP271" s="158"/>
      <c r="QUQ271" s="159"/>
      <c r="QUR271" s="9"/>
      <c r="QUS271" s="9"/>
      <c r="QUT271" s="159"/>
      <c r="QUU271" s="159"/>
      <c r="QUV271" s="8"/>
      <c r="QUW271" s="8"/>
      <c r="QUX271" s="160"/>
      <c r="QUY271" s="158"/>
      <c r="QUZ271" s="161"/>
      <c r="QVA271" s="162"/>
      <c r="QVB271" s="156"/>
      <c r="QVC271" s="158"/>
      <c r="QVD271" s="158"/>
      <c r="QVE271" s="158"/>
      <c r="QVF271" s="158"/>
      <c r="QVG271" s="159"/>
      <c r="QVH271" s="9"/>
      <c r="QVI271" s="9"/>
      <c r="QVJ271" s="159"/>
      <c r="QVK271" s="159"/>
      <c r="QVL271" s="8"/>
      <c r="QVM271" s="8"/>
      <c r="QVN271" s="160"/>
      <c r="QVO271" s="158"/>
      <c r="QVP271" s="161"/>
      <c r="QVQ271" s="162"/>
      <c r="QVR271" s="156"/>
      <c r="QVS271" s="158"/>
      <c r="QVT271" s="158"/>
      <c r="QVU271" s="158"/>
      <c r="QVV271" s="158"/>
      <c r="QVW271" s="159"/>
      <c r="QVX271" s="9"/>
      <c r="QVY271" s="9"/>
      <c r="QVZ271" s="159"/>
      <c r="QWA271" s="159"/>
      <c r="QWB271" s="8"/>
      <c r="QWC271" s="8"/>
      <c r="QWD271" s="160"/>
      <c r="QWE271" s="158"/>
      <c r="QWF271" s="161"/>
      <c r="QWG271" s="162"/>
      <c r="QWH271" s="156"/>
      <c r="QWI271" s="158"/>
      <c r="QWJ271" s="158"/>
      <c r="QWK271" s="158"/>
      <c r="QWL271" s="158"/>
      <c r="QWM271" s="159"/>
      <c r="QWN271" s="9"/>
      <c r="QWO271" s="9"/>
      <c r="QWP271" s="159"/>
      <c r="QWQ271" s="159"/>
      <c r="QWR271" s="8"/>
      <c r="QWS271" s="8"/>
      <c r="QWT271" s="160"/>
      <c r="QWU271" s="158"/>
      <c r="QWV271" s="161"/>
      <c r="QWW271" s="162"/>
      <c r="QWX271" s="156"/>
      <c r="QWY271" s="158"/>
      <c r="QWZ271" s="158"/>
      <c r="QXA271" s="158"/>
      <c r="QXB271" s="158"/>
      <c r="QXC271" s="159"/>
      <c r="QXD271" s="9"/>
      <c r="QXE271" s="9"/>
      <c r="QXF271" s="159"/>
      <c r="QXG271" s="159"/>
      <c r="QXH271" s="8"/>
      <c r="QXI271" s="8"/>
      <c r="QXJ271" s="160"/>
      <c r="QXK271" s="158"/>
      <c r="QXL271" s="161"/>
      <c r="QXM271" s="162"/>
      <c r="QXN271" s="156"/>
      <c r="QXO271" s="158"/>
      <c r="QXP271" s="158"/>
      <c r="QXQ271" s="158"/>
      <c r="QXR271" s="158"/>
      <c r="QXS271" s="159"/>
      <c r="QXT271" s="9"/>
      <c r="QXU271" s="9"/>
      <c r="QXV271" s="159"/>
      <c r="QXW271" s="159"/>
      <c r="QXX271" s="8"/>
      <c r="QXY271" s="8"/>
      <c r="QXZ271" s="160"/>
      <c r="QYA271" s="158"/>
      <c r="QYB271" s="161"/>
      <c r="QYC271" s="162"/>
      <c r="QYD271" s="156"/>
      <c r="QYE271" s="158"/>
      <c r="QYF271" s="158"/>
      <c r="QYG271" s="158"/>
      <c r="QYH271" s="158"/>
      <c r="QYI271" s="159"/>
      <c r="QYJ271" s="9"/>
      <c r="QYK271" s="9"/>
      <c r="QYL271" s="159"/>
      <c r="QYM271" s="159"/>
      <c r="QYN271" s="8"/>
      <c r="QYO271" s="8"/>
      <c r="QYP271" s="160"/>
      <c r="QYQ271" s="158"/>
      <c r="QYR271" s="161"/>
      <c r="QYS271" s="162"/>
      <c r="QYT271" s="156"/>
      <c r="QYU271" s="158"/>
      <c r="QYV271" s="158"/>
      <c r="QYW271" s="158"/>
      <c r="QYX271" s="158"/>
      <c r="QYY271" s="159"/>
      <c r="QYZ271" s="9"/>
      <c r="QZA271" s="9"/>
      <c r="QZB271" s="159"/>
      <c r="QZC271" s="159"/>
      <c r="QZD271" s="8"/>
      <c r="QZE271" s="8"/>
      <c r="QZF271" s="160"/>
      <c r="QZG271" s="158"/>
      <c r="QZH271" s="161"/>
      <c r="QZI271" s="162"/>
      <c r="QZJ271" s="156"/>
      <c r="QZK271" s="158"/>
      <c r="QZL271" s="158"/>
      <c r="QZM271" s="158"/>
      <c r="QZN271" s="158"/>
      <c r="QZO271" s="159"/>
      <c r="QZP271" s="9"/>
      <c r="QZQ271" s="9"/>
      <c r="QZR271" s="159"/>
      <c r="QZS271" s="159"/>
      <c r="QZT271" s="8"/>
      <c r="QZU271" s="8"/>
      <c r="QZV271" s="160"/>
      <c r="QZW271" s="158"/>
      <c r="QZX271" s="161"/>
      <c r="QZY271" s="162"/>
      <c r="QZZ271" s="156"/>
      <c r="RAA271" s="158"/>
      <c r="RAB271" s="158"/>
      <c r="RAC271" s="158"/>
      <c r="RAD271" s="158"/>
      <c r="RAE271" s="159"/>
      <c r="RAF271" s="9"/>
      <c r="RAG271" s="9"/>
      <c r="RAH271" s="159"/>
      <c r="RAI271" s="159"/>
      <c r="RAJ271" s="8"/>
      <c r="RAK271" s="8"/>
      <c r="RAL271" s="160"/>
      <c r="RAM271" s="158"/>
      <c r="RAN271" s="161"/>
      <c r="RAO271" s="162"/>
      <c r="RAP271" s="156"/>
      <c r="RAQ271" s="158"/>
      <c r="RAR271" s="158"/>
      <c r="RAS271" s="158"/>
      <c r="RAT271" s="158"/>
      <c r="RAU271" s="159"/>
      <c r="RAV271" s="9"/>
      <c r="RAW271" s="9"/>
      <c r="RAX271" s="159"/>
      <c r="RAY271" s="159"/>
      <c r="RAZ271" s="8"/>
      <c r="RBA271" s="8"/>
      <c r="RBB271" s="160"/>
      <c r="RBC271" s="158"/>
      <c r="RBD271" s="161"/>
      <c r="RBE271" s="162"/>
      <c r="RBF271" s="156"/>
      <c r="RBG271" s="158"/>
      <c r="RBH271" s="158"/>
      <c r="RBI271" s="158"/>
      <c r="RBJ271" s="158"/>
      <c r="RBK271" s="159"/>
      <c r="RBL271" s="9"/>
      <c r="RBM271" s="9"/>
      <c r="RBN271" s="159"/>
      <c r="RBO271" s="159"/>
      <c r="RBP271" s="8"/>
      <c r="RBQ271" s="8"/>
      <c r="RBR271" s="160"/>
      <c r="RBS271" s="158"/>
      <c r="RBT271" s="161"/>
      <c r="RBU271" s="162"/>
      <c r="RBV271" s="156"/>
      <c r="RBW271" s="158"/>
      <c r="RBX271" s="158"/>
      <c r="RBY271" s="158"/>
      <c r="RBZ271" s="158"/>
      <c r="RCA271" s="159"/>
      <c r="RCB271" s="9"/>
      <c r="RCC271" s="9"/>
      <c r="RCD271" s="159"/>
      <c r="RCE271" s="159"/>
      <c r="RCF271" s="8"/>
      <c r="RCG271" s="8"/>
      <c r="RCH271" s="160"/>
      <c r="RCI271" s="158"/>
      <c r="RCJ271" s="161"/>
      <c r="RCK271" s="162"/>
      <c r="RCL271" s="156"/>
      <c r="RCM271" s="158"/>
      <c r="RCN271" s="158"/>
      <c r="RCO271" s="158"/>
      <c r="RCP271" s="158"/>
      <c r="RCQ271" s="159"/>
      <c r="RCR271" s="9"/>
      <c r="RCS271" s="9"/>
      <c r="RCT271" s="159"/>
      <c r="RCU271" s="159"/>
      <c r="RCV271" s="8"/>
      <c r="RCW271" s="8"/>
      <c r="RCX271" s="160"/>
      <c r="RCY271" s="158"/>
      <c r="RCZ271" s="161"/>
      <c r="RDA271" s="162"/>
      <c r="RDB271" s="156"/>
      <c r="RDC271" s="158"/>
      <c r="RDD271" s="158"/>
      <c r="RDE271" s="158"/>
      <c r="RDF271" s="158"/>
      <c r="RDG271" s="159"/>
      <c r="RDH271" s="9"/>
      <c r="RDI271" s="9"/>
      <c r="RDJ271" s="159"/>
      <c r="RDK271" s="159"/>
      <c r="RDL271" s="8"/>
      <c r="RDM271" s="8"/>
      <c r="RDN271" s="160"/>
      <c r="RDO271" s="158"/>
      <c r="RDP271" s="161"/>
      <c r="RDQ271" s="162"/>
      <c r="RDR271" s="156"/>
      <c r="RDS271" s="158"/>
      <c r="RDT271" s="158"/>
      <c r="RDU271" s="158"/>
      <c r="RDV271" s="158"/>
      <c r="RDW271" s="159"/>
      <c r="RDX271" s="9"/>
      <c r="RDY271" s="9"/>
      <c r="RDZ271" s="159"/>
      <c r="REA271" s="159"/>
      <c r="REB271" s="8"/>
      <c r="REC271" s="8"/>
      <c r="RED271" s="160"/>
      <c r="REE271" s="158"/>
      <c r="REF271" s="161"/>
      <c r="REG271" s="162"/>
      <c r="REH271" s="156"/>
      <c r="REI271" s="158"/>
      <c r="REJ271" s="158"/>
      <c r="REK271" s="158"/>
      <c r="REL271" s="158"/>
      <c r="REM271" s="159"/>
      <c r="REN271" s="9"/>
      <c r="REO271" s="9"/>
      <c r="REP271" s="159"/>
      <c r="REQ271" s="159"/>
      <c r="RER271" s="8"/>
      <c r="RES271" s="8"/>
      <c r="RET271" s="160"/>
      <c r="REU271" s="158"/>
      <c r="REV271" s="161"/>
      <c r="REW271" s="162"/>
      <c r="REX271" s="156"/>
      <c r="REY271" s="158"/>
      <c r="REZ271" s="158"/>
      <c r="RFA271" s="158"/>
      <c r="RFB271" s="158"/>
      <c r="RFC271" s="159"/>
      <c r="RFD271" s="9"/>
      <c r="RFE271" s="9"/>
      <c r="RFF271" s="159"/>
      <c r="RFG271" s="159"/>
      <c r="RFH271" s="8"/>
      <c r="RFI271" s="8"/>
      <c r="RFJ271" s="160"/>
      <c r="RFK271" s="158"/>
      <c r="RFL271" s="161"/>
      <c r="RFM271" s="162"/>
      <c r="RFN271" s="156"/>
      <c r="RFO271" s="158"/>
      <c r="RFP271" s="158"/>
      <c r="RFQ271" s="158"/>
      <c r="RFR271" s="158"/>
      <c r="RFS271" s="159"/>
      <c r="RFT271" s="9"/>
      <c r="RFU271" s="9"/>
      <c r="RFV271" s="159"/>
      <c r="RFW271" s="159"/>
      <c r="RFX271" s="8"/>
      <c r="RFY271" s="8"/>
      <c r="RFZ271" s="160"/>
      <c r="RGA271" s="158"/>
      <c r="RGB271" s="161"/>
      <c r="RGC271" s="162"/>
      <c r="RGD271" s="156"/>
      <c r="RGE271" s="158"/>
      <c r="RGF271" s="158"/>
      <c r="RGG271" s="158"/>
      <c r="RGH271" s="158"/>
      <c r="RGI271" s="159"/>
      <c r="RGJ271" s="9"/>
      <c r="RGK271" s="9"/>
      <c r="RGL271" s="159"/>
      <c r="RGM271" s="159"/>
      <c r="RGN271" s="8"/>
      <c r="RGO271" s="8"/>
      <c r="RGP271" s="160"/>
      <c r="RGQ271" s="158"/>
      <c r="RGR271" s="161"/>
      <c r="RGS271" s="162"/>
      <c r="RGT271" s="156"/>
      <c r="RGU271" s="158"/>
      <c r="RGV271" s="158"/>
      <c r="RGW271" s="158"/>
      <c r="RGX271" s="158"/>
      <c r="RGY271" s="159"/>
      <c r="RGZ271" s="9"/>
      <c r="RHA271" s="9"/>
      <c r="RHB271" s="159"/>
      <c r="RHC271" s="159"/>
      <c r="RHD271" s="8"/>
      <c r="RHE271" s="8"/>
      <c r="RHF271" s="160"/>
      <c r="RHG271" s="158"/>
      <c r="RHH271" s="161"/>
      <c r="RHI271" s="162"/>
      <c r="RHJ271" s="156"/>
      <c r="RHK271" s="158"/>
      <c r="RHL271" s="158"/>
      <c r="RHM271" s="158"/>
      <c r="RHN271" s="158"/>
      <c r="RHO271" s="159"/>
      <c r="RHP271" s="9"/>
      <c r="RHQ271" s="9"/>
      <c r="RHR271" s="159"/>
      <c r="RHS271" s="159"/>
      <c r="RHT271" s="8"/>
      <c r="RHU271" s="8"/>
      <c r="RHV271" s="160"/>
      <c r="RHW271" s="158"/>
      <c r="RHX271" s="161"/>
      <c r="RHY271" s="162"/>
      <c r="RHZ271" s="156"/>
      <c r="RIA271" s="158"/>
      <c r="RIB271" s="158"/>
      <c r="RIC271" s="158"/>
      <c r="RID271" s="158"/>
      <c r="RIE271" s="159"/>
      <c r="RIF271" s="9"/>
      <c r="RIG271" s="9"/>
      <c r="RIH271" s="159"/>
      <c r="RII271" s="159"/>
      <c r="RIJ271" s="8"/>
      <c r="RIK271" s="8"/>
      <c r="RIL271" s="160"/>
      <c r="RIM271" s="158"/>
      <c r="RIN271" s="161"/>
      <c r="RIO271" s="162"/>
      <c r="RIP271" s="156"/>
      <c r="RIQ271" s="158"/>
      <c r="RIR271" s="158"/>
      <c r="RIS271" s="158"/>
      <c r="RIT271" s="158"/>
      <c r="RIU271" s="159"/>
      <c r="RIV271" s="9"/>
      <c r="RIW271" s="9"/>
      <c r="RIX271" s="159"/>
      <c r="RIY271" s="159"/>
      <c r="RIZ271" s="8"/>
      <c r="RJA271" s="8"/>
      <c r="RJB271" s="160"/>
      <c r="RJC271" s="158"/>
      <c r="RJD271" s="161"/>
      <c r="RJE271" s="162"/>
      <c r="RJF271" s="156"/>
      <c r="RJG271" s="158"/>
      <c r="RJH271" s="158"/>
      <c r="RJI271" s="158"/>
      <c r="RJJ271" s="158"/>
      <c r="RJK271" s="159"/>
      <c r="RJL271" s="9"/>
      <c r="RJM271" s="9"/>
      <c r="RJN271" s="159"/>
      <c r="RJO271" s="159"/>
      <c r="RJP271" s="8"/>
      <c r="RJQ271" s="8"/>
      <c r="RJR271" s="160"/>
      <c r="RJS271" s="158"/>
      <c r="RJT271" s="161"/>
      <c r="RJU271" s="162"/>
      <c r="RJV271" s="156"/>
      <c r="RJW271" s="158"/>
      <c r="RJX271" s="158"/>
      <c r="RJY271" s="158"/>
      <c r="RJZ271" s="158"/>
      <c r="RKA271" s="159"/>
      <c r="RKB271" s="9"/>
      <c r="RKC271" s="9"/>
      <c r="RKD271" s="159"/>
      <c r="RKE271" s="159"/>
      <c r="RKF271" s="8"/>
      <c r="RKG271" s="8"/>
      <c r="RKH271" s="160"/>
      <c r="RKI271" s="158"/>
      <c r="RKJ271" s="161"/>
      <c r="RKK271" s="162"/>
      <c r="RKL271" s="156"/>
      <c r="RKM271" s="158"/>
      <c r="RKN271" s="158"/>
      <c r="RKO271" s="158"/>
      <c r="RKP271" s="158"/>
      <c r="RKQ271" s="159"/>
      <c r="RKR271" s="9"/>
      <c r="RKS271" s="9"/>
      <c r="RKT271" s="159"/>
      <c r="RKU271" s="159"/>
      <c r="RKV271" s="8"/>
      <c r="RKW271" s="8"/>
      <c r="RKX271" s="160"/>
      <c r="RKY271" s="158"/>
      <c r="RKZ271" s="161"/>
      <c r="RLA271" s="162"/>
      <c r="RLB271" s="156"/>
      <c r="RLC271" s="158"/>
      <c r="RLD271" s="158"/>
      <c r="RLE271" s="158"/>
      <c r="RLF271" s="158"/>
      <c r="RLG271" s="159"/>
      <c r="RLH271" s="9"/>
      <c r="RLI271" s="9"/>
      <c r="RLJ271" s="159"/>
      <c r="RLK271" s="159"/>
      <c r="RLL271" s="8"/>
      <c r="RLM271" s="8"/>
      <c r="RLN271" s="160"/>
      <c r="RLO271" s="158"/>
      <c r="RLP271" s="161"/>
      <c r="RLQ271" s="162"/>
      <c r="RLR271" s="156"/>
      <c r="RLS271" s="158"/>
      <c r="RLT271" s="158"/>
      <c r="RLU271" s="158"/>
      <c r="RLV271" s="158"/>
      <c r="RLW271" s="159"/>
      <c r="RLX271" s="9"/>
      <c r="RLY271" s="9"/>
      <c r="RLZ271" s="159"/>
      <c r="RMA271" s="159"/>
      <c r="RMB271" s="8"/>
      <c r="RMC271" s="8"/>
      <c r="RMD271" s="160"/>
      <c r="RME271" s="158"/>
      <c r="RMF271" s="161"/>
      <c r="RMG271" s="162"/>
      <c r="RMH271" s="156"/>
      <c r="RMI271" s="158"/>
      <c r="RMJ271" s="158"/>
      <c r="RMK271" s="158"/>
      <c r="RML271" s="158"/>
      <c r="RMM271" s="159"/>
      <c r="RMN271" s="9"/>
      <c r="RMO271" s="9"/>
      <c r="RMP271" s="159"/>
      <c r="RMQ271" s="159"/>
      <c r="RMR271" s="8"/>
      <c r="RMS271" s="8"/>
      <c r="RMT271" s="160"/>
      <c r="RMU271" s="158"/>
      <c r="RMV271" s="161"/>
      <c r="RMW271" s="162"/>
      <c r="RMX271" s="156"/>
      <c r="RMY271" s="158"/>
      <c r="RMZ271" s="158"/>
      <c r="RNA271" s="158"/>
      <c r="RNB271" s="158"/>
      <c r="RNC271" s="159"/>
      <c r="RND271" s="9"/>
      <c r="RNE271" s="9"/>
      <c r="RNF271" s="159"/>
      <c r="RNG271" s="159"/>
      <c r="RNH271" s="8"/>
      <c r="RNI271" s="8"/>
      <c r="RNJ271" s="160"/>
      <c r="RNK271" s="158"/>
      <c r="RNL271" s="161"/>
      <c r="RNM271" s="162"/>
      <c r="RNN271" s="156"/>
      <c r="RNO271" s="158"/>
      <c r="RNP271" s="158"/>
      <c r="RNQ271" s="158"/>
      <c r="RNR271" s="158"/>
      <c r="RNS271" s="159"/>
      <c r="RNT271" s="9"/>
      <c r="RNU271" s="9"/>
      <c r="RNV271" s="159"/>
      <c r="RNW271" s="159"/>
      <c r="RNX271" s="8"/>
      <c r="RNY271" s="8"/>
      <c r="RNZ271" s="160"/>
      <c r="ROA271" s="158"/>
      <c r="ROB271" s="161"/>
      <c r="ROC271" s="162"/>
      <c r="ROD271" s="156"/>
      <c r="ROE271" s="158"/>
      <c r="ROF271" s="158"/>
      <c r="ROG271" s="158"/>
      <c r="ROH271" s="158"/>
      <c r="ROI271" s="159"/>
      <c r="ROJ271" s="9"/>
      <c r="ROK271" s="9"/>
      <c r="ROL271" s="159"/>
      <c r="ROM271" s="159"/>
      <c r="RON271" s="8"/>
      <c r="ROO271" s="8"/>
      <c r="ROP271" s="160"/>
      <c r="ROQ271" s="158"/>
      <c r="ROR271" s="161"/>
      <c r="ROS271" s="162"/>
      <c r="ROT271" s="156"/>
      <c r="ROU271" s="158"/>
      <c r="ROV271" s="158"/>
      <c r="ROW271" s="158"/>
      <c r="ROX271" s="158"/>
      <c r="ROY271" s="159"/>
      <c r="ROZ271" s="9"/>
      <c r="RPA271" s="9"/>
      <c r="RPB271" s="159"/>
      <c r="RPC271" s="159"/>
      <c r="RPD271" s="8"/>
      <c r="RPE271" s="8"/>
      <c r="RPF271" s="160"/>
      <c r="RPG271" s="158"/>
      <c r="RPH271" s="161"/>
      <c r="RPI271" s="162"/>
      <c r="RPJ271" s="156"/>
      <c r="RPK271" s="158"/>
      <c r="RPL271" s="158"/>
      <c r="RPM271" s="158"/>
      <c r="RPN271" s="158"/>
      <c r="RPO271" s="159"/>
      <c r="RPP271" s="9"/>
      <c r="RPQ271" s="9"/>
      <c r="RPR271" s="159"/>
      <c r="RPS271" s="159"/>
      <c r="RPT271" s="8"/>
      <c r="RPU271" s="8"/>
      <c r="RPV271" s="160"/>
      <c r="RPW271" s="158"/>
      <c r="RPX271" s="161"/>
      <c r="RPY271" s="162"/>
      <c r="RPZ271" s="156"/>
      <c r="RQA271" s="158"/>
      <c r="RQB271" s="158"/>
      <c r="RQC271" s="158"/>
      <c r="RQD271" s="158"/>
      <c r="RQE271" s="159"/>
      <c r="RQF271" s="9"/>
      <c r="RQG271" s="9"/>
      <c r="RQH271" s="159"/>
      <c r="RQI271" s="159"/>
      <c r="RQJ271" s="8"/>
      <c r="RQK271" s="8"/>
      <c r="RQL271" s="160"/>
      <c r="RQM271" s="158"/>
      <c r="RQN271" s="161"/>
      <c r="RQO271" s="162"/>
      <c r="RQP271" s="156"/>
      <c r="RQQ271" s="158"/>
      <c r="RQR271" s="158"/>
      <c r="RQS271" s="158"/>
      <c r="RQT271" s="158"/>
      <c r="RQU271" s="159"/>
      <c r="RQV271" s="9"/>
      <c r="RQW271" s="9"/>
      <c r="RQX271" s="159"/>
      <c r="RQY271" s="159"/>
      <c r="RQZ271" s="8"/>
      <c r="RRA271" s="8"/>
      <c r="RRB271" s="160"/>
      <c r="RRC271" s="158"/>
      <c r="RRD271" s="161"/>
      <c r="RRE271" s="162"/>
      <c r="RRF271" s="156"/>
      <c r="RRG271" s="158"/>
      <c r="RRH271" s="158"/>
      <c r="RRI271" s="158"/>
      <c r="RRJ271" s="158"/>
      <c r="RRK271" s="159"/>
      <c r="RRL271" s="9"/>
      <c r="RRM271" s="9"/>
      <c r="RRN271" s="159"/>
      <c r="RRO271" s="159"/>
      <c r="RRP271" s="8"/>
      <c r="RRQ271" s="8"/>
      <c r="RRR271" s="160"/>
      <c r="RRS271" s="158"/>
      <c r="RRT271" s="161"/>
      <c r="RRU271" s="162"/>
      <c r="RRV271" s="156"/>
      <c r="RRW271" s="158"/>
      <c r="RRX271" s="158"/>
      <c r="RRY271" s="158"/>
      <c r="RRZ271" s="158"/>
      <c r="RSA271" s="159"/>
      <c r="RSB271" s="9"/>
      <c r="RSC271" s="9"/>
      <c r="RSD271" s="159"/>
      <c r="RSE271" s="159"/>
      <c r="RSF271" s="8"/>
      <c r="RSG271" s="8"/>
      <c r="RSH271" s="160"/>
      <c r="RSI271" s="158"/>
      <c r="RSJ271" s="161"/>
      <c r="RSK271" s="162"/>
      <c r="RSL271" s="156"/>
      <c r="RSM271" s="158"/>
      <c r="RSN271" s="158"/>
      <c r="RSO271" s="158"/>
      <c r="RSP271" s="158"/>
      <c r="RSQ271" s="159"/>
      <c r="RSR271" s="9"/>
      <c r="RSS271" s="9"/>
      <c r="RST271" s="159"/>
      <c r="RSU271" s="159"/>
      <c r="RSV271" s="8"/>
      <c r="RSW271" s="8"/>
      <c r="RSX271" s="160"/>
      <c r="RSY271" s="158"/>
      <c r="RSZ271" s="161"/>
      <c r="RTA271" s="162"/>
      <c r="RTB271" s="156"/>
      <c r="RTC271" s="158"/>
      <c r="RTD271" s="158"/>
      <c r="RTE271" s="158"/>
      <c r="RTF271" s="158"/>
      <c r="RTG271" s="159"/>
      <c r="RTH271" s="9"/>
      <c r="RTI271" s="9"/>
      <c r="RTJ271" s="159"/>
      <c r="RTK271" s="159"/>
      <c r="RTL271" s="8"/>
      <c r="RTM271" s="8"/>
      <c r="RTN271" s="160"/>
      <c r="RTO271" s="158"/>
      <c r="RTP271" s="161"/>
      <c r="RTQ271" s="162"/>
      <c r="RTR271" s="156"/>
      <c r="RTS271" s="158"/>
      <c r="RTT271" s="158"/>
      <c r="RTU271" s="158"/>
      <c r="RTV271" s="158"/>
      <c r="RTW271" s="159"/>
      <c r="RTX271" s="9"/>
      <c r="RTY271" s="9"/>
      <c r="RTZ271" s="159"/>
      <c r="RUA271" s="159"/>
      <c r="RUB271" s="8"/>
      <c r="RUC271" s="8"/>
      <c r="RUD271" s="160"/>
      <c r="RUE271" s="158"/>
      <c r="RUF271" s="161"/>
      <c r="RUG271" s="162"/>
      <c r="RUH271" s="156"/>
      <c r="RUI271" s="158"/>
      <c r="RUJ271" s="158"/>
      <c r="RUK271" s="158"/>
      <c r="RUL271" s="158"/>
      <c r="RUM271" s="159"/>
      <c r="RUN271" s="9"/>
      <c r="RUO271" s="9"/>
      <c r="RUP271" s="159"/>
      <c r="RUQ271" s="159"/>
      <c r="RUR271" s="8"/>
      <c r="RUS271" s="8"/>
      <c r="RUT271" s="160"/>
      <c r="RUU271" s="158"/>
      <c r="RUV271" s="161"/>
      <c r="RUW271" s="162"/>
      <c r="RUX271" s="156"/>
      <c r="RUY271" s="158"/>
      <c r="RUZ271" s="158"/>
      <c r="RVA271" s="158"/>
      <c r="RVB271" s="158"/>
      <c r="RVC271" s="159"/>
      <c r="RVD271" s="9"/>
      <c r="RVE271" s="9"/>
      <c r="RVF271" s="159"/>
      <c r="RVG271" s="159"/>
      <c r="RVH271" s="8"/>
      <c r="RVI271" s="8"/>
      <c r="RVJ271" s="160"/>
      <c r="RVK271" s="158"/>
      <c r="RVL271" s="161"/>
      <c r="RVM271" s="162"/>
      <c r="RVN271" s="156"/>
      <c r="RVO271" s="158"/>
      <c r="RVP271" s="158"/>
      <c r="RVQ271" s="158"/>
      <c r="RVR271" s="158"/>
      <c r="RVS271" s="159"/>
      <c r="RVT271" s="9"/>
      <c r="RVU271" s="9"/>
      <c r="RVV271" s="159"/>
      <c r="RVW271" s="159"/>
      <c r="RVX271" s="8"/>
      <c r="RVY271" s="8"/>
      <c r="RVZ271" s="160"/>
      <c r="RWA271" s="158"/>
      <c r="RWB271" s="161"/>
      <c r="RWC271" s="162"/>
      <c r="RWD271" s="156"/>
      <c r="RWE271" s="158"/>
      <c r="RWF271" s="158"/>
      <c r="RWG271" s="158"/>
      <c r="RWH271" s="158"/>
      <c r="RWI271" s="159"/>
      <c r="RWJ271" s="9"/>
      <c r="RWK271" s="9"/>
      <c r="RWL271" s="159"/>
      <c r="RWM271" s="159"/>
      <c r="RWN271" s="8"/>
      <c r="RWO271" s="8"/>
      <c r="RWP271" s="160"/>
      <c r="RWQ271" s="158"/>
      <c r="RWR271" s="161"/>
      <c r="RWS271" s="162"/>
      <c r="RWT271" s="156"/>
      <c r="RWU271" s="158"/>
      <c r="RWV271" s="158"/>
      <c r="RWW271" s="158"/>
      <c r="RWX271" s="158"/>
      <c r="RWY271" s="159"/>
      <c r="RWZ271" s="9"/>
      <c r="RXA271" s="9"/>
      <c r="RXB271" s="159"/>
      <c r="RXC271" s="159"/>
      <c r="RXD271" s="8"/>
      <c r="RXE271" s="8"/>
      <c r="RXF271" s="160"/>
      <c r="RXG271" s="158"/>
      <c r="RXH271" s="161"/>
      <c r="RXI271" s="162"/>
      <c r="RXJ271" s="156"/>
      <c r="RXK271" s="158"/>
      <c r="RXL271" s="158"/>
      <c r="RXM271" s="158"/>
      <c r="RXN271" s="158"/>
      <c r="RXO271" s="159"/>
      <c r="RXP271" s="9"/>
      <c r="RXQ271" s="9"/>
      <c r="RXR271" s="159"/>
      <c r="RXS271" s="159"/>
      <c r="RXT271" s="8"/>
      <c r="RXU271" s="8"/>
      <c r="RXV271" s="160"/>
      <c r="RXW271" s="158"/>
      <c r="RXX271" s="161"/>
      <c r="RXY271" s="162"/>
      <c r="RXZ271" s="156"/>
      <c r="RYA271" s="158"/>
      <c r="RYB271" s="158"/>
      <c r="RYC271" s="158"/>
      <c r="RYD271" s="158"/>
      <c r="RYE271" s="159"/>
      <c r="RYF271" s="9"/>
      <c r="RYG271" s="9"/>
      <c r="RYH271" s="159"/>
      <c r="RYI271" s="159"/>
      <c r="RYJ271" s="8"/>
      <c r="RYK271" s="8"/>
      <c r="RYL271" s="160"/>
      <c r="RYM271" s="158"/>
      <c r="RYN271" s="161"/>
      <c r="RYO271" s="162"/>
      <c r="RYP271" s="156"/>
      <c r="RYQ271" s="158"/>
      <c r="RYR271" s="158"/>
      <c r="RYS271" s="158"/>
      <c r="RYT271" s="158"/>
      <c r="RYU271" s="159"/>
      <c r="RYV271" s="9"/>
      <c r="RYW271" s="9"/>
      <c r="RYX271" s="159"/>
      <c r="RYY271" s="159"/>
      <c r="RYZ271" s="8"/>
      <c r="RZA271" s="8"/>
      <c r="RZB271" s="160"/>
      <c r="RZC271" s="158"/>
      <c r="RZD271" s="161"/>
      <c r="RZE271" s="162"/>
      <c r="RZF271" s="156"/>
      <c r="RZG271" s="158"/>
      <c r="RZH271" s="158"/>
      <c r="RZI271" s="158"/>
      <c r="RZJ271" s="158"/>
      <c r="RZK271" s="159"/>
      <c r="RZL271" s="9"/>
      <c r="RZM271" s="9"/>
      <c r="RZN271" s="159"/>
      <c r="RZO271" s="159"/>
      <c r="RZP271" s="8"/>
      <c r="RZQ271" s="8"/>
      <c r="RZR271" s="160"/>
      <c r="RZS271" s="158"/>
      <c r="RZT271" s="161"/>
      <c r="RZU271" s="162"/>
      <c r="RZV271" s="156"/>
      <c r="RZW271" s="158"/>
      <c r="RZX271" s="158"/>
      <c r="RZY271" s="158"/>
      <c r="RZZ271" s="158"/>
      <c r="SAA271" s="159"/>
      <c r="SAB271" s="9"/>
      <c r="SAC271" s="9"/>
      <c r="SAD271" s="159"/>
      <c r="SAE271" s="159"/>
      <c r="SAF271" s="8"/>
      <c r="SAG271" s="8"/>
      <c r="SAH271" s="160"/>
      <c r="SAI271" s="158"/>
      <c r="SAJ271" s="161"/>
      <c r="SAK271" s="162"/>
      <c r="SAL271" s="156"/>
      <c r="SAM271" s="158"/>
      <c r="SAN271" s="158"/>
      <c r="SAO271" s="158"/>
      <c r="SAP271" s="158"/>
      <c r="SAQ271" s="159"/>
      <c r="SAR271" s="9"/>
      <c r="SAS271" s="9"/>
      <c r="SAT271" s="159"/>
      <c r="SAU271" s="159"/>
      <c r="SAV271" s="8"/>
      <c r="SAW271" s="8"/>
      <c r="SAX271" s="160"/>
      <c r="SAY271" s="158"/>
      <c r="SAZ271" s="161"/>
      <c r="SBA271" s="162"/>
      <c r="SBB271" s="156"/>
      <c r="SBC271" s="158"/>
      <c r="SBD271" s="158"/>
      <c r="SBE271" s="158"/>
      <c r="SBF271" s="158"/>
      <c r="SBG271" s="159"/>
      <c r="SBH271" s="9"/>
      <c r="SBI271" s="9"/>
      <c r="SBJ271" s="159"/>
      <c r="SBK271" s="159"/>
      <c r="SBL271" s="8"/>
      <c r="SBM271" s="8"/>
      <c r="SBN271" s="160"/>
      <c r="SBO271" s="158"/>
      <c r="SBP271" s="161"/>
      <c r="SBQ271" s="162"/>
      <c r="SBR271" s="156"/>
      <c r="SBS271" s="158"/>
      <c r="SBT271" s="158"/>
      <c r="SBU271" s="158"/>
      <c r="SBV271" s="158"/>
      <c r="SBW271" s="159"/>
      <c r="SBX271" s="9"/>
      <c r="SBY271" s="9"/>
      <c r="SBZ271" s="159"/>
      <c r="SCA271" s="159"/>
      <c r="SCB271" s="8"/>
      <c r="SCC271" s="8"/>
      <c r="SCD271" s="160"/>
      <c r="SCE271" s="158"/>
      <c r="SCF271" s="161"/>
      <c r="SCG271" s="162"/>
      <c r="SCH271" s="156"/>
      <c r="SCI271" s="158"/>
      <c r="SCJ271" s="158"/>
      <c r="SCK271" s="158"/>
      <c r="SCL271" s="158"/>
      <c r="SCM271" s="159"/>
      <c r="SCN271" s="9"/>
      <c r="SCO271" s="9"/>
      <c r="SCP271" s="159"/>
      <c r="SCQ271" s="159"/>
      <c r="SCR271" s="8"/>
      <c r="SCS271" s="8"/>
      <c r="SCT271" s="160"/>
      <c r="SCU271" s="158"/>
      <c r="SCV271" s="161"/>
      <c r="SCW271" s="162"/>
      <c r="SCX271" s="156"/>
      <c r="SCY271" s="158"/>
      <c r="SCZ271" s="158"/>
      <c r="SDA271" s="158"/>
      <c r="SDB271" s="158"/>
      <c r="SDC271" s="159"/>
      <c r="SDD271" s="9"/>
      <c r="SDE271" s="9"/>
      <c r="SDF271" s="159"/>
      <c r="SDG271" s="159"/>
      <c r="SDH271" s="8"/>
      <c r="SDI271" s="8"/>
      <c r="SDJ271" s="160"/>
      <c r="SDK271" s="158"/>
      <c r="SDL271" s="161"/>
      <c r="SDM271" s="162"/>
      <c r="SDN271" s="156"/>
      <c r="SDO271" s="158"/>
      <c r="SDP271" s="158"/>
      <c r="SDQ271" s="158"/>
      <c r="SDR271" s="158"/>
      <c r="SDS271" s="159"/>
      <c r="SDT271" s="9"/>
      <c r="SDU271" s="9"/>
      <c r="SDV271" s="159"/>
      <c r="SDW271" s="159"/>
      <c r="SDX271" s="8"/>
      <c r="SDY271" s="8"/>
      <c r="SDZ271" s="160"/>
      <c r="SEA271" s="158"/>
      <c r="SEB271" s="161"/>
      <c r="SEC271" s="162"/>
      <c r="SED271" s="156"/>
      <c r="SEE271" s="158"/>
      <c r="SEF271" s="158"/>
      <c r="SEG271" s="158"/>
      <c r="SEH271" s="158"/>
      <c r="SEI271" s="159"/>
      <c r="SEJ271" s="9"/>
      <c r="SEK271" s="9"/>
      <c r="SEL271" s="159"/>
      <c r="SEM271" s="159"/>
      <c r="SEN271" s="8"/>
      <c r="SEO271" s="8"/>
      <c r="SEP271" s="160"/>
      <c r="SEQ271" s="158"/>
      <c r="SER271" s="161"/>
      <c r="SES271" s="162"/>
      <c r="SET271" s="156"/>
      <c r="SEU271" s="158"/>
      <c r="SEV271" s="158"/>
      <c r="SEW271" s="158"/>
      <c r="SEX271" s="158"/>
      <c r="SEY271" s="159"/>
      <c r="SEZ271" s="9"/>
      <c r="SFA271" s="9"/>
      <c r="SFB271" s="159"/>
      <c r="SFC271" s="159"/>
      <c r="SFD271" s="8"/>
      <c r="SFE271" s="8"/>
      <c r="SFF271" s="160"/>
      <c r="SFG271" s="158"/>
      <c r="SFH271" s="161"/>
      <c r="SFI271" s="162"/>
      <c r="SFJ271" s="156"/>
      <c r="SFK271" s="158"/>
      <c r="SFL271" s="158"/>
      <c r="SFM271" s="158"/>
      <c r="SFN271" s="158"/>
      <c r="SFO271" s="159"/>
      <c r="SFP271" s="9"/>
      <c r="SFQ271" s="9"/>
      <c r="SFR271" s="159"/>
      <c r="SFS271" s="159"/>
      <c r="SFT271" s="8"/>
      <c r="SFU271" s="8"/>
      <c r="SFV271" s="160"/>
      <c r="SFW271" s="158"/>
      <c r="SFX271" s="161"/>
      <c r="SFY271" s="162"/>
      <c r="SFZ271" s="156"/>
      <c r="SGA271" s="158"/>
      <c r="SGB271" s="158"/>
      <c r="SGC271" s="158"/>
      <c r="SGD271" s="158"/>
      <c r="SGE271" s="159"/>
      <c r="SGF271" s="9"/>
      <c r="SGG271" s="9"/>
      <c r="SGH271" s="159"/>
      <c r="SGI271" s="159"/>
      <c r="SGJ271" s="8"/>
      <c r="SGK271" s="8"/>
      <c r="SGL271" s="160"/>
      <c r="SGM271" s="158"/>
      <c r="SGN271" s="161"/>
      <c r="SGO271" s="162"/>
      <c r="SGP271" s="156"/>
      <c r="SGQ271" s="158"/>
      <c r="SGR271" s="158"/>
      <c r="SGS271" s="158"/>
      <c r="SGT271" s="158"/>
      <c r="SGU271" s="159"/>
      <c r="SGV271" s="9"/>
      <c r="SGW271" s="9"/>
      <c r="SGX271" s="159"/>
      <c r="SGY271" s="159"/>
      <c r="SGZ271" s="8"/>
      <c r="SHA271" s="8"/>
      <c r="SHB271" s="160"/>
      <c r="SHC271" s="158"/>
      <c r="SHD271" s="161"/>
      <c r="SHE271" s="162"/>
      <c r="SHF271" s="156"/>
      <c r="SHG271" s="158"/>
      <c r="SHH271" s="158"/>
      <c r="SHI271" s="158"/>
      <c r="SHJ271" s="158"/>
      <c r="SHK271" s="159"/>
      <c r="SHL271" s="9"/>
      <c r="SHM271" s="9"/>
      <c r="SHN271" s="159"/>
      <c r="SHO271" s="159"/>
      <c r="SHP271" s="8"/>
      <c r="SHQ271" s="8"/>
      <c r="SHR271" s="160"/>
      <c r="SHS271" s="158"/>
      <c r="SHT271" s="161"/>
      <c r="SHU271" s="162"/>
      <c r="SHV271" s="156"/>
      <c r="SHW271" s="158"/>
      <c r="SHX271" s="158"/>
      <c r="SHY271" s="158"/>
      <c r="SHZ271" s="158"/>
      <c r="SIA271" s="159"/>
      <c r="SIB271" s="9"/>
      <c r="SIC271" s="9"/>
      <c r="SID271" s="159"/>
      <c r="SIE271" s="159"/>
      <c r="SIF271" s="8"/>
      <c r="SIG271" s="8"/>
      <c r="SIH271" s="160"/>
      <c r="SII271" s="158"/>
      <c r="SIJ271" s="161"/>
      <c r="SIK271" s="162"/>
      <c r="SIL271" s="156"/>
      <c r="SIM271" s="158"/>
      <c r="SIN271" s="158"/>
      <c r="SIO271" s="158"/>
      <c r="SIP271" s="158"/>
      <c r="SIQ271" s="159"/>
      <c r="SIR271" s="9"/>
      <c r="SIS271" s="9"/>
      <c r="SIT271" s="159"/>
      <c r="SIU271" s="159"/>
      <c r="SIV271" s="8"/>
      <c r="SIW271" s="8"/>
      <c r="SIX271" s="160"/>
      <c r="SIY271" s="158"/>
      <c r="SIZ271" s="161"/>
      <c r="SJA271" s="162"/>
      <c r="SJB271" s="156"/>
      <c r="SJC271" s="158"/>
      <c r="SJD271" s="158"/>
      <c r="SJE271" s="158"/>
      <c r="SJF271" s="158"/>
      <c r="SJG271" s="159"/>
      <c r="SJH271" s="9"/>
      <c r="SJI271" s="9"/>
      <c r="SJJ271" s="159"/>
      <c r="SJK271" s="159"/>
      <c r="SJL271" s="8"/>
      <c r="SJM271" s="8"/>
      <c r="SJN271" s="160"/>
      <c r="SJO271" s="158"/>
      <c r="SJP271" s="161"/>
      <c r="SJQ271" s="162"/>
      <c r="SJR271" s="156"/>
      <c r="SJS271" s="158"/>
      <c r="SJT271" s="158"/>
      <c r="SJU271" s="158"/>
      <c r="SJV271" s="158"/>
      <c r="SJW271" s="159"/>
      <c r="SJX271" s="9"/>
      <c r="SJY271" s="9"/>
      <c r="SJZ271" s="159"/>
      <c r="SKA271" s="159"/>
      <c r="SKB271" s="8"/>
      <c r="SKC271" s="8"/>
      <c r="SKD271" s="160"/>
      <c r="SKE271" s="158"/>
      <c r="SKF271" s="161"/>
      <c r="SKG271" s="162"/>
      <c r="SKH271" s="156"/>
      <c r="SKI271" s="158"/>
      <c r="SKJ271" s="158"/>
      <c r="SKK271" s="158"/>
      <c r="SKL271" s="158"/>
      <c r="SKM271" s="159"/>
      <c r="SKN271" s="9"/>
      <c r="SKO271" s="9"/>
      <c r="SKP271" s="159"/>
      <c r="SKQ271" s="159"/>
      <c r="SKR271" s="8"/>
      <c r="SKS271" s="8"/>
      <c r="SKT271" s="160"/>
      <c r="SKU271" s="158"/>
      <c r="SKV271" s="161"/>
      <c r="SKW271" s="162"/>
      <c r="SKX271" s="156"/>
      <c r="SKY271" s="158"/>
      <c r="SKZ271" s="158"/>
      <c r="SLA271" s="158"/>
      <c r="SLB271" s="158"/>
      <c r="SLC271" s="159"/>
      <c r="SLD271" s="9"/>
      <c r="SLE271" s="9"/>
      <c r="SLF271" s="159"/>
      <c r="SLG271" s="159"/>
      <c r="SLH271" s="8"/>
      <c r="SLI271" s="8"/>
      <c r="SLJ271" s="160"/>
      <c r="SLK271" s="158"/>
      <c r="SLL271" s="161"/>
      <c r="SLM271" s="162"/>
      <c r="SLN271" s="156"/>
      <c r="SLO271" s="158"/>
      <c r="SLP271" s="158"/>
      <c r="SLQ271" s="158"/>
      <c r="SLR271" s="158"/>
      <c r="SLS271" s="159"/>
      <c r="SLT271" s="9"/>
      <c r="SLU271" s="9"/>
      <c r="SLV271" s="159"/>
      <c r="SLW271" s="159"/>
      <c r="SLX271" s="8"/>
      <c r="SLY271" s="8"/>
      <c r="SLZ271" s="160"/>
      <c r="SMA271" s="158"/>
      <c r="SMB271" s="161"/>
      <c r="SMC271" s="162"/>
      <c r="SMD271" s="156"/>
      <c r="SME271" s="158"/>
      <c r="SMF271" s="158"/>
      <c r="SMG271" s="158"/>
      <c r="SMH271" s="158"/>
      <c r="SMI271" s="159"/>
      <c r="SMJ271" s="9"/>
      <c r="SMK271" s="9"/>
      <c r="SML271" s="159"/>
      <c r="SMM271" s="159"/>
      <c r="SMN271" s="8"/>
      <c r="SMO271" s="8"/>
      <c r="SMP271" s="160"/>
      <c r="SMQ271" s="158"/>
      <c r="SMR271" s="161"/>
      <c r="SMS271" s="162"/>
      <c r="SMT271" s="156"/>
      <c r="SMU271" s="158"/>
      <c r="SMV271" s="158"/>
      <c r="SMW271" s="158"/>
      <c r="SMX271" s="158"/>
      <c r="SMY271" s="159"/>
      <c r="SMZ271" s="9"/>
      <c r="SNA271" s="9"/>
      <c r="SNB271" s="159"/>
      <c r="SNC271" s="159"/>
      <c r="SND271" s="8"/>
      <c r="SNE271" s="8"/>
      <c r="SNF271" s="160"/>
      <c r="SNG271" s="158"/>
      <c r="SNH271" s="161"/>
      <c r="SNI271" s="162"/>
      <c r="SNJ271" s="156"/>
      <c r="SNK271" s="158"/>
      <c r="SNL271" s="158"/>
      <c r="SNM271" s="158"/>
      <c r="SNN271" s="158"/>
      <c r="SNO271" s="159"/>
      <c r="SNP271" s="9"/>
      <c r="SNQ271" s="9"/>
      <c r="SNR271" s="159"/>
      <c r="SNS271" s="159"/>
      <c r="SNT271" s="8"/>
      <c r="SNU271" s="8"/>
      <c r="SNV271" s="160"/>
      <c r="SNW271" s="158"/>
      <c r="SNX271" s="161"/>
      <c r="SNY271" s="162"/>
      <c r="SNZ271" s="156"/>
      <c r="SOA271" s="158"/>
      <c r="SOB271" s="158"/>
      <c r="SOC271" s="158"/>
      <c r="SOD271" s="158"/>
      <c r="SOE271" s="159"/>
      <c r="SOF271" s="9"/>
      <c r="SOG271" s="9"/>
      <c r="SOH271" s="159"/>
      <c r="SOI271" s="159"/>
      <c r="SOJ271" s="8"/>
      <c r="SOK271" s="8"/>
      <c r="SOL271" s="160"/>
      <c r="SOM271" s="158"/>
      <c r="SON271" s="161"/>
      <c r="SOO271" s="162"/>
      <c r="SOP271" s="156"/>
      <c r="SOQ271" s="158"/>
      <c r="SOR271" s="158"/>
      <c r="SOS271" s="158"/>
      <c r="SOT271" s="158"/>
      <c r="SOU271" s="159"/>
      <c r="SOV271" s="9"/>
      <c r="SOW271" s="9"/>
      <c r="SOX271" s="159"/>
      <c r="SOY271" s="159"/>
      <c r="SOZ271" s="8"/>
      <c r="SPA271" s="8"/>
      <c r="SPB271" s="160"/>
      <c r="SPC271" s="158"/>
      <c r="SPD271" s="161"/>
      <c r="SPE271" s="162"/>
      <c r="SPF271" s="156"/>
      <c r="SPG271" s="158"/>
      <c r="SPH271" s="158"/>
      <c r="SPI271" s="158"/>
      <c r="SPJ271" s="158"/>
      <c r="SPK271" s="159"/>
      <c r="SPL271" s="9"/>
      <c r="SPM271" s="9"/>
      <c r="SPN271" s="159"/>
      <c r="SPO271" s="159"/>
      <c r="SPP271" s="8"/>
      <c r="SPQ271" s="8"/>
      <c r="SPR271" s="160"/>
      <c r="SPS271" s="158"/>
      <c r="SPT271" s="161"/>
      <c r="SPU271" s="162"/>
      <c r="SPV271" s="156"/>
      <c r="SPW271" s="158"/>
      <c r="SPX271" s="158"/>
      <c r="SPY271" s="158"/>
      <c r="SPZ271" s="158"/>
      <c r="SQA271" s="159"/>
      <c r="SQB271" s="9"/>
      <c r="SQC271" s="9"/>
      <c r="SQD271" s="159"/>
      <c r="SQE271" s="159"/>
      <c r="SQF271" s="8"/>
      <c r="SQG271" s="8"/>
      <c r="SQH271" s="160"/>
      <c r="SQI271" s="158"/>
      <c r="SQJ271" s="161"/>
      <c r="SQK271" s="162"/>
      <c r="SQL271" s="156"/>
      <c r="SQM271" s="158"/>
      <c r="SQN271" s="158"/>
      <c r="SQO271" s="158"/>
      <c r="SQP271" s="158"/>
      <c r="SQQ271" s="159"/>
      <c r="SQR271" s="9"/>
      <c r="SQS271" s="9"/>
      <c r="SQT271" s="159"/>
      <c r="SQU271" s="159"/>
      <c r="SQV271" s="8"/>
      <c r="SQW271" s="8"/>
      <c r="SQX271" s="160"/>
      <c r="SQY271" s="158"/>
      <c r="SQZ271" s="161"/>
      <c r="SRA271" s="162"/>
      <c r="SRB271" s="156"/>
      <c r="SRC271" s="158"/>
      <c r="SRD271" s="158"/>
      <c r="SRE271" s="158"/>
      <c r="SRF271" s="158"/>
      <c r="SRG271" s="159"/>
      <c r="SRH271" s="9"/>
      <c r="SRI271" s="9"/>
      <c r="SRJ271" s="159"/>
      <c r="SRK271" s="159"/>
      <c r="SRL271" s="8"/>
      <c r="SRM271" s="8"/>
      <c r="SRN271" s="160"/>
      <c r="SRO271" s="158"/>
      <c r="SRP271" s="161"/>
      <c r="SRQ271" s="162"/>
      <c r="SRR271" s="156"/>
      <c r="SRS271" s="158"/>
      <c r="SRT271" s="158"/>
      <c r="SRU271" s="158"/>
      <c r="SRV271" s="158"/>
      <c r="SRW271" s="159"/>
      <c r="SRX271" s="9"/>
      <c r="SRY271" s="9"/>
      <c r="SRZ271" s="159"/>
      <c r="SSA271" s="159"/>
      <c r="SSB271" s="8"/>
      <c r="SSC271" s="8"/>
      <c r="SSD271" s="160"/>
      <c r="SSE271" s="158"/>
      <c r="SSF271" s="161"/>
      <c r="SSG271" s="162"/>
      <c r="SSH271" s="156"/>
      <c r="SSI271" s="158"/>
      <c r="SSJ271" s="158"/>
      <c r="SSK271" s="158"/>
      <c r="SSL271" s="158"/>
      <c r="SSM271" s="159"/>
      <c r="SSN271" s="9"/>
      <c r="SSO271" s="9"/>
      <c r="SSP271" s="159"/>
      <c r="SSQ271" s="159"/>
      <c r="SSR271" s="8"/>
      <c r="SSS271" s="8"/>
      <c r="SST271" s="160"/>
      <c r="SSU271" s="158"/>
      <c r="SSV271" s="161"/>
      <c r="SSW271" s="162"/>
      <c r="SSX271" s="156"/>
      <c r="SSY271" s="158"/>
      <c r="SSZ271" s="158"/>
      <c r="STA271" s="158"/>
      <c r="STB271" s="158"/>
      <c r="STC271" s="159"/>
      <c r="STD271" s="9"/>
      <c r="STE271" s="9"/>
      <c r="STF271" s="159"/>
      <c r="STG271" s="159"/>
      <c r="STH271" s="8"/>
      <c r="STI271" s="8"/>
      <c r="STJ271" s="160"/>
      <c r="STK271" s="158"/>
      <c r="STL271" s="161"/>
      <c r="STM271" s="162"/>
      <c r="STN271" s="156"/>
      <c r="STO271" s="158"/>
      <c r="STP271" s="158"/>
      <c r="STQ271" s="158"/>
      <c r="STR271" s="158"/>
      <c r="STS271" s="159"/>
      <c r="STT271" s="9"/>
      <c r="STU271" s="9"/>
      <c r="STV271" s="159"/>
      <c r="STW271" s="159"/>
      <c r="STX271" s="8"/>
      <c r="STY271" s="8"/>
      <c r="STZ271" s="160"/>
      <c r="SUA271" s="158"/>
      <c r="SUB271" s="161"/>
      <c r="SUC271" s="162"/>
      <c r="SUD271" s="156"/>
      <c r="SUE271" s="158"/>
      <c r="SUF271" s="158"/>
      <c r="SUG271" s="158"/>
      <c r="SUH271" s="158"/>
      <c r="SUI271" s="159"/>
      <c r="SUJ271" s="9"/>
      <c r="SUK271" s="9"/>
      <c r="SUL271" s="159"/>
      <c r="SUM271" s="159"/>
      <c r="SUN271" s="8"/>
      <c r="SUO271" s="8"/>
      <c r="SUP271" s="160"/>
      <c r="SUQ271" s="158"/>
      <c r="SUR271" s="161"/>
      <c r="SUS271" s="162"/>
      <c r="SUT271" s="156"/>
      <c r="SUU271" s="158"/>
      <c r="SUV271" s="158"/>
      <c r="SUW271" s="158"/>
      <c r="SUX271" s="158"/>
      <c r="SUY271" s="159"/>
      <c r="SUZ271" s="9"/>
      <c r="SVA271" s="9"/>
      <c r="SVB271" s="159"/>
      <c r="SVC271" s="159"/>
      <c r="SVD271" s="8"/>
      <c r="SVE271" s="8"/>
      <c r="SVF271" s="160"/>
      <c r="SVG271" s="158"/>
      <c r="SVH271" s="161"/>
      <c r="SVI271" s="162"/>
      <c r="SVJ271" s="156"/>
      <c r="SVK271" s="158"/>
      <c r="SVL271" s="158"/>
      <c r="SVM271" s="158"/>
      <c r="SVN271" s="158"/>
      <c r="SVO271" s="159"/>
      <c r="SVP271" s="9"/>
      <c r="SVQ271" s="9"/>
      <c r="SVR271" s="159"/>
      <c r="SVS271" s="159"/>
      <c r="SVT271" s="8"/>
      <c r="SVU271" s="8"/>
      <c r="SVV271" s="160"/>
      <c r="SVW271" s="158"/>
      <c r="SVX271" s="161"/>
      <c r="SVY271" s="162"/>
      <c r="SVZ271" s="156"/>
      <c r="SWA271" s="158"/>
      <c r="SWB271" s="158"/>
      <c r="SWC271" s="158"/>
      <c r="SWD271" s="158"/>
      <c r="SWE271" s="159"/>
      <c r="SWF271" s="9"/>
      <c r="SWG271" s="9"/>
      <c r="SWH271" s="159"/>
      <c r="SWI271" s="159"/>
      <c r="SWJ271" s="8"/>
      <c r="SWK271" s="8"/>
      <c r="SWL271" s="160"/>
      <c r="SWM271" s="158"/>
      <c r="SWN271" s="161"/>
      <c r="SWO271" s="162"/>
      <c r="SWP271" s="156"/>
      <c r="SWQ271" s="158"/>
      <c r="SWR271" s="158"/>
      <c r="SWS271" s="158"/>
      <c r="SWT271" s="158"/>
      <c r="SWU271" s="159"/>
      <c r="SWV271" s="9"/>
      <c r="SWW271" s="9"/>
      <c r="SWX271" s="159"/>
      <c r="SWY271" s="159"/>
      <c r="SWZ271" s="8"/>
      <c r="SXA271" s="8"/>
      <c r="SXB271" s="160"/>
      <c r="SXC271" s="158"/>
      <c r="SXD271" s="161"/>
      <c r="SXE271" s="162"/>
      <c r="SXF271" s="156"/>
      <c r="SXG271" s="158"/>
      <c r="SXH271" s="158"/>
      <c r="SXI271" s="158"/>
      <c r="SXJ271" s="158"/>
      <c r="SXK271" s="159"/>
      <c r="SXL271" s="9"/>
      <c r="SXM271" s="9"/>
      <c r="SXN271" s="159"/>
      <c r="SXO271" s="159"/>
      <c r="SXP271" s="8"/>
      <c r="SXQ271" s="8"/>
      <c r="SXR271" s="160"/>
      <c r="SXS271" s="158"/>
      <c r="SXT271" s="161"/>
      <c r="SXU271" s="162"/>
      <c r="SXV271" s="156"/>
      <c r="SXW271" s="158"/>
      <c r="SXX271" s="158"/>
      <c r="SXY271" s="158"/>
      <c r="SXZ271" s="158"/>
      <c r="SYA271" s="159"/>
      <c r="SYB271" s="9"/>
      <c r="SYC271" s="9"/>
      <c r="SYD271" s="159"/>
      <c r="SYE271" s="159"/>
      <c r="SYF271" s="8"/>
      <c r="SYG271" s="8"/>
      <c r="SYH271" s="160"/>
      <c r="SYI271" s="158"/>
      <c r="SYJ271" s="161"/>
      <c r="SYK271" s="162"/>
      <c r="SYL271" s="156"/>
      <c r="SYM271" s="158"/>
      <c r="SYN271" s="158"/>
      <c r="SYO271" s="158"/>
      <c r="SYP271" s="158"/>
      <c r="SYQ271" s="159"/>
      <c r="SYR271" s="9"/>
      <c r="SYS271" s="9"/>
      <c r="SYT271" s="159"/>
      <c r="SYU271" s="159"/>
      <c r="SYV271" s="8"/>
      <c r="SYW271" s="8"/>
      <c r="SYX271" s="160"/>
      <c r="SYY271" s="158"/>
      <c r="SYZ271" s="161"/>
      <c r="SZA271" s="162"/>
      <c r="SZB271" s="156"/>
      <c r="SZC271" s="158"/>
      <c r="SZD271" s="158"/>
      <c r="SZE271" s="158"/>
      <c r="SZF271" s="158"/>
      <c r="SZG271" s="159"/>
      <c r="SZH271" s="9"/>
      <c r="SZI271" s="9"/>
      <c r="SZJ271" s="159"/>
      <c r="SZK271" s="159"/>
      <c r="SZL271" s="8"/>
      <c r="SZM271" s="8"/>
      <c r="SZN271" s="160"/>
      <c r="SZO271" s="158"/>
      <c r="SZP271" s="161"/>
      <c r="SZQ271" s="162"/>
      <c r="SZR271" s="156"/>
      <c r="SZS271" s="158"/>
      <c r="SZT271" s="158"/>
      <c r="SZU271" s="158"/>
      <c r="SZV271" s="158"/>
      <c r="SZW271" s="159"/>
      <c r="SZX271" s="9"/>
      <c r="SZY271" s="9"/>
      <c r="SZZ271" s="159"/>
      <c r="TAA271" s="159"/>
      <c r="TAB271" s="8"/>
      <c r="TAC271" s="8"/>
      <c r="TAD271" s="160"/>
      <c r="TAE271" s="158"/>
      <c r="TAF271" s="161"/>
      <c r="TAG271" s="162"/>
      <c r="TAH271" s="156"/>
      <c r="TAI271" s="158"/>
      <c r="TAJ271" s="158"/>
      <c r="TAK271" s="158"/>
      <c r="TAL271" s="158"/>
      <c r="TAM271" s="159"/>
      <c r="TAN271" s="9"/>
      <c r="TAO271" s="9"/>
      <c r="TAP271" s="159"/>
      <c r="TAQ271" s="159"/>
      <c r="TAR271" s="8"/>
      <c r="TAS271" s="8"/>
      <c r="TAT271" s="160"/>
      <c r="TAU271" s="158"/>
      <c r="TAV271" s="161"/>
      <c r="TAW271" s="162"/>
      <c r="TAX271" s="156"/>
      <c r="TAY271" s="158"/>
      <c r="TAZ271" s="158"/>
      <c r="TBA271" s="158"/>
      <c r="TBB271" s="158"/>
      <c r="TBC271" s="159"/>
      <c r="TBD271" s="9"/>
      <c r="TBE271" s="9"/>
      <c r="TBF271" s="159"/>
      <c r="TBG271" s="159"/>
      <c r="TBH271" s="8"/>
      <c r="TBI271" s="8"/>
      <c r="TBJ271" s="160"/>
      <c r="TBK271" s="158"/>
      <c r="TBL271" s="161"/>
      <c r="TBM271" s="162"/>
      <c r="TBN271" s="156"/>
      <c r="TBO271" s="158"/>
      <c r="TBP271" s="158"/>
      <c r="TBQ271" s="158"/>
      <c r="TBR271" s="158"/>
      <c r="TBS271" s="159"/>
      <c r="TBT271" s="9"/>
      <c r="TBU271" s="9"/>
      <c r="TBV271" s="159"/>
      <c r="TBW271" s="159"/>
      <c r="TBX271" s="8"/>
      <c r="TBY271" s="8"/>
      <c r="TBZ271" s="160"/>
      <c r="TCA271" s="158"/>
      <c r="TCB271" s="161"/>
      <c r="TCC271" s="162"/>
      <c r="TCD271" s="156"/>
      <c r="TCE271" s="158"/>
      <c r="TCF271" s="158"/>
      <c r="TCG271" s="158"/>
      <c r="TCH271" s="158"/>
      <c r="TCI271" s="159"/>
      <c r="TCJ271" s="9"/>
      <c r="TCK271" s="9"/>
      <c r="TCL271" s="159"/>
      <c r="TCM271" s="159"/>
      <c r="TCN271" s="8"/>
      <c r="TCO271" s="8"/>
      <c r="TCP271" s="160"/>
      <c r="TCQ271" s="158"/>
      <c r="TCR271" s="161"/>
      <c r="TCS271" s="162"/>
      <c r="TCT271" s="156"/>
      <c r="TCU271" s="158"/>
      <c r="TCV271" s="158"/>
      <c r="TCW271" s="158"/>
      <c r="TCX271" s="158"/>
      <c r="TCY271" s="159"/>
      <c r="TCZ271" s="9"/>
      <c r="TDA271" s="9"/>
      <c r="TDB271" s="159"/>
      <c r="TDC271" s="159"/>
      <c r="TDD271" s="8"/>
      <c r="TDE271" s="8"/>
      <c r="TDF271" s="160"/>
      <c r="TDG271" s="158"/>
      <c r="TDH271" s="161"/>
      <c r="TDI271" s="162"/>
      <c r="TDJ271" s="156"/>
      <c r="TDK271" s="158"/>
      <c r="TDL271" s="158"/>
      <c r="TDM271" s="158"/>
      <c r="TDN271" s="158"/>
      <c r="TDO271" s="159"/>
      <c r="TDP271" s="9"/>
      <c r="TDQ271" s="9"/>
      <c r="TDR271" s="159"/>
      <c r="TDS271" s="159"/>
      <c r="TDT271" s="8"/>
      <c r="TDU271" s="8"/>
      <c r="TDV271" s="160"/>
      <c r="TDW271" s="158"/>
      <c r="TDX271" s="161"/>
      <c r="TDY271" s="162"/>
      <c r="TDZ271" s="156"/>
      <c r="TEA271" s="158"/>
      <c r="TEB271" s="158"/>
      <c r="TEC271" s="158"/>
      <c r="TED271" s="158"/>
      <c r="TEE271" s="159"/>
      <c r="TEF271" s="9"/>
      <c r="TEG271" s="9"/>
      <c r="TEH271" s="159"/>
      <c r="TEI271" s="159"/>
      <c r="TEJ271" s="8"/>
      <c r="TEK271" s="8"/>
      <c r="TEL271" s="160"/>
      <c r="TEM271" s="158"/>
      <c r="TEN271" s="161"/>
      <c r="TEO271" s="162"/>
      <c r="TEP271" s="156"/>
      <c r="TEQ271" s="158"/>
      <c r="TER271" s="158"/>
      <c r="TES271" s="158"/>
      <c r="TET271" s="158"/>
      <c r="TEU271" s="159"/>
      <c r="TEV271" s="9"/>
      <c r="TEW271" s="9"/>
      <c r="TEX271" s="159"/>
      <c r="TEY271" s="159"/>
      <c r="TEZ271" s="8"/>
      <c r="TFA271" s="8"/>
      <c r="TFB271" s="160"/>
      <c r="TFC271" s="158"/>
      <c r="TFD271" s="161"/>
      <c r="TFE271" s="162"/>
      <c r="TFF271" s="156"/>
      <c r="TFG271" s="158"/>
      <c r="TFH271" s="158"/>
      <c r="TFI271" s="158"/>
      <c r="TFJ271" s="158"/>
      <c r="TFK271" s="159"/>
      <c r="TFL271" s="9"/>
      <c r="TFM271" s="9"/>
      <c r="TFN271" s="159"/>
      <c r="TFO271" s="159"/>
      <c r="TFP271" s="8"/>
      <c r="TFQ271" s="8"/>
      <c r="TFR271" s="160"/>
      <c r="TFS271" s="158"/>
      <c r="TFT271" s="161"/>
      <c r="TFU271" s="162"/>
      <c r="TFV271" s="156"/>
      <c r="TFW271" s="158"/>
      <c r="TFX271" s="158"/>
      <c r="TFY271" s="158"/>
      <c r="TFZ271" s="158"/>
      <c r="TGA271" s="159"/>
      <c r="TGB271" s="9"/>
      <c r="TGC271" s="9"/>
      <c r="TGD271" s="159"/>
      <c r="TGE271" s="159"/>
      <c r="TGF271" s="8"/>
      <c r="TGG271" s="8"/>
      <c r="TGH271" s="160"/>
      <c r="TGI271" s="158"/>
      <c r="TGJ271" s="161"/>
      <c r="TGK271" s="162"/>
      <c r="TGL271" s="156"/>
      <c r="TGM271" s="158"/>
      <c r="TGN271" s="158"/>
      <c r="TGO271" s="158"/>
      <c r="TGP271" s="158"/>
      <c r="TGQ271" s="159"/>
      <c r="TGR271" s="9"/>
      <c r="TGS271" s="9"/>
      <c r="TGT271" s="159"/>
      <c r="TGU271" s="159"/>
      <c r="TGV271" s="8"/>
      <c r="TGW271" s="8"/>
      <c r="TGX271" s="160"/>
      <c r="TGY271" s="158"/>
      <c r="TGZ271" s="161"/>
      <c r="THA271" s="162"/>
      <c r="THB271" s="156"/>
      <c r="THC271" s="158"/>
      <c r="THD271" s="158"/>
      <c r="THE271" s="158"/>
      <c r="THF271" s="158"/>
      <c r="THG271" s="159"/>
      <c r="THH271" s="9"/>
      <c r="THI271" s="9"/>
      <c r="THJ271" s="159"/>
      <c r="THK271" s="159"/>
      <c r="THL271" s="8"/>
      <c r="THM271" s="8"/>
      <c r="THN271" s="160"/>
      <c r="THO271" s="158"/>
      <c r="THP271" s="161"/>
      <c r="THQ271" s="162"/>
      <c r="THR271" s="156"/>
      <c r="THS271" s="158"/>
      <c r="THT271" s="158"/>
      <c r="THU271" s="158"/>
      <c r="THV271" s="158"/>
      <c r="THW271" s="159"/>
      <c r="THX271" s="9"/>
      <c r="THY271" s="9"/>
      <c r="THZ271" s="159"/>
      <c r="TIA271" s="159"/>
      <c r="TIB271" s="8"/>
      <c r="TIC271" s="8"/>
      <c r="TID271" s="160"/>
      <c r="TIE271" s="158"/>
      <c r="TIF271" s="161"/>
      <c r="TIG271" s="162"/>
      <c r="TIH271" s="156"/>
      <c r="TII271" s="158"/>
      <c r="TIJ271" s="158"/>
      <c r="TIK271" s="158"/>
      <c r="TIL271" s="158"/>
      <c r="TIM271" s="159"/>
      <c r="TIN271" s="9"/>
      <c r="TIO271" s="9"/>
      <c r="TIP271" s="159"/>
      <c r="TIQ271" s="159"/>
      <c r="TIR271" s="8"/>
      <c r="TIS271" s="8"/>
      <c r="TIT271" s="160"/>
      <c r="TIU271" s="158"/>
      <c r="TIV271" s="161"/>
      <c r="TIW271" s="162"/>
      <c r="TIX271" s="156"/>
      <c r="TIY271" s="158"/>
      <c r="TIZ271" s="158"/>
      <c r="TJA271" s="158"/>
      <c r="TJB271" s="158"/>
      <c r="TJC271" s="159"/>
      <c r="TJD271" s="9"/>
      <c r="TJE271" s="9"/>
      <c r="TJF271" s="159"/>
      <c r="TJG271" s="159"/>
      <c r="TJH271" s="8"/>
      <c r="TJI271" s="8"/>
      <c r="TJJ271" s="160"/>
      <c r="TJK271" s="158"/>
      <c r="TJL271" s="161"/>
      <c r="TJM271" s="162"/>
      <c r="TJN271" s="156"/>
      <c r="TJO271" s="158"/>
      <c r="TJP271" s="158"/>
      <c r="TJQ271" s="158"/>
      <c r="TJR271" s="158"/>
      <c r="TJS271" s="159"/>
      <c r="TJT271" s="9"/>
      <c r="TJU271" s="9"/>
      <c r="TJV271" s="159"/>
      <c r="TJW271" s="159"/>
      <c r="TJX271" s="8"/>
      <c r="TJY271" s="8"/>
      <c r="TJZ271" s="160"/>
      <c r="TKA271" s="158"/>
      <c r="TKB271" s="161"/>
      <c r="TKC271" s="162"/>
      <c r="TKD271" s="156"/>
      <c r="TKE271" s="158"/>
      <c r="TKF271" s="158"/>
      <c r="TKG271" s="158"/>
      <c r="TKH271" s="158"/>
      <c r="TKI271" s="159"/>
      <c r="TKJ271" s="9"/>
      <c r="TKK271" s="9"/>
      <c r="TKL271" s="159"/>
      <c r="TKM271" s="159"/>
      <c r="TKN271" s="8"/>
      <c r="TKO271" s="8"/>
      <c r="TKP271" s="160"/>
      <c r="TKQ271" s="158"/>
      <c r="TKR271" s="161"/>
      <c r="TKS271" s="162"/>
      <c r="TKT271" s="156"/>
      <c r="TKU271" s="158"/>
      <c r="TKV271" s="158"/>
      <c r="TKW271" s="158"/>
      <c r="TKX271" s="158"/>
      <c r="TKY271" s="159"/>
      <c r="TKZ271" s="9"/>
      <c r="TLA271" s="9"/>
      <c r="TLB271" s="159"/>
      <c r="TLC271" s="159"/>
      <c r="TLD271" s="8"/>
      <c r="TLE271" s="8"/>
      <c r="TLF271" s="160"/>
      <c r="TLG271" s="158"/>
      <c r="TLH271" s="161"/>
      <c r="TLI271" s="162"/>
      <c r="TLJ271" s="156"/>
      <c r="TLK271" s="158"/>
      <c r="TLL271" s="158"/>
      <c r="TLM271" s="158"/>
      <c r="TLN271" s="158"/>
      <c r="TLO271" s="159"/>
      <c r="TLP271" s="9"/>
      <c r="TLQ271" s="9"/>
      <c r="TLR271" s="159"/>
      <c r="TLS271" s="159"/>
      <c r="TLT271" s="8"/>
      <c r="TLU271" s="8"/>
      <c r="TLV271" s="160"/>
      <c r="TLW271" s="158"/>
      <c r="TLX271" s="161"/>
      <c r="TLY271" s="162"/>
      <c r="TLZ271" s="156"/>
      <c r="TMA271" s="158"/>
      <c r="TMB271" s="158"/>
      <c r="TMC271" s="158"/>
      <c r="TMD271" s="158"/>
      <c r="TME271" s="159"/>
      <c r="TMF271" s="9"/>
      <c r="TMG271" s="9"/>
      <c r="TMH271" s="159"/>
      <c r="TMI271" s="159"/>
      <c r="TMJ271" s="8"/>
      <c r="TMK271" s="8"/>
      <c r="TML271" s="160"/>
      <c r="TMM271" s="158"/>
      <c r="TMN271" s="161"/>
      <c r="TMO271" s="162"/>
      <c r="TMP271" s="156"/>
      <c r="TMQ271" s="158"/>
      <c r="TMR271" s="158"/>
      <c r="TMS271" s="158"/>
      <c r="TMT271" s="158"/>
      <c r="TMU271" s="159"/>
      <c r="TMV271" s="9"/>
      <c r="TMW271" s="9"/>
      <c r="TMX271" s="159"/>
      <c r="TMY271" s="159"/>
      <c r="TMZ271" s="8"/>
      <c r="TNA271" s="8"/>
      <c r="TNB271" s="160"/>
      <c r="TNC271" s="158"/>
      <c r="TND271" s="161"/>
      <c r="TNE271" s="162"/>
      <c r="TNF271" s="156"/>
      <c r="TNG271" s="158"/>
      <c r="TNH271" s="158"/>
      <c r="TNI271" s="158"/>
      <c r="TNJ271" s="158"/>
      <c r="TNK271" s="159"/>
      <c r="TNL271" s="9"/>
      <c r="TNM271" s="9"/>
      <c r="TNN271" s="159"/>
      <c r="TNO271" s="159"/>
      <c r="TNP271" s="8"/>
      <c r="TNQ271" s="8"/>
      <c r="TNR271" s="160"/>
      <c r="TNS271" s="158"/>
      <c r="TNT271" s="161"/>
      <c r="TNU271" s="162"/>
      <c r="TNV271" s="156"/>
      <c r="TNW271" s="158"/>
      <c r="TNX271" s="158"/>
      <c r="TNY271" s="158"/>
      <c r="TNZ271" s="158"/>
      <c r="TOA271" s="159"/>
      <c r="TOB271" s="9"/>
      <c r="TOC271" s="9"/>
      <c r="TOD271" s="159"/>
      <c r="TOE271" s="159"/>
      <c r="TOF271" s="8"/>
      <c r="TOG271" s="8"/>
      <c r="TOH271" s="160"/>
      <c r="TOI271" s="158"/>
      <c r="TOJ271" s="161"/>
      <c r="TOK271" s="162"/>
      <c r="TOL271" s="156"/>
      <c r="TOM271" s="158"/>
      <c r="TON271" s="158"/>
      <c r="TOO271" s="158"/>
      <c r="TOP271" s="158"/>
      <c r="TOQ271" s="159"/>
      <c r="TOR271" s="9"/>
      <c r="TOS271" s="9"/>
      <c r="TOT271" s="159"/>
      <c r="TOU271" s="159"/>
      <c r="TOV271" s="8"/>
      <c r="TOW271" s="8"/>
      <c r="TOX271" s="160"/>
      <c r="TOY271" s="158"/>
      <c r="TOZ271" s="161"/>
      <c r="TPA271" s="162"/>
      <c r="TPB271" s="156"/>
      <c r="TPC271" s="158"/>
      <c r="TPD271" s="158"/>
      <c r="TPE271" s="158"/>
      <c r="TPF271" s="158"/>
      <c r="TPG271" s="159"/>
      <c r="TPH271" s="9"/>
      <c r="TPI271" s="9"/>
      <c r="TPJ271" s="159"/>
      <c r="TPK271" s="159"/>
      <c r="TPL271" s="8"/>
      <c r="TPM271" s="8"/>
      <c r="TPN271" s="160"/>
      <c r="TPO271" s="158"/>
      <c r="TPP271" s="161"/>
      <c r="TPQ271" s="162"/>
      <c r="TPR271" s="156"/>
      <c r="TPS271" s="158"/>
      <c r="TPT271" s="158"/>
      <c r="TPU271" s="158"/>
      <c r="TPV271" s="158"/>
      <c r="TPW271" s="159"/>
      <c r="TPX271" s="9"/>
      <c r="TPY271" s="9"/>
      <c r="TPZ271" s="159"/>
      <c r="TQA271" s="159"/>
      <c r="TQB271" s="8"/>
      <c r="TQC271" s="8"/>
      <c r="TQD271" s="160"/>
      <c r="TQE271" s="158"/>
      <c r="TQF271" s="161"/>
      <c r="TQG271" s="162"/>
      <c r="TQH271" s="156"/>
      <c r="TQI271" s="158"/>
      <c r="TQJ271" s="158"/>
      <c r="TQK271" s="158"/>
      <c r="TQL271" s="158"/>
      <c r="TQM271" s="159"/>
      <c r="TQN271" s="9"/>
      <c r="TQO271" s="9"/>
      <c r="TQP271" s="159"/>
      <c r="TQQ271" s="159"/>
      <c r="TQR271" s="8"/>
      <c r="TQS271" s="8"/>
      <c r="TQT271" s="160"/>
      <c r="TQU271" s="158"/>
      <c r="TQV271" s="161"/>
      <c r="TQW271" s="162"/>
      <c r="TQX271" s="156"/>
      <c r="TQY271" s="158"/>
      <c r="TQZ271" s="158"/>
      <c r="TRA271" s="158"/>
      <c r="TRB271" s="158"/>
      <c r="TRC271" s="159"/>
      <c r="TRD271" s="9"/>
      <c r="TRE271" s="9"/>
      <c r="TRF271" s="159"/>
      <c r="TRG271" s="159"/>
      <c r="TRH271" s="8"/>
      <c r="TRI271" s="8"/>
      <c r="TRJ271" s="160"/>
      <c r="TRK271" s="158"/>
      <c r="TRL271" s="161"/>
      <c r="TRM271" s="162"/>
      <c r="TRN271" s="156"/>
      <c r="TRO271" s="158"/>
      <c r="TRP271" s="158"/>
      <c r="TRQ271" s="158"/>
      <c r="TRR271" s="158"/>
      <c r="TRS271" s="159"/>
      <c r="TRT271" s="9"/>
      <c r="TRU271" s="9"/>
      <c r="TRV271" s="159"/>
      <c r="TRW271" s="159"/>
      <c r="TRX271" s="8"/>
      <c r="TRY271" s="8"/>
      <c r="TRZ271" s="160"/>
      <c r="TSA271" s="158"/>
      <c r="TSB271" s="161"/>
      <c r="TSC271" s="162"/>
      <c r="TSD271" s="156"/>
      <c r="TSE271" s="158"/>
      <c r="TSF271" s="158"/>
      <c r="TSG271" s="158"/>
      <c r="TSH271" s="158"/>
      <c r="TSI271" s="159"/>
      <c r="TSJ271" s="9"/>
      <c r="TSK271" s="9"/>
      <c r="TSL271" s="159"/>
      <c r="TSM271" s="159"/>
      <c r="TSN271" s="8"/>
      <c r="TSO271" s="8"/>
      <c r="TSP271" s="160"/>
      <c r="TSQ271" s="158"/>
      <c r="TSR271" s="161"/>
      <c r="TSS271" s="162"/>
      <c r="TST271" s="156"/>
      <c r="TSU271" s="158"/>
      <c r="TSV271" s="158"/>
      <c r="TSW271" s="158"/>
      <c r="TSX271" s="158"/>
      <c r="TSY271" s="159"/>
      <c r="TSZ271" s="9"/>
      <c r="TTA271" s="9"/>
      <c r="TTB271" s="159"/>
      <c r="TTC271" s="159"/>
      <c r="TTD271" s="8"/>
      <c r="TTE271" s="8"/>
      <c r="TTF271" s="160"/>
      <c r="TTG271" s="158"/>
      <c r="TTH271" s="161"/>
      <c r="TTI271" s="162"/>
      <c r="TTJ271" s="156"/>
      <c r="TTK271" s="158"/>
      <c r="TTL271" s="158"/>
      <c r="TTM271" s="158"/>
      <c r="TTN271" s="158"/>
      <c r="TTO271" s="159"/>
      <c r="TTP271" s="9"/>
      <c r="TTQ271" s="9"/>
      <c r="TTR271" s="159"/>
      <c r="TTS271" s="159"/>
      <c r="TTT271" s="8"/>
      <c r="TTU271" s="8"/>
      <c r="TTV271" s="160"/>
      <c r="TTW271" s="158"/>
      <c r="TTX271" s="161"/>
      <c r="TTY271" s="162"/>
      <c r="TTZ271" s="156"/>
      <c r="TUA271" s="158"/>
      <c r="TUB271" s="158"/>
      <c r="TUC271" s="158"/>
      <c r="TUD271" s="158"/>
      <c r="TUE271" s="159"/>
      <c r="TUF271" s="9"/>
      <c r="TUG271" s="9"/>
      <c r="TUH271" s="159"/>
      <c r="TUI271" s="159"/>
      <c r="TUJ271" s="8"/>
      <c r="TUK271" s="8"/>
      <c r="TUL271" s="160"/>
      <c r="TUM271" s="158"/>
      <c r="TUN271" s="161"/>
      <c r="TUO271" s="162"/>
      <c r="TUP271" s="156"/>
      <c r="TUQ271" s="158"/>
      <c r="TUR271" s="158"/>
      <c r="TUS271" s="158"/>
      <c r="TUT271" s="158"/>
      <c r="TUU271" s="159"/>
      <c r="TUV271" s="9"/>
      <c r="TUW271" s="9"/>
      <c r="TUX271" s="159"/>
      <c r="TUY271" s="159"/>
      <c r="TUZ271" s="8"/>
      <c r="TVA271" s="8"/>
      <c r="TVB271" s="160"/>
      <c r="TVC271" s="158"/>
      <c r="TVD271" s="161"/>
      <c r="TVE271" s="162"/>
      <c r="TVF271" s="156"/>
      <c r="TVG271" s="158"/>
      <c r="TVH271" s="158"/>
      <c r="TVI271" s="158"/>
      <c r="TVJ271" s="158"/>
      <c r="TVK271" s="159"/>
      <c r="TVL271" s="9"/>
      <c r="TVM271" s="9"/>
      <c r="TVN271" s="159"/>
      <c r="TVO271" s="159"/>
      <c r="TVP271" s="8"/>
      <c r="TVQ271" s="8"/>
      <c r="TVR271" s="160"/>
      <c r="TVS271" s="158"/>
      <c r="TVT271" s="161"/>
      <c r="TVU271" s="162"/>
      <c r="TVV271" s="156"/>
      <c r="TVW271" s="158"/>
      <c r="TVX271" s="158"/>
      <c r="TVY271" s="158"/>
      <c r="TVZ271" s="158"/>
      <c r="TWA271" s="159"/>
      <c r="TWB271" s="9"/>
      <c r="TWC271" s="9"/>
      <c r="TWD271" s="159"/>
      <c r="TWE271" s="159"/>
      <c r="TWF271" s="8"/>
      <c r="TWG271" s="8"/>
      <c r="TWH271" s="160"/>
      <c r="TWI271" s="158"/>
      <c r="TWJ271" s="161"/>
      <c r="TWK271" s="162"/>
      <c r="TWL271" s="156"/>
      <c r="TWM271" s="158"/>
      <c r="TWN271" s="158"/>
      <c r="TWO271" s="158"/>
      <c r="TWP271" s="158"/>
      <c r="TWQ271" s="159"/>
      <c r="TWR271" s="9"/>
      <c r="TWS271" s="9"/>
      <c r="TWT271" s="159"/>
      <c r="TWU271" s="159"/>
      <c r="TWV271" s="8"/>
      <c r="TWW271" s="8"/>
      <c r="TWX271" s="160"/>
      <c r="TWY271" s="158"/>
      <c r="TWZ271" s="161"/>
      <c r="TXA271" s="162"/>
      <c r="TXB271" s="156"/>
      <c r="TXC271" s="158"/>
      <c r="TXD271" s="158"/>
      <c r="TXE271" s="158"/>
      <c r="TXF271" s="158"/>
      <c r="TXG271" s="159"/>
      <c r="TXH271" s="9"/>
      <c r="TXI271" s="9"/>
      <c r="TXJ271" s="159"/>
      <c r="TXK271" s="159"/>
      <c r="TXL271" s="8"/>
      <c r="TXM271" s="8"/>
      <c r="TXN271" s="160"/>
      <c r="TXO271" s="158"/>
      <c r="TXP271" s="161"/>
      <c r="TXQ271" s="162"/>
      <c r="TXR271" s="156"/>
      <c r="TXS271" s="158"/>
      <c r="TXT271" s="158"/>
      <c r="TXU271" s="158"/>
      <c r="TXV271" s="158"/>
      <c r="TXW271" s="159"/>
      <c r="TXX271" s="9"/>
      <c r="TXY271" s="9"/>
      <c r="TXZ271" s="159"/>
      <c r="TYA271" s="159"/>
      <c r="TYB271" s="8"/>
      <c r="TYC271" s="8"/>
      <c r="TYD271" s="160"/>
      <c r="TYE271" s="158"/>
      <c r="TYF271" s="161"/>
      <c r="TYG271" s="162"/>
      <c r="TYH271" s="156"/>
      <c r="TYI271" s="158"/>
      <c r="TYJ271" s="158"/>
      <c r="TYK271" s="158"/>
      <c r="TYL271" s="158"/>
      <c r="TYM271" s="159"/>
      <c r="TYN271" s="9"/>
      <c r="TYO271" s="9"/>
      <c r="TYP271" s="159"/>
      <c r="TYQ271" s="159"/>
      <c r="TYR271" s="8"/>
      <c r="TYS271" s="8"/>
      <c r="TYT271" s="160"/>
      <c r="TYU271" s="158"/>
      <c r="TYV271" s="161"/>
      <c r="TYW271" s="162"/>
      <c r="TYX271" s="156"/>
      <c r="TYY271" s="158"/>
      <c r="TYZ271" s="158"/>
      <c r="TZA271" s="158"/>
      <c r="TZB271" s="158"/>
      <c r="TZC271" s="159"/>
      <c r="TZD271" s="9"/>
      <c r="TZE271" s="9"/>
      <c r="TZF271" s="159"/>
      <c r="TZG271" s="159"/>
      <c r="TZH271" s="8"/>
      <c r="TZI271" s="8"/>
      <c r="TZJ271" s="160"/>
      <c r="TZK271" s="158"/>
      <c r="TZL271" s="161"/>
      <c r="TZM271" s="162"/>
      <c r="TZN271" s="156"/>
      <c r="TZO271" s="158"/>
      <c r="TZP271" s="158"/>
      <c r="TZQ271" s="158"/>
      <c r="TZR271" s="158"/>
      <c r="TZS271" s="159"/>
      <c r="TZT271" s="9"/>
      <c r="TZU271" s="9"/>
      <c r="TZV271" s="159"/>
      <c r="TZW271" s="159"/>
      <c r="TZX271" s="8"/>
      <c r="TZY271" s="8"/>
      <c r="TZZ271" s="160"/>
      <c r="UAA271" s="158"/>
      <c r="UAB271" s="161"/>
      <c r="UAC271" s="162"/>
      <c r="UAD271" s="156"/>
      <c r="UAE271" s="158"/>
      <c r="UAF271" s="158"/>
      <c r="UAG271" s="158"/>
      <c r="UAH271" s="158"/>
      <c r="UAI271" s="159"/>
      <c r="UAJ271" s="9"/>
      <c r="UAK271" s="9"/>
      <c r="UAL271" s="159"/>
      <c r="UAM271" s="159"/>
      <c r="UAN271" s="8"/>
      <c r="UAO271" s="8"/>
      <c r="UAP271" s="160"/>
      <c r="UAQ271" s="158"/>
      <c r="UAR271" s="161"/>
      <c r="UAS271" s="162"/>
      <c r="UAT271" s="156"/>
      <c r="UAU271" s="158"/>
      <c r="UAV271" s="158"/>
      <c r="UAW271" s="158"/>
      <c r="UAX271" s="158"/>
      <c r="UAY271" s="159"/>
      <c r="UAZ271" s="9"/>
      <c r="UBA271" s="9"/>
      <c r="UBB271" s="159"/>
      <c r="UBC271" s="159"/>
      <c r="UBD271" s="8"/>
      <c r="UBE271" s="8"/>
      <c r="UBF271" s="160"/>
      <c r="UBG271" s="158"/>
      <c r="UBH271" s="161"/>
      <c r="UBI271" s="162"/>
      <c r="UBJ271" s="156"/>
      <c r="UBK271" s="158"/>
      <c r="UBL271" s="158"/>
      <c r="UBM271" s="158"/>
      <c r="UBN271" s="158"/>
      <c r="UBO271" s="159"/>
      <c r="UBP271" s="9"/>
      <c r="UBQ271" s="9"/>
      <c r="UBR271" s="159"/>
      <c r="UBS271" s="159"/>
      <c r="UBT271" s="8"/>
      <c r="UBU271" s="8"/>
      <c r="UBV271" s="160"/>
      <c r="UBW271" s="158"/>
      <c r="UBX271" s="161"/>
      <c r="UBY271" s="162"/>
      <c r="UBZ271" s="156"/>
      <c r="UCA271" s="158"/>
      <c r="UCB271" s="158"/>
      <c r="UCC271" s="158"/>
      <c r="UCD271" s="158"/>
      <c r="UCE271" s="159"/>
      <c r="UCF271" s="9"/>
      <c r="UCG271" s="9"/>
      <c r="UCH271" s="159"/>
      <c r="UCI271" s="159"/>
      <c r="UCJ271" s="8"/>
      <c r="UCK271" s="8"/>
      <c r="UCL271" s="160"/>
      <c r="UCM271" s="158"/>
      <c r="UCN271" s="161"/>
      <c r="UCO271" s="162"/>
      <c r="UCP271" s="156"/>
      <c r="UCQ271" s="158"/>
      <c r="UCR271" s="158"/>
      <c r="UCS271" s="158"/>
      <c r="UCT271" s="158"/>
      <c r="UCU271" s="159"/>
      <c r="UCV271" s="9"/>
      <c r="UCW271" s="9"/>
      <c r="UCX271" s="159"/>
      <c r="UCY271" s="159"/>
      <c r="UCZ271" s="8"/>
      <c r="UDA271" s="8"/>
      <c r="UDB271" s="160"/>
      <c r="UDC271" s="158"/>
      <c r="UDD271" s="161"/>
      <c r="UDE271" s="162"/>
      <c r="UDF271" s="156"/>
      <c r="UDG271" s="158"/>
      <c r="UDH271" s="158"/>
      <c r="UDI271" s="158"/>
      <c r="UDJ271" s="158"/>
      <c r="UDK271" s="159"/>
      <c r="UDL271" s="9"/>
      <c r="UDM271" s="9"/>
      <c r="UDN271" s="159"/>
      <c r="UDO271" s="159"/>
      <c r="UDP271" s="8"/>
      <c r="UDQ271" s="8"/>
      <c r="UDR271" s="160"/>
      <c r="UDS271" s="158"/>
      <c r="UDT271" s="161"/>
      <c r="UDU271" s="162"/>
      <c r="UDV271" s="156"/>
      <c r="UDW271" s="158"/>
      <c r="UDX271" s="158"/>
      <c r="UDY271" s="158"/>
      <c r="UDZ271" s="158"/>
      <c r="UEA271" s="159"/>
      <c r="UEB271" s="9"/>
      <c r="UEC271" s="9"/>
      <c r="UED271" s="159"/>
      <c r="UEE271" s="159"/>
      <c r="UEF271" s="8"/>
      <c r="UEG271" s="8"/>
      <c r="UEH271" s="160"/>
      <c r="UEI271" s="158"/>
      <c r="UEJ271" s="161"/>
      <c r="UEK271" s="162"/>
      <c r="UEL271" s="156"/>
      <c r="UEM271" s="158"/>
      <c r="UEN271" s="158"/>
      <c r="UEO271" s="158"/>
      <c r="UEP271" s="158"/>
      <c r="UEQ271" s="159"/>
      <c r="UER271" s="9"/>
      <c r="UES271" s="9"/>
      <c r="UET271" s="159"/>
      <c r="UEU271" s="159"/>
      <c r="UEV271" s="8"/>
      <c r="UEW271" s="8"/>
      <c r="UEX271" s="160"/>
      <c r="UEY271" s="158"/>
      <c r="UEZ271" s="161"/>
      <c r="UFA271" s="162"/>
      <c r="UFB271" s="156"/>
      <c r="UFC271" s="158"/>
      <c r="UFD271" s="158"/>
      <c r="UFE271" s="158"/>
      <c r="UFF271" s="158"/>
      <c r="UFG271" s="159"/>
      <c r="UFH271" s="9"/>
      <c r="UFI271" s="9"/>
      <c r="UFJ271" s="159"/>
      <c r="UFK271" s="159"/>
      <c r="UFL271" s="8"/>
      <c r="UFM271" s="8"/>
      <c r="UFN271" s="160"/>
      <c r="UFO271" s="158"/>
      <c r="UFP271" s="161"/>
      <c r="UFQ271" s="162"/>
      <c r="UFR271" s="156"/>
      <c r="UFS271" s="158"/>
      <c r="UFT271" s="158"/>
      <c r="UFU271" s="158"/>
      <c r="UFV271" s="158"/>
      <c r="UFW271" s="159"/>
      <c r="UFX271" s="9"/>
      <c r="UFY271" s="9"/>
      <c r="UFZ271" s="159"/>
      <c r="UGA271" s="159"/>
      <c r="UGB271" s="8"/>
      <c r="UGC271" s="8"/>
      <c r="UGD271" s="160"/>
      <c r="UGE271" s="158"/>
      <c r="UGF271" s="161"/>
      <c r="UGG271" s="162"/>
      <c r="UGH271" s="156"/>
      <c r="UGI271" s="158"/>
      <c r="UGJ271" s="158"/>
      <c r="UGK271" s="158"/>
      <c r="UGL271" s="158"/>
      <c r="UGM271" s="159"/>
      <c r="UGN271" s="9"/>
      <c r="UGO271" s="9"/>
      <c r="UGP271" s="159"/>
      <c r="UGQ271" s="159"/>
      <c r="UGR271" s="8"/>
      <c r="UGS271" s="8"/>
      <c r="UGT271" s="160"/>
      <c r="UGU271" s="158"/>
      <c r="UGV271" s="161"/>
      <c r="UGW271" s="162"/>
      <c r="UGX271" s="156"/>
      <c r="UGY271" s="158"/>
      <c r="UGZ271" s="158"/>
      <c r="UHA271" s="158"/>
      <c r="UHB271" s="158"/>
      <c r="UHC271" s="159"/>
      <c r="UHD271" s="9"/>
      <c r="UHE271" s="9"/>
      <c r="UHF271" s="159"/>
      <c r="UHG271" s="159"/>
      <c r="UHH271" s="8"/>
      <c r="UHI271" s="8"/>
      <c r="UHJ271" s="160"/>
      <c r="UHK271" s="158"/>
      <c r="UHL271" s="161"/>
      <c r="UHM271" s="162"/>
      <c r="UHN271" s="156"/>
      <c r="UHO271" s="158"/>
      <c r="UHP271" s="158"/>
      <c r="UHQ271" s="158"/>
      <c r="UHR271" s="158"/>
      <c r="UHS271" s="159"/>
      <c r="UHT271" s="9"/>
      <c r="UHU271" s="9"/>
      <c r="UHV271" s="159"/>
      <c r="UHW271" s="159"/>
      <c r="UHX271" s="8"/>
      <c r="UHY271" s="8"/>
      <c r="UHZ271" s="160"/>
      <c r="UIA271" s="158"/>
      <c r="UIB271" s="161"/>
      <c r="UIC271" s="162"/>
      <c r="UID271" s="156"/>
      <c r="UIE271" s="158"/>
      <c r="UIF271" s="158"/>
      <c r="UIG271" s="158"/>
      <c r="UIH271" s="158"/>
      <c r="UII271" s="159"/>
      <c r="UIJ271" s="9"/>
      <c r="UIK271" s="9"/>
      <c r="UIL271" s="159"/>
      <c r="UIM271" s="159"/>
      <c r="UIN271" s="8"/>
      <c r="UIO271" s="8"/>
      <c r="UIP271" s="160"/>
      <c r="UIQ271" s="158"/>
      <c r="UIR271" s="161"/>
      <c r="UIS271" s="162"/>
      <c r="UIT271" s="156"/>
      <c r="UIU271" s="158"/>
      <c r="UIV271" s="158"/>
      <c r="UIW271" s="158"/>
      <c r="UIX271" s="158"/>
      <c r="UIY271" s="159"/>
      <c r="UIZ271" s="9"/>
      <c r="UJA271" s="9"/>
      <c r="UJB271" s="159"/>
      <c r="UJC271" s="159"/>
      <c r="UJD271" s="8"/>
      <c r="UJE271" s="8"/>
      <c r="UJF271" s="160"/>
      <c r="UJG271" s="158"/>
      <c r="UJH271" s="161"/>
      <c r="UJI271" s="162"/>
      <c r="UJJ271" s="156"/>
      <c r="UJK271" s="158"/>
      <c r="UJL271" s="158"/>
      <c r="UJM271" s="158"/>
      <c r="UJN271" s="158"/>
      <c r="UJO271" s="159"/>
      <c r="UJP271" s="9"/>
      <c r="UJQ271" s="9"/>
      <c r="UJR271" s="159"/>
      <c r="UJS271" s="159"/>
      <c r="UJT271" s="8"/>
      <c r="UJU271" s="8"/>
      <c r="UJV271" s="160"/>
      <c r="UJW271" s="158"/>
      <c r="UJX271" s="161"/>
      <c r="UJY271" s="162"/>
      <c r="UJZ271" s="156"/>
      <c r="UKA271" s="158"/>
      <c r="UKB271" s="158"/>
      <c r="UKC271" s="158"/>
      <c r="UKD271" s="158"/>
      <c r="UKE271" s="159"/>
      <c r="UKF271" s="9"/>
      <c r="UKG271" s="9"/>
      <c r="UKH271" s="159"/>
      <c r="UKI271" s="159"/>
      <c r="UKJ271" s="8"/>
      <c r="UKK271" s="8"/>
      <c r="UKL271" s="160"/>
      <c r="UKM271" s="158"/>
      <c r="UKN271" s="161"/>
      <c r="UKO271" s="162"/>
      <c r="UKP271" s="156"/>
      <c r="UKQ271" s="158"/>
      <c r="UKR271" s="158"/>
      <c r="UKS271" s="158"/>
      <c r="UKT271" s="158"/>
      <c r="UKU271" s="159"/>
      <c r="UKV271" s="9"/>
      <c r="UKW271" s="9"/>
      <c r="UKX271" s="159"/>
      <c r="UKY271" s="159"/>
      <c r="UKZ271" s="8"/>
      <c r="ULA271" s="8"/>
      <c r="ULB271" s="160"/>
      <c r="ULC271" s="158"/>
      <c r="ULD271" s="161"/>
      <c r="ULE271" s="162"/>
      <c r="ULF271" s="156"/>
      <c r="ULG271" s="158"/>
      <c r="ULH271" s="158"/>
      <c r="ULI271" s="158"/>
      <c r="ULJ271" s="158"/>
      <c r="ULK271" s="159"/>
      <c r="ULL271" s="9"/>
      <c r="ULM271" s="9"/>
      <c r="ULN271" s="159"/>
      <c r="ULO271" s="159"/>
      <c r="ULP271" s="8"/>
      <c r="ULQ271" s="8"/>
      <c r="ULR271" s="160"/>
      <c r="ULS271" s="158"/>
      <c r="ULT271" s="161"/>
      <c r="ULU271" s="162"/>
      <c r="ULV271" s="156"/>
      <c r="ULW271" s="158"/>
      <c r="ULX271" s="158"/>
      <c r="ULY271" s="158"/>
      <c r="ULZ271" s="158"/>
      <c r="UMA271" s="159"/>
      <c r="UMB271" s="9"/>
      <c r="UMC271" s="9"/>
      <c r="UMD271" s="159"/>
      <c r="UME271" s="159"/>
      <c r="UMF271" s="8"/>
      <c r="UMG271" s="8"/>
      <c r="UMH271" s="160"/>
      <c r="UMI271" s="158"/>
      <c r="UMJ271" s="161"/>
      <c r="UMK271" s="162"/>
      <c r="UML271" s="156"/>
      <c r="UMM271" s="158"/>
      <c r="UMN271" s="158"/>
      <c r="UMO271" s="158"/>
      <c r="UMP271" s="158"/>
      <c r="UMQ271" s="159"/>
      <c r="UMR271" s="9"/>
      <c r="UMS271" s="9"/>
      <c r="UMT271" s="159"/>
      <c r="UMU271" s="159"/>
      <c r="UMV271" s="8"/>
      <c r="UMW271" s="8"/>
      <c r="UMX271" s="160"/>
      <c r="UMY271" s="158"/>
      <c r="UMZ271" s="161"/>
      <c r="UNA271" s="162"/>
      <c r="UNB271" s="156"/>
      <c r="UNC271" s="158"/>
      <c r="UND271" s="158"/>
      <c r="UNE271" s="158"/>
      <c r="UNF271" s="158"/>
      <c r="UNG271" s="159"/>
      <c r="UNH271" s="9"/>
      <c r="UNI271" s="9"/>
      <c r="UNJ271" s="159"/>
      <c r="UNK271" s="159"/>
      <c r="UNL271" s="8"/>
      <c r="UNM271" s="8"/>
      <c r="UNN271" s="160"/>
      <c r="UNO271" s="158"/>
      <c r="UNP271" s="161"/>
      <c r="UNQ271" s="162"/>
      <c r="UNR271" s="156"/>
      <c r="UNS271" s="158"/>
      <c r="UNT271" s="158"/>
      <c r="UNU271" s="158"/>
      <c r="UNV271" s="158"/>
      <c r="UNW271" s="159"/>
      <c r="UNX271" s="9"/>
      <c r="UNY271" s="9"/>
      <c r="UNZ271" s="159"/>
      <c r="UOA271" s="159"/>
      <c r="UOB271" s="8"/>
      <c r="UOC271" s="8"/>
      <c r="UOD271" s="160"/>
      <c r="UOE271" s="158"/>
      <c r="UOF271" s="161"/>
      <c r="UOG271" s="162"/>
      <c r="UOH271" s="156"/>
      <c r="UOI271" s="158"/>
      <c r="UOJ271" s="158"/>
      <c r="UOK271" s="158"/>
      <c r="UOL271" s="158"/>
      <c r="UOM271" s="159"/>
      <c r="UON271" s="9"/>
      <c r="UOO271" s="9"/>
      <c r="UOP271" s="159"/>
      <c r="UOQ271" s="159"/>
      <c r="UOR271" s="8"/>
      <c r="UOS271" s="8"/>
      <c r="UOT271" s="160"/>
      <c r="UOU271" s="158"/>
      <c r="UOV271" s="161"/>
      <c r="UOW271" s="162"/>
      <c r="UOX271" s="156"/>
      <c r="UOY271" s="158"/>
      <c r="UOZ271" s="158"/>
      <c r="UPA271" s="158"/>
      <c r="UPB271" s="158"/>
      <c r="UPC271" s="159"/>
      <c r="UPD271" s="9"/>
      <c r="UPE271" s="9"/>
      <c r="UPF271" s="159"/>
      <c r="UPG271" s="159"/>
      <c r="UPH271" s="8"/>
      <c r="UPI271" s="8"/>
      <c r="UPJ271" s="160"/>
      <c r="UPK271" s="158"/>
      <c r="UPL271" s="161"/>
      <c r="UPM271" s="162"/>
      <c r="UPN271" s="156"/>
      <c r="UPO271" s="158"/>
      <c r="UPP271" s="158"/>
      <c r="UPQ271" s="158"/>
      <c r="UPR271" s="158"/>
      <c r="UPS271" s="159"/>
      <c r="UPT271" s="9"/>
      <c r="UPU271" s="9"/>
      <c r="UPV271" s="159"/>
      <c r="UPW271" s="159"/>
      <c r="UPX271" s="8"/>
      <c r="UPY271" s="8"/>
      <c r="UPZ271" s="160"/>
      <c r="UQA271" s="158"/>
      <c r="UQB271" s="161"/>
      <c r="UQC271" s="162"/>
      <c r="UQD271" s="156"/>
      <c r="UQE271" s="158"/>
      <c r="UQF271" s="158"/>
      <c r="UQG271" s="158"/>
      <c r="UQH271" s="158"/>
      <c r="UQI271" s="159"/>
      <c r="UQJ271" s="9"/>
      <c r="UQK271" s="9"/>
      <c r="UQL271" s="159"/>
      <c r="UQM271" s="159"/>
      <c r="UQN271" s="8"/>
      <c r="UQO271" s="8"/>
      <c r="UQP271" s="160"/>
      <c r="UQQ271" s="158"/>
      <c r="UQR271" s="161"/>
      <c r="UQS271" s="162"/>
      <c r="UQT271" s="156"/>
      <c r="UQU271" s="158"/>
      <c r="UQV271" s="158"/>
      <c r="UQW271" s="158"/>
      <c r="UQX271" s="158"/>
      <c r="UQY271" s="159"/>
      <c r="UQZ271" s="9"/>
      <c r="URA271" s="9"/>
      <c r="URB271" s="159"/>
      <c r="URC271" s="159"/>
      <c r="URD271" s="8"/>
      <c r="URE271" s="8"/>
      <c r="URF271" s="160"/>
      <c r="URG271" s="158"/>
      <c r="URH271" s="161"/>
      <c r="URI271" s="162"/>
      <c r="URJ271" s="156"/>
      <c r="URK271" s="158"/>
      <c r="URL271" s="158"/>
      <c r="URM271" s="158"/>
      <c r="URN271" s="158"/>
      <c r="URO271" s="159"/>
      <c r="URP271" s="9"/>
      <c r="URQ271" s="9"/>
      <c r="URR271" s="159"/>
      <c r="URS271" s="159"/>
      <c r="URT271" s="8"/>
      <c r="URU271" s="8"/>
      <c r="URV271" s="160"/>
      <c r="URW271" s="158"/>
      <c r="URX271" s="161"/>
      <c r="URY271" s="162"/>
      <c r="URZ271" s="156"/>
      <c r="USA271" s="158"/>
      <c r="USB271" s="158"/>
      <c r="USC271" s="158"/>
      <c r="USD271" s="158"/>
      <c r="USE271" s="159"/>
      <c r="USF271" s="9"/>
      <c r="USG271" s="9"/>
      <c r="USH271" s="159"/>
      <c r="USI271" s="159"/>
      <c r="USJ271" s="8"/>
      <c r="USK271" s="8"/>
      <c r="USL271" s="160"/>
      <c r="USM271" s="158"/>
      <c r="USN271" s="161"/>
      <c r="USO271" s="162"/>
      <c r="USP271" s="156"/>
      <c r="USQ271" s="158"/>
      <c r="USR271" s="158"/>
      <c r="USS271" s="158"/>
      <c r="UST271" s="158"/>
      <c r="USU271" s="159"/>
      <c r="USV271" s="9"/>
      <c r="USW271" s="9"/>
      <c r="USX271" s="159"/>
      <c r="USY271" s="159"/>
      <c r="USZ271" s="8"/>
      <c r="UTA271" s="8"/>
      <c r="UTB271" s="160"/>
      <c r="UTC271" s="158"/>
      <c r="UTD271" s="161"/>
      <c r="UTE271" s="162"/>
      <c r="UTF271" s="156"/>
      <c r="UTG271" s="158"/>
      <c r="UTH271" s="158"/>
      <c r="UTI271" s="158"/>
      <c r="UTJ271" s="158"/>
      <c r="UTK271" s="159"/>
      <c r="UTL271" s="9"/>
      <c r="UTM271" s="9"/>
      <c r="UTN271" s="159"/>
      <c r="UTO271" s="159"/>
      <c r="UTP271" s="8"/>
      <c r="UTQ271" s="8"/>
      <c r="UTR271" s="160"/>
      <c r="UTS271" s="158"/>
      <c r="UTT271" s="161"/>
      <c r="UTU271" s="162"/>
      <c r="UTV271" s="156"/>
      <c r="UTW271" s="158"/>
      <c r="UTX271" s="158"/>
      <c r="UTY271" s="158"/>
      <c r="UTZ271" s="158"/>
      <c r="UUA271" s="159"/>
      <c r="UUB271" s="9"/>
      <c r="UUC271" s="9"/>
      <c r="UUD271" s="159"/>
      <c r="UUE271" s="159"/>
      <c r="UUF271" s="8"/>
      <c r="UUG271" s="8"/>
      <c r="UUH271" s="160"/>
      <c r="UUI271" s="158"/>
      <c r="UUJ271" s="161"/>
      <c r="UUK271" s="162"/>
      <c r="UUL271" s="156"/>
      <c r="UUM271" s="158"/>
      <c r="UUN271" s="158"/>
      <c r="UUO271" s="158"/>
      <c r="UUP271" s="158"/>
      <c r="UUQ271" s="159"/>
      <c r="UUR271" s="9"/>
      <c r="UUS271" s="9"/>
      <c r="UUT271" s="159"/>
      <c r="UUU271" s="159"/>
      <c r="UUV271" s="8"/>
      <c r="UUW271" s="8"/>
      <c r="UUX271" s="160"/>
      <c r="UUY271" s="158"/>
      <c r="UUZ271" s="161"/>
      <c r="UVA271" s="162"/>
      <c r="UVB271" s="156"/>
      <c r="UVC271" s="158"/>
      <c r="UVD271" s="158"/>
      <c r="UVE271" s="158"/>
      <c r="UVF271" s="158"/>
      <c r="UVG271" s="159"/>
      <c r="UVH271" s="9"/>
      <c r="UVI271" s="9"/>
      <c r="UVJ271" s="159"/>
      <c r="UVK271" s="159"/>
      <c r="UVL271" s="8"/>
      <c r="UVM271" s="8"/>
      <c r="UVN271" s="160"/>
      <c r="UVO271" s="158"/>
      <c r="UVP271" s="161"/>
      <c r="UVQ271" s="162"/>
      <c r="UVR271" s="156"/>
      <c r="UVS271" s="158"/>
      <c r="UVT271" s="158"/>
      <c r="UVU271" s="158"/>
      <c r="UVV271" s="158"/>
      <c r="UVW271" s="159"/>
      <c r="UVX271" s="9"/>
      <c r="UVY271" s="9"/>
      <c r="UVZ271" s="159"/>
      <c r="UWA271" s="159"/>
      <c r="UWB271" s="8"/>
      <c r="UWC271" s="8"/>
      <c r="UWD271" s="160"/>
      <c r="UWE271" s="158"/>
      <c r="UWF271" s="161"/>
      <c r="UWG271" s="162"/>
      <c r="UWH271" s="156"/>
      <c r="UWI271" s="158"/>
      <c r="UWJ271" s="158"/>
      <c r="UWK271" s="158"/>
      <c r="UWL271" s="158"/>
      <c r="UWM271" s="159"/>
      <c r="UWN271" s="9"/>
      <c r="UWO271" s="9"/>
      <c r="UWP271" s="159"/>
      <c r="UWQ271" s="159"/>
      <c r="UWR271" s="8"/>
      <c r="UWS271" s="8"/>
      <c r="UWT271" s="160"/>
      <c r="UWU271" s="158"/>
      <c r="UWV271" s="161"/>
      <c r="UWW271" s="162"/>
      <c r="UWX271" s="156"/>
      <c r="UWY271" s="158"/>
      <c r="UWZ271" s="158"/>
      <c r="UXA271" s="158"/>
      <c r="UXB271" s="158"/>
      <c r="UXC271" s="159"/>
      <c r="UXD271" s="9"/>
      <c r="UXE271" s="9"/>
      <c r="UXF271" s="159"/>
      <c r="UXG271" s="159"/>
      <c r="UXH271" s="8"/>
      <c r="UXI271" s="8"/>
      <c r="UXJ271" s="160"/>
      <c r="UXK271" s="158"/>
      <c r="UXL271" s="161"/>
      <c r="UXM271" s="162"/>
      <c r="UXN271" s="156"/>
      <c r="UXO271" s="158"/>
      <c r="UXP271" s="158"/>
      <c r="UXQ271" s="158"/>
      <c r="UXR271" s="158"/>
      <c r="UXS271" s="159"/>
      <c r="UXT271" s="9"/>
      <c r="UXU271" s="9"/>
      <c r="UXV271" s="159"/>
      <c r="UXW271" s="159"/>
      <c r="UXX271" s="8"/>
      <c r="UXY271" s="8"/>
      <c r="UXZ271" s="160"/>
      <c r="UYA271" s="158"/>
      <c r="UYB271" s="161"/>
      <c r="UYC271" s="162"/>
      <c r="UYD271" s="156"/>
      <c r="UYE271" s="158"/>
      <c r="UYF271" s="158"/>
      <c r="UYG271" s="158"/>
      <c r="UYH271" s="158"/>
      <c r="UYI271" s="159"/>
      <c r="UYJ271" s="9"/>
      <c r="UYK271" s="9"/>
      <c r="UYL271" s="159"/>
      <c r="UYM271" s="159"/>
      <c r="UYN271" s="8"/>
      <c r="UYO271" s="8"/>
      <c r="UYP271" s="160"/>
      <c r="UYQ271" s="158"/>
      <c r="UYR271" s="161"/>
      <c r="UYS271" s="162"/>
      <c r="UYT271" s="156"/>
      <c r="UYU271" s="158"/>
      <c r="UYV271" s="158"/>
      <c r="UYW271" s="158"/>
      <c r="UYX271" s="158"/>
      <c r="UYY271" s="159"/>
      <c r="UYZ271" s="9"/>
      <c r="UZA271" s="9"/>
      <c r="UZB271" s="159"/>
      <c r="UZC271" s="159"/>
      <c r="UZD271" s="8"/>
      <c r="UZE271" s="8"/>
      <c r="UZF271" s="160"/>
      <c r="UZG271" s="158"/>
      <c r="UZH271" s="161"/>
      <c r="UZI271" s="162"/>
      <c r="UZJ271" s="156"/>
      <c r="UZK271" s="158"/>
      <c r="UZL271" s="158"/>
      <c r="UZM271" s="158"/>
      <c r="UZN271" s="158"/>
      <c r="UZO271" s="159"/>
      <c r="UZP271" s="9"/>
      <c r="UZQ271" s="9"/>
      <c r="UZR271" s="159"/>
      <c r="UZS271" s="159"/>
      <c r="UZT271" s="8"/>
      <c r="UZU271" s="8"/>
      <c r="UZV271" s="160"/>
      <c r="UZW271" s="158"/>
      <c r="UZX271" s="161"/>
      <c r="UZY271" s="162"/>
      <c r="UZZ271" s="156"/>
      <c r="VAA271" s="158"/>
      <c r="VAB271" s="158"/>
      <c r="VAC271" s="158"/>
      <c r="VAD271" s="158"/>
      <c r="VAE271" s="159"/>
      <c r="VAF271" s="9"/>
      <c r="VAG271" s="9"/>
      <c r="VAH271" s="159"/>
      <c r="VAI271" s="159"/>
      <c r="VAJ271" s="8"/>
      <c r="VAK271" s="8"/>
      <c r="VAL271" s="160"/>
      <c r="VAM271" s="158"/>
      <c r="VAN271" s="161"/>
      <c r="VAO271" s="162"/>
      <c r="VAP271" s="156"/>
      <c r="VAQ271" s="158"/>
      <c r="VAR271" s="158"/>
      <c r="VAS271" s="158"/>
      <c r="VAT271" s="158"/>
      <c r="VAU271" s="159"/>
      <c r="VAV271" s="9"/>
      <c r="VAW271" s="9"/>
      <c r="VAX271" s="159"/>
      <c r="VAY271" s="159"/>
      <c r="VAZ271" s="8"/>
      <c r="VBA271" s="8"/>
      <c r="VBB271" s="160"/>
      <c r="VBC271" s="158"/>
      <c r="VBD271" s="161"/>
      <c r="VBE271" s="162"/>
      <c r="VBF271" s="156"/>
      <c r="VBG271" s="158"/>
      <c r="VBH271" s="158"/>
      <c r="VBI271" s="158"/>
      <c r="VBJ271" s="158"/>
      <c r="VBK271" s="159"/>
      <c r="VBL271" s="9"/>
      <c r="VBM271" s="9"/>
      <c r="VBN271" s="159"/>
      <c r="VBO271" s="159"/>
      <c r="VBP271" s="8"/>
      <c r="VBQ271" s="8"/>
      <c r="VBR271" s="160"/>
      <c r="VBS271" s="158"/>
      <c r="VBT271" s="161"/>
      <c r="VBU271" s="162"/>
      <c r="VBV271" s="156"/>
      <c r="VBW271" s="158"/>
      <c r="VBX271" s="158"/>
      <c r="VBY271" s="158"/>
      <c r="VBZ271" s="158"/>
      <c r="VCA271" s="159"/>
      <c r="VCB271" s="9"/>
      <c r="VCC271" s="9"/>
      <c r="VCD271" s="159"/>
      <c r="VCE271" s="159"/>
      <c r="VCF271" s="8"/>
      <c r="VCG271" s="8"/>
      <c r="VCH271" s="160"/>
      <c r="VCI271" s="158"/>
      <c r="VCJ271" s="161"/>
      <c r="VCK271" s="162"/>
      <c r="VCL271" s="156"/>
      <c r="VCM271" s="158"/>
      <c r="VCN271" s="158"/>
      <c r="VCO271" s="158"/>
      <c r="VCP271" s="158"/>
      <c r="VCQ271" s="159"/>
      <c r="VCR271" s="9"/>
      <c r="VCS271" s="9"/>
      <c r="VCT271" s="159"/>
      <c r="VCU271" s="159"/>
      <c r="VCV271" s="8"/>
      <c r="VCW271" s="8"/>
      <c r="VCX271" s="160"/>
      <c r="VCY271" s="158"/>
      <c r="VCZ271" s="161"/>
      <c r="VDA271" s="162"/>
      <c r="VDB271" s="156"/>
      <c r="VDC271" s="158"/>
      <c r="VDD271" s="158"/>
      <c r="VDE271" s="158"/>
      <c r="VDF271" s="158"/>
      <c r="VDG271" s="159"/>
      <c r="VDH271" s="9"/>
      <c r="VDI271" s="9"/>
      <c r="VDJ271" s="159"/>
      <c r="VDK271" s="159"/>
      <c r="VDL271" s="8"/>
      <c r="VDM271" s="8"/>
      <c r="VDN271" s="160"/>
      <c r="VDO271" s="158"/>
      <c r="VDP271" s="161"/>
      <c r="VDQ271" s="162"/>
      <c r="VDR271" s="156"/>
      <c r="VDS271" s="158"/>
      <c r="VDT271" s="158"/>
      <c r="VDU271" s="158"/>
      <c r="VDV271" s="158"/>
      <c r="VDW271" s="159"/>
      <c r="VDX271" s="9"/>
      <c r="VDY271" s="9"/>
      <c r="VDZ271" s="159"/>
      <c r="VEA271" s="159"/>
      <c r="VEB271" s="8"/>
      <c r="VEC271" s="8"/>
      <c r="VED271" s="160"/>
      <c r="VEE271" s="158"/>
      <c r="VEF271" s="161"/>
      <c r="VEG271" s="162"/>
      <c r="VEH271" s="156"/>
      <c r="VEI271" s="158"/>
      <c r="VEJ271" s="158"/>
      <c r="VEK271" s="158"/>
      <c r="VEL271" s="158"/>
      <c r="VEM271" s="159"/>
      <c r="VEN271" s="9"/>
      <c r="VEO271" s="9"/>
      <c r="VEP271" s="159"/>
      <c r="VEQ271" s="159"/>
      <c r="VER271" s="8"/>
      <c r="VES271" s="8"/>
      <c r="VET271" s="160"/>
      <c r="VEU271" s="158"/>
      <c r="VEV271" s="161"/>
      <c r="VEW271" s="162"/>
      <c r="VEX271" s="156"/>
      <c r="VEY271" s="158"/>
      <c r="VEZ271" s="158"/>
      <c r="VFA271" s="158"/>
      <c r="VFB271" s="158"/>
      <c r="VFC271" s="159"/>
      <c r="VFD271" s="9"/>
      <c r="VFE271" s="9"/>
      <c r="VFF271" s="159"/>
      <c r="VFG271" s="159"/>
      <c r="VFH271" s="8"/>
      <c r="VFI271" s="8"/>
      <c r="VFJ271" s="160"/>
      <c r="VFK271" s="158"/>
      <c r="VFL271" s="161"/>
      <c r="VFM271" s="162"/>
      <c r="VFN271" s="156"/>
      <c r="VFO271" s="158"/>
      <c r="VFP271" s="158"/>
      <c r="VFQ271" s="158"/>
      <c r="VFR271" s="158"/>
      <c r="VFS271" s="159"/>
      <c r="VFT271" s="9"/>
      <c r="VFU271" s="9"/>
      <c r="VFV271" s="159"/>
      <c r="VFW271" s="159"/>
      <c r="VFX271" s="8"/>
      <c r="VFY271" s="8"/>
      <c r="VFZ271" s="160"/>
      <c r="VGA271" s="158"/>
      <c r="VGB271" s="161"/>
      <c r="VGC271" s="162"/>
      <c r="VGD271" s="156"/>
      <c r="VGE271" s="158"/>
      <c r="VGF271" s="158"/>
      <c r="VGG271" s="158"/>
      <c r="VGH271" s="158"/>
      <c r="VGI271" s="159"/>
      <c r="VGJ271" s="9"/>
      <c r="VGK271" s="9"/>
      <c r="VGL271" s="159"/>
      <c r="VGM271" s="159"/>
      <c r="VGN271" s="8"/>
      <c r="VGO271" s="8"/>
      <c r="VGP271" s="160"/>
      <c r="VGQ271" s="158"/>
      <c r="VGR271" s="161"/>
      <c r="VGS271" s="162"/>
      <c r="VGT271" s="156"/>
      <c r="VGU271" s="158"/>
      <c r="VGV271" s="158"/>
      <c r="VGW271" s="158"/>
      <c r="VGX271" s="158"/>
      <c r="VGY271" s="159"/>
      <c r="VGZ271" s="9"/>
      <c r="VHA271" s="9"/>
      <c r="VHB271" s="159"/>
      <c r="VHC271" s="159"/>
      <c r="VHD271" s="8"/>
      <c r="VHE271" s="8"/>
      <c r="VHF271" s="160"/>
      <c r="VHG271" s="158"/>
      <c r="VHH271" s="161"/>
      <c r="VHI271" s="162"/>
      <c r="VHJ271" s="156"/>
      <c r="VHK271" s="158"/>
      <c r="VHL271" s="158"/>
      <c r="VHM271" s="158"/>
      <c r="VHN271" s="158"/>
      <c r="VHO271" s="159"/>
      <c r="VHP271" s="9"/>
      <c r="VHQ271" s="9"/>
      <c r="VHR271" s="159"/>
      <c r="VHS271" s="159"/>
      <c r="VHT271" s="8"/>
      <c r="VHU271" s="8"/>
      <c r="VHV271" s="160"/>
      <c r="VHW271" s="158"/>
      <c r="VHX271" s="161"/>
      <c r="VHY271" s="162"/>
      <c r="VHZ271" s="156"/>
      <c r="VIA271" s="158"/>
      <c r="VIB271" s="158"/>
      <c r="VIC271" s="158"/>
      <c r="VID271" s="158"/>
      <c r="VIE271" s="159"/>
      <c r="VIF271" s="9"/>
      <c r="VIG271" s="9"/>
      <c r="VIH271" s="159"/>
      <c r="VII271" s="159"/>
      <c r="VIJ271" s="8"/>
      <c r="VIK271" s="8"/>
      <c r="VIL271" s="160"/>
      <c r="VIM271" s="158"/>
      <c r="VIN271" s="161"/>
      <c r="VIO271" s="162"/>
      <c r="VIP271" s="156"/>
      <c r="VIQ271" s="158"/>
      <c r="VIR271" s="158"/>
      <c r="VIS271" s="158"/>
      <c r="VIT271" s="158"/>
      <c r="VIU271" s="159"/>
      <c r="VIV271" s="9"/>
      <c r="VIW271" s="9"/>
      <c r="VIX271" s="159"/>
      <c r="VIY271" s="159"/>
      <c r="VIZ271" s="8"/>
      <c r="VJA271" s="8"/>
      <c r="VJB271" s="160"/>
      <c r="VJC271" s="158"/>
      <c r="VJD271" s="161"/>
      <c r="VJE271" s="162"/>
      <c r="VJF271" s="156"/>
      <c r="VJG271" s="158"/>
      <c r="VJH271" s="158"/>
      <c r="VJI271" s="158"/>
      <c r="VJJ271" s="158"/>
      <c r="VJK271" s="159"/>
      <c r="VJL271" s="9"/>
      <c r="VJM271" s="9"/>
      <c r="VJN271" s="159"/>
      <c r="VJO271" s="159"/>
      <c r="VJP271" s="8"/>
      <c r="VJQ271" s="8"/>
      <c r="VJR271" s="160"/>
      <c r="VJS271" s="158"/>
      <c r="VJT271" s="161"/>
      <c r="VJU271" s="162"/>
      <c r="VJV271" s="156"/>
      <c r="VJW271" s="158"/>
      <c r="VJX271" s="158"/>
      <c r="VJY271" s="158"/>
      <c r="VJZ271" s="158"/>
      <c r="VKA271" s="159"/>
      <c r="VKB271" s="9"/>
      <c r="VKC271" s="9"/>
      <c r="VKD271" s="159"/>
      <c r="VKE271" s="159"/>
      <c r="VKF271" s="8"/>
      <c r="VKG271" s="8"/>
      <c r="VKH271" s="160"/>
      <c r="VKI271" s="158"/>
      <c r="VKJ271" s="161"/>
      <c r="VKK271" s="162"/>
      <c r="VKL271" s="156"/>
      <c r="VKM271" s="158"/>
      <c r="VKN271" s="158"/>
      <c r="VKO271" s="158"/>
      <c r="VKP271" s="158"/>
      <c r="VKQ271" s="159"/>
      <c r="VKR271" s="9"/>
      <c r="VKS271" s="9"/>
      <c r="VKT271" s="159"/>
      <c r="VKU271" s="159"/>
      <c r="VKV271" s="8"/>
      <c r="VKW271" s="8"/>
      <c r="VKX271" s="160"/>
      <c r="VKY271" s="158"/>
      <c r="VKZ271" s="161"/>
      <c r="VLA271" s="162"/>
      <c r="VLB271" s="156"/>
      <c r="VLC271" s="158"/>
      <c r="VLD271" s="158"/>
      <c r="VLE271" s="158"/>
      <c r="VLF271" s="158"/>
      <c r="VLG271" s="159"/>
      <c r="VLH271" s="9"/>
      <c r="VLI271" s="9"/>
      <c r="VLJ271" s="159"/>
      <c r="VLK271" s="159"/>
      <c r="VLL271" s="8"/>
      <c r="VLM271" s="8"/>
      <c r="VLN271" s="160"/>
      <c r="VLO271" s="158"/>
      <c r="VLP271" s="161"/>
      <c r="VLQ271" s="162"/>
      <c r="VLR271" s="156"/>
      <c r="VLS271" s="158"/>
      <c r="VLT271" s="158"/>
      <c r="VLU271" s="158"/>
      <c r="VLV271" s="158"/>
      <c r="VLW271" s="159"/>
      <c r="VLX271" s="9"/>
      <c r="VLY271" s="9"/>
      <c r="VLZ271" s="159"/>
      <c r="VMA271" s="159"/>
      <c r="VMB271" s="8"/>
      <c r="VMC271" s="8"/>
      <c r="VMD271" s="160"/>
      <c r="VME271" s="158"/>
      <c r="VMF271" s="161"/>
      <c r="VMG271" s="162"/>
      <c r="VMH271" s="156"/>
      <c r="VMI271" s="158"/>
      <c r="VMJ271" s="158"/>
      <c r="VMK271" s="158"/>
      <c r="VML271" s="158"/>
      <c r="VMM271" s="159"/>
      <c r="VMN271" s="9"/>
      <c r="VMO271" s="9"/>
      <c r="VMP271" s="159"/>
      <c r="VMQ271" s="159"/>
      <c r="VMR271" s="8"/>
      <c r="VMS271" s="8"/>
      <c r="VMT271" s="160"/>
      <c r="VMU271" s="158"/>
      <c r="VMV271" s="161"/>
      <c r="VMW271" s="162"/>
      <c r="VMX271" s="156"/>
      <c r="VMY271" s="158"/>
      <c r="VMZ271" s="158"/>
      <c r="VNA271" s="158"/>
      <c r="VNB271" s="158"/>
      <c r="VNC271" s="159"/>
      <c r="VND271" s="9"/>
      <c r="VNE271" s="9"/>
      <c r="VNF271" s="159"/>
      <c r="VNG271" s="159"/>
      <c r="VNH271" s="8"/>
      <c r="VNI271" s="8"/>
      <c r="VNJ271" s="160"/>
      <c r="VNK271" s="158"/>
      <c r="VNL271" s="161"/>
      <c r="VNM271" s="162"/>
      <c r="VNN271" s="156"/>
      <c r="VNO271" s="158"/>
      <c r="VNP271" s="158"/>
      <c r="VNQ271" s="158"/>
      <c r="VNR271" s="158"/>
      <c r="VNS271" s="159"/>
      <c r="VNT271" s="9"/>
      <c r="VNU271" s="9"/>
      <c r="VNV271" s="159"/>
      <c r="VNW271" s="159"/>
      <c r="VNX271" s="8"/>
      <c r="VNY271" s="8"/>
      <c r="VNZ271" s="160"/>
      <c r="VOA271" s="158"/>
      <c r="VOB271" s="161"/>
      <c r="VOC271" s="162"/>
      <c r="VOD271" s="156"/>
      <c r="VOE271" s="158"/>
      <c r="VOF271" s="158"/>
      <c r="VOG271" s="158"/>
      <c r="VOH271" s="158"/>
      <c r="VOI271" s="159"/>
      <c r="VOJ271" s="9"/>
      <c r="VOK271" s="9"/>
      <c r="VOL271" s="159"/>
      <c r="VOM271" s="159"/>
      <c r="VON271" s="8"/>
      <c r="VOO271" s="8"/>
      <c r="VOP271" s="160"/>
      <c r="VOQ271" s="158"/>
      <c r="VOR271" s="161"/>
      <c r="VOS271" s="162"/>
      <c r="VOT271" s="156"/>
      <c r="VOU271" s="158"/>
      <c r="VOV271" s="158"/>
      <c r="VOW271" s="158"/>
      <c r="VOX271" s="158"/>
      <c r="VOY271" s="159"/>
      <c r="VOZ271" s="9"/>
      <c r="VPA271" s="9"/>
      <c r="VPB271" s="159"/>
      <c r="VPC271" s="159"/>
      <c r="VPD271" s="8"/>
      <c r="VPE271" s="8"/>
      <c r="VPF271" s="160"/>
      <c r="VPG271" s="158"/>
      <c r="VPH271" s="161"/>
      <c r="VPI271" s="162"/>
      <c r="VPJ271" s="156"/>
      <c r="VPK271" s="158"/>
      <c r="VPL271" s="158"/>
      <c r="VPM271" s="158"/>
      <c r="VPN271" s="158"/>
      <c r="VPO271" s="159"/>
      <c r="VPP271" s="9"/>
      <c r="VPQ271" s="9"/>
      <c r="VPR271" s="159"/>
      <c r="VPS271" s="159"/>
      <c r="VPT271" s="8"/>
      <c r="VPU271" s="8"/>
      <c r="VPV271" s="160"/>
      <c r="VPW271" s="158"/>
      <c r="VPX271" s="161"/>
      <c r="VPY271" s="162"/>
      <c r="VPZ271" s="156"/>
      <c r="VQA271" s="158"/>
      <c r="VQB271" s="158"/>
      <c r="VQC271" s="158"/>
      <c r="VQD271" s="158"/>
      <c r="VQE271" s="159"/>
      <c r="VQF271" s="9"/>
      <c r="VQG271" s="9"/>
      <c r="VQH271" s="159"/>
      <c r="VQI271" s="159"/>
      <c r="VQJ271" s="8"/>
      <c r="VQK271" s="8"/>
      <c r="VQL271" s="160"/>
      <c r="VQM271" s="158"/>
      <c r="VQN271" s="161"/>
      <c r="VQO271" s="162"/>
      <c r="VQP271" s="156"/>
      <c r="VQQ271" s="158"/>
      <c r="VQR271" s="158"/>
      <c r="VQS271" s="158"/>
      <c r="VQT271" s="158"/>
      <c r="VQU271" s="159"/>
      <c r="VQV271" s="9"/>
      <c r="VQW271" s="9"/>
      <c r="VQX271" s="159"/>
      <c r="VQY271" s="159"/>
      <c r="VQZ271" s="8"/>
      <c r="VRA271" s="8"/>
      <c r="VRB271" s="160"/>
      <c r="VRC271" s="158"/>
      <c r="VRD271" s="161"/>
      <c r="VRE271" s="162"/>
      <c r="VRF271" s="156"/>
      <c r="VRG271" s="158"/>
      <c r="VRH271" s="158"/>
      <c r="VRI271" s="158"/>
      <c r="VRJ271" s="158"/>
      <c r="VRK271" s="159"/>
      <c r="VRL271" s="9"/>
      <c r="VRM271" s="9"/>
      <c r="VRN271" s="159"/>
      <c r="VRO271" s="159"/>
      <c r="VRP271" s="8"/>
      <c r="VRQ271" s="8"/>
      <c r="VRR271" s="160"/>
      <c r="VRS271" s="158"/>
      <c r="VRT271" s="161"/>
      <c r="VRU271" s="162"/>
      <c r="VRV271" s="156"/>
      <c r="VRW271" s="158"/>
      <c r="VRX271" s="158"/>
      <c r="VRY271" s="158"/>
      <c r="VRZ271" s="158"/>
      <c r="VSA271" s="159"/>
      <c r="VSB271" s="9"/>
      <c r="VSC271" s="9"/>
      <c r="VSD271" s="159"/>
      <c r="VSE271" s="159"/>
      <c r="VSF271" s="8"/>
      <c r="VSG271" s="8"/>
      <c r="VSH271" s="160"/>
      <c r="VSI271" s="158"/>
      <c r="VSJ271" s="161"/>
      <c r="VSK271" s="162"/>
      <c r="VSL271" s="156"/>
      <c r="VSM271" s="158"/>
      <c r="VSN271" s="158"/>
      <c r="VSO271" s="158"/>
      <c r="VSP271" s="158"/>
      <c r="VSQ271" s="159"/>
      <c r="VSR271" s="9"/>
      <c r="VSS271" s="9"/>
      <c r="VST271" s="159"/>
      <c r="VSU271" s="159"/>
      <c r="VSV271" s="8"/>
      <c r="VSW271" s="8"/>
      <c r="VSX271" s="160"/>
      <c r="VSY271" s="158"/>
      <c r="VSZ271" s="161"/>
      <c r="VTA271" s="162"/>
      <c r="VTB271" s="156"/>
      <c r="VTC271" s="158"/>
      <c r="VTD271" s="158"/>
      <c r="VTE271" s="158"/>
      <c r="VTF271" s="158"/>
      <c r="VTG271" s="159"/>
      <c r="VTH271" s="9"/>
      <c r="VTI271" s="9"/>
      <c r="VTJ271" s="159"/>
      <c r="VTK271" s="159"/>
      <c r="VTL271" s="8"/>
      <c r="VTM271" s="8"/>
      <c r="VTN271" s="160"/>
      <c r="VTO271" s="158"/>
      <c r="VTP271" s="161"/>
      <c r="VTQ271" s="162"/>
      <c r="VTR271" s="156"/>
      <c r="VTS271" s="158"/>
      <c r="VTT271" s="158"/>
      <c r="VTU271" s="158"/>
      <c r="VTV271" s="158"/>
      <c r="VTW271" s="159"/>
      <c r="VTX271" s="9"/>
      <c r="VTY271" s="9"/>
      <c r="VTZ271" s="159"/>
      <c r="VUA271" s="159"/>
      <c r="VUB271" s="8"/>
      <c r="VUC271" s="8"/>
      <c r="VUD271" s="160"/>
      <c r="VUE271" s="158"/>
      <c r="VUF271" s="161"/>
      <c r="VUG271" s="162"/>
      <c r="VUH271" s="156"/>
      <c r="VUI271" s="158"/>
      <c r="VUJ271" s="158"/>
      <c r="VUK271" s="158"/>
      <c r="VUL271" s="158"/>
      <c r="VUM271" s="159"/>
      <c r="VUN271" s="9"/>
      <c r="VUO271" s="9"/>
      <c r="VUP271" s="159"/>
      <c r="VUQ271" s="159"/>
      <c r="VUR271" s="8"/>
      <c r="VUS271" s="8"/>
      <c r="VUT271" s="160"/>
      <c r="VUU271" s="158"/>
      <c r="VUV271" s="161"/>
      <c r="VUW271" s="162"/>
      <c r="VUX271" s="156"/>
      <c r="VUY271" s="158"/>
      <c r="VUZ271" s="158"/>
      <c r="VVA271" s="158"/>
      <c r="VVB271" s="158"/>
      <c r="VVC271" s="159"/>
      <c r="VVD271" s="9"/>
      <c r="VVE271" s="9"/>
      <c r="VVF271" s="159"/>
      <c r="VVG271" s="159"/>
      <c r="VVH271" s="8"/>
      <c r="VVI271" s="8"/>
      <c r="VVJ271" s="160"/>
      <c r="VVK271" s="158"/>
      <c r="VVL271" s="161"/>
      <c r="VVM271" s="162"/>
      <c r="VVN271" s="156"/>
      <c r="VVO271" s="158"/>
      <c r="VVP271" s="158"/>
      <c r="VVQ271" s="158"/>
      <c r="VVR271" s="158"/>
      <c r="VVS271" s="159"/>
      <c r="VVT271" s="9"/>
      <c r="VVU271" s="9"/>
      <c r="VVV271" s="159"/>
      <c r="VVW271" s="159"/>
      <c r="VVX271" s="8"/>
      <c r="VVY271" s="8"/>
      <c r="VVZ271" s="160"/>
      <c r="VWA271" s="158"/>
      <c r="VWB271" s="161"/>
      <c r="VWC271" s="162"/>
      <c r="VWD271" s="156"/>
      <c r="VWE271" s="158"/>
      <c r="VWF271" s="158"/>
      <c r="VWG271" s="158"/>
      <c r="VWH271" s="158"/>
      <c r="VWI271" s="159"/>
      <c r="VWJ271" s="9"/>
      <c r="VWK271" s="9"/>
      <c r="VWL271" s="159"/>
      <c r="VWM271" s="159"/>
      <c r="VWN271" s="8"/>
      <c r="VWO271" s="8"/>
      <c r="VWP271" s="160"/>
      <c r="VWQ271" s="158"/>
      <c r="VWR271" s="161"/>
      <c r="VWS271" s="162"/>
      <c r="VWT271" s="156"/>
      <c r="VWU271" s="158"/>
      <c r="VWV271" s="158"/>
      <c r="VWW271" s="158"/>
      <c r="VWX271" s="158"/>
      <c r="VWY271" s="159"/>
      <c r="VWZ271" s="9"/>
      <c r="VXA271" s="9"/>
      <c r="VXB271" s="159"/>
      <c r="VXC271" s="159"/>
      <c r="VXD271" s="8"/>
      <c r="VXE271" s="8"/>
      <c r="VXF271" s="160"/>
      <c r="VXG271" s="158"/>
      <c r="VXH271" s="161"/>
      <c r="VXI271" s="162"/>
      <c r="VXJ271" s="156"/>
      <c r="VXK271" s="158"/>
      <c r="VXL271" s="158"/>
      <c r="VXM271" s="158"/>
      <c r="VXN271" s="158"/>
      <c r="VXO271" s="159"/>
      <c r="VXP271" s="9"/>
      <c r="VXQ271" s="9"/>
      <c r="VXR271" s="159"/>
      <c r="VXS271" s="159"/>
      <c r="VXT271" s="8"/>
      <c r="VXU271" s="8"/>
      <c r="VXV271" s="160"/>
      <c r="VXW271" s="158"/>
      <c r="VXX271" s="161"/>
      <c r="VXY271" s="162"/>
      <c r="VXZ271" s="156"/>
      <c r="VYA271" s="158"/>
      <c r="VYB271" s="158"/>
      <c r="VYC271" s="158"/>
      <c r="VYD271" s="158"/>
      <c r="VYE271" s="159"/>
      <c r="VYF271" s="9"/>
      <c r="VYG271" s="9"/>
      <c r="VYH271" s="159"/>
      <c r="VYI271" s="159"/>
      <c r="VYJ271" s="8"/>
      <c r="VYK271" s="8"/>
      <c r="VYL271" s="160"/>
      <c r="VYM271" s="158"/>
      <c r="VYN271" s="161"/>
      <c r="VYO271" s="162"/>
      <c r="VYP271" s="156"/>
      <c r="VYQ271" s="158"/>
      <c r="VYR271" s="158"/>
      <c r="VYS271" s="158"/>
      <c r="VYT271" s="158"/>
      <c r="VYU271" s="159"/>
      <c r="VYV271" s="9"/>
      <c r="VYW271" s="9"/>
      <c r="VYX271" s="159"/>
      <c r="VYY271" s="159"/>
      <c r="VYZ271" s="8"/>
      <c r="VZA271" s="8"/>
      <c r="VZB271" s="160"/>
      <c r="VZC271" s="158"/>
      <c r="VZD271" s="161"/>
      <c r="VZE271" s="162"/>
      <c r="VZF271" s="156"/>
      <c r="VZG271" s="158"/>
      <c r="VZH271" s="158"/>
      <c r="VZI271" s="158"/>
      <c r="VZJ271" s="158"/>
      <c r="VZK271" s="159"/>
      <c r="VZL271" s="9"/>
      <c r="VZM271" s="9"/>
      <c r="VZN271" s="159"/>
      <c r="VZO271" s="159"/>
      <c r="VZP271" s="8"/>
      <c r="VZQ271" s="8"/>
      <c r="VZR271" s="160"/>
      <c r="VZS271" s="158"/>
      <c r="VZT271" s="161"/>
      <c r="VZU271" s="162"/>
      <c r="VZV271" s="156"/>
      <c r="VZW271" s="158"/>
      <c r="VZX271" s="158"/>
      <c r="VZY271" s="158"/>
      <c r="VZZ271" s="158"/>
      <c r="WAA271" s="159"/>
      <c r="WAB271" s="9"/>
      <c r="WAC271" s="9"/>
      <c r="WAD271" s="159"/>
      <c r="WAE271" s="159"/>
      <c r="WAF271" s="8"/>
      <c r="WAG271" s="8"/>
      <c r="WAH271" s="160"/>
      <c r="WAI271" s="158"/>
      <c r="WAJ271" s="161"/>
      <c r="WAK271" s="162"/>
      <c r="WAL271" s="156"/>
      <c r="WAM271" s="158"/>
      <c r="WAN271" s="158"/>
      <c r="WAO271" s="158"/>
      <c r="WAP271" s="158"/>
      <c r="WAQ271" s="159"/>
      <c r="WAR271" s="9"/>
      <c r="WAS271" s="9"/>
      <c r="WAT271" s="159"/>
      <c r="WAU271" s="159"/>
      <c r="WAV271" s="8"/>
      <c r="WAW271" s="8"/>
      <c r="WAX271" s="160"/>
      <c r="WAY271" s="158"/>
      <c r="WAZ271" s="161"/>
      <c r="WBA271" s="162"/>
      <c r="WBB271" s="156"/>
      <c r="WBC271" s="158"/>
      <c r="WBD271" s="158"/>
      <c r="WBE271" s="158"/>
      <c r="WBF271" s="158"/>
      <c r="WBG271" s="159"/>
      <c r="WBH271" s="9"/>
      <c r="WBI271" s="9"/>
      <c r="WBJ271" s="159"/>
      <c r="WBK271" s="159"/>
      <c r="WBL271" s="8"/>
      <c r="WBM271" s="8"/>
      <c r="WBN271" s="160"/>
      <c r="WBO271" s="158"/>
      <c r="WBP271" s="161"/>
      <c r="WBQ271" s="162"/>
      <c r="WBR271" s="156"/>
      <c r="WBS271" s="158"/>
      <c r="WBT271" s="158"/>
      <c r="WBU271" s="158"/>
      <c r="WBV271" s="158"/>
      <c r="WBW271" s="159"/>
      <c r="WBX271" s="9"/>
      <c r="WBY271" s="9"/>
      <c r="WBZ271" s="159"/>
      <c r="WCA271" s="159"/>
      <c r="WCB271" s="8"/>
      <c r="WCC271" s="8"/>
      <c r="WCD271" s="160"/>
      <c r="WCE271" s="158"/>
      <c r="WCF271" s="161"/>
      <c r="WCG271" s="162"/>
      <c r="WCH271" s="156"/>
      <c r="WCI271" s="158"/>
      <c r="WCJ271" s="158"/>
      <c r="WCK271" s="158"/>
      <c r="WCL271" s="158"/>
      <c r="WCM271" s="159"/>
      <c r="WCN271" s="9"/>
      <c r="WCO271" s="9"/>
      <c r="WCP271" s="159"/>
      <c r="WCQ271" s="159"/>
      <c r="WCR271" s="8"/>
      <c r="WCS271" s="8"/>
      <c r="WCT271" s="160"/>
      <c r="WCU271" s="158"/>
      <c r="WCV271" s="161"/>
      <c r="WCW271" s="162"/>
      <c r="WCX271" s="156"/>
      <c r="WCY271" s="158"/>
      <c r="WCZ271" s="158"/>
      <c r="WDA271" s="158"/>
      <c r="WDB271" s="158"/>
      <c r="WDC271" s="159"/>
      <c r="WDD271" s="9"/>
      <c r="WDE271" s="9"/>
      <c r="WDF271" s="159"/>
      <c r="WDG271" s="159"/>
      <c r="WDH271" s="8"/>
      <c r="WDI271" s="8"/>
      <c r="WDJ271" s="160"/>
      <c r="WDK271" s="158"/>
      <c r="WDL271" s="161"/>
      <c r="WDM271" s="162"/>
      <c r="WDN271" s="156"/>
      <c r="WDO271" s="158"/>
      <c r="WDP271" s="158"/>
      <c r="WDQ271" s="158"/>
      <c r="WDR271" s="158"/>
      <c r="WDS271" s="159"/>
      <c r="WDT271" s="9"/>
      <c r="WDU271" s="9"/>
      <c r="WDV271" s="159"/>
      <c r="WDW271" s="159"/>
      <c r="WDX271" s="8"/>
      <c r="WDY271" s="8"/>
      <c r="WDZ271" s="160"/>
      <c r="WEA271" s="158"/>
      <c r="WEB271" s="161"/>
      <c r="WEC271" s="162"/>
      <c r="WED271" s="156"/>
      <c r="WEE271" s="158"/>
      <c r="WEF271" s="158"/>
      <c r="WEG271" s="158"/>
      <c r="WEH271" s="158"/>
      <c r="WEI271" s="159"/>
      <c r="WEJ271" s="9"/>
      <c r="WEK271" s="9"/>
      <c r="WEL271" s="159"/>
      <c r="WEM271" s="159"/>
      <c r="WEN271" s="8"/>
      <c r="WEO271" s="8"/>
      <c r="WEP271" s="160"/>
      <c r="WEQ271" s="158"/>
      <c r="WER271" s="161"/>
      <c r="WES271" s="162"/>
      <c r="WET271" s="156"/>
      <c r="WEU271" s="158"/>
      <c r="WEV271" s="158"/>
      <c r="WEW271" s="158"/>
      <c r="WEX271" s="158"/>
      <c r="WEY271" s="159"/>
      <c r="WEZ271" s="9"/>
      <c r="WFA271" s="9"/>
      <c r="WFB271" s="159"/>
      <c r="WFC271" s="159"/>
      <c r="WFD271" s="8"/>
      <c r="WFE271" s="8"/>
      <c r="WFF271" s="160"/>
      <c r="WFG271" s="158"/>
      <c r="WFH271" s="161"/>
      <c r="WFI271" s="162"/>
      <c r="WFJ271" s="156"/>
      <c r="WFK271" s="158"/>
      <c r="WFL271" s="158"/>
      <c r="WFM271" s="158"/>
      <c r="WFN271" s="158"/>
      <c r="WFO271" s="159"/>
      <c r="WFP271" s="9"/>
      <c r="WFQ271" s="9"/>
      <c r="WFR271" s="159"/>
      <c r="WFS271" s="159"/>
      <c r="WFT271" s="8"/>
      <c r="WFU271" s="8"/>
      <c r="WFV271" s="160"/>
      <c r="WFW271" s="158"/>
      <c r="WFX271" s="161"/>
      <c r="WFY271" s="162"/>
      <c r="WFZ271" s="156"/>
      <c r="WGA271" s="158"/>
      <c r="WGB271" s="158"/>
      <c r="WGC271" s="158"/>
      <c r="WGD271" s="158"/>
      <c r="WGE271" s="159"/>
      <c r="WGF271" s="9"/>
      <c r="WGG271" s="9"/>
      <c r="WGH271" s="159"/>
      <c r="WGI271" s="159"/>
      <c r="WGJ271" s="8"/>
      <c r="WGK271" s="8"/>
      <c r="WGL271" s="160"/>
      <c r="WGM271" s="158"/>
      <c r="WGN271" s="161"/>
      <c r="WGO271" s="162"/>
      <c r="WGP271" s="156"/>
      <c r="WGQ271" s="158"/>
      <c r="WGR271" s="158"/>
      <c r="WGS271" s="158"/>
      <c r="WGT271" s="158"/>
      <c r="WGU271" s="159"/>
      <c r="WGV271" s="9"/>
      <c r="WGW271" s="9"/>
      <c r="WGX271" s="159"/>
      <c r="WGY271" s="159"/>
      <c r="WGZ271" s="8"/>
      <c r="WHA271" s="8"/>
      <c r="WHB271" s="160"/>
      <c r="WHC271" s="158"/>
      <c r="WHD271" s="161"/>
      <c r="WHE271" s="162"/>
      <c r="WHF271" s="156"/>
      <c r="WHG271" s="158"/>
      <c r="WHH271" s="158"/>
      <c r="WHI271" s="158"/>
      <c r="WHJ271" s="158"/>
      <c r="WHK271" s="159"/>
      <c r="WHL271" s="9"/>
      <c r="WHM271" s="9"/>
      <c r="WHN271" s="159"/>
      <c r="WHO271" s="159"/>
      <c r="WHP271" s="8"/>
      <c r="WHQ271" s="8"/>
      <c r="WHR271" s="160"/>
      <c r="WHS271" s="158"/>
      <c r="WHT271" s="161"/>
      <c r="WHU271" s="162"/>
      <c r="WHV271" s="156"/>
      <c r="WHW271" s="158"/>
      <c r="WHX271" s="158"/>
      <c r="WHY271" s="158"/>
      <c r="WHZ271" s="158"/>
      <c r="WIA271" s="159"/>
      <c r="WIB271" s="9"/>
      <c r="WIC271" s="9"/>
      <c r="WID271" s="159"/>
      <c r="WIE271" s="159"/>
      <c r="WIF271" s="8"/>
      <c r="WIG271" s="8"/>
      <c r="WIH271" s="160"/>
      <c r="WII271" s="158"/>
      <c r="WIJ271" s="161"/>
      <c r="WIK271" s="162"/>
      <c r="WIL271" s="156"/>
      <c r="WIM271" s="158"/>
      <c r="WIN271" s="158"/>
      <c r="WIO271" s="158"/>
      <c r="WIP271" s="158"/>
      <c r="WIQ271" s="159"/>
      <c r="WIR271" s="9"/>
      <c r="WIS271" s="9"/>
      <c r="WIT271" s="159"/>
      <c r="WIU271" s="159"/>
      <c r="WIV271" s="8"/>
      <c r="WIW271" s="8"/>
      <c r="WIX271" s="160"/>
      <c r="WIY271" s="158"/>
      <c r="WIZ271" s="161"/>
      <c r="WJA271" s="162"/>
      <c r="WJB271" s="156"/>
      <c r="WJC271" s="158"/>
      <c r="WJD271" s="158"/>
      <c r="WJE271" s="158"/>
      <c r="WJF271" s="158"/>
      <c r="WJG271" s="159"/>
      <c r="WJH271" s="9"/>
      <c r="WJI271" s="9"/>
      <c r="WJJ271" s="159"/>
      <c r="WJK271" s="159"/>
      <c r="WJL271" s="8"/>
      <c r="WJM271" s="8"/>
      <c r="WJN271" s="160"/>
      <c r="WJO271" s="158"/>
      <c r="WJP271" s="161"/>
      <c r="WJQ271" s="162"/>
      <c r="WJR271" s="156"/>
      <c r="WJS271" s="158"/>
      <c r="WJT271" s="158"/>
      <c r="WJU271" s="158"/>
      <c r="WJV271" s="158"/>
      <c r="WJW271" s="159"/>
      <c r="WJX271" s="9"/>
      <c r="WJY271" s="9"/>
      <c r="WJZ271" s="159"/>
      <c r="WKA271" s="159"/>
      <c r="WKB271" s="8"/>
      <c r="WKC271" s="8"/>
      <c r="WKD271" s="160"/>
      <c r="WKE271" s="158"/>
      <c r="WKF271" s="161"/>
      <c r="WKG271" s="162"/>
      <c r="WKH271" s="156"/>
      <c r="WKI271" s="158"/>
      <c r="WKJ271" s="158"/>
      <c r="WKK271" s="158"/>
      <c r="WKL271" s="158"/>
      <c r="WKM271" s="159"/>
      <c r="WKN271" s="9"/>
      <c r="WKO271" s="9"/>
      <c r="WKP271" s="159"/>
      <c r="WKQ271" s="159"/>
      <c r="WKR271" s="8"/>
      <c r="WKS271" s="8"/>
      <c r="WKT271" s="160"/>
      <c r="WKU271" s="158"/>
      <c r="WKV271" s="161"/>
      <c r="WKW271" s="162"/>
      <c r="WKX271" s="156"/>
      <c r="WKY271" s="158"/>
      <c r="WKZ271" s="158"/>
      <c r="WLA271" s="158"/>
      <c r="WLB271" s="158"/>
      <c r="WLC271" s="159"/>
      <c r="WLD271" s="9"/>
      <c r="WLE271" s="9"/>
      <c r="WLF271" s="159"/>
      <c r="WLG271" s="159"/>
      <c r="WLH271" s="8"/>
      <c r="WLI271" s="8"/>
      <c r="WLJ271" s="160"/>
      <c r="WLK271" s="158"/>
      <c r="WLL271" s="161"/>
      <c r="WLM271" s="162"/>
      <c r="WLN271" s="156"/>
      <c r="WLO271" s="158"/>
      <c r="WLP271" s="158"/>
      <c r="WLQ271" s="158"/>
      <c r="WLR271" s="158"/>
      <c r="WLS271" s="159"/>
      <c r="WLT271" s="9"/>
      <c r="WLU271" s="9"/>
      <c r="WLV271" s="159"/>
      <c r="WLW271" s="159"/>
      <c r="WLX271" s="8"/>
      <c r="WLY271" s="8"/>
      <c r="WLZ271" s="160"/>
      <c r="WMA271" s="158"/>
      <c r="WMB271" s="161"/>
      <c r="WMC271" s="162"/>
      <c r="WMD271" s="156"/>
      <c r="WME271" s="158"/>
      <c r="WMF271" s="158"/>
      <c r="WMG271" s="158"/>
      <c r="WMH271" s="158"/>
      <c r="WMI271" s="159"/>
      <c r="WMJ271" s="9"/>
      <c r="WMK271" s="9"/>
      <c r="WML271" s="159"/>
      <c r="WMM271" s="159"/>
      <c r="WMN271" s="8"/>
      <c r="WMO271" s="8"/>
      <c r="WMP271" s="160"/>
      <c r="WMQ271" s="158"/>
      <c r="WMR271" s="161"/>
      <c r="WMS271" s="162"/>
      <c r="WMT271" s="156"/>
      <c r="WMU271" s="158"/>
      <c r="WMV271" s="158"/>
      <c r="WMW271" s="158"/>
      <c r="WMX271" s="158"/>
      <c r="WMY271" s="159"/>
      <c r="WMZ271" s="9"/>
      <c r="WNA271" s="9"/>
      <c r="WNB271" s="159"/>
      <c r="WNC271" s="159"/>
      <c r="WND271" s="8"/>
      <c r="WNE271" s="8"/>
      <c r="WNF271" s="160"/>
      <c r="WNG271" s="158"/>
      <c r="WNH271" s="161"/>
      <c r="WNI271" s="162"/>
      <c r="WNJ271" s="156"/>
      <c r="WNK271" s="158"/>
      <c r="WNL271" s="158"/>
      <c r="WNM271" s="158"/>
      <c r="WNN271" s="158"/>
      <c r="WNO271" s="159"/>
      <c r="WNP271" s="9"/>
      <c r="WNQ271" s="9"/>
      <c r="WNR271" s="159"/>
      <c r="WNS271" s="159"/>
      <c r="WNT271" s="8"/>
      <c r="WNU271" s="8"/>
      <c r="WNV271" s="160"/>
      <c r="WNW271" s="158"/>
      <c r="WNX271" s="161"/>
      <c r="WNY271" s="162"/>
      <c r="WNZ271" s="156"/>
      <c r="WOA271" s="158"/>
      <c r="WOB271" s="158"/>
      <c r="WOC271" s="158"/>
      <c r="WOD271" s="158"/>
      <c r="WOE271" s="159"/>
      <c r="WOF271" s="9"/>
      <c r="WOG271" s="9"/>
      <c r="WOH271" s="159"/>
      <c r="WOI271" s="159"/>
      <c r="WOJ271" s="8"/>
      <c r="WOK271" s="8"/>
      <c r="WOL271" s="160"/>
      <c r="WOM271" s="158"/>
      <c r="WON271" s="161"/>
      <c r="WOO271" s="162"/>
      <c r="WOP271" s="156"/>
      <c r="WOQ271" s="158"/>
      <c r="WOR271" s="158"/>
      <c r="WOS271" s="158"/>
      <c r="WOT271" s="158"/>
      <c r="WOU271" s="159"/>
      <c r="WOV271" s="9"/>
      <c r="WOW271" s="9"/>
      <c r="WOX271" s="159"/>
      <c r="WOY271" s="159"/>
      <c r="WOZ271" s="8"/>
      <c r="WPA271" s="8"/>
      <c r="WPB271" s="160"/>
      <c r="WPC271" s="158"/>
      <c r="WPD271" s="161"/>
      <c r="WPE271" s="162"/>
      <c r="WPF271" s="156"/>
      <c r="WPG271" s="158"/>
      <c r="WPH271" s="158"/>
      <c r="WPI271" s="158"/>
      <c r="WPJ271" s="158"/>
      <c r="WPK271" s="159"/>
      <c r="WPL271" s="9"/>
      <c r="WPM271" s="9"/>
      <c r="WPN271" s="159"/>
      <c r="WPO271" s="159"/>
      <c r="WPP271" s="8"/>
      <c r="WPQ271" s="8"/>
      <c r="WPR271" s="160"/>
      <c r="WPS271" s="158"/>
      <c r="WPT271" s="161"/>
      <c r="WPU271" s="162"/>
      <c r="WPV271" s="156"/>
      <c r="WPW271" s="158"/>
      <c r="WPX271" s="158"/>
      <c r="WPY271" s="158"/>
      <c r="WPZ271" s="158"/>
      <c r="WQA271" s="159"/>
      <c r="WQB271" s="9"/>
      <c r="WQC271" s="9"/>
      <c r="WQD271" s="159"/>
      <c r="WQE271" s="159"/>
      <c r="WQF271" s="8"/>
      <c r="WQG271" s="8"/>
      <c r="WQH271" s="160"/>
      <c r="WQI271" s="158"/>
      <c r="WQJ271" s="161"/>
      <c r="WQK271" s="162"/>
      <c r="WQL271" s="156"/>
      <c r="WQM271" s="158"/>
      <c r="WQN271" s="158"/>
      <c r="WQO271" s="158"/>
      <c r="WQP271" s="158"/>
      <c r="WQQ271" s="159"/>
      <c r="WQR271" s="9"/>
      <c r="WQS271" s="9"/>
      <c r="WQT271" s="159"/>
      <c r="WQU271" s="159"/>
      <c r="WQV271" s="8"/>
      <c r="WQW271" s="8"/>
      <c r="WQX271" s="160"/>
      <c r="WQY271" s="158"/>
      <c r="WQZ271" s="161"/>
      <c r="WRA271" s="162"/>
      <c r="WRB271" s="156"/>
      <c r="WRC271" s="158"/>
      <c r="WRD271" s="158"/>
      <c r="WRE271" s="158"/>
      <c r="WRF271" s="158"/>
      <c r="WRG271" s="159"/>
      <c r="WRH271" s="9"/>
      <c r="WRI271" s="9"/>
      <c r="WRJ271" s="159"/>
      <c r="WRK271" s="159"/>
      <c r="WRL271" s="8"/>
      <c r="WRM271" s="8"/>
      <c r="WRN271" s="160"/>
      <c r="WRO271" s="158"/>
      <c r="WRP271" s="161"/>
      <c r="WRQ271" s="162"/>
      <c r="WRR271" s="156"/>
      <c r="WRS271" s="158"/>
      <c r="WRT271" s="158"/>
      <c r="WRU271" s="158"/>
      <c r="WRV271" s="158"/>
      <c r="WRW271" s="159"/>
      <c r="WRX271" s="9"/>
      <c r="WRY271" s="9"/>
      <c r="WRZ271" s="159"/>
      <c r="WSA271" s="159"/>
      <c r="WSB271" s="8"/>
      <c r="WSC271" s="8"/>
      <c r="WSD271" s="160"/>
      <c r="WSE271" s="158"/>
      <c r="WSF271" s="161"/>
      <c r="WSG271" s="162"/>
      <c r="WSH271" s="156"/>
      <c r="WSI271" s="158"/>
      <c r="WSJ271" s="158"/>
      <c r="WSK271" s="158"/>
      <c r="WSL271" s="158"/>
      <c r="WSM271" s="159"/>
      <c r="WSN271" s="9"/>
      <c r="WSO271" s="9"/>
      <c r="WSP271" s="159"/>
      <c r="WSQ271" s="159"/>
      <c r="WSR271" s="8"/>
      <c r="WSS271" s="8"/>
      <c r="WST271" s="160"/>
      <c r="WSU271" s="158"/>
      <c r="WSV271" s="161"/>
      <c r="WSW271" s="162"/>
      <c r="WSX271" s="156"/>
      <c r="WSY271" s="158"/>
      <c r="WSZ271" s="158"/>
      <c r="WTA271" s="158"/>
      <c r="WTB271" s="158"/>
      <c r="WTC271" s="159"/>
      <c r="WTD271" s="9"/>
      <c r="WTE271" s="9"/>
      <c r="WTF271" s="159"/>
      <c r="WTG271" s="159"/>
      <c r="WTH271" s="8"/>
      <c r="WTI271" s="8"/>
      <c r="WTJ271" s="160"/>
      <c r="WTK271" s="158"/>
      <c r="WTL271" s="161"/>
      <c r="WTM271" s="162"/>
      <c r="WTN271" s="156"/>
      <c r="WTO271" s="158"/>
      <c r="WTP271" s="158"/>
      <c r="WTQ271" s="158"/>
      <c r="WTR271" s="158"/>
      <c r="WTS271" s="159"/>
      <c r="WTT271" s="9"/>
      <c r="WTU271" s="9"/>
      <c r="WTV271" s="159"/>
      <c r="WTW271" s="159"/>
      <c r="WTX271" s="8"/>
      <c r="WTY271" s="8"/>
      <c r="WTZ271" s="160"/>
      <c r="WUA271" s="158"/>
      <c r="WUB271" s="161"/>
      <c r="WUC271" s="162"/>
      <c r="WUD271" s="156"/>
      <c r="WUE271" s="158"/>
      <c r="WUF271" s="158"/>
      <c r="WUG271" s="158"/>
      <c r="WUH271" s="158"/>
      <c r="WUI271" s="159"/>
      <c r="WUJ271" s="9"/>
      <c r="WUK271" s="9"/>
      <c r="WUL271" s="159"/>
      <c r="WUM271" s="159"/>
      <c r="WUN271" s="8"/>
      <c r="WUO271" s="8"/>
      <c r="WUP271" s="160"/>
      <c r="WUQ271" s="158"/>
      <c r="WUR271" s="161"/>
      <c r="WUS271" s="162"/>
      <c r="WUT271" s="156"/>
      <c r="WUU271" s="158"/>
      <c r="WUV271" s="158"/>
      <c r="WUW271" s="158"/>
      <c r="WUX271" s="158"/>
      <c r="WUY271" s="159"/>
      <c r="WUZ271" s="9"/>
      <c r="WVA271" s="9"/>
      <c r="WVB271" s="159"/>
      <c r="WVC271" s="159"/>
      <c r="WVD271" s="8"/>
      <c r="WVE271" s="8"/>
      <c r="WVF271" s="160"/>
      <c r="WVG271" s="158"/>
      <c r="WVH271" s="161"/>
      <c r="WVI271" s="162"/>
      <c r="WVJ271" s="156"/>
      <c r="WVK271" s="158"/>
      <c r="WVL271" s="158"/>
      <c r="WVM271" s="158"/>
      <c r="WVN271" s="158"/>
      <c r="WVO271" s="159"/>
      <c r="WVP271" s="9"/>
      <c r="WVQ271" s="9"/>
      <c r="WVR271" s="159"/>
      <c r="WVS271" s="159"/>
      <c r="WVT271" s="8"/>
      <c r="WVU271" s="8"/>
      <c r="WVV271" s="160"/>
      <c r="WVW271" s="158"/>
      <c r="WVX271" s="161"/>
      <c r="WVY271" s="162"/>
      <c r="WVZ271" s="156"/>
      <c r="WWA271" s="158"/>
      <c r="WWB271" s="158"/>
      <c r="WWC271" s="158"/>
      <c r="WWD271" s="158"/>
      <c r="WWE271" s="159"/>
      <c r="WWF271" s="9"/>
      <c r="WWG271" s="9"/>
      <c r="WWH271" s="159"/>
      <c r="WWI271" s="159"/>
      <c r="WWJ271" s="8"/>
      <c r="WWK271" s="8"/>
      <c r="WWL271" s="160"/>
      <c r="WWM271" s="158"/>
      <c r="WWN271" s="161"/>
      <c r="WWO271" s="162"/>
      <c r="WWP271" s="156"/>
      <c r="WWQ271" s="158"/>
      <c r="WWR271" s="158"/>
      <c r="WWS271" s="158"/>
      <c r="WWT271" s="158"/>
      <c r="WWU271" s="159"/>
      <c r="WWV271" s="9"/>
      <c r="WWW271" s="9"/>
      <c r="WWX271" s="159"/>
      <c r="WWY271" s="159"/>
      <c r="WWZ271" s="8"/>
      <c r="WXA271" s="8"/>
      <c r="WXB271" s="160"/>
      <c r="WXC271" s="158"/>
      <c r="WXD271" s="161"/>
      <c r="WXE271" s="162"/>
      <c r="WXF271" s="156"/>
      <c r="WXG271" s="158"/>
      <c r="WXH271" s="158"/>
      <c r="WXI271" s="158"/>
      <c r="WXJ271" s="158"/>
      <c r="WXK271" s="159"/>
      <c r="WXL271" s="9"/>
      <c r="WXM271" s="9"/>
      <c r="WXN271" s="159"/>
      <c r="WXO271" s="159"/>
      <c r="WXP271" s="8"/>
      <c r="WXQ271" s="8"/>
      <c r="WXR271" s="160"/>
      <c r="WXS271" s="158"/>
      <c r="WXT271" s="161"/>
      <c r="WXU271" s="162"/>
      <c r="WXV271" s="156"/>
      <c r="WXW271" s="158"/>
      <c r="WXX271" s="158"/>
      <c r="WXY271" s="158"/>
      <c r="WXZ271" s="158"/>
      <c r="WYA271" s="159"/>
      <c r="WYB271" s="9"/>
      <c r="WYC271" s="9"/>
      <c r="WYD271" s="159"/>
      <c r="WYE271" s="159"/>
      <c r="WYF271" s="8"/>
      <c r="WYG271" s="8"/>
      <c r="WYH271" s="160"/>
      <c r="WYI271" s="158"/>
      <c r="WYJ271" s="161"/>
      <c r="WYK271" s="162"/>
      <c r="WYL271" s="156"/>
      <c r="WYM271" s="158"/>
      <c r="WYN271" s="158"/>
      <c r="WYO271" s="158"/>
      <c r="WYP271" s="158"/>
      <c r="WYQ271" s="159"/>
      <c r="WYR271" s="9"/>
      <c r="WYS271" s="9"/>
      <c r="WYT271" s="159"/>
      <c r="WYU271" s="159"/>
      <c r="WYV271" s="8"/>
      <c r="WYW271" s="8"/>
      <c r="WYX271" s="160"/>
      <c r="WYY271" s="158"/>
      <c r="WYZ271" s="161"/>
      <c r="WZA271" s="162"/>
      <c r="WZB271" s="156"/>
      <c r="WZC271" s="158"/>
      <c r="WZD271" s="158"/>
      <c r="WZE271" s="158"/>
      <c r="WZF271" s="158"/>
      <c r="WZG271" s="159"/>
      <c r="WZH271" s="9"/>
      <c r="WZI271" s="9"/>
      <c r="WZJ271" s="159"/>
      <c r="WZK271" s="159"/>
      <c r="WZL271" s="8"/>
      <c r="WZM271" s="8"/>
      <c r="WZN271" s="160"/>
      <c r="WZO271" s="158"/>
      <c r="WZP271" s="161"/>
      <c r="WZQ271" s="162"/>
      <c r="WZR271" s="156"/>
      <c r="WZS271" s="158"/>
      <c r="WZT271" s="158"/>
      <c r="WZU271" s="158"/>
      <c r="WZV271" s="158"/>
      <c r="WZW271" s="159"/>
      <c r="WZX271" s="9"/>
      <c r="WZY271" s="9"/>
      <c r="WZZ271" s="159"/>
      <c r="XAA271" s="159"/>
      <c r="XAB271" s="8"/>
      <c r="XAC271" s="8"/>
      <c r="XAD271" s="160"/>
      <c r="XAE271" s="158"/>
      <c r="XAF271" s="161"/>
      <c r="XAG271" s="162"/>
      <c r="XAH271" s="156"/>
      <c r="XAI271" s="158"/>
      <c r="XAJ271" s="158"/>
      <c r="XAK271" s="158"/>
      <c r="XAL271" s="158"/>
      <c r="XAM271" s="159"/>
      <c r="XAN271" s="9"/>
      <c r="XAO271" s="9"/>
      <c r="XAP271" s="159"/>
      <c r="XAQ271" s="159"/>
      <c r="XAR271" s="8"/>
      <c r="XAS271" s="8"/>
      <c r="XAT271" s="160"/>
      <c r="XAU271" s="158"/>
      <c r="XAV271" s="161"/>
      <c r="XAW271" s="162"/>
      <c r="XAX271" s="156"/>
      <c r="XAY271" s="158"/>
      <c r="XAZ271" s="158"/>
      <c r="XBA271" s="158"/>
      <c r="XBB271" s="158"/>
      <c r="XBC271" s="159"/>
      <c r="XBD271" s="9"/>
      <c r="XBE271" s="9"/>
      <c r="XBF271" s="159"/>
      <c r="XBG271" s="159"/>
      <c r="XBH271" s="8"/>
      <c r="XBI271" s="8"/>
      <c r="XBJ271" s="160"/>
      <c r="XBK271" s="158"/>
      <c r="XBL271" s="161"/>
      <c r="XBM271" s="162"/>
      <c r="XBN271" s="156"/>
      <c r="XBO271" s="158"/>
      <c r="XBP271" s="158"/>
      <c r="XBQ271" s="158"/>
      <c r="XBR271" s="158"/>
      <c r="XBS271" s="159"/>
      <c r="XBT271" s="9"/>
      <c r="XBU271" s="9"/>
      <c r="XBV271" s="159"/>
      <c r="XBW271" s="159"/>
      <c r="XBX271" s="8"/>
      <c r="XBY271" s="8"/>
      <c r="XBZ271" s="160"/>
      <c r="XCA271" s="158"/>
      <c r="XCB271" s="161"/>
      <c r="XCC271" s="162"/>
      <c r="XCD271" s="156"/>
      <c r="XCE271" s="158"/>
      <c r="XCF271" s="158"/>
      <c r="XCG271" s="158"/>
      <c r="XCH271" s="158"/>
      <c r="XCI271" s="159"/>
      <c r="XCJ271" s="9"/>
      <c r="XCK271" s="9"/>
      <c r="XCL271" s="159"/>
      <c r="XCM271" s="159"/>
      <c r="XCN271" s="8"/>
      <c r="XCO271" s="8"/>
      <c r="XCP271" s="160"/>
      <c r="XCQ271" s="158"/>
      <c r="XCR271" s="161"/>
      <c r="XCS271" s="162"/>
      <c r="XCT271" s="156"/>
      <c r="XCU271" s="158"/>
      <c r="XCV271" s="158"/>
      <c r="XCW271" s="158"/>
      <c r="XCX271" s="158"/>
      <c r="XCY271" s="159"/>
      <c r="XCZ271" s="9"/>
      <c r="XDA271" s="9"/>
      <c r="XDB271" s="159"/>
      <c r="XDC271" s="159"/>
      <c r="XDD271" s="8"/>
      <c r="XDE271" s="8"/>
      <c r="XDF271" s="160"/>
      <c r="XDG271" s="158"/>
      <c r="XDH271" s="161"/>
      <c r="XDI271" s="162"/>
      <c r="XDJ271" s="156"/>
      <c r="XDK271" s="158"/>
      <c r="XDL271" s="158"/>
      <c r="XDM271" s="158"/>
      <c r="XDN271" s="158"/>
      <c r="XDO271" s="159"/>
      <c r="XDP271" s="9"/>
      <c r="XDQ271" s="9"/>
      <c r="XDR271" s="159"/>
      <c r="XDS271" s="159"/>
      <c r="XDT271" s="8"/>
      <c r="XDU271" s="8"/>
      <c r="XDV271" s="160"/>
      <c r="XDW271" s="158"/>
      <c r="XDX271" s="161"/>
      <c r="XDY271" s="162"/>
      <c r="XDZ271" s="156"/>
      <c r="XEA271" s="158"/>
      <c r="XEB271" s="158"/>
      <c r="XEC271" s="158"/>
      <c r="XED271" s="158"/>
      <c r="XEE271" s="159"/>
      <c r="XEF271" s="9"/>
      <c r="XEG271" s="9"/>
      <c r="XEH271" s="159"/>
      <c r="XEI271" s="159"/>
      <c r="XEJ271" s="8"/>
      <c r="XEK271" s="8"/>
      <c r="XEL271" s="160"/>
      <c r="XEM271" s="158"/>
      <c r="XEN271" s="161"/>
      <c r="XEO271" s="162"/>
      <c r="XEP271" s="156"/>
      <c r="XEQ271" s="158"/>
      <c r="XER271" s="158"/>
      <c r="XES271" s="158"/>
      <c r="XET271" s="158"/>
      <c r="XEU271" s="159"/>
      <c r="XEV271" s="9"/>
      <c r="XEW271" s="9"/>
      <c r="XEX271" s="159"/>
      <c r="XEY271" s="159"/>
      <c r="XEZ271" s="8"/>
      <c r="XFA271" s="8"/>
      <c r="XFB271" s="160"/>
      <c r="XFC271" s="158"/>
      <c r="XFD271" s="161"/>
    </row>
    <row r="272" spans="1:16384" s="15" customFormat="1" ht="96.75" customHeight="1" x14ac:dyDescent="0.3">
      <c r="A272" s="1"/>
      <c r="B272" s="133">
        <v>51212500</v>
      </c>
      <c r="C272" s="21" t="s">
        <v>358</v>
      </c>
      <c r="D272" s="22">
        <v>9</v>
      </c>
      <c r="E272" s="22">
        <v>10</v>
      </c>
      <c r="F272" s="22">
        <v>1</v>
      </c>
      <c r="G272" s="53">
        <v>1</v>
      </c>
      <c r="H272" s="53">
        <v>0</v>
      </c>
      <c r="I272" s="24">
        <v>63990500</v>
      </c>
      <c r="J272" s="24">
        <v>63990500</v>
      </c>
      <c r="K272" s="53">
        <v>0</v>
      </c>
      <c r="L272" s="53">
        <v>0</v>
      </c>
      <c r="M272" s="42" t="s">
        <v>58</v>
      </c>
      <c r="N272" s="25" t="s">
        <v>1</v>
      </c>
      <c r="O272" s="40" t="s">
        <v>180</v>
      </c>
      <c r="P272" s="22">
        <v>3132628447</v>
      </c>
      <c r="Q272" s="39" t="s">
        <v>181</v>
      </c>
      <c r="R272" s="10">
        <v>44942</v>
      </c>
      <c r="S272" s="157">
        <v>44942</v>
      </c>
      <c r="T272" s="166">
        <v>63990500</v>
      </c>
      <c r="U272" s="4"/>
      <c r="V272" s="17"/>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158"/>
      <c r="ANU272" s="158"/>
      <c r="ANV272" s="158"/>
      <c r="ANW272" s="159"/>
      <c r="ANX272" s="9"/>
      <c r="ANY272" s="9"/>
      <c r="ANZ272" s="159"/>
      <c r="AOA272" s="159"/>
      <c r="AOB272" s="8"/>
      <c r="AOC272" s="8"/>
      <c r="AOD272" s="160"/>
      <c r="AOE272" s="158"/>
      <c r="AOF272" s="161"/>
      <c r="AOG272" s="162"/>
      <c r="AOH272" s="156"/>
      <c r="AOI272" s="158"/>
      <c r="AOJ272" s="158"/>
      <c r="AOK272" s="158"/>
      <c r="AOL272" s="158"/>
      <c r="AOM272" s="159"/>
      <c r="AON272" s="9"/>
      <c r="AOO272" s="9"/>
      <c r="AOP272" s="159"/>
      <c r="AOQ272" s="159"/>
      <c r="AOR272" s="8"/>
      <c r="AOS272" s="8"/>
      <c r="AOT272" s="160"/>
      <c r="AOU272" s="158"/>
      <c r="AOV272" s="161"/>
      <c r="AOW272" s="162"/>
      <c r="AOX272" s="156"/>
      <c r="AOY272" s="158"/>
      <c r="AOZ272" s="158"/>
      <c r="APA272" s="158"/>
      <c r="APB272" s="158"/>
      <c r="APC272" s="159"/>
      <c r="APD272" s="9"/>
      <c r="APE272" s="9"/>
      <c r="APF272" s="159"/>
      <c r="APG272" s="159"/>
      <c r="APH272" s="8"/>
      <c r="API272" s="8"/>
      <c r="APJ272" s="160"/>
      <c r="APK272" s="158"/>
      <c r="APL272" s="161"/>
      <c r="APM272" s="162"/>
      <c r="APN272" s="156"/>
      <c r="APO272" s="158"/>
      <c r="APP272" s="158"/>
      <c r="APQ272" s="158"/>
      <c r="APR272" s="158"/>
      <c r="APS272" s="159"/>
      <c r="APT272" s="9"/>
      <c r="APU272" s="9"/>
      <c r="APV272" s="159"/>
      <c r="APW272" s="159"/>
      <c r="APX272" s="8"/>
      <c r="APY272" s="8"/>
      <c r="APZ272" s="160"/>
      <c r="AQA272" s="158"/>
      <c r="AQB272" s="161"/>
      <c r="AQC272" s="162"/>
      <c r="AQD272" s="156"/>
      <c r="AQE272" s="158"/>
      <c r="AQF272" s="158"/>
      <c r="AQG272" s="158"/>
      <c r="AQH272" s="158"/>
      <c r="AQI272" s="159"/>
      <c r="AQJ272" s="9"/>
      <c r="AQK272" s="9"/>
      <c r="AQL272" s="159"/>
      <c r="AQM272" s="159"/>
      <c r="AQN272" s="8"/>
      <c r="AQO272" s="8"/>
      <c r="AQP272" s="160"/>
      <c r="AQQ272" s="158"/>
      <c r="AQR272" s="161"/>
      <c r="AQS272" s="162"/>
      <c r="AQT272" s="156"/>
      <c r="AQU272" s="158"/>
      <c r="AQV272" s="158"/>
      <c r="AQW272" s="158"/>
      <c r="AQX272" s="158"/>
      <c r="AQY272" s="159"/>
      <c r="AQZ272" s="9"/>
      <c r="ARA272" s="9"/>
      <c r="ARB272" s="159"/>
      <c r="ARC272" s="159"/>
      <c r="ARD272" s="8"/>
      <c r="ARE272" s="8"/>
      <c r="ARF272" s="160"/>
      <c r="ARG272" s="158"/>
      <c r="ARH272" s="161"/>
      <c r="ARI272" s="162"/>
      <c r="ARJ272" s="156"/>
      <c r="ARK272" s="158"/>
      <c r="ARL272" s="158"/>
      <c r="ARM272" s="158"/>
      <c r="ARN272" s="158"/>
      <c r="ARO272" s="159"/>
      <c r="ARP272" s="9"/>
      <c r="ARQ272" s="9"/>
      <c r="ARR272" s="159"/>
      <c r="ARS272" s="159"/>
      <c r="ART272" s="8"/>
      <c r="ARU272" s="8"/>
      <c r="ARV272" s="160"/>
      <c r="ARW272" s="158"/>
      <c r="ARX272" s="161"/>
      <c r="ARY272" s="162"/>
      <c r="ARZ272" s="156"/>
      <c r="ASA272" s="158"/>
      <c r="ASB272" s="158"/>
      <c r="ASC272" s="158"/>
      <c r="ASD272" s="158"/>
      <c r="ASE272" s="159"/>
      <c r="ASF272" s="9"/>
      <c r="ASG272" s="9"/>
      <c r="ASH272" s="159"/>
      <c r="ASI272" s="159"/>
      <c r="ASJ272" s="8"/>
      <c r="ASK272" s="8"/>
      <c r="ASL272" s="160"/>
      <c r="ASM272" s="158"/>
      <c r="ASN272" s="161"/>
      <c r="ASO272" s="162"/>
      <c r="ASP272" s="156"/>
      <c r="ASQ272" s="158"/>
      <c r="ASR272" s="158"/>
      <c r="ASS272" s="158"/>
      <c r="AST272" s="158"/>
      <c r="ASU272" s="159"/>
      <c r="ASV272" s="9"/>
      <c r="ASW272" s="9"/>
      <c r="ASX272" s="159"/>
      <c r="ASY272" s="159"/>
      <c r="ASZ272" s="8"/>
      <c r="ATA272" s="8"/>
      <c r="ATB272" s="160"/>
      <c r="ATC272" s="158"/>
      <c r="ATD272" s="161"/>
      <c r="ATE272" s="162"/>
      <c r="ATF272" s="156"/>
      <c r="ATG272" s="158"/>
      <c r="ATH272" s="158"/>
      <c r="ATI272" s="158"/>
      <c r="ATJ272" s="158"/>
      <c r="ATK272" s="159"/>
      <c r="ATL272" s="9"/>
      <c r="ATM272" s="9"/>
      <c r="ATN272" s="159"/>
      <c r="ATO272" s="159"/>
      <c r="ATP272" s="8"/>
      <c r="ATQ272" s="8"/>
      <c r="ATR272" s="160"/>
      <c r="ATS272" s="158"/>
      <c r="ATT272" s="161"/>
      <c r="ATU272" s="162"/>
      <c r="ATV272" s="156"/>
      <c r="ATW272" s="158"/>
      <c r="ATX272" s="158"/>
      <c r="ATY272" s="158"/>
      <c r="ATZ272" s="158"/>
      <c r="AUA272" s="159"/>
      <c r="AUB272" s="9"/>
      <c r="AUC272" s="9"/>
      <c r="AUD272" s="159"/>
      <c r="AUE272" s="159"/>
      <c r="AUF272" s="8"/>
      <c r="AUG272" s="8"/>
      <c r="AUH272" s="160"/>
      <c r="AUI272" s="158"/>
      <c r="AUJ272" s="161"/>
      <c r="AUK272" s="162"/>
      <c r="AUL272" s="156"/>
      <c r="AUM272" s="158"/>
      <c r="AUN272" s="158"/>
      <c r="AUO272" s="158"/>
      <c r="AUP272" s="158"/>
      <c r="AUQ272" s="159"/>
      <c r="AUR272" s="9"/>
      <c r="AUS272" s="9"/>
      <c r="AUT272" s="159"/>
      <c r="AUU272" s="159"/>
      <c r="AUV272" s="8"/>
      <c r="AUW272" s="8"/>
      <c r="AUX272" s="160"/>
      <c r="AUY272" s="158"/>
      <c r="AUZ272" s="161"/>
      <c r="AVA272" s="162"/>
      <c r="AVB272" s="156"/>
      <c r="AVC272" s="158"/>
      <c r="AVD272" s="158"/>
      <c r="AVE272" s="158"/>
      <c r="AVF272" s="158"/>
      <c r="AVG272" s="159"/>
      <c r="AVH272" s="9"/>
      <c r="AVI272" s="9"/>
      <c r="AVJ272" s="159"/>
      <c r="AVK272" s="159"/>
      <c r="AVL272" s="8"/>
      <c r="AVM272" s="8"/>
      <c r="AVN272" s="160"/>
      <c r="AVO272" s="158"/>
      <c r="AVP272" s="161"/>
      <c r="AVQ272" s="162"/>
      <c r="AVR272" s="156"/>
      <c r="AVS272" s="158"/>
      <c r="AVT272" s="158"/>
      <c r="AVU272" s="158"/>
      <c r="AVV272" s="158"/>
      <c r="AVW272" s="159"/>
      <c r="AVX272" s="9"/>
      <c r="AVY272" s="9"/>
      <c r="AVZ272" s="159"/>
      <c r="AWA272" s="159"/>
      <c r="AWB272" s="8"/>
      <c r="AWC272" s="8"/>
      <c r="AWD272" s="160"/>
      <c r="AWE272" s="158"/>
      <c r="AWF272" s="161"/>
      <c r="AWG272" s="162"/>
      <c r="AWH272" s="156"/>
      <c r="AWI272" s="158"/>
      <c r="AWJ272" s="158"/>
      <c r="AWK272" s="158"/>
      <c r="AWL272" s="158"/>
      <c r="AWM272" s="159"/>
      <c r="AWN272" s="9"/>
      <c r="AWO272" s="9"/>
      <c r="AWP272" s="159"/>
      <c r="AWQ272" s="159"/>
      <c r="AWR272" s="8"/>
      <c r="AWS272" s="8"/>
      <c r="AWT272" s="160"/>
      <c r="AWU272" s="158"/>
      <c r="AWV272" s="161"/>
      <c r="AWW272" s="162"/>
      <c r="AWX272" s="156"/>
      <c r="AWY272" s="158"/>
      <c r="AWZ272" s="158"/>
      <c r="AXA272" s="158"/>
      <c r="AXB272" s="158"/>
      <c r="AXC272" s="159"/>
      <c r="AXD272" s="9"/>
      <c r="AXE272" s="9"/>
      <c r="AXF272" s="159"/>
      <c r="AXG272" s="159"/>
      <c r="AXH272" s="8"/>
      <c r="AXI272" s="8"/>
      <c r="AXJ272" s="160"/>
      <c r="AXK272" s="158"/>
      <c r="AXL272" s="161"/>
      <c r="AXM272" s="162"/>
      <c r="AXN272" s="156"/>
      <c r="AXO272" s="158"/>
      <c r="AXP272" s="158"/>
      <c r="AXQ272" s="158"/>
      <c r="AXR272" s="158"/>
      <c r="AXS272" s="159"/>
      <c r="AXT272" s="9"/>
      <c r="AXU272" s="9"/>
      <c r="AXV272" s="159"/>
      <c r="AXW272" s="159"/>
      <c r="AXX272" s="8"/>
      <c r="AXY272" s="8"/>
      <c r="AXZ272" s="160"/>
      <c r="AYA272" s="158"/>
      <c r="AYB272" s="161"/>
      <c r="AYC272" s="162"/>
      <c r="AYD272" s="156"/>
      <c r="AYE272" s="158"/>
      <c r="AYF272" s="158"/>
      <c r="AYG272" s="158"/>
      <c r="AYH272" s="158"/>
      <c r="AYI272" s="159"/>
      <c r="AYJ272" s="9"/>
      <c r="AYK272" s="9"/>
      <c r="AYL272" s="159"/>
      <c r="AYM272" s="159"/>
      <c r="AYN272" s="8"/>
      <c r="AYO272" s="8"/>
      <c r="AYP272" s="160"/>
      <c r="AYQ272" s="158"/>
      <c r="AYR272" s="161"/>
      <c r="AYS272" s="162"/>
      <c r="AYT272" s="156"/>
      <c r="AYU272" s="158"/>
      <c r="AYV272" s="158"/>
      <c r="AYW272" s="158"/>
      <c r="AYX272" s="158"/>
      <c r="AYY272" s="159"/>
      <c r="AYZ272" s="9"/>
      <c r="AZA272" s="9"/>
      <c r="AZB272" s="159"/>
      <c r="AZC272" s="159"/>
      <c r="AZD272" s="8"/>
      <c r="AZE272" s="8"/>
      <c r="AZF272" s="160"/>
      <c r="AZG272" s="158"/>
      <c r="AZH272" s="161"/>
      <c r="AZI272" s="162"/>
      <c r="AZJ272" s="156"/>
      <c r="AZK272" s="158"/>
      <c r="AZL272" s="158"/>
      <c r="AZM272" s="158"/>
      <c r="AZN272" s="158"/>
      <c r="AZO272" s="159"/>
      <c r="AZP272" s="9"/>
      <c r="AZQ272" s="9"/>
      <c r="AZR272" s="159"/>
      <c r="AZS272" s="159"/>
      <c r="AZT272" s="8"/>
      <c r="AZU272" s="8"/>
      <c r="AZV272" s="160"/>
      <c r="AZW272" s="158"/>
      <c r="AZX272" s="161"/>
      <c r="AZY272" s="162"/>
      <c r="AZZ272" s="156"/>
      <c r="BAA272" s="158"/>
      <c r="BAB272" s="158"/>
      <c r="BAC272" s="158"/>
      <c r="BAD272" s="158"/>
      <c r="BAE272" s="159"/>
      <c r="BAF272" s="9"/>
      <c r="BAG272" s="9"/>
      <c r="BAH272" s="159"/>
      <c r="BAI272" s="159"/>
      <c r="BAJ272" s="8"/>
      <c r="BAK272" s="8"/>
      <c r="BAL272" s="160"/>
      <c r="BAM272" s="158"/>
      <c r="BAN272" s="161"/>
      <c r="BAO272" s="162"/>
      <c r="BAP272" s="156"/>
      <c r="BAQ272" s="158"/>
      <c r="BAR272" s="158"/>
      <c r="BAS272" s="158"/>
      <c r="BAT272" s="158"/>
      <c r="BAU272" s="159"/>
      <c r="BAV272" s="9"/>
      <c r="BAW272" s="9"/>
      <c r="BAX272" s="159"/>
      <c r="BAY272" s="159"/>
      <c r="BAZ272" s="8"/>
      <c r="BBA272" s="8"/>
      <c r="BBB272" s="160"/>
      <c r="BBC272" s="158"/>
      <c r="BBD272" s="161"/>
      <c r="BBE272" s="162"/>
      <c r="BBF272" s="156"/>
      <c r="BBG272" s="158"/>
      <c r="BBH272" s="158"/>
      <c r="BBI272" s="158"/>
      <c r="BBJ272" s="158"/>
      <c r="BBK272" s="159"/>
      <c r="BBL272" s="9"/>
      <c r="BBM272" s="9"/>
      <c r="BBN272" s="159"/>
      <c r="BBO272" s="159"/>
      <c r="BBP272" s="8"/>
      <c r="BBQ272" s="8"/>
      <c r="BBR272" s="160"/>
      <c r="BBS272" s="158"/>
      <c r="BBT272" s="161"/>
      <c r="BBU272" s="162"/>
      <c r="BBV272" s="156"/>
      <c r="BBW272" s="158"/>
      <c r="BBX272" s="158"/>
      <c r="BBY272" s="158"/>
      <c r="BBZ272" s="158"/>
      <c r="BCA272" s="159"/>
      <c r="BCB272" s="9"/>
      <c r="BCC272" s="9"/>
      <c r="BCD272" s="159"/>
      <c r="BCE272" s="159"/>
      <c r="BCF272" s="8"/>
      <c r="BCG272" s="8"/>
      <c r="BCH272" s="160"/>
      <c r="BCI272" s="158"/>
      <c r="BCJ272" s="161"/>
      <c r="BCK272" s="162"/>
      <c r="BCL272" s="156"/>
      <c r="BCM272" s="158"/>
      <c r="BCN272" s="158"/>
      <c r="BCO272" s="158"/>
      <c r="BCP272" s="158"/>
      <c r="BCQ272" s="159"/>
      <c r="BCR272" s="9"/>
      <c r="BCS272" s="9"/>
      <c r="BCT272" s="159"/>
      <c r="BCU272" s="159"/>
      <c r="BCV272" s="8"/>
      <c r="BCW272" s="8"/>
      <c r="BCX272" s="160"/>
      <c r="BCY272" s="158"/>
      <c r="BCZ272" s="161"/>
      <c r="BDA272" s="162"/>
      <c r="BDB272" s="156"/>
      <c r="BDC272" s="158"/>
      <c r="BDD272" s="158"/>
      <c r="BDE272" s="158"/>
      <c r="BDF272" s="158"/>
      <c r="BDG272" s="159"/>
      <c r="BDH272" s="9"/>
      <c r="BDI272" s="9"/>
      <c r="BDJ272" s="159"/>
      <c r="BDK272" s="159"/>
      <c r="BDL272" s="8"/>
      <c r="BDM272" s="8"/>
      <c r="BDN272" s="160"/>
      <c r="BDO272" s="158"/>
      <c r="BDP272" s="161"/>
      <c r="BDQ272" s="162"/>
      <c r="BDR272" s="156"/>
      <c r="BDS272" s="158"/>
      <c r="BDT272" s="158"/>
      <c r="BDU272" s="158"/>
      <c r="BDV272" s="158"/>
      <c r="BDW272" s="159"/>
      <c r="BDX272" s="9"/>
      <c r="BDY272" s="9"/>
      <c r="BDZ272" s="159"/>
      <c r="BEA272" s="159"/>
      <c r="BEB272" s="8"/>
      <c r="BEC272" s="8"/>
      <c r="BED272" s="160"/>
      <c r="BEE272" s="158"/>
      <c r="BEF272" s="161"/>
      <c r="BEG272" s="162"/>
      <c r="BEH272" s="156"/>
      <c r="BEI272" s="158"/>
      <c r="BEJ272" s="158"/>
      <c r="BEK272" s="158"/>
      <c r="BEL272" s="158"/>
      <c r="BEM272" s="159"/>
      <c r="BEN272" s="9"/>
      <c r="BEO272" s="9"/>
      <c r="BEP272" s="159"/>
      <c r="BEQ272" s="159"/>
      <c r="BER272" s="8"/>
      <c r="BES272" s="8"/>
      <c r="BET272" s="160"/>
      <c r="BEU272" s="158"/>
      <c r="BEV272" s="161"/>
      <c r="BEW272" s="162"/>
      <c r="BEX272" s="156"/>
      <c r="BEY272" s="158"/>
      <c r="BEZ272" s="158"/>
      <c r="BFA272" s="158"/>
      <c r="BFB272" s="158"/>
      <c r="BFC272" s="159"/>
      <c r="BFD272" s="9"/>
      <c r="BFE272" s="9"/>
      <c r="BFF272" s="159"/>
      <c r="BFG272" s="159"/>
      <c r="BFH272" s="8"/>
      <c r="BFI272" s="8"/>
      <c r="BFJ272" s="160"/>
      <c r="BFK272" s="158"/>
      <c r="BFL272" s="161"/>
      <c r="BFM272" s="162"/>
      <c r="BFN272" s="156"/>
      <c r="BFO272" s="158"/>
      <c r="BFP272" s="158"/>
      <c r="BFQ272" s="158"/>
      <c r="BFR272" s="158"/>
      <c r="BFS272" s="159"/>
      <c r="BFT272" s="9"/>
      <c r="BFU272" s="9"/>
      <c r="BFV272" s="159"/>
      <c r="BFW272" s="159"/>
      <c r="BFX272" s="8"/>
      <c r="BFY272" s="8"/>
      <c r="BFZ272" s="160"/>
      <c r="BGA272" s="158"/>
      <c r="BGB272" s="161"/>
      <c r="BGC272" s="162"/>
      <c r="BGD272" s="156"/>
      <c r="BGE272" s="158"/>
      <c r="BGF272" s="158"/>
      <c r="BGG272" s="158"/>
      <c r="BGH272" s="158"/>
      <c r="BGI272" s="159"/>
      <c r="BGJ272" s="9"/>
      <c r="BGK272" s="9"/>
      <c r="BGL272" s="159"/>
      <c r="BGM272" s="159"/>
      <c r="BGN272" s="8"/>
      <c r="BGO272" s="8"/>
      <c r="BGP272" s="160"/>
      <c r="BGQ272" s="158"/>
      <c r="BGR272" s="161"/>
      <c r="BGS272" s="162"/>
      <c r="BGT272" s="156"/>
      <c r="BGU272" s="158"/>
      <c r="BGV272" s="158"/>
      <c r="BGW272" s="158"/>
      <c r="BGX272" s="158"/>
      <c r="BGY272" s="159"/>
      <c r="BGZ272" s="9"/>
      <c r="BHA272" s="9"/>
      <c r="BHB272" s="159"/>
      <c r="BHC272" s="159"/>
      <c r="BHD272" s="8"/>
      <c r="BHE272" s="8"/>
      <c r="BHF272" s="160"/>
      <c r="BHG272" s="158"/>
      <c r="BHH272" s="161"/>
      <c r="BHI272" s="162"/>
      <c r="BHJ272" s="156"/>
      <c r="BHK272" s="158"/>
      <c r="BHL272" s="158"/>
      <c r="BHM272" s="158"/>
      <c r="BHN272" s="158"/>
      <c r="BHO272" s="159"/>
      <c r="BHP272" s="9"/>
      <c r="BHQ272" s="9"/>
      <c r="BHR272" s="159"/>
      <c r="BHS272" s="159"/>
      <c r="BHT272" s="8"/>
      <c r="BHU272" s="8"/>
      <c r="BHV272" s="160"/>
      <c r="BHW272" s="158"/>
      <c r="BHX272" s="161"/>
      <c r="BHY272" s="162"/>
      <c r="BHZ272" s="156"/>
      <c r="BIA272" s="158"/>
      <c r="BIB272" s="158"/>
      <c r="BIC272" s="158"/>
      <c r="BID272" s="158"/>
      <c r="BIE272" s="159"/>
      <c r="BIF272" s="9"/>
      <c r="BIG272" s="9"/>
      <c r="BIH272" s="159"/>
      <c r="BII272" s="159"/>
      <c r="BIJ272" s="8"/>
      <c r="BIK272" s="8"/>
      <c r="BIL272" s="160"/>
      <c r="BIM272" s="158"/>
      <c r="BIN272" s="161"/>
      <c r="BIO272" s="162"/>
      <c r="BIP272" s="156"/>
      <c r="BIQ272" s="158"/>
      <c r="BIR272" s="158"/>
      <c r="BIS272" s="158"/>
      <c r="BIT272" s="158"/>
      <c r="BIU272" s="159"/>
      <c r="BIV272" s="9"/>
      <c r="BIW272" s="9"/>
      <c r="BIX272" s="159"/>
      <c r="BIY272" s="159"/>
      <c r="BIZ272" s="8"/>
      <c r="BJA272" s="8"/>
      <c r="BJB272" s="160"/>
      <c r="BJC272" s="158"/>
      <c r="BJD272" s="161"/>
      <c r="BJE272" s="162"/>
      <c r="BJF272" s="156"/>
      <c r="BJG272" s="158"/>
      <c r="BJH272" s="158"/>
      <c r="BJI272" s="158"/>
      <c r="BJJ272" s="158"/>
      <c r="BJK272" s="159"/>
      <c r="BJL272" s="9"/>
      <c r="BJM272" s="9"/>
      <c r="BJN272" s="159"/>
      <c r="BJO272" s="159"/>
      <c r="BJP272" s="8"/>
      <c r="BJQ272" s="8"/>
      <c r="BJR272" s="160"/>
      <c r="BJS272" s="158"/>
      <c r="BJT272" s="161"/>
      <c r="BJU272" s="162"/>
      <c r="BJV272" s="156"/>
      <c r="BJW272" s="158"/>
      <c r="BJX272" s="158"/>
      <c r="BJY272" s="158"/>
      <c r="BJZ272" s="158"/>
      <c r="BKA272" s="159"/>
      <c r="BKB272" s="9"/>
      <c r="BKC272" s="9"/>
      <c r="BKD272" s="159"/>
      <c r="BKE272" s="159"/>
      <c r="BKF272" s="8"/>
      <c r="BKG272" s="8"/>
      <c r="BKH272" s="160"/>
      <c r="BKI272" s="158"/>
      <c r="BKJ272" s="161"/>
      <c r="BKK272" s="162"/>
      <c r="BKL272" s="156"/>
      <c r="BKM272" s="158"/>
      <c r="BKN272" s="158"/>
      <c r="BKO272" s="158"/>
      <c r="BKP272" s="158"/>
      <c r="BKQ272" s="159"/>
      <c r="BKR272" s="9"/>
      <c r="BKS272" s="9"/>
      <c r="BKT272" s="159"/>
      <c r="BKU272" s="159"/>
      <c r="BKV272" s="8"/>
      <c r="BKW272" s="8"/>
      <c r="BKX272" s="160"/>
      <c r="BKY272" s="158"/>
      <c r="BKZ272" s="161"/>
      <c r="BLA272" s="162"/>
      <c r="BLB272" s="156"/>
      <c r="BLC272" s="158"/>
      <c r="BLD272" s="158"/>
      <c r="BLE272" s="158"/>
      <c r="BLF272" s="158"/>
      <c r="BLG272" s="159"/>
      <c r="BLH272" s="9"/>
      <c r="BLI272" s="9"/>
      <c r="BLJ272" s="159"/>
      <c r="BLK272" s="159"/>
      <c r="BLL272" s="8"/>
      <c r="BLM272" s="8"/>
      <c r="BLN272" s="160"/>
      <c r="BLO272" s="158"/>
      <c r="BLP272" s="161"/>
      <c r="BLQ272" s="162"/>
      <c r="BLR272" s="156"/>
      <c r="BLS272" s="158"/>
      <c r="BLT272" s="158"/>
      <c r="BLU272" s="158"/>
      <c r="BLV272" s="158"/>
      <c r="BLW272" s="159"/>
      <c r="BLX272" s="9"/>
      <c r="BLY272" s="9"/>
      <c r="BLZ272" s="159"/>
      <c r="BMA272" s="159"/>
      <c r="BMB272" s="8"/>
      <c r="BMC272" s="8"/>
      <c r="BMD272" s="160"/>
      <c r="BME272" s="158"/>
      <c r="BMF272" s="161"/>
      <c r="BMG272" s="162"/>
      <c r="BMH272" s="156"/>
      <c r="BMI272" s="158"/>
      <c r="BMJ272" s="158"/>
      <c r="BMK272" s="158"/>
      <c r="BML272" s="158"/>
      <c r="BMM272" s="159"/>
      <c r="BMN272" s="9"/>
      <c r="BMO272" s="9"/>
      <c r="BMP272" s="159"/>
      <c r="BMQ272" s="159"/>
      <c r="BMR272" s="8"/>
      <c r="BMS272" s="8"/>
      <c r="BMT272" s="160"/>
      <c r="BMU272" s="158"/>
      <c r="BMV272" s="161"/>
      <c r="BMW272" s="162"/>
      <c r="BMX272" s="156"/>
      <c r="BMY272" s="158"/>
      <c r="BMZ272" s="158"/>
      <c r="BNA272" s="158"/>
      <c r="BNB272" s="158"/>
      <c r="BNC272" s="159"/>
      <c r="BND272" s="9"/>
      <c r="BNE272" s="9"/>
      <c r="BNF272" s="159"/>
      <c r="BNG272" s="159"/>
      <c r="BNH272" s="8"/>
      <c r="BNI272" s="8"/>
      <c r="BNJ272" s="160"/>
      <c r="BNK272" s="158"/>
      <c r="BNL272" s="161"/>
      <c r="BNM272" s="162"/>
      <c r="BNN272" s="156"/>
      <c r="BNO272" s="158"/>
      <c r="BNP272" s="158"/>
      <c r="BNQ272" s="158"/>
      <c r="BNR272" s="158"/>
      <c r="BNS272" s="159"/>
      <c r="BNT272" s="9"/>
      <c r="BNU272" s="9"/>
      <c r="BNV272" s="159"/>
      <c r="BNW272" s="159"/>
      <c r="BNX272" s="8"/>
      <c r="BNY272" s="8"/>
      <c r="BNZ272" s="160"/>
      <c r="BOA272" s="158"/>
      <c r="BOB272" s="161"/>
      <c r="BOC272" s="162"/>
      <c r="BOD272" s="156"/>
      <c r="BOE272" s="158"/>
      <c r="BOF272" s="158"/>
      <c r="BOG272" s="158"/>
      <c r="BOH272" s="158"/>
      <c r="BOI272" s="159"/>
      <c r="BOJ272" s="9"/>
      <c r="BOK272" s="9"/>
      <c r="BOL272" s="159"/>
      <c r="BOM272" s="159"/>
      <c r="BON272" s="8"/>
      <c r="BOO272" s="8"/>
      <c r="BOP272" s="160"/>
      <c r="BOQ272" s="158"/>
      <c r="BOR272" s="161"/>
      <c r="BOS272" s="162"/>
      <c r="BOT272" s="156"/>
      <c r="BOU272" s="158"/>
      <c r="BOV272" s="158"/>
      <c r="BOW272" s="158"/>
      <c r="BOX272" s="158"/>
      <c r="BOY272" s="159"/>
      <c r="BOZ272" s="9"/>
      <c r="BPA272" s="9"/>
      <c r="BPB272" s="159"/>
      <c r="BPC272" s="159"/>
      <c r="BPD272" s="8"/>
      <c r="BPE272" s="8"/>
      <c r="BPF272" s="160"/>
      <c r="BPG272" s="158"/>
      <c r="BPH272" s="161"/>
      <c r="BPI272" s="162"/>
      <c r="BPJ272" s="156"/>
      <c r="BPK272" s="158"/>
      <c r="BPL272" s="158"/>
      <c r="BPM272" s="158"/>
      <c r="BPN272" s="158"/>
      <c r="BPO272" s="159"/>
      <c r="BPP272" s="9"/>
      <c r="BPQ272" s="9"/>
      <c r="BPR272" s="159"/>
      <c r="BPS272" s="159"/>
      <c r="BPT272" s="8"/>
      <c r="BPU272" s="8"/>
      <c r="BPV272" s="160"/>
      <c r="BPW272" s="158"/>
      <c r="BPX272" s="161"/>
      <c r="BPY272" s="162"/>
      <c r="BPZ272" s="156"/>
      <c r="BQA272" s="158"/>
      <c r="BQB272" s="158"/>
      <c r="BQC272" s="158"/>
      <c r="BQD272" s="158"/>
      <c r="BQE272" s="159"/>
      <c r="BQF272" s="9"/>
      <c r="BQG272" s="9"/>
      <c r="BQH272" s="159"/>
      <c r="BQI272" s="159"/>
      <c r="BQJ272" s="8"/>
      <c r="BQK272" s="8"/>
      <c r="BQL272" s="160"/>
      <c r="BQM272" s="158"/>
      <c r="BQN272" s="161"/>
      <c r="BQO272" s="162"/>
      <c r="BQP272" s="156"/>
      <c r="BQQ272" s="158"/>
      <c r="BQR272" s="158"/>
      <c r="BQS272" s="158"/>
      <c r="BQT272" s="158"/>
      <c r="BQU272" s="159"/>
      <c r="BQV272" s="9"/>
      <c r="BQW272" s="9"/>
      <c r="BQX272" s="159"/>
      <c r="BQY272" s="159"/>
      <c r="BQZ272" s="8"/>
      <c r="BRA272" s="8"/>
      <c r="BRB272" s="160"/>
      <c r="BRC272" s="158"/>
      <c r="BRD272" s="161"/>
      <c r="BRE272" s="162"/>
      <c r="BRF272" s="156"/>
      <c r="BRG272" s="158"/>
      <c r="BRH272" s="158"/>
      <c r="BRI272" s="158"/>
      <c r="BRJ272" s="158"/>
      <c r="BRK272" s="159"/>
      <c r="BRL272" s="9"/>
      <c r="BRM272" s="9"/>
      <c r="BRN272" s="159"/>
      <c r="BRO272" s="159"/>
      <c r="BRP272" s="8"/>
      <c r="BRQ272" s="8"/>
      <c r="BRR272" s="160"/>
      <c r="BRS272" s="158"/>
      <c r="BRT272" s="161"/>
      <c r="BRU272" s="162"/>
      <c r="BRV272" s="156"/>
      <c r="BRW272" s="158"/>
      <c r="BRX272" s="158"/>
      <c r="BRY272" s="158"/>
      <c r="BRZ272" s="158"/>
      <c r="BSA272" s="159"/>
      <c r="BSB272" s="9"/>
      <c r="BSC272" s="9"/>
      <c r="BSD272" s="159"/>
      <c r="BSE272" s="159"/>
      <c r="BSF272" s="8"/>
      <c r="BSG272" s="8"/>
      <c r="BSH272" s="160"/>
      <c r="BSI272" s="158"/>
      <c r="BSJ272" s="161"/>
      <c r="BSK272" s="162"/>
      <c r="BSL272" s="156"/>
      <c r="BSM272" s="158"/>
      <c r="BSN272" s="158"/>
      <c r="BSO272" s="158"/>
      <c r="BSP272" s="158"/>
      <c r="BSQ272" s="159"/>
      <c r="BSR272" s="9"/>
      <c r="BSS272" s="9"/>
      <c r="BST272" s="159"/>
      <c r="BSU272" s="159"/>
      <c r="BSV272" s="8"/>
      <c r="BSW272" s="8"/>
      <c r="BSX272" s="160"/>
      <c r="BSY272" s="158"/>
      <c r="BSZ272" s="161"/>
      <c r="BTA272" s="162"/>
      <c r="BTB272" s="156"/>
      <c r="BTC272" s="158"/>
      <c r="BTD272" s="158"/>
      <c r="BTE272" s="158"/>
      <c r="BTF272" s="158"/>
      <c r="BTG272" s="159"/>
      <c r="BTH272" s="9"/>
      <c r="BTI272" s="9"/>
      <c r="BTJ272" s="159"/>
      <c r="BTK272" s="159"/>
      <c r="BTL272" s="8"/>
      <c r="BTM272" s="8"/>
      <c r="BTN272" s="160"/>
      <c r="BTO272" s="158"/>
      <c r="BTP272" s="161"/>
      <c r="BTQ272" s="162"/>
      <c r="BTR272" s="156"/>
      <c r="BTS272" s="158"/>
      <c r="BTT272" s="158"/>
      <c r="BTU272" s="158"/>
      <c r="BTV272" s="158"/>
      <c r="BTW272" s="159"/>
      <c r="BTX272" s="9"/>
      <c r="BTY272" s="9"/>
      <c r="BTZ272" s="159"/>
      <c r="BUA272" s="159"/>
      <c r="BUB272" s="8"/>
      <c r="BUC272" s="8"/>
      <c r="BUD272" s="160"/>
      <c r="BUE272" s="158"/>
      <c r="BUF272" s="161"/>
      <c r="BUG272" s="162"/>
      <c r="BUH272" s="156"/>
      <c r="BUI272" s="158"/>
      <c r="BUJ272" s="158"/>
      <c r="BUK272" s="158"/>
      <c r="BUL272" s="158"/>
      <c r="BUM272" s="159"/>
      <c r="BUN272" s="9"/>
      <c r="BUO272" s="9"/>
      <c r="BUP272" s="159"/>
      <c r="BUQ272" s="159"/>
      <c r="BUR272" s="8"/>
      <c r="BUS272" s="8"/>
      <c r="BUT272" s="160"/>
      <c r="BUU272" s="158"/>
      <c r="BUV272" s="161"/>
      <c r="BUW272" s="162"/>
      <c r="BUX272" s="156"/>
      <c r="BUY272" s="158"/>
      <c r="BUZ272" s="158"/>
      <c r="BVA272" s="158"/>
      <c r="BVB272" s="158"/>
      <c r="BVC272" s="159"/>
      <c r="BVD272" s="9"/>
      <c r="BVE272" s="9"/>
      <c r="BVF272" s="159"/>
      <c r="BVG272" s="159"/>
      <c r="BVH272" s="8"/>
      <c r="BVI272" s="8"/>
      <c r="BVJ272" s="160"/>
      <c r="BVK272" s="158"/>
      <c r="BVL272" s="161"/>
      <c r="BVM272" s="162"/>
      <c r="BVN272" s="156"/>
      <c r="BVO272" s="158"/>
      <c r="BVP272" s="158"/>
      <c r="BVQ272" s="158"/>
      <c r="BVR272" s="158"/>
      <c r="BVS272" s="159"/>
      <c r="BVT272" s="9"/>
      <c r="BVU272" s="9"/>
      <c r="BVV272" s="159"/>
      <c r="BVW272" s="159"/>
      <c r="BVX272" s="8"/>
      <c r="BVY272" s="8"/>
      <c r="BVZ272" s="160"/>
      <c r="BWA272" s="158"/>
      <c r="BWB272" s="161"/>
      <c r="BWC272" s="162"/>
      <c r="BWD272" s="156"/>
      <c r="BWE272" s="158"/>
      <c r="BWF272" s="158"/>
      <c r="BWG272" s="158"/>
      <c r="BWH272" s="158"/>
      <c r="BWI272" s="159"/>
      <c r="BWJ272" s="9"/>
      <c r="BWK272" s="9"/>
      <c r="BWL272" s="159"/>
      <c r="BWM272" s="159"/>
      <c r="BWN272" s="8"/>
      <c r="BWO272" s="8"/>
      <c r="BWP272" s="160"/>
      <c r="BWQ272" s="158"/>
      <c r="BWR272" s="161"/>
      <c r="BWS272" s="162"/>
      <c r="BWT272" s="156"/>
      <c r="BWU272" s="158"/>
      <c r="BWV272" s="158"/>
      <c r="BWW272" s="158"/>
      <c r="BWX272" s="158"/>
      <c r="BWY272" s="159"/>
      <c r="BWZ272" s="9"/>
      <c r="BXA272" s="9"/>
      <c r="BXB272" s="159"/>
      <c r="BXC272" s="159"/>
      <c r="BXD272" s="8"/>
      <c r="BXE272" s="8"/>
      <c r="BXF272" s="160"/>
      <c r="BXG272" s="158"/>
      <c r="BXH272" s="161"/>
      <c r="BXI272" s="162"/>
      <c r="BXJ272" s="156"/>
      <c r="BXK272" s="158"/>
      <c r="BXL272" s="158"/>
      <c r="BXM272" s="158"/>
      <c r="BXN272" s="158"/>
      <c r="BXO272" s="159"/>
      <c r="BXP272" s="9"/>
      <c r="BXQ272" s="9"/>
      <c r="BXR272" s="159"/>
      <c r="BXS272" s="159"/>
      <c r="BXT272" s="8"/>
      <c r="BXU272" s="8"/>
      <c r="BXV272" s="160"/>
      <c r="BXW272" s="158"/>
      <c r="BXX272" s="161"/>
      <c r="BXY272" s="162"/>
      <c r="BXZ272" s="156"/>
      <c r="BYA272" s="158"/>
      <c r="BYB272" s="158"/>
      <c r="BYC272" s="158"/>
      <c r="BYD272" s="158"/>
      <c r="BYE272" s="159"/>
      <c r="BYF272" s="9"/>
      <c r="BYG272" s="9"/>
      <c r="BYH272" s="159"/>
      <c r="BYI272" s="159"/>
      <c r="BYJ272" s="8"/>
      <c r="BYK272" s="8"/>
      <c r="BYL272" s="160"/>
      <c r="BYM272" s="158"/>
      <c r="BYN272" s="161"/>
      <c r="BYO272" s="162"/>
      <c r="BYP272" s="156"/>
      <c r="BYQ272" s="158"/>
      <c r="BYR272" s="158"/>
      <c r="BYS272" s="158"/>
      <c r="BYT272" s="158"/>
      <c r="BYU272" s="159"/>
      <c r="BYV272" s="9"/>
      <c r="BYW272" s="9"/>
      <c r="BYX272" s="159"/>
      <c r="BYY272" s="159"/>
      <c r="BYZ272" s="8"/>
      <c r="BZA272" s="8"/>
      <c r="BZB272" s="160"/>
      <c r="BZC272" s="158"/>
      <c r="BZD272" s="161"/>
      <c r="BZE272" s="162"/>
      <c r="BZF272" s="156"/>
      <c r="BZG272" s="158"/>
      <c r="BZH272" s="158"/>
      <c r="BZI272" s="158"/>
      <c r="BZJ272" s="158"/>
      <c r="BZK272" s="159"/>
      <c r="BZL272" s="9"/>
      <c r="BZM272" s="9"/>
      <c r="BZN272" s="159"/>
      <c r="BZO272" s="159"/>
      <c r="BZP272" s="8"/>
      <c r="BZQ272" s="8"/>
      <c r="BZR272" s="160"/>
      <c r="BZS272" s="158"/>
      <c r="BZT272" s="161"/>
      <c r="BZU272" s="162"/>
      <c r="BZV272" s="156"/>
      <c r="BZW272" s="158"/>
      <c r="BZX272" s="158"/>
      <c r="BZY272" s="158"/>
      <c r="BZZ272" s="158"/>
      <c r="CAA272" s="159"/>
      <c r="CAB272" s="9"/>
      <c r="CAC272" s="9"/>
      <c r="CAD272" s="159"/>
      <c r="CAE272" s="159"/>
      <c r="CAF272" s="8"/>
      <c r="CAG272" s="8"/>
      <c r="CAH272" s="160"/>
      <c r="CAI272" s="158"/>
      <c r="CAJ272" s="161"/>
      <c r="CAK272" s="162"/>
      <c r="CAL272" s="156"/>
      <c r="CAM272" s="158"/>
      <c r="CAN272" s="158"/>
      <c r="CAO272" s="158"/>
      <c r="CAP272" s="158"/>
      <c r="CAQ272" s="159"/>
      <c r="CAR272" s="9"/>
      <c r="CAS272" s="9"/>
      <c r="CAT272" s="159"/>
      <c r="CAU272" s="159"/>
      <c r="CAV272" s="8"/>
      <c r="CAW272" s="8"/>
      <c r="CAX272" s="160"/>
      <c r="CAY272" s="158"/>
      <c r="CAZ272" s="161"/>
      <c r="CBA272" s="162"/>
      <c r="CBB272" s="156"/>
      <c r="CBC272" s="158"/>
      <c r="CBD272" s="158"/>
      <c r="CBE272" s="158"/>
      <c r="CBF272" s="158"/>
      <c r="CBG272" s="159"/>
      <c r="CBH272" s="9"/>
      <c r="CBI272" s="9"/>
      <c r="CBJ272" s="159"/>
      <c r="CBK272" s="159"/>
      <c r="CBL272" s="8"/>
      <c r="CBM272" s="8"/>
      <c r="CBN272" s="160"/>
      <c r="CBO272" s="158"/>
      <c r="CBP272" s="161"/>
      <c r="CBQ272" s="162"/>
      <c r="CBR272" s="156"/>
      <c r="CBS272" s="158"/>
      <c r="CBT272" s="158"/>
      <c r="CBU272" s="158"/>
      <c r="CBV272" s="158"/>
      <c r="CBW272" s="159"/>
      <c r="CBX272" s="9"/>
      <c r="CBY272" s="9"/>
      <c r="CBZ272" s="159"/>
      <c r="CCA272" s="159"/>
      <c r="CCB272" s="8"/>
      <c r="CCC272" s="8"/>
      <c r="CCD272" s="160"/>
      <c r="CCE272" s="158"/>
      <c r="CCF272" s="161"/>
      <c r="CCG272" s="162"/>
      <c r="CCH272" s="156"/>
      <c r="CCI272" s="158"/>
      <c r="CCJ272" s="158"/>
      <c r="CCK272" s="158"/>
      <c r="CCL272" s="158"/>
      <c r="CCM272" s="159"/>
      <c r="CCN272" s="9"/>
      <c r="CCO272" s="9"/>
      <c r="CCP272" s="159"/>
      <c r="CCQ272" s="159"/>
      <c r="CCR272" s="8"/>
      <c r="CCS272" s="8"/>
      <c r="CCT272" s="160"/>
      <c r="CCU272" s="158"/>
      <c r="CCV272" s="161"/>
      <c r="CCW272" s="162"/>
      <c r="CCX272" s="156"/>
      <c r="CCY272" s="158"/>
      <c r="CCZ272" s="158"/>
      <c r="CDA272" s="158"/>
      <c r="CDB272" s="158"/>
      <c r="CDC272" s="159"/>
      <c r="CDD272" s="9"/>
      <c r="CDE272" s="9"/>
      <c r="CDF272" s="159"/>
      <c r="CDG272" s="159"/>
      <c r="CDH272" s="8"/>
      <c r="CDI272" s="8"/>
      <c r="CDJ272" s="160"/>
      <c r="CDK272" s="158"/>
      <c r="CDL272" s="161"/>
      <c r="CDM272" s="162"/>
      <c r="CDN272" s="156"/>
      <c r="CDO272" s="158"/>
      <c r="CDP272" s="158"/>
      <c r="CDQ272" s="158"/>
      <c r="CDR272" s="158"/>
      <c r="CDS272" s="159"/>
      <c r="CDT272" s="9"/>
      <c r="CDU272" s="9"/>
      <c r="CDV272" s="159"/>
      <c r="CDW272" s="159"/>
      <c r="CDX272" s="8"/>
      <c r="CDY272" s="8"/>
      <c r="CDZ272" s="160"/>
      <c r="CEA272" s="158"/>
      <c r="CEB272" s="161"/>
      <c r="CEC272" s="162"/>
      <c r="CED272" s="156"/>
      <c r="CEE272" s="158"/>
      <c r="CEF272" s="158"/>
      <c r="CEG272" s="158"/>
      <c r="CEH272" s="158"/>
      <c r="CEI272" s="159"/>
      <c r="CEJ272" s="9"/>
      <c r="CEK272" s="9"/>
      <c r="CEL272" s="159"/>
      <c r="CEM272" s="159"/>
      <c r="CEN272" s="8"/>
      <c r="CEO272" s="8"/>
      <c r="CEP272" s="160"/>
      <c r="CEQ272" s="158"/>
      <c r="CER272" s="161"/>
      <c r="CES272" s="162"/>
      <c r="CET272" s="156"/>
      <c r="CEU272" s="158"/>
      <c r="CEV272" s="158"/>
      <c r="CEW272" s="158"/>
      <c r="CEX272" s="158"/>
      <c r="CEY272" s="159"/>
      <c r="CEZ272" s="9"/>
      <c r="CFA272" s="9"/>
      <c r="CFB272" s="159"/>
      <c r="CFC272" s="159"/>
      <c r="CFD272" s="8"/>
      <c r="CFE272" s="8"/>
      <c r="CFF272" s="160"/>
      <c r="CFG272" s="158"/>
      <c r="CFH272" s="161"/>
      <c r="CFI272" s="162"/>
      <c r="CFJ272" s="156"/>
      <c r="CFK272" s="158"/>
      <c r="CFL272" s="158"/>
      <c r="CFM272" s="158"/>
      <c r="CFN272" s="158"/>
      <c r="CFO272" s="159"/>
      <c r="CFP272" s="9"/>
      <c r="CFQ272" s="9"/>
      <c r="CFR272" s="159"/>
      <c r="CFS272" s="159"/>
      <c r="CFT272" s="8"/>
      <c r="CFU272" s="8"/>
      <c r="CFV272" s="160"/>
      <c r="CFW272" s="158"/>
      <c r="CFX272" s="161"/>
      <c r="CFY272" s="162"/>
      <c r="CFZ272" s="156"/>
      <c r="CGA272" s="158"/>
      <c r="CGB272" s="158"/>
      <c r="CGC272" s="158"/>
      <c r="CGD272" s="158"/>
      <c r="CGE272" s="159"/>
      <c r="CGF272" s="9"/>
      <c r="CGG272" s="9"/>
      <c r="CGH272" s="159"/>
      <c r="CGI272" s="159"/>
      <c r="CGJ272" s="8"/>
      <c r="CGK272" s="8"/>
      <c r="CGL272" s="160"/>
      <c r="CGM272" s="158"/>
      <c r="CGN272" s="161"/>
      <c r="CGO272" s="162"/>
      <c r="CGP272" s="156"/>
      <c r="CGQ272" s="158"/>
      <c r="CGR272" s="158"/>
      <c r="CGS272" s="158"/>
      <c r="CGT272" s="158"/>
      <c r="CGU272" s="159"/>
      <c r="CGV272" s="9"/>
      <c r="CGW272" s="9"/>
      <c r="CGX272" s="159"/>
      <c r="CGY272" s="159"/>
      <c r="CGZ272" s="8"/>
      <c r="CHA272" s="8"/>
      <c r="CHB272" s="160"/>
      <c r="CHC272" s="158"/>
      <c r="CHD272" s="161"/>
      <c r="CHE272" s="162"/>
      <c r="CHF272" s="156"/>
      <c r="CHG272" s="158"/>
      <c r="CHH272" s="158"/>
      <c r="CHI272" s="158"/>
      <c r="CHJ272" s="158"/>
      <c r="CHK272" s="159"/>
      <c r="CHL272" s="9"/>
      <c r="CHM272" s="9"/>
      <c r="CHN272" s="159"/>
      <c r="CHO272" s="159"/>
      <c r="CHP272" s="8"/>
      <c r="CHQ272" s="8"/>
      <c r="CHR272" s="160"/>
      <c r="CHS272" s="158"/>
      <c r="CHT272" s="161"/>
      <c r="CHU272" s="162"/>
      <c r="CHV272" s="156"/>
      <c r="CHW272" s="158"/>
      <c r="CHX272" s="158"/>
      <c r="CHY272" s="158"/>
      <c r="CHZ272" s="158"/>
      <c r="CIA272" s="159"/>
      <c r="CIB272" s="9"/>
      <c r="CIC272" s="9"/>
      <c r="CID272" s="159"/>
      <c r="CIE272" s="159"/>
      <c r="CIF272" s="8"/>
      <c r="CIG272" s="8"/>
      <c r="CIH272" s="160"/>
      <c r="CII272" s="158"/>
      <c r="CIJ272" s="161"/>
      <c r="CIK272" s="162"/>
      <c r="CIL272" s="156"/>
      <c r="CIM272" s="158"/>
      <c r="CIN272" s="158"/>
      <c r="CIO272" s="158"/>
      <c r="CIP272" s="158"/>
      <c r="CIQ272" s="159"/>
      <c r="CIR272" s="9"/>
      <c r="CIS272" s="9"/>
      <c r="CIT272" s="159"/>
      <c r="CIU272" s="159"/>
      <c r="CIV272" s="8"/>
      <c r="CIW272" s="8"/>
      <c r="CIX272" s="160"/>
      <c r="CIY272" s="158"/>
      <c r="CIZ272" s="161"/>
      <c r="CJA272" s="162"/>
      <c r="CJB272" s="156"/>
      <c r="CJC272" s="158"/>
      <c r="CJD272" s="158"/>
      <c r="CJE272" s="158"/>
      <c r="CJF272" s="158"/>
      <c r="CJG272" s="159"/>
      <c r="CJH272" s="9"/>
      <c r="CJI272" s="9"/>
      <c r="CJJ272" s="159"/>
      <c r="CJK272" s="159"/>
      <c r="CJL272" s="8"/>
      <c r="CJM272" s="8"/>
      <c r="CJN272" s="160"/>
      <c r="CJO272" s="158"/>
      <c r="CJP272" s="161"/>
      <c r="CJQ272" s="162"/>
      <c r="CJR272" s="156"/>
      <c r="CJS272" s="158"/>
      <c r="CJT272" s="158"/>
      <c r="CJU272" s="158"/>
      <c r="CJV272" s="158"/>
      <c r="CJW272" s="159"/>
      <c r="CJX272" s="9"/>
      <c r="CJY272" s="9"/>
      <c r="CJZ272" s="159"/>
      <c r="CKA272" s="159"/>
      <c r="CKB272" s="8"/>
      <c r="CKC272" s="8"/>
      <c r="CKD272" s="160"/>
      <c r="CKE272" s="158"/>
      <c r="CKF272" s="161"/>
      <c r="CKG272" s="162"/>
      <c r="CKH272" s="156"/>
      <c r="CKI272" s="158"/>
      <c r="CKJ272" s="158"/>
      <c r="CKK272" s="158"/>
      <c r="CKL272" s="158"/>
      <c r="CKM272" s="159"/>
      <c r="CKN272" s="9"/>
      <c r="CKO272" s="9"/>
      <c r="CKP272" s="159"/>
      <c r="CKQ272" s="159"/>
      <c r="CKR272" s="8"/>
      <c r="CKS272" s="8"/>
      <c r="CKT272" s="160"/>
      <c r="CKU272" s="158"/>
      <c r="CKV272" s="161"/>
      <c r="CKW272" s="162"/>
      <c r="CKX272" s="156"/>
      <c r="CKY272" s="158"/>
      <c r="CKZ272" s="158"/>
      <c r="CLA272" s="158"/>
      <c r="CLB272" s="158"/>
      <c r="CLC272" s="159"/>
      <c r="CLD272" s="9"/>
      <c r="CLE272" s="9"/>
      <c r="CLF272" s="159"/>
      <c r="CLG272" s="159"/>
      <c r="CLH272" s="8"/>
      <c r="CLI272" s="8"/>
      <c r="CLJ272" s="160"/>
      <c r="CLK272" s="158"/>
      <c r="CLL272" s="161"/>
      <c r="CLM272" s="162"/>
      <c r="CLN272" s="156"/>
      <c r="CLO272" s="158"/>
      <c r="CLP272" s="158"/>
      <c r="CLQ272" s="158"/>
      <c r="CLR272" s="158"/>
      <c r="CLS272" s="159"/>
      <c r="CLT272" s="9"/>
      <c r="CLU272" s="9"/>
      <c r="CLV272" s="159"/>
      <c r="CLW272" s="159"/>
      <c r="CLX272" s="8"/>
      <c r="CLY272" s="8"/>
      <c r="CLZ272" s="160"/>
      <c r="CMA272" s="158"/>
      <c r="CMB272" s="161"/>
      <c r="CMC272" s="162"/>
      <c r="CMD272" s="156"/>
      <c r="CME272" s="158"/>
      <c r="CMF272" s="158"/>
      <c r="CMG272" s="158"/>
      <c r="CMH272" s="158"/>
      <c r="CMI272" s="159"/>
      <c r="CMJ272" s="9"/>
      <c r="CMK272" s="9"/>
      <c r="CML272" s="159"/>
      <c r="CMM272" s="159"/>
      <c r="CMN272" s="8"/>
      <c r="CMO272" s="8"/>
      <c r="CMP272" s="160"/>
      <c r="CMQ272" s="158"/>
      <c r="CMR272" s="161"/>
      <c r="CMS272" s="162"/>
      <c r="CMT272" s="156"/>
      <c r="CMU272" s="158"/>
      <c r="CMV272" s="158"/>
      <c r="CMW272" s="158"/>
      <c r="CMX272" s="158"/>
      <c r="CMY272" s="159"/>
      <c r="CMZ272" s="9"/>
      <c r="CNA272" s="9"/>
      <c r="CNB272" s="159"/>
      <c r="CNC272" s="159"/>
      <c r="CND272" s="8"/>
      <c r="CNE272" s="8"/>
      <c r="CNF272" s="160"/>
      <c r="CNG272" s="158"/>
      <c r="CNH272" s="161"/>
      <c r="CNI272" s="162"/>
      <c r="CNJ272" s="156"/>
      <c r="CNK272" s="158"/>
      <c r="CNL272" s="158"/>
      <c r="CNM272" s="158"/>
      <c r="CNN272" s="158"/>
      <c r="CNO272" s="159"/>
      <c r="CNP272" s="9"/>
      <c r="CNQ272" s="9"/>
      <c r="CNR272" s="159"/>
      <c r="CNS272" s="159"/>
      <c r="CNT272" s="8"/>
      <c r="CNU272" s="8"/>
      <c r="CNV272" s="160"/>
      <c r="CNW272" s="158"/>
      <c r="CNX272" s="161"/>
      <c r="CNY272" s="162"/>
      <c r="CNZ272" s="156"/>
      <c r="COA272" s="158"/>
      <c r="COB272" s="158"/>
      <c r="COC272" s="158"/>
      <c r="COD272" s="158"/>
      <c r="COE272" s="159"/>
      <c r="COF272" s="9"/>
      <c r="COG272" s="9"/>
      <c r="COH272" s="159"/>
      <c r="COI272" s="159"/>
      <c r="COJ272" s="8"/>
      <c r="COK272" s="8"/>
      <c r="COL272" s="160"/>
      <c r="COM272" s="158"/>
      <c r="CON272" s="161"/>
      <c r="COO272" s="162"/>
      <c r="COP272" s="156"/>
      <c r="COQ272" s="158"/>
      <c r="COR272" s="158"/>
      <c r="COS272" s="158"/>
      <c r="COT272" s="158"/>
      <c r="COU272" s="159"/>
      <c r="COV272" s="9"/>
      <c r="COW272" s="9"/>
      <c r="COX272" s="159"/>
      <c r="COY272" s="159"/>
      <c r="COZ272" s="8"/>
      <c r="CPA272" s="8"/>
      <c r="CPB272" s="160"/>
      <c r="CPC272" s="158"/>
      <c r="CPD272" s="161"/>
      <c r="CPE272" s="162"/>
      <c r="CPF272" s="156"/>
      <c r="CPG272" s="158"/>
      <c r="CPH272" s="158"/>
      <c r="CPI272" s="158"/>
      <c r="CPJ272" s="158"/>
      <c r="CPK272" s="159"/>
      <c r="CPL272" s="9"/>
      <c r="CPM272" s="9"/>
      <c r="CPN272" s="159"/>
      <c r="CPO272" s="159"/>
      <c r="CPP272" s="8"/>
      <c r="CPQ272" s="8"/>
      <c r="CPR272" s="160"/>
      <c r="CPS272" s="158"/>
      <c r="CPT272" s="161"/>
      <c r="CPU272" s="162"/>
      <c r="CPV272" s="156"/>
      <c r="CPW272" s="158"/>
      <c r="CPX272" s="158"/>
      <c r="CPY272" s="158"/>
      <c r="CPZ272" s="158"/>
      <c r="CQA272" s="159"/>
      <c r="CQB272" s="9"/>
      <c r="CQC272" s="9"/>
      <c r="CQD272" s="159"/>
      <c r="CQE272" s="159"/>
      <c r="CQF272" s="8"/>
      <c r="CQG272" s="8"/>
      <c r="CQH272" s="160"/>
      <c r="CQI272" s="158"/>
      <c r="CQJ272" s="161"/>
      <c r="CQK272" s="162"/>
      <c r="CQL272" s="156"/>
      <c r="CQM272" s="158"/>
      <c r="CQN272" s="158"/>
      <c r="CQO272" s="158"/>
      <c r="CQP272" s="158"/>
      <c r="CQQ272" s="159"/>
      <c r="CQR272" s="9"/>
      <c r="CQS272" s="9"/>
      <c r="CQT272" s="159"/>
      <c r="CQU272" s="159"/>
      <c r="CQV272" s="8"/>
      <c r="CQW272" s="8"/>
      <c r="CQX272" s="160"/>
      <c r="CQY272" s="158"/>
      <c r="CQZ272" s="161"/>
      <c r="CRA272" s="162"/>
      <c r="CRB272" s="156"/>
      <c r="CRC272" s="158"/>
      <c r="CRD272" s="158"/>
      <c r="CRE272" s="158"/>
      <c r="CRF272" s="158"/>
      <c r="CRG272" s="159"/>
      <c r="CRH272" s="9"/>
      <c r="CRI272" s="9"/>
      <c r="CRJ272" s="159"/>
      <c r="CRK272" s="159"/>
      <c r="CRL272" s="8"/>
      <c r="CRM272" s="8"/>
      <c r="CRN272" s="160"/>
      <c r="CRO272" s="158"/>
      <c r="CRP272" s="161"/>
      <c r="CRQ272" s="162"/>
      <c r="CRR272" s="156"/>
      <c r="CRS272" s="158"/>
      <c r="CRT272" s="158"/>
      <c r="CRU272" s="158"/>
      <c r="CRV272" s="158"/>
      <c r="CRW272" s="159"/>
      <c r="CRX272" s="9"/>
      <c r="CRY272" s="9"/>
      <c r="CRZ272" s="159"/>
      <c r="CSA272" s="159"/>
      <c r="CSB272" s="8"/>
      <c r="CSC272" s="8"/>
      <c r="CSD272" s="160"/>
      <c r="CSE272" s="158"/>
      <c r="CSF272" s="161"/>
      <c r="CSG272" s="162"/>
      <c r="CSH272" s="156"/>
      <c r="CSI272" s="158"/>
      <c r="CSJ272" s="158"/>
      <c r="CSK272" s="158"/>
      <c r="CSL272" s="158"/>
      <c r="CSM272" s="159"/>
      <c r="CSN272" s="9"/>
      <c r="CSO272" s="9"/>
      <c r="CSP272" s="159"/>
      <c r="CSQ272" s="159"/>
      <c r="CSR272" s="8"/>
      <c r="CSS272" s="8"/>
      <c r="CST272" s="160"/>
      <c r="CSU272" s="158"/>
      <c r="CSV272" s="161"/>
      <c r="CSW272" s="162"/>
      <c r="CSX272" s="156"/>
      <c r="CSY272" s="158"/>
      <c r="CSZ272" s="158"/>
      <c r="CTA272" s="158"/>
      <c r="CTB272" s="158"/>
      <c r="CTC272" s="159"/>
      <c r="CTD272" s="9"/>
      <c r="CTE272" s="9"/>
      <c r="CTF272" s="159"/>
      <c r="CTG272" s="159"/>
      <c r="CTH272" s="8"/>
      <c r="CTI272" s="8"/>
      <c r="CTJ272" s="160"/>
      <c r="CTK272" s="158"/>
      <c r="CTL272" s="161"/>
      <c r="CTM272" s="162"/>
      <c r="CTN272" s="156"/>
      <c r="CTO272" s="158"/>
      <c r="CTP272" s="158"/>
      <c r="CTQ272" s="158"/>
      <c r="CTR272" s="158"/>
      <c r="CTS272" s="159"/>
      <c r="CTT272" s="9"/>
      <c r="CTU272" s="9"/>
      <c r="CTV272" s="159"/>
      <c r="CTW272" s="159"/>
      <c r="CTX272" s="8"/>
      <c r="CTY272" s="8"/>
      <c r="CTZ272" s="160"/>
      <c r="CUA272" s="158"/>
      <c r="CUB272" s="161"/>
      <c r="CUC272" s="162"/>
      <c r="CUD272" s="156"/>
      <c r="CUE272" s="158"/>
      <c r="CUF272" s="158"/>
      <c r="CUG272" s="158"/>
      <c r="CUH272" s="158"/>
      <c r="CUI272" s="159"/>
      <c r="CUJ272" s="9"/>
      <c r="CUK272" s="9"/>
      <c r="CUL272" s="159"/>
      <c r="CUM272" s="159"/>
      <c r="CUN272" s="8"/>
      <c r="CUO272" s="8"/>
      <c r="CUP272" s="160"/>
      <c r="CUQ272" s="158"/>
      <c r="CUR272" s="161"/>
      <c r="CUS272" s="162"/>
      <c r="CUT272" s="156"/>
      <c r="CUU272" s="158"/>
      <c r="CUV272" s="158"/>
      <c r="CUW272" s="158"/>
      <c r="CUX272" s="158"/>
      <c r="CUY272" s="159"/>
      <c r="CUZ272" s="9"/>
      <c r="CVA272" s="9"/>
      <c r="CVB272" s="159"/>
      <c r="CVC272" s="159"/>
      <c r="CVD272" s="8"/>
      <c r="CVE272" s="8"/>
      <c r="CVF272" s="160"/>
      <c r="CVG272" s="158"/>
      <c r="CVH272" s="161"/>
      <c r="CVI272" s="162"/>
      <c r="CVJ272" s="156"/>
      <c r="CVK272" s="158"/>
      <c r="CVL272" s="158"/>
      <c r="CVM272" s="158"/>
      <c r="CVN272" s="158"/>
      <c r="CVO272" s="159"/>
      <c r="CVP272" s="9"/>
      <c r="CVQ272" s="9"/>
      <c r="CVR272" s="159"/>
      <c r="CVS272" s="159"/>
      <c r="CVT272" s="8"/>
      <c r="CVU272" s="8"/>
      <c r="CVV272" s="160"/>
      <c r="CVW272" s="158"/>
      <c r="CVX272" s="161"/>
      <c r="CVY272" s="162"/>
      <c r="CVZ272" s="156"/>
      <c r="CWA272" s="158"/>
      <c r="CWB272" s="158"/>
      <c r="CWC272" s="158"/>
      <c r="CWD272" s="158"/>
      <c r="CWE272" s="159"/>
      <c r="CWF272" s="9"/>
      <c r="CWG272" s="9"/>
      <c r="CWH272" s="159"/>
      <c r="CWI272" s="159"/>
      <c r="CWJ272" s="8"/>
      <c r="CWK272" s="8"/>
      <c r="CWL272" s="160"/>
      <c r="CWM272" s="158"/>
      <c r="CWN272" s="161"/>
      <c r="CWO272" s="162"/>
      <c r="CWP272" s="156"/>
      <c r="CWQ272" s="158"/>
      <c r="CWR272" s="158"/>
      <c r="CWS272" s="158"/>
      <c r="CWT272" s="158"/>
      <c r="CWU272" s="159"/>
      <c r="CWV272" s="9"/>
      <c r="CWW272" s="9"/>
      <c r="CWX272" s="159"/>
      <c r="CWY272" s="159"/>
      <c r="CWZ272" s="8"/>
      <c r="CXA272" s="8"/>
      <c r="CXB272" s="160"/>
      <c r="CXC272" s="158"/>
      <c r="CXD272" s="161"/>
      <c r="CXE272" s="162"/>
      <c r="CXF272" s="156"/>
      <c r="CXG272" s="158"/>
      <c r="CXH272" s="158"/>
      <c r="CXI272" s="158"/>
      <c r="CXJ272" s="158"/>
      <c r="CXK272" s="159"/>
      <c r="CXL272" s="9"/>
      <c r="CXM272" s="9"/>
      <c r="CXN272" s="159"/>
      <c r="CXO272" s="159"/>
      <c r="CXP272" s="8"/>
      <c r="CXQ272" s="8"/>
      <c r="CXR272" s="160"/>
      <c r="CXS272" s="158"/>
      <c r="CXT272" s="161"/>
      <c r="CXU272" s="162"/>
      <c r="CXV272" s="156"/>
      <c r="CXW272" s="158"/>
      <c r="CXX272" s="158"/>
      <c r="CXY272" s="158"/>
      <c r="CXZ272" s="158"/>
      <c r="CYA272" s="159"/>
      <c r="CYB272" s="9"/>
      <c r="CYC272" s="9"/>
      <c r="CYD272" s="159"/>
      <c r="CYE272" s="159"/>
      <c r="CYF272" s="8"/>
      <c r="CYG272" s="8"/>
      <c r="CYH272" s="160"/>
      <c r="CYI272" s="158"/>
      <c r="CYJ272" s="161"/>
      <c r="CYK272" s="162"/>
      <c r="CYL272" s="156"/>
      <c r="CYM272" s="158"/>
      <c r="CYN272" s="158"/>
      <c r="CYO272" s="158"/>
      <c r="CYP272" s="158"/>
      <c r="CYQ272" s="159"/>
      <c r="CYR272" s="9"/>
      <c r="CYS272" s="9"/>
      <c r="CYT272" s="159"/>
      <c r="CYU272" s="159"/>
      <c r="CYV272" s="8"/>
      <c r="CYW272" s="8"/>
      <c r="CYX272" s="160"/>
      <c r="CYY272" s="158"/>
      <c r="CYZ272" s="161"/>
      <c r="CZA272" s="162"/>
      <c r="CZB272" s="156"/>
      <c r="CZC272" s="158"/>
      <c r="CZD272" s="158"/>
      <c r="CZE272" s="158"/>
      <c r="CZF272" s="158"/>
      <c r="CZG272" s="159"/>
      <c r="CZH272" s="9"/>
      <c r="CZI272" s="9"/>
      <c r="CZJ272" s="159"/>
      <c r="CZK272" s="159"/>
      <c r="CZL272" s="8"/>
      <c r="CZM272" s="8"/>
      <c r="CZN272" s="160"/>
      <c r="CZO272" s="158"/>
      <c r="CZP272" s="161"/>
      <c r="CZQ272" s="162"/>
      <c r="CZR272" s="156"/>
      <c r="CZS272" s="158"/>
      <c r="CZT272" s="158"/>
      <c r="CZU272" s="158"/>
      <c r="CZV272" s="158"/>
      <c r="CZW272" s="159"/>
      <c r="CZX272" s="9"/>
      <c r="CZY272" s="9"/>
      <c r="CZZ272" s="159"/>
      <c r="DAA272" s="159"/>
      <c r="DAB272" s="8"/>
      <c r="DAC272" s="8"/>
      <c r="DAD272" s="160"/>
      <c r="DAE272" s="158"/>
      <c r="DAF272" s="161"/>
      <c r="DAG272" s="162"/>
      <c r="DAH272" s="156"/>
      <c r="DAI272" s="158"/>
      <c r="DAJ272" s="158"/>
      <c r="DAK272" s="158"/>
      <c r="DAL272" s="158"/>
      <c r="DAM272" s="159"/>
      <c r="DAN272" s="9"/>
      <c r="DAO272" s="9"/>
      <c r="DAP272" s="159"/>
      <c r="DAQ272" s="159"/>
      <c r="DAR272" s="8"/>
      <c r="DAS272" s="8"/>
      <c r="DAT272" s="160"/>
      <c r="DAU272" s="158"/>
      <c r="DAV272" s="161"/>
      <c r="DAW272" s="162"/>
      <c r="DAX272" s="156"/>
      <c r="DAY272" s="158"/>
      <c r="DAZ272" s="158"/>
      <c r="DBA272" s="158"/>
      <c r="DBB272" s="158"/>
      <c r="DBC272" s="159"/>
      <c r="DBD272" s="9"/>
      <c r="DBE272" s="9"/>
      <c r="DBF272" s="159"/>
      <c r="DBG272" s="159"/>
      <c r="DBH272" s="8"/>
      <c r="DBI272" s="8"/>
      <c r="DBJ272" s="160"/>
      <c r="DBK272" s="158"/>
      <c r="DBL272" s="161"/>
      <c r="DBM272" s="162"/>
      <c r="DBN272" s="156"/>
      <c r="DBO272" s="158"/>
      <c r="DBP272" s="158"/>
      <c r="DBQ272" s="158"/>
      <c r="DBR272" s="158"/>
      <c r="DBS272" s="159"/>
      <c r="DBT272" s="9"/>
      <c r="DBU272" s="9"/>
      <c r="DBV272" s="159"/>
      <c r="DBW272" s="159"/>
      <c r="DBX272" s="8"/>
      <c r="DBY272" s="8"/>
      <c r="DBZ272" s="160"/>
      <c r="DCA272" s="158"/>
      <c r="DCB272" s="161"/>
      <c r="DCC272" s="162"/>
      <c r="DCD272" s="156"/>
      <c r="DCE272" s="158"/>
      <c r="DCF272" s="158"/>
      <c r="DCG272" s="158"/>
      <c r="DCH272" s="158"/>
      <c r="DCI272" s="159"/>
      <c r="DCJ272" s="9"/>
      <c r="DCK272" s="9"/>
      <c r="DCL272" s="159"/>
      <c r="DCM272" s="159"/>
      <c r="DCN272" s="8"/>
      <c r="DCO272" s="8"/>
      <c r="DCP272" s="160"/>
      <c r="DCQ272" s="158"/>
      <c r="DCR272" s="161"/>
      <c r="DCS272" s="162"/>
      <c r="DCT272" s="156"/>
      <c r="DCU272" s="158"/>
      <c r="DCV272" s="158"/>
      <c r="DCW272" s="158"/>
      <c r="DCX272" s="158"/>
      <c r="DCY272" s="159"/>
      <c r="DCZ272" s="9"/>
      <c r="DDA272" s="9"/>
      <c r="DDB272" s="159"/>
      <c r="DDC272" s="159"/>
      <c r="DDD272" s="8"/>
      <c r="DDE272" s="8"/>
      <c r="DDF272" s="160"/>
      <c r="DDG272" s="158"/>
      <c r="DDH272" s="161"/>
      <c r="DDI272" s="162"/>
      <c r="DDJ272" s="156"/>
      <c r="DDK272" s="158"/>
      <c r="DDL272" s="158"/>
      <c r="DDM272" s="158"/>
      <c r="DDN272" s="158"/>
      <c r="DDO272" s="159"/>
      <c r="DDP272" s="9"/>
      <c r="DDQ272" s="9"/>
      <c r="DDR272" s="159"/>
      <c r="DDS272" s="159"/>
      <c r="DDT272" s="8"/>
      <c r="DDU272" s="8"/>
      <c r="DDV272" s="160"/>
      <c r="DDW272" s="158"/>
      <c r="DDX272" s="161"/>
      <c r="DDY272" s="162"/>
      <c r="DDZ272" s="156"/>
      <c r="DEA272" s="158"/>
      <c r="DEB272" s="158"/>
      <c r="DEC272" s="158"/>
      <c r="DED272" s="158"/>
      <c r="DEE272" s="159"/>
      <c r="DEF272" s="9"/>
      <c r="DEG272" s="9"/>
      <c r="DEH272" s="159"/>
      <c r="DEI272" s="159"/>
      <c r="DEJ272" s="8"/>
      <c r="DEK272" s="8"/>
      <c r="DEL272" s="160"/>
      <c r="DEM272" s="158"/>
      <c r="DEN272" s="161"/>
      <c r="DEO272" s="162"/>
      <c r="DEP272" s="156"/>
      <c r="DEQ272" s="158"/>
      <c r="DER272" s="158"/>
      <c r="DES272" s="158"/>
      <c r="DET272" s="158"/>
      <c r="DEU272" s="159"/>
      <c r="DEV272" s="9"/>
      <c r="DEW272" s="9"/>
      <c r="DEX272" s="159"/>
      <c r="DEY272" s="159"/>
      <c r="DEZ272" s="8"/>
      <c r="DFA272" s="8"/>
      <c r="DFB272" s="160"/>
      <c r="DFC272" s="158"/>
      <c r="DFD272" s="161"/>
      <c r="DFE272" s="162"/>
      <c r="DFF272" s="156"/>
      <c r="DFG272" s="158"/>
      <c r="DFH272" s="158"/>
      <c r="DFI272" s="158"/>
      <c r="DFJ272" s="158"/>
      <c r="DFK272" s="159"/>
      <c r="DFL272" s="9"/>
      <c r="DFM272" s="9"/>
      <c r="DFN272" s="159"/>
      <c r="DFO272" s="159"/>
      <c r="DFP272" s="8"/>
      <c r="DFQ272" s="8"/>
      <c r="DFR272" s="160"/>
      <c r="DFS272" s="158"/>
      <c r="DFT272" s="161"/>
      <c r="DFU272" s="162"/>
      <c r="DFV272" s="156"/>
      <c r="DFW272" s="158"/>
      <c r="DFX272" s="158"/>
      <c r="DFY272" s="158"/>
      <c r="DFZ272" s="158"/>
      <c r="DGA272" s="159"/>
      <c r="DGB272" s="9"/>
      <c r="DGC272" s="9"/>
      <c r="DGD272" s="159"/>
      <c r="DGE272" s="159"/>
      <c r="DGF272" s="8"/>
      <c r="DGG272" s="8"/>
      <c r="DGH272" s="160"/>
      <c r="DGI272" s="158"/>
      <c r="DGJ272" s="161"/>
      <c r="DGK272" s="162"/>
      <c r="DGL272" s="156"/>
      <c r="DGM272" s="158"/>
      <c r="DGN272" s="158"/>
      <c r="DGO272" s="158"/>
      <c r="DGP272" s="158"/>
      <c r="DGQ272" s="159"/>
      <c r="DGR272" s="9"/>
      <c r="DGS272" s="9"/>
      <c r="DGT272" s="159"/>
      <c r="DGU272" s="159"/>
      <c r="DGV272" s="8"/>
      <c r="DGW272" s="8"/>
      <c r="DGX272" s="160"/>
      <c r="DGY272" s="158"/>
      <c r="DGZ272" s="161"/>
      <c r="DHA272" s="162"/>
      <c r="DHB272" s="156"/>
      <c r="DHC272" s="158"/>
      <c r="DHD272" s="158"/>
      <c r="DHE272" s="158"/>
      <c r="DHF272" s="158"/>
      <c r="DHG272" s="159"/>
      <c r="DHH272" s="9"/>
      <c r="DHI272" s="9"/>
      <c r="DHJ272" s="159"/>
      <c r="DHK272" s="159"/>
      <c r="DHL272" s="8"/>
      <c r="DHM272" s="8"/>
      <c r="DHN272" s="160"/>
      <c r="DHO272" s="158"/>
      <c r="DHP272" s="161"/>
      <c r="DHQ272" s="162"/>
      <c r="DHR272" s="156"/>
      <c r="DHS272" s="158"/>
      <c r="DHT272" s="158"/>
      <c r="DHU272" s="158"/>
      <c r="DHV272" s="158"/>
      <c r="DHW272" s="159"/>
      <c r="DHX272" s="9"/>
      <c r="DHY272" s="9"/>
      <c r="DHZ272" s="159"/>
      <c r="DIA272" s="159"/>
      <c r="DIB272" s="8"/>
      <c r="DIC272" s="8"/>
      <c r="DID272" s="160"/>
      <c r="DIE272" s="158"/>
      <c r="DIF272" s="161"/>
      <c r="DIG272" s="162"/>
      <c r="DIH272" s="156"/>
      <c r="DII272" s="158"/>
      <c r="DIJ272" s="158"/>
      <c r="DIK272" s="158"/>
      <c r="DIL272" s="158"/>
      <c r="DIM272" s="159"/>
      <c r="DIN272" s="9"/>
      <c r="DIO272" s="9"/>
      <c r="DIP272" s="159"/>
      <c r="DIQ272" s="159"/>
      <c r="DIR272" s="8"/>
      <c r="DIS272" s="8"/>
      <c r="DIT272" s="160"/>
      <c r="DIU272" s="158"/>
      <c r="DIV272" s="161"/>
      <c r="DIW272" s="162"/>
      <c r="DIX272" s="156"/>
      <c r="DIY272" s="158"/>
      <c r="DIZ272" s="158"/>
      <c r="DJA272" s="158"/>
      <c r="DJB272" s="158"/>
      <c r="DJC272" s="159"/>
      <c r="DJD272" s="9"/>
      <c r="DJE272" s="9"/>
      <c r="DJF272" s="159"/>
      <c r="DJG272" s="159"/>
      <c r="DJH272" s="8"/>
      <c r="DJI272" s="8"/>
      <c r="DJJ272" s="160"/>
      <c r="DJK272" s="158"/>
      <c r="DJL272" s="161"/>
      <c r="DJM272" s="162"/>
      <c r="DJN272" s="156"/>
      <c r="DJO272" s="158"/>
      <c r="DJP272" s="158"/>
      <c r="DJQ272" s="158"/>
      <c r="DJR272" s="158"/>
      <c r="DJS272" s="159"/>
      <c r="DJT272" s="9"/>
      <c r="DJU272" s="9"/>
      <c r="DJV272" s="159"/>
      <c r="DJW272" s="159"/>
      <c r="DJX272" s="8"/>
      <c r="DJY272" s="8"/>
      <c r="DJZ272" s="160"/>
      <c r="DKA272" s="158"/>
      <c r="DKB272" s="161"/>
      <c r="DKC272" s="162"/>
      <c r="DKD272" s="156"/>
      <c r="DKE272" s="158"/>
      <c r="DKF272" s="158"/>
      <c r="DKG272" s="158"/>
      <c r="DKH272" s="158"/>
      <c r="DKI272" s="159"/>
      <c r="DKJ272" s="9"/>
      <c r="DKK272" s="9"/>
      <c r="DKL272" s="159"/>
      <c r="DKM272" s="159"/>
      <c r="DKN272" s="8"/>
      <c r="DKO272" s="8"/>
      <c r="DKP272" s="160"/>
      <c r="DKQ272" s="158"/>
      <c r="DKR272" s="161"/>
      <c r="DKS272" s="162"/>
      <c r="DKT272" s="156"/>
      <c r="DKU272" s="158"/>
      <c r="DKV272" s="158"/>
      <c r="DKW272" s="158"/>
      <c r="DKX272" s="158"/>
      <c r="DKY272" s="159"/>
      <c r="DKZ272" s="9"/>
      <c r="DLA272" s="9"/>
      <c r="DLB272" s="159"/>
      <c r="DLC272" s="159"/>
      <c r="DLD272" s="8"/>
      <c r="DLE272" s="8"/>
      <c r="DLF272" s="160"/>
      <c r="DLG272" s="158"/>
      <c r="DLH272" s="161"/>
      <c r="DLI272" s="162"/>
      <c r="DLJ272" s="156"/>
      <c r="DLK272" s="158"/>
      <c r="DLL272" s="158"/>
      <c r="DLM272" s="158"/>
      <c r="DLN272" s="158"/>
      <c r="DLO272" s="159"/>
      <c r="DLP272" s="9"/>
      <c r="DLQ272" s="9"/>
      <c r="DLR272" s="159"/>
      <c r="DLS272" s="159"/>
      <c r="DLT272" s="8"/>
      <c r="DLU272" s="8"/>
      <c r="DLV272" s="160"/>
      <c r="DLW272" s="158"/>
      <c r="DLX272" s="161"/>
      <c r="DLY272" s="162"/>
      <c r="DLZ272" s="156"/>
      <c r="DMA272" s="158"/>
      <c r="DMB272" s="158"/>
      <c r="DMC272" s="158"/>
      <c r="DMD272" s="158"/>
      <c r="DME272" s="159"/>
      <c r="DMF272" s="9"/>
      <c r="DMG272" s="9"/>
      <c r="DMH272" s="159"/>
      <c r="DMI272" s="159"/>
      <c r="DMJ272" s="8"/>
      <c r="DMK272" s="8"/>
      <c r="DML272" s="160"/>
      <c r="DMM272" s="158"/>
      <c r="DMN272" s="161"/>
      <c r="DMO272" s="162"/>
      <c r="DMP272" s="156"/>
      <c r="DMQ272" s="158"/>
      <c r="DMR272" s="158"/>
      <c r="DMS272" s="158"/>
      <c r="DMT272" s="158"/>
      <c r="DMU272" s="159"/>
      <c r="DMV272" s="9"/>
      <c r="DMW272" s="9"/>
      <c r="DMX272" s="159"/>
      <c r="DMY272" s="159"/>
      <c r="DMZ272" s="8"/>
      <c r="DNA272" s="8"/>
      <c r="DNB272" s="160"/>
      <c r="DNC272" s="158"/>
      <c r="DND272" s="161"/>
      <c r="DNE272" s="162"/>
      <c r="DNF272" s="156"/>
      <c r="DNG272" s="158"/>
      <c r="DNH272" s="158"/>
      <c r="DNI272" s="158"/>
      <c r="DNJ272" s="158"/>
      <c r="DNK272" s="159"/>
      <c r="DNL272" s="9"/>
      <c r="DNM272" s="9"/>
      <c r="DNN272" s="159"/>
      <c r="DNO272" s="159"/>
      <c r="DNP272" s="8"/>
      <c r="DNQ272" s="8"/>
      <c r="DNR272" s="160"/>
      <c r="DNS272" s="158"/>
      <c r="DNT272" s="161"/>
      <c r="DNU272" s="162"/>
      <c r="DNV272" s="156"/>
      <c r="DNW272" s="158"/>
      <c r="DNX272" s="158"/>
      <c r="DNY272" s="158"/>
      <c r="DNZ272" s="158"/>
      <c r="DOA272" s="159"/>
      <c r="DOB272" s="9"/>
      <c r="DOC272" s="9"/>
      <c r="DOD272" s="159"/>
      <c r="DOE272" s="159"/>
      <c r="DOF272" s="8"/>
      <c r="DOG272" s="8"/>
      <c r="DOH272" s="160"/>
      <c r="DOI272" s="158"/>
      <c r="DOJ272" s="161"/>
      <c r="DOK272" s="162"/>
      <c r="DOL272" s="156"/>
      <c r="DOM272" s="158"/>
      <c r="DON272" s="158"/>
      <c r="DOO272" s="158"/>
      <c r="DOP272" s="158"/>
      <c r="DOQ272" s="159"/>
      <c r="DOR272" s="9"/>
      <c r="DOS272" s="9"/>
      <c r="DOT272" s="159"/>
      <c r="DOU272" s="159"/>
      <c r="DOV272" s="8"/>
      <c r="DOW272" s="8"/>
      <c r="DOX272" s="160"/>
      <c r="DOY272" s="158"/>
      <c r="DOZ272" s="161"/>
      <c r="DPA272" s="162"/>
      <c r="DPB272" s="156"/>
      <c r="DPC272" s="158"/>
      <c r="DPD272" s="158"/>
      <c r="DPE272" s="158"/>
      <c r="DPF272" s="158"/>
      <c r="DPG272" s="159"/>
      <c r="DPH272" s="9"/>
      <c r="DPI272" s="9"/>
      <c r="DPJ272" s="159"/>
      <c r="DPK272" s="159"/>
      <c r="DPL272" s="8"/>
      <c r="DPM272" s="8"/>
      <c r="DPN272" s="160"/>
      <c r="DPO272" s="158"/>
      <c r="DPP272" s="161"/>
      <c r="DPQ272" s="162"/>
      <c r="DPR272" s="156"/>
      <c r="DPS272" s="158"/>
      <c r="DPT272" s="158"/>
      <c r="DPU272" s="158"/>
      <c r="DPV272" s="158"/>
      <c r="DPW272" s="159"/>
      <c r="DPX272" s="9"/>
      <c r="DPY272" s="9"/>
      <c r="DPZ272" s="159"/>
      <c r="DQA272" s="159"/>
      <c r="DQB272" s="8"/>
      <c r="DQC272" s="8"/>
      <c r="DQD272" s="160"/>
      <c r="DQE272" s="158"/>
      <c r="DQF272" s="161"/>
      <c r="DQG272" s="162"/>
      <c r="DQH272" s="156"/>
      <c r="DQI272" s="158"/>
      <c r="DQJ272" s="158"/>
      <c r="DQK272" s="158"/>
      <c r="DQL272" s="158"/>
      <c r="DQM272" s="159"/>
      <c r="DQN272" s="9"/>
      <c r="DQO272" s="9"/>
      <c r="DQP272" s="159"/>
      <c r="DQQ272" s="159"/>
      <c r="DQR272" s="8"/>
      <c r="DQS272" s="8"/>
      <c r="DQT272" s="160"/>
      <c r="DQU272" s="158"/>
      <c r="DQV272" s="161"/>
      <c r="DQW272" s="162"/>
      <c r="DQX272" s="156"/>
      <c r="DQY272" s="158"/>
      <c r="DQZ272" s="158"/>
      <c r="DRA272" s="158"/>
      <c r="DRB272" s="158"/>
      <c r="DRC272" s="159"/>
      <c r="DRD272" s="9"/>
      <c r="DRE272" s="9"/>
      <c r="DRF272" s="159"/>
      <c r="DRG272" s="159"/>
      <c r="DRH272" s="8"/>
      <c r="DRI272" s="8"/>
      <c r="DRJ272" s="160"/>
      <c r="DRK272" s="158"/>
      <c r="DRL272" s="161"/>
      <c r="DRM272" s="162"/>
      <c r="DRN272" s="156"/>
      <c r="DRO272" s="158"/>
      <c r="DRP272" s="158"/>
      <c r="DRQ272" s="158"/>
      <c r="DRR272" s="158"/>
      <c r="DRS272" s="159"/>
      <c r="DRT272" s="9"/>
      <c r="DRU272" s="9"/>
      <c r="DRV272" s="159"/>
      <c r="DRW272" s="159"/>
      <c r="DRX272" s="8"/>
      <c r="DRY272" s="8"/>
      <c r="DRZ272" s="160"/>
      <c r="DSA272" s="158"/>
      <c r="DSB272" s="161"/>
      <c r="DSC272" s="162"/>
      <c r="DSD272" s="156"/>
      <c r="DSE272" s="158"/>
      <c r="DSF272" s="158"/>
      <c r="DSG272" s="158"/>
      <c r="DSH272" s="158"/>
      <c r="DSI272" s="159"/>
      <c r="DSJ272" s="9"/>
      <c r="DSK272" s="9"/>
      <c r="DSL272" s="159"/>
      <c r="DSM272" s="159"/>
      <c r="DSN272" s="8"/>
      <c r="DSO272" s="8"/>
      <c r="DSP272" s="160"/>
      <c r="DSQ272" s="158"/>
      <c r="DSR272" s="161"/>
      <c r="DSS272" s="162"/>
      <c r="DST272" s="156"/>
      <c r="DSU272" s="158"/>
      <c r="DSV272" s="158"/>
      <c r="DSW272" s="158"/>
      <c r="DSX272" s="158"/>
      <c r="DSY272" s="159"/>
      <c r="DSZ272" s="9"/>
      <c r="DTA272" s="9"/>
      <c r="DTB272" s="159"/>
      <c r="DTC272" s="159"/>
      <c r="DTD272" s="8"/>
      <c r="DTE272" s="8"/>
      <c r="DTF272" s="160"/>
      <c r="DTG272" s="158"/>
      <c r="DTH272" s="161"/>
      <c r="DTI272" s="162"/>
      <c r="DTJ272" s="156"/>
      <c r="DTK272" s="158"/>
      <c r="DTL272" s="158"/>
      <c r="DTM272" s="158"/>
      <c r="DTN272" s="158"/>
      <c r="DTO272" s="159"/>
      <c r="DTP272" s="9"/>
      <c r="DTQ272" s="9"/>
      <c r="DTR272" s="159"/>
      <c r="DTS272" s="159"/>
      <c r="DTT272" s="8"/>
      <c r="DTU272" s="8"/>
      <c r="DTV272" s="160"/>
      <c r="DTW272" s="158"/>
      <c r="DTX272" s="161"/>
      <c r="DTY272" s="162"/>
      <c r="DTZ272" s="156"/>
      <c r="DUA272" s="158"/>
      <c r="DUB272" s="158"/>
      <c r="DUC272" s="158"/>
      <c r="DUD272" s="158"/>
      <c r="DUE272" s="159"/>
      <c r="DUF272" s="9"/>
      <c r="DUG272" s="9"/>
      <c r="DUH272" s="159"/>
      <c r="DUI272" s="159"/>
      <c r="DUJ272" s="8"/>
      <c r="DUK272" s="8"/>
      <c r="DUL272" s="160"/>
      <c r="DUM272" s="158"/>
      <c r="DUN272" s="161"/>
      <c r="DUO272" s="162"/>
      <c r="DUP272" s="156"/>
      <c r="DUQ272" s="158"/>
      <c r="DUR272" s="158"/>
      <c r="DUS272" s="158"/>
      <c r="DUT272" s="158"/>
      <c r="DUU272" s="159"/>
      <c r="DUV272" s="9"/>
      <c r="DUW272" s="9"/>
      <c r="DUX272" s="159"/>
      <c r="DUY272" s="159"/>
      <c r="DUZ272" s="8"/>
      <c r="DVA272" s="8"/>
      <c r="DVB272" s="160"/>
      <c r="DVC272" s="158"/>
      <c r="DVD272" s="161"/>
      <c r="DVE272" s="162"/>
      <c r="DVF272" s="156"/>
      <c r="DVG272" s="158"/>
      <c r="DVH272" s="158"/>
      <c r="DVI272" s="158"/>
      <c r="DVJ272" s="158"/>
      <c r="DVK272" s="159"/>
      <c r="DVL272" s="9"/>
      <c r="DVM272" s="9"/>
      <c r="DVN272" s="159"/>
      <c r="DVO272" s="159"/>
      <c r="DVP272" s="8"/>
      <c r="DVQ272" s="8"/>
      <c r="DVR272" s="160"/>
      <c r="DVS272" s="158"/>
      <c r="DVT272" s="161"/>
      <c r="DVU272" s="162"/>
      <c r="DVV272" s="156"/>
      <c r="DVW272" s="158"/>
      <c r="DVX272" s="158"/>
      <c r="DVY272" s="158"/>
      <c r="DVZ272" s="158"/>
      <c r="DWA272" s="159"/>
      <c r="DWB272" s="9"/>
      <c r="DWC272" s="9"/>
      <c r="DWD272" s="159"/>
      <c r="DWE272" s="159"/>
      <c r="DWF272" s="8"/>
      <c r="DWG272" s="8"/>
      <c r="DWH272" s="160"/>
      <c r="DWI272" s="158"/>
      <c r="DWJ272" s="161"/>
      <c r="DWK272" s="162"/>
      <c r="DWL272" s="156"/>
      <c r="DWM272" s="158"/>
      <c r="DWN272" s="158"/>
      <c r="DWO272" s="158"/>
      <c r="DWP272" s="158"/>
      <c r="DWQ272" s="159"/>
      <c r="DWR272" s="9"/>
      <c r="DWS272" s="9"/>
      <c r="DWT272" s="159"/>
      <c r="DWU272" s="159"/>
      <c r="DWV272" s="8"/>
      <c r="DWW272" s="8"/>
      <c r="DWX272" s="160"/>
      <c r="DWY272" s="158"/>
      <c r="DWZ272" s="161"/>
      <c r="DXA272" s="162"/>
      <c r="DXB272" s="156"/>
      <c r="DXC272" s="158"/>
      <c r="DXD272" s="158"/>
      <c r="DXE272" s="158"/>
      <c r="DXF272" s="158"/>
      <c r="DXG272" s="159"/>
      <c r="DXH272" s="9"/>
      <c r="DXI272" s="9"/>
      <c r="DXJ272" s="159"/>
      <c r="DXK272" s="159"/>
      <c r="DXL272" s="8"/>
      <c r="DXM272" s="8"/>
      <c r="DXN272" s="160"/>
      <c r="DXO272" s="158"/>
      <c r="DXP272" s="161"/>
      <c r="DXQ272" s="162"/>
      <c r="DXR272" s="156"/>
      <c r="DXS272" s="158"/>
      <c r="DXT272" s="158"/>
      <c r="DXU272" s="158"/>
      <c r="DXV272" s="158"/>
      <c r="DXW272" s="159"/>
      <c r="DXX272" s="9"/>
      <c r="DXY272" s="9"/>
      <c r="DXZ272" s="159"/>
      <c r="DYA272" s="159"/>
      <c r="DYB272" s="8"/>
      <c r="DYC272" s="8"/>
      <c r="DYD272" s="160"/>
      <c r="DYE272" s="158"/>
      <c r="DYF272" s="161"/>
      <c r="DYG272" s="162"/>
      <c r="DYH272" s="156"/>
      <c r="DYI272" s="158"/>
      <c r="DYJ272" s="158"/>
      <c r="DYK272" s="158"/>
      <c r="DYL272" s="158"/>
      <c r="DYM272" s="159"/>
      <c r="DYN272" s="9"/>
      <c r="DYO272" s="9"/>
      <c r="DYP272" s="159"/>
      <c r="DYQ272" s="159"/>
      <c r="DYR272" s="8"/>
      <c r="DYS272" s="8"/>
      <c r="DYT272" s="160"/>
      <c r="DYU272" s="158"/>
      <c r="DYV272" s="161"/>
      <c r="DYW272" s="162"/>
      <c r="DYX272" s="156"/>
      <c r="DYY272" s="158"/>
      <c r="DYZ272" s="158"/>
      <c r="DZA272" s="158"/>
      <c r="DZB272" s="158"/>
      <c r="DZC272" s="159"/>
      <c r="DZD272" s="9"/>
      <c r="DZE272" s="9"/>
      <c r="DZF272" s="159"/>
      <c r="DZG272" s="159"/>
      <c r="DZH272" s="8"/>
      <c r="DZI272" s="8"/>
      <c r="DZJ272" s="160"/>
      <c r="DZK272" s="158"/>
      <c r="DZL272" s="161"/>
      <c r="DZM272" s="162"/>
      <c r="DZN272" s="156"/>
      <c r="DZO272" s="158"/>
      <c r="DZP272" s="158"/>
      <c r="DZQ272" s="158"/>
      <c r="DZR272" s="158"/>
      <c r="DZS272" s="159"/>
      <c r="DZT272" s="9"/>
      <c r="DZU272" s="9"/>
      <c r="DZV272" s="159"/>
      <c r="DZW272" s="159"/>
      <c r="DZX272" s="8"/>
      <c r="DZY272" s="8"/>
      <c r="DZZ272" s="160"/>
      <c r="EAA272" s="158"/>
      <c r="EAB272" s="161"/>
      <c r="EAC272" s="162"/>
      <c r="EAD272" s="156"/>
      <c r="EAE272" s="158"/>
      <c r="EAF272" s="158"/>
      <c r="EAG272" s="158"/>
      <c r="EAH272" s="158"/>
      <c r="EAI272" s="159"/>
      <c r="EAJ272" s="9"/>
      <c r="EAK272" s="9"/>
      <c r="EAL272" s="159"/>
      <c r="EAM272" s="159"/>
      <c r="EAN272" s="8"/>
      <c r="EAO272" s="8"/>
      <c r="EAP272" s="160"/>
      <c r="EAQ272" s="158"/>
      <c r="EAR272" s="161"/>
      <c r="EAS272" s="162"/>
      <c r="EAT272" s="156"/>
      <c r="EAU272" s="158"/>
      <c r="EAV272" s="158"/>
      <c r="EAW272" s="158"/>
      <c r="EAX272" s="158"/>
      <c r="EAY272" s="159"/>
      <c r="EAZ272" s="9"/>
      <c r="EBA272" s="9"/>
      <c r="EBB272" s="159"/>
      <c r="EBC272" s="159"/>
      <c r="EBD272" s="8"/>
      <c r="EBE272" s="8"/>
      <c r="EBF272" s="160"/>
      <c r="EBG272" s="158"/>
      <c r="EBH272" s="161"/>
      <c r="EBI272" s="162"/>
      <c r="EBJ272" s="156"/>
      <c r="EBK272" s="158"/>
      <c r="EBL272" s="158"/>
      <c r="EBM272" s="158"/>
      <c r="EBN272" s="158"/>
      <c r="EBO272" s="159"/>
      <c r="EBP272" s="9"/>
      <c r="EBQ272" s="9"/>
      <c r="EBR272" s="159"/>
      <c r="EBS272" s="159"/>
      <c r="EBT272" s="8"/>
      <c r="EBU272" s="8"/>
      <c r="EBV272" s="160"/>
      <c r="EBW272" s="158"/>
      <c r="EBX272" s="161"/>
      <c r="EBY272" s="162"/>
      <c r="EBZ272" s="156"/>
      <c r="ECA272" s="158"/>
      <c r="ECB272" s="158"/>
      <c r="ECC272" s="158"/>
      <c r="ECD272" s="158"/>
      <c r="ECE272" s="159"/>
      <c r="ECF272" s="9"/>
      <c r="ECG272" s="9"/>
      <c r="ECH272" s="159"/>
      <c r="ECI272" s="159"/>
      <c r="ECJ272" s="8"/>
      <c r="ECK272" s="8"/>
      <c r="ECL272" s="160"/>
      <c r="ECM272" s="158"/>
      <c r="ECN272" s="161"/>
      <c r="ECO272" s="162"/>
      <c r="ECP272" s="156"/>
      <c r="ECQ272" s="158"/>
      <c r="ECR272" s="158"/>
      <c r="ECS272" s="158"/>
      <c r="ECT272" s="158"/>
      <c r="ECU272" s="159"/>
      <c r="ECV272" s="9"/>
      <c r="ECW272" s="9"/>
      <c r="ECX272" s="159"/>
      <c r="ECY272" s="159"/>
      <c r="ECZ272" s="8"/>
      <c r="EDA272" s="8"/>
      <c r="EDB272" s="160"/>
      <c r="EDC272" s="158"/>
      <c r="EDD272" s="161"/>
      <c r="EDE272" s="162"/>
      <c r="EDF272" s="156"/>
      <c r="EDG272" s="158"/>
      <c r="EDH272" s="158"/>
      <c r="EDI272" s="158"/>
      <c r="EDJ272" s="158"/>
      <c r="EDK272" s="159"/>
      <c r="EDL272" s="9"/>
      <c r="EDM272" s="9"/>
      <c r="EDN272" s="159"/>
      <c r="EDO272" s="159"/>
      <c r="EDP272" s="8"/>
      <c r="EDQ272" s="8"/>
      <c r="EDR272" s="160"/>
      <c r="EDS272" s="158"/>
      <c r="EDT272" s="161"/>
      <c r="EDU272" s="162"/>
      <c r="EDV272" s="156"/>
      <c r="EDW272" s="158"/>
      <c r="EDX272" s="158"/>
      <c r="EDY272" s="158"/>
      <c r="EDZ272" s="158"/>
      <c r="EEA272" s="159"/>
      <c r="EEB272" s="9"/>
      <c r="EEC272" s="9"/>
      <c r="EED272" s="159"/>
      <c r="EEE272" s="159"/>
      <c r="EEF272" s="8"/>
      <c r="EEG272" s="8"/>
      <c r="EEH272" s="160"/>
      <c r="EEI272" s="158"/>
      <c r="EEJ272" s="161"/>
      <c r="EEK272" s="162"/>
      <c r="EEL272" s="156"/>
      <c r="EEM272" s="158"/>
      <c r="EEN272" s="158"/>
      <c r="EEO272" s="158"/>
      <c r="EEP272" s="158"/>
      <c r="EEQ272" s="159"/>
      <c r="EER272" s="9"/>
      <c r="EES272" s="9"/>
      <c r="EET272" s="159"/>
      <c r="EEU272" s="159"/>
      <c r="EEV272" s="8"/>
      <c r="EEW272" s="8"/>
      <c r="EEX272" s="160"/>
      <c r="EEY272" s="158"/>
      <c r="EEZ272" s="161"/>
      <c r="EFA272" s="162"/>
      <c r="EFB272" s="156"/>
      <c r="EFC272" s="158"/>
      <c r="EFD272" s="158"/>
      <c r="EFE272" s="158"/>
      <c r="EFF272" s="158"/>
      <c r="EFG272" s="159"/>
      <c r="EFH272" s="9"/>
      <c r="EFI272" s="9"/>
      <c r="EFJ272" s="159"/>
      <c r="EFK272" s="159"/>
      <c r="EFL272" s="8"/>
      <c r="EFM272" s="8"/>
      <c r="EFN272" s="160"/>
      <c r="EFO272" s="158"/>
      <c r="EFP272" s="161"/>
      <c r="EFQ272" s="162"/>
      <c r="EFR272" s="156"/>
      <c r="EFS272" s="158"/>
      <c r="EFT272" s="158"/>
      <c r="EFU272" s="158"/>
      <c r="EFV272" s="158"/>
      <c r="EFW272" s="159"/>
      <c r="EFX272" s="9"/>
      <c r="EFY272" s="9"/>
      <c r="EFZ272" s="159"/>
      <c r="EGA272" s="159"/>
      <c r="EGB272" s="8"/>
      <c r="EGC272" s="8"/>
      <c r="EGD272" s="160"/>
      <c r="EGE272" s="158"/>
      <c r="EGF272" s="161"/>
      <c r="EGG272" s="162"/>
      <c r="EGH272" s="156"/>
      <c r="EGI272" s="158"/>
      <c r="EGJ272" s="158"/>
      <c r="EGK272" s="158"/>
      <c r="EGL272" s="158"/>
      <c r="EGM272" s="159"/>
      <c r="EGN272" s="9"/>
      <c r="EGO272" s="9"/>
      <c r="EGP272" s="159"/>
      <c r="EGQ272" s="159"/>
      <c r="EGR272" s="8"/>
      <c r="EGS272" s="8"/>
      <c r="EGT272" s="160"/>
      <c r="EGU272" s="158"/>
      <c r="EGV272" s="161"/>
      <c r="EGW272" s="162"/>
      <c r="EGX272" s="156"/>
      <c r="EGY272" s="158"/>
      <c r="EGZ272" s="158"/>
      <c r="EHA272" s="158"/>
      <c r="EHB272" s="158"/>
      <c r="EHC272" s="159"/>
      <c r="EHD272" s="9"/>
      <c r="EHE272" s="9"/>
      <c r="EHF272" s="159"/>
      <c r="EHG272" s="159"/>
      <c r="EHH272" s="8"/>
      <c r="EHI272" s="8"/>
      <c r="EHJ272" s="160"/>
      <c r="EHK272" s="158"/>
      <c r="EHL272" s="161"/>
      <c r="EHM272" s="162"/>
      <c r="EHN272" s="156"/>
      <c r="EHO272" s="158"/>
      <c r="EHP272" s="158"/>
      <c r="EHQ272" s="158"/>
      <c r="EHR272" s="158"/>
      <c r="EHS272" s="159"/>
      <c r="EHT272" s="9"/>
      <c r="EHU272" s="9"/>
      <c r="EHV272" s="159"/>
      <c r="EHW272" s="159"/>
      <c r="EHX272" s="8"/>
      <c r="EHY272" s="8"/>
      <c r="EHZ272" s="160"/>
      <c r="EIA272" s="158"/>
      <c r="EIB272" s="161"/>
      <c r="EIC272" s="162"/>
      <c r="EID272" s="156"/>
      <c r="EIE272" s="158"/>
      <c r="EIF272" s="158"/>
      <c r="EIG272" s="158"/>
      <c r="EIH272" s="158"/>
      <c r="EII272" s="159"/>
      <c r="EIJ272" s="9"/>
      <c r="EIK272" s="9"/>
      <c r="EIL272" s="159"/>
      <c r="EIM272" s="159"/>
      <c r="EIN272" s="8"/>
      <c r="EIO272" s="8"/>
      <c r="EIP272" s="160"/>
      <c r="EIQ272" s="158"/>
      <c r="EIR272" s="161"/>
      <c r="EIS272" s="162"/>
      <c r="EIT272" s="156"/>
      <c r="EIU272" s="158"/>
      <c r="EIV272" s="158"/>
      <c r="EIW272" s="158"/>
      <c r="EIX272" s="158"/>
      <c r="EIY272" s="159"/>
      <c r="EIZ272" s="9"/>
      <c r="EJA272" s="9"/>
      <c r="EJB272" s="159"/>
      <c r="EJC272" s="159"/>
      <c r="EJD272" s="8"/>
      <c r="EJE272" s="8"/>
      <c r="EJF272" s="160"/>
      <c r="EJG272" s="158"/>
      <c r="EJH272" s="161"/>
      <c r="EJI272" s="162"/>
      <c r="EJJ272" s="156"/>
      <c r="EJK272" s="158"/>
      <c r="EJL272" s="158"/>
      <c r="EJM272" s="158"/>
      <c r="EJN272" s="158"/>
      <c r="EJO272" s="159"/>
      <c r="EJP272" s="9"/>
      <c r="EJQ272" s="9"/>
      <c r="EJR272" s="159"/>
      <c r="EJS272" s="159"/>
      <c r="EJT272" s="8"/>
      <c r="EJU272" s="8"/>
      <c r="EJV272" s="160"/>
      <c r="EJW272" s="158"/>
      <c r="EJX272" s="161"/>
      <c r="EJY272" s="162"/>
      <c r="EJZ272" s="156"/>
      <c r="EKA272" s="158"/>
      <c r="EKB272" s="158"/>
      <c r="EKC272" s="158"/>
      <c r="EKD272" s="158"/>
      <c r="EKE272" s="159"/>
      <c r="EKF272" s="9"/>
      <c r="EKG272" s="9"/>
      <c r="EKH272" s="159"/>
      <c r="EKI272" s="159"/>
      <c r="EKJ272" s="8"/>
      <c r="EKK272" s="8"/>
      <c r="EKL272" s="160"/>
      <c r="EKM272" s="158"/>
      <c r="EKN272" s="161"/>
      <c r="EKO272" s="162"/>
      <c r="EKP272" s="156"/>
      <c r="EKQ272" s="158"/>
      <c r="EKR272" s="158"/>
      <c r="EKS272" s="158"/>
      <c r="EKT272" s="158"/>
      <c r="EKU272" s="159"/>
      <c r="EKV272" s="9"/>
      <c r="EKW272" s="9"/>
      <c r="EKX272" s="159"/>
      <c r="EKY272" s="159"/>
      <c r="EKZ272" s="8"/>
      <c r="ELA272" s="8"/>
      <c r="ELB272" s="160"/>
      <c r="ELC272" s="158"/>
      <c r="ELD272" s="161"/>
      <c r="ELE272" s="162"/>
      <c r="ELF272" s="156"/>
      <c r="ELG272" s="158"/>
      <c r="ELH272" s="158"/>
      <c r="ELI272" s="158"/>
      <c r="ELJ272" s="158"/>
      <c r="ELK272" s="159"/>
      <c r="ELL272" s="9"/>
      <c r="ELM272" s="9"/>
      <c r="ELN272" s="159"/>
      <c r="ELO272" s="159"/>
      <c r="ELP272" s="8"/>
      <c r="ELQ272" s="8"/>
      <c r="ELR272" s="160"/>
      <c r="ELS272" s="158"/>
      <c r="ELT272" s="161"/>
      <c r="ELU272" s="162"/>
      <c r="ELV272" s="156"/>
      <c r="ELW272" s="158"/>
      <c r="ELX272" s="158"/>
      <c r="ELY272" s="158"/>
      <c r="ELZ272" s="158"/>
      <c r="EMA272" s="159"/>
      <c r="EMB272" s="9"/>
      <c r="EMC272" s="9"/>
      <c r="EMD272" s="159"/>
      <c r="EME272" s="159"/>
      <c r="EMF272" s="8"/>
      <c r="EMG272" s="8"/>
      <c r="EMH272" s="160"/>
      <c r="EMI272" s="158"/>
      <c r="EMJ272" s="161"/>
      <c r="EMK272" s="162"/>
      <c r="EML272" s="156"/>
      <c r="EMM272" s="158"/>
      <c r="EMN272" s="158"/>
      <c r="EMO272" s="158"/>
      <c r="EMP272" s="158"/>
      <c r="EMQ272" s="159"/>
      <c r="EMR272" s="9"/>
      <c r="EMS272" s="9"/>
      <c r="EMT272" s="159"/>
      <c r="EMU272" s="159"/>
      <c r="EMV272" s="8"/>
      <c r="EMW272" s="8"/>
      <c r="EMX272" s="160"/>
      <c r="EMY272" s="158"/>
      <c r="EMZ272" s="161"/>
      <c r="ENA272" s="162"/>
      <c r="ENB272" s="156"/>
      <c r="ENC272" s="158"/>
      <c r="END272" s="158"/>
      <c r="ENE272" s="158"/>
      <c r="ENF272" s="158"/>
      <c r="ENG272" s="159"/>
      <c r="ENH272" s="9"/>
      <c r="ENI272" s="9"/>
      <c r="ENJ272" s="159"/>
      <c r="ENK272" s="159"/>
      <c r="ENL272" s="8"/>
      <c r="ENM272" s="8"/>
      <c r="ENN272" s="160"/>
      <c r="ENO272" s="158"/>
      <c r="ENP272" s="161"/>
      <c r="ENQ272" s="162"/>
      <c r="ENR272" s="156"/>
      <c r="ENS272" s="158"/>
      <c r="ENT272" s="158"/>
      <c r="ENU272" s="158"/>
      <c r="ENV272" s="158"/>
      <c r="ENW272" s="159"/>
      <c r="ENX272" s="9"/>
      <c r="ENY272" s="9"/>
      <c r="ENZ272" s="159"/>
      <c r="EOA272" s="159"/>
      <c r="EOB272" s="8"/>
      <c r="EOC272" s="8"/>
      <c r="EOD272" s="160"/>
      <c r="EOE272" s="158"/>
      <c r="EOF272" s="161"/>
      <c r="EOG272" s="162"/>
      <c r="EOH272" s="156"/>
      <c r="EOI272" s="158"/>
      <c r="EOJ272" s="158"/>
      <c r="EOK272" s="158"/>
      <c r="EOL272" s="158"/>
      <c r="EOM272" s="159"/>
      <c r="EON272" s="9"/>
      <c r="EOO272" s="9"/>
      <c r="EOP272" s="159"/>
      <c r="EOQ272" s="159"/>
      <c r="EOR272" s="8"/>
      <c r="EOS272" s="8"/>
      <c r="EOT272" s="160"/>
      <c r="EOU272" s="158"/>
      <c r="EOV272" s="161"/>
      <c r="EOW272" s="162"/>
      <c r="EOX272" s="156"/>
      <c r="EOY272" s="158"/>
      <c r="EOZ272" s="158"/>
      <c r="EPA272" s="158"/>
      <c r="EPB272" s="158"/>
      <c r="EPC272" s="159"/>
      <c r="EPD272" s="9"/>
      <c r="EPE272" s="9"/>
      <c r="EPF272" s="159"/>
      <c r="EPG272" s="159"/>
      <c r="EPH272" s="8"/>
      <c r="EPI272" s="8"/>
      <c r="EPJ272" s="160"/>
      <c r="EPK272" s="158"/>
      <c r="EPL272" s="161"/>
      <c r="EPM272" s="162"/>
      <c r="EPN272" s="156"/>
      <c r="EPO272" s="158"/>
      <c r="EPP272" s="158"/>
      <c r="EPQ272" s="158"/>
      <c r="EPR272" s="158"/>
      <c r="EPS272" s="159"/>
      <c r="EPT272" s="9"/>
      <c r="EPU272" s="9"/>
      <c r="EPV272" s="159"/>
      <c r="EPW272" s="159"/>
      <c r="EPX272" s="8"/>
      <c r="EPY272" s="8"/>
      <c r="EPZ272" s="160"/>
      <c r="EQA272" s="158"/>
      <c r="EQB272" s="161"/>
      <c r="EQC272" s="162"/>
      <c r="EQD272" s="156"/>
      <c r="EQE272" s="158"/>
      <c r="EQF272" s="158"/>
      <c r="EQG272" s="158"/>
      <c r="EQH272" s="158"/>
      <c r="EQI272" s="159"/>
      <c r="EQJ272" s="9"/>
      <c r="EQK272" s="9"/>
      <c r="EQL272" s="159"/>
      <c r="EQM272" s="159"/>
      <c r="EQN272" s="8"/>
      <c r="EQO272" s="8"/>
      <c r="EQP272" s="160"/>
      <c r="EQQ272" s="158"/>
      <c r="EQR272" s="161"/>
      <c r="EQS272" s="162"/>
      <c r="EQT272" s="156"/>
      <c r="EQU272" s="158"/>
      <c r="EQV272" s="158"/>
      <c r="EQW272" s="158"/>
      <c r="EQX272" s="158"/>
      <c r="EQY272" s="159"/>
      <c r="EQZ272" s="9"/>
      <c r="ERA272" s="9"/>
      <c r="ERB272" s="159"/>
      <c r="ERC272" s="159"/>
      <c r="ERD272" s="8"/>
      <c r="ERE272" s="8"/>
      <c r="ERF272" s="160"/>
      <c r="ERG272" s="158"/>
      <c r="ERH272" s="161"/>
      <c r="ERI272" s="162"/>
      <c r="ERJ272" s="156"/>
      <c r="ERK272" s="158"/>
      <c r="ERL272" s="158"/>
      <c r="ERM272" s="158"/>
      <c r="ERN272" s="158"/>
      <c r="ERO272" s="159"/>
      <c r="ERP272" s="9"/>
      <c r="ERQ272" s="9"/>
      <c r="ERR272" s="159"/>
      <c r="ERS272" s="159"/>
      <c r="ERT272" s="8"/>
      <c r="ERU272" s="8"/>
      <c r="ERV272" s="160"/>
      <c r="ERW272" s="158"/>
      <c r="ERX272" s="161"/>
      <c r="ERY272" s="162"/>
      <c r="ERZ272" s="156"/>
      <c r="ESA272" s="158"/>
      <c r="ESB272" s="158"/>
      <c r="ESC272" s="158"/>
      <c r="ESD272" s="158"/>
      <c r="ESE272" s="159"/>
      <c r="ESF272" s="9"/>
      <c r="ESG272" s="9"/>
      <c r="ESH272" s="159"/>
      <c r="ESI272" s="159"/>
      <c r="ESJ272" s="8"/>
      <c r="ESK272" s="8"/>
      <c r="ESL272" s="160"/>
      <c r="ESM272" s="158"/>
      <c r="ESN272" s="161"/>
      <c r="ESO272" s="162"/>
      <c r="ESP272" s="156"/>
      <c r="ESQ272" s="158"/>
      <c r="ESR272" s="158"/>
      <c r="ESS272" s="158"/>
      <c r="EST272" s="158"/>
      <c r="ESU272" s="159"/>
      <c r="ESV272" s="9"/>
      <c r="ESW272" s="9"/>
      <c r="ESX272" s="159"/>
      <c r="ESY272" s="159"/>
      <c r="ESZ272" s="8"/>
      <c r="ETA272" s="8"/>
      <c r="ETB272" s="160"/>
      <c r="ETC272" s="158"/>
      <c r="ETD272" s="161"/>
      <c r="ETE272" s="162"/>
      <c r="ETF272" s="156"/>
      <c r="ETG272" s="158"/>
      <c r="ETH272" s="158"/>
      <c r="ETI272" s="158"/>
      <c r="ETJ272" s="158"/>
      <c r="ETK272" s="159"/>
      <c r="ETL272" s="9"/>
      <c r="ETM272" s="9"/>
      <c r="ETN272" s="159"/>
      <c r="ETO272" s="159"/>
      <c r="ETP272" s="8"/>
      <c r="ETQ272" s="8"/>
      <c r="ETR272" s="160"/>
      <c r="ETS272" s="158"/>
      <c r="ETT272" s="161"/>
      <c r="ETU272" s="162"/>
      <c r="ETV272" s="156"/>
      <c r="ETW272" s="158"/>
      <c r="ETX272" s="158"/>
      <c r="ETY272" s="158"/>
      <c r="ETZ272" s="158"/>
      <c r="EUA272" s="159"/>
      <c r="EUB272" s="9"/>
      <c r="EUC272" s="9"/>
      <c r="EUD272" s="159"/>
      <c r="EUE272" s="159"/>
      <c r="EUF272" s="8"/>
      <c r="EUG272" s="8"/>
      <c r="EUH272" s="160"/>
      <c r="EUI272" s="158"/>
      <c r="EUJ272" s="161"/>
      <c r="EUK272" s="162"/>
      <c r="EUL272" s="156"/>
      <c r="EUM272" s="158"/>
      <c r="EUN272" s="158"/>
      <c r="EUO272" s="158"/>
      <c r="EUP272" s="158"/>
      <c r="EUQ272" s="159"/>
      <c r="EUR272" s="9"/>
      <c r="EUS272" s="9"/>
      <c r="EUT272" s="159"/>
      <c r="EUU272" s="159"/>
      <c r="EUV272" s="8"/>
      <c r="EUW272" s="8"/>
      <c r="EUX272" s="160"/>
      <c r="EUY272" s="158"/>
      <c r="EUZ272" s="161"/>
      <c r="EVA272" s="162"/>
      <c r="EVB272" s="156"/>
      <c r="EVC272" s="158"/>
      <c r="EVD272" s="158"/>
      <c r="EVE272" s="158"/>
      <c r="EVF272" s="158"/>
      <c r="EVG272" s="159"/>
      <c r="EVH272" s="9"/>
      <c r="EVI272" s="9"/>
      <c r="EVJ272" s="159"/>
      <c r="EVK272" s="159"/>
      <c r="EVL272" s="8"/>
      <c r="EVM272" s="8"/>
      <c r="EVN272" s="160"/>
      <c r="EVO272" s="158"/>
      <c r="EVP272" s="161"/>
      <c r="EVQ272" s="162"/>
      <c r="EVR272" s="156"/>
      <c r="EVS272" s="158"/>
      <c r="EVT272" s="158"/>
      <c r="EVU272" s="158"/>
      <c r="EVV272" s="158"/>
      <c r="EVW272" s="159"/>
      <c r="EVX272" s="9"/>
      <c r="EVY272" s="9"/>
      <c r="EVZ272" s="159"/>
      <c r="EWA272" s="159"/>
      <c r="EWB272" s="8"/>
      <c r="EWC272" s="8"/>
      <c r="EWD272" s="160"/>
      <c r="EWE272" s="158"/>
      <c r="EWF272" s="161"/>
      <c r="EWG272" s="162"/>
      <c r="EWH272" s="156"/>
      <c r="EWI272" s="158"/>
      <c r="EWJ272" s="158"/>
      <c r="EWK272" s="158"/>
      <c r="EWL272" s="158"/>
      <c r="EWM272" s="159"/>
      <c r="EWN272" s="9"/>
      <c r="EWO272" s="9"/>
      <c r="EWP272" s="159"/>
      <c r="EWQ272" s="159"/>
      <c r="EWR272" s="8"/>
      <c r="EWS272" s="8"/>
      <c r="EWT272" s="160"/>
      <c r="EWU272" s="158"/>
      <c r="EWV272" s="161"/>
      <c r="EWW272" s="162"/>
      <c r="EWX272" s="156"/>
      <c r="EWY272" s="158"/>
      <c r="EWZ272" s="158"/>
      <c r="EXA272" s="158"/>
      <c r="EXB272" s="158"/>
      <c r="EXC272" s="159"/>
      <c r="EXD272" s="9"/>
      <c r="EXE272" s="9"/>
      <c r="EXF272" s="159"/>
      <c r="EXG272" s="159"/>
      <c r="EXH272" s="8"/>
      <c r="EXI272" s="8"/>
      <c r="EXJ272" s="160"/>
      <c r="EXK272" s="158"/>
      <c r="EXL272" s="161"/>
      <c r="EXM272" s="162"/>
      <c r="EXN272" s="156"/>
      <c r="EXO272" s="158"/>
      <c r="EXP272" s="158"/>
      <c r="EXQ272" s="158"/>
      <c r="EXR272" s="158"/>
      <c r="EXS272" s="159"/>
      <c r="EXT272" s="9"/>
      <c r="EXU272" s="9"/>
      <c r="EXV272" s="159"/>
      <c r="EXW272" s="159"/>
      <c r="EXX272" s="8"/>
      <c r="EXY272" s="8"/>
      <c r="EXZ272" s="160"/>
      <c r="EYA272" s="158"/>
      <c r="EYB272" s="161"/>
      <c r="EYC272" s="162"/>
      <c r="EYD272" s="156"/>
      <c r="EYE272" s="158"/>
      <c r="EYF272" s="158"/>
      <c r="EYG272" s="158"/>
      <c r="EYH272" s="158"/>
      <c r="EYI272" s="159"/>
      <c r="EYJ272" s="9"/>
      <c r="EYK272" s="9"/>
      <c r="EYL272" s="159"/>
      <c r="EYM272" s="159"/>
      <c r="EYN272" s="8"/>
      <c r="EYO272" s="8"/>
      <c r="EYP272" s="160"/>
      <c r="EYQ272" s="158"/>
      <c r="EYR272" s="161"/>
      <c r="EYS272" s="162"/>
      <c r="EYT272" s="156"/>
      <c r="EYU272" s="158"/>
      <c r="EYV272" s="158"/>
      <c r="EYW272" s="158"/>
      <c r="EYX272" s="158"/>
      <c r="EYY272" s="159"/>
      <c r="EYZ272" s="9"/>
      <c r="EZA272" s="9"/>
      <c r="EZB272" s="159"/>
      <c r="EZC272" s="159"/>
      <c r="EZD272" s="8"/>
      <c r="EZE272" s="8"/>
      <c r="EZF272" s="160"/>
      <c r="EZG272" s="158"/>
      <c r="EZH272" s="161"/>
      <c r="EZI272" s="162"/>
      <c r="EZJ272" s="156"/>
      <c r="EZK272" s="158"/>
      <c r="EZL272" s="158"/>
      <c r="EZM272" s="158"/>
      <c r="EZN272" s="158"/>
      <c r="EZO272" s="159"/>
      <c r="EZP272" s="9"/>
      <c r="EZQ272" s="9"/>
      <c r="EZR272" s="159"/>
      <c r="EZS272" s="159"/>
      <c r="EZT272" s="8"/>
      <c r="EZU272" s="8"/>
      <c r="EZV272" s="160"/>
      <c r="EZW272" s="158"/>
      <c r="EZX272" s="161"/>
      <c r="EZY272" s="162"/>
      <c r="EZZ272" s="156"/>
      <c r="FAA272" s="158"/>
      <c r="FAB272" s="158"/>
      <c r="FAC272" s="158"/>
      <c r="FAD272" s="158"/>
      <c r="FAE272" s="159"/>
      <c r="FAF272" s="9"/>
      <c r="FAG272" s="9"/>
      <c r="FAH272" s="159"/>
      <c r="FAI272" s="159"/>
      <c r="FAJ272" s="8"/>
      <c r="FAK272" s="8"/>
      <c r="FAL272" s="160"/>
      <c r="FAM272" s="158"/>
      <c r="FAN272" s="161"/>
      <c r="FAO272" s="162"/>
      <c r="FAP272" s="156"/>
      <c r="FAQ272" s="158"/>
      <c r="FAR272" s="158"/>
      <c r="FAS272" s="158"/>
      <c r="FAT272" s="158"/>
      <c r="FAU272" s="159"/>
      <c r="FAV272" s="9"/>
      <c r="FAW272" s="9"/>
      <c r="FAX272" s="159"/>
      <c r="FAY272" s="159"/>
      <c r="FAZ272" s="8"/>
      <c r="FBA272" s="8"/>
      <c r="FBB272" s="160"/>
      <c r="FBC272" s="158"/>
      <c r="FBD272" s="161"/>
      <c r="FBE272" s="162"/>
      <c r="FBF272" s="156"/>
      <c r="FBG272" s="158"/>
      <c r="FBH272" s="158"/>
      <c r="FBI272" s="158"/>
      <c r="FBJ272" s="158"/>
      <c r="FBK272" s="159"/>
      <c r="FBL272" s="9"/>
      <c r="FBM272" s="9"/>
      <c r="FBN272" s="159"/>
      <c r="FBO272" s="159"/>
      <c r="FBP272" s="8"/>
      <c r="FBQ272" s="8"/>
      <c r="FBR272" s="160"/>
      <c r="FBS272" s="158"/>
      <c r="FBT272" s="161"/>
      <c r="FBU272" s="162"/>
      <c r="FBV272" s="156"/>
      <c r="FBW272" s="158"/>
      <c r="FBX272" s="158"/>
      <c r="FBY272" s="158"/>
      <c r="FBZ272" s="158"/>
      <c r="FCA272" s="159"/>
      <c r="FCB272" s="9"/>
      <c r="FCC272" s="9"/>
      <c r="FCD272" s="159"/>
      <c r="FCE272" s="159"/>
      <c r="FCF272" s="8"/>
      <c r="FCG272" s="8"/>
      <c r="FCH272" s="160"/>
      <c r="FCI272" s="158"/>
      <c r="FCJ272" s="161"/>
      <c r="FCK272" s="162"/>
      <c r="FCL272" s="156"/>
      <c r="FCM272" s="158"/>
      <c r="FCN272" s="158"/>
      <c r="FCO272" s="158"/>
      <c r="FCP272" s="158"/>
      <c r="FCQ272" s="159"/>
      <c r="FCR272" s="9"/>
      <c r="FCS272" s="9"/>
      <c r="FCT272" s="159"/>
      <c r="FCU272" s="159"/>
      <c r="FCV272" s="8"/>
      <c r="FCW272" s="8"/>
      <c r="FCX272" s="160"/>
      <c r="FCY272" s="158"/>
      <c r="FCZ272" s="161"/>
      <c r="FDA272" s="162"/>
      <c r="FDB272" s="156"/>
      <c r="FDC272" s="158"/>
      <c r="FDD272" s="158"/>
      <c r="FDE272" s="158"/>
      <c r="FDF272" s="158"/>
      <c r="FDG272" s="159"/>
      <c r="FDH272" s="9"/>
      <c r="FDI272" s="9"/>
      <c r="FDJ272" s="159"/>
      <c r="FDK272" s="159"/>
      <c r="FDL272" s="8"/>
      <c r="FDM272" s="8"/>
      <c r="FDN272" s="160"/>
      <c r="FDO272" s="158"/>
      <c r="FDP272" s="161"/>
      <c r="FDQ272" s="162"/>
      <c r="FDR272" s="156"/>
      <c r="FDS272" s="158"/>
      <c r="FDT272" s="158"/>
      <c r="FDU272" s="158"/>
      <c r="FDV272" s="158"/>
      <c r="FDW272" s="159"/>
      <c r="FDX272" s="9"/>
      <c r="FDY272" s="9"/>
      <c r="FDZ272" s="159"/>
      <c r="FEA272" s="159"/>
      <c r="FEB272" s="8"/>
      <c r="FEC272" s="8"/>
      <c r="FED272" s="160"/>
      <c r="FEE272" s="158"/>
      <c r="FEF272" s="161"/>
      <c r="FEG272" s="162"/>
      <c r="FEH272" s="156"/>
      <c r="FEI272" s="158"/>
      <c r="FEJ272" s="158"/>
      <c r="FEK272" s="158"/>
      <c r="FEL272" s="158"/>
      <c r="FEM272" s="159"/>
      <c r="FEN272" s="9"/>
      <c r="FEO272" s="9"/>
      <c r="FEP272" s="159"/>
      <c r="FEQ272" s="159"/>
      <c r="FER272" s="8"/>
      <c r="FES272" s="8"/>
      <c r="FET272" s="160"/>
      <c r="FEU272" s="158"/>
      <c r="FEV272" s="161"/>
      <c r="FEW272" s="162"/>
      <c r="FEX272" s="156"/>
      <c r="FEY272" s="158"/>
      <c r="FEZ272" s="158"/>
      <c r="FFA272" s="158"/>
      <c r="FFB272" s="158"/>
      <c r="FFC272" s="159"/>
      <c r="FFD272" s="9"/>
      <c r="FFE272" s="9"/>
      <c r="FFF272" s="159"/>
      <c r="FFG272" s="159"/>
      <c r="FFH272" s="8"/>
      <c r="FFI272" s="8"/>
      <c r="FFJ272" s="160"/>
      <c r="FFK272" s="158"/>
      <c r="FFL272" s="161"/>
      <c r="FFM272" s="162"/>
      <c r="FFN272" s="156"/>
      <c r="FFO272" s="158"/>
      <c r="FFP272" s="158"/>
      <c r="FFQ272" s="158"/>
      <c r="FFR272" s="158"/>
      <c r="FFS272" s="159"/>
      <c r="FFT272" s="9"/>
      <c r="FFU272" s="9"/>
      <c r="FFV272" s="159"/>
      <c r="FFW272" s="159"/>
      <c r="FFX272" s="8"/>
      <c r="FFY272" s="8"/>
      <c r="FFZ272" s="160"/>
      <c r="FGA272" s="158"/>
      <c r="FGB272" s="161"/>
      <c r="FGC272" s="162"/>
      <c r="FGD272" s="156"/>
      <c r="FGE272" s="158"/>
      <c r="FGF272" s="158"/>
      <c r="FGG272" s="158"/>
      <c r="FGH272" s="158"/>
      <c r="FGI272" s="159"/>
      <c r="FGJ272" s="9"/>
      <c r="FGK272" s="9"/>
      <c r="FGL272" s="159"/>
      <c r="FGM272" s="159"/>
      <c r="FGN272" s="8"/>
      <c r="FGO272" s="8"/>
      <c r="FGP272" s="160"/>
      <c r="FGQ272" s="158"/>
      <c r="FGR272" s="161"/>
      <c r="FGS272" s="162"/>
      <c r="FGT272" s="156"/>
      <c r="FGU272" s="158"/>
      <c r="FGV272" s="158"/>
      <c r="FGW272" s="158"/>
      <c r="FGX272" s="158"/>
      <c r="FGY272" s="159"/>
      <c r="FGZ272" s="9"/>
      <c r="FHA272" s="9"/>
      <c r="FHB272" s="159"/>
      <c r="FHC272" s="159"/>
      <c r="FHD272" s="8"/>
      <c r="FHE272" s="8"/>
      <c r="FHF272" s="160"/>
      <c r="FHG272" s="158"/>
      <c r="FHH272" s="161"/>
      <c r="FHI272" s="162"/>
      <c r="FHJ272" s="156"/>
      <c r="FHK272" s="158"/>
      <c r="FHL272" s="158"/>
      <c r="FHM272" s="158"/>
      <c r="FHN272" s="158"/>
      <c r="FHO272" s="159"/>
      <c r="FHP272" s="9"/>
      <c r="FHQ272" s="9"/>
      <c r="FHR272" s="159"/>
      <c r="FHS272" s="159"/>
      <c r="FHT272" s="8"/>
      <c r="FHU272" s="8"/>
      <c r="FHV272" s="160"/>
      <c r="FHW272" s="158"/>
      <c r="FHX272" s="161"/>
      <c r="FHY272" s="162"/>
      <c r="FHZ272" s="156"/>
      <c r="FIA272" s="158"/>
      <c r="FIB272" s="158"/>
      <c r="FIC272" s="158"/>
      <c r="FID272" s="158"/>
      <c r="FIE272" s="159"/>
      <c r="FIF272" s="9"/>
      <c r="FIG272" s="9"/>
      <c r="FIH272" s="159"/>
      <c r="FII272" s="159"/>
      <c r="FIJ272" s="8"/>
      <c r="FIK272" s="8"/>
      <c r="FIL272" s="160"/>
      <c r="FIM272" s="158"/>
      <c r="FIN272" s="161"/>
      <c r="FIO272" s="162"/>
      <c r="FIP272" s="156"/>
      <c r="FIQ272" s="158"/>
      <c r="FIR272" s="158"/>
      <c r="FIS272" s="158"/>
      <c r="FIT272" s="158"/>
      <c r="FIU272" s="159"/>
      <c r="FIV272" s="9"/>
      <c r="FIW272" s="9"/>
      <c r="FIX272" s="159"/>
      <c r="FIY272" s="159"/>
      <c r="FIZ272" s="8"/>
      <c r="FJA272" s="8"/>
      <c r="FJB272" s="160"/>
      <c r="FJC272" s="158"/>
      <c r="FJD272" s="161"/>
      <c r="FJE272" s="162"/>
      <c r="FJF272" s="156"/>
      <c r="FJG272" s="158"/>
      <c r="FJH272" s="158"/>
      <c r="FJI272" s="158"/>
      <c r="FJJ272" s="158"/>
      <c r="FJK272" s="159"/>
      <c r="FJL272" s="9"/>
      <c r="FJM272" s="9"/>
      <c r="FJN272" s="159"/>
      <c r="FJO272" s="159"/>
      <c r="FJP272" s="8"/>
      <c r="FJQ272" s="8"/>
      <c r="FJR272" s="160"/>
      <c r="FJS272" s="158"/>
      <c r="FJT272" s="161"/>
      <c r="FJU272" s="162"/>
      <c r="FJV272" s="156"/>
      <c r="FJW272" s="158"/>
      <c r="FJX272" s="158"/>
      <c r="FJY272" s="158"/>
      <c r="FJZ272" s="158"/>
      <c r="FKA272" s="159"/>
      <c r="FKB272" s="9"/>
      <c r="FKC272" s="9"/>
      <c r="FKD272" s="159"/>
      <c r="FKE272" s="159"/>
      <c r="FKF272" s="8"/>
      <c r="FKG272" s="8"/>
      <c r="FKH272" s="160"/>
      <c r="FKI272" s="158"/>
      <c r="FKJ272" s="161"/>
      <c r="FKK272" s="162"/>
      <c r="FKL272" s="156"/>
      <c r="FKM272" s="158"/>
      <c r="FKN272" s="158"/>
      <c r="FKO272" s="158"/>
      <c r="FKP272" s="158"/>
      <c r="FKQ272" s="159"/>
      <c r="FKR272" s="9"/>
      <c r="FKS272" s="9"/>
      <c r="FKT272" s="159"/>
      <c r="FKU272" s="159"/>
      <c r="FKV272" s="8"/>
      <c r="FKW272" s="8"/>
      <c r="FKX272" s="160"/>
      <c r="FKY272" s="158"/>
      <c r="FKZ272" s="161"/>
      <c r="FLA272" s="162"/>
      <c r="FLB272" s="156"/>
      <c r="FLC272" s="158"/>
      <c r="FLD272" s="158"/>
      <c r="FLE272" s="158"/>
      <c r="FLF272" s="158"/>
      <c r="FLG272" s="159"/>
      <c r="FLH272" s="9"/>
      <c r="FLI272" s="9"/>
      <c r="FLJ272" s="159"/>
      <c r="FLK272" s="159"/>
      <c r="FLL272" s="8"/>
      <c r="FLM272" s="8"/>
      <c r="FLN272" s="160"/>
      <c r="FLO272" s="158"/>
      <c r="FLP272" s="161"/>
      <c r="FLQ272" s="162"/>
      <c r="FLR272" s="156"/>
      <c r="FLS272" s="158"/>
      <c r="FLT272" s="158"/>
      <c r="FLU272" s="158"/>
      <c r="FLV272" s="158"/>
      <c r="FLW272" s="159"/>
      <c r="FLX272" s="9"/>
      <c r="FLY272" s="9"/>
      <c r="FLZ272" s="159"/>
      <c r="FMA272" s="159"/>
      <c r="FMB272" s="8"/>
      <c r="FMC272" s="8"/>
      <c r="FMD272" s="160"/>
      <c r="FME272" s="158"/>
      <c r="FMF272" s="161"/>
      <c r="FMG272" s="162"/>
      <c r="FMH272" s="156"/>
      <c r="FMI272" s="158"/>
      <c r="FMJ272" s="158"/>
      <c r="FMK272" s="158"/>
      <c r="FML272" s="158"/>
      <c r="FMM272" s="159"/>
      <c r="FMN272" s="9"/>
      <c r="FMO272" s="9"/>
      <c r="FMP272" s="159"/>
      <c r="FMQ272" s="159"/>
      <c r="FMR272" s="8"/>
      <c r="FMS272" s="8"/>
      <c r="FMT272" s="160"/>
      <c r="FMU272" s="158"/>
      <c r="FMV272" s="161"/>
      <c r="FMW272" s="162"/>
      <c r="FMX272" s="156"/>
      <c r="FMY272" s="158"/>
      <c r="FMZ272" s="158"/>
      <c r="FNA272" s="158"/>
      <c r="FNB272" s="158"/>
      <c r="FNC272" s="159"/>
      <c r="FND272" s="9"/>
      <c r="FNE272" s="9"/>
      <c r="FNF272" s="159"/>
      <c r="FNG272" s="159"/>
      <c r="FNH272" s="8"/>
      <c r="FNI272" s="8"/>
      <c r="FNJ272" s="160"/>
      <c r="FNK272" s="158"/>
      <c r="FNL272" s="161"/>
      <c r="FNM272" s="162"/>
      <c r="FNN272" s="156"/>
      <c r="FNO272" s="158"/>
      <c r="FNP272" s="158"/>
      <c r="FNQ272" s="158"/>
      <c r="FNR272" s="158"/>
      <c r="FNS272" s="159"/>
      <c r="FNT272" s="9"/>
      <c r="FNU272" s="9"/>
      <c r="FNV272" s="159"/>
      <c r="FNW272" s="159"/>
      <c r="FNX272" s="8"/>
      <c r="FNY272" s="8"/>
      <c r="FNZ272" s="160"/>
      <c r="FOA272" s="158"/>
      <c r="FOB272" s="161"/>
      <c r="FOC272" s="162"/>
      <c r="FOD272" s="156"/>
      <c r="FOE272" s="158"/>
      <c r="FOF272" s="158"/>
      <c r="FOG272" s="158"/>
      <c r="FOH272" s="158"/>
      <c r="FOI272" s="159"/>
      <c r="FOJ272" s="9"/>
      <c r="FOK272" s="9"/>
      <c r="FOL272" s="159"/>
      <c r="FOM272" s="159"/>
      <c r="FON272" s="8"/>
      <c r="FOO272" s="8"/>
      <c r="FOP272" s="160"/>
      <c r="FOQ272" s="158"/>
      <c r="FOR272" s="161"/>
      <c r="FOS272" s="162"/>
      <c r="FOT272" s="156"/>
      <c r="FOU272" s="158"/>
      <c r="FOV272" s="158"/>
      <c r="FOW272" s="158"/>
      <c r="FOX272" s="158"/>
      <c r="FOY272" s="159"/>
      <c r="FOZ272" s="9"/>
      <c r="FPA272" s="9"/>
      <c r="FPB272" s="159"/>
      <c r="FPC272" s="159"/>
      <c r="FPD272" s="8"/>
      <c r="FPE272" s="8"/>
      <c r="FPF272" s="160"/>
      <c r="FPG272" s="158"/>
      <c r="FPH272" s="161"/>
      <c r="FPI272" s="162"/>
      <c r="FPJ272" s="156"/>
      <c r="FPK272" s="158"/>
      <c r="FPL272" s="158"/>
      <c r="FPM272" s="158"/>
      <c r="FPN272" s="158"/>
      <c r="FPO272" s="159"/>
      <c r="FPP272" s="9"/>
      <c r="FPQ272" s="9"/>
      <c r="FPR272" s="159"/>
      <c r="FPS272" s="159"/>
      <c r="FPT272" s="8"/>
      <c r="FPU272" s="8"/>
      <c r="FPV272" s="160"/>
      <c r="FPW272" s="158"/>
      <c r="FPX272" s="161"/>
      <c r="FPY272" s="162"/>
      <c r="FPZ272" s="156"/>
      <c r="FQA272" s="158"/>
      <c r="FQB272" s="158"/>
      <c r="FQC272" s="158"/>
      <c r="FQD272" s="158"/>
      <c r="FQE272" s="159"/>
      <c r="FQF272" s="9"/>
      <c r="FQG272" s="9"/>
      <c r="FQH272" s="159"/>
      <c r="FQI272" s="159"/>
      <c r="FQJ272" s="8"/>
      <c r="FQK272" s="8"/>
      <c r="FQL272" s="160"/>
      <c r="FQM272" s="158"/>
      <c r="FQN272" s="161"/>
      <c r="FQO272" s="162"/>
      <c r="FQP272" s="156"/>
      <c r="FQQ272" s="158"/>
      <c r="FQR272" s="158"/>
      <c r="FQS272" s="158"/>
      <c r="FQT272" s="158"/>
      <c r="FQU272" s="159"/>
      <c r="FQV272" s="9"/>
      <c r="FQW272" s="9"/>
      <c r="FQX272" s="159"/>
      <c r="FQY272" s="159"/>
      <c r="FQZ272" s="8"/>
      <c r="FRA272" s="8"/>
      <c r="FRB272" s="160"/>
      <c r="FRC272" s="158"/>
      <c r="FRD272" s="161"/>
      <c r="FRE272" s="162"/>
      <c r="FRF272" s="156"/>
      <c r="FRG272" s="158"/>
      <c r="FRH272" s="158"/>
      <c r="FRI272" s="158"/>
      <c r="FRJ272" s="158"/>
      <c r="FRK272" s="159"/>
      <c r="FRL272" s="9"/>
      <c r="FRM272" s="9"/>
      <c r="FRN272" s="159"/>
      <c r="FRO272" s="159"/>
      <c r="FRP272" s="8"/>
      <c r="FRQ272" s="8"/>
      <c r="FRR272" s="160"/>
      <c r="FRS272" s="158"/>
      <c r="FRT272" s="161"/>
      <c r="FRU272" s="162"/>
      <c r="FRV272" s="156"/>
      <c r="FRW272" s="158"/>
      <c r="FRX272" s="158"/>
      <c r="FRY272" s="158"/>
      <c r="FRZ272" s="158"/>
      <c r="FSA272" s="159"/>
      <c r="FSB272" s="9"/>
      <c r="FSC272" s="9"/>
      <c r="FSD272" s="159"/>
      <c r="FSE272" s="159"/>
      <c r="FSF272" s="8"/>
      <c r="FSG272" s="8"/>
      <c r="FSH272" s="160"/>
      <c r="FSI272" s="158"/>
      <c r="FSJ272" s="161"/>
      <c r="FSK272" s="162"/>
      <c r="FSL272" s="156"/>
      <c r="FSM272" s="158"/>
      <c r="FSN272" s="158"/>
      <c r="FSO272" s="158"/>
      <c r="FSP272" s="158"/>
      <c r="FSQ272" s="159"/>
      <c r="FSR272" s="9"/>
      <c r="FSS272" s="9"/>
      <c r="FST272" s="159"/>
      <c r="FSU272" s="159"/>
      <c r="FSV272" s="8"/>
      <c r="FSW272" s="8"/>
      <c r="FSX272" s="160"/>
      <c r="FSY272" s="158"/>
      <c r="FSZ272" s="161"/>
      <c r="FTA272" s="162"/>
      <c r="FTB272" s="156"/>
      <c r="FTC272" s="158"/>
      <c r="FTD272" s="158"/>
      <c r="FTE272" s="158"/>
      <c r="FTF272" s="158"/>
      <c r="FTG272" s="159"/>
      <c r="FTH272" s="9"/>
      <c r="FTI272" s="9"/>
      <c r="FTJ272" s="159"/>
      <c r="FTK272" s="159"/>
      <c r="FTL272" s="8"/>
      <c r="FTM272" s="8"/>
      <c r="FTN272" s="160"/>
      <c r="FTO272" s="158"/>
      <c r="FTP272" s="161"/>
      <c r="FTQ272" s="162"/>
      <c r="FTR272" s="156"/>
      <c r="FTS272" s="158"/>
      <c r="FTT272" s="158"/>
      <c r="FTU272" s="158"/>
      <c r="FTV272" s="158"/>
      <c r="FTW272" s="159"/>
      <c r="FTX272" s="9"/>
      <c r="FTY272" s="9"/>
      <c r="FTZ272" s="159"/>
      <c r="FUA272" s="159"/>
      <c r="FUB272" s="8"/>
      <c r="FUC272" s="8"/>
      <c r="FUD272" s="160"/>
      <c r="FUE272" s="158"/>
      <c r="FUF272" s="161"/>
      <c r="FUG272" s="162"/>
      <c r="FUH272" s="156"/>
      <c r="FUI272" s="158"/>
      <c r="FUJ272" s="158"/>
      <c r="FUK272" s="158"/>
      <c r="FUL272" s="158"/>
      <c r="FUM272" s="159"/>
      <c r="FUN272" s="9"/>
      <c r="FUO272" s="9"/>
      <c r="FUP272" s="159"/>
      <c r="FUQ272" s="159"/>
      <c r="FUR272" s="8"/>
      <c r="FUS272" s="8"/>
      <c r="FUT272" s="160"/>
      <c r="FUU272" s="158"/>
      <c r="FUV272" s="161"/>
      <c r="FUW272" s="162"/>
      <c r="FUX272" s="156"/>
      <c r="FUY272" s="158"/>
      <c r="FUZ272" s="158"/>
      <c r="FVA272" s="158"/>
      <c r="FVB272" s="158"/>
      <c r="FVC272" s="159"/>
      <c r="FVD272" s="9"/>
      <c r="FVE272" s="9"/>
      <c r="FVF272" s="159"/>
      <c r="FVG272" s="159"/>
      <c r="FVH272" s="8"/>
      <c r="FVI272" s="8"/>
      <c r="FVJ272" s="160"/>
      <c r="FVK272" s="158"/>
      <c r="FVL272" s="161"/>
      <c r="FVM272" s="162"/>
      <c r="FVN272" s="156"/>
      <c r="FVO272" s="158"/>
      <c r="FVP272" s="158"/>
      <c r="FVQ272" s="158"/>
      <c r="FVR272" s="158"/>
      <c r="FVS272" s="159"/>
      <c r="FVT272" s="9"/>
      <c r="FVU272" s="9"/>
      <c r="FVV272" s="159"/>
      <c r="FVW272" s="159"/>
      <c r="FVX272" s="8"/>
      <c r="FVY272" s="8"/>
      <c r="FVZ272" s="160"/>
      <c r="FWA272" s="158"/>
      <c r="FWB272" s="161"/>
      <c r="FWC272" s="162"/>
      <c r="FWD272" s="156"/>
      <c r="FWE272" s="158"/>
      <c r="FWF272" s="158"/>
      <c r="FWG272" s="158"/>
      <c r="FWH272" s="158"/>
      <c r="FWI272" s="159"/>
      <c r="FWJ272" s="9"/>
      <c r="FWK272" s="9"/>
      <c r="FWL272" s="159"/>
      <c r="FWM272" s="159"/>
      <c r="FWN272" s="8"/>
      <c r="FWO272" s="8"/>
      <c r="FWP272" s="160"/>
      <c r="FWQ272" s="158"/>
      <c r="FWR272" s="161"/>
      <c r="FWS272" s="162"/>
      <c r="FWT272" s="156"/>
      <c r="FWU272" s="158"/>
      <c r="FWV272" s="158"/>
      <c r="FWW272" s="158"/>
      <c r="FWX272" s="158"/>
      <c r="FWY272" s="159"/>
      <c r="FWZ272" s="9"/>
      <c r="FXA272" s="9"/>
      <c r="FXB272" s="159"/>
      <c r="FXC272" s="159"/>
      <c r="FXD272" s="8"/>
      <c r="FXE272" s="8"/>
      <c r="FXF272" s="160"/>
      <c r="FXG272" s="158"/>
      <c r="FXH272" s="161"/>
      <c r="FXI272" s="162"/>
      <c r="FXJ272" s="156"/>
      <c r="FXK272" s="158"/>
      <c r="FXL272" s="158"/>
      <c r="FXM272" s="158"/>
      <c r="FXN272" s="158"/>
      <c r="FXO272" s="159"/>
      <c r="FXP272" s="9"/>
      <c r="FXQ272" s="9"/>
      <c r="FXR272" s="159"/>
      <c r="FXS272" s="159"/>
      <c r="FXT272" s="8"/>
      <c r="FXU272" s="8"/>
      <c r="FXV272" s="160"/>
      <c r="FXW272" s="158"/>
      <c r="FXX272" s="161"/>
      <c r="FXY272" s="162"/>
      <c r="FXZ272" s="156"/>
      <c r="FYA272" s="158"/>
      <c r="FYB272" s="158"/>
      <c r="FYC272" s="158"/>
      <c r="FYD272" s="158"/>
      <c r="FYE272" s="159"/>
      <c r="FYF272" s="9"/>
      <c r="FYG272" s="9"/>
      <c r="FYH272" s="159"/>
      <c r="FYI272" s="159"/>
      <c r="FYJ272" s="8"/>
      <c r="FYK272" s="8"/>
      <c r="FYL272" s="160"/>
      <c r="FYM272" s="158"/>
      <c r="FYN272" s="161"/>
      <c r="FYO272" s="162"/>
      <c r="FYP272" s="156"/>
      <c r="FYQ272" s="158"/>
      <c r="FYR272" s="158"/>
      <c r="FYS272" s="158"/>
      <c r="FYT272" s="158"/>
      <c r="FYU272" s="159"/>
      <c r="FYV272" s="9"/>
      <c r="FYW272" s="9"/>
      <c r="FYX272" s="159"/>
      <c r="FYY272" s="159"/>
      <c r="FYZ272" s="8"/>
      <c r="FZA272" s="8"/>
      <c r="FZB272" s="160"/>
      <c r="FZC272" s="158"/>
      <c r="FZD272" s="161"/>
      <c r="FZE272" s="162"/>
      <c r="FZF272" s="156"/>
      <c r="FZG272" s="158"/>
      <c r="FZH272" s="158"/>
      <c r="FZI272" s="158"/>
      <c r="FZJ272" s="158"/>
      <c r="FZK272" s="159"/>
      <c r="FZL272" s="9"/>
      <c r="FZM272" s="9"/>
      <c r="FZN272" s="159"/>
      <c r="FZO272" s="159"/>
      <c r="FZP272" s="8"/>
      <c r="FZQ272" s="8"/>
      <c r="FZR272" s="160"/>
      <c r="FZS272" s="158"/>
      <c r="FZT272" s="161"/>
      <c r="FZU272" s="162"/>
      <c r="FZV272" s="156"/>
      <c r="FZW272" s="158"/>
      <c r="FZX272" s="158"/>
      <c r="FZY272" s="158"/>
      <c r="FZZ272" s="158"/>
      <c r="GAA272" s="159"/>
      <c r="GAB272" s="9"/>
      <c r="GAC272" s="9"/>
      <c r="GAD272" s="159"/>
      <c r="GAE272" s="159"/>
      <c r="GAF272" s="8"/>
      <c r="GAG272" s="8"/>
      <c r="GAH272" s="160"/>
      <c r="GAI272" s="158"/>
      <c r="GAJ272" s="161"/>
      <c r="GAK272" s="162"/>
      <c r="GAL272" s="156"/>
      <c r="GAM272" s="158"/>
      <c r="GAN272" s="158"/>
      <c r="GAO272" s="158"/>
      <c r="GAP272" s="158"/>
      <c r="GAQ272" s="159"/>
      <c r="GAR272" s="9"/>
      <c r="GAS272" s="9"/>
      <c r="GAT272" s="159"/>
      <c r="GAU272" s="159"/>
      <c r="GAV272" s="8"/>
      <c r="GAW272" s="8"/>
      <c r="GAX272" s="160"/>
      <c r="GAY272" s="158"/>
      <c r="GAZ272" s="161"/>
      <c r="GBA272" s="162"/>
      <c r="GBB272" s="156"/>
      <c r="GBC272" s="158"/>
      <c r="GBD272" s="158"/>
      <c r="GBE272" s="158"/>
      <c r="GBF272" s="158"/>
      <c r="GBG272" s="159"/>
      <c r="GBH272" s="9"/>
      <c r="GBI272" s="9"/>
      <c r="GBJ272" s="159"/>
      <c r="GBK272" s="159"/>
      <c r="GBL272" s="8"/>
      <c r="GBM272" s="8"/>
      <c r="GBN272" s="160"/>
      <c r="GBO272" s="158"/>
      <c r="GBP272" s="161"/>
      <c r="GBQ272" s="162"/>
      <c r="GBR272" s="156"/>
      <c r="GBS272" s="158"/>
      <c r="GBT272" s="158"/>
      <c r="GBU272" s="158"/>
      <c r="GBV272" s="158"/>
      <c r="GBW272" s="159"/>
      <c r="GBX272" s="9"/>
      <c r="GBY272" s="9"/>
      <c r="GBZ272" s="159"/>
      <c r="GCA272" s="159"/>
      <c r="GCB272" s="8"/>
      <c r="GCC272" s="8"/>
      <c r="GCD272" s="160"/>
      <c r="GCE272" s="158"/>
      <c r="GCF272" s="161"/>
      <c r="GCG272" s="162"/>
      <c r="GCH272" s="156"/>
      <c r="GCI272" s="158"/>
      <c r="GCJ272" s="158"/>
      <c r="GCK272" s="158"/>
      <c r="GCL272" s="158"/>
      <c r="GCM272" s="159"/>
      <c r="GCN272" s="9"/>
      <c r="GCO272" s="9"/>
      <c r="GCP272" s="159"/>
      <c r="GCQ272" s="159"/>
      <c r="GCR272" s="8"/>
      <c r="GCS272" s="8"/>
      <c r="GCT272" s="160"/>
      <c r="GCU272" s="158"/>
      <c r="GCV272" s="161"/>
      <c r="GCW272" s="162"/>
      <c r="GCX272" s="156"/>
      <c r="GCY272" s="158"/>
      <c r="GCZ272" s="158"/>
      <c r="GDA272" s="158"/>
      <c r="GDB272" s="158"/>
      <c r="GDC272" s="159"/>
      <c r="GDD272" s="9"/>
      <c r="GDE272" s="9"/>
      <c r="GDF272" s="159"/>
      <c r="GDG272" s="159"/>
      <c r="GDH272" s="8"/>
      <c r="GDI272" s="8"/>
      <c r="GDJ272" s="160"/>
      <c r="GDK272" s="158"/>
      <c r="GDL272" s="161"/>
      <c r="GDM272" s="162"/>
      <c r="GDN272" s="156"/>
      <c r="GDO272" s="158"/>
      <c r="GDP272" s="158"/>
      <c r="GDQ272" s="158"/>
      <c r="GDR272" s="158"/>
      <c r="GDS272" s="159"/>
      <c r="GDT272" s="9"/>
      <c r="GDU272" s="9"/>
      <c r="GDV272" s="159"/>
      <c r="GDW272" s="159"/>
      <c r="GDX272" s="8"/>
      <c r="GDY272" s="8"/>
      <c r="GDZ272" s="160"/>
      <c r="GEA272" s="158"/>
      <c r="GEB272" s="161"/>
      <c r="GEC272" s="162"/>
      <c r="GED272" s="156"/>
      <c r="GEE272" s="158"/>
      <c r="GEF272" s="158"/>
      <c r="GEG272" s="158"/>
      <c r="GEH272" s="158"/>
      <c r="GEI272" s="159"/>
      <c r="GEJ272" s="9"/>
      <c r="GEK272" s="9"/>
      <c r="GEL272" s="159"/>
      <c r="GEM272" s="159"/>
      <c r="GEN272" s="8"/>
      <c r="GEO272" s="8"/>
      <c r="GEP272" s="160"/>
      <c r="GEQ272" s="158"/>
      <c r="GER272" s="161"/>
      <c r="GES272" s="162"/>
      <c r="GET272" s="156"/>
      <c r="GEU272" s="158"/>
      <c r="GEV272" s="158"/>
      <c r="GEW272" s="158"/>
      <c r="GEX272" s="158"/>
      <c r="GEY272" s="159"/>
      <c r="GEZ272" s="9"/>
      <c r="GFA272" s="9"/>
      <c r="GFB272" s="159"/>
      <c r="GFC272" s="159"/>
      <c r="GFD272" s="8"/>
      <c r="GFE272" s="8"/>
      <c r="GFF272" s="160"/>
      <c r="GFG272" s="158"/>
      <c r="GFH272" s="161"/>
      <c r="GFI272" s="162"/>
      <c r="GFJ272" s="156"/>
      <c r="GFK272" s="158"/>
      <c r="GFL272" s="158"/>
      <c r="GFM272" s="158"/>
      <c r="GFN272" s="158"/>
      <c r="GFO272" s="159"/>
      <c r="GFP272" s="9"/>
      <c r="GFQ272" s="9"/>
      <c r="GFR272" s="159"/>
      <c r="GFS272" s="159"/>
      <c r="GFT272" s="8"/>
      <c r="GFU272" s="8"/>
      <c r="GFV272" s="160"/>
      <c r="GFW272" s="158"/>
      <c r="GFX272" s="161"/>
      <c r="GFY272" s="162"/>
      <c r="GFZ272" s="156"/>
      <c r="GGA272" s="158"/>
      <c r="GGB272" s="158"/>
      <c r="GGC272" s="158"/>
      <c r="GGD272" s="158"/>
      <c r="GGE272" s="159"/>
      <c r="GGF272" s="9"/>
      <c r="GGG272" s="9"/>
      <c r="GGH272" s="159"/>
      <c r="GGI272" s="159"/>
      <c r="GGJ272" s="8"/>
      <c r="GGK272" s="8"/>
      <c r="GGL272" s="160"/>
      <c r="GGM272" s="158"/>
      <c r="GGN272" s="161"/>
      <c r="GGO272" s="162"/>
      <c r="GGP272" s="156"/>
      <c r="GGQ272" s="158"/>
      <c r="GGR272" s="158"/>
      <c r="GGS272" s="158"/>
      <c r="GGT272" s="158"/>
      <c r="GGU272" s="159"/>
      <c r="GGV272" s="9"/>
      <c r="GGW272" s="9"/>
      <c r="GGX272" s="159"/>
      <c r="GGY272" s="159"/>
      <c r="GGZ272" s="8"/>
      <c r="GHA272" s="8"/>
      <c r="GHB272" s="160"/>
      <c r="GHC272" s="158"/>
      <c r="GHD272" s="161"/>
      <c r="GHE272" s="162"/>
      <c r="GHF272" s="156"/>
      <c r="GHG272" s="158"/>
      <c r="GHH272" s="158"/>
      <c r="GHI272" s="158"/>
      <c r="GHJ272" s="158"/>
      <c r="GHK272" s="159"/>
      <c r="GHL272" s="9"/>
      <c r="GHM272" s="9"/>
      <c r="GHN272" s="159"/>
      <c r="GHO272" s="159"/>
      <c r="GHP272" s="8"/>
      <c r="GHQ272" s="8"/>
      <c r="GHR272" s="160"/>
      <c r="GHS272" s="158"/>
      <c r="GHT272" s="161"/>
      <c r="GHU272" s="162"/>
      <c r="GHV272" s="156"/>
      <c r="GHW272" s="158"/>
      <c r="GHX272" s="158"/>
      <c r="GHY272" s="158"/>
      <c r="GHZ272" s="158"/>
      <c r="GIA272" s="159"/>
      <c r="GIB272" s="9"/>
      <c r="GIC272" s="9"/>
      <c r="GID272" s="159"/>
      <c r="GIE272" s="159"/>
      <c r="GIF272" s="8"/>
      <c r="GIG272" s="8"/>
      <c r="GIH272" s="160"/>
      <c r="GII272" s="158"/>
      <c r="GIJ272" s="161"/>
      <c r="GIK272" s="162"/>
      <c r="GIL272" s="156"/>
      <c r="GIM272" s="158"/>
      <c r="GIN272" s="158"/>
      <c r="GIO272" s="158"/>
      <c r="GIP272" s="158"/>
      <c r="GIQ272" s="159"/>
      <c r="GIR272" s="9"/>
      <c r="GIS272" s="9"/>
      <c r="GIT272" s="159"/>
      <c r="GIU272" s="159"/>
      <c r="GIV272" s="8"/>
      <c r="GIW272" s="8"/>
      <c r="GIX272" s="160"/>
      <c r="GIY272" s="158"/>
      <c r="GIZ272" s="161"/>
      <c r="GJA272" s="162"/>
      <c r="GJB272" s="156"/>
      <c r="GJC272" s="158"/>
      <c r="GJD272" s="158"/>
      <c r="GJE272" s="158"/>
      <c r="GJF272" s="158"/>
      <c r="GJG272" s="159"/>
      <c r="GJH272" s="9"/>
      <c r="GJI272" s="9"/>
      <c r="GJJ272" s="159"/>
      <c r="GJK272" s="159"/>
      <c r="GJL272" s="8"/>
      <c r="GJM272" s="8"/>
      <c r="GJN272" s="160"/>
      <c r="GJO272" s="158"/>
      <c r="GJP272" s="161"/>
      <c r="GJQ272" s="162"/>
      <c r="GJR272" s="156"/>
      <c r="GJS272" s="158"/>
      <c r="GJT272" s="158"/>
      <c r="GJU272" s="158"/>
      <c r="GJV272" s="158"/>
      <c r="GJW272" s="159"/>
      <c r="GJX272" s="9"/>
      <c r="GJY272" s="9"/>
      <c r="GJZ272" s="159"/>
      <c r="GKA272" s="159"/>
      <c r="GKB272" s="8"/>
      <c r="GKC272" s="8"/>
      <c r="GKD272" s="160"/>
      <c r="GKE272" s="158"/>
      <c r="GKF272" s="161"/>
      <c r="GKG272" s="162"/>
      <c r="GKH272" s="156"/>
      <c r="GKI272" s="158"/>
      <c r="GKJ272" s="158"/>
      <c r="GKK272" s="158"/>
      <c r="GKL272" s="158"/>
      <c r="GKM272" s="159"/>
      <c r="GKN272" s="9"/>
      <c r="GKO272" s="9"/>
      <c r="GKP272" s="159"/>
      <c r="GKQ272" s="159"/>
      <c r="GKR272" s="8"/>
      <c r="GKS272" s="8"/>
      <c r="GKT272" s="160"/>
      <c r="GKU272" s="158"/>
      <c r="GKV272" s="161"/>
      <c r="GKW272" s="162"/>
      <c r="GKX272" s="156"/>
      <c r="GKY272" s="158"/>
      <c r="GKZ272" s="158"/>
      <c r="GLA272" s="158"/>
      <c r="GLB272" s="158"/>
      <c r="GLC272" s="159"/>
      <c r="GLD272" s="9"/>
      <c r="GLE272" s="9"/>
      <c r="GLF272" s="159"/>
      <c r="GLG272" s="159"/>
      <c r="GLH272" s="8"/>
      <c r="GLI272" s="8"/>
      <c r="GLJ272" s="160"/>
      <c r="GLK272" s="158"/>
      <c r="GLL272" s="161"/>
      <c r="GLM272" s="162"/>
      <c r="GLN272" s="156"/>
      <c r="GLO272" s="158"/>
      <c r="GLP272" s="158"/>
      <c r="GLQ272" s="158"/>
      <c r="GLR272" s="158"/>
      <c r="GLS272" s="159"/>
      <c r="GLT272" s="9"/>
      <c r="GLU272" s="9"/>
      <c r="GLV272" s="159"/>
      <c r="GLW272" s="159"/>
      <c r="GLX272" s="8"/>
      <c r="GLY272" s="8"/>
      <c r="GLZ272" s="160"/>
      <c r="GMA272" s="158"/>
      <c r="GMB272" s="161"/>
      <c r="GMC272" s="162"/>
      <c r="GMD272" s="156"/>
      <c r="GME272" s="158"/>
      <c r="GMF272" s="158"/>
      <c r="GMG272" s="158"/>
      <c r="GMH272" s="158"/>
      <c r="GMI272" s="159"/>
      <c r="GMJ272" s="9"/>
      <c r="GMK272" s="9"/>
      <c r="GML272" s="159"/>
      <c r="GMM272" s="159"/>
      <c r="GMN272" s="8"/>
      <c r="GMO272" s="8"/>
      <c r="GMP272" s="160"/>
      <c r="GMQ272" s="158"/>
      <c r="GMR272" s="161"/>
      <c r="GMS272" s="162"/>
      <c r="GMT272" s="156"/>
      <c r="GMU272" s="158"/>
      <c r="GMV272" s="158"/>
      <c r="GMW272" s="158"/>
      <c r="GMX272" s="158"/>
      <c r="GMY272" s="159"/>
      <c r="GMZ272" s="9"/>
      <c r="GNA272" s="9"/>
      <c r="GNB272" s="159"/>
      <c r="GNC272" s="159"/>
      <c r="GND272" s="8"/>
      <c r="GNE272" s="8"/>
      <c r="GNF272" s="160"/>
      <c r="GNG272" s="158"/>
      <c r="GNH272" s="161"/>
      <c r="GNI272" s="162"/>
      <c r="GNJ272" s="156"/>
      <c r="GNK272" s="158"/>
      <c r="GNL272" s="158"/>
      <c r="GNM272" s="158"/>
      <c r="GNN272" s="158"/>
      <c r="GNO272" s="159"/>
      <c r="GNP272" s="9"/>
      <c r="GNQ272" s="9"/>
      <c r="GNR272" s="159"/>
      <c r="GNS272" s="159"/>
      <c r="GNT272" s="8"/>
      <c r="GNU272" s="8"/>
      <c r="GNV272" s="160"/>
      <c r="GNW272" s="158"/>
      <c r="GNX272" s="161"/>
      <c r="GNY272" s="162"/>
      <c r="GNZ272" s="156"/>
      <c r="GOA272" s="158"/>
      <c r="GOB272" s="158"/>
      <c r="GOC272" s="158"/>
      <c r="GOD272" s="158"/>
      <c r="GOE272" s="159"/>
      <c r="GOF272" s="9"/>
      <c r="GOG272" s="9"/>
      <c r="GOH272" s="159"/>
      <c r="GOI272" s="159"/>
      <c r="GOJ272" s="8"/>
      <c r="GOK272" s="8"/>
      <c r="GOL272" s="160"/>
      <c r="GOM272" s="158"/>
      <c r="GON272" s="161"/>
      <c r="GOO272" s="162"/>
      <c r="GOP272" s="156"/>
      <c r="GOQ272" s="158"/>
      <c r="GOR272" s="158"/>
      <c r="GOS272" s="158"/>
      <c r="GOT272" s="158"/>
      <c r="GOU272" s="159"/>
      <c r="GOV272" s="9"/>
      <c r="GOW272" s="9"/>
      <c r="GOX272" s="159"/>
      <c r="GOY272" s="159"/>
      <c r="GOZ272" s="8"/>
      <c r="GPA272" s="8"/>
      <c r="GPB272" s="160"/>
      <c r="GPC272" s="158"/>
      <c r="GPD272" s="161"/>
      <c r="GPE272" s="162"/>
      <c r="GPF272" s="156"/>
      <c r="GPG272" s="158"/>
      <c r="GPH272" s="158"/>
      <c r="GPI272" s="158"/>
      <c r="GPJ272" s="158"/>
      <c r="GPK272" s="159"/>
      <c r="GPL272" s="9"/>
      <c r="GPM272" s="9"/>
      <c r="GPN272" s="159"/>
      <c r="GPO272" s="159"/>
      <c r="GPP272" s="8"/>
      <c r="GPQ272" s="8"/>
      <c r="GPR272" s="160"/>
      <c r="GPS272" s="158"/>
      <c r="GPT272" s="161"/>
      <c r="GPU272" s="162"/>
      <c r="GPV272" s="156"/>
      <c r="GPW272" s="158"/>
      <c r="GPX272" s="158"/>
      <c r="GPY272" s="158"/>
      <c r="GPZ272" s="158"/>
      <c r="GQA272" s="159"/>
      <c r="GQB272" s="9"/>
      <c r="GQC272" s="9"/>
      <c r="GQD272" s="159"/>
      <c r="GQE272" s="159"/>
      <c r="GQF272" s="8"/>
      <c r="GQG272" s="8"/>
      <c r="GQH272" s="160"/>
      <c r="GQI272" s="158"/>
      <c r="GQJ272" s="161"/>
      <c r="GQK272" s="162"/>
      <c r="GQL272" s="156"/>
      <c r="GQM272" s="158"/>
      <c r="GQN272" s="158"/>
      <c r="GQO272" s="158"/>
      <c r="GQP272" s="158"/>
      <c r="GQQ272" s="159"/>
      <c r="GQR272" s="9"/>
      <c r="GQS272" s="9"/>
      <c r="GQT272" s="159"/>
      <c r="GQU272" s="159"/>
      <c r="GQV272" s="8"/>
      <c r="GQW272" s="8"/>
      <c r="GQX272" s="160"/>
      <c r="GQY272" s="158"/>
      <c r="GQZ272" s="161"/>
      <c r="GRA272" s="162"/>
      <c r="GRB272" s="156"/>
      <c r="GRC272" s="158"/>
      <c r="GRD272" s="158"/>
      <c r="GRE272" s="158"/>
      <c r="GRF272" s="158"/>
      <c r="GRG272" s="159"/>
      <c r="GRH272" s="9"/>
      <c r="GRI272" s="9"/>
      <c r="GRJ272" s="159"/>
      <c r="GRK272" s="159"/>
      <c r="GRL272" s="8"/>
      <c r="GRM272" s="8"/>
      <c r="GRN272" s="160"/>
      <c r="GRO272" s="158"/>
      <c r="GRP272" s="161"/>
      <c r="GRQ272" s="162"/>
      <c r="GRR272" s="156"/>
      <c r="GRS272" s="158"/>
      <c r="GRT272" s="158"/>
      <c r="GRU272" s="158"/>
      <c r="GRV272" s="158"/>
      <c r="GRW272" s="159"/>
      <c r="GRX272" s="9"/>
      <c r="GRY272" s="9"/>
      <c r="GRZ272" s="159"/>
      <c r="GSA272" s="159"/>
      <c r="GSB272" s="8"/>
      <c r="GSC272" s="8"/>
      <c r="GSD272" s="160"/>
      <c r="GSE272" s="158"/>
      <c r="GSF272" s="161"/>
      <c r="GSG272" s="162"/>
      <c r="GSH272" s="156"/>
      <c r="GSI272" s="158"/>
      <c r="GSJ272" s="158"/>
      <c r="GSK272" s="158"/>
      <c r="GSL272" s="158"/>
      <c r="GSM272" s="159"/>
      <c r="GSN272" s="9"/>
      <c r="GSO272" s="9"/>
      <c r="GSP272" s="159"/>
      <c r="GSQ272" s="159"/>
      <c r="GSR272" s="8"/>
      <c r="GSS272" s="8"/>
      <c r="GST272" s="160"/>
      <c r="GSU272" s="158"/>
      <c r="GSV272" s="161"/>
      <c r="GSW272" s="162"/>
      <c r="GSX272" s="156"/>
      <c r="GSY272" s="158"/>
      <c r="GSZ272" s="158"/>
      <c r="GTA272" s="158"/>
      <c r="GTB272" s="158"/>
      <c r="GTC272" s="159"/>
      <c r="GTD272" s="9"/>
      <c r="GTE272" s="9"/>
      <c r="GTF272" s="159"/>
      <c r="GTG272" s="159"/>
      <c r="GTH272" s="8"/>
      <c r="GTI272" s="8"/>
      <c r="GTJ272" s="160"/>
      <c r="GTK272" s="158"/>
      <c r="GTL272" s="161"/>
      <c r="GTM272" s="162"/>
      <c r="GTN272" s="156"/>
      <c r="GTO272" s="158"/>
      <c r="GTP272" s="158"/>
      <c r="GTQ272" s="158"/>
      <c r="GTR272" s="158"/>
      <c r="GTS272" s="159"/>
      <c r="GTT272" s="9"/>
      <c r="GTU272" s="9"/>
      <c r="GTV272" s="159"/>
      <c r="GTW272" s="159"/>
      <c r="GTX272" s="8"/>
      <c r="GTY272" s="8"/>
      <c r="GTZ272" s="160"/>
      <c r="GUA272" s="158"/>
      <c r="GUB272" s="161"/>
      <c r="GUC272" s="162"/>
      <c r="GUD272" s="156"/>
      <c r="GUE272" s="158"/>
      <c r="GUF272" s="158"/>
      <c r="GUG272" s="158"/>
      <c r="GUH272" s="158"/>
      <c r="GUI272" s="159"/>
      <c r="GUJ272" s="9"/>
      <c r="GUK272" s="9"/>
      <c r="GUL272" s="159"/>
      <c r="GUM272" s="159"/>
      <c r="GUN272" s="8"/>
      <c r="GUO272" s="8"/>
      <c r="GUP272" s="160"/>
      <c r="GUQ272" s="158"/>
      <c r="GUR272" s="161"/>
      <c r="GUS272" s="162"/>
      <c r="GUT272" s="156"/>
      <c r="GUU272" s="158"/>
      <c r="GUV272" s="158"/>
      <c r="GUW272" s="158"/>
      <c r="GUX272" s="158"/>
      <c r="GUY272" s="159"/>
      <c r="GUZ272" s="9"/>
      <c r="GVA272" s="9"/>
      <c r="GVB272" s="159"/>
      <c r="GVC272" s="159"/>
      <c r="GVD272" s="8"/>
      <c r="GVE272" s="8"/>
      <c r="GVF272" s="160"/>
      <c r="GVG272" s="158"/>
      <c r="GVH272" s="161"/>
      <c r="GVI272" s="162"/>
      <c r="GVJ272" s="156"/>
      <c r="GVK272" s="158"/>
      <c r="GVL272" s="158"/>
      <c r="GVM272" s="158"/>
      <c r="GVN272" s="158"/>
      <c r="GVO272" s="159"/>
      <c r="GVP272" s="9"/>
      <c r="GVQ272" s="9"/>
      <c r="GVR272" s="159"/>
      <c r="GVS272" s="159"/>
      <c r="GVT272" s="8"/>
      <c r="GVU272" s="8"/>
      <c r="GVV272" s="160"/>
      <c r="GVW272" s="158"/>
      <c r="GVX272" s="161"/>
      <c r="GVY272" s="162"/>
      <c r="GVZ272" s="156"/>
      <c r="GWA272" s="158"/>
      <c r="GWB272" s="158"/>
      <c r="GWC272" s="158"/>
      <c r="GWD272" s="158"/>
      <c r="GWE272" s="159"/>
      <c r="GWF272" s="9"/>
      <c r="GWG272" s="9"/>
      <c r="GWH272" s="159"/>
      <c r="GWI272" s="159"/>
      <c r="GWJ272" s="8"/>
      <c r="GWK272" s="8"/>
      <c r="GWL272" s="160"/>
      <c r="GWM272" s="158"/>
      <c r="GWN272" s="161"/>
      <c r="GWO272" s="162"/>
      <c r="GWP272" s="156"/>
      <c r="GWQ272" s="158"/>
      <c r="GWR272" s="158"/>
      <c r="GWS272" s="158"/>
      <c r="GWT272" s="158"/>
      <c r="GWU272" s="159"/>
      <c r="GWV272" s="9"/>
      <c r="GWW272" s="9"/>
      <c r="GWX272" s="159"/>
      <c r="GWY272" s="159"/>
      <c r="GWZ272" s="8"/>
      <c r="GXA272" s="8"/>
      <c r="GXB272" s="160"/>
      <c r="GXC272" s="158"/>
      <c r="GXD272" s="161"/>
      <c r="GXE272" s="162"/>
      <c r="GXF272" s="156"/>
      <c r="GXG272" s="158"/>
      <c r="GXH272" s="158"/>
      <c r="GXI272" s="158"/>
      <c r="GXJ272" s="158"/>
      <c r="GXK272" s="159"/>
      <c r="GXL272" s="9"/>
      <c r="GXM272" s="9"/>
      <c r="GXN272" s="159"/>
      <c r="GXO272" s="159"/>
      <c r="GXP272" s="8"/>
      <c r="GXQ272" s="8"/>
      <c r="GXR272" s="160"/>
      <c r="GXS272" s="158"/>
      <c r="GXT272" s="161"/>
      <c r="GXU272" s="162"/>
      <c r="GXV272" s="156"/>
      <c r="GXW272" s="158"/>
      <c r="GXX272" s="158"/>
      <c r="GXY272" s="158"/>
      <c r="GXZ272" s="158"/>
      <c r="GYA272" s="159"/>
      <c r="GYB272" s="9"/>
      <c r="GYC272" s="9"/>
      <c r="GYD272" s="159"/>
      <c r="GYE272" s="159"/>
      <c r="GYF272" s="8"/>
      <c r="GYG272" s="8"/>
      <c r="GYH272" s="160"/>
      <c r="GYI272" s="158"/>
      <c r="GYJ272" s="161"/>
      <c r="GYK272" s="162"/>
      <c r="GYL272" s="156"/>
      <c r="GYM272" s="158"/>
      <c r="GYN272" s="158"/>
      <c r="GYO272" s="158"/>
      <c r="GYP272" s="158"/>
      <c r="GYQ272" s="159"/>
      <c r="GYR272" s="9"/>
      <c r="GYS272" s="9"/>
      <c r="GYT272" s="159"/>
      <c r="GYU272" s="159"/>
      <c r="GYV272" s="8"/>
      <c r="GYW272" s="8"/>
      <c r="GYX272" s="160"/>
      <c r="GYY272" s="158"/>
      <c r="GYZ272" s="161"/>
      <c r="GZA272" s="162"/>
      <c r="GZB272" s="156"/>
      <c r="GZC272" s="158"/>
      <c r="GZD272" s="158"/>
      <c r="GZE272" s="158"/>
      <c r="GZF272" s="158"/>
      <c r="GZG272" s="159"/>
      <c r="GZH272" s="9"/>
      <c r="GZI272" s="9"/>
      <c r="GZJ272" s="159"/>
      <c r="GZK272" s="159"/>
      <c r="GZL272" s="8"/>
      <c r="GZM272" s="8"/>
      <c r="GZN272" s="160"/>
      <c r="GZO272" s="158"/>
      <c r="GZP272" s="161"/>
      <c r="GZQ272" s="162"/>
      <c r="GZR272" s="156"/>
      <c r="GZS272" s="158"/>
      <c r="GZT272" s="158"/>
      <c r="GZU272" s="158"/>
      <c r="GZV272" s="158"/>
      <c r="GZW272" s="159"/>
      <c r="GZX272" s="9"/>
      <c r="GZY272" s="9"/>
      <c r="GZZ272" s="159"/>
      <c r="HAA272" s="159"/>
      <c r="HAB272" s="8"/>
      <c r="HAC272" s="8"/>
      <c r="HAD272" s="160"/>
      <c r="HAE272" s="158"/>
      <c r="HAF272" s="161"/>
      <c r="HAG272" s="162"/>
      <c r="HAH272" s="156"/>
      <c r="HAI272" s="158"/>
      <c r="HAJ272" s="158"/>
      <c r="HAK272" s="158"/>
      <c r="HAL272" s="158"/>
      <c r="HAM272" s="159"/>
      <c r="HAN272" s="9"/>
      <c r="HAO272" s="9"/>
      <c r="HAP272" s="159"/>
      <c r="HAQ272" s="159"/>
      <c r="HAR272" s="8"/>
      <c r="HAS272" s="8"/>
      <c r="HAT272" s="160"/>
      <c r="HAU272" s="158"/>
      <c r="HAV272" s="161"/>
      <c r="HAW272" s="162"/>
      <c r="HAX272" s="156"/>
      <c r="HAY272" s="158"/>
      <c r="HAZ272" s="158"/>
      <c r="HBA272" s="158"/>
      <c r="HBB272" s="158"/>
      <c r="HBC272" s="159"/>
      <c r="HBD272" s="9"/>
      <c r="HBE272" s="9"/>
      <c r="HBF272" s="159"/>
      <c r="HBG272" s="159"/>
      <c r="HBH272" s="8"/>
      <c r="HBI272" s="8"/>
      <c r="HBJ272" s="160"/>
      <c r="HBK272" s="158"/>
      <c r="HBL272" s="161"/>
      <c r="HBM272" s="162"/>
      <c r="HBN272" s="156"/>
      <c r="HBO272" s="158"/>
      <c r="HBP272" s="158"/>
      <c r="HBQ272" s="158"/>
      <c r="HBR272" s="158"/>
      <c r="HBS272" s="159"/>
      <c r="HBT272" s="9"/>
      <c r="HBU272" s="9"/>
      <c r="HBV272" s="159"/>
      <c r="HBW272" s="159"/>
      <c r="HBX272" s="8"/>
      <c r="HBY272" s="8"/>
      <c r="HBZ272" s="160"/>
      <c r="HCA272" s="158"/>
      <c r="HCB272" s="161"/>
      <c r="HCC272" s="162"/>
      <c r="HCD272" s="156"/>
      <c r="HCE272" s="158"/>
      <c r="HCF272" s="158"/>
      <c r="HCG272" s="158"/>
      <c r="HCH272" s="158"/>
      <c r="HCI272" s="159"/>
      <c r="HCJ272" s="9"/>
      <c r="HCK272" s="9"/>
      <c r="HCL272" s="159"/>
      <c r="HCM272" s="159"/>
      <c r="HCN272" s="8"/>
      <c r="HCO272" s="8"/>
      <c r="HCP272" s="160"/>
      <c r="HCQ272" s="158"/>
      <c r="HCR272" s="161"/>
      <c r="HCS272" s="162"/>
      <c r="HCT272" s="156"/>
      <c r="HCU272" s="158"/>
      <c r="HCV272" s="158"/>
      <c r="HCW272" s="158"/>
      <c r="HCX272" s="158"/>
      <c r="HCY272" s="159"/>
      <c r="HCZ272" s="9"/>
      <c r="HDA272" s="9"/>
      <c r="HDB272" s="159"/>
      <c r="HDC272" s="159"/>
      <c r="HDD272" s="8"/>
      <c r="HDE272" s="8"/>
      <c r="HDF272" s="160"/>
      <c r="HDG272" s="158"/>
      <c r="HDH272" s="161"/>
      <c r="HDI272" s="162"/>
      <c r="HDJ272" s="156"/>
      <c r="HDK272" s="158"/>
      <c r="HDL272" s="158"/>
      <c r="HDM272" s="158"/>
      <c r="HDN272" s="158"/>
      <c r="HDO272" s="159"/>
      <c r="HDP272" s="9"/>
      <c r="HDQ272" s="9"/>
      <c r="HDR272" s="159"/>
      <c r="HDS272" s="159"/>
      <c r="HDT272" s="8"/>
      <c r="HDU272" s="8"/>
      <c r="HDV272" s="160"/>
      <c r="HDW272" s="158"/>
      <c r="HDX272" s="161"/>
      <c r="HDY272" s="162"/>
      <c r="HDZ272" s="156"/>
      <c r="HEA272" s="158"/>
      <c r="HEB272" s="158"/>
      <c r="HEC272" s="158"/>
      <c r="HED272" s="158"/>
      <c r="HEE272" s="159"/>
      <c r="HEF272" s="9"/>
      <c r="HEG272" s="9"/>
      <c r="HEH272" s="159"/>
      <c r="HEI272" s="159"/>
      <c r="HEJ272" s="8"/>
      <c r="HEK272" s="8"/>
      <c r="HEL272" s="160"/>
      <c r="HEM272" s="158"/>
      <c r="HEN272" s="161"/>
      <c r="HEO272" s="162"/>
      <c r="HEP272" s="156"/>
      <c r="HEQ272" s="158"/>
      <c r="HER272" s="158"/>
      <c r="HES272" s="158"/>
      <c r="HET272" s="158"/>
      <c r="HEU272" s="159"/>
      <c r="HEV272" s="9"/>
      <c r="HEW272" s="9"/>
      <c r="HEX272" s="159"/>
      <c r="HEY272" s="159"/>
      <c r="HEZ272" s="8"/>
      <c r="HFA272" s="8"/>
      <c r="HFB272" s="160"/>
      <c r="HFC272" s="158"/>
      <c r="HFD272" s="161"/>
      <c r="HFE272" s="162"/>
      <c r="HFF272" s="156"/>
      <c r="HFG272" s="158"/>
      <c r="HFH272" s="158"/>
      <c r="HFI272" s="158"/>
      <c r="HFJ272" s="158"/>
      <c r="HFK272" s="159"/>
      <c r="HFL272" s="9"/>
      <c r="HFM272" s="9"/>
      <c r="HFN272" s="159"/>
      <c r="HFO272" s="159"/>
      <c r="HFP272" s="8"/>
      <c r="HFQ272" s="8"/>
      <c r="HFR272" s="160"/>
      <c r="HFS272" s="158"/>
      <c r="HFT272" s="161"/>
      <c r="HFU272" s="162"/>
      <c r="HFV272" s="156"/>
      <c r="HFW272" s="158"/>
      <c r="HFX272" s="158"/>
      <c r="HFY272" s="158"/>
      <c r="HFZ272" s="158"/>
      <c r="HGA272" s="159"/>
      <c r="HGB272" s="9"/>
      <c r="HGC272" s="9"/>
      <c r="HGD272" s="159"/>
      <c r="HGE272" s="159"/>
      <c r="HGF272" s="8"/>
      <c r="HGG272" s="8"/>
      <c r="HGH272" s="160"/>
      <c r="HGI272" s="158"/>
      <c r="HGJ272" s="161"/>
      <c r="HGK272" s="162"/>
      <c r="HGL272" s="156"/>
      <c r="HGM272" s="158"/>
      <c r="HGN272" s="158"/>
      <c r="HGO272" s="158"/>
      <c r="HGP272" s="158"/>
      <c r="HGQ272" s="159"/>
      <c r="HGR272" s="9"/>
      <c r="HGS272" s="9"/>
      <c r="HGT272" s="159"/>
      <c r="HGU272" s="159"/>
      <c r="HGV272" s="8"/>
      <c r="HGW272" s="8"/>
      <c r="HGX272" s="160"/>
      <c r="HGY272" s="158"/>
      <c r="HGZ272" s="161"/>
      <c r="HHA272" s="162"/>
      <c r="HHB272" s="156"/>
      <c r="HHC272" s="158"/>
      <c r="HHD272" s="158"/>
      <c r="HHE272" s="158"/>
      <c r="HHF272" s="158"/>
      <c r="HHG272" s="159"/>
      <c r="HHH272" s="9"/>
      <c r="HHI272" s="9"/>
      <c r="HHJ272" s="159"/>
      <c r="HHK272" s="159"/>
      <c r="HHL272" s="8"/>
      <c r="HHM272" s="8"/>
      <c r="HHN272" s="160"/>
      <c r="HHO272" s="158"/>
      <c r="HHP272" s="161"/>
      <c r="HHQ272" s="162"/>
      <c r="HHR272" s="156"/>
      <c r="HHS272" s="158"/>
      <c r="HHT272" s="158"/>
      <c r="HHU272" s="158"/>
      <c r="HHV272" s="158"/>
      <c r="HHW272" s="159"/>
      <c r="HHX272" s="9"/>
      <c r="HHY272" s="9"/>
      <c r="HHZ272" s="159"/>
      <c r="HIA272" s="159"/>
      <c r="HIB272" s="8"/>
      <c r="HIC272" s="8"/>
      <c r="HID272" s="160"/>
      <c r="HIE272" s="158"/>
      <c r="HIF272" s="161"/>
      <c r="HIG272" s="162"/>
      <c r="HIH272" s="156"/>
      <c r="HII272" s="158"/>
      <c r="HIJ272" s="158"/>
      <c r="HIK272" s="158"/>
      <c r="HIL272" s="158"/>
      <c r="HIM272" s="159"/>
      <c r="HIN272" s="9"/>
      <c r="HIO272" s="9"/>
      <c r="HIP272" s="159"/>
      <c r="HIQ272" s="159"/>
      <c r="HIR272" s="8"/>
      <c r="HIS272" s="8"/>
      <c r="HIT272" s="160"/>
      <c r="HIU272" s="158"/>
      <c r="HIV272" s="161"/>
      <c r="HIW272" s="162"/>
      <c r="HIX272" s="156"/>
      <c r="HIY272" s="158"/>
      <c r="HIZ272" s="158"/>
      <c r="HJA272" s="158"/>
      <c r="HJB272" s="158"/>
      <c r="HJC272" s="159"/>
      <c r="HJD272" s="9"/>
      <c r="HJE272" s="9"/>
      <c r="HJF272" s="159"/>
      <c r="HJG272" s="159"/>
      <c r="HJH272" s="8"/>
      <c r="HJI272" s="8"/>
      <c r="HJJ272" s="160"/>
      <c r="HJK272" s="158"/>
      <c r="HJL272" s="161"/>
      <c r="HJM272" s="162"/>
      <c r="HJN272" s="156"/>
      <c r="HJO272" s="158"/>
      <c r="HJP272" s="158"/>
      <c r="HJQ272" s="158"/>
      <c r="HJR272" s="158"/>
      <c r="HJS272" s="159"/>
      <c r="HJT272" s="9"/>
      <c r="HJU272" s="9"/>
      <c r="HJV272" s="159"/>
      <c r="HJW272" s="159"/>
      <c r="HJX272" s="8"/>
      <c r="HJY272" s="8"/>
      <c r="HJZ272" s="160"/>
      <c r="HKA272" s="158"/>
      <c r="HKB272" s="161"/>
      <c r="HKC272" s="162"/>
      <c r="HKD272" s="156"/>
      <c r="HKE272" s="158"/>
      <c r="HKF272" s="158"/>
      <c r="HKG272" s="158"/>
      <c r="HKH272" s="158"/>
      <c r="HKI272" s="159"/>
      <c r="HKJ272" s="9"/>
      <c r="HKK272" s="9"/>
      <c r="HKL272" s="159"/>
      <c r="HKM272" s="159"/>
      <c r="HKN272" s="8"/>
      <c r="HKO272" s="8"/>
      <c r="HKP272" s="160"/>
      <c r="HKQ272" s="158"/>
      <c r="HKR272" s="161"/>
      <c r="HKS272" s="162"/>
      <c r="HKT272" s="156"/>
      <c r="HKU272" s="158"/>
      <c r="HKV272" s="158"/>
      <c r="HKW272" s="158"/>
      <c r="HKX272" s="158"/>
      <c r="HKY272" s="159"/>
      <c r="HKZ272" s="9"/>
      <c r="HLA272" s="9"/>
      <c r="HLB272" s="159"/>
      <c r="HLC272" s="159"/>
      <c r="HLD272" s="8"/>
      <c r="HLE272" s="8"/>
      <c r="HLF272" s="160"/>
      <c r="HLG272" s="158"/>
      <c r="HLH272" s="161"/>
      <c r="HLI272" s="162"/>
      <c r="HLJ272" s="156"/>
      <c r="HLK272" s="158"/>
      <c r="HLL272" s="158"/>
      <c r="HLM272" s="158"/>
      <c r="HLN272" s="158"/>
      <c r="HLO272" s="159"/>
      <c r="HLP272" s="9"/>
      <c r="HLQ272" s="9"/>
      <c r="HLR272" s="159"/>
      <c r="HLS272" s="159"/>
      <c r="HLT272" s="8"/>
      <c r="HLU272" s="8"/>
      <c r="HLV272" s="160"/>
      <c r="HLW272" s="158"/>
      <c r="HLX272" s="161"/>
      <c r="HLY272" s="162"/>
      <c r="HLZ272" s="156"/>
      <c r="HMA272" s="158"/>
      <c r="HMB272" s="158"/>
      <c r="HMC272" s="158"/>
      <c r="HMD272" s="158"/>
      <c r="HME272" s="159"/>
      <c r="HMF272" s="9"/>
      <c r="HMG272" s="9"/>
      <c r="HMH272" s="159"/>
      <c r="HMI272" s="159"/>
      <c r="HMJ272" s="8"/>
      <c r="HMK272" s="8"/>
      <c r="HML272" s="160"/>
      <c r="HMM272" s="158"/>
      <c r="HMN272" s="161"/>
      <c r="HMO272" s="162"/>
      <c r="HMP272" s="156"/>
      <c r="HMQ272" s="158"/>
      <c r="HMR272" s="158"/>
      <c r="HMS272" s="158"/>
      <c r="HMT272" s="158"/>
      <c r="HMU272" s="159"/>
      <c r="HMV272" s="9"/>
      <c r="HMW272" s="9"/>
      <c r="HMX272" s="159"/>
      <c r="HMY272" s="159"/>
      <c r="HMZ272" s="8"/>
      <c r="HNA272" s="8"/>
      <c r="HNB272" s="160"/>
      <c r="HNC272" s="158"/>
      <c r="HND272" s="161"/>
      <c r="HNE272" s="162"/>
      <c r="HNF272" s="156"/>
      <c r="HNG272" s="158"/>
      <c r="HNH272" s="158"/>
      <c r="HNI272" s="158"/>
      <c r="HNJ272" s="158"/>
      <c r="HNK272" s="159"/>
      <c r="HNL272" s="9"/>
      <c r="HNM272" s="9"/>
      <c r="HNN272" s="159"/>
      <c r="HNO272" s="159"/>
      <c r="HNP272" s="8"/>
      <c r="HNQ272" s="8"/>
      <c r="HNR272" s="160"/>
      <c r="HNS272" s="158"/>
      <c r="HNT272" s="161"/>
      <c r="HNU272" s="162"/>
      <c r="HNV272" s="156"/>
      <c r="HNW272" s="158"/>
      <c r="HNX272" s="158"/>
      <c r="HNY272" s="158"/>
      <c r="HNZ272" s="158"/>
      <c r="HOA272" s="159"/>
      <c r="HOB272" s="9"/>
      <c r="HOC272" s="9"/>
      <c r="HOD272" s="159"/>
      <c r="HOE272" s="159"/>
      <c r="HOF272" s="8"/>
      <c r="HOG272" s="8"/>
      <c r="HOH272" s="160"/>
      <c r="HOI272" s="158"/>
      <c r="HOJ272" s="161"/>
      <c r="HOK272" s="162"/>
      <c r="HOL272" s="156"/>
      <c r="HOM272" s="158"/>
      <c r="HON272" s="158"/>
      <c r="HOO272" s="158"/>
      <c r="HOP272" s="158"/>
      <c r="HOQ272" s="159"/>
      <c r="HOR272" s="9"/>
      <c r="HOS272" s="9"/>
      <c r="HOT272" s="159"/>
      <c r="HOU272" s="159"/>
      <c r="HOV272" s="8"/>
      <c r="HOW272" s="8"/>
      <c r="HOX272" s="160"/>
      <c r="HOY272" s="158"/>
      <c r="HOZ272" s="161"/>
      <c r="HPA272" s="162"/>
      <c r="HPB272" s="156"/>
      <c r="HPC272" s="158"/>
      <c r="HPD272" s="158"/>
      <c r="HPE272" s="158"/>
      <c r="HPF272" s="158"/>
      <c r="HPG272" s="159"/>
      <c r="HPH272" s="9"/>
      <c r="HPI272" s="9"/>
      <c r="HPJ272" s="159"/>
      <c r="HPK272" s="159"/>
      <c r="HPL272" s="8"/>
      <c r="HPM272" s="8"/>
      <c r="HPN272" s="160"/>
      <c r="HPO272" s="158"/>
      <c r="HPP272" s="161"/>
      <c r="HPQ272" s="162"/>
      <c r="HPR272" s="156"/>
      <c r="HPS272" s="158"/>
      <c r="HPT272" s="158"/>
      <c r="HPU272" s="158"/>
      <c r="HPV272" s="158"/>
      <c r="HPW272" s="159"/>
      <c r="HPX272" s="9"/>
      <c r="HPY272" s="9"/>
      <c r="HPZ272" s="159"/>
      <c r="HQA272" s="159"/>
      <c r="HQB272" s="8"/>
      <c r="HQC272" s="8"/>
      <c r="HQD272" s="160"/>
      <c r="HQE272" s="158"/>
      <c r="HQF272" s="161"/>
      <c r="HQG272" s="162"/>
      <c r="HQH272" s="156"/>
      <c r="HQI272" s="158"/>
      <c r="HQJ272" s="158"/>
      <c r="HQK272" s="158"/>
      <c r="HQL272" s="158"/>
      <c r="HQM272" s="159"/>
      <c r="HQN272" s="9"/>
      <c r="HQO272" s="9"/>
      <c r="HQP272" s="159"/>
      <c r="HQQ272" s="159"/>
      <c r="HQR272" s="8"/>
      <c r="HQS272" s="8"/>
      <c r="HQT272" s="160"/>
      <c r="HQU272" s="158"/>
      <c r="HQV272" s="161"/>
      <c r="HQW272" s="162"/>
      <c r="HQX272" s="156"/>
      <c r="HQY272" s="158"/>
      <c r="HQZ272" s="158"/>
      <c r="HRA272" s="158"/>
      <c r="HRB272" s="158"/>
      <c r="HRC272" s="159"/>
      <c r="HRD272" s="9"/>
      <c r="HRE272" s="9"/>
      <c r="HRF272" s="159"/>
      <c r="HRG272" s="159"/>
      <c r="HRH272" s="8"/>
      <c r="HRI272" s="8"/>
      <c r="HRJ272" s="160"/>
      <c r="HRK272" s="158"/>
      <c r="HRL272" s="161"/>
      <c r="HRM272" s="162"/>
      <c r="HRN272" s="156"/>
      <c r="HRO272" s="158"/>
      <c r="HRP272" s="158"/>
      <c r="HRQ272" s="158"/>
      <c r="HRR272" s="158"/>
      <c r="HRS272" s="159"/>
      <c r="HRT272" s="9"/>
      <c r="HRU272" s="9"/>
      <c r="HRV272" s="159"/>
      <c r="HRW272" s="159"/>
      <c r="HRX272" s="8"/>
      <c r="HRY272" s="8"/>
      <c r="HRZ272" s="160"/>
      <c r="HSA272" s="158"/>
      <c r="HSB272" s="161"/>
      <c r="HSC272" s="162"/>
      <c r="HSD272" s="156"/>
      <c r="HSE272" s="158"/>
      <c r="HSF272" s="158"/>
      <c r="HSG272" s="158"/>
      <c r="HSH272" s="158"/>
      <c r="HSI272" s="159"/>
      <c r="HSJ272" s="9"/>
      <c r="HSK272" s="9"/>
      <c r="HSL272" s="159"/>
      <c r="HSM272" s="159"/>
      <c r="HSN272" s="8"/>
      <c r="HSO272" s="8"/>
      <c r="HSP272" s="160"/>
      <c r="HSQ272" s="158"/>
      <c r="HSR272" s="161"/>
      <c r="HSS272" s="162"/>
      <c r="HST272" s="156"/>
      <c r="HSU272" s="158"/>
      <c r="HSV272" s="158"/>
      <c r="HSW272" s="158"/>
      <c r="HSX272" s="158"/>
      <c r="HSY272" s="159"/>
      <c r="HSZ272" s="9"/>
      <c r="HTA272" s="9"/>
      <c r="HTB272" s="159"/>
      <c r="HTC272" s="159"/>
      <c r="HTD272" s="8"/>
      <c r="HTE272" s="8"/>
      <c r="HTF272" s="160"/>
      <c r="HTG272" s="158"/>
      <c r="HTH272" s="161"/>
      <c r="HTI272" s="162"/>
      <c r="HTJ272" s="156"/>
      <c r="HTK272" s="158"/>
      <c r="HTL272" s="158"/>
      <c r="HTM272" s="158"/>
      <c r="HTN272" s="158"/>
      <c r="HTO272" s="159"/>
      <c r="HTP272" s="9"/>
      <c r="HTQ272" s="9"/>
      <c r="HTR272" s="159"/>
      <c r="HTS272" s="159"/>
      <c r="HTT272" s="8"/>
      <c r="HTU272" s="8"/>
      <c r="HTV272" s="160"/>
      <c r="HTW272" s="158"/>
      <c r="HTX272" s="161"/>
      <c r="HTY272" s="162"/>
      <c r="HTZ272" s="156"/>
      <c r="HUA272" s="158"/>
      <c r="HUB272" s="158"/>
      <c r="HUC272" s="158"/>
      <c r="HUD272" s="158"/>
      <c r="HUE272" s="159"/>
      <c r="HUF272" s="9"/>
      <c r="HUG272" s="9"/>
      <c r="HUH272" s="159"/>
      <c r="HUI272" s="159"/>
      <c r="HUJ272" s="8"/>
      <c r="HUK272" s="8"/>
      <c r="HUL272" s="160"/>
      <c r="HUM272" s="158"/>
      <c r="HUN272" s="161"/>
      <c r="HUO272" s="162"/>
      <c r="HUP272" s="156"/>
      <c r="HUQ272" s="158"/>
      <c r="HUR272" s="158"/>
      <c r="HUS272" s="158"/>
      <c r="HUT272" s="158"/>
      <c r="HUU272" s="159"/>
      <c r="HUV272" s="9"/>
      <c r="HUW272" s="9"/>
      <c r="HUX272" s="159"/>
      <c r="HUY272" s="159"/>
      <c r="HUZ272" s="8"/>
      <c r="HVA272" s="8"/>
      <c r="HVB272" s="160"/>
      <c r="HVC272" s="158"/>
      <c r="HVD272" s="161"/>
      <c r="HVE272" s="162"/>
      <c r="HVF272" s="156"/>
      <c r="HVG272" s="158"/>
      <c r="HVH272" s="158"/>
      <c r="HVI272" s="158"/>
      <c r="HVJ272" s="158"/>
      <c r="HVK272" s="159"/>
      <c r="HVL272" s="9"/>
      <c r="HVM272" s="9"/>
      <c r="HVN272" s="159"/>
      <c r="HVO272" s="159"/>
      <c r="HVP272" s="8"/>
      <c r="HVQ272" s="8"/>
      <c r="HVR272" s="160"/>
      <c r="HVS272" s="158"/>
      <c r="HVT272" s="161"/>
      <c r="HVU272" s="162"/>
      <c r="HVV272" s="156"/>
      <c r="HVW272" s="158"/>
      <c r="HVX272" s="158"/>
      <c r="HVY272" s="158"/>
      <c r="HVZ272" s="158"/>
      <c r="HWA272" s="159"/>
      <c r="HWB272" s="9"/>
      <c r="HWC272" s="9"/>
      <c r="HWD272" s="159"/>
      <c r="HWE272" s="159"/>
      <c r="HWF272" s="8"/>
      <c r="HWG272" s="8"/>
      <c r="HWH272" s="160"/>
      <c r="HWI272" s="158"/>
      <c r="HWJ272" s="161"/>
      <c r="HWK272" s="162"/>
      <c r="HWL272" s="156"/>
      <c r="HWM272" s="158"/>
      <c r="HWN272" s="158"/>
      <c r="HWO272" s="158"/>
      <c r="HWP272" s="158"/>
      <c r="HWQ272" s="159"/>
      <c r="HWR272" s="9"/>
      <c r="HWS272" s="9"/>
      <c r="HWT272" s="159"/>
      <c r="HWU272" s="159"/>
      <c r="HWV272" s="8"/>
      <c r="HWW272" s="8"/>
      <c r="HWX272" s="160"/>
      <c r="HWY272" s="158"/>
      <c r="HWZ272" s="161"/>
      <c r="HXA272" s="162"/>
      <c r="HXB272" s="156"/>
      <c r="HXC272" s="158"/>
      <c r="HXD272" s="158"/>
      <c r="HXE272" s="158"/>
      <c r="HXF272" s="158"/>
      <c r="HXG272" s="159"/>
      <c r="HXH272" s="9"/>
      <c r="HXI272" s="9"/>
      <c r="HXJ272" s="159"/>
      <c r="HXK272" s="159"/>
      <c r="HXL272" s="8"/>
      <c r="HXM272" s="8"/>
      <c r="HXN272" s="160"/>
      <c r="HXO272" s="158"/>
      <c r="HXP272" s="161"/>
      <c r="HXQ272" s="162"/>
      <c r="HXR272" s="156"/>
      <c r="HXS272" s="158"/>
      <c r="HXT272" s="158"/>
      <c r="HXU272" s="158"/>
      <c r="HXV272" s="158"/>
      <c r="HXW272" s="159"/>
      <c r="HXX272" s="9"/>
      <c r="HXY272" s="9"/>
      <c r="HXZ272" s="159"/>
      <c r="HYA272" s="159"/>
      <c r="HYB272" s="8"/>
      <c r="HYC272" s="8"/>
      <c r="HYD272" s="160"/>
      <c r="HYE272" s="158"/>
      <c r="HYF272" s="161"/>
      <c r="HYG272" s="162"/>
      <c r="HYH272" s="156"/>
      <c r="HYI272" s="158"/>
      <c r="HYJ272" s="158"/>
      <c r="HYK272" s="158"/>
      <c r="HYL272" s="158"/>
      <c r="HYM272" s="159"/>
      <c r="HYN272" s="9"/>
      <c r="HYO272" s="9"/>
      <c r="HYP272" s="159"/>
      <c r="HYQ272" s="159"/>
      <c r="HYR272" s="8"/>
      <c r="HYS272" s="8"/>
      <c r="HYT272" s="160"/>
      <c r="HYU272" s="158"/>
      <c r="HYV272" s="161"/>
      <c r="HYW272" s="162"/>
      <c r="HYX272" s="156"/>
      <c r="HYY272" s="158"/>
      <c r="HYZ272" s="158"/>
      <c r="HZA272" s="158"/>
      <c r="HZB272" s="158"/>
      <c r="HZC272" s="159"/>
      <c r="HZD272" s="9"/>
      <c r="HZE272" s="9"/>
      <c r="HZF272" s="159"/>
      <c r="HZG272" s="159"/>
      <c r="HZH272" s="8"/>
      <c r="HZI272" s="8"/>
      <c r="HZJ272" s="160"/>
      <c r="HZK272" s="158"/>
      <c r="HZL272" s="161"/>
      <c r="HZM272" s="162"/>
      <c r="HZN272" s="156"/>
      <c r="HZO272" s="158"/>
      <c r="HZP272" s="158"/>
      <c r="HZQ272" s="158"/>
      <c r="HZR272" s="158"/>
      <c r="HZS272" s="159"/>
      <c r="HZT272" s="9"/>
      <c r="HZU272" s="9"/>
      <c r="HZV272" s="159"/>
      <c r="HZW272" s="159"/>
      <c r="HZX272" s="8"/>
      <c r="HZY272" s="8"/>
      <c r="HZZ272" s="160"/>
      <c r="IAA272" s="158"/>
      <c r="IAB272" s="161"/>
      <c r="IAC272" s="162"/>
      <c r="IAD272" s="156"/>
      <c r="IAE272" s="158"/>
      <c r="IAF272" s="158"/>
      <c r="IAG272" s="158"/>
      <c r="IAH272" s="158"/>
      <c r="IAI272" s="159"/>
      <c r="IAJ272" s="9"/>
      <c r="IAK272" s="9"/>
      <c r="IAL272" s="159"/>
      <c r="IAM272" s="159"/>
      <c r="IAN272" s="8"/>
      <c r="IAO272" s="8"/>
      <c r="IAP272" s="160"/>
      <c r="IAQ272" s="158"/>
      <c r="IAR272" s="161"/>
      <c r="IAS272" s="162"/>
      <c r="IAT272" s="156"/>
      <c r="IAU272" s="158"/>
      <c r="IAV272" s="158"/>
      <c r="IAW272" s="158"/>
      <c r="IAX272" s="158"/>
      <c r="IAY272" s="159"/>
      <c r="IAZ272" s="9"/>
      <c r="IBA272" s="9"/>
      <c r="IBB272" s="159"/>
      <c r="IBC272" s="159"/>
      <c r="IBD272" s="8"/>
      <c r="IBE272" s="8"/>
      <c r="IBF272" s="160"/>
      <c r="IBG272" s="158"/>
      <c r="IBH272" s="161"/>
      <c r="IBI272" s="162"/>
      <c r="IBJ272" s="156"/>
      <c r="IBK272" s="158"/>
      <c r="IBL272" s="158"/>
      <c r="IBM272" s="158"/>
      <c r="IBN272" s="158"/>
      <c r="IBO272" s="159"/>
      <c r="IBP272" s="9"/>
      <c r="IBQ272" s="9"/>
      <c r="IBR272" s="159"/>
      <c r="IBS272" s="159"/>
      <c r="IBT272" s="8"/>
      <c r="IBU272" s="8"/>
      <c r="IBV272" s="160"/>
      <c r="IBW272" s="158"/>
      <c r="IBX272" s="161"/>
      <c r="IBY272" s="162"/>
      <c r="IBZ272" s="156"/>
      <c r="ICA272" s="158"/>
      <c r="ICB272" s="158"/>
      <c r="ICC272" s="158"/>
      <c r="ICD272" s="158"/>
      <c r="ICE272" s="159"/>
      <c r="ICF272" s="9"/>
      <c r="ICG272" s="9"/>
      <c r="ICH272" s="159"/>
      <c r="ICI272" s="159"/>
      <c r="ICJ272" s="8"/>
      <c r="ICK272" s="8"/>
      <c r="ICL272" s="160"/>
      <c r="ICM272" s="158"/>
      <c r="ICN272" s="161"/>
      <c r="ICO272" s="162"/>
      <c r="ICP272" s="156"/>
      <c r="ICQ272" s="158"/>
      <c r="ICR272" s="158"/>
      <c r="ICS272" s="158"/>
      <c r="ICT272" s="158"/>
      <c r="ICU272" s="159"/>
      <c r="ICV272" s="9"/>
      <c r="ICW272" s="9"/>
      <c r="ICX272" s="159"/>
      <c r="ICY272" s="159"/>
      <c r="ICZ272" s="8"/>
      <c r="IDA272" s="8"/>
      <c r="IDB272" s="160"/>
      <c r="IDC272" s="158"/>
      <c r="IDD272" s="161"/>
      <c r="IDE272" s="162"/>
      <c r="IDF272" s="156"/>
      <c r="IDG272" s="158"/>
      <c r="IDH272" s="158"/>
      <c r="IDI272" s="158"/>
      <c r="IDJ272" s="158"/>
      <c r="IDK272" s="159"/>
      <c r="IDL272" s="9"/>
      <c r="IDM272" s="9"/>
      <c r="IDN272" s="159"/>
      <c r="IDO272" s="159"/>
      <c r="IDP272" s="8"/>
      <c r="IDQ272" s="8"/>
      <c r="IDR272" s="160"/>
      <c r="IDS272" s="158"/>
      <c r="IDT272" s="161"/>
      <c r="IDU272" s="162"/>
      <c r="IDV272" s="156"/>
      <c r="IDW272" s="158"/>
      <c r="IDX272" s="158"/>
      <c r="IDY272" s="158"/>
      <c r="IDZ272" s="158"/>
      <c r="IEA272" s="159"/>
      <c r="IEB272" s="9"/>
      <c r="IEC272" s="9"/>
      <c r="IED272" s="159"/>
      <c r="IEE272" s="159"/>
      <c r="IEF272" s="8"/>
      <c r="IEG272" s="8"/>
      <c r="IEH272" s="160"/>
      <c r="IEI272" s="158"/>
      <c r="IEJ272" s="161"/>
      <c r="IEK272" s="162"/>
      <c r="IEL272" s="156"/>
      <c r="IEM272" s="158"/>
      <c r="IEN272" s="158"/>
      <c r="IEO272" s="158"/>
      <c r="IEP272" s="158"/>
      <c r="IEQ272" s="159"/>
      <c r="IER272" s="9"/>
      <c r="IES272" s="9"/>
      <c r="IET272" s="159"/>
      <c r="IEU272" s="159"/>
      <c r="IEV272" s="8"/>
      <c r="IEW272" s="8"/>
      <c r="IEX272" s="160"/>
      <c r="IEY272" s="158"/>
      <c r="IEZ272" s="161"/>
      <c r="IFA272" s="162"/>
      <c r="IFB272" s="156"/>
      <c r="IFC272" s="158"/>
      <c r="IFD272" s="158"/>
      <c r="IFE272" s="158"/>
      <c r="IFF272" s="158"/>
      <c r="IFG272" s="159"/>
      <c r="IFH272" s="9"/>
      <c r="IFI272" s="9"/>
      <c r="IFJ272" s="159"/>
      <c r="IFK272" s="159"/>
      <c r="IFL272" s="8"/>
      <c r="IFM272" s="8"/>
      <c r="IFN272" s="160"/>
      <c r="IFO272" s="158"/>
      <c r="IFP272" s="161"/>
      <c r="IFQ272" s="162"/>
      <c r="IFR272" s="156"/>
      <c r="IFS272" s="158"/>
      <c r="IFT272" s="158"/>
      <c r="IFU272" s="158"/>
      <c r="IFV272" s="158"/>
      <c r="IFW272" s="159"/>
      <c r="IFX272" s="9"/>
      <c r="IFY272" s="9"/>
      <c r="IFZ272" s="159"/>
      <c r="IGA272" s="159"/>
      <c r="IGB272" s="8"/>
      <c r="IGC272" s="8"/>
      <c r="IGD272" s="160"/>
      <c r="IGE272" s="158"/>
      <c r="IGF272" s="161"/>
      <c r="IGG272" s="162"/>
      <c r="IGH272" s="156"/>
      <c r="IGI272" s="158"/>
      <c r="IGJ272" s="158"/>
      <c r="IGK272" s="158"/>
      <c r="IGL272" s="158"/>
      <c r="IGM272" s="159"/>
      <c r="IGN272" s="9"/>
      <c r="IGO272" s="9"/>
      <c r="IGP272" s="159"/>
      <c r="IGQ272" s="159"/>
      <c r="IGR272" s="8"/>
      <c r="IGS272" s="8"/>
      <c r="IGT272" s="160"/>
      <c r="IGU272" s="158"/>
      <c r="IGV272" s="161"/>
      <c r="IGW272" s="162"/>
      <c r="IGX272" s="156"/>
      <c r="IGY272" s="158"/>
      <c r="IGZ272" s="158"/>
      <c r="IHA272" s="158"/>
      <c r="IHB272" s="158"/>
      <c r="IHC272" s="159"/>
      <c r="IHD272" s="9"/>
      <c r="IHE272" s="9"/>
      <c r="IHF272" s="159"/>
      <c r="IHG272" s="159"/>
      <c r="IHH272" s="8"/>
      <c r="IHI272" s="8"/>
      <c r="IHJ272" s="160"/>
      <c r="IHK272" s="158"/>
      <c r="IHL272" s="161"/>
      <c r="IHM272" s="162"/>
      <c r="IHN272" s="156"/>
      <c r="IHO272" s="158"/>
      <c r="IHP272" s="158"/>
      <c r="IHQ272" s="158"/>
      <c r="IHR272" s="158"/>
      <c r="IHS272" s="159"/>
      <c r="IHT272" s="9"/>
      <c r="IHU272" s="9"/>
      <c r="IHV272" s="159"/>
      <c r="IHW272" s="159"/>
      <c r="IHX272" s="8"/>
      <c r="IHY272" s="8"/>
      <c r="IHZ272" s="160"/>
      <c r="IIA272" s="158"/>
      <c r="IIB272" s="161"/>
      <c r="IIC272" s="162"/>
      <c r="IID272" s="156"/>
      <c r="IIE272" s="158"/>
      <c r="IIF272" s="158"/>
      <c r="IIG272" s="158"/>
      <c r="IIH272" s="158"/>
      <c r="III272" s="159"/>
      <c r="IIJ272" s="9"/>
      <c r="IIK272" s="9"/>
      <c r="IIL272" s="159"/>
      <c r="IIM272" s="159"/>
      <c r="IIN272" s="8"/>
      <c r="IIO272" s="8"/>
      <c r="IIP272" s="160"/>
      <c r="IIQ272" s="158"/>
      <c r="IIR272" s="161"/>
      <c r="IIS272" s="162"/>
      <c r="IIT272" s="156"/>
      <c r="IIU272" s="158"/>
      <c r="IIV272" s="158"/>
      <c r="IIW272" s="158"/>
      <c r="IIX272" s="158"/>
      <c r="IIY272" s="159"/>
      <c r="IIZ272" s="9"/>
      <c r="IJA272" s="9"/>
      <c r="IJB272" s="159"/>
      <c r="IJC272" s="159"/>
      <c r="IJD272" s="8"/>
      <c r="IJE272" s="8"/>
      <c r="IJF272" s="160"/>
      <c r="IJG272" s="158"/>
      <c r="IJH272" s="161"/>
      <c r="IJI272" s="162"/>
      <c r="IJJ272" s="156"/>
      <c r="IJK272" s="158"/>
      <c r="IJL272" s="158"/>
      <c r="IJM272" s="158"/>
      <c r="IJN272" s="158"/>
      <c r="IJO272" s="159"/>
      <c r="IJP272" s="9"/>
      <c r="IJQ272" s="9"/>
      <c r="IJR272" s="159"/>
      <c r="IJS272" s="159"/>
      <c r="IJT272" s="8"/>
      <c r="IJU272" s="8"/>
      <c r="IJV272" s="160"/>
      <c r="IJW272" s="158"/>
      <c r="IJX272" s="161"/>
      <c r="IJY272" s="162"/>
      <c r="IJZ272" s="156"/>
      <c r="IKA272" s="158"/>
      <c r="IKB272" s="158"/>
      <c r="IKC272" s="158"/>
      <c r="IKD272" s="158"/>
      <c r="IKE272" s="159"/>
      <c r="IKF272" s="9"/>
      <c r="IKG272" s="9"/>
      <c r="IKH272" s="159"/>
      <c r="IKI272" s="159"/>
      <c r="IKJ272" s="8"/>
      <c r="IKK272" s="8"/>
      <c r="IKL272" s="160"/>
      <c r="IKM272" s="158"/>
      <c r="IKN272" s="161"/>
      <c r="IKO272" s="162"/>
      <c r="IKP272" s="156"/>
      <c r="IKQ272" s="158"/>
      <c r="IKR272" s="158"/>
      <c r="IKS272" s="158"/>
      <c r="IKT272" s="158"/>
      <c r="IKU272" s="159"/>
      <c r="IKV272" s="9"/>
      <c r="IKW272" s="9"/>
      <c r="IKX272" s="159"/>
      <c r="IKY272" s="159"/>
      <c r="IKZ272" s="8"/>
      <c r="ILA272" s="8"/>
      <c r="ILB272" s="160"/>
      <c r="ILC272" s="158"/>
      <c r="ILD272" s="161"/>
      <c r="ILE272" s="162"/>
      <c r="ILF272" s="156"/>
      <c r="ILG272" s="158"/>
      <c r="ILH272" s="158"/>
      <c r="ILI272" s="158"/>
      <c r="ILJ272" s="158"/>
      <c r="ILK272" s="159"/>
      <c r="ILL272" s="9"/>
      <c r="ILM272" s="9"/>
      <c r="ILN272" s="159"/>
      <c r="ILO272" s="159"/>
      <c r="ILP272" s="8"/>
      <c r="ILQ272" s="8"/>
      <c r="ILR272" s="160"/>
      <c r="ILS272" s="158"/>
      <c r="ILT272" s="161"/>
      <c r="ILU272" s="162"/>
      <c r="ILV272" s="156"/>
      <c r="ILW272" s="158"/>
      <c r="ILX272" s="158"/>
      <c r="ILY272" s="158"/>
      <c r="ILZ272" s="158"/>
      <c r="IMA272" s="159"/>
      <c r="IMB272" s="9"/>
      <c r="IMC272" s="9"/>
      <c r="IMD272" s="159"/>
      <c r="IME272" s="159"/>
      <c r="IMF272" s="8"/>
      <c r="IMG272" s="8"/>
      <c r="IMH272" s="160"/>
      <c r="IMI272" s="158"/>
      <c r="IMJ272" s="161"/>
      <c r="IMK272" s="162"/>
      <c r="IML272" s="156"/>
      <c r="IMM272" s="158"/>
      <c r="IMN272" s="158"/>
      <c r="IMO272" s="158"/>
      <c r="IMP272" s="158"/>
      <c r="IMQ272" s="159"/>
      <c r="IMR272" s="9"/>
      <c r="IMS272" s="9"/>
      <c r="IMT272" s="159"/>
      <c r="IMU272" s="159"/>
      <c r="IMV272" s="8"/>
      <c r="IMW272" s="8"/>
      <c r="IMX272" s="160"/>
      <c r="IMY272" s="158"/>
      <c r="IMZ272" s="161"/>
      <c r="INA272" s="162"/>
      <c r="INB272" s="156"/>
      <c r="INC272" s="158"/>
      <c r="IND272" s="158"/>
      <c r="INE272" s="158"/>
      <c r="INF272" s="158"/>
      <c r="ING272" s="159"/>
      <c r="INH272" s="9"/>
      <c r="INI272" s="9"/>
      <c r="INJ272" s="159"/>
      <c r="INK272" s="159"/>
      <c r="INL272" s="8"/>
      <c r="INM272" s="8"/>
      <c r="INN272" s="160"/>
      <c r="INO272" s="158"/>
      <c r="INP272" s="161"/>
      <c r="INQ272" s="162"/>
      <c r="INR272" s="156"/>
      <c r="INS272" s="158"/>
      <c r="INT272" s="158"/>
      <c r="INU272" s="158"/>
      <c r="INV272" s="158"/>
      <c r="INW272" s="159"/>
      <c r="INX272" s="9"/>
      <c r="INY272" s="9"/>
      <c r="INZ272" s="159"/>
      <c r="IOA272" s="159"/>
      <c r="IOB272" s="8"/>
      <c r="IOC272" s="8"/>
      <c r="IOD272" s="160"/>
      <c r="IOE272" s="158"/>
      <c r="IOF272" s="161"/>
      <c r="IOG272" s="162"/>
      <c r="IOH272" s="156"/>
      <c r="IOI272" s="158"/>
      <c r="IOJ272" s="158"/>
      <c r="IOK272" s="158"/>
      <c r="IOL272" s="158"/>
      <c r="IOM272" s="159"/>
      <c r="ION272" s="9"/>
      <c r="IOO272" s="9"/>
      <c r="IOP272" s="159"/>
      <c r="IOQ272" s="159"/>
      <c r="IOR272" s="8"/>
      <c r="IOS272" s="8"/>
      <c r="IOT272" s="160"/>
      <c r="IOU272" s="158"/>
      <c r="IOV272" s="161"/>
      <c r="IOW272" s="162"/>
      <c r="IOX272" s="156"/>
      <c r="IOY272" s="158"/>
      <c r="IOZ272" s="158"/>
      <c r="IPA272" s="158"/>
      <c r="IPB272" s="158"/>
      <c r="IPC272" s="159"/>
      <c r="IPD272" s="9"/>
      <c r="IPE272" s="9"/>
      <c r="IPF272" s="159"/>
      <c r="IPG272" s="159"/>
      <c r="IPH272" s="8"/>
      <c r="IPI272" s="8"/>
      <c r="IPJ272" s="160"/>
      <c r="IPK272" s="158"/>
      <c r="IPL272" s="161"/>
      <c r="IPM272" s="162"/>
      <c r="IPN272" s="156"/>
      <c r="IPO272" s="158"/>
      <c r="IPP272" s="158"/>
      <c r="IPQ272" s="158"/>
      <c r="IPR272" s="158"/>
      <c r="IPS272" s="159"/>
      <c r="IPT272" s="9"/>
      <c r="IPU272" s="9"/>
      <c r="IPV272" s="159"/>
      <c r="IPW272" s="159"/>
      <c r="IPX272" s="8"/>
      <c r="IPY272" s="8"/>
      <c r="IPZ272" s="160"/>
      <c r="IQA272" s="158"/>
      <c r="IQB272" s="161"/>
      <c r="IQC272" s="162"/>
      <c r="IQD272" s="156"/>
      <c r="IQE272" s="158"/>
      <c r="IQF272" s="158"/>
      <c r="IQG272" s="158"/>
      <c r="IQH272" s="158"/>
      <c r="IQI272" s="159"/>
      <c r="IQJ272" s="9"/>
      <c r="IQK272" s="9"/>
      <c r="IQL272" s="159"/>
      <c r="IQM272" s="159"/>
      <c r="IQN272" s="8"/>
      <c r="IQO272" s="8"/>
      <c r="IQP272" s="160"/>
      <c r="IQQ272" s="158"/>
      <c r="IQR272" s="161"/>
      <c r="IQS272" s="162"/>
      <c r="IQT272" s="156"/>
      <c r="IQU272" s="158"/>
      <c r="IQV272" s="158"/>
      <c r="IQW272" s="158"/>
      <c r="IQX272" s="158"/>
      <c r="IQY272" s="159"/>
      <c r="IQZ272" s="9"/>
      <c r="IRA272" s="9"/>
      <c r="IRB272" s="159"/>
      <c r="IRC272" s="159"/>
      <c r="IRD272" s="8"/>
      <c r="IRE272" s="8"/>
      <c r="IRF272" s="160"/>
      <c r="IRG272" s="158"/>
      <c r="IRH272" s="161"/>
      <c r="IRI272" s="162"/>
      <c r="IRJ272" s="156"/>
      <c r="IRK272" s="158"/>
      <c r="IRL272" s="158"/>
      <c r="IRM272" s="158"/>
      <c r="IRN272" s="158"/>
      <c r="IRO272" s="159"/>
      <c r="IRP272" s="9"/>
      <c r="IRQ272" s="9"/>
      <c r="IRR272" s="159"/>
      <c r="IRS272" s="159"/>
      <c r="IRT272" s="8"/>
      <c r="IRU272" s="8"/>
      <c r="IRV272" s="160"/>
      <c r="IRW272" s="158"/>
      <c r="IRX272" s="161"/>
      <c r="IRY272" s="162"/>
      <c r="IRZ272" s="156"/>
      <c r="ISA272" s="158"/>
      <c r="ISB272" s="158"/>
      <c r="ISC272" s="158"/>
      <c r="ISD272" s="158"/>
      <c r="ISE272" s="159"/>
      <c r="ISF272" s="9"/>
      <c r="ISG272" s="9"/>
      <c r="ISH272" s="159"/>
      <c r="ISI272" s="159"/>
      <c r="ISJ272" s="8"/>
      <c r="ISK272" s="8"/>
      <c r="ISL272" s="160"/>
      <c r="ISM272" s="158"/>
      <c r="ISN272" s="161"/>
      <c r="ISO272" s="162"/>
      <c r="ISP272" s="156"/>
      <c r="ISQ272" s="158"/>
      <c r="ISR272" s="158"/>
      <c r="ISS272" s="158"/>
      <c r="IST272" s="158"/>
      <c r="ISU272" s="159"/>
      <c r="ISV272" s="9"/>
      <c r="ISW272" s="9"/>
      <c r="ISX272" s="159"/>
      <c r="ISY272" s="159"/>
      <c r="ISZ272" s="8"/>
      <c r="ITA272" s="8"/>
      <c r="ITB272" s="160"/>
      <c r="ITC272" s="158"/>
      <c r="ITD272" s="161"/>
      <c r="ITE272" s="162"/>
      <c r="ITF272" s="156"/>
      <c r="ITG272" s="158"/>
      <c r="ITH272" s="158"/>
      <c r="ITI272" s="158"/>
      <c r="ITJ272" s="158"/>
      <c r="ITK272" s="159"/>
      <c r="ITL272" s="9"/>
      <c r="ITM272" s="9"/>
      <c r="ITN272" s="159"/>
      <c r="ITO272" s="159"/>
      <c r="ITP272" s="8"/>
      <c r="ITQ272" s="8"/>
      <c r="ITR272" s="160"/>
      <c r="ITS272" s="158"/>
      <c r="ITT272" s="161"/>
      <c r="ITU272" s="162"/>
      <c r="ITV272" s="156"/>
      <c r="ITW272" s="158"/>
      <c r="ITX272" s="158"/>
      <c r="ITY272" s="158"/>
      <c r="ITZ272" s="158"/>
      <c r="IUA272" s="159"/>
      <c r="IUB272" s="9"/>
      <c r="IUC272" s="9"/>
      <c r="IUD272" s="159"/>
      <c r="IUE272" s="159"/>
      <c r="IUF272" s="8"/>
      <c r="IUG272" s="8"/>
      <c r="IUH272" s="160"/>
      <c r="IUI272" s="158"/>
      <c r="IUJ272" s="161"/>
      <c r="IUK272" s="162"/>
      <c r="IUL272" s="156"/>
      <c r="IUM272" s="158"/>
      <c r="IUN272" s="158"/>
      <c r="IUO272" s="158"/>
      <c r="IUP272" s="158"/>
      <c r="IUQ272" s="159"/>
      <c r="IUR272" s="9"/>
      <c r="IUS272" s="9"/>
      <c r="IUT272" s="159"/>
      <c r="IUU272" s="159"/>
      <c r="IUV272" s="8"/>
      <c r="IUW272" s="8"/>
      <c r="IUX272" s="160"/>
      <c r="IUY272" s="158"/>
      <c r="IUZ272" s="161"/>
      <c r="IVA272" s="162"/>
      <c r="IVB272" s="156"/>
      <c r="IVC272" s="158"/>
      <c r="IVD272" s="158"/>
      <c r="IVE272" s="158"/>
      <c r="IVF272" s="158"/>
      <c r="IVG272" s="159"/>
      <c r="IVH272" s="9"/>
      <c r="IVI272" s="9"/>
      <c r="IVJ272" s="159"/>
      <c r="IVK272" s="159"/>
      <c r="IVL272" s="8"/>
      <c r="IVM272" s="8"/>
      <c r="IVN272" s="160"/>
      <c r="IVO272" s="158"/>
      <c r="IVP272" s="161"/>
      <c r="IVQ272" s="162"/>
      <c r="IVR272" s="156"/>
      <c r="IVS272" s="158"/>
      <c r="IVT272" s="158"/>
      <c r="IVU272" s="158"/>
      <c r="IVV272" s="158"/>
      <c r="IVW272" s="159"/>
      <c r="IVX272" s="9"/>
      <c r="IVY272" s="9"/>
      <c r="IVZ272" s="159"/>
      <c r="IWA272" s="159"/>
      <c r="IWB272" s="8"/>
      <c r="IWC272" s="8"/>
      <c r="IWD272" s="160"/>
      <c r="IWE272" s="158"/>
      <c r="IWF272" s="161"/>
      <c r="IWG272" s="162"/>
      <c r="IWH272" s="156"/>
      <c r="IWI272" s="158"/>
      <c r="IWJ272" s="158"/>
      <c r="IWK272" s="158"/>
      <c r="IWL272" s="158"/>
      <c r="IWM272" s="159"/>
      <c r="IWN272" s="9"/>
      <c r="IWO272" s="9"/>
      <c r="IWP272" s="159"/>
      <c r="IWQ272" s="159"/>
      <c r="IWR272" s="8"/>
      <c r="IWS272" s="8"/>
      <c r="IWT272" s="160"/>
      <c r="IWU272" s="158"/>
      <c r="IWV272" s="161"/>
      <c r="IWW272" s="162"/>
      <c r="IWX272" s="156"/>
      <c r="IWY272" s="158"/>
      <c r="IWZ272" s="158"/>
      <c r="IXA272" s="158"/>
      <c r="IXB272" s="158"/>
      <c r="IXC272" s="159"/>
      <c r="IXD272" s="9"/>
      <c r="IXE272" s="9"/>
      <c r="IXF272" s="159"/>
      <c r="IXG272" s="159"/>
      <c r="IXH272" s="8"/>
      <c r="IXI272" s="8"/>
      <c r="IXJ272" s="160"/>
      <c r="IXK272" s="158"/>
      <c r="IXL272" s="161"/>
      <c r="IXM272" s="162"/>
      <c r="IXN272" s="156"/>
      <c r="IXO272" s="158"/>
      <c r="IXP272" s="158"/>
      <c r="IXQ272" s="158"/>
      <c r="IXR272" s="158"/>
      <c r="IXS272" s="159"/>
      <c r="IXT272" s="9"/>
      <c r="IXU272" s="9"/>
      <c r="IXV272" s="159"/>
      <c r="IXW272" s="159"/>
      <c r="IXX272" s="8"/>
      <c r="IXY272" s="8"/>
      <c r="IXZ272" s="160"/>
      <c r="IYA272" s="158"/>
      <c r="IYB272" s="161"/>
      <c r="IYC272" s="162"/>
      <c r="IYD272" s="156"/>
      <c r="IYE272" s="158"/>
      <c r="IYF272" s="158"/>
      <c r="IYG272" s="158"/>
      <c r="IYH272" s="158"/>
      <c r="IYI272" s="159"/>
      <c r="IYJ272" s="9"/>
      <c r="IYK272" s="9"/>
      <c r="IYL272" s="159"/>
      <c r="IYM272" s="159"/>
      <c r="IYN272" s="8"/>
      <c r="IYO272" s="8"/>
      <c r="IYP272" s="160"/>
      <c r="IYQ272" s="158"/>
      <c r="IYR272" s="161"/>
      <c r="IYS272" s="162"/>
      <c r="IYT272" s="156"/>
      <c r="IYU272" s="158"/>
      <c r="IYV272" s="158"/>
      <c r="IYW272" s="158"/>
      <c r="IYX272" s="158"/>
      <c r="IYY272" s="159"/>
      <c r="IYZ272" s="9"/>
      <c r="IZA272" s="9"/>
      <c r="IZB272" s="159"/>
      <c r="IZC272" s="159"/>
      <c r="IZD272" s="8"/>
      <c r="IZE272" s="8"/>
      <c r="IZF272" s="160"/>
      <c r="IZG272" s="158"/>
      <c r="IZH272" s="161"/>
      <c r="IZI272" s="162"/>
      <c r="IZJ272" s="156"/>
      <c r="IZK272" s="158"/>
      <c r="IZL272" s="158"/>
      <c r="IZM272" s="158"/>
      <c r="IZN272" s="158"/>
      <c r="IZO272" s="159"/>
      <c r="IZP272" s="9"/>
      <c r="IZQ272" s="9"/>
      <c r="IZR272" s="159"/>
      <c r="IZS272" s="159"/>
      <c r="IZT272" s="8"/>
      <c r="IZU272" s="8"/>
      <c r="IZV272" s="160"/>
      <c r="IZW272" s="158"/>
      <c r="IZX272" s="161"/>
      <c r="IZY272" s="162"/>
      <c r="IZZ272" s="156"/>
      <c r="JAA272" s="158"/>
      <c r="JAB272" s="158"/>
      <c r="JAC272" s="158"/>
      <c r="JAD272" s="158"/>
      <c r="JAE272" s="159"/>
      <c r="JAF272" s="9"/>
      <c r="JAG272" s="9"/>
      <c r="JAH272" s="159"/>
      <c r="JAI272" s="159"/>
      <c r="JAJ272" s="8"/>
      <c r="JAK272" s="8"/>
      <c r="JAL272" s="160"/>
      <c r="JAM272" s="158"/>
      <c r="JAN272" s="161"/>
      <c r="JAO272" s="162"/>
      <c r="JAP272" s="156"/>
      <c r="JAQ272" s="158"/>
      <c r="JAR272" s="158"/>
      <c r="JAS272" s="158"/>
      <c r="JAT272" s="158"/>
      <c r="JAU272" s="159"/>
      <c r="JAV272" s="9"/>
      <c r="JAW272" s="9"/>
      <c r="JAX272" s="159"/>
      <c r="JAY272" s="159"/>
      <c r="JAZ272" s="8"/>
      <c r="JBA272" s="8"/>
      <c r="JBB272" s="160"/>
      <c r="JBC272" s="158"/>
      <c r="JBD272" s="161"/>
      <c r="JBE272" s="162"/>
      <c r="JBF272" s="156"/>
      <c r="JBG272" s="158"/>
      <c r="JBH272" s="158"/>
      <c r="JBI272" s="158"/>
      <c r="JBJ272" s="158"/>
      <c r="JBK272" s="159"/>
      <c r="JBL272" s="9"/>
      <c r="JBM272" s="9"/>
      <c r="JBN272" s="159"/>
      <c r="JBO272" s="159"/>
      <c r="JBP272" s="8"/>
      <c r="JBQ272" s="8"/>
      <c r="JBR272" s="160"/>
      <c r="JBS272" s="158"/>
      <c r="JBT272" s="161"/>
      <c r="JBU272" s="162"/>
      <c r="JBV272" s="156"/>
      <c r="JBW272" s="158"/>
      <c r="JBX272" s="158"/>
      <c r="JBY272" s="158"/>
      <c r="JBZ272" s="158"/>
      <c r="JCA272" s="159"/>
      <c r="JCB272" s="9"/>
      <c r="JCC272" s="9"/>
      <c r="JCD272" s="159"/>
      <c r="JCE272" s="159"/>
      <c r="JCF272" s="8"/>
      <c r="JCG272" s="8"/>
      <c r="JCH272" s="160"/>
      <c r="JCI272" s="158"/>
      <c r="JCJ272" s="161"/>
      <c r="JCK272" s="162"/>
      <c r="JCL272" s="156"/>
      <c r="JCM272" s="158"/>
      <c r="JCN272" s="158"/>
      <c r="JCO272" s="158"/>
      <c r="JCP272" s="158"/>
      <c r="JCQ272" s="159"/>
      <c r="JCR272" s="9"/>
      <c r="JCS272" s="9"/>
      <c r="JCT272" s="159"/>
      <c r="JCU272" s="159"/>
      <c r="JCV272" s="8"/>
      <c r="JCW272" s="8"/>
      <c r="JCX272" s="160"/>
      <c r="JCY272" s="158"/>
      <c r="JCZ272" s="161"/>
      <c r="JDA272" s="162"/>
      <c r="JDB272" s="156"/>
      <c r="JDC272" s="158"/>
      <c r="JDD272" s="158"/>
      <c r="JDE272" s="158"/>
      <c r="JDF272" s="158"/>
      <c r="JDG272" s="159"/>
      <c r="JDH272" s="9"/>
      <c r="JDI272" s="9"/>
      <c r="JDJ272" s="159"/>
      <c r="JDK272" s="159"/>
      <c r="JDL272" s="8"/>
      <c r="JDM272" s="8"/>
      <c r="JDN272" s="160"/>
      <c r="JDO272" s="158"/>
      <c r="JDP272" s="161"/>
      <c r="JDQ272" s="162"/>
      <c r="JDR272" s="156"/>
      <c r="JDS272" s="158"/>
      <c r="JDT272" s="158"/>
      <c r="JDU272" s="158"/>
      <c r="JDV272" s="158"/>
      <c r="JDW272" s="159"/>
      <c r="JDX272" s="9"/>
      <c r="JDY272" s="9"/>
      <c r="JDZ272" s="159"/>
      <c r="JEA272" s="159"/>
      <c r="JEB272" s="8"/>
      <c r="JEC272" s="8"/>
      <c r="JED272" s="160"/>
      <c r="JEE272" s="158"/>
      <c r="JEF272" s="161"/>
      <c r="JEG272" s="162"/>
      <c r="JEH272" s="156"/>
      <c r="JEI272" s="158"/>
      <c r="JEJ272" s="158"/>
      <c r="JEK272" s="158"/>
      <c r="JEL272" s="158"/>
      <c r="JEM272" s="159"/>
      <c r="JEN272" s="9"/>
      <c r="JEO272" s="9"/>
      <c r="JEP272" s="159"/>
      <c r="JEQ272" s="159"/>
      <c r="JER272" s="8"/>
      <c r="JES272" s="8"/>
      <c r="JET272" s="160"/>
      <c r="JEU272" s="158"/>
      <c r="JEV272" s="161"/>
      <c r="JEW272" s="162"/>
      <c r="JEX272" s="156"/>
      <c r="JEY272" s="158"/>
      <c r="JEZ272" s="158"/>
      <c r="JFA272" s="158"/>
      <c r="JFB272" s="158"/>
      <c r="JFC272" s="159"/>
      <c r="JFD272" s="9"/>
      <c r="JFE272" s="9"/>
      <c r="JFF272" s="159"/>
      <c r="JFG272" s="159"/>
      <c r="JFH272" s="8"/>
      <c r="JFI272" s="8"/>
      <c r="JFJ272" s="160"/>
      <c r="JFK272" s="158"/>
      <c r="JFL272" s="161"/>
      <c r="JFM272" s="162"/>
      <c r="JFN272" s="156"/>
      <c r="JFO272" s="158"/>
      <c r="JFP272" s="158"/>
      <c r="JFQ272" s="158"/>
      <c r="JFR272" s="158"/>
      <c r="JFS272" s="159"/>
      <c r="JFT272" s="9"/>
      <c r="JFU272" s="9"/>
      <c r="JFV272" s="159"/>
      <c r="JFW272" s="159"/>
      <c r="JFX272" s="8"/>
      <c r="JFY272" s="8"/>
      <c r="JFZ272" s="160"/>
      <c r="JGA272" s="158"/>
      <c r="JGB272" s="161"/>
      <c r="JGC272" s="162"/>
      <c r="JGD272" s="156"/>
      <c r="JGE272" s="158"/>
      <c r="JGF272" s="158"/>
      <c r="JGG272" s="158"/>
      <c r="JGH272" s="158"/>
      <c r="JGI272" s="159"/>
      <c r="JGJ272" s="9"/>
      <c r="JGK272" s="9"/>
      <c r="JGL272" s="159"/>
      <c r="JGM272" s="159"/>
      <c r="JGN272" s="8"/>
      <c r="JGO272" s="8"/>
      <c r="JGP272" s="160"/>
      <c r="JGQ272" s="158"/>
      <c r="JGR272" s="161"/>
      <c r="JGS272" s="162"/>
      <c r="JGT272" s="156"/>
      <c r="JGU272" s="158"/>
      <c r="JGV272" s="158"/>
      <c r="JGW272" s="158"/>
      <c r="JGX272" s="158"/>
      <c r="JGY272" s="159"/>
      <c r="JGZ272" s="9"/>
      <c r="JHA272" s="9"/>
      <c r="JHB272" s="159"/>
      <c r="JHC272" s="159"/>
      <c r="JHD272" s="8"/>
      <c r="JHE272" s="8"/>
      <c r="JHF272" s="160"/>
      <c r="JHG272" s="158"/>
      <c r="JHH272" s="161"/>
      <c r="JHI272" s="162"/>
      <c r="JHJ272" s="156"/>
      <c r="JHK272" s="158"/>
      <c r="JHL272" s="158"/>
      <c r="JHM272" s="158"/>
      <c r="JHN272" s="158"/>
      <c r="JHO272" s="159"/>
      <c r="JHP272" s="9"/>
      <c r="JHQ272" s="9"/>
      <c r="JHR272" s="159"/>
      <c r="JHS272" s="159"/>
      <c r="JHT272" s="8"/>
      <c r="JHU272" s="8"/>
      <c r="JHV272" s="160"/>
      <c r="JHW272" s="158"/>
      <c r="JHX272" s="161"/>
      <c r="JHY272" s="162"/>
      <c r="JHZ272" s="156"/>
      <c r="JIA272" s="158"/>
      <c r="JIB272" s="158"/>
      <c r="JIC272" s="158"/>
      <c r="JID272" s="158"/>
      <c r="JIE272" s="159"/>
      <c r="JIF272" s="9"/>
      <c r="JIG272" s="9"/>
      <c r="JIH272" s="159"/>
      <c r="JII272" s="159"/>
      <c r="JIJ272" s="8"/>
      <c r="JIK272" s="8"/>
      <c r="JIL272" s="160"/>
      <c r="JIM272" s="158"/>
      <c r="JIN272" s="161"/>
      <c r="JIO272" s="162"/>
      <c r="JIP272" s="156"/>
      <c r="JIQ272" s="158"/>
      <c r="JIR272" s="158"/>
      <c r="JIS272" s="158"/>
      <c r="JIT272" s="158"/>
      <c r="JIU272" s="159"/>
      <c r="JIV272" s="9"/>
      <c r="JIW272" s="9"/>
      <c r="JIX272" s="159"/>
      <c r="JIY272" s="159"/>
      <c r="JIZ272" s="8"/>
      <c r="JJA272" s="8"/>
      <c r="JJB272" s="160"/>
      <c r="JJC272" s="158"/>
      <c r="JJD272" s="161"/>
      <c r="JJE272" s="162"/>
      <c r="JJF272" s="156"/>
      <c r="JJG272" s="158"/>
      <c r="JJH272" s="158"/>
      <c r="JJI272" s="158"/>
      <c r="JJJ272" s="158"/>
      <c r="JJK272" s="159"/>
      <c r="JJL272" s="9"/>
      <c r="JJM272" s="9"/>
      <c r="JJN272" s="159"/>
      <c r="JJO272" s="159"/>
      <c r="JJP272" s="8"/>
      <c r="JJQ272" s="8"/>
      <c r="JJR272" s="160"/>
      <c r="JJS272" s="158"/>
      <c r="JJT272" s="161"/>
      <c r="JJU272" s="162"/>
      <c r="JJV272" s="156"/>
      <c r="JJW272" s="158"/>
      <c r="JJX272" s="158"/>
      <c r="JJY272" s="158"/>
      <c r="JJZ272" s="158"/>
      <c r="JKA272" s="159"/>
      <c r="JKB272" s="9"/>
      <c r="JKC272" s="9"/>
      <c r="JKD272" s="159"/>
      <c r="JKE272" s="159"/>
      <c r="JKF272" s="8"/>
      <c r="JKG272" s="8"/>
      <c r="JKH272" s="160"/>
      <c r="JKI272" s="158"/>
      <c r="JKJ272" s="161"/>
      <c r="JKK272" s="162"/>
      <c r="JKL272" s="156"/>
      <c r="JKM272" s="158"/>
      <c r="JKN272" s="158"/>
      <c r="JKO272" s="158"/>
      <c r="JKP272" s="158"/>
      <c r="JKQ272" s="159"/>
      <c r="JKR272" s="9"/>
      <c r="JKS272" s="9"/>
      <c r="JKT272" s="159"/>
      <c r="JKU272" s="159"/>
      <c r="JKV272" s="8"/>
      <c r="JKW272" s="8"/>
      <c r="JKX272" s="160"/>
      <c r="JKY272" s="158"/>
      <c r="JKZ272" s="161"/>
      <c r="JLA272" s="162"/>
      <c r="JLB272" s="156"/>
      <c r="JLC272" s="158"/>
      <c r="JLD272" s="158"/>
      <c r="JLE272" s="158"/>
      <c r="JLF272" s="158"/>
      <c r="JLG272" s="159"/>
      <c r="JLH272" s="9"/>
      <c r="JLI272" s="9"/>
      <c r="JLJ272" s="159"/>
      <c r="JLK272" s="159"/>
      <c r="JLL272" s="8"/>
      <c r="JLM272" s="8"/>
      <c r="JLN272" s="160"/>
      <c r="JLO272" s="158"/>
      <c r="JLP272" s="161"/>
      <c r="JLQ272" s="162"/>
      <c r="JLR272" s="156"/>
      <c r="JLS272" s="158"/>
      <c r="JLT272" s="158"/>
      <c r="JLU272" s="158"/>
      <c r="JLV272" s="158"/>
      <c r="JLW272" s="159"/>
      <c r="JLX272" s="9"/>
      <c r="JLY272" s="9"/>
      <c r="JLZ272" s="159"/>
      <c r="JMA272" s="159"/>
      <c r="JMB272" s="8"/>
      <c r="JMC272" s="8"/>
      <c r="JMD272" s="160"/>
      <c r="JME272" s="158"/>
      <c r="JMF272" s="161"/>
      <c r="JMG272" s="162"/>
      <c r="JMH272" s="156"/>
      <c r="JMI272" s="158"/>
      <c r="JMJ272" s="158"/>
      <c r="JMK272" s="158"/>
      <c r="JML272" s="158"/>
      <c r="JMM272" s="159"/>
      <c r="JMN272" s="9"/>
      <c r="JMO272" s="9"/>
      <c r="JMP272" s="159"/>
      <c r="JMQ272" s="159"/>
      <c r="JMR272" s="8"/>
      <c r="JMS272" s="8"/>
      <c r="JMT272" s="160"/>
      <c r="JMU272" s="158"/>
      <c r="JMV272" s="161"/>
      <c r="JMW272" s="162"/>
      <c r="JMX272" s="156"/>
      <c r="JMY272" s="158"/>
      <c r="JMZ272" s="158"/>
      <c r="JNA272" s="158"/>
      <c r="JNB272" s="158"/>
      <c r="JNC272" s="159"/>
      <c r="JND272" s="9"/>
      <c r="JNE272" s="9"/>
      <c r="JNF272" s="159"/>
      <c r="JNG272" s="159"/>
      <c r="JNH272" s="8"/>
      <c r="JNI272" s="8"/>
      <c r="JNJ272" s="160"/>
      <c r="JNK272" s="158"/>
      <c r="JNL272" s="161"/>
      <c r="JNM272" s="162"/>
      <c r="JNN272" s="156"/>
      <c r="JNO272" s="158"/>
      <c r="JNP272" s="158"/>
      <c r="JNQ272" s="158"/>
      <c r="JNR272" s="158"/>
      <c r="JNS272" s="159"/>
      <c r="JNT272" s="9"/>
      <c r="JNU272" s="9"/>
      <c r="JNV272" s="159"/>
      <c r="JNW272" s="159"/>
      <c r="JNX272" s="8"/>
      <c r="JNY272" s="8"/>
      <c r="JNZ272" s="160"/>
      <c r="JOA272" s="158"/>
      <c r="JOB272" s="161"/>
      <c r="JOC272" s="162"/>
      <c r="JOD272" s="156"/>
      <c r="JOE272" s="158"/>
      <c r="JOF272" s="158"/>
      <c r="JOG272" s="158"/>
      <c r="JOH272" s="158"/>
      <c r="JOI272" s="159"/>
      <c r="JOJ272" s="9"/>
      <c r="JOK272" s="9"/>
      <c r="JOL272" s="159"/>
      <c r="JOM272" s="159"/>
      <c r="JON272" s="8"/>
      <c r="JOO272" s="8"/>
      <c r="JOP272" s="160"/>
      <c r="JOQ272" s="158"/>
      <c r="JOR272" s="161"/>
      <c r="JOS272" s="162"/>
      <c r="JOT272" s="156"/>
      <c r="JOU272" s="158"/>
      <c r="JOV272" s="158"/>
      <c r="JOW272" s="158"/>
      <c r="JOX272" s="158"/>
      <c r="JOY272" s="159"/>
      <c r="JOZ272" s="9"/>
      <c r="JPA272" s="9"/>
      <c r="JPB272" s="159"/>
      <c r="JPC272" s="159"/>
      <c r="JPD272" s="8"/>
      <c r="JPE272" s="8"/>
      <c r="JPF272" s="160"/>
      <c r="JPG272" s="158"/>
      <c r="JPH272" s="161"/>
      <c r="JPI272" s="162"/>
      <c r="JPJ272" s="156"/>
      <c r="JPK272" s="158"/>
      <c r="JPL272" s="158"/>
      <c r="JPM272" s="158"/>
      <c r="JPN272" s="158"/>
      <c r="JPO272" s="159"/>
      <c r="JPP272" s="9"/>
      <c r="JPQ272" s="9"/>
      <c r="JPR272" s="159"/>
      <c r="JPS272" s="159"/>
      <c r="JPT272" s="8"/>
      <c r="JPU272" s="8"/>
      <c r="JPV272" s="160"/>
      <c r="JPW272" s="158"/>
      <c r="JPX272" s="161"/>
      <c r="JPY272" s="162"/>
      <c r="JPZ272" s="156"/>
      <c r="JQA272" s="158"/>
      <c r="JQB272" s="158"/>
      <c r="JQC272" s="158"/>
      <c r="JQD272" s="158"/>
      <c r="JQE272" s="159"/>
      <c r="JQF272" s="9"/>
      <c r="JQG272" s="9"/>
      <c r="JQH272" s="159"/>
      <c r="JQI272" s="159"/>
      <c r="JQJ272" s="8"/>
      <c r="JQK272" s="8"/>
      <c r="JQL272" s="160"/>
      <c r="JQM272" s="158"/>
      <c r="JQN272" s="161"/>
      <c r="JQO272" s="162"/>
      <c r="JQP272" s="156"/>
      <c r="JQQ272" s="158"/>
      <c r="JQR272" s="158"/>
      <c r="JQS272" s="158"/>
      <c r="JQT272" s="158"/>
      <c r="JQU272" s="159"/>
      <c r="JQV272" s="9"/>
      <c r="JQW272" s="9"/>
      <c r="JQX272" s="159"/>
      <c r="JQY272" s="159"/>
      <c r="JQZ272" s="8"/>
      <c r="JRA272" s="8"/>
      <c r="JRB272" s="160"/>
      <c r="JRC272" s="158"/>
      <c r="JRD272" s="161"/>
      <c r="JRE272" s="162"/>
      <c r="JRF272" s="156"/>
      <c r="JRG272" s="158"/>
      <c r="JRH272" s="158"/>
      <c r="JRI272" s="158"/>
      <c r="JRJ272" s="158"/>
      <c r="JRK272" s="159"/>
      <c r="JRL272" s="9"/>
      <c r="JRM272" s="9"/>
      <c r="JRN272" s="159"/>
      <c r="JRO272" s="159"/>
      <c r="JRP272" s="8"/>
      <c r="JRQ272" s="8"/>
      <c r="JRR272" s="160"/>
      <c r="JRS272" s="158"/>
      <c r="JRT272" s="161"/>
      <c r="JRU272" s="162"/>
      <c r="JRV272" s="156"/>
      <c r="JRW272" s="158"/>
      <c r="JRX272" s="158"/>
      <c r="JRY272" s="158"/>
      <c r="JRZ272" s="158"/>
      <c r="JSA272" s="159"/>
      <c r="JSB272" s="9"/>
      <c r="JSC272" s="9"/>
      <c r="JSD272" s="159"/>
      <c r="JSE272" s="159"/>
      <c r="JSF272" s="8"/>
      <c r="JSG272" s="8"/>
      <c r="JSH272" s="160"/>
      <c r="JSI272" s="158"/>
      <c r="JSJ272" s="161"/>
      <c r="JSK272" s="162"/>
      <c r="JSL272" s="156"/>
      <c r="JSM272" s="158"/>
      <c r="JSN272" s="158"/>
      <c r="JSO272" s="158"/>
      <c r="JSP272" s="158"/>
      <c r="JSQ272" s="159"/>
      <c r="JSR272" s="9"/>
      <c r="JSS272" s="9"/>
      <c r="JST272" s="159"/>
      <c r="JSU272" s="159"/>
      <c r="JSV272" s="8"/>
      <c r="JSW272" s="8"/>
      <c r="JSX272" s="160"/>
      <c r="JSY272" s="158"/>
      <c r="JSZ272" s="161"/>
      <c r="JTA272" s="162"/>
      <c r="JTB272" s="156"/>
      <c r="JTC272" s="158"/>
      <c r="JTD272" s="158"/>
      <c r="JTE272" s="158"/>
      <c r="JTF272" s="158"/>
      <c r="JTG272" s="159"/>
      <c r="JTH272" s="9"/>
      <c r="JTI272" s="9"/>
      <c r="JTJ272" s="159"/>
      <c r="JTK272" s="159"/>
      <c r="JTL272" s="8"/>
      <c r="JTM272" s="8"/>
      <c r="JTN272" s="160"/>
      <c r="JTO272" s="158"/>
      <c r="JTP272" s="161"/>
      <c r="JTQ272" s="162"/>
      <c r="JTR272" s="156"/>
      <c r="JTS272" s="158"/>
      <c r="JTT272" s="158"/>
      <c r="JTU272" s="158"/>
      <c r="JTV272" s="158"/>
      <c r="JTW272" s="159"/>
      <c r="JTX272" s="9"/>
      <c r="JTY272" s="9"/>
      <c r="JTZ272" s="159"/>
      <c r="JUA272" s="159"/>
      <c r="JUB272" s="8"/>
      <c r="JUC272" s="8"/>
      <c r="JUD272" s="160"/>
      <c r="JUE272" s="158"/>
      <c r="JUF272" s="161"/>
      <c r="JUG272" s="162"/>
      <c r="JUH272" s="156"/>
      <c r="JUI272" s="158"/>
      <c r="JUJ272" s="158"/>
      <c r="JUK272" s="158"/>
      <c r="JUL272" s="158"/>
      <c r="JUM272" s="159"/>
      <c r="JUN272" s="9"/>
      <c r="JUO272" s="9"/>
      <c r="JUP272" s="159"/>
      <c r="JUQ272" s="159"/>
      <c r="JUR272" s="8"/>
      <c r="JUS272" s="8"/>
      <c r="JUT272" s="160"/>
      <c r="JUU272" s="158"/>
      <c r="JUV272" s="161"/>
      <c r="JUW272" s="162"/>
      <c r="JUX272" s="156"/>
      <c r="JUY272" s="158"/>
      <c r="JUZ272" s="158"/>
      <c r="JVA272" s="158"/>
      <c r="JVB272" s="158"/>
      <c r="JVC272" s="159"/>
      <c r="JVD272" s="9"/>
      <c r="JVE272" s="9"/>
      <c r="JVF272" s="159"/>
      <c r="JVG272" s="159"/>
      <c r="JVH272" s="8"/>
      <c r="JVI272" s="8"/>
      <c r="JVJ272" s="160"/>
      <c r="JVK272" s="158"/>
      <c r="JVL272" s="161"/>
      <c r="JVM272" s="162"/>
      <c r="JVN272" s="156"/>
      <c r="JVO272" s="158"/>
      <c r="JVP272" s="158"/>
      <c r="JVQ272" s="158"/>
      <c r="JVR272" s="158"/>
      <c r="JVS272" s="159"/>
      <c r="JVT272" s="9"/>
      <c r="JVU272" s="9"/>
      <c r="JVV272" s="159"/>
      <c r="JVW272" s="159"/>
      <c r="JVX272" s="8"/>
      <c r="JVY272" s="8"/>
      <c r="JVZ272" s="160"/>
      <c r="JWA272" s="158"/>
      <c r="JWB272" s="161"/>
      <c r="JWC272" s="162"/>
      <c r="JWD272" s="156"/>
      <c r="JWE272" s="158"/>
      <c r="JWF272" s="158"/>
      <c r="JWG272" s="158"/>
      <c r="JWH272" s="158"/>
      <c r="JWI272" s="159"/>
      <c r="JWJ272" s="9"/>
      <c r="JWK272" s="9"/>
      <c r="JWL272" s="159"/>
      <c r="JWM272" s="159"/>
      <c r="JWN272" s="8"/>
      <c r="JWO272" s="8"/>
      <c r="JWP272" s="160"/>
      <c r="JWQ272" s="158"/>
      <c r="JWR272" s="161"/>
      <c r="JWS272" s="162"/>
      <c r="JWT272" s="156"/>
      <c r="JWU272" s="158"/>
      <c r="JWV272" s="158"/>
      <c r="JWW272" s="158"/>
      <c r="JWX272" s="158"/>
      <c r="JWY272" s="159"/>
      <c r="JWZ272" s="9"/>
      <c r="JXA272" s="9"/>
      <c r="JXB272" s="159"/>
      <c r="JXC272" s="159"/>
      <c r="JXD272" s="8"/>
      <c r="JXE272" s="8"/>
      <c r="JXF272" s="160"/>
      <c r="JXG272" s="158"/>
      <c r="JXH272" s="161"/>
      <c r="JXI272" s="162"/>
      <c r="JXJ272" s="156"/>
      <c r="JXK272" s="158"/>
      <c r="JXL272" s="158"/>
      <c r="JXM272" s="158"/>
      <c r="JXN272" s="158"/>
      <c r="JXO272" s="159"/>
      <c r="JXP272" s="9"/>
      <c r="JXQ272" s="9"/>
      <c r="JXR272" s="159"/>
      <c r="JXS272" s="159"/>
      <c r="JXT272" s="8"/>
      <c r="JXU272" s="8"/>
      <c r="JXV272" s="160"/>
      <c r="JXW272" s="158"/>
      <c r="JXX272" s="161"/>
      <c r="JXY272" s="162"/>
      <c r="JXZ272" s="156"/>
      <c r="JYA272" s="158"/>
      <c r="JYB272" s="158"/>
      <c r="JYC272" s="158"/>
      <c r="JYD272" s="158"/>
      <c r="JYE272" s="159"/>
      <c r="JYF272" s="9"/>
      <c r="JYG272" s="9"/>
      <c r="JYH272" s="159"/>
      <c r="JYI272" s="159"/>
      <c r="JYJ272" s="8"/>
      <c r="JYK272" s="8"/>
      <c r="JYL272" s="160"/>
      <c r="JYM272" s="158"/>
      <c r="JYN272" s="161"/>
      <c r="JYO272" s="162"/>
      <c r="JYP272" s="156"/>
      <c r="JYQ272" s="158"/>
      <c r="JYR272" s="158"/>
      <c r="JYS272" s="158"/>
      <c r="JYT272" s="158"/>
      <c r="JYU272" s="159"/>
      <c r="JYV272" s="9"/>
      <c r="JYW272" s="9"/>
      <c r="JYX272" s="159"/>
      <c r="JYY272" s="159"/>
      <c r="JYZ272" s="8"/>
      <c r="JZA272" s="8"/>
      <c r="JZB272" s="160"/>
      <c r="JZC272" s="158"/>
      <c r="JZD272" s="161"/>
      <c r="JZE272" s="162"/>
      <c r="JZF272" s="156"/>
      <c r="JZG272" s="158"/>
      <c r="JZH272" s="158"/>
      <c r="JZI272" s="158"/>
      <c r="JZJ272" s="158"/>
      <c r="JZK272" s="159"/>
      <c r="JZL272" s="9"/>
      <c r="JZM272" s="9"/>
      <c r="JZN272" s="159"/>
      <c r="JZO272" s="159"/>
      <c r="JZP272" s="8"/>
      <c r="JZQ272" s="8"/>
      <c r="JZR272" s="160"/>
      <c r="JZS272" s="158"/>
      <c r="JZT272" s="161"/>
      <c r="JZU272" s="162"/>
      <c r="JZV272" s="156"/>
      <c r="JZW272" s="158"/>
      <c r="JZX272" s="158"/>
      <c r="JZY272" s="158"/>
      <c r="JZZ272" s="158"/>
      <c r="KAA272" s="159"/>
      <c r="KAB272" s="9"/>
      <c r="KAC272" s="9"/>
      <c r="KAD272" s="159"/>
      <c r="KAE272" s="159"/>
      <c r="KAF272" s="8"/>
      <c r="KAG272" s="8"/>
      <c r="KAH272" s="160"/>
      <c r="KAI272" s="158"/>
      <c r="KAJ272" s="161"/>
      <c r="KAK272" s="162"/>
      <c r="KAL272" s="156"/>
      <c r="KAM272" s="158"/>
      <c r="KAN272" s="158"/>
      <c r="KAO272" s="158"/>
      <c r="KAP272" s="158"/>
      <c r="KAQ272" s="159"/>
      <c r="KAR272" s="9"/>
      <c r="KAS272" s="9"/>
      <c r="KAT272" s="159"/>
      <c r="KAU272" s="159"/>
      <c r="KAV272" s="8"/>
      <c r="KAW272" s="8"/>
      <c r="KAX272" s="160"/>
      <c r="KAY272" s="158"/>
      <c r="KAZ272" s="161"/>
      <c r="KBA272" s="162"/>
      <c r="KBB272" s="156"/>
      <c r="KBC272" s="158"/>
      <c r="KBD272" s="158"/>
      <c r="KBE272" s="158"/>
      <c r="KBF272" s="158"/>
      <c r="KBG272" s="159"/>
      <c r="KBH272" s="9"/>
      <c r="KBI272" s="9"/>
      <c r="KBJ272" s="159"/>
      <c r="KBK272" s="159"/>
      <c r="KBL272" s="8"/>
      <c r="KBM272" s="8"/>
      <c r="KBN272" s="160"/>
      <c r="KBO272" s="158"/>
      <c r="KBP272" s="161"/>
      <c r="KBQ272" s="162"/>
      <c r="KBR272" s="156"/>
      <c r="KBS272" s="158"/>
      <c r="KBT272" s="158"/>
      <c r="KBU272" s="158"/>
      <c r="KBV272" s="158"/>
      <c r="KBW272" s="159"/>
      <c r="KBX272" s="9"/>
      <c r="KBY272" s="9"/>
      <c r="KBZ272" s="159"/>
      <c r="KCA272" s="159"/>
      <c r="KCB272" s="8"/>
      <c r="KCC272" s="8"/>
      <c r="KCD272" s="160"/>
      <c r="KCE272" s="158"/>
      <c r="KCF272" s="161"/>
      <c r="KCG272" s="162"/>
      <c r="KCH272" s="156"/>
      <c r="KCI272" s="158"/>
      <c r="KCJ272" s="158"/>
      <c r="KCK272" s="158"/>
      <c r="KCL272" s="158"/>
      <c r="KCM272" s="159"/>
      <c r="KCN272" s="9"/>
      <c r="KCO272" s="9"/>
      <c r="KCP272" s="159"/>
      <c r="KCQ272" s="159"/>
      <c r="KCR272" s="8"/>
      <c r="KCS272" s="8"/>
      <c r="KCT272" s="160"/>
      <c r="KCU272" s="158"/>
      <c r="KCV272" s="161"/>
      <c r="KCW272" s="162"/>
      <c r="KCX272" s="156"/>
      <c r="KCY272" s="158"/>
      <c r="KCZ272" s="158"/>
      <c r="KDA272" s="158"/>
      <c r="KDB272" s="158"/>
      <c r="KDC272" s="159"/>
      <c r="KDD272" s="9"/>
      <c r="KDE272" s="9"/>
      <c r="KDF272" s="159"/>
      <c r="KDG272" s="159"/>
      <c r="KDH272" s="8"/>
      <c r="KDI272" s="8"/>
      <c r="KDJ272" s="160"/>
      <c r="KDK272" s="158"/>
      <c r="KDL272" s="161"/>
      <c r="KDM272" s="162"/>
      <c r="KDN272" s="156"/>
      <c r="KDO272" s="158"/>
      <c r="KDP272" s="158"/>
      <c r="KDQ272" s="158"/>
      <c r="KDR272" s="158"/>
      <c r="KDS272" s="159"/>
      <c r="KDT272" s="9"/>
      <c r="KDU272" s="9"/>
      <c r="KDV272" s="159"/>
      <c r="KDW272" s="159"/>
      <c r="KDX272" s="8"/>
      <c r="KDY272" s="8"/>
      <c r="KDZ272" s="160"/>
      <c r="KEA272" s="158"/>
      <c r="KEB272" s="161"/>
      <c r="KEC272" s="162"/>
      <c r="KED272" s="156"/>
      <c r="KEE272" s="158"/>
      <c r="KEF272" s="158"/>
      <c r="KEG272" s="158"/>
      <c r="KEH272" s="158"/>
      <c r="KEI272" s="159"/>
      <c r="KEJ272" s="9"/>
      <c r="KEK272" s="9"/>
      <c r="KEL272" s="159"/>
      <c r="KEM272" s="159"/>
      <c r="KEN272" s="8"/>
      <c r="KEO272" s="8"/>
      <c r="KEP272" s="160"/>
      <c r="KEQ272" s="158"/>
      <c r="KER272" s="161"/>
      <c r="KES272" s="162"/>
      <c r="KET272" s="156"/>
      <c r="KEU272" s="158"/>
      <c r="KEV272" s="158"/>
      <c r="KEW272" s="158"/>
      <c r="KEX272" s="158"/>
      <c r="KEY272" s="159"/>
      <c r="KEZ272" s="9"/>
      <c r="KFA272" s="9"/>
      <c r="KFB272" s="159"/>
      <c r="KFC272" s="159"/>
      <c r="KFD272" s="8"/>
      <c r="KFE272" s="8"/>
      <c r="KFF272" s="160"/>
      <c r="KFG272" s="158"/>
      <c r="KFH272" s="161"/>
      <c r="KFI272" s="162"/>
      <c r="KFJ272" s="156"/>
      <c r="KFK272" s="158"/>
      <c r="KFL272" s="158"/>
      <c r="KFM272" s="158"/>
      <c r="KFN272" s="158"/>
      <c r="KFO272" s="159"/>
      <c r="KFP272" s="9"/>
      <c r="KFQ272" s="9"/>
      <c r="KFR272" s="159"/>
      <c r="KFS272" s="159"/>
      <c r="KFT272" s="8"/>
      <c r="KFU272" s="8"/>
      <c r="KFV272" s="160"/>
      <c r="KFW272" s="158"/>
      <c r="KFX272" s="161"/>
      <c r="KFY272" s="162"/>
      <c r="KFZ272" s="156"/>
      <c r="KGA272" s="158"/>
      <c r="KGB272" s="158"/>
      <c r="KGC272" s="158"/>
      <c r="KGD272" s="158"/>
      <c r="KGE272" s="159"/>
      <c r="KGF272" s="9"/>
      <c r="KGG272" s="9"/>
      <c r="KGH272" s="159"/>
      <c r="KGI272" s="159"/>
      <c r="KGJ272" s="8"/>
      <c r="KGK272" s="8"/>
      <c r="KGL272" s="160"/>
      <c r="KGM272" s="158"/>
      <c r="KGN272" s="161"/>
      <c r="KGO272" s="162"/>
      <c r="KGP272" s="156"/>
      <c r="KGQ272" s="158"/>
      <c r="KGR272" s="158"/>
      <c r="KGS272" s="158"/>
      <c r="KGT272" s="158"/>
      <c r="KGU272" s="159"/>
      <c r="KGV272" s="9"/>
      <c r="KGW272" s="9"/>
      <c r="KGX272" s="159"/>
      <c r="KGY272" s="159"/>
      <c r="KGZ272" s="8"/>
      <c r="KHA272" s="8"/>
      <c r="KHB272" s="160"/>
      <c r="KHC272" s="158"/>
      <c r="KHD272" s="161"/>
      <c r="KHE272" s="162"/>
      <c r="KHF272" s="156"/>
      <c r="KHG272" s="158"/>
      <c r="KHH272" s="158"/>
      <c r="KHI272" s="158"/>
      <c r="KHJ272" s="158"/>
      <c r="KHK272" s="159"/>
      <c r="KHL272" s="9"/>
      <c r="KHM272" s="9"/>
      <c r="KHN272" s="159"/>
      <c r="KHO272" s="159"/>
      <c r="KHP272" s="8"/>
      <c r="KHQ272" s="8"/>
      <c r="KHR272" s="160"/>
      <c r="KHS272" s="158"/>
      <c r="KHT272" s="161"/>
      <c r="KHU272" s="162"/>
      <c r="KHV272" s="156"/>
      <c r="KHW272" s="158"/>
      <c r="KHX272" s="158"/>
      <c r="KHY272" s="158"/>
      <c r="KHZ272" s="158"/>
      <c r="KIA272" s="159"/>
      <c r="KIB272" s="9"/>
      <c r="KIC272" s="9"/>
      <c r="KID272" s="159"/>
      <c r="KIE272" s="159"/>
      <c r="KIF272" s="8"/>
      <c r="KIG272" s="8"/>
      <c r="KIH272" s="160"/>
      <c r="KII272" s="158"/>
      <c r="KIJ272" s="161"/>
      <c r="KIK272" s="162"/>
      <c r="KIL272" s="156"/>
      <c r="KIM272" s="158"/>
      <c r="KIN272" s="158"/>
      <c r="KIO272" s="158"/>
      <c r="KIP272" s="158"/>
      <c r="KIQ272" s="159"/>
      <c r="KIR272" s="9"/>
      <c r="KIS272" s="9"/>
      <c r="KIT272" s="159"/>
      <c r="KIU272" s="159"/>
      <c r="KIV272" s="8"/>
      <c r="KIW272" s="8"/>
      <c r="KIX272" s="160"/>
      <c r="KIY272" s="158"/>
      <c r="KIZ272" s="161"/>
      <c r="KJA272" s="162"/>
      <c r="KJB272" s="156"/>
      <c r="KJC272" s="158"/>
      <c r="KJD272" s="158"/>
      <c r="KJE272" s="158"/>
      <c r="KJF272" s="158"/>
      <c r="KJG272" s="159"/>
      <c r="KJH272" s="9"/>
      <c r="KJI272" s="9"/>
      <c r="KJJ272" s="159"/>
      <c r="KJK272" s="159"/>
      <c r="KJL272" s="8"/>
      <c r="KJM272" s="8"/>
      <c r="KJN272" s="160"/>
      <c r="KJO272" s="158"/>
      <c r="KJP272" s="161"/>
      <c r="KJQ272" s="162"/>
      <c r="KJR272" s="156"/>
      <c r="KJS272" s="158"/>
      <c r="KJT272" s="158"/>
      <c r="KJU272" s="158"/>
      <c r="KJV272" s="158"/>
      <c r="KJW272" s="159"/>
      <c r="KJX272" s="9"/>
      <c r="KJY272" s="9"/>
      <c r="KJZ272" s="159"/>
      <c r="KKA272" s="159"/>
      <c r="KKB272" s="8"/>
      <c r="KKC272" s="8"/>
      <c r="KKD272" s="160"/>
      <c r="KKE272" s="158"/>
      <c r="KKF272" s="161"/>
      <c r="KKG272" s="162"/>
      <c r="KKH272" s="156"/>
      <c r="KKI272" s="158"/>
      <c r="KKJ272" s="158"/>
      <c r="KKK272" s="158"/>
      <c r="KKL272" s="158"/>
      <c r="KKM272" s="159"/>
      <c r="KKN272" s="9"/>
      <c r="KKO272" s="9"/>
      <c r="KKP272" s="159"/>
      <c r="KKQ272" s="159"/>
      <c r="KKR272" s="8"/>
      <c r="KKS272" s="8"/>
      <c r="KKT272" s="160"/>
      <c r="KKU272" s="158"/>
      <c r="KKV272" s="161"/>
      <c r="KKW272" s="162"/>
      <c r="KKX272" s="156"/>
      <c r="KKY272" s="158"/>
      <c r="KKZ272" s="158"/>
      <c r="KLA272" s="158"/>
      <c r="KLB272" s="158"/>
      <c r="KLC272" s="159"/>
      <c r="KLD272" s="9"/>
      <c r="KLE272" s="9"/>
      <c r="KLF272" s="159"/>
      <c r="KLG272" s="159"/>
      <c r="KLH272" s="8"/>
      <c r="KLI272" s="8"/>
      <c r="KLJ272" s="160"/>
      <c r="KLK272" s="158"/>
      <c r="KLL272" s="161"/>
      <c r="KLM272" s="162"/>
      <c r="KLN272" s="156"/>
      <c r="KLO272" s="158"/>
      <c r="KLP272" s="158"/>
      <c r="KLQ272" s="158"/>
      <c r="KLR272" s="158"/>
      <c r="KLS272" s="159"/>
      <c r="KLT272" s="9"/>
      <c r="KLU272" s="9"/>
      <c r="KLV272" s="159"/>
      <c r="KLW272" s="159"/>
      <c r="KLX272" s="8"/>
      <c r="KLY272" s="8"/>
      <c r="KLZ272" s="160"/>
      <c r="KMA272" s="158"/>
      <c r="KMB272" s="161"/>
      <c r="KMC272" s="162"/>
      <c r="KMD272" s="156"/>
      <c r="KME272" s="158"/>
      <c r="KMF272" s="158"/>
      <c r="KMG272" s="158"/>
      <c r="KMH272" s="158"/>
      <c r="KMI272" s="159"/>
      <c r="KMJ272" s="9"/>
      <c r="KMK272" s="9"/>
      <c r="KML272" s="159"/>
      <c r="KMM272" s="159"/>
      <c r="KMN272" s="8"/>
      <c r="KMO272" s="8"/>
      <c r="KMP272" s="160"/>
      <c r="KMQ272" s="158"/>
      <c r="KMR272" s="161"/>
      <c r="KMS272" s="162"/>
      <c r="KMT272" s="156"/>
      <c r="KMU272" s="158"/>
      <c r="KMV272" s="158"/>
      <c r="KMW272" s="158"/>
      <c r="KMX272" s="158"/>
      <c r="KMY272" s="159"/>
      <c r="KMZ272" s="9"/>
      <c r="KNA272" s="9"/>
      <c r="KNB272" s="159"/>
      <c r="KNC272" s="159"/>
      <c r="KND272" s="8"/>
      <c r="KNE272" s="8"/>
      <c r="KNF272" s="160"/>
      <c r="KNG272" s="158"/>
      <c r="KNH272" s="161"/>
      <c r="KNI272" s="162"/>
      <c r="KNJ272" s="156"/>
      <c r="KNK272" s="158"/>
      <c r="KNL272" s="158"/>
      <c r="KNM272" s="158"/>
      <c r="KNN272" s="158"/>
      <c r="KNO272" s="159"/>
      <c r="KNP272" s="9"/>
      <c r="KNQ272" s="9"/>
      <c r="KNR272" s="159"/>
      <c r="KNS272" s="159"/>
      <c r="KNT272" s="8"/>
      <c r="KNU272" s="8"/>
      <c r="KNV272" s="160"/>
      <c r="KNW272" s="158"/>
      <c r="KNX272" s="161"/>
      <c r="KNY272" s="162"/>
      <c r="KNZ272" s="156"/>
      <c r="KOA272" s="158"/>
      <c r="KOB272" s="158"/>
      <c r="KOC272" s="158"/>
      <c r="KOD272" s="158"/>
      <c r="KOE272" s="159"/>
      <c r="KOF272" s="9"/>
      <c r="KOG272" s="9"/>
      <c r="KOH272" s="159"/>
      <c r="KOI272" s="159"/>
      <c r="KOJ272" s="8"/>
      <c r="KOK272" s="8"/>
      <c r="KOL272" s="160"/>
      <c r="KOM272" s="158"/>
      <c r="KON272" s="161"/>
      <c r="KOO272" s="162"/>
      <c r="KOP272" s="156"/>
      <c r="KOQ272" s="158"/>
      <c r="KOR272" s="158"/>
      <c r="KOS272" s="158"/>
      <c r="KOT272" s="158"/>
      <c r="KOU272" s="159"/>
      <c r="KOV272" s="9"/>
      <c r="KOW272" s="9"/>
      <c r="KOX272" s="159"/>
      <c r="KOY272" s="159"/>
      <c r="KOZ272" s="8"/>
      <c r="KPA272" s="8"/>
      <c r="KPB272" s="160"/>
      <c r="KPC272" s="158"/>
      <c r="KPD272" s="161"/>
      <c r="KPE272" s="162"/>
      <c r="KPF272" s="156"/>
      <c r="KPG272" s="158"/>
      <c r="KPH272" s="158"/>
      <c r="KPI272" s="158"/>
      <c r="KPJ272" s="158"/>
      <c r="KPK272" s="159"/>
      <c r="KPL272" s="9"/>
      <c r="KPM272" s="9"/>
      <c r="KPN272" s="159"/>
      <c r="KPO272" s="159"/>
      <c r="KPP272" s="8"/>
      <c r="KPQ272" s="8"/>
      <c r="KPR272" s="160"/>
      <c r="KPS272" s="158"/>
      <c r="KPT272" s="161"/>
      <c r="KPU272" s="162"/>
      <c r="KPV272" s="156"/>
      <c r="KPW272" s="158"/>
      <c r="KPX272" s="158"/>
      <c r="KPY272" s="158"/>
      <c r="KPZ272" s="158"/>
      <c r="KQA272" s="159"/>
      <c r="KQB272" s="9"/>
      <c r="KQC272" s="9"/>
      <c r="KQD272" s="159"/>
      <c r="KQE272" s="159"/>
      <c r="KQF272" s="8"/>
      <c r="KQG272" s="8"/>
      <c r="KQH272" s="160"/>
      <c r="KQI272" s="158"/>
      <c r="KQJ272" s="161"/>
      <c r="KQK272" s="162"/>
      <c r="KQL272" s="156"/>
      <c r="KQM272" s="158"/>
      <c r="KQN272" s="158"/>
      <c r="KQO272" s="158"/>
      <c r="KQP272" s="158"/>
      <c r="KQQ272" s="159"/>
      <c r="KQR272" s="9"/>
      <c r="KQS272" s="9"/>
      <c r="KQT272" s="159"/>
      <c r="KQU272" s="159"/>
      <c r="KQV272" s="8"/>
      <c r="KQW272" s="8"/>
      <c r="KQX272" s="160"/>
      <c r="KQY272" s="158"/>
      <c r="KQZ272" s="161"/>
      <c r="KRA272" s="162"/>
      <c r="KRB272" s="156"/>
      <c r="KRC272" s="158"/>
      <c r="KRD272" s="158"/>
      <c r="KRE272" s="158"/>
      <c r="KRF272" s="158"/>
      <c r="KRG272" s="159"/>
      <c r="KRH272" s="9"/>
      <c r="KRI272" s="9"/>
      <c r="KRJ272" s="159"/>
      <c r="KRK272" s="159"/>
      <c r="KRL272" s="8"/>
      <c r="KRM272" s="8"/>
      <c r="KRN272" s="160"/>
      <c r="KRO272" s="158"/>
      <c r="KRP272" s="161"/>
      <c r="KRQ272" s="162"/>
      <c r="KRR272" s="156"/>
      <c r="KRS272" s="158"/>
      <c r="KRT272" s="158"/>
      <c r="KRU272" s="158"/>
      <c r="KRV272" s="158"/>
      <c r="KRW272" s="159"/>
      <c r="KRX272" s="9"/>
      <c r="KRY272" s="9"/>
      <c r="KRZ272" s="159"/>
      <c r="KSA272" s="159"/>
      <c r="KSB272" s="8"/>
      <c r="KSC272" s="8"/>
      <c r="KSD272" s="160"/>
      <c r="KSE272" s="158"/>
      <c r="KSF272" s="161"/>
      <c r="KSG272" s="162"/>
      <c r="KSH272" s="156"/>
      <c r="KSI272" s="158"/>
      <c r="KSJ272" s="158"/>
      <c r="KSK272" s="158"/>
      <c r="KSL272" s="158"/>
      <c r="KSM272" s="159"/>
      <c r="KSN272" s="9"/>
      <c r="KSO272" s="9"/>
      <c r="KSP272" s="159"/>
      <c r="KSQ272" s="159"/>
      <c r="KSR272" s="8"/>
      <c r="KSS272" s="8"/>
      <c r="KST272" s="160"/>
      <c r="KSU272" s="158"/>
      <c r="KSV272" s="161"/>
      <c r="KSW272" s="162"/>
      <c r="KSX272" s="156"/>
      <c r="KSY272" s="158"/>
      <c r="KSZ272" s="158"/>
      <c r="KTA272" s="158"/>
      <c r="KTB272" s="158"/>
      <c r="KTC272" s="159"/>
      <c r="KTD272" s="9"/>
      <c r="KTE272" s="9"/>
      <c r="KTF272" s="159"/>
      <c r="KTG272" s="159"/>
      <c r="KTH272" s="8"/>
      <c r="KTI272" s="8"/>
      <c r="KTJ272" s="160"/>
      <c r="KTK272" s="158"/>
      <c r="KTL272" s="161"/>
      <c r="KTM272" s="162"/>
      <c r="KTN272" s="156"/>
      <c r="KTO272" s="158"/>
      <c r="KTP272" s="158"/>
      <c r="KTQ272" s="158"/>
      <c r="KTR272" s="158"/>
      <c r="KTS272" s="159"/>
      <c r="KTT272" s="9"/>
      <c r="KTU272" s="9"/>
      <c r="KTV272" s="159"/>
      <c r="KTW272" s="159"/>
      <c r="KTX272" s="8"/>
      <c r="KTY272" s="8"/>
      <c r="KTZ272" s="160"/>
      <c r="KUA272" s="158"/>
      <c r="KUB272" s="161"/>
      <c r="KUC272" s="162"/>
      <c r="KUD272" s="156"/>
      <c r="KUE272" s="158"/>
      <c r="KUF272" s="158"/>
      <c r="KUG272" s="158"/>
      <c r="KUH272" s="158"/>
      <c r="KUI272" s="159"/>
      <c r="KUJ272" s="9"/>
      <c r="KUK272" s="9"/>
      <c r="KUL272" s="159"/>
      <c r="KUM272" s="159"/>
      <c r="KUN272" s="8"/>
      <c r="KUO272" s="8"/>
      <c r="KUP272" s="160"/>
      <c r="KUQ272" s="158"/>
      <c r="KUR272" s="161"/>
      <c r="KUS272" s="162"/>
      <c r="KUT272" s="156"/>
      <c r="KUU272" s="158"/>
      <c r="KUV272" s="158"/>
      <c r="KUW272" s="158"/>
      <c r="KUX272" s="158"/>
      <c r="KUY272" s="159"/>
      <c r="KUZ272" s="9"/>
      <c r="KVA272" s="9"/>
      <c r="KVB272" s="159"/>
      <c r="KVC272" s="159"/>
      <c r="KVD272" s="8"/>
      <c r="KVE272" s="8"/>
      <c r="KVF272" s="160"/>
      <c r="KVG272" s="158"/>
      <c r="KVH272" s="161"/>
      <c r="KVI272" s="162"/>
      <c r="KVJ272" s="156"/>
      <c r="KVK272" s="158"/>
      <c r="KVL272" s="158"/>
      <c r="KVM272" s="158"/>
      <c r="KVN272" s="158"/>
      <c r="KVO272" s="159"/>
      <c r="KVP272" s="9"/>
      <c r="KVQ272" s="9"/>
      <c r="KVR272" s="159"/>
      <c r="KVS272" s="159"/>
      <c r="KVT272" s="8"/>
      <c r="KVU272" s="8"/>
      <c r="KVV272" s="160"/>
      <c r="KVW272" s="158"/>
      <c r="KVX272" s="161"/>
      <c r="KVY272" s="162"/>
      <c r="KVZ272" s="156"/>
      <c r="KWA272" s="158"/>
      <c r="KWB272" s="158"/>
      <c r="KWC272" s="158"/>
      <c r="KWD272" s="158"/>
      <c r="KWE272" s="159"/>
      <c r="KWF272" s="9"/>
      <c r="KWG272" s="9"/>
      <c r="KWH272" s="159"/>
      <c r="KWI272" s="159"/>
      <c r="KWJ272" s="8"/>
      <c r="KWK272" s="8"/>
      <c r="KWL272" s="160"/>
      <c r="KWM272" s="158"/>
      <c r="KWN272" s="161"/>
      <c r="KWO272" s="162"/>
      <c r="KWP272" s="156"/>
      <c r="KWQ272" s="158"/>
      <c r="KWR272" s="158"/>
      <c r="KWS272" s="158"/>
      <c r="KWT272" s="158"/>
      <c r="KWU272" s="159"/>
      <c r="KWV272" s="9"/>
      <c r="KWW272" s="9"/>
      <c r="KWX272" s="159"/>
      <c r="KWY272" s="159"/>
      <c r="KWZ272" s="8"/>
      <c r="KXA272" s="8"/>
      <c r="KXB272" s="160"/>
      <c r="KXC272" s="158"/>
      <c r="KXD272" s="161"/>
      <c r="KXE272" s="162"/>
      <c r="KXF272" s="156"/>
      <c r="KXG272" s="158"/>
      <c r="KXH272" s="158"/>
      <c r="KXI272" s="158"/>
      <c r="KXJ272" s="158"/>
      <c r="KXK272" s="159"/>
      <c r="KXL272" s="9"/>
      <c r="KXM272" s="9"/>
      <c r="KXN272" s="159"/>
      <c r="KXO272" s="159"/>
      <c r="KXP272" s="8"/>
      <c r="KXQ272" s="8"/>
      <c r="KXR272" s="160"/>
      <c r="KXS272" s="158"/>
      <c r="KXT272" s="161"/>
      <c r="KXU272" s="162"/>
      <c r="KXV272" s="156"/>
      <c r="KXW272" s="158"/>
      <c r="KXX272" s="158"/>
      <c r="KXY272" s="158"/>
      <c r="KXZ272" s="158"/>
      <c r="KYA272" s="159"/>
      <c r="KYB272" s="9"/>
      <c r="KYC272" s="9"/>
      <c r="KYD272" s="159"/>
      <c r="KYE272" s="159"/>
      <c r="KYF272" s="8"/>
      <c r="KYG272" s="8"/>
      <c r="KYH272" s="160"/>
      <c r="KYI272" s="158"/>
      <c r="KYJ272" s="161"/>
      <c r="KYK272" s="162"/>
      <c r="KYL272" s="156"/>
      <c r="KYM272" s="158"/>
      <c r="KYN272" s="158"/>
      <c r="KYO272" s="158"/>
      <c r="KYP272" s="158"/>
      <c r="KYQ272" s="159"/>
      <c r="KYR272" s="9"/>
      <c r="KYS272" s="9"/>
      <c r="KYT272" s="159"/>
      <c r="KYU272" s="159"/>
      <c r="KYV272" s="8"/>
      <c r="KYW272" s="8"/>
      <c r="KYX272" s="160"/>
      <c r="KYY272" s="158"/>
      <c r="KYZ272" s="161"/>
      <c r="KZA272" s="162"/>
      <c r="KZB272" s="156"/>
      <c r="KZC272" s="158"/>
      <c r="KZD272" s="158"/>
      <c r="KZE272" s="158"/>
      <c r="KZF272" s="158"/>
      <c r="KZG272" s="159"/>
      <c r="KZH272" s="9"/>
      <c r="KZI272" s="9"/>
      <c r="KZJ272" s="159"/>
      <c r="KZK272" s="159"/>
      <c r="KZL272" s="8"/>
      <c r="KZM272" s="8"/>
      <c r="KZN272" s="160"/>
      <c r="KZO272" s="158"/>
      <c r="KZP272" s="161"/>
      <c r="KZQ272" s="162"/>
      <c r="KZR272" s="156"/>
      <c r="KZS272" s="158"/>
      <c r="KZT272" s="158"/>
      <c r="KZU272" s="158"/>
      <c r="KZV272" s="158"/>
      <c r="KZW272" s="159"/>
      <c r="KZX272" s="9"/>
      <c r="KZY272" s="9"/>
      <c r="KZZ272" s="159"/>
      <c r="LAA272" s="159"/>
      <c r="LAB272" s="8"/>
      <c r="LAC272" s="8"/>
      <c r="LAD272" s="160"/>
      <c r="LAE272" s="158"/>
      <c r="LAF272" s="161"/>
      <c r="LAG272" s="162"/>
      <c r="LAH272" s="156"/>
      <c r="LAI272" s="158"/>
      <c r="LAJ272" s="158"/>
      <c r="LAK272" s="158"/>
      <c r="LAL272" s="158"/>
      <c r="LAM272" s="159"/>
      <c r="LAN272" s="9"/>
      <c r="LAO272" s="9"/>
      <c r="LAP272" s="159"/>
      <c r="LAQ272" s="159"/>
      <c r="LAR272" s="8"/>
      <c r="LAS272" s="8"/>
      <c r="LAT272" s="160"/>
      <c r="LAU272" s="158"/>
      <c r="LAV272" s="161"/>
      <c r="LAW272" s="162"/>
      <c r="LAX272" s="156"/>
      <c r="LAY272" s="158"/>
      <c r="LAZ272" s="158"/>
      <c r="LBA272" s="158"/>
      <c r="LBB272" s="158"/>
      <c r="LBC272" s="159"/>
      <c r="LBD272" s="9"/>
      <c r="LBE272" s="9"/>
      <c r="LBF272" s="159"/>
      <c r="LBG272" s="159"/>
      <c r="LBH272" s="8"/>
      <c r="LBI272" s="8"/>
      <c r="LBJ272" s="160"/>
      <c r="LBK272" s="158"/>
      <c r="LBL272" s="161"/>
      <c r="LBM272" s="162"/>
      <c r="LBN272" s="156"/>
      <c r="LBO272" s="158"/>
      <c r="LBP272" s="158"/>
      <c r="LBQ272" s="158"/>
      <c r="LBR272" s="158"/>
      <c r="LBS272" s="159"/>
      <c r="LBT272" s="9"/>
      <c r="LBU272" s="9"/>
      <c r="LBV272" s="159"/>
      <c r="LBW272" s="159"/>
      <c r="LBX272" s="8"/>
      <c r="LBY272" s="8"/>
      <c r="LBZ272" s="160"/>
      <c r="LCA272" s="158"/>
      <c r="LCB272" s="161"/>
      <c r="LCC272" s="162"/>
      <c r="LCD272" s="156"/>
      <c r="LCE272" s="158"/>
      <c r="LCF272" s="158"/>
      <c r="LCG272" s="158"/>
      <c r="LCH272" s="158"/>
      <c r="LCI272" s="159"/>
      <c r="LCJ272" s="9"/>
      <c r="LCK272" s="9"/>
      <c r="LCL272" s="159"/>
      <c r="LCM272" s="159"/>
      <c r="LCN272" s="8"/>
      <c r="LCO272" s="8"/>
      <c r="LCP272" s="160"/>
      <c r="LCQ272" s="158"/>
      <c r="LCR272" s="161"/>
      <c r="LCS272" s="162"/>
      <c r="LCT272" s="156"/>
      <c r="LCU272" s="158"/>
      <c r="LCV272" s="158"/>
      <c r="LCW272" s="158"/>
      <c r="LCX272" s="158"/>
      <c r="LCY272" s="159"/>
      <c r="LCZ272" s="9"/>
      <c r="LDA272" s="9"/>
      <c r="LDB272" s="159"/>
      <c r="LDC272" s="159"/>
      <c r="LDD272" s="8"/>
      <c r="LDE272" s="8"/>
      <c r="LDF272" s="160"/>
      <c r="LDG272" s="158"/>
      <c r="LDH272" s="161"/>
      <c r="LDI272" s="162"/>
      <c r="LDJ272" s="156"/>
      <c r="LDK272" s="158"/>
      <c r="LDL272" s="158"/>
      <c r="LDM272" s="158"/>
      <c r="LDN272" s="158"/>
      <c r="LDO272" s="159"/>
      <c r="LDP272" s="9"/>
      <c r="LDQ272" s="9"/>
      <c r="LDR272" s="159"/>
      <c r="LDS272" s="159"/>
      <c r="LDT272" s="8"/>
      <c r="LDU272" s="8"/>
      <c r="LDV272" s="160"/>
      <c r="LDW272" s="158"/>
      <c r="LDX272" s="161"/>
      <c r="LDY272" s="162"/>
      <c r="LDZ272" s="156"/>
      <c r="LEA272" s="158"/>
      <c r="LEB272" s="158"/>
      <c r="LEC272" s="158"/>
      <c r="LED272" s="158"/>
      <c r="LEE272" s="159"/>
      <c r="LEF272" s="9"/>
      <c r="LEG272" s="9"/>
      <c r="LEH272" s="159"/>
      <c r="LEI272" s="159"/>
      <c r="LEJ272" s="8"/>
      <c r="LEK272" s="8"/>
      <c r="LEL272" s="160"/>
      <c r="LEM272" s="158"/>
      <c r="LEN272" s="161"/>
      <c r="LEO272" s="162"/>
      <c r="LEP272" s="156"/>
      <c r="LEQ272" s="158"/>
      <c r="LER272" s="158"/>
      <c r="LES272" s="158"/>
      <c r="LET272" s="158"/>
      <c r="LEU272" s="159"/>
      <c r="LEV272" s="9"/>
      <c r="LEW272" s="9"/>
      <c r="LEX272" s="159"/>
      <c r="LEY272" s="159"/>
      <c r="LEZ272" s="8"/>
      <c r="LFA272" s="8"/>
      <c r="LFB272" s="160"/>
      <c r="LFC272" s="158"/>
      <c r="LFD272" s="161"/>
      <c r="LFE272" s="162"/>
      <c r="LFF272" s="156"/>
      <c r="LFG272" s="158"/>
      <c r="LFH272" s="158"/>
      <c r="LFI272" s="158"/>
      <c r="LFJ272" s="158"/>
      <c r="LFK272" s="159"/>
      <c r="LFL272" s="9"/>
      <c r="LFM272" s="9"/>
      <c r="LFN272" s="159"/>
      <c r="LFO272" s="159"/>
      <c r="LFP272" s="8"/>
      <c r="LFQ272" s="8"/>
      <c r="LFR272" s="160"/>
      <c r="LFS272" s="158"/>
      <c r="LFT272" s="161"/>
      <c r="LFU272" s="162"/>
      <c r="LFV272" s="156"/>
      <c r="LFW272" s="158"/>
      <c r="LFX272" s="158"/>
      <c r="LFY272" s="158"/>
      <c r="LFZ272" s="158"/>
      <c r="LGA272" s="159"/>
      <c r="LGB272" s="9"/>
      <c r="LGC272" s="9"/>
      <c r="LGD272" s="159"/>
      <c r="LGE272" s="159"/>
      <c r="LGF272" s="8"/>
      <c r="LGG272" s="8"/>
      <c r="LGH272" s="160"/>
      <c r="LGI272" s="158"/>
      <c r="LGJ272" s="161"/>
      <c r="LGK272" s="162"/>
      <c r="LGL272" s="156"/>
      <c r="LGM272" s="158"/>
      <c r="LGN272" s="158"/>
      <c r="LGO272" s="158"/>
      <c r="LGP272" s="158"/>
      <c r="LGQ272" s="159"/>
      <c r="LGR272" s="9"/>
      <c r="LGS272" s="9"/>
      <c r="LGT272" s="159"/>
      <c r="LGU272" s="159"/>
      <c r="LGV272" s="8"/>
      <c r="LGW272" s="8"/>
      <c r="LGX272" s="160"/>
      <c r="LGY272" s="158"/>
      <c r="LGZ272" s="161"/>
      <c r="LHA272" s="162"/>
      <c r="LHB272" s="156"/>
      <c r="LHC272" s="158"/>
      <c r="LHD272" s="158"/>
      <c r="LHE272" s="158"/>
      <c r="LHF272" s="158"/>
      <c r="LHG272" s="159"/>
      <c r="LHH272" s="9"/>
      <c r="LHI272" s="9"/>
      <c r="LHJ272" s="159"/>
      <c r="LHK272" s="159"/>
      <c r="LHL272" s="8"/>
      <c r="LHM272" s="8"/>
      <c r="LHN272" s="160"/>
      <c r="LHO272" s="158"/>
      <c r="LHP272" s="161"/>
      <c r="LHQ272" s="162"/>
      <c r="LHR272" s="156"/>
      <c r="LHS272" s="158"/>
      <c r="LHT272" s="158"/>
      <c r="LHU272" s="158"/>
      <c r="LHV272" s="158"/>
      <c r="LHW272" s="159"/>
      <c r="LHX272" s="9"/>
      <c r="LHY272" s="9"/>
      <c r="LHZ272" s="159"/>
      <c r="LIA272" s="159"/>
      <c r="LIB272" s="8"/>
      <c r="LIC272" s="8"/>
      <c r="LID272" s="160"/>
      <c r="LIE272" s="158"/>
      <c r="LIF272" s="161"/>
      <c r="LIG272" s="162"/>
      <c r="LIH272" s="156"/>
      <c r="LII272" s="158"/>
      <c r="LIJ272" s="158"/>
      <c r="LIK272" s="158"/>
      <c r="LIL272" s="158"/>
      <c r="LIM272" s="159"/>
      <c r="LIN272" s="9"/>
      <c r="LIO272" s="9"/>
      <c r="LIP272" s="159"/>
      <c r="LIQ272" s="159"/>
      <c r="LIR272" s="8"/>
      <c r="LIS272" s="8"/>
      <c r="LIT272" s="160"/>
      <c r="LIU272" s="158"/>
      <c r="LIV272" s="161"/>
      <c r="LIW272" s="162"/>
      <c r="LIX272" s="156"/>
      <c r="LIY272" s="158"/>
      <c r="LIZ272" s="158"/>
      <c r="LJA272" s="158"/>
      <c r="LJB272" s="158"/>
      <c r="LJC272" s="159"/>
      <c r="LJD272" s="9"/>
      <c r="LJE272" s="9"/>
      <c r="LJF272" s="159"/>
      <c r="LJG272" s="159"/>
      <c r="LJH272" s="8"/>
      <c r="LJI272" s="8"/>
      <c r="LJJ272" s="160"/>
      <c r="LJK272" s="158"/>
      <c r="LJL272" s="161"/>
      <c r="LJM272" s="162"/>
      <c r="LJN272" s="156"/>
      <c r="LJO272" s="158"/>
      <c r="LJP272" s="158"/>
      <c r="LJQ272" s="158"/>
      <c r="LJR272" s="158"/>
      <c r="LJS272" s="159"/>
      <c r="LJT272" s="9"/>
      <c r="LJU272" s="9"/>
      <c r="LJV272" s="159"/>
      <c r="LJW272" s="159"/>
      <c r="LJX272" s="8"/>
      <c r="LJY272" s="8"/>
      <c r="LJZ272" s="160"/>
      <c r="LKA272" s="158"/>
      <c r="LKB272" s="161"/>
      <c r="LKC272" s="162"/>
      <c r="LKD272" s="156"/>
      <c r="LKE272" s="158"/>
      <c r="LKF272" s="158"/>
      <c r="LKG272" s="158"/>
      <c r="LKH272" s="158"/>
      <c r="LKI272" s="159"/>
      <c r="LKJ272" s="9"/>
      <c r="LKK272" s="9"/>
      <c r="LKL272" s="159"/>
      <c r="LKM272" s="159"/>
      <c r="LKN272" s="8"/>
      <c r="LKO272" s="8"/>
      <c r="LKP272" s="160"/>
      <c r="LKQ272" s="158"/>
      <c r="LKR272" s="161"/>
      <c r="LKS272" s="162"/>
      <c r="LKT272" s="156"/>
      <c r="LKU272" s="158"/>
      <c r="LKV272" s="158"/>
      <c r="LKW272" s="158"/>
      <c r="LKX272" s="158"/>
      <c r="LKY272" s="159"/>
      <c r="LKZ272" s="9"/>
      <c r="LLA272" s="9"/>
      <c r="LLB272" s="159"/>
      <c r="LLC272" s="159"/>
      <c r="LLD272" s="8"/>
      <c r="LLE272" s="8"/>
      <c r="LLF272" s="160"/>
      <c r="LLG272" s="158"/>
      <c r="LLH272" s="161"/>
      <c r="LLI272" s="162"/>
      <c r="LLJ272" s="156"/>
      <c r="LLK272" s="158"/>
      <c r="LLL272" s="158"/>
      <c r="LLM272" s="158"/>
      <c r="LLN272" s="158"/>
      <c r="LLO272" s="159"/>
      <c r="LLP272" s="9"/>
      <c r="LLQ272" s="9"/>
      <c r="LLR272" s="159"/>
      <c r="LLS272" s="159"/>
      <c r="LLT272" s="8"/>
      <c r="LLU272" s="8"/>
      <c r="LLV272" s="160"/>
      <c r="LLW272" s="158"/>
      <c r="LLX272" s="161"/>
      <c r="LLY272" s="162"/>
      <c r="LLZ272" s="156"/>
      <c r="LMA272" s="158"/>
      <c r="LMB272" s="158"/>
      <c r="LMC272" s="158"/>
      <c r="LMD272" s="158"/>
      <c r="LME272" s="159"/>
      <c r="LMF272" s="9"/>
      <c r="LMG272" s="9"/>
      <c r="LMH272" s="159"/>
      <c r="LMI272" s="159"/>
      <c r="LMJ272" s="8"/>
      <c r="LMK272" s="8"/>
      <c r="LML272" s="160"/>
      <c r="LMM272" s="158"/>
      <c r="LMN272" s="161"/>
      <c r="LMO272" s="162"/>
      <c r="LMP272" s="156"/>
      <c r="LMQ272" s="158"/>
      <c r="LMR272" s="158"/>
      <c r="LMS272" s="158"/>
      <c r="LMT272" s="158"/>
      <c r="LMU272" s="159"/>
      <c r="LMV272" s="9"/>
      <c r="LMW272" s="9"/>
      <c r="LMX272" s="159"/>
      <c r="LMY272" s="159"/>
      <c r="LMZ272" s="8"/>
      <c r="LNA272" s="8"/>
      <c r="LNB272" s="160"/>
      <c r="LNC272" s="158"/>
      <c r="LND272" s="161"/>
      <c r="LNE272" s="162"/>
      <c r="LNF272" s="156"/>
      <c r="LNG272" s="158"/>
      <c r="LNH272" s="158"/>
      <c r="LNI272" s="158"/>
      <c r="LNJ272" s="158"/>
      <c r="LNK272" s="159"/>
      <c r="LNL272" s="9"/>
      <c r="LNM272" s="9"/>
      <c r="LNN272" s="159"/>
      <c r="LNO272" s="159"/>
      <c r="LNP272" s="8"/>
      <c r="LNQ272" s="8"/>
      <c r="LNR272" s="160"/>
      <c r="LNS272" s="158"/>
      <c r="LNT272" s="161"/>
      <c r="LNU272" s="162"/>
      <c r="LNV272" s="156"/>
      <c r="LNW272" s="158"/>
      <c r="LNX272" s="158"/>
      <c r="LNY272" s="158"/>
      <c r="LNZ272" s="158"/>
      <c r="LOA272" s="159"/>
      <c r="LOB272" s="9"/>
      <c r="LOC272" s="9"/>
      <c r="LOD272" s="159"/>
      <c r="LOE272" s="159"/>
      <c r="LOF272" s="8"/>
      <c r="LOG272" s="8"/>
      <c r="LOH272" s="160"/>
      <c r="LOI272" s="158"/>
      <c r="LOJ272" s="161"/>
      <c r="LOK272" s="162"/>
      <c r="LOL272" s="156"/>
      <c r="LOM272" s="158"/>
      <c r="LON272" s="158"/>
      <c r="LOO272" s="158"/>
      <c r="LOP272" s="158"/>
      <c r="LOQ272" s="159"/>
      <c r="LOR272" s="9"/>
      <c r="LOS272" s="9"/>
      <c r="LOT272" s="159"/>
      <c r="LOU272" s="159"/>
      <c r="LOV272" s="8"/>
      <c r="LOW272" s="8"/>
      <c r="LOX272" s="160"/>
      <c r="LOY272" s="158"/>
      <c r="LOZ272" s="161"/>
      <c r="LPA272" s="162"/>
      <c r="LPB272" s="156"/>
      <c r="LPC272" s="158"/>
      <c r="LPD272" s="158"/>
      <c r="LPE272" s="158"/>
      <c r="LPF272" s="158"/>
      <c r="LPG272" s="159"/>
      <c r="LPH272" s="9"/>
      <c r="LPI272" s="9"/>
      <c r="LPJ272" s="159"/>
      <c r="LPK272" s="159"/>
      <c r="LPL272" s="8"/>
      <c r="LPM272" s="8"/>
      <c r="LPN272" s="160"/>
      <c r="LPO272" s="158"/>
      <c r="LPP272" s="161"/>
      <c r="LPQ272" s="162"/>
      <c r="LPR272" s="156"/>
      <c r="LPS272" s="158"/>
      <c r="LPT272" s="158"/>
      <c r="LPU272" s="158"/>
      <c r="LPV272" s="158"/>
      <c r="LPW272" s="159"/>
      <c r="LPX272" s="9"/>
      <c r="LPY272" s="9"/>
      <c r="LPZ272" s="159"/>
      <c r="LQA272" s="159"/>
      <c r="LQB272" s="8"/>
      <c r="LQC272" s="8"/>
      <c r="LQD272" s="160"/>
      <c r="LQE272" s="158"/>
      <c r="LQF272" s="161"/>
      <c r="LQG272" s="162"/>
      <c r="LQH272" s="156"/>
      <c r="LQI272" s="158"/>
      <c r="LQJ272" s="158"/>
      <c r="LQK272" s="158"/>
      <c r="LQL272" s="158"/>
      <c r="LQM272" s="159"/>
      <c r="LQN272" s="9"/>
      <c r="LQO272" s="9"/>
      <c r="LQP272" s="159"/>
      <c r="LQQ272" s="159"/>
      <c r="LQR272" s="8"/>
      <c r="LQS272" s="8"/>
      <c r="LQT272" s="160"/>
      <c r="LQU272" s="158"/>
      <c r="LQV272" s="161"/>
      <c r="LQW272" s="162"/>
      <c r="LQX272" s="156"/>
      <c r="LQY272" s="158"/>
      <c r="LQZ272" s="158"/>
      <c r="LRA272" s="158"/>
      <c r="LRB272" s="158"/>
      <c r="LRC272" s="159"/>
      <c r="LRD272" s="9"/>
      <c r="LRE272" s="9"/>
      <c r="LRF272" s="159"/>
      <c r="LRG272" s="159"/>
      <c r="LRH272" s="8"/>
      <c r="LRI272" s="8"/>
      <c r="LRJ272" s="160"/>
      <c r="LRK272" s="158"/>
      <c r="LRL272" s="161"/>
      <c r="LRM272" s="162"/>
      <c r="LRN272" s="156"/>
      <c r="LRO272" s="158"/>
      <c r="LRP272" s="158"/>
      <c r="LRQ272" s="158"/>
      <c r="LRR272" s="158"/>
      <c r="LRS272" s="159"/>
      <c r="LRT272" s="9"/>
      <c r="LRU272" s="9"/>
      <c r="LRV272" s="159"/>
      <c r="LRW272" s="159"/>
      <c r="LRX272" s="8"/>
      <c r="LRY272" s="8"/>
      <c r="LRZ272" s="160"/>
      <c r="LSA272" s="158"/>
      <c r="LSB272" s="161"/>
      <c r="LSC272" s="162"/>
      <c r="LSD272" s="156"/>
      <c r="LSE272" s="158"/>
      <c r="LSF272" s="158"/>
      <c r="LSG272" s="158"/>
      <c r="LSH272" s="158"/>
      <c r="LSI272" s="159"/>
      <c r="LSJ272" s="9"/>
      <c r="LSK272" s="9"/>
      <c r="LSL272" s="159"/>
      <c r="LSM272" s="159"/>
      <c r="LSN272" s="8"/>
      <c r="LSO272" s="8"/>
      <c r="LSP272" s="160"/>
      <c r="LSQ272" s="158"/>
      <c r="LSR272" s="161"/>
      <c r="LSS272" s="162"/>
      <c r="LST272" s="156"/>
      <c r="LSU272" s="158"/>
      <c r="LSV272" s="158"/>
      <c r="LSW272" s="158"/>
      <c r="LSX272" s="158"/>
      <c r="LSY272" s="159"/>
      <c r="LSZ272" s="9"/>
      <c r="LTA272" s="9"/>
      <c r="LTB272" s="159"/>
      <c r="LTC272" s="159"/>
      <c r="LTD272" s="8"/>
      <c r="LTE272" s="8"/>
      <c r="LTF272" s="160"/>
      <c r="LTG272" s="158"/>
      <c r="LTH272" s="161"/>
      <c r="LTI272" s="162"/>
      <c r="LTJ272" s="156"/>
      <c r="LTK272" s="158"/>
      <c r="LTL272" s="158"/>
      <c r="LTM272" s="158"/>
      <c r="LTN272" s="158"/>
      <c r="LTO272" s="159"/>
      <c r="LTP272" s="9"/>
      <c r="LTQ272" s="9"/>
      <c r="LTR272" s="159"/>
      <c r="LTS272" s="159"/>
      <c r="LTT272" s="8"/>
      <c r="LTU272" s="8"/>
      <c r="LTV272" s="160"/>
      <c r="LTW272" s="158"/>
      <c r="LTX272" s="161"/>
      <c r="LTY272" s="162"/>
      <c r="LTZ272" s="156"/>
      <c r="LUA272" s="158"/>
      <c r="LUB272" s="158"/>
      <c r="LUC272" s="158"/>
      <c r="LUD272" s="158"/>
      <c r="LUE272" s="159"/>
      <c r="LUF272" s="9"/>
      <c r="LUG272" s="9"/>
      <c r="LUH272" s="159"/>
      <c r="LUI272" s="159"/>
      <c r="LUJ272" s="8"/>
      <c r="LUK272" s="8"/>
      <c r="LUL272" s="160"/>
      <c r="LUM272" s="158"/>
      <c r="LUN272" s="161"/>
      <c r="LUO272" s="162"/>
      <c r="LUP272" s="156"/>
      <c r="LUQ272" s="158"/>
      <c r="LUR272" s="158"/>
      <c r="LUS272" s="158"/>
      <c r="LUT272" s="158"/>
      <c r="LUU272" s="159"/>
      <c r="LUV272" s="9"/>
      <c r="LUW272" s="9"/>
      <c r="LUX272" s="159"/>
      <c r="LUY272" s="159"/>
      <c r="LUZ272" s="8"/>
      <c r="LVA272" s="8"/>
      <c r="LVB272" s="160"/>
      <c r="LVC272" s="158"/>
      <c r="LVD272" s="161"/>
      <c r="LVE272" s="162"/>
      <c r="LVF272" s="156"/>
      <c r="LVG272" s="158"/>
      <c r="LVH272" s="158"/>
      <c r="LVI272" s="158"/>
      <c r="LVJ272" s="158"/>
      <c r="LVK272" s="159"/>
      <c r="LVL272" s="9"/>
      <c r="LVM272" s="9"/>
      <c r="LVN272" s="159"/>
      <c r="LVO272" s="159"/>
      <c r="LVP272" s="8"/>
      <c r="LVQ272" s="8"/>
      <c r="LVR272" s="160"/>
      <c r="LVS272" s="158"/>
      <c r="LVT272" s="161"/>
      <c r="LVU272" s="162"/>
      <c r="LVV272" s="156"/>
      <c r="LVW272" s="158"/>
      <c r="LVX272" s="158"/>
      <c r="LVY272" s="158"/>
      <c r="LVZ272" s="158"/>
      <c r="LWA272" s="159"/>
      <c r="LWB272" s="9"/>
      <c r="LWC272" s="9"/>
      <c r="LWD272" s="159"/>
      <c r="LWE272" s="159"/>
      <c r="LWF272" s="8"/>
      <c r="LWG272" s="8"/>
      <c r="LWH272" s="160"/>
      <c r="LWI272" s="158"/>
      <c r="LWJ272" s="161"/>
      <c r="LWK272" s="162"/>
      <c r="LWL272" s="156"/>
      <c r="LWM272" s="158"/>
      <c r="LWN272" s="158"/>
      <c r="LWO272" s="158"/>
      <c r="LWP272" s="158"/>
      <c r="LWQ272" s="159"/>
      <c r="LWR272" s="9"/>
      <c r="LWS272" s="9"/>
      <c r="LWT272" s="159"/>
      <c r="LWU272" s="159"/>
      <c r="LWV272" s="8"/>
      <c r="LWW272" s="8"/>
      <c r="LWX272" s="160"/>
      <c r="LWY272" s="158"/>
      <c r="LWZ272" s="161"/>
      <c r="LXA272" s="162"/>
      <c r="LXB272" s="156"/>
      <c r="LXC272" s="158"/>
      <c r="LXD272" s="158"/>
      <c r="LXE272" s="158"/>
      <c r="LXF272" s="158"/>
      <c r="LXG272" s="159"/>
      <c r="LXH272" s="9"/>
      <c r="LXI272" s="9"/>
      <c r="LXJ272" s="159"/>
      <c r="LXK272" s="159"/>
      <c r="LXL272" s="8"/>
      <c r="LXM272" s="8"/>
      <c r="LXN272" s="160"/>
      <c r="LXO272" s="158"/>
      <c r="LXP272" s="161"/>
      <c r="LXQ272" s="162"/>
      <c r="LXR272" s="156"/>
      <c r="LXS272" s="158"/>
      <c r="LXT272" s="158"/>
      <c r="LXU272" s="158"/>
      <c r="LXV272" s="158"/>
      <c r="LXW272" s="159"/>
      <c r="LXX272" s="9"/>
      <c r="LXY272" s="9"/>
      <c r="LXZ272" s="159"/>
      <c r="LYA272" s="159"/>
      <c r="LYB272" s="8"/>
      <c r="LYC272" s="8"/>
      <c r="LYD272" s="160"/>
      <c r="LYE272" s="158"/>
      <c r="LYF272" s="161"/>
      <c r="LYG272" s="162"/>
      <c r="LYH272" s="156"/>
      <c r="LYI272" s="158"/>
      <c r="LYJ272" s="158"/>
      <c r="LYK272" s="158"/>
      <c r="LYL272" s="158"/>
      <c r="LYM272" s="159"/>
      <c r="LYN272" s="9"/>
      <c r="LYO272" s="9"/>
      <c r="LYP272" s="159"/>
      <c r="LYQ272" s="159"/>
      <c r="LYR272" s="8"/>
      <c r="LYS272" s="8"/>
      <c r="LYT272" s="160"/>
      <c r="LYU272" s="158"/>
      <c r="LYV272" s="161"/>
      <c r="LYW272" s="162"/>
      <c r="LYX272" s="156"/>
      <c r="LYY272" s="158"/>
      <c r="LYZ272" s="158"/>
      <c r="LZA272" s="158"/>
      <c r="LZB272" s="158"/>
      <c r="LZC272" s="159"/>
      <c r="LZD272" s="9"/>
      <c r="LZE272" s="9"/>
      <c r="LZF272" s="159"/>
      <c r="LZG272" s="159"/>
      <c r="LZH272" s="8"/>
      <c r="LZI272" s="8"/>
      <c r="LZJ272" s="160"/>
      <c r="LZK272" s="158"/>
      <c r="LZL272" s="161"/>
      <c r="LZM272" s="162"/>
      <c r="LZN272" s="156"/>
      <c r="LZO272" s="158"/>
      <c r="LZP272" s="158"/>
      <c r="LZQ272" s="158"/>
      <c r="LZR272" s="158"/>
      <c r="LZS272" s="159"/>
      <c r="LZT272" s="9"/>
      <c r="LZU272" s="9"/>
      <c r="LZV272" s="159"/>
      <c r="LZW272" s="159"/>
      <c r="LZX272" s="8"/>
      <c r="LZY272" s="8"/>
      <c r="LZZ272" s="160"/>
      <c r="MAA272" s="158"/>
      <c r="MAB272" s="161"/>
      <c r="MAC272" s="162"/>
      <c r="MAD272" s="156"/>
      <c r="MAE272" s="158"/>
      <c r="MAF272" s="158"/>
      <c r="MAG272" s="158"/>
      <c r="MAH272" s="158"/>
      <c r="MAI272" s="159"/>
      <c r="MAJ272" s="9"/>
      <c r="MAK272" s="9"/>
      <c r="MAL272" s="159"/>
      <c r="MAM272" s="159"/>
      <c r="MAN272" s="8"/>
      <c r="MAO272" s="8"/>
      <c r="MAP272" s="160"/>
      <c r="MAQ272" s="158"/>
      <c r="MAR272" s="161"/>
      <c r="MAS272" s="162"/>
      <c r="MAT272" s="156"/>
      <c r="MAU272" s="158"/>
      <c r="MAV272" s="158"/>
      <c r="MAW272" s="158"/>
      <c r="MAX272" s="158"/>
      <c r="MAY272" s="159"/>
      <c r="MAZ272" s="9"/>
      <c r="MBA272" s="9"/>
      <c r="MBB272" s="159"/>
      <c r="MBC272" s="159"/>
      <c r="MBD272" s="8"/>
      <c r="MBE272" s="8"/>
      <c r="MBF272" s="160"/>
      <c r="MBG272" s="158"/>
      <c r="MBH272" s="161"/>
      <c r="MBI272" s="162"/>
      <c r="MBJ272" s="156"/>
      <c r="MBK272" s="158"/>
      <c r="MBL272" s="158"/>
      <c r="MBM272" s="158"/>
      <c r="MBN272" s="158"/>
      <c r="MBO272" s="159"/>
      <c r="MBP272" s="9"/>
      <c r="MBQ272" s="9"/>
      <c r="MBR272" s="159"/>
      <c r="MBS272" s="159"/>
      <c r="MBT272" s="8"/>
      <c r="MBU272" s="8"/>
      <c r="MBV272" s="160"/>
      <c r="MBW272" s="158"/>
      <c r="MBX272" s="161"/>
      <c r="MBY272" s="162"/>
      <c r="MBZ272" s="156"/>
      <c r="MCA272" s="158"/>
      <c r="MCB272" s="158"/>
      <c r="MCC272" s="158"/>
      <c r="MCD272" s="158"/>
      <c r="MCE272" s="159"/>
      <c r="MCF272" s="9"/>
      <c r="MCG272" s="9"/>
      <c r="MCH272" s="159"/>
      <c r="MCI272" s="159"/>
      <c r="MCJ272" s="8"/>
      <c r="MCK272" s="8"/>
      <c r="MCL272" s="160"/>
      <c r="MCM272" s="158"/>
      <c r="MCN272" s="161"/>
      <c r="MCO272" s="162"/>
      <c r="MCP272" s="156"/>
      <c r="MCQ272" s="158"/>
      <c r="MCR272" s="158"/>
      <c r="MCS272" s="158"/>
      <c r="MCT272" s="158"/>
      <c r="MCU272" s="159"/>
      <c r="MCV272" s="9"/>
      <c r="MCW272" s="9"/>
      <c r="MCX272" s="159"/>
      <c r="MCY272" s="159"/>
      <c r="MCZ272" s="8"/>
      <c r="MDA272" s="8"/>
      <c r="MDB272" s="160"/>
      <c r="MDC272" s="158"/>
      <c r="MDD272" s="161"/>
      <c r="MDE272" s="162"/>
      <c r="MDF272" s="156"/>
      <c r="MDG272" s="158"/>
      <c r="MDH272" s="158"/>
      <c r="MDI272" s="158"/>
      <c r="MDJ272" s="158"/>
      <c r="MDK272" s="159"/>
      <c r="MDL272" s="9"/>
      <c r="MDM272" s="9"/>
      <c r="MDN272" s="159"/>
      <c r="MDO272" s="159"/>
      <c r="MDP272" s="8"/>
      <c r="MDQ272" s="8"/>
      <c r="MDR272" s="160"/>
      <c r="MDS272" s="158"/>
      <c r="MDT272" s="161"/>
      <c r="MDU272" s="162"/>
      <c r="MDV272" s="156"/>
      <c r="MDW272" s="158"/>
      <c r="MDX272" s="158"/>
      <c r="MDY272" s="158"/>
      <c r="MDZ272" s="158"/>
      <c r="MEA272" s="159"/>
      <c r="MEB272" s="9"/>
      <c r="MEC272" s="9"/>
      <c r="MED272" s="159"/>
      <c r="MEE272" s="159"/>
      <c r="MEF272" s="8"/>
      <c r="MEG272" s="8"/>
      <c r="MEH272" s="160"/>
      <c r="MEI272" s="158"/>
      <c r="MEJ272" s="161"/>
      <c r="MEK272" s="162"/>
      <c r="MEL272" s="156"/>
      <c r="MEM272" s="158"/>
      <c r="MEN272" s="158"/>
      <c r="MEO272" s="158"/>
      <c r="MEP272" s="158"/>
      <c r="MEQ272" s="159"/>
      <c r="MER272" s="9"/>
      <c r="MES272" s="9"/>
      <c r="MET272" s="159"/>
      <c r="MEU272" s="159"/>
      <c r="MEV272" s="8"/>
      <c r="MEW272" s="8"/>
      <c r="MEX272" s="160"/>
      <c r="MEY272" s="158"/>
      <c r="MEZ272" s="161"/>
      <c r="MFA272" s="162"/>
      <c r="MFB272" s="156"/>
      <c r="MFC272" s="158"/>
      <c r="MFD272" s="158"/>
      <c r="MFE272" s="158"/>
      <c r="MFF272" s="158"/>
      <c r="MFG272" s="159"/>
      <c r="MFH272" s="9"/>
      <c r="MFI272" s="9"/>
      <c r="MFJ272" s="159"/>
      <c r="MFK272" s="159"/>
      <c r="MFL272" s="8"/>
      <c r="MFM272" s="8"/>
      <c r="MFN272" s="160"/>
      <c r="MFO272" s="158"/>
      <c r="MFP272" s="161"/>
      <c r="MFQ272" s="162"/>
      <c r="MFR272" s="156"/>
      <c r="MFS272" s="158"/>
      <c r="MFT272" s="158"/>
      <c r="MFU272" s="158"/>
      <c r="MFV272" s="158"/>
      <c r="MFW272" s="159"/>
      <c r="MFX272" s="9"/>
      <c r="MFY272" s="9"/>
      <c r="MFZ272" s="159"/>
      <c r="MGA272" s="159"/>
      <c r="MGB272" s="8"/>
      <c r="MGC272" s="8"/>
      <c r="MGD272" s="160"/>
      <c r="MGE272" s="158"/>
      <c r="MGF272" s="161"/>
      <c r="MGG272" s="162"/>
      <c r="MGH272" s="156"/>
      <c r="MGI272" s="158"/>
      <c r="MGJ272" s="158"/>
      <c r="MGK272" s="158"/>
      <c r="MGL272" s="158"/>
      <c r="MGM272" s="159"/>
      <c r="MGN272" s="9"/>
      <c r="MGO272" s="9"/>
      <c r="MGP272" s="159"/>
      <c r="MGQ272" s="159"/>
      <c r="MGR272" s="8"/>
      <c r="MGS272" s="8"/>
      <c r="MGT272" s="160"/>
      <c r="MGU272" s="158"/>
      <c r="MGV272" s="161"/>
      <c r="MGW272" s="162"/>
      <c r="MGX272" s="156"/>
      <c r="MGY272" s="158"/>
      <c r="MGZ272" s="158"/>
      <c r="MHA272" s="158"/>
      <c r="MHB272" s="158"/>
      <c r="MHC272" s="159"/>
      <c r="MHD272" s="9"/>
      <c r="MHE272" s="9"/>
      <c r="MHF272" s="159"/>
      <c r="MHG272" s="159"/>
      <c r="MHH272" s="8"/>
      <c r="MHI272" s="8"/>
      <c r="MHJ272" s="160"/>
      <c r="MHK272" s="158"/>
      <c r="MHL272" s="161"/>
      <c r="MHM272" s="162"/>
      <c r="MHN272" s="156"/>
      <c r="MHO272" s="158"/>
      <c r="MHP272" s="158"/>
      <c r="MHQ272" s="158"/>
      <c r="MHR272" s="158"/>
      <c r="MHS272" s="159"/>
      <c r="MHT272" s="9"/>
      <c r="MHU272" s="9"/>
      <c r="MHV272" s="159"/>
      <c r="MHW272" s="159"/>
      <c r="MHX272" s="8"/>
      <c r="MHY272" s="8"/>
      <c r="MHZ272" s="160"/>
      <c r="MIA272" s="158"/>
      <c r="MIB272" s="161"/>
      <c r="MIC272" s="162"/>
      <c r="MID272" s="156"/>
      <c r="MIE272" s="158"/>
      <c r="MIF272" s="158"/>
      <c r="MIG272" s="158"/>
      <c r="MIH272" s="158"/>
      <c r="MII272" s="159"/>
      <c r="MIJ272" s="9"/>
      <c r="MIK272" s="9"/>
      <c r="MIL272" s="159"/>
      <c r="MIM272" s="159"/>
      <c r="MIN272" s="8"/>
      <c r="MIO272" s="8"/>
      <c r="MIP272" s="160"/>
      <c r="MIQ272" s="158"/>
      <c r="MIR272" s="161"/>
      <c r="MIS272" s="162"/>
      <c r="MIT272" s="156"/>
      <c r="MIU272" s="158"/>
      <c r="MIV272" s="158"/>
      <c r="MIW272" s="158"/>
      <c r="MIX272" s="158"/>
      <c r="MIY272" s="159"/>
      <c r="MIZ272" s="9"/>
      <c r="MJA272" s="9"/>
      <c r="MJB272" s="159"/>
      <c r="MJC272" s="159"/>
      <c r="MJD272" s="8"/>
      <c r="MJE272" s="8"/>
      <c r="MJF272" s="160"/>
      <c r="MJG272" s="158"/>
      <c r="MJH272" s="161"/>
      <c r="MJI272" s="162"/>
      <c r="MJJ272" s="156"/>
      <c r="MJK272" s="158"/>
      <c r="MJL272" s="158"/>
      <c r="MJM272" s="158"/>
      <c r="MJN272" s="158"/>
      <c r="MJO272" s="159"/>
      <c r="MJP272" s="9"/>
      <c r="MJQ272" s="9"/>
      <c r="MJR272" s="159"/>
      <c r="MJS272" s="159"/>
      <c r="MJT272" s="8"/>
      <c r="MJU272" s="8"/>
      <c r="MJV272" s="160"/>
      <c r="MJW272" s="158"/>
      <c r="MJX272" s="161"/>
      <c r="MJY272" s="162"/>
      <c r="MJZ272" s="156"/>
      <c r="MKA272" s="158"/>
      <c r="MKB272" s="158"/>
      <c r="MKC272" s="158"/>
      <c r="MKD272" s="158"/>
      <c r="MKE272" s="159"/>
      <c r="MKF272" s="9"/>
      <c r="MKG272" s="9"/>
      <c r="MKH272" s="159"/>
      <c r="MKI272" s="159"/>
      <c r="MKJ272" s="8"/>
      <c r="MKK272" s="8"/>
      <c r="MKL272" s="160"/>
      <c r="MKM272" s="158"/>
      <c r="MKN272" s="161"/>
      <c r="MKO272" s="162"/>
      <c r="MKP272" s="156"/>
      <c r="MKQ272" s="158"/>
      <c r="MKR272" s="158"/>
      <c r="MKS272" s="158"/>
      <c r="MKT272" s="158"/>
      <c r="MKU272" s="159"/>
      <c r="MKV272" s="9"/>
      <c r="MKW272" s="9"/>
      <c r="MKX272" s="159"/>
      <c r="MKY272" s="159"/>
      <c r="MKZ272" s="8"/>
      <c r="MLA272" s="8"/>
      <c r="MLB272" s="160"/>
      <c r="MLC272" s="158"/>
      <c r="MLD272" s="161"/>
      <c r="MLE272" s="162"/>
      <c r="MLF272" s="156"/>
      <c r="MLG272" s="158"/>
      <c r="MLH272" s="158"/>
      <c r="MLI272" s="158"/>
      <c r="MLJ272" s="158"/>
      <c r="MLK272" s="159"/>
      <c r="MLL272" s="9"/>
      <c r="MLM272" s="9"/>
      <c r="MLN272" s="159"/>
      <c r="MLO272" s="159"/>
      <c r="MLP272" s="8"/>
      <c r="MLQ272" s="8"/>
      <c r="MLR272" s="160"/>
      <c r="MLS272" s="158"/>
      <c r="MLT272" s="161"/>
      <c r="MLU272" s="162"/>
      <c r="MLV272" s="156"/>
      <c r="MLW272" s="158"/>
      <c r="MLX272" s="158"/>
      <c r="MLY272" s="158"/>
      <c r="MLZ272" s="158"/>
      <c r="MMA272" s="159"/>
      <c r="MMB272" s="9"/>
      <c r="MMC272" s="9"/>
      <c r="MMD272" s="159"/>
      <c r="MME272" s="159"/>
      <c r="MMF272" s="8"/>
      <c r="MMG272" s="8"/>
      <c r="MMH272" s="160"/>
      <c r="MMI272" s="158"/>
      <c r="MMJ272" s="161"/>
      <c r="MMK272" s="162"/>
      <c r="MML272" s="156"/>
      <c r="MMM272" s="158"/>
      <c r="MMN272" s="158"/>
      <c r="MMO272" s="158"/>
      <c r="MMP272" s="158"/>
      <c r="MMQ272" s="159"/>
      <c r="MMR272" s="9"/>
      <c r="MMS272" s="9"/>
      <c r="MMT272" s="159"/>
      <c r="MMU272" s="159"/>
      <c r="MMV272" s="8"/>
      <c r="MMW272" s="8"/>
      <c r="MMX272" s="160"/>
      <c r="MMY272" s="158"/>
      <c r="MMZ272" s="161"/>
      <c r="MNA272" s="162"/>
      <c r="MNB272" s="156"/>
      <c r="MNC272" s="158"/>
      <c r="MND272" s="158"/>
      <c r="MNE272" s="158"/>
      <c r="MNF272" s="158"/>
      <c r="MNG272" s="159"/>
      <c r="MNH272" s="9"/>
      <c r="MNI272" s="9"/>
      <c r="MNJ272" s="159"/>
      <c r="MNK272" s="159"/>
      <c r="MNL272" s="8"/>
      <c r="MNM272" s="8"/>
      <c r="MNN272" s="160"/>
      <c r="MNO272" s="158"/>
      <c r="MNP272" s="161"/>
      <c r="MNQ272" s="162"/>
      <c r="MNR272" s="156"/>
      <c r="MNS272" s="158"/>
      <c r="MNT272" s="158"/>
      <c r="MNU272" s="158"/>
      <c r="MNV272" s="158"/>
      <c r="MNW272" s="159"/>
      <c r="MNX272" s="9"/>
      <c r="MNY272" s="9"/>
      <c r="MNZ272" s="159"/>
      <c r="MOA272" s="159"/>
      <c r="MOB272" s="8"/>
      <c r="MOC272" s="8"/>
      <c r="MOD272" s="160"/>
      <c r="MOE272" s="158"/>
      <c r="MOF272" s="161"/>
      <c r="MOG272" s="162"/>
      <c r="MOH272" s="156"/>
      <c r="MOI272" s="158"/>
      <c r="MOJ272" s="158"/>
      <c r="MOK272" s="158"/>
      <c r="MOL272" s="158"/>
      <c r="MOM272" s="159"/>
      <c r="MON272" s="9"/>
      <c r="MOO272" s="9"/>
      <c r="MOP272" s="159"/>
      <c r="MOQ272" s="159"/>
      <c r="MOR272" s="8"/>
      <c r="MOS272" s="8"/>
      <c r="MOT272" s="160"/>
      <c r="MOU272" s="158"/>
      <c r="MOV272" s="161"/>
      <c r="MOW272" s="162"/>
      <c r="MOX272" s="156"/>
      <c r="MOY272" s="158"/>
      <c r="MOZ272" s="158"/>
      <c r="MPA272" s="158"/>
      <c r="MPB272" s="158"/>
      <c r="MPC272" s="159"/>
      <c r="MPD272" s="9"/>
      <c r="MPE272" s="9"/>
      <c r="MPF272" s="159"/>
      <c r="MPG272" s="159"/>
      <c r="MPH272" s="8"/>
      <c r="MPI272" s="8"/>
      <c r="MPJ272" s="160"/>
      <c r="MPK272" s="158"/>
      <c r="MPL272" s="161"/>
      <c r="MPM272" s="162"/>
      <c r="MPN272" s="156"/>
      <c r="MPO272" s="158"/>
      <c r="MPP272" s="158"/>
      <c r="MPQ272" s="158"/>
      <c r="MPR272" s="158"/>
      <c r="MPS272" s="159"/>
      <c r="MPT272" s="9"/>
      <c r="MPU272" s="9"/>
      <c r="MPV272" s="159"/>
      <c r="MPW272" s="159"/>
      <c r="MPX272" s="8"/>
      <c r="MPY272" s="8"/>
      <c r="MPZ272" s="160"/>
      <c r="MQA272" s="158"/>
      <c r="MQB272" s="161"/>
      <c r="MQC272" s="162"/>
      <c r="MQD272" s="156"/>
      <c r="MQE272" s="158"/>
      <c r="MQF272" s="158"/>
      <c r="MQG272" s="158"/>
      <c r="MQH272" s="158"/>
      <c r="MQI272" s="159"/>
      <c r="MQJ272" s="9"/>
      <c r="MQK272" s="9"/>
      <c r="MQL272" s="159"/>
      <c r="MQM272" s="159"/>
      <c r="MQN272" s="8"/>
      <c r="MQO272" s="8"/>
      <c r="MQP272" s="160"/>
      <c r="MQQ272" s="158"/>
      <c r="MQR272" s="161"/>
      <c r="MQS272" s="162"/>
      <c r="MQT272" s="156"/>
      <c r="MQU272" s="158"/>
      <c r="MQV272" s="158"/>
      <c r="MQW272" s="158"/>
      <c r="MQX272" s="158"/>
      <c r="MQY272" s="159"/>
      <c r="MQZ272" s="9"/>
      <c r="MRA272" s="9"/>
      <c r="MRB272" s="159"/>
      <c r="MRC272" s="159"/>
      <c r="MRD272" s="8"/>
      <c r="MRE272" s="8"/>
      <c r="MRF272" s="160"/>
      <c r="MRG272" s="158"/>
      <c r="MRH272" s="161"/>
      <c r="MRI272" s="162"/>
      <c r="MRJ272" s="156"/>
      <c r="MRK272" s="158"/>
      <c r="MRL272" s="158"/>
      <c r="MRM272" s="158"/>
      <c r="MRN272" s="158"/>
      <c r="MRO272" s="159"/>
      <c r="MRP272" s="9"/>
      <c r="MRQ272" s="9"/>
      <c r="MRR272" s="159"/>
      <c r="MRS272" s="159"/>
      <c r="MRT272" s="8"/>
      <c r="MRU272" s="8"/>
      <c r="MRV272" s="160"/>
      <c r="MRW272" s="158"/>
      <c r="MRX272" s="161"/>
      <c r="MRY272" s="162"/>
      <c r="MRZ272" s="156"/>
      <c r="MSA272" s="158"/>
      <c r="MSB272" s="158"/>
      <c r="MSC272" s="158"/>
      <c r="MSD272" s="158"/>
      <c r="MSE272" s="159"/>
      <c r="MSF272" s="9"/>
      <c r="MSG272" s="9"/>
      <c r="MSH272" s="159"/>
      <c r="MSI272" s="159"/>
      <c r="MSJ272" s="8"/>
      <c r="MSK272" s="8"/>
      <c r="MSL272" s="160"/>
      <c r="MSM272" s="158"/>
      <c r="MSN272" s="161"/>
      <c r="MSO272" s="162"/>
      <c r="MSP272" s="156"/>
      <c r="MSQ272" s="158"/>
      <c r="MSR272" s="158"/>
      <c r="MSS272" s="158"/>
      <c r="MST272" s="158"/>
      <c r="MSU272" s="159"/>
      <c r="MSV272" s="9"/>
      <c r="MSW272" s="9"/>
      <c r="MSX272" s="159"/>
      <c r="MSY272" s="159"/>
      <c r="MSZ272" s="8"/>
      <c r="MTA272" s="8"/>
      <c r="MTB272" s="160"/>
      <c r="MTC272" s="158"/>
      <c r="MTD272" s="161"/>
      <c r="MTE272" s="162"/>
      <c r="MTF272" s="156"/>
      <c r="MTG272" s="158"/>
      <c r="MTH272" s="158"/>
      <c r="MTI272" s="158"/>
      <c r="MTJ272" s="158"/>
      <c r="MTK272" s="159"/>
      <c r="MTL272" s="9"/>
      <c r="MTM272" s="9"/>
      <c r="MTN272" s="159"/>
      <c r="MTO272" s="159"/>
      <c r="MTP272" s="8"/>
      <c r="MTQ272" s="8"/>
      <c r="MTR272" s="160"/>
      <c r="MTS272" s="158"/>
      <c r="MTT272" s="161"/>
      <c r="MTU272" s="162"/>
      <c r="MTV272" s="156"/>
      <c r="MTW272" s="158"/>
      <c r="MTX272" s="158"/>
      <c r="MTY272" s="158"/>
      <c r="MTZ272" s="158"/>
      <c r="MUA272" s="159"/>
      <c r="MUB272" s="9"/>
      <c r="MUC272" s="9"/>
      <c r="MUD272" s="159"/>
      <c r="MUE272" s="159"/>
      <c r="MUF272" s="8"/>
      <c r="MUG272" s="8"/>
      <c r="MUH272" s="160"/>
      <c r="MUI272" s="158"/>
      <c r="MUJ272" s="161"/>
      <c r="MUK272" s="162"/>
      <c r="MUL272" s="156"/>
      <c r="MUM272" s="158"/>
      <c r="MUN272" s="158"/>
      <c r="MUO272" s="158"/>
      <c r="MUP272" s="158"/>
      <c r="MUQ272" s="159"/>
      <c r="MUR272" s="9"/>
      <c r="MUS272" s="9"/>
      <c r="MUT272" s="159"/>
      <c r="MUU272" s="159"/>
      <c r="MUV272" s="8"/>
      <c r="MUW272" s="8"/>
      <c r="MUX272" s="160"/>
      <c r="MUY272" s="158"/>
      <c r="MUZ272" s="161"/>
      <c r="MVA272" s="162"/>
      <c r="MVB272" s="156"/>
      <c r="MVC272" s="158"/>
      <c r="MVD272" s="158"/>
      <c r="MVE272" s="158"/>
      <c r="MVF272" s="158"/>
      <c r="MVG272" s="159"/>
      <c r="MVH272" s="9"/>
      <c r="MVI272" s="9"/>
      <c r="MVJ272" s="159"/>
      <c r="MVK272" s="159"/>
      <c r="MVL272" s="8"/>
      <c r="MVM272" s="8"/>
      <c r="MVN272" s="160"/>
      <c r="MVO272" s="158"/>
      <c r="MVP272" s="161"/>
      <c r="MVQ272" s="162"/>
      <c r="MVR272" s="156"/>
      <c r="MVS272" s="158"/>
      <c r="MVT272" s="158"/>
      <c r="MVU272" s="158"/>
      <c r="MVV272" s="158"/>
      <c r="MVW272" s="159"/>
      <c r="MVX272" s="9"/>
      <c r="MVY272" s="9"/>
      <c r="MVZ272" s="159"/>
      <c r="MWA272" s="159"/>
      <c r="MWB272" s="8"/>
      <c r="MWC272" s="8"/>
      <c r="MWD272" s="160"/>
      <c r="MWE272" s="158"/>
      <c r="MWF272" s="161"/>
      <c r="MWG272" s="162"/>
      <c r="MWH272" s="156"/>
      <c r="MWI272" s="158"/>
      <c r="MWJ272" s="158"/>
      <c r="MWK272" s="158"/>
      <c r="MWL272" s="158"/>
      <c r="MWM272" s="159"/>
      <c r="MWN272" s="9"/>
      <c r="MWO272" s="9"/>
      <c r="MWP272" s="159"/>
      <c r="MWQ272" s="159"/>
      <c r="MWR272" s="8"/>
      <c r="MWS272" s="8"/>
      <c r="MWT272" s="160"/>
      <c r="MWU272" s="158"/>
      <c r="MWV272" s="161"/>
      <c r="MWW272" s="162"/>
      <c r="MWX272" s="156"/>
      <c r="MWY272" s="158"/>
      <c r="MWZ272" s="158"/>
      <c r="MXA272" s="158"/>
      <c r="MXB272" s="158"/>
      <c r="MXC272" s="159"/>
      <c r="MXD272" s="9"/>
      <c r="MXE272" s="9"/>
      <c r="MXF272" s="159"/>
      <c r="MXG272" s="159"/>
      <c r="MXH272" s="8"/>
      <c r="MXI272" s="8"/>
      <c r="MXJ272" s="160"/>
      <c r="MXK272" s="158"/>
      <c r="MXL272" s="161"/>
      <c r="MXM272" s="162"/>
      <c r="MXN272" s="156"/>
      <c r="MXO272" s="158"/>
      <c r="MXP272" s="158"/>
      <c r="MXQ272" s="158"/>
      <c r="MXR272" s="158"/>
      <c r="MXS272" s="159"/>
      <c r="MXT272" s="9"/>
      <c r="MXU272" s="9"/>
      <c r="MXV272" s="159"/>
      <c r="MXW272" s="159"/>
      <c r="MXX272" s="8"/>
      <c r="MXY272" s="8"/>
      <c r="MXZ272" s="160"/>
      <c r="MYA272" s="158"/>
      <c r="MYB272" s="161"/>
      <c r="MYC272" s="162"/>
      <c r="MYD272" s="156"/>
      <c r="MYE272" s="158"/>
      <c r="MYF272" s="158"/>
      <c r="MYG272" s="158"/>
      <c r="MYH272" s="158"/>
      <c r="MYI272" s="159"/>
      <c r="MYJ272" s="9"/>
      <c r="MYK272" s="9"/>
      <c r="MYL272" s="159"/>
      <c r="MYM272" s="159"/>
      <c r="MYN272" s="8"/>
      <c r="MYO272" s="8"/>
      <c r="MYP272" s="160"/>
      <c r="MYQ272" s="158"/>
      <c r="MYR272" s="161"/>
      <c r="MYS272" s="162"/>
      <c r="MYT272" s="156"/>
      <c r="MYU272" s="158"/>
      <c r="MYV272" s="158"/>
      <c r="MYW272" s="158"/>
      <c r="MYX272" s="158"/>
      <c r="MYY272" s="159"/>
      <c r="MYZ272" s="9"/>
      <c r="MZA272" s="9"/>
      <c r="MZB272" s="159"/>
      <c r="MZC272" s="159"/>
      <c r="MZD272" s="8"/>
      <c r="MZE272" s="8"/>
      <c r="MZF272" s="160"/>
      <c r="MZG272" s="158"/>
      <c r="MZH272" s="161"/>
      <c r="MZI272" s="162"/>
      <c r="MZJ272" s="156"/>
      <c r="MZK272" s="158"/>
      <c r="MZL272" s="158"/>
      <c r="MZM272" s="158"/>
      <c r="MZN272" s="158"/>
      <c r="MZO272" s="159"/>
      <c r="MZP272" s="9"/>
      <c r="MZQ272" s="9"/>
      <c r="MZR272" s="159"/>
      <c r="MZS272" s="159"/>
      <c r="MZT272" s="8"/>
      <c r="MZU272" s="8"/>
      <c r="MZV272" s="160"/>
      <c r="MZW272" s="158"/>
      <c r="MZX272" s="161"/>
      <c r="MZY272" s="162"/>
      <c r="MZZ272" s="156"/>
      <c r="NAA272" s="158"/>
      <c r="NAB272" s="158"/>
      <c r="NAC272" s="158"/>
      <c r="NAD272" s="158"/>
      <c r="NAE272" s="159"/>
      <c r="NAF272" s="9"/>
      <c r="NAG272" s="9"/>
      <c r="NAH272" s="159"/>
      <c r="NAI272" s="159"/>
      <c r="NAJ272" s="8"/>
      <c r="NAK272" s="8"/>
      <c r="NAL272" s="160"/>
      <c r="NAM272" s="158"/>
      <c r="NAN272" s="161"/>
      <c r="NAO272" s="162"/>
      <c r="NAP272" s="156"/>
      <c r="NAQ272" s="158"/>
      <c r="NAR272" s="158"/>
      <c r="NAS272" s="158"/>
      <c r="NAT272" s="158"/>
      <c r="NAU272" s="159"/>
      <c r="NAV272" s="9"/>
      <c r="NAW272" s="9"/>
      <c r="NAX272" s="159"/>
      <c r="NAY272" s="159"/>
      <c r="NAZ272" s="8"/>
      <c r="NBA272" s="8"/>
      <c r="NBB272" s="160"/>
      <c r="NBC272" s="158"/>
      <c r="NBD272" s="161"/>
      <c r="NBE272" s="162"/>
      <c r="NBF272" s="156"/>
      <c r="NBG272" s="158"/>
      <c r="NBH272" s="158"/>
      <c r="NBI272" s="158"/>
      <c r="NBJ272" s="158"/>
      <c r="NBK272" s="159"/>
      <c r="NBL272" s="9"/>
      <c r="NBM272" s="9"/>
      <c r="NBN272" s="159"/>
      <c r="NBO272" s="159"/>
      <c r="NBP272" s="8"/>
      <c r="NBQ272" s="8"/>
      <c r="NBR272" s="160"/>
      <c r="NBS272" s="158"/>
      <c r="NBT272" s="161"/>
      <c r="NBU272" s="162"/>
      <c r="NBV272" s="156"/>
      <c r="NBW272" s="158"/>
      <c r="NBX272" s="158"/>
      <c r="NBY272" s="158"/>
      <c r="NBZ272" s="158"/>
      <c r="NCA272" s="159"/>
      <c r="NCB272" s="9"/>
      <c r="NCC272" s="9"/>
      <c r="NCD272" s="159"/>
      <c r="NCE272" s="159"/>
      <c r="NCF272" s="8"/>
      <c r="NCG272" s="8"/>
      <c r="NCH272" s="160"/>
      <c r="NCI272" s="158"/>
      <c r="NCJ272" s="161"/>
      <c r="NCK272" s="162"/>
      <c r="NCL272" s="156"/>
      <c r="NCM272" s="158"/>
      <c r="NCN272" s="158"/>
      <c r="NCO272" s="158"/>
      <c r="NCP272" s="158"/>
      <c r="NCQ272" s="159"/>
      <c r="NCR272" s="9"/>
      <c r="NCS272" s="9"/>
      <c r="NCT272" s="159"/>
      <c r="NCU272" s="159"/>
      <c r="NCV272" s="8"/>
      <c r="NCW272" s="8"/>
      <c r="NCX272" s="160"/>
      <c r="NCY272" s="158"/>
      <c r="NCZ272" s="161"/>
      <c r="NDA272" s="162"/>
      <c r="NDB272" s="156"/>
      <c r="NDC272" s="158"/>
      <c r="NDD272" s="158"/>
      <c r="NDE272" s="158"/>
      <c r="NDF272" s="158"/>
      <c r="NDG272" s="159"/>
      <c r="NDH272" s="9"/>
      <c r="NDI272" s="9"/>
      <c r="NDJ272" s="159"/>
      <c r="NDK272" s="159"/>
      <c r="NDL272" s="8"/>
      <c r="NDM272" s="8"/>
      <c r="NDN272" s="160"/>
      <c r="NDO272" s="158"/>
      <c r="NDP272" s="161"/>
      <c r="NDQ272" s="162"/>
      <c r="NDR272" s="156"/>
      <c r="NDS272" s="158"/>
      <c r="NDT272" s="158"/>
      <c r="NDU272" s="158"/>
      <c r="NDV272" s="158"/>
      <c r="NDW272" s="159"/>
      <c r="NDX272" s="9"/>
      <c r="NDY272" s="9"/>
      <c r="NDZ272" s="159"/>
      <c r="NEA272" s="159"/>
      <c r="NEB272" s="8"/>
      <c r="NEC272" s="8"/>
      <c r="NED272" s="160"/>
      <c r="NEE272" s="158"/>
      <c r="NEF272" s="161"/>
      <c r="NEG272" s="162"/>
      <c r="NEH272" s="156"/>
      <c r="NEI272" s="158"/>
      <c r="NEJ272" s="158"/>
      <c r="NEK272" s="158"/>
      <c r="NEL272" s="158"/>
      <c r="NEM272" s="159"/>
      <c r="NEN272" s="9"/>
      <c r="NEO272" s="9"/>
      <c r="NEP272" s="159"/>
      <c r="NEQ272" s="159"/>
      <c r="NER272" s="8"/>
      <c r="NES272" s="8"/>
      <c r="NET272" s="160"/>
      <c r="NEU272" s="158"/>
      <c r="NEV272" s="161"/>
      <c r="NEW272" s="162"/>
      <c r="NEX272" s="156"/>
      <c r="NEY272" s="158"/>
      <c r="NEZ272" s="158"/>
      <c r="NFA272" s="158"/>
      <c r="NFB272" s="158"/>
      <c r="NFC272" s="159"/>
      <c r="NFD272" s="9"/>
      <c r="NFE272" s="9"/>
      <c r="NFF272" s="159"/>
      <c r="NFG272" s="159"/>
      <c r="NFH272" s="8"/>
      <c r="NFI272" s="8"/>
      <c r="NFJ272" s="160"/>
      <c r="NFK272" s="158"/>
      <c r="NFL272" s="161"/>
      <c r="NFM272" s="162"/>
      <c r="NFN272" s="156"/>
      <c r="NFO272" s="158"/>
      <c r="NFP272" s="158"/>
      <c r="NFQ272" s="158"/>
      <c r="NFR272" s="158"/>
      <c r="NFS272" s="159"/>
      <c r="NFT272" s="9"/>
      <c r="NFU272" s="9"/>
      <c r="NFV272" s="159"/>
      <c r="NFW272" s="159"/>
      <c r="NFX272" s="8"/>
      <c r="NFY272" s="8"/>
      <c r="NFZ272" s="160"/>
      <c r="NGA272" s="158"/>
      <c r="NGB272" s="161"/>
      <c r="NGC272" s="162"/>
      <c r="NGD272" s="156"/>
      <c r="NGE272" s="158"/>
      <c r="NGF272" s="158"/>
      <c r="NGG272" s="158"/>
      <c r="NGH272" s="158"/>
      <c r="NGI272" s="159"/>
      <c r="NGJ272" s="9"/>
      <c r="NGK272" s="9"/>
      <c r="NGL272" s="159"/>
      <c r="NGM272" s="159"/>
      <c r="NGN272" s="8"/>
      <c r="NGO272" s="8"/>
      <c r="NGP272" s="160"/>
      <c r="NGQ272" s="158"/>
      <c r="NGR272" s="161"/>
      <c r="NGS272" s="162"/>
      <c r="NGT272" s="156"/>
      <c r="NGU272" s="158"/>
      <c r="NGV272" s="158"/>
      <c r="NGW272" s="158"/>
      <c r="NGX272" s="158"/>
      <c r="NGY272" s="159"/>
      <c r="NGZ272" s="9"/>
      <c r="NHA272" s="9"/>
      <c r="NHB272" s="159"/>
      <c r="NHC272" s="159"/>
      <c r="NHD272" s="8"/>
      <c r="NHE272" s="8"/>
      <c r="NHF272" s="160"/>
      <c r="NHG272" s="158"/>
      <c r="NHH272" s="161"/>
      <c r="NHI272" s="162"/>
      <c r="NHJ272" s="156"/>
      <c r="NHK272" s="158"/>
      <c r="NHL272" s="158"/>
      <c r="NHM272" s="158"/>
      <c r="NHN272" s="158"/>
      <c r="NHO272" s="159"/>
      <c r="NHP272" s="9"/>
      <c r="NHQ272" s="9"/>
      <c r="NHR272" s="159"/>
      <c r="NHS272" s="159"/>
      <c r="NHT272" s="8"/>
      <c r="NHU272" s="8"/>
      <c r="NHV272" s="160"/>
      <c r="NHW272" s="158"/>
      <c r="NHX272" s="161"/>
      <c r="NHY272" s="162"/>
      <c r="NHZ272" s="156"/>
      <c r="NIA272" s="158"/>
      <c r="NIB272" s="158"/>
      <c r="NIC272" s="158"/>
      <c r="NID272" s="158"/>
      <c r="NIE272" s="159"/>
      <c r="NIF272" s="9"/>
      <c r="NIG272" s="9"/>
      <c r="NIH272" s="159"/>
      <c r="NII272" s="159"/>
      <c r="NIJ272" s="8"/>
      <c r="NIK272" s="8"/>
      <c r="NIL272" s="160"/>
      <c r="NIM272" s="158"/>
      <c r="NIN272" s="161"/>
      <c r="NIO272" s="162"/>
      <c r="NIP272" s="156"/>
      <c r="NIQ272" s="158"/>
      <c r="NIR272" s="158"/>
      <c r="NIS272" s="158"/>
      <c r="NIT272" s="158"/>
      <c r="NIU272" s="159"/>
      <c r="NIV272" s="9"/>
      <c r="NIW272" s="9"/>
      <c r="NIX272" s="159"/>
      <c r="NIY272" s="159"/>
      <c r="NIZ272" s="8"/>
      <c r="NJA272" s="8"/>
      <c r="NJB272" s="160"/>
      <c r="NJC272" s="158"/>
      <c r="NJD272" s="161"/>
      <c r="NJE272" s="162"/>
      <c r="NJF272" s="156"/>
      <c r="NJG272" s="158"/>
      <c r="NJH272" s="158"/>
      <c r="NJI272" s="158"/>
      <c r="NJJ272" s="158"/>
      <c r="NJK272" s="159"/>
      <c r="NJL272" s="9"/>
      <c r="NJM272" s="9"/>
      <c r="NJN272" s="159"/>
      <c r="NJO272" s="159"/>
      <c r="NJP272" s="8"/>
      <c r="NJQ272" s="8"/>
      <c r="NJR272" s="160"/>
      <c r="NJS272" s="158"/>
      <c r="NJT272" s="161"/>
      <c r="NJU272" s="162"/>
      <c r="NJV272" s="156"/>
      <c r="NJW272" s="158"/>
      <c r="NJX272" s="158"/>
      <c r="NJY272" s="158"/>
      <c r="NJZ272" s="158"/>
      <c r="NKA272" s="159"/>
      <c r="NKB272" s="9"/>
      <c r="NKC272" s="9"/>
      <c r="NKD272" s="159"/>
      <c r="NKE272" s="159"/>
      <c r="NKF272" s="8"/>
      <c r="NKG272" s="8"/>
      <c r="NKH272" s="160"/>
      <c r="NKI272" s="158"/>
      <c r="NKJ272" s="161"/>
      <c r="NKK272" s="162"/>
      <c r="NKL272" s="156"/>
      <c r="NKM272" s="158"/>
      <c r="NKN272" s="158"/>
      <c r="NKO272" s="158"/>
      <c r="NKP272" s="158"/>
      <c r="NKQ272" s="159"/>
      <c r="NKR272" s="9"/>
      <c r="NKS272" s="9"/>
      <c r="NKT272" s="159"/>
      <c r="NKU272" s="159"/>
      <c r="NKV272" s="8"/>
      <c r="NKW272" s="8"/>
      <c r="NKX272" s="160"/>
      <c r="NKY272" s="158"/>
      <c r="NKZ272" s="161"/>
      <c r="NLA272" s="162"/>
      <c r="NLB272" s="156"/>
      <c r="NLC272" s="158"/>
      <c r="NLD272" s="158"/>
      <c r="NLE272" s="158"/>
      <c r="NLF272" s="158"/>
      <c r="NLG272" s="159"/>
      <c r="NLH272" s="9"/>
      <c r="NLI272" s="9"/>
      <c r="NLJ272" s="159"/>
      <c r="NLK272" s="159"/>
      <c r="NLL272" s="8"/>
      <c r="NLM272" s="8"/>
      <c r="NLN272" s="160"/>
      <c r="NLO272" s="158"/>
      <c r="NLP272" s="161"/>
      <c r="NLQ272" s="162"/>
      <c r="NLR272" s="156"/>
      <c r="NLS272" s="158"/>
      <c r="NLT272" s="158"/>
      <c r="NLU272" s="158"/>
      <c r="NLV272" s="158"/>
      <c r="NLW272" s="159"/>
      <c r="NLX272" s="9"/>
      <c r="NLY272" s="9"/>
      <c r="NLZ272" s="159"/>
      <c r="NMA272" s="159"/>
      <c r="NMB272" s="8"/>
      <c r="NMC272" s="8"/>
      <c r="NMD272" s="160"/>
      <c r="NME272" s="158"/>
      <c r="NMF272" s="161"/>
      <c r="NMG272" s="162"/>
      <c r="NMH272" s="156"/>
      <c r="NMI272" s="158"/>
      <c r="NMJ272" s="158"/>
      <c r="NMK272" s="158"/>
      <c r="NML272" s="158"/>
      <c r="NMM272" s="159"/>
      <c r="NMN272" s="9"/>
      <c r="NMO272" s="9"/>
      <c r="NMP272" s="159"/>
      <c r="NMQ272" s="159"/>
      <c r="NMR272" s="8"/>
      <c r="NMS272" s="8"/>
      <c r="NMT272" s="160"/>
      <c r="NMU272" s="158"/>
      <c r="NMV272" s="161"/>
      <c r="NMW272" s="162"/>
      <c r="NMX272" s="156"/>
      <c r="NMY272" s="158"/>
      <c r="NMZ272" s="158"/>
      <c r="NNA272" s="158"/>
      <c r="NNB272" s="158"/>
      <c r="NNC272" s="159"/>
      <c r="NND272" s="9"/>
      <c r="NNE272" s="9"/>
      <c r="NNF272" s="159"/>
      <c r="NNG272" s="159"/>
      <c r="NNH272" s="8"/>
      <c r="NNI272" s="8"/>
      <c r="NNJ272" s="160"/>
      <c r="NNK272" s="158"/>
      <c r="NNL272" s="161"/>
      <c r="NNM272" s="162"/>
      <c r="NNN272" s="156"/>
      <c r="NNO272" s="158"/>
      <c r="NNP272" s="158"/>
      <c r="NNQ272" s="158"/>
      <c r="NNR272" s="158"/>
      <c r="NNS272" s="159"/>
      <c r="NNT272" s="9"/>
      <c r="NNU272" s="9"/>
      <c r="NNV272" s="159"/>
      <c r="NNW272" s="159"/>
      <c r="NNX272" s="8"/>
      <c r="NNY272" s="8"/>
      <c r="NNZ272" s="160"/>
      <c r="NOA272" s="158"/>
      <c r="NOB272" s="161"/>
      <c r="NOC272" s="162"/>
      <c r="NOD272" s="156"/>
      <c r="NOE272" s="158"/>
      <c r="NOF272" s="158"/>
      <c r="NOG272" s="158"/>
      <c r="NOH272" s="158"/>
      <c r="NOI272" s="159"/>
      <c r="NOJ272" s="9"/>
      <c r="NOK272" s="9"/>
      <c r="NOL272" s="159"/>
      <c r="NOM272" s="159"/>
      <c r="NON272" s="8"/>
      <c r="NOO272" s="8"/>
      <c r="NOP272" s="160"/>
      <c r="NOQ272" s="158"/>
      <c r="NOR272" s="161"/>
      <c r="NOS272" s="162"/>
      <c r="NOT272" s="156"/>
      <c r="NOU272" s="158"/>
      <c r="NOV272" s="158"/>
      <c r="NOW272" s="158"/>
      <c r="NOX272" s="158"/>
      <c r="NOY272" s="159"/>
      <c r="NOZ272" s="9"/>
      <c r="NPA272" s="9"/>
      <c r="NPB272" s="159"/>
      <c r="NPC272" s="159"/>
      <c r="NPD272" s="8"/>
      <c r="NPE272" s="8"/>
      <c r="NPF272" s="160"/>
      <c r="NPG272" s="158"/>
      <c r="NPH272" s="161"/>
      <c r="NPI272" s="162"/>
      <c r="NPJ272" s="156"/>
      <c r="NPK272" s="158"/>
      <c r="NPL272" s="158"/>
      <c r="NPM272" s="158"/>
      <c r="NPN272" s="158"/>
      <c r="NPO272" s="159"/>
      <c r="NPP272" s="9"/>
      <c r="NPQ272" s="9"/>
      <c r="NPR272" s="159"/>
      <c r="NPS272" s="159"/>
      <c r="NPT272" s="8"/>
      <c r="NPU272" s="8"/>
      <c r="NPV272" s="160"/>
      <c r="NPW272" s="158"/>
      <c r="NPX272" s="161"/>
      <c r="NPY272" s="162"/>
      <c r="NPZ272" s="156"/>
      <c r="NQA272" s="158"/>
      <c r="NQB272" s="158"/>
      <c r="NQC272" s="158"/>
      <c r="NQD272" s="158"/>
      <c r="NQE272" s="159"/>
      <c r="NQF272" s="9"/>
      <c r="NQG272" s="9"/>
      <c r="NQH272" s="159"/>
      <c r="NQI272" s="159"/>
      <c r="NQJ272" s="8"/>
      <c r="NQK272" s="8"/>
      <c r="NQL272" s="160"/>
      <c r="NQM272" s="158"/>
      <c r="NQN272" s="161"/>
      <c r="NQO272" s="162"/>
      <c r="NQP272" s="156"/>
      <c r="NQQ272" s="158"/>
      <c r="NQR272" s="158"/>
      <c r="NQS272" s="158"/>
      <c r="NQT272" s="158"/>
      <c r="NQU272" s="159"/>
      <c r="NQV272" s="9"/>
      <c r="NQW272" s="9"/>
      <c r="NQX272" s="159"/>
      <c r="NQY272" s="159"/>
      <c r="NQZ272" s="8"/>
      <c r="NRA272" s="8"/>
      <c r="NRB272" s="160"/>
      <c r="NRC272" s="158"/>
      <c r="NRD272" s="161"/>
      <c r="NRE272" s="162"/>
      <c r="NRF272" s="156"/>
      <c r="NRG272" s="158"/>
      <c r="NRH272" s="158"/>
      <c r="NRI272" s="158"/>
      <c r="NRJ272" s="158"/>
      <c r="NRK272" s="159"/>
      <c r="NRL272" s="9"/>
      <c r="NRM272" s="9"/>
      <c r="NRN272" s="159"/>
      <c r="NRO272" s="159"/>
      <c r="NRP272" s="8"/>
      <c r="NRQ272" s="8"/>
      <c r="NRR272" s="160"/>
      <c r="NRS272" s="158"/>
      <c r="NRT272" s="161"/>
      <c r="NRU272" s="162"/>
      <c r="NRV272" s="156"/>
      <c r="NRW272" s="158"/>
      <c r="NRX272" s="158"/>
      <c r="NRY272" s="158"/>
      <c r="NRZ272" s="158"/>
      <c r="NSA272" s="159"/>
      <c r="NSB272" s="9"/>
      <c r="NSC272" s="9"/>
      <c r="NSD272" s="159"/>
      <c r="NSE272" s="159"/>
      <c r="NSF272" s="8"/>
      <c r="NSG272" s="8"/>
      <c r="NSH272" s="160"/>
      <c r="NSI272" s="158"/>
      <c r="NSJ272" s="161"/>
      <c r="NSK272" s="162"/>
      <c r="NSL272" s="156"/>
      <c r="NSM272" s="158"/>
      <c r="NSN272" s="158"/>
      <c r="NSO272" s="158"/>
      <c r="NSP272" s="158"/>
      <c r="NSQ272" s="159"/>
      <c r="NSR272" s="9"/>
      <c r="NSS272" s="9"/>
      <c r="NST272" s="159"/>
      <c r="NSU272" s="159"/>
      <c r="NSV272" s="8"/>
      <c r="NSW272" s="8"/>
      <c r="NSX272" s="160"/>
      <c r="NSY272" s="158"/>
      <c r="NSZ272" s="161"/>
      <c r="NTA272" s="162"/>
      <c r="NTB272" s="156"/>
      <c r="NTC272" s="158"/>
      <c r="NTD272" s="158"/>
      <c r="NTE272" s="158"/>
      <c r="NTF272" s="158"/>
      <c r="NTG272" s="159"/>
      <c r="NTH272" s="9"/>
      <c r="NTI272" s="9"/>
      <c r="NTJ272" s="159"/>
      <c r="NTK272" s="159"/>
      <c r="NTL272" s="8"/>
      <c r="NTM272" s="8"/>
      <c r="NTN272" s="160"/>
      <c r="NTO272" s="158"/>
      <c r="NTP272" s="161"/>
      <c r="NTQ272" s="162"/>
      <c r="NTR272" s="156"/>
      <c r="NTS272" s="158"/>
      <c r="NTT272" s="158"/>
      <c r="NTU272" s="158"/>
      <c r="NTV272" s="158"/>
      <c r="NTW272" s="159"/>
      <c r="NTX272" s="9"/>
      <c r="NTY272" s="9"/>
      <c r="NTZ272" s="159"/>
      <c r="NUA272" s="159"/>
      <c r="NUB272" s="8"/>
      <c r="NUC272" s="8"/>
      <c r="NUD272" s="160"/>
      <c r="NUE272" s="158"/>
      <c r="NUF272" s="161"/>
      <c r="NUG272" s="162"/>
      <c r="NUH272" s="156"/>
      <c r="NUI272" s="158"/>
      <c r="NUJ272" s="158"/>
      <c r="NUK272" s="158"/>
      <c r="NUL272" s="158"/>
      <c r="NUM272" s="159"/>
      <c r="NUN272" s="9"/>
      <c r="NUO272" s="9"/>
      <c r="NUP272" s="159"/>
      <c r="NUQ272" s="159"/>
      <c r="NUR272" s="8"/>
      <c r="NUS272" s="8"/>
      <c r="NUT272" s="160"/>
      <c r="NUU272" s="158"/>
      <c r="NUV272" s="161"/>
      <c r="NUW272" s="162"/>
      <c r="NUX272" s="156"/>
      <c r="NUY272" s="158"/>
      <c r="NUZ272" s="158"/>
      <c r="NVA272" s="158"/>
      <c r="NVB272" s="158"/>
      <c r="NVC272" s="159"/>
      <c r="NVD272" s="9"/>
      <c r="NVE272" s="9"/>
      <c r="NVF272" s="159"/>
      <c r="NVG272" s="159"/>
      <c r="NVH272" s="8"/>
      <c r="NVI272" s="8"/>
      <c r="NVJ272" s="160"/>
      <c r="NVK272" s="158"/>
      <c r="NVL272" s="161"/>
      <c r="NVM272" s="162"/>
      <c r="NVN272" s="156"/>
      <c r="NVO272" s="158"/>
      <c r="NVP272" s="158"/>
      <c r="NVQ272" s="158"/>
      <c r="NVR272" s="158"/>
      <c r="NVS272" s="159"/>
      <c r="NVT272" s="9"/>
      <c r="NVU272" s="9"/>
      <c r="NVV272" s="159"/>
      <c r="NVW272" s="159"/>
      <c r="NVX272" s="8"/>
      <c r="NVY272" s="8"/>
      <c r="NVZ272" s="160"/>
      <c r="NWA272" s="158"/>
      <c r="NWB272" s="161"/>
      <c r="NWC272" s="162"/>
      <c r="NWD272" s="156"/>
      <c r="NWE272" s="158"/>
      <c r="NWF272" s="158"/>
      <c r="NWG272" s="158"/>
      <c r="NWH272" s="158"/>
      <c r="NWI272" s="159"/>
      <c r="NWJ272" s="9"/>
      <c r="NWK272" s="9"/>
      <c r="NWL272" s="159"/>
      <c r="NWM272" s="159"/>
      <c r="NWN272" s="8"/>
      <c r="NWO272" s="8"/>
      <c r="NWP272" s="160"/>
      <c r="NWQ272" s="158"/>
      <c r="NWR272" s="161"/>
      <c r="NWS272" s="162"/>
      <c r="NWT272" s="156"/>
      <c r="NWU272" s="158"/>
      <c r="NWV272" s="158"/>
      <c r="NWW272" s="158"/>
      <c r="NWX272" s="158"/>
      <c r="NWY272" s="159"/>
      <c r="NWZ272" s="9"/>
      <c r="NXA272" s="9"/>
      <c r="NXB272" s="159"/>
      <c r="NXC272" s="159"/>
      <c r="NXD272" s="8"/>
      <c r="NXE272" s="8"/>
      <c r="NXF272" s="160"/>
      <c r="NXG272" s="158"/>
      <c r="NXH272" s="161"/>
      <c r="NXI272" s="162"/>
      <c r="NXJ272" s="156"/>
      <c r="NXK272" s="158"/>
      <c r="NXL272" s="158"/>
      <c r="NXM272" s="158"/>
      <c r="NXN272" s="158"/>
      <c r="NXO272" s="159"/>
      <c r="NXP272" s="9"/>
      <c r="NXQ272" s="9"/>
      <c r="NXR272" s="159"/>
      <c r="NXS272" s="159"/>
      <c r="NXT272" s="8"/>
      <c r="NXU272" s="8"/>
      <c r="NXV272" s="160"/>
      <c r="NXW272" s="158"/>
      <c r="NXX272" s="161"/>
      <c r="NXY272" s="162"/>
      <c r="NXZ272" s="156"/>
      <c r="NYA272" s="158"/>
      <c r="NYB272" s="158"/>
      <c r="NYC272" s="158"/>
      <c r="NYD272" s="158"/>
      <c r="NYE272" s="159"/>
      <c r="NYF272" s="9"/>
      <c r="NYG272" s="9"/>
      <c r="NYH272" s="159"/>
      <c r="NYI272" s="159"/>
      <c r="NYJ272" s="8"/>
      <c r="NYK272" s="8"/>
      <c r="NYL272" s="160"/>
      <c r="NYM272" s="158"/>
      <c r="NYN272" s="161"/>
      <c r="NYO272" s="162"/>
      <c r="NYP272" s="156"/>
      <c r="NYQ272" s="158"/>
      <c r="NYR272" s="158"/>
      <c r="NYS272" s="158"/>
      <c r="NYT272" s="158"/>
      <c r="NYU272" s="159"/>
      <c r="NYV272" s="9"/>
      <c r="NYW272" s="9"/>
      <c r="NYX272" s="159"/>
      <c r="NYY272" s="159"/>
      <c r="NYZ272" s="8"/>
      <c r="NZA272" s="8"/>
      <c r="NZB272" s="160"/>
      <c r="NZC272" s="158"/>
      <c r="NZD272" s="161"/>
      <c r="NZE272" s="162"/>
      <c r="NZF272" s="156"/>
      <c r="NZG272" s="158"/>
      <c r="NZH272" s="158"/>
      <c r="NZI272" s="158"/>
      <c r="NZJ272" s="158"/>
      <c r="NZK272" s="159"/>
      <c r="NZL272" s="9"/>
      <c r="NZM272" s="9"/>
      <c r="NZN272" s="159"/>
      <c r="NZO272" s="159"/>
      <c r="NZP272" s="8"/>
      <c r="NZQ272" s="8"/>
      <c r="NZR272" s="160"/>
      <c r="NZS272" s="158"/>
      <c r="NZT272" s="161"/>
      <c r="NZU272" s="162"/>
      <c r="NZV272" s="156"/>
      <c r="NZW272" s="158"/>
      <c r="NZX272" s="158"/>
      <c r="NZY272" s="158"/>
      <c r="NZZ272" s="158"/>
      <c r="OAA272" s="159"/>
      <c r="OAB272" s="9"/>
      <c r="OAC272" s="9"/>
      <c r="OAD272" s="159"/>
      <c r="OAE272" s="159"/>
      <c r="OAF272" s="8"/>
      <c r="OAG272" s="8"/>
      <c r="OAH272" s="160"/>
      <c r="OAI272" s="158"/>
      <c r="OAJ272" s="161"/>
      <c r="OAK272" s="162"/>
      <c r="OAL272" s="156"/>
      <c r="OAM272" s="158"/>
      <c r="OAN272" s="158"/>
      <c r="OAO272" s="158"/>
      <c r="OAP272" s="158"/>
      <c r="OAQ272" s="159"/>
      <c r="OAR272" s="9"/>
      <c r="OAS272" s="9"/>
      <c r="OAT272" s="159"/>
      <c r="OAU272" s="159"/>
      <c r="OAV272" s="8"/>
      <c r="OAW272" s="8"/>
      <c r="OAX272" s="160"/>
      <c r="OAY272" s="158"/>
      <c r="OAZ272" s="161"/>
      <c r="OBA272" s="162"/>
      <c r="OBB272" s="156"/>
      <c r="OBC272" s="158"/>
      <c r="OBD272" s="158"/>
      <c r="OBE272" s="158"/>
      <c r="OBF272" s="158"/>
      <c r="OBG272" s="159"/>
      <c r="OBH272" s="9"/>
      <c r="OBI272" s="9"/>
      <c r="OBJ272" s="159"/>
      <c r="OBK272" s="159"/>
      <c r="OBL272" s="8"/>
      <c r="OBM272" s="8"/>
      <c r="OBN272" s="160"/>
      <c r="OBO272" s="158"/>
      <c r="OBP272" s="161"/>
      <c r="OBQ272" s="162"/>
      <c r="OBR272" s="156"/>
      <c r="OBS272" s="158"/>
      <c r="OBT272" s="158"/>
      <c r="OBU272" s="158"/>
      <c r="OBV272" s="158"/>
      <c r="OBW272" s="159"/>
      <c r="OBX272" s="9"/>
      <c r="OBY272" s="9"/>
      <c r="OBZ272" s="159"/>
      <c r="OCA272" s="159"/>
      <c r="OCB272" s="8"/>
      <c r="OCC272" s="8"/>
      <c r="OCD272" s="160"/>
      <c r="OCE272" s="158"/>
      <c r="OCF272" s="161"/>
      <c r="OCG272" s="162"/>
      <c r="OCH272" s="156"/>
      <c r="OCI272" s="158"/>
      <c r="OCJ272" s="158"/>
      <c r="OCK272" s="158"/>
      <c r="OCL272" s="158"/>
      <c r="OCM272" s="159"/>
      <c r="OCN272" s="9"/>
      <c r="OCO272" s="9"/>
      <c r="OCP272" s="159"/>
      <c r="OCQ272" s="159"/>
      <c r="OCR272" s="8"/>
      <c r="OCS272" s="8"/>
      <c r="OCT272" s="160"/>
      <c r="OCU272" s="158"/>
      <c r="OCV272" s="161"/>
      <c r="OCW272" s="162"/>
      <c r="OCX272" s="156"/>
      <c r="OCY272" s="158"/>
      <c r="OCZ272" s="158"/>
      <c r="ODA272" s="158"/>
      <c r="ODB272" s="158"/>
      <c r="ODC272" s="159"/>
      <c r="ODD272" s="9"/>
      <c r="ODE272" s="9"/>
      <c r="ODF272" s="159"/>
      <c r="ODG272" s="159"/>
      <c r="ODH272" s="8"/>
      <c r="ODI272" s="8"/>
      <c r="ODJ272" s="160"/>
      <c r="ODK272" s="158"/>
      <c r="ODL272" s="161"/>
      <c r="ODM272" s="162"/>
      <c r="ODN272" s="156"/>
      <c r="ODO272" s="158"/>
      <c r="ODP272" s="158"/>
      <c r="ODQ272" s="158"/>
      <c r="ODR272" s="158"/>
      <c r="ODS272" s="159"/>
      <c r="ODT272" s="9"/>
      <c r="ODU272" s="9"/>
      <c r="ODV272" s="159"/>
      <c r="ODW272" s="159"/>
      <c r="ODX272" s="8"/>
      <c r="ODY272" s="8"/>
      <c r="ODZ272" s="160"/>
      <c r="OEA272" s="158"/>
      <c r="OEB272" s="161"/>
      <c r="OEC272" s="162"/>
      <c r="OED272" s="156"/>
      <c r="OEE272" s="158"/>
      <c r="OEF272" s="158"/>
      <c r="OEG272" s="158"/>
      <c r="OEH272" s="158"/>
      <c r="OEI272" s="159"/>
      <c r="OEJ272" s="9"/>
      <c r="OEK272" s="9"/>
      <c r="OEL272" s="159"/>
      <c r="OEM272" s="159"/>
      <c r="OEN272" s="8"/>
      <c r="OEO272" s="8"/>
      <c r="OEP272" s="160"/>
      <c r="OEQ272" s="158"/>
      <c r="OER272" s="161"/>
      <c r="OES272" s="162"/>
      <c r="OET272" s="156"/>
      <c r="OEU272" s="158"/>
      <c r="OEV272" s="158"/>
      <c r="OEW272" s="158"/>
      <c r="OEX272" s="158"/>
      <c r="OEY272" s="159"/>
      <c r="OEZ272" s="9"/>
      <c r="OFA272" s="9"/>
      <c r="OFB272" s="159"/>
      <c r="OFC272" s="159"/>
      <c r="OFD272" s="8"/>
      <c r="OFE272" s="8"/>
      <c r="OFF272" s="160"/>
      <c r="OFG272" s="158"/>
      <c r="OFH272" s="161"/>
      <c r="OFI272" s="162"/>
      <c r="OFJ272" s="156"/>
      <c r="OFK272" s="158"/>
      <c r="OFL272" s="158"/>
      <c r="OFM272" s="158"/>
      <c r="OFN272" s="158"/>
      <c r="OFO272" s="159"/>
      <c r="OFP272" s="9"/>
      <c r="OFQ272" s="9"/>
      <c r="OFR272" s="159"/>
      <c r="OFS272" s="159"/>
      <c r="OFT272" s="8"/>
      <c r="OFU272" s="8"/>
      <c r="OFV272" s="160"/>
      <c r="OFW272" s="158"/>
      <c r="OFX272" s="161"/>
      <c r="OFY272" s="162"/>
      <c r="OFZ272" s="156"/>
      <c r="OGA272" s="158"/>
      <c r="OGB272" s="158"/>
      <c r="OGC272" s="158"/>
      <c r="OGD272" s="158"/>
      <c r="OGE272" s="159"/>
      <c r="OGF272" s="9"/>
      <c r="OGG272" s="9"/>
      <c r="OGH272" s="159"/>
      <c r="OGI272" s="159"/>
      <c r="OGJ272" s="8"/>
      <c r="OGK272" s="8"/>
      <c r="OGL272" s="160"/>
      <c r="OGM272" s="158"/>
      <c r="OGN272" s="161"/>
      <c r="OGO272" s="162"/>
      <c r="OGP272" s="156"/>
      <c r="OGQ272" s="158"/>
      <c r="OGR272" s="158"/>
      <c r="OGS272" s="158"/>
      <c r="OGT272" s="158"/>
      <c r="OGU272" s="159"/>
      <c r="OGV272" s="9"/>
      <c r="OGW272" s="9"/>
      <c r="OGX272" s="159"/>
      <c r="OGY272" s="159"/>
      <c r="OGZ272" s="8"/>
      <c r="OHA272" s="8"/>
      <c r="OHB272" s="160"/>
      <c r="OHC272" s="158"/>
      <c r="OHD272" s="161"/>
      <c r="OHE272" s="162"/>
      <c r="OHF272" s="156"/>
      <c r="OHG272" s="158"/>
      <c r="OHH272" s="158"/>
      <c r="OHI272" s="158"/>
      <c r="OHJ272" s="158"/>
      <c r="OHK272" s="159"/>
      <c r="OHL272" s="9"/>
      <c r="OHM272" s="9"/>
      <c r="OHN272" s="159"/>
      <c r="OHO272" s="159"/>
      <c r="OHP272" s="8"/>
      <c r="OHQ272" s="8"/>
      <c r="OHR272" s="160"/>
      <c r="OHS272" s="158"/>
      <c r="OHT272" s="161"/>
      <c r="OHU272" s="162"/>
      <c r="OHV272" s="156"/>
      <c r="OHW272" s="158"/>
      <c r="OHX272" s="158"/>
      <c r="OHY272" s="158"/>
      <c r="OHZ272" s="158"/>
      <c r="OIA272" s="159"/>
      <c r="OIB272" s="9"/>
      <c r="OIC272" s="9"/>
      <c r="OID272" s="159"/>
      <c r="OIE272" s="159"/>
      <c r="OIF272" s="8"/>
      <c r="OIG272" s="8"/>
      <c r="OIH272" s="160"/>
      <c r="OII272" s="158"/>
      <c r="OIJ272" s="161"/>
      <c r="OIK272" s="162"/>
      <c r="OIL272" s="156"/>
      <c r="OIM272" s="158"/>
      <c r="OIN272" s="158"/>
      <c r="OIO272" s="158"/>
      <c r="OIP272" s="158"/>
      <c r="OIQ272" s="159"/>
      <c r="OIR272" s="9"/>
      <c r="OIS272" s="9"/>
      <c r="OIT272" s="159"/>
      <c r="OIU272" s="159"/>
      <c r="OIV272" s="8"/>
      <c r="OIW272" s="8"/>
      <c r="OIX272" s="160"/>
      <c r="OIY272" s="158"/>
      <c r="OIZ272" s="161"/>
      <c r="OJA272" s="162"/>
      <c r="OJB272" s="156"/>
      <c r="OJC272" s="158"/>
      <c r="OJD272" s="158"/>
      <c r="OJE272" s="158"/>
      <c r="OJF272" s="158"/>
      <c r="OJG272" s="159"/>
      <c r="OJH272" s="9"/>
      <c r="OJI272" s="9"/>
      <c r="OJJ272" s="159"/>
      <c r="OJK272" s="159"/>
      <c r="OJL272" s="8"/>
      <c r="OJM272" s="8"/>
      <c r="OJN272" s="160"/>
      <c r="OJO272" s="158"/>
      <c r="OJP272" s="161"/>
      <c r="OJQ272" s="162"/>
      <c r="OJR272" s="156"/>
      <c r="OJS272" s="158"/>
      <c r="OJT272" s="158"/>
      <c r="OJU272" s="158"/>
      <c r="OJV272" s="158"/>
      <c r="OJW272" s="159"/>
      <c r="OJX272" s="9"/>
      <c r="OJY272" s="9"/>
      <c r="OJZ272" s="159"/>
      <c r="OKA272" s="159"/>
      <c r="OKB272" s="8"/>
      <c r="OKC272" s="8"/>
      <c r="OKD272" s="160"/>
      <c r="OKE272" s="158"/>
      <c r="OKF272" s="161"/>
      <c r="OKG272" s="162"/>
      <c r="OKH272" s="156"/>
      <c r="OKI272" s="158"/>
      <c r="OKJ272" s="158"/>
      <c r="OKK272" s="158"/>
      <c r="OKL272" s="158"/>
      <c r="OKM272" s="159"/>
      <c r="OKN272" s="9"/>
      <c r="OKO272" s="9"/>
      <c r="OKP272" s="159"/>
      <c r="OKQ272" s="159"/>
      <c r="OKR272" s="8"/>
      <c r="OKS272" s="8"/>
      <c r="OKT272" s="160"/>
      <c r="OKU272" s="158"/>
      <c r="OKV272" s="161"/>
      <c r="OKW272" s="162"/>
      <c r="OKX272" s="156"/>
      <c r="OKY272" s="158"/>
      <c r="OKZ272" s="158"/>
      <c r="OLA272" s="158"/>
      <c r="OLB272" s="158"/>
      <c r="OLC272" s="159"/>
      <c r="OLD272" s="9"/>
      <c r="OLE272" s="9"/>
      <c r="OLF272" s="159"/>
      <c r="OLG272" s="159"/>
      <c r="OLH272" s="8"/>
      <c r="OLI272" s="8"/>
      <c r="OLJ272" s="160"/>
      <c r="OLK272" s="158"/>
      <c r="OLL272" s="161"/>
      <c r="OLM272" s="162"/>
      <c r="OLN272" s="156"/>
      <c r="OLO272" s="158"/>
      <c r="OLP272" s="158"/>
      <c r="OLQ272" s="158"/>
      <c r="OLR272" s="158"/>
      <c r="OLS272" s="159"/>
      <c r="OLT272" s="9"/>
      <c r="OLU272" s="9"/>
      <c r="OLV272" s="159"/>
      <c r="OLW272" s="159"/>
      <c r="OLX272" s="8"/>
      <c r="OLY272" s="8"/>
      <c r="OLZ272" s="160"/>
      <c r="OMA272" s="158"/>
      <c r="OMB272" s="161"/>
      <c r="OMC272" s="162"/>
      <c r="OMD272" s="156"/>
      <c r="OME272" s="158"/>
      <c r="OMF272" s="158"/>
      <c r="OMG272" s="158"/>
      <c r="OMH272" s="158"/>
      <c r="OMI272" s="159"/>
      <c r="OMJ272" s="9"/>
      <c r="OMK272" s="9"/>
      <c r="OML272" s="159"/>
      <c r="OMM272" s="159"/>
      <c r="OMN272" s="8"/>
      <c r="OMO272" s="8"/>
      <c r="OMP272" s="160"/>
      <c r="OMQ272" s="158"/>
      <c r="OMR272" s="161"/>
      <c r="OMS272" s="162"/>
      <c r="OMT272" s="156"/>
      <c r="OMU272" s="158"/>
      <c r="OMV272" s="158"/>
      <c r="OMW272" s="158"/>
      <c r="OMX272" s="158"/>
      <c r="OMY272" s="159"/>
      <c r="OMZ272" s="9"/>
      <c r="ONA272" s="9"/>
      <c r="ONB272" s="159"/>
      <c r="ONC272" s="159"/>
      <c r="OND272" s="8"/>
      <c r="ONE272" s="8"/>
      <c r="ONF272" s="160"/>
      <c r="ONG272" s="158"/>
      <c r="ONH272" s="161"/>
      <c r="ONI272" s="162"/>
      <c r="ONJ272" s="156"/>
      <c r="ONK272" s="158"/>
      <c r="ONL272" s="158"/>
      <c r="ONM272" s="158"/>
      <c r="ONN272" s="158"/>
      <c r="ONO272" s="159"/>
      <c r="ONP272" s="9"/>
      <c r="ONQ272" s="9"/>
      <c r="ONR272" s="159"/>
      <c r="ONS272" s="159"/>
      <c r="ONT272" s="8"/>
      <c r="ONU272" s="8"/>
      <c r="ONV272" s="160"/>
      <c r="ONW272" s="158"/>
      <c r="ONX272" s="161"/>
      <c r="ONY272" s="162"/>
      <c r="ONZ272" s="156"/>
      <c r="OOA272" s="158"/>
      <c r="OOB272" s="158"/>
      <c r="OOC272" s="158"/>
      <c r="OOD272" s="158"/>
      <c r="OOE272" s="159"/>
      <c r="OOF272" s="9"/>
      <c r="OOG272" s="9"/>
      <c r="OOH272" s="159"/>
      <c r="OOI272" s="159"/>
      <c r="OOJ272" s="8"/>
      <c r="OOK272" s="8"/>
      <c r="OOL272" s="160"/>
      <c r="OOM272" s="158"/>
      <c r="OON272" s="161"/>
      <c r="OOO272" s="162"/>
      <c r="OOP272" s="156"/>
      <c r="OOQ272" s="158"/>
      <c r="OOR272" s="158"/>
      <c r="OOS272" s="158"/>
      <c r="OOT272" s="158"/>
      <c r="OOU272" s="159"/>
      <c r="OOV272" s="9"/>
      <c r="OOW272" s="9"/>
      <c r="OOX272" s="159"/>
      <c r="OOY272" s="159"/>
      <c r="OOZ272" s="8"/>
      <c r="OPA272" s="8"/>
      <c r="OPB272" s="160"/>
      <c r="OPC272" s="158"/>
      <c r="OPD272" s="161"/>
      <c r="OPE272" s="162"/>
      <c r="OPF272" s="156"/>
      <c r="OPG272" s="158"/>
      <c r="OPH272" s="158"/>
      <c r="OPI272" s="158"/>
      <c r="OPJ272" s="158"/>
      <c r="OPK272" s="159"/>
      <c r="OPL272" s="9"/>
      <c r="OPM272" s="9"/>
      <c r="OPN272" s="159"/>
      <c r="OPO272" s="159"/>
      <c r="OPP272" s="8"/>
      <c r="OPQ272" s="8"/>
      <c r="OPR272" s="160"/>
      <c r="OPS272" s="158"/>
      <c r="OPT272" s="161"/>
      <c r="OPU272" s="162"/>
      <c r="OPV272" s="156"/>
      <c r="OPW272" s="158"/>
      <c r="OPX272" s="158"/>
      <c r="OPY272" s="158"/>
      <c r="OPZ272" s="158"/>
      <c r="OQA272" s="159"/>
      <c r="OQB272" s="9"/>
      <c r="OQC272" s="9"/>
      <c r="OQD272" s="159"/>
      <c r="OQE272" s="159"/>
      <c r="OQF272" s="8"/>
      <c r="OQG272" s="8"/>
      <c r="OQH272" s="160"/>
      <c r="OQI272" s="158"/>
      <c r="OQJ272" s="161"/>
      <c r="OQK272" s="162"/>
      <c r="OQL272" s="156"/>
      <c r="OQM272" s="158"/>
      <c r="OQN272" s="158"/>
      <c r="OQO272" s="158"/>
      <c r="OQP272" s="158"/>
      <c r="OQQ272" s="159"/>
      <c r="OQR272" s="9"/>
      <c r="OQS272" s="9"/>
      <c r="OQT272" s="159"/>
      <c r="OQU272" s="159"/>
      <c r="OQV272" s="8"/>
      <c r="OQW272" s="8"/>
      <c r="OQX272" s="160"/>
      <c r="OQY272" s="158"/>
      <c r="OQZ272" s="161"/>
      <c r="ORA272" s="162"/>
      <c r="ORB272" s="156"/>
      <c r="ORC272" s="158"/>
      <c r="ORD272" s="158"/>
      <c r="ORE272" s="158"/>
      <c r="ORF272" s="158"/>
      <c r="ORG272" s="159"/>
      <c r="ORH272" s="9"/>
      <c r="ORI272" s="9"/>
      <c r="ORJ272" s="159"/>
      <c r="ORK272" s="159"/>
      <c r="ORL272" s="8"/>
      <c r="ORM272" s="8"/>
      <c r="ORN272" s="160"/>
      <c r="ORO272" s="158"/>
      <c r="ORP272" s="161"/>
      <c r="ORQ272" s="162"/>
      <c r="ORR272" s="156"/>
      <c r="ORS272" s="158"/>
      <c r="ORT272" s="158"/>
      <c r="ORU272" s="158"/>
      <c r="ORV272" s="158"/>
      <c r="ORW272" s="159"/>
      <c r="ORX272" s="9"/>
      <c r="ORY272" s="9"/>
      <c r="ORZ272" s="159"/>
      <c r="OSA272" s="159"/>
      <c r="OSB272" s="8"/>
      <c r="OSC272" s="8"/>
      <c r="OSD272" s="160"/>
      <c r="OSE272" s="158"/>
      <c r="OSF272" s="161"/>
      <c r="OSG272" s="162"/>
      <c r="OSH272" s="156"/>
      <c r="OSI272" s="158"/>
      <c r="OSJ272" s="158"/>
      <c r="OSK272" s="158"/>
      <c r="OSL272" s="158"/>
      <c r="OSM272" s="159"/>
      <c r="OSN272" s="9"/>
      <c r="OSO272" s="9"/>
      <c r="OSP272" s="159"/>
      <c r="OSQ272" s="159"/>
      <c r="OSR272" s="8"/>
      <c r="OSS272" s="8"/>
      <c r="OST272" s="160"/>
      <c r="OSU272" s="158"/>
      <c r="OSV272" s="161"/>
      <c r="OSW272" s="162"/>
      <c r="OSX272" s="156"/>
      <c r="OSY272" s="158"/>
      <c r="OSZ272" s="158"/>
      <c r="OTA272" s="158"/>
      <c r="OTB272" s="158"/>
      <c r="OTC272" s="159"/>
      <c r="OTD272" s="9"/>
      <c r="OTE272" s="9"/>
      <c r="OTF272" s="159"/>
      <c r="OTG272" s="159"/>
      <c r="OTH272" s="8"/>
      <c r="OTI272" s="8"/>
      <c r="OTJ272" s="160"/>
      <c r="OTK272" s="158"/>
      <c r="OTL272" s="161"/>
      <c r="OTM272" s="162"/>
      <c r="OTN272" s="156"/>
      <c r="OTO272" s="158"/>
      <c r="OTP272" s="158"/>
      <c r="OTQ272" s="158"/>
      <c r="OTR272" s="158"/>
      <c r="OTS272" s="159"/>
      <c r="OTT272" s="9"/>
      <c r="OTU272" s="9"/>
      <c r="OTV272" s="159"/>
      <c r="OTW272" s="159"/>
      <c r="OTX272" s="8"/>
      <c r="OTY272" s="8"/>
      <c r="OTZ272" s="160"/>
      <c r="OUA272" s="158"/>
      <c r="OUB272" s="161"/>
      <c r="OUC272" s="162"/>
      <c r="OUD272" s="156"/>
      <c r="OUE272" s="158"/>
      <c r="OUF272" s="158"/>
      <c r="OUG272" s="158"/>
      <c r="OUH272" s="158"/>
      <c r="OUI272" s="159"/>
      <c r="OUJ272" s="9"/>
      <c r="OUK272" s="9"/>
      <c r="OUL272" s="159"/>
      <c r="OUM272" s="159"/>
      <c r="OUN272" s="8"/>
      <c r="OUO272" s="8"/>
      <c r="OUP272" s="160"/>
      <c r="OUQ272" s="158"/>
      <c r="OUR272" s="161"/>
      <c r="OUS272" s="162"/>
      <c r="OUT272" s="156"/>
      <c r="OUU272" s="158"/>
      <c r="OUV272" s="158"/>
      <c r="OUW272" s="158"/>
      <c r="OUX272" s="158"/>
      <c r="OUY272" s="159"/>
      <c r="OUZ272" s="9"/>
      <c r="OVA272" s="9"/>
      <c r="OVB272" s="159"/>
      <c r="OVC272" s="159"/>
      <c r="OVD272" s="8"/>
      <c r="OVE272" s="8"/>
      <c r="OVF272" s="160"/>
      <c r="OVG272" s="158"/>
      <c r="OVH272" s="161"/>
      <c r="OVI272" s="162"/>
      <c r="OVJ272" s="156"/>
      <c r="OVK272" s="158"/>
      <c r="OVL272" s="158"/>
      <c r="OVM272" s="158"/>
      <c r="OVN272" s="158"/>
      <c r="OVO272" s="159"/>
      <c r="OVP272" s="9"/>
      <c r="OVQ272" s="9"/>
      <c r="OVR272" s="159"/>
      <c r="OVS272" s="159"/>
      <c r="OVT272" s="8"/>
      <c r="OVU272" s="8"/>
      <c r="OVV272" s="160"/>
      <c r="OVW272" s="158"/>
      <c r="OVX272" s="161"/>
      <c r="OVY272" s="162"/>
      <c r="OVZ272" s="156"/>
      <c r="OWA272" s="158"/>
      <c r="OWB272" s="158"/>
      <c r="OWC272" s="158"/>
      <c r="OWD272" s="158"/>
      <c r="OWE272" s="159"/>
      <c r="OWF272" s="9"/>
      <c r="OWG272" s="9"/>
      <c r="OWH272" s="159"/>
      <c r="OWI272" s="159"/>
      <c r="OWJ272" s="8"/>
      <c r="OWK272" s="8"/>
      <c r="OWL272" s="160"/>
      <c r="OWM272" s="158"/>
      <c r="OWN272" s="161"/>
      <c r="OWO272" s="162"/>
      <c r="OWP272" s="156"/>
      <c r="OWQ272" s="158"/>
      <c r="OWR272" s="158"/>
      <c r="OWS272" s="158"/>
      <c r="OWT272" s="158"/>
      <c r="OWU272" s="159"/>
      <c r="OWV272" s="9"/>
      <c r="OWW272" s="9"/>
      <c r="OWX272" s="159"/>
      <c r="OWY272" s="159"/>
      <c r="OWZ272" s="8"/>
      <c r="OXA272" s="8"/>
      <c r="OXB272" s="160"/>
      <c r="OXC272" s="158"/>
      <c r="OXD272" s="161"/>
      <c r="OXE272" s="162"/>
      <c r="OXF272" s="156"/>
      <c r="OXG272" s="158"/>
      <c r="OXH272" s="158"/>
      <c r="OXI272" s="158"/>
      <c r="OXJ272" s="158"/>
      <c r="OXK272" s="159"/>
      <c r="OXL272" s="9"/>
      <c r="OXM272" s="9"/>
      <c r="OXN272" s="159"/>
      <c r="OXO272" s="159"/>
      <c r="OXP272" s="8"/>
      <c r="OXQ272" s="8"/>
      <c r="OXR272" s="160"/>
      <c r="OXS272" s="158"/>
      <c r="OXT272" s="161"/>
      <c r="OXU272" s="162"/>
      <c r="OXV272" s="156"/>
      <c r="OXW272" s="158"/>
      <c r="OXX272" s="158"/>
      <c r="OXY272" s="158"/>
      <c r="OXZ272" s="158"/>
      <c r="OYA272" s="159"/>
      <c r="OYB272" s="9"/>
      <c r="OYC272" s="9"/>
      <c r="OYD272" s="159"/>
      <c r="OYE272" s="159"/>
      <c r="OYF272" s="8"/>
      <c r="OYG272" s="8"/>
      <c r="OYH272" s="160"/>
      <c r="OYI272" s="158"/>
      <c r="OYJ272" s="161"/>
      <c r="OYK272" s="162"/>
      <c r="OYL272" s="156"/>
      <c r="OYM272" s="158"/>
      <c r="OYN272" s="158"/>
      <c r="OYO272" s="158"/>
      <c r="OYP272" s="158"/>
      <c r="OYQ272" s="159"/>
      <c r="OYR272" s="9"/>
      <c r="OYS272" s="9"/>
      <c r="OYT272" s="159"/>
      <c r="OYU272" s="159"/>
      <c r="OYV272" s="8"/>
      <c r="OYW272" s="8"/>
      <c r="OYX272" s="160"/>
      <c r="OYY272" s="158"/>
      <c r="OYZ272" s="161"/>
      <c r="OZA272" s="162"/>
      <c r="OZB272" s="156"/>
      <c r="OZC272" s="158"/>
      <c r="OZD272" s="158"/>
      <c r="OZE272" s="158"/>
      <c r="OZF272" s="158"/>
      <c r="OZG272" s="159"/>
      <c r="OZH272" s="9"/>
      <c r="OZI272" s="9"/>
      <c r="OZJ272" s="159"/>
      <c r="OZK272" s="159"/>
      <c r="OZL272" s="8"/>
      <c r="OZM272" s="8"/>
      <c r="OZN272" s="160"/>
      <c r="OZO272" s="158"/>
      <c r="OZP272" s="161"/>
      <c r="OZQ272" s="162"/>
      <c r="OZR272" s="156"/>
      <c r="OZS272" s="158"/>
      <c r="OZT272" s="158"/>
      <c r="OZU272" s="158"/>
      <c r="OZV272" s="158"/>
      <c r="OZW272" s="159"/>
      <c r="OZX272" s="9"/>
      <c r="OZY272" s="9"/>
      <c r="OZZ272" s="159"/>
      <c r="PAA272" s="159"/>
      <c r="PAB272" s="8"/>
      <c r="PAC272" s="8"/>
      <c r="PAD272" s="160"/>
      <c r="PAE272" s="158"/>
      <c r="PAF272" s="161"/>
      <c r="PAG272" s="162"/>
      <c r="PAH272" s="156"/>
      <c r="PAI272" s="158"/>
      <c r="PAJ272" s="158"/>
      <c r="PAK272" s="158"/>
      <c r="PAL272" s="158"/>
      <c r="PAM272" s="159"/>
      <c r="PAN272" s="9"/>
      <c r="PAO272" s="9"/>
      <c r="PAP272" s="159"/>
      <c r="PAQ272" s="159"/>
      <c r="PAR272" s="8"/>
      <c r="PAS272" s="8"/>
      <c r="PAT272" s="160"/>
      <c r="PAU272" s="158"/>
      <c r="PAV272" s="161"/>
      <c r="PAW272" s="162"/>
      <c r="PAX272" s="156"/>
      <c r="PAY272" s="158"/>
      <c r="PAZ272" s="158"/>
      <c r="PBA272" s="158"/>
      <c r="PBB272" s="158"/>
      <c r="PBC272" s="159"/>
      <c r="PBD272" s="9"/>
      <c r="PBE272" s="9"/>
      <c r="PBF272" s="159"/>
      <c r="PBG272" s="159"/>
      <c r="PBH272" s="8"/>
      <c r="PBI272" s="8"/>
      <c r="PBJ272" s="160"/>
      <c r="PBK272" s="158"/>
      <c r="PBL272" s="161"/>
      <c r="PBM272" s="162"/>
      <c r="PBN272" s="156"/>
      <c r="PBO272" s="158"/>
      <c r="PBP272" s="158"/>
      <c r="PBQ272" s="158"/>
      <c r="PBR272" s="158"/>
      <c r="PBS272" s="159"/>
      <c r="PBT272" s="9"/>
      <c r="PBU272" s="9"/>
      <c r="PBV272" s="159"/>
      <c r="PBW272" s="159"/>
      <c r="PBX272" s="8"/>
      <c r="PBY272" s="8"/>
      <c r="PBZ272" s="160"/>
      <c r="PCA272" s="158"/>
      <c r="PCB272" s="161"/>
      <c r="PCC272" s="162"/>
      <c r="PCD272" s="156"/>
      <c r="PCE272" s="158"/>
      <c r="PCF272" s="158"/>
      <c r="PCG272" s="158"/>
      <c r="PCH272" s="158"/>
      <c r="PCI272" s="159"/>
      <c r="PCJ272" s="9"/>
      <c r="PCK272" s="9"/>
      <c r="PCL272" s="159"/>
      <c r="PCM272" s="159"/>
      <c r="PCN272" s="8"/>
      <c r="PCO272" s="8"/>
      <c r="PCP272" s="160"/>
      <c r="PCQ272" s="158"/>
      <c r="PCR272" s="161"/>
      <c r="PCS272" s="162"/>
      <c r="PCT272" s="156"/>
      <c r="PCU272" s="158"/>
      <c r="PCV272" s="158"/>
      <c r="PCW272" s="158"/>
      <c r="PCX272" s="158"/>
      <c r="PCY272" s="159"/>
      <c r="PCZ272" s="9"/>
      <c r="PDA272" s="9"/>
      <c r="PDB272" s="159"/>
      <c r="PDC272" s="159"/>
      <c r="PDD272" s="8"/>
      <c r="PDE272" s="8"/>
      <c r="PDF272" s="160"/>
      <c r="PDG272" s="158"/>
      <c r="PDH272" s="161"/>
      <c r="PDI272" s="162"/>
      <c r="PDJ272" s="156"/>
      <c r="PDK272" s="158"/>
      <c r="PDL272" s="158"/>
      <c r="PDM272" s="158"/>
      <c r="PDN272" s="158"/>
      <c r="PDO272" s="159"/>
      <c r="PDP272" s="9"/>
      <c r="PDQ272" s="9"/>
      <c r="PDR272" s="159"/>
      <c r="PDS272" s="159"/>
      <c r="PDT272" s="8"/>
      <c r="PDU272" s="8"/>
      <c r="PDV272" s="160"/>
      <c r="PDW272" s="158"/>
      <c r="PDX272" s="161"/>
      <c r="PDY272" s="162"/>
      <c r="PDZ272" s="156"/>
      <c r="PEA272" s="158"/>
      <c r="PEB272" s="158"/>
      <c r="PEC272" s="158"/>
      <c r="PED272" s="158"/>
      <c r="PEE272" s="159"/>
      <c r="PEF272" s="9"/>
      <c r="PEG272" s="9"/>
      <c r="PEH272" s="159"/>
      <c r="PEI272" s="159"/>
      <c r="PEJ272" s="8"/>
      <c r="PEK272" s="8"/>
      <c r="PEL272" s="160"/>
      <c r="PEM272" s="158"/>
      <c r="PEN272" s="161"/>
      <c r="PEO272" s="162"/>
      <c r="PEP272" s="156"/>
      <c r="PEQ272" s="158"/>
      <c r="PER272" s="158"/>
      <c r="PES272" s="158"/>
      <c r="PET272" s="158"/>
      <c r="PEU272" s="159"/>
      <c r="PEV272" s="9"/>
      <c r="PEW272" s="9"/>
      <c r="PEX272" s="159"/>
      <c r="PEY272" s="159"/>
      <c r="PEZ272" s="8"/>
      <c r="PFA272" s="8"/>
      <c r="PFB272" s="160"/>
      <c r="PFC272" s="158"/>
      <c r="PFD272" s="161"/>
      <c r="PFE272" s="162"/>
      <c r="PFF272" s="156"/>
      <c r="PFG272" s="158"/>
      <c r="PFH272" s="158"/>
      <c r="PFI272" s="158"/>
      <c r="PFJ272" s="158"/>
      <c r="PFK272" s="159"/>
      <c r="PFL272" s="9"/>
      <c r="PFM272" s="9"/>
      <c r="PFN272" s="159"/>
      <c r="PFO272" s="159"/>
      <c r="PFP272" s="8"/>
      <c r="PFQ272" s="8"/>
      <c r="PFR272" s="160"/>
      <c r="PFS272" s="158"/>
      <c r="PFT272" s="161"/>
      <c r="PFU272" s="162"/>
      <c r="PFV272" s="156"/>
      <c r="PFW272" s="158"/>
      <c r="PFX272" s="158"/>
      <c r="PFY272" s="158"/>
      <c r="PFZ272" s="158"/>
      <c r="PGA272" s="159"/>
      <c r="PGB272" s="9"/>
      <c r="PGC272" s="9"/>
      <c r="PGD272" s="159"/>
      <c r="PGE272" s="159"/>
      <c r="PGF272" s="8"/>
      <c r="PGG272" s="8"/>
      <c r="PGH272" s="160"/>
      <c r="PGI272" s="158"/>
      <c r="PGJ272" s="161"/>
      <c r="PGK272" s="162"/>
      <c r="PGL272" s="156"/>
      <c r="PGM272" s="158"/>
      <c r="PGN272" s="158"/>
      <c r="PGO272" s="158"/>
      <c r="PGP272" s="158"/>
      <c r="PGQ272" s="159"/>
      <c r="PGR272" s="9"/>
      <c r="PGS272" s="9"/>
      <c r="PGT272" s="159"/>
      <c r="PGU272" s="159"/>
      <c r="PGV272" s="8"/>
      <c r="PGW272" s="8"/>
      <c r="PGX272" s="160"/>
      <c r="PGY272" s="158"/>
      <c r="PGZ272" s="161"/>
      <c r="PHA272" s="162"/>
      <c r="PHB272" s="156"/>
      <c r="PHC272" s="158"/>
      <c r="PHD272" s="158"/>
      <c r="PHE272" s="158"/>
      <c r="PHF272" s="158"/>
      <c r="PHG272" s="159"/>
      <c r="PHH272" s="9"/>
      <c r="PHI272" s="9"/>
      <c r="PHJ272" s="159"/>
      <c r="PHK272" s="159"/>
      <c r="PHL272" s="8"/>
      <c r="PHM272" s="8"/>
      <c r="PHN272" s="160"/>
      <c r="PHO272" s="158"/>
      <c r="PHP272" s="161"/>
      <c r="PHQ272" s="162"/>
      <c r="PHR272" s="156"/>
      <c r="PHS272" s="158"/>
      <c r="PHT272" s="158"/>
      <c r="PHU272" s="158"/>
      <c r="PHV272" s="158"/>
      <c r="PHW272" s="159"/>
      <c r="PHX272" s="9"/>
      <c r="PHY272" s="9"/>
      <c r="PHZ272" s="159"/>
      <c r="PIA272" s="159"/>
      <c r="PIB272" s="8"/>
      <c r="PIC272" s="8"/>
      <c r="PID272" s="160"/>
      <c r="PIE272" s="158"/>
      <c r="PIF272" s="161"/>
      <c r="PIG272" s="162"/>
      <c r="PIH272" s="156"/>
      <c r="PII272" s="158"/>
      <c r="PIJ272" s="158"/>
      <c r="PIK272" s="158"/>
      <c r="PIL272" s="158"/>
      <c r="PIM272" s="159"/>
      <c r="PIN272" s="9"/>
      <c r="PIO272" s="9"/>
      <c r="PIP272" s="159"/>
      <c r="PIQ272" s="159"/>
      <c r="PIR272" s="8"/>
      <c r="PIS272" s="8"/>
      <c r="PIT272" s="160"/>
      <c r="PIU272" s="158"/>
      <c r="PIV272" s="161"/>
      <c r="PIW272" s="162"/>
      <c r="PIX272" s="156"/>
      <c r="PIY272" s="158"/>
      <c r="PIZ272" s="158"/>
      <c r="PJA272" s="158"/>
      <c r="PJB272" s="158"/>
      <c r="PJC272" s="159"/>
      <c r="PJD272" s="9"/>
      <c r="PJE272" s="9"/>
      <c r="PJF272" s="159"/>
      <c r="PJG272" s="159"/>
      <c r="PJH272" s="8"/>
      <c r="PJI272" s="8"/>
      <c r="PJJ272" s="160"/>
      <c r="PJK272" s="158"/>
      <c r="PJL272" s="161"/>
      <c r="PJM272" s="162"/>
      <c r="PJN272" s="156"/>
      <c r="PJO272" s="158"/>
      <c r="PJP272" s="158"/>
      <c r="PJQ272" s="158"/>
      <c r="PJR272" s="158"/>
      <c r="PJS272" s="159"/>
      <c r="PJT272" s="9"/>
      <c r="PJU272" s="9"/>
      <c r="PJV272" s="159"/>
      <c r="PJW272" s="159"/>
      <c r="PJX272" s="8"/>
      <c r="PJY272" s="8"/>
      <c r="PJZ272" s="160"/>
      <c r="PKA272" s="158"/>
      <c r="PKB272" s="161"/>
      <c r="PKC272" s="162"/>
      <c r="PKD272" s="156"/>
      <c r="PKE272" s="158"/>
      <c r="PKF272" s="158"/>
      <c r="PKG272" s="158"/>
      <c r="PKH272" s="158"/>
      <c r="PKI272" s="159"/>
      <c r="PKJ272" s="9"/>
      <c r="PKK272" s="9"/>
      <c r="PKL272" s="159"/>
      <c r="PKM272" s="159"/>
      <c r="PKN272" s="8"/>
      <c r="PKO272" s="8"/>
      <c r="PKP272" s="160"/>
      <c r="PKQ272" s="158"/>
      <c r="PKR272" s="161"/>
      <c r="PKS272" s="162"/>
      <c r="PKT272" s="156"/>
      <c r="PKU272" s="158"/>
      <c r="PKV272" s="158"/>
      <c r="PKW272" s="158"/>
      <c r="PKX272" s="158"/>
      <c r="PKY272" s="159"/>
      <c r="PKZ272" s="9"/>
      <c r="PLA272" s="9"/>
      <c r="PLB272" s="159"/>
      <c r="PLC272" s="159"/>
      <c r="PLD272" s="8"/>
      <c r="PLE272" s="8"/>
      <c r="PLF272" s="160"/>
      <c r="PLG272" s="158"/>
      <c r="PLH272" s="161"/>
      <c r="PLI272" s="162"/>
      <c r="PLJ272" s="156"/>
      <c r="PLK272" s="158"/>
      <c r="PLL272" s="158"/>
      <c r="PLM272" s="158"/>
      <c r="PLN272" s="158"/>
      <c r="PLO272" s="159"/>
      <c r="PLP272" s="9"/>
      <c r="PLQ272" s="9"/>
      <c r="PLR272" s="159"/>
      <c r="PLS272" s="159"/>
      <c r="PLT272" s="8"/>
      <c r="PLU272" s="8"/>
      <c r="PLV272" s="160"/>
      <c r="PLW272" s="158"/>
      <c r="PLX272" s="161"/>
      <c r="PLY272" s="162"/>
      <c r="PLZ272" s="156"/>
      <c r="PMA272" s="158"/>
      <c r="PMB272" s="158"/>
      <c r="PMC272" s="158"/>
      <c r="PMD272" s="158"/>
      <c r="PME272" s="159"/>
      <c r="PMF272" s="9"/>
      <c r="PMG272" s="9"/>
      <c r="PMH272" s="159"/>
      <c r="PMI272" s="159"/>
      <c r="PMJ272" s="8"/>
      <c r="PMK272" s="8"/>
      <c r="PML272" s="160"/>
      <c r="PMM272" s="158"/>
      <c r="PMN272" s="161"/>
      <c r="PMO272" s="162"/>
      <c r="PMP272" s="156"/>
      <c r="PMQ272" s="158"/>
      <c r="PMR272" s="158"/>
      <c r="PMS272" s="158"/>
      <c r="PMT272" s="158"/>
      <c r="PMU272" s="159"/>
      <c r="PMV272" s="9"/>
      <c r="PMW272" s="9"/>
      <c r="PMX272" s="159"/>
      <c r="PMY272" s="159"/>
      <c r="PMZ272" s="8"/>
      <c r="PNA272" s="8"/>
      <c r="PNB272" s="160"/>
      <c r="PNC272" s="158"/>
      <c r="PND272" s="161"/>
      <c r="PNE272" s="162"/>
      <c r="PNF272" s="156"/>
      <c r="PNG272" s="158"/>
      <c r="PNH272" s="158"/>
      <c r="PNI272" s="158"/>
      <c r="PNJ272" s="158"/>
      <c r="PNK272" s="159"/>
      <c r="PNL272" s="9"/>
      <c r="PNM272" s="9"/>
      <c r="PNN272" s="159"/>
      <c r="PNO272" s="159"/>
      <c r="PNP272" s="8"/>
      <c r="PNQ272" s="8"/>
      <c r="PNR272" s="160"/>
      <c r="PNS272" s="158"/>
      <c r="PNT272" s="161"/>
      <c r="PNU272" s="162"/>
      <c r="PNV272" s="156"/>
      <c r="PNW272" s="158"/>
      <c r="PNX272" s="158"/>
      <c r="PNY272" s="158"/>
      <c r="PNZ272" s="158"/>
      <c r="POA272" s="159"/>
      <c r="POB272" s="9"/>
      <c r="POC272" s="9"/>
      <c r="POD272" s="159"/>
      <c r="POE272" s="159"/>
      <c r="POF272" s="8"/>
      <c r="POG272" s="8"/>
      <c r="POH272" s="160"/>
      <c r="POI272" s="158"/>
      <c r="POJ272" s="161"/>
      <c r="POK272" s="162"/>
      <c r="POL272" s="156"/>
      <c r="POM272" s="158"/>
      <c r="PON272" s="158"/>
      <c r="POO272" s="158"/>
      <c r="POP272" s="158"/>
      <c r="POQ272" s="159"/>
      <c r="POR272" s="9"/>
      <c r="POS272" s="9"/>
      <c r="POT272" s="159"/>
      <c r="POU272" s="159"/>
      <c r="POV272" s="8"/>
      <c r="POW272" s="8"/>
      <c r="POX272" s="160"/>
      <c r="POY272" s="158"/>
      <c r="POZ272" s="161"/>
      <c r="PPA272" s="162"/>
      <c r="PPB272" s="156"/>
      <c r="PPC272" s="158"/>
      <c r="PPD272" s="158"/>
      <c r="PPE272" s="158"/>
      <c r="PPF272" s="158"/>
      <c r="PPG272" s="159"/>
      <c r="PPH272" s="9"/>
      <c r="PPI272" s="9"/>
      <c r="PPJ272" s="159"/>
      <c r="PPK272" s="159"/>
      <c r="PPL272" s="8"/>
      <c r="PPM272" s="8"/>
      <c r="PPN272" s="160"/>
      <c r="PPO272" s="158"/>
      <c r="PPP272" s="161"/>
      <c r="PPQ272" s="162"/>
      <c r="PPR272" s="156"/>
      <c r="PPS272" s="158"/>
      <c r="PPT272" s="158"/>
      <c r="PPU272" s="158"/>
      <c r="PPV272" s="158"/>
      <c r="PPW272" s="159"/>
      <c r="PPX272" s="9"/>
      <c r="PPY272" s="9"/>
      <c r="PPZ272" s="159"/>
      <c r="PQA272" s="159"/>
      <c r="PQB272" s="8"/>
      <c r="PQC272" s="8"/>
      <c r="PQD272" s="160"/>
      <c r="PQE272" s="158"/>
      <c r="PQF272" s="161"/>
      <c r="PQG272" s="162"/>
      <c r="PQH272" s="156"/>
      <c r="PQI272" s="158"/>
      <c r="PQJ272" s="158"/>
      <c r="PQK272" s="158"/>
      <c r="PQL272" s="158"/>
      <c r="PQM272" s="159"/>
      <c r="PQN272" s="9"/>
      <c r="PQO272" s="9"/>
      <c r="PQP272" s="159"/>
      <c r="PQQ272" s="159"/>
      <c r="PQR272" s="8"/>
      <c r="PQS272" s="8"/>
      <c r="PQT272" s="160"/>
      <c r="PQU272" s="158"/>
      <c r="PQV272" s="161"/>
      <c r="PQW272" s="162"/>
      <c r="PQX272" s="156"/>
      <c r="PQY272" s="158"/>
      <c r="PQZ272" s="158"/>
      <c r="PRA272" s="158"/>
      <c r="PRB272" s="158"/>
      <c r="PRC272" s="159"/>
      <c r="PRD272" s="9"/>
      <c r="PRE272" s="9"/>
      <c r="PRF272" s="159"/>
      <c r="PRG272" s="159"/>
      <c r="PRH272" s="8"/>
      <c r="PRI272" s="8"/>
      <c r="PRJ272" s="160"/>
      <c r="PRK272" s="158"/>
      <c r="PRL272" s="161"/>
      <c r="PRM272" s="162"/>
      <c r="PRN272" s="156"/>
      <c r="PRO272" s="158"/>
      <c r="PRP272" s="158"/>
      <c r="PRQ272" s="158"/>
      <c r="PRR272" s="158"/>
      <c r="PRS272" s="159"/>
      <c r="PRT272" s="9"/>
      <c r="PRU272" s="9"/>
      <c r="PRV272" s="159"/>
      <c r="PRW272" s="159"/>
      <c r="PRX272" s="8"/>
      <c r="PRY272" s="8"/>
      <c r="PRZ272" s="160"/>
      <c r="PSA272" s="158"/>
      <c r="PSB272" s="161"/>
      <c r="PSC272" s="162"/>
      <c r="PSD272" s="156"/>
      <c r="PSE272" s="158"/>
      <c r="PSF272" s="158"/>
      <c r="PSG272" s="158"/>
      <c r="PSH272" s="158"/>
      <c r="PSI272" s="159"/>
      <c r="PSJ272" s="9"/>
      <c r="PSK272" s="9"/>
      <c r="PSL272" s="159"/>
      <c r="PSM272" s="159"/>
      <c r="PSN272" s="8"/>
      <c r="PSO272" s="8"/>
      <c r="PSP272" s="160"/>
      <c r="PSQ272" s="158"/>
      <c r="PSR272" s="161"/>
      <c r="PSS272" s="162"/>
      <c r="PST272" s="156"/>
      <c r="PSU272" s="158"/>
      <c r="PSV272" s="158"/>
      <c r="PSW272" s="158"/>
      <c r="PSX272" s="158"/>
      <c r="PSY272" s="159"/>
      <c r="PSZ272" s="9"/>
      <c r="PTA272" s="9"/>
      <c r="PTB272" s="159"/>
      <c r="PTC272" s="159"/>
      <c r="PTD272" s="8"/>
      <c r="PTE272" s="8"/>
      <c r="PTF272" s="160"/>
      <c r="PTG272" s="158"/>
      <c r="PTH272" s="161"/>
      <c r="PTI272" s="162"/>
      <c r="PTJ272" s="156"/>
      <c r="PTK272" s="158"/>
      <c r="PTL272" s="158"/>
      <c r="PTM272" s="158"/>
      <c r="PTN272" s="158"/>
      <c r="PTO272" s="159"/>
      <c r="PTP272" s="9"/>
      <c r="PTQ272" s="9"/>
      <c r="PTR272" s="159"/>
      <c r="PTS272" s="159"/>
      <c r="PTT272" s="8"/>
      <c r="PTU272" s="8"/>
      <c r="PTV272" s="160"/>
      <c r="PTW272" s="158"/>
      <c r="PTX272" s="161"/>
      <c r="PTY272" s="162"/>
      <c r="PTZ272" s="156"/>
      <c r="PUA272" s="158"/>
      <c r="PUB272" s="158"/>
      <c r="PUC272" s="158"/>
      <c r="PUD272" s="158"/>
      <c r="PUE272" s="159"/>
      <c r="PUF272" s="9"/>
      <c r="PUG272" s="9"/>
      <c r="PUH272" s="159"/>
      <c r="PUI272" s="159"/>
      <c r="PUJ272" s="8"/>
      <c r="PUK272" s="8"/>
      <c r="PUL272" s="160"/>
      <c r="PUM272" s="158"/>
      <c r="PUN272" s="161"/>
      <c r="PUO272" s="162"/>
      <c r="PUP272" s="156"/>
      <c r="PUQ272" s="158"/>
      <c r="PUR272" s="158"/>
      <c r="PUS272" s="158"/>
      <c r="PUT272" s="158"/>
      <c r="PUU272" s="159"/>
      <c r="PUV272" s="9"/>
      <c r="PUW272" s="9"/>
      <c r="PUX272" s="159"/>
      <c r="PUY272" s="159"/>
      <c r="PUZ272" s="8"/>
      <c r="PVA272" s="8"/>
      <c r="PVB272" s="160"/>
      <c r="PVC272" s="158"/>
      <c r="PVD272" s="161"/>
      <c r="PVE272" s="162"/>
      <c r="PVF272" s="156"/>
      <c r="PVG272" s="158"/>
      <c r="PVH272" s="158"/>
      <c r="PVI272" s="158"/>
      <c r="PVJ272" s="158"/>
      <c r="PVK272" s="159"/>
      <c r="PVL272" s="9"/>
      <c r="PVM272" s="9"/>
      <c r="PVN272" s="159"/>
      <c r="PVO272" s="159"/>
      <c r="PVP272" s="8"/>
      <c r="PVQ272" s="8"/>
      <c r="PVR272" s="160"/>
      <c r="PVS272" s="158"/>
      <c r="PVT272" s="161"/>
      <c r="PVU272" s="162"/>
      <c r="PVV272" s="156"/>
      <c r="PVW272" s="158"/>
      <c r="PVX272" s="158"/>
      <c r="PVY272" s="158"/>
      <c r="PVZ272" s="158"/>
      <c r="PWA272" s="159"/>
      <c r="PWB272" s="9"/>
      <c r="PWC272" s="9"/>
      <c r="PWD272" s="159"/>
      <c r="PWE272" s="159"/>
      <c r="PWF272" s="8"/>
      <c r="PWG272" s="8"/>
      <c r="PWH272" s="160"/>
      <c r="PWI272" s="158"/>
      <c r="PWJ272" s="161"/>
      <c r="PWK272" s="162"/>
      <c r="PWL272" s="156"/>
      <c r="PWM272" s="158"/>
      <c r="PWN272" s="158"/>
      <c r="PWO272" s="158"/>
      <c r="PWP272" s="158"/>
      <c r="PWQ272" s="159"/>
      <c r="PWR272" s="9"/>
      <c r="PWS272" s="9"/>
      <c r="PWT272" s="159"/>
      <c r="PWU272" s="159"/>
      <c r="PWV272" s="8"/>
      <c r="PWW272" s="8"/>
      <c r="PWX272" s="160"/>
      <c r="PWY272" s="158"/>
      <c r="PWZ272" s="161"/>
      <c r="PXA272" s="162"/>
      <c r="PXB272" s="156"/>
      <c r="PXC272" s="158"/>
      <c r="PXD272" s="158"/>
      <c r="PXE272" s="158"/>
      <c r="PXF272" s="158"/>
      <c r="PXG272" s="159"/>
      <c r="PXH272" s="9"/>
      <c r="PXI272" s="9"/>
      <c r="PXJ272" s="159"/>
      <c r="PXK272" s="159"/>
      <c r="PXL272" s="8"/>
      <c r="PXM272" s="8"/>
      <c r="PXN272" s="160"/>
      <c r="PXO272" s="158"/>
      <c r="PXP272" s="161"/>
      <c r="PXQ272" s="162"/>
      <c r="PXR272" s="156"/>
      <c r="PXS272" s="158"/>
      <c r="PXT272" s="158"/>
      <c r="PXU272" s="158"/>
      <c r="PXV272" s="158"/>
      <c r="PXW272" s="159"/>
      <c r="PXX272" s="9"/>
      <c r="PXY272" s="9"/>
      <c r="PXZ272" s="159"/>
      <c r="PYA272" s="159"/>
      <c r="PYB272" s="8"/>
      <c r="PYC272" s="8"/>
      <c r="PYD272" s="160"/>
      <c r="PYE272" s="158"/>
      <c r="PYF272" s="161"/>
      <c r="PYG272" s="162"/>
      <c r="PYH272" s="156"/>
      <c r="PYI272" s="158"/>
      <c r="PYJ272" s="158"/>
      <c r="PYK272" s="158"/>
      <c r="PYL272" s="158"/>
      <c r="PYM272" s="159"/>
      <c r="PYN272" s="9"/>
      <c r="PYO272" s="9"/>
      <c r="PYP272" s="159"/>
      <c r="PYQ272" s="159"/>
      <c r="PYR272" s="8"/>
      <c r="PYS272" s="8"/>
      <c r="PYT272" s="160"/>
      <c r="PYU272" s="158"/>
      <c r="PYV272" s="161"/>
      <c r="PYW272" s="162"/>
      <c r="PYX272" s="156"/>
      <c r="PYY272" s="158"/>
      <c r="PYZ272" s="158"/>
      <c r="PZA272" s="158"/>
      <c r="PZB272" s="158"/>
      <c r="PZC272" s="159"/>
      <c r="PZD272" s="9"/>
      <c r="PZE272" s="9"/>
      <c r="PZF272" s="159"/>
      <c r="PZG272" s="159"/>
      <c r="PZH272" s="8"/>
      <c r="PZI272" s="8"/>
      <c r="PZJ272" s="160"/>
      <c r="PZK272" s="158"/>
      <c r="PZL272" s="161"/>
      <c r="PZM272" s="162"/>
      <c r="PZN272" s="156"/>
      <c r="PZO272" s="158"/>
      <c r="PZP272" s="158"/>
      <c r="PZQ272" s="158"/>
      <c r="PZR272" s="158"/>
      <c r="PZS272" s="159"/>
      <c r="PZT272" s="9"/>
      <c r="PZU272" s="9"/>
      <c r="PZV272" s="159"/>
      <c r="PZW272" s="159"/>
      <c r="PZX272" s="8"/>
      <c r="PZY272" s="8"/>
      <c r="PZZ272" s="160"/>
      <c r="QAA272" s="158"/>
      <c r="QAB272" s="161"/>
      <c r="QAC272" s="162"/>
      <c r="QAD272" s="156"/>
      <c r="QAE272" s="158"/>
      <c r="QAF272" s="158"/>
      <c r="QAG272" s="158"/>
      <c r="QAH272" s="158"/>
      <c r="QAI272" s="159"/>
      <c r="QAJ272" s="9"/>
      <c r="QAK272" s="9"/>
      <c r="QAL272" s="159"/>
      <c r="QAM272" s="159"/>
      <c r="QAN272" s="8"/>
      <c r="QAO272" s="8"/>
      <c r="QAP272" s="160"/>
      <c r="QAQ272" s="158"/>
      <c r="QAR272" s="161"/>
      <c r="QAS272" s="162"/>
      <c r="QAT272" s="156"/>
      <c r="QAU272" s="158"/>
      <c r="QAV272" s="158"/>
      <c r="QAW272" s="158"/>
      <c r="QAX272" s="158"/>
      <c r="QAY272" s="159"/>
      <c r="QAZ272" s="9"/>
      <c r="QBA272" s="9"/>
      <c r="QBB272" s="159"/>
      <c r="QBC272" s="159"/>
      <c r="QBD272" s="8"/>
      <c r="QBE272" s="8"/>
      <c r="QBF272" s="160"/>
      <c r="QBG272" s="158"/>
      <c r="QBH272" s="161"/>
      <c r="QBI272" s="162"/>
      <c r="QBJ272" s="156"/>
      <c r="QBK272" s="158"/>
      <c r="QBL272" s="158"/>
      <c r="QBM272" s="158"/>
      <c r="QBN272" s="158"/>
      <c r="QBO272" s="159"/>
      <c r="QBP272" s="9"/>
      <c r="QBQ272" s="9"/>
      <c r="QBR272" s="159"/>
      <c r="QBS272" s="159"/>
      <c r="QBT272" s="8"/>
      <c r="QBU272" s="8"/>
      <c r="QBV272" s="160"/>
      <c r="QBW272" s="158"/>
      <c r="QBX272" s="161"/>
      <c r="QBY272" s="162"/>
      <c r="QBZ272" s="156"/>
      <c r="QCA272" s="158"/>
      <c r="QCB272" s="158"/>
      <c r="QCC272" s="158"/>
      <c r="QCD272" s="158"/>
      <c r="QCE272" s="159"/>
      <c r="QCF272" s="9"/>
      <c r="QCG272" s="9"/>
      <c r="QCH272" s="159"/>
      <c r="QCI272" s="159"/>
      <c r="QCJ272" s="8"/>
      <c r="QCK272" s="8"/>
      <c r="QCL272" s="160"/>
      <c r="QCM272" s="158"/>
      <c r="QCN272" s="161"/>
      <c r="QCO272" s="162"/>
      <c r="QCP272" s="156"/>
      <c r="QCQ272" s="158"/>
      <c r="QCR272" s="158"/>
      <c r="QCS272" s="158"/>
      <c r="QCT272" s="158"/>
      <c r="QCU272" s="159"/>
      <c r="QCV272" s="9"/>
      <c r="QCW272" s="9"/>
      <c r="QCX272" s="159"/>
      <c r="QCY272" s="159"/>
      <c r="QCZ272" s="8"/>
      <c r="QDA272" s="8"/>
      <c r="QDB272" s="160"/>
      <c r="QDC272" s="158"/>
      <c r="QDD272" s="161"/>
      <c r="QDE272" s="162"/>
      <c r="QDF272" s="156"/>
      <c r="QDG272" s="158"/>
      <c r="QDH272" s="158"/>
      <c r="QDI272" s="158"/>
      <c r="QDJ272" s="158"/>
      <c r="QDK272" s="159"/>
      <c r="QDL272" s="9"/>
      <c r="QDM272" s="9"/>
      <c r="QDN272" s="159"/>
      <c r="QDO272" s="159"/>
      <c r="QDP272" s="8"/>
      <c r="QDQ272" s="8"/>
      <c r="QDR272" s="160"/>
      <c r="QDS272" s="158"/>
      <c r="QDT272" s="161"/>
      <c r="QDU272" s="162"/>
      <c r="QDV272" s="156"/>
      <c r="QDW272" s="158"/>
      <c r="QDX272" s="158"/>
      <c r="QDY272" s="158"/>
      <c r="QDZ272" s="158"/>
      <c r="QEA272" s="159"/>
      <c r="QEB272" s="9"/>
      <c r="QEC272" s="9"/>
      <c r="QED272" s="159"/>
      <c r="QEE272" s="159"/>
      <c r="QEF272" s="8"/>
      <c r="QEG272" s="8"/>
      <c r="QEH272" s="160"/>
      <c r="QEI272" s="158"/>
      <c r="QEJ272" s="161"/>
      <c r="QEK272" s="162"/>
      <c r="QEL272" s="156"/>
      <c r="QEM272" s="158"/>
      <c r="QEN272" s="158"/>
      <c r="QEO272" s="158"/>
      <c r="QEP272" s="158"/>
      <c r="QEQ272" s="159"/>
      <c r="QER272" s="9"/>
      <c r="QES272" s="9"/>
      <c r="QET272" s="159"/>
      <c r="QEU272" s="159"/>
      <c r="QEV272" s="8"/>
      <c r="QEW272" s="8"/>
      <c r="QEX272" s="160"/>
      <c r="QEY272" s="158"/>
      <c r="QEZ272" s="161"/>
      <c r="QFA272" s="162"/>
      <c r="QFB272" s="156"/>
      <c r="QFC272" s="158"/>
      <c r="QFD272" s="158"/>
      <c r="QFE272" s="158"/>
      <c r="QFF272" s="158"/>
      <c r="QFG272" s="159"/>
      <c r="QFH272" s="9"/>
      <c r="QFI272" s="9"/>
      <c r="QFJ272" s="159"/>
      <c r="QFK272" s="159"/>
      <c r="QFL272" s="8"/>
      <c r="QFM272" s="8"/>
      <c r="QFN272" s="160"/>
      <c r="QFO272" s="158"/>
      <c r="QFP272" s="161"/>
      <c r="QFQ272" s="162"/>
      <c r="QFR272" s="156"/>
      <c r="QFS272" s="158"/>
      <c r="QFT272" s="158"/>
      <c r="QFU272" s="158"/>
      <c r="QFV272" s="158"/>
      <c r="QFW272" s="159"/>
      <c r="QFX272" s="9"/>
      <c r="QFY272" s="9"/>
      <c r="QFZ272" s="159"/>
      <c r="QGA272" s="159"/>
      <c r="QGB272" s="8"/>
      <c r="QGC272" s="8"/>
      <c r="QGD272" s="160"/>
      <c r="QGE272" s="158"/>
      <c r="QGF272" s="161"/>
      <c r="QGG272" s="162"/>
      <c r="QGH272" s="156"/>
      <c r="QGI272" s="158"/>
      <c r="QGJ272" s="158"/>
      <c r="QGK272" s="158"/>
      <c r="QGL272" s="158"/>
      <c r="QGM272" s="159"/>
      <c r="QGN272" s="9"/>
      <c r="QGO272" s="9"/>
      <c r="QGP272" s="159"/>
      <c r="QGQ272" s="159"/>
      <c r="QGR272" s="8"/>
      <c r="QGS272" s="8"/>
      <c r="QGT272" s="160"/>
      <c r="QGU272" s="158"/>
      <c r="QGV272" s="161"/>
      <c r="QGW272" s="162"/>
      <c r="QGX272" s="156"/>
      <c r="QGY272" s="158"/>
      <c r="QGZ272" s="158"/>
      <c r="QHA272" s="158"/>
      <c r="QHB272" s="158"/>
      <c r="QHC272" s="159"/>
      <c r="QHD272" s="9"/>
      <c r="QHE272" s="9"/>
      <c r="QHF272" s="159"/>
      <c r="QHG272" s="159"/>
      <c r="QHH272" s="8"/>
      <c r="QHI272" s="8"/>
      <c r="QHJ272" s="160"/>
      <c r="QHK272" s="158"/>
      <c r="QHL272" s="161"/>
      <c r="QHM272" s="162"/>
      <c r="QHN272" s="156"/>
      <c r="QHO272" s="158"/>
      <c r="QHP272" s="158"/>
      <c r="QHQ272" s="158"/>
      <c r="QHR272" s="158"/>
      <c r="QHS272" s="159"/>
      <c r="QHT272" s="9"/>
      <c r="QHU272" s="9"/>
      <c r="QHV272" s="159"/>
      <c r="QHW272" s="159"/>
      <c r="QHX272" s="8"/>
      <c r="QHY272" s="8"/>
      <c r="QHZ272" s="160"/>
      <c r="QIA272" s="158"/>
      <c r="QIB272" s="161"/>
      <c r="QIC272" s="162"/>
      <c r="QID272" s="156"/>
      <c r="QIE272" s="158"/>
      <c r="QIF272" s="158"/>
      <c r="QIG272" s="158"/>
      <c r="QIH272" s="158"/>
      <c r="QII272" s="159"/>
      <c r="QIJ272" s="9"/>
      <c r="QIK272" s="9"/>
      <c r="QIL272" s="159"/>
      <c r="QIM272" s="159"/>
      <c r="QIN272" s="8"/>
      <c r="QIO272" s="8"/>
      <c r="QIP272" s="160"/>
      <c r="QIQ272" s="158"/>
      <c r="QIR272" s="161"/>
      <c r="QIS272" s="162"/>
      <c r="QIT272" s="156"/>
      <c r="QIU272" s="158"/>
      <c r="QIV272" s="158"/>
      <c r="QIW272" s="158"/>
      <c r="QIX272" s="158"/>
      <c r="QIY272" s="159"/>
      <c r="QIZ272" s="9"/>
      <c r="QJA272" s="9"/>
      <c r="QJB272" s="159"/>
      <c r="QJC272" s="159"/>
      <c r="QJD272" s="8"/>
      <c r="QJE272" s="8"/>
      <c r="QJF272" s="160"/>
      <c r="QJG272" s="158"/>
      <c r="QJH272" s="161"/>
      <c r="QJI272" s="162"/>
      <c r="QJJ272" s="156"/>
      <c r="QJK272" s="158"/>
      <c r="QJL272" s="158"/>
      <c r="QJM272" s="158"/>
      <c r="QJN272" s="158"/>
      <c r="QJO272" s="159"/>
      <c r="QJP272" s="9"/>
      <c r="QJQ272" s="9"/>
      <c r="QJR272" s="159"/>
      <c r="QJS272" s="159"/>
      <c r="QJT272" s="8"/>
      <c r="QJU272" s="8"/>
      <c r="QJV272" s="160"/>
      <c r="QJW272" s="158"/>
      <c r="QJX272" s="161"/>
      <c r="QJY272" s="162"/>
      <c r="QJZ272" s="156"/>
      <c r="QKA272" s="158"/>
      <c r="QKB272" s="158"/>
      <c r="QKC272" s="158"/>
      <c r="QKD272" s="158"/>
      <c r="QKE272" s="159"/>
      <c r="QKF272" s="9"/>
      <c r="QKG272" s="9"/>
      <c r="QKH272" s="159"/>
      <c r="QKI272" s="159"/>
      <c r="QKJ272" s="8"/>
      <c r="QKK272" s="8"/>
      <c r="QKL272" s="160"/>
      <c r="QKM272" s="158"/>
      <c r="QKN272" s="161"/>
      <c r="QKO272" s="162"/>
      <c r="QKP272" s="156"/>
      <c r="QKQ272" s="158"/>
      <c r="QKR272" s="158"/>
      <c r="QKS272" s="158"/>
      <c r="QKT272" s="158"/>
      <c r="QKU272" s="159"/>
      <c r="QKV272" s="9"/>
      <c r="QKW272" s="9"/>
      <c r="QKX272" s="159"/>
      <c r="QKY272" s="159"/>
      <c r="QKZ272" s="8"/>
      <c r="QLA272" s="8"/>
      <c r="QLB272" s="160"/>
      <c r="QLC272" s="158"/>
      <c r="QLD272" s="161"/>
      <c r="QLE272" s="162"/>
      <c r="QLF272" s="156"/>
      <c r="QLG272" s="158"/>
      <c r="QLH272" s="158"/>
      <c r="QLI272" s="158"/>
      <c r="QLJ272" s="158"/>
      <c r="QLK272" s="159"/>
      <c r="QLL272" s="9"/>
      <c r="QLM272" s="9"/>
      <c r="QLN272" s="159"/>
      <c r="QLO272" s="159"/>
      <c r="QLP272" s="8"/>
      <c r="QLQ272" s="8"/>
      <c r="QLR272" s="160"/>
      <c r="QLS272" s="158"/>
      <c r="QLT272" s="161"/>
      <c r="QLU272" s="162"/>
      <c r="QLV272" s="156"/>
      <c r="QLW272" s="158"/>
      <c r="QLX272" s="158"/>
      <c r="QLY272" s="158"/>
      <c r="QLZ272" s="158"/>
      <c r="QMA272" s="159"/>
      <c r="QMB272" s="9"/>
      <c r="QMC272" s="9"/>
      <c r="QMD272" s="159"/>
      <c r="QME272" s="159"/>
      <c r="QMF272" s="8"/>
      <c r="QMG272" s="8"/>
      <c r="QMH272" s="160"/>
      <c r="QMI272" s="158"/>
      <c r="QMJ272" s="161"/>
      <c r="QMK272" s="162"/>
      <c r="QML272" s="156"/>
      <c r="QMM272" s="158"/>
      <c r="QMN272" s="158"/>
      <c r="QMO272" s="158"/>
      <c r="QMP272" s="158"/>
      <c r="QMQ272" s="159"/>
      <c r="QMR272" s="9"/>
      <c r="QMS272" s="9"/>
      <c r="QMT272" s="159"/>
      <c r="QMU272" s="159"/>
      <c r="QMV272" s="8"/>
      <c r="QMW272" s="8"/>
      <c r="QMX272" s="160"/>
      <c r="QMY272" s="158"/>
      <c r="QMZ272" s="161"/>
      <c r="QNA272" s="162"/>
      <c r="QNB272" s="156"/>
      <c r="QNC272" s="158"/>
      <c r="QND272" s="158"/>
      <c r="QNE272" s="158"/>
      <c r="QNF272" s="158"/>
      <c r="QNG272" s="159"/>
      <c r="QNH272" s="9"/>
      <c r="QNI272" s="9"/>
      <c r="QNJ272" s="159"/>
      <c r="QNK272" s="159"/>
      <c r="QNL272" s="8"/>
      <c r="QNM272" s="8"/>
      <c r="QNN272" s="160"/>
      <c r="QNO272" s="158"/>
      <c r="QNP272" s="161"/>
      <c r="QNQ272" s="162"/>
      <c r="QNR272" s="156"/>
      <c r="QNS272" s="158"/>
      <c r="QNT272" s="158"/>
      <c r="QNU272" s="158"/>
      <c r="QNV272" s="158"/>
      <c r="QNW272" s="159"/>
      <c r="QNX272" s="9"/>
      <c r="QNY272" s="9"/>
      <c r="QNZ272" s="159"/>
      <c r="QOA272" s="159"/>
      <c r="QOB272" s="8"/>
      <c r="QOC272" s="8"/>
      <c r="QOD272" s="160"/>
      <c r="QOE272" s="158"/>
      <c r="QOF272" s="161"/>
      <c r="QOG272" s="162"/>
      <c r="QOH272" s="156"/>
      <c r="QOI272" s="158"/>
      <c r="QOJ272" s="158"/>
      <c r="QOK272" s="158"/>
      <c r="QOL272" s="158"/>
      <c r="QOM272" s="159"/>
      <c r="QON272" s="9"/>
      <c r="QOO272" s="9"/>
      <c r="QOP272" s="159"/>
      <c r="QOQ272" s="159"/>
      <c r="QOR272" s="8"/>
      <c r="QOS272" s="8"/>
      <c r="QOT272" s="160"/>
      <c r="QOU272" s="158"/>
      <c r="QOV272" s="161"/>
      <c r="QOW272" s="162"/>
      <c r="QOX272" s="156"/>
      <c r="QOY272" s="158"/>
      <c r="QOZ272" s="158"/>
      <c r="QPA272" s="158"/>
      <c r="QPB272" s="158"/>
      <c r="QPC272" s="159"/>
      <c r="QPD272" s="9"/>
      <c r="QPE272" s="9"/>
      <c r="QPF272" s="159"/>
      <c r="QPG272" s="159"/>
      <c r="QPH272" s="8"/>
      <c r="QPI272" s="8"/>
      <c r="QPJ272" s="160"/>
      <c r="QPK272" s="158"/>
      <c r="QPL272" s="161"/>
      <c r="QPM272" s="162"/>
      <c r="QPN272" s="156"/>
      <c r="QPO272" s="158"/>
      <c r="QPP272" s="158"/>
      <c r="QPQ272" s="158"/>
      <c r="QPR272" s="158"/>
      <c r="QPS272" s="159"/>
      <c r="QPT272" s="9"/>
      <c r="QPU272" s="9"/>
      <c r="QPV272" s="159"/>
      <c r="QPW272" s="159"/>
      <c r="QPX272" s="8"/>
      <c r="QPY272" s="8"/>
      <c r="QPZ272" s="160"/>
      <c r="QQA272" s="158"/>
      <c r="QQB272" s="161"/>
      <c r="QQC272" s="162"/>
      <c r="QQD272" s="156"/>
      <c r="QQE272" s="158"/>
      <c r="QQF272" s="158"/>
      <c r="QQG272" s="158"/>
      <c r="QQH272" s="158"/>
      <c r="QQI272" s="159"/>
      <c r="QQJ272" s="9"/>
      <c r="QQK272" s="9"/>
      <c r="QQL272" s="159"/>
      <c r="QQM272" s="159"/>
      <c r="QQN272" s="8"/>
      <c r="QQO272" s="8"/>
      <c r="QQP272" s="160"/>
      <c r="QQQ272" s="158"/>
      <c r="QQR272" s="161"/>
      <c r="QQS272" s="162"/>
      <c r="QQT272" s="156"/>
      <c r="QQU272" s="158"/>
      <c r="QQV272" s="158"/>
      <c r="QQW272" s="158"/>
      <c r="QQX272" s="158"/>
      <c r="QQY272" s="159"/>
      <c r="QQZ272" s="9"/>
      <c r="QRA272" s="9"/>
      <c r="QRB272" s="159"/>
      <c r="QRC272" s="159"/>
      <c r="QRD272" s="8"/>
      <c r="QRE272" s="8"/>
      <c r="QRF272" s="160"/>
      <c r="QRG272" s="158"/>
      <c r="QRH272" s="161"/>
      <c r="QRI272" s="162"/>
      <c r="QRJ272" s="156"/>
      <c r="QRK272" s="158"/>
      <c r="QRL272" s="158"/>
      <c r="QRM272" s="158"/>
      <c r="QRN272" s="158"/>
      <c r="QRO272" s="159"/>
      <c r="QRP272" s="9"/>
      <c r="QRQ272" s="9"/>
      <c r="QRR272" s="159"/>
      <c r="QRS272" s="159"/>
      <c r="QRT272" s="8"/>
      <c r="QRU272" s="8"/>
      <c r="QRV272" s="160"/>
      <c r="QRW272" s="158"/>
      <c r="QRX272" s="161"/>
      <c r="QRY272" s="162"/>
      <c r="QRZ272" s="156"/>
      <c r="QSA272" s="158"/>
      <c r="QSB272" s="158"/>
      <c r="QSC272" s="158"/>
      <c r="QSD272" s="158"/>
      <c r="QSE272" s="159"/>
      <c r="QSF272" s="9"/>
      <c r="QSG272" s="9"/>
      <c r="QSH272" s="159"/>
      <c r="QSI272" s="159"/>
      <c r="QSJ272" s="8"/>
      <c r="QSK272" s="8"/>
      <c r="QSL272" s="160"/>
      <c r="QSM272" s="158"/>
      <c r="QSN272" s="161"/>
      <c r="QSO272" s="162"/>
      <c r="QSP272" s="156"/>
      <c r="QSQ272" s="158"/>
      <c r="QSR272" s="158"/>
      <c r="QSS272" s="158"/>
      <c r="QST272" s="158"/>
      <c r="QSU272" s="159"/>
      <c r="QSV272" s="9"/>
      <c r="QSW272" s="9"/>
      <c r="QSX272" s="159"/>
      <c r="QSY272" s="159"/>
      <c r="QSZ272" s="8"/>
      <c r="QTA272" s="8"/>
      <c r="QTB272" s="160"/>
      <c r="QTC272" s="158"/>
      <c r="QTD272" s="161"/>
      <c r="QTE272" s="162"/>
      <c r="QTF272" s="156"/>
      <c r="QTG272" s="158"/>
      <c r="QTH272" s="158"/>
      <c r="QTI272" s="158"/>
      <c r="QTJ272" s="158"/>
      <c r="QTK272" s="159"/>
      <c r="QTL272" s="9"/>
      <c r="QTM272" s="9"/>
      <c r="QTN272" s="159"/>
      <c r="QTO272" s="159"/>
      <c r="QTP272" s="8"/>
      <c r="QTQ272" s="8"/>
      <c r="QTR272" s="160"/>
      <c r="QTS272" s="158"/>
      <c r="QTT272" s="161"/>
      <c r="QTU272" s="162"/>
      <c r="QTV272" s="156"/>
      <c r="QTW272" s="158"/>
      <c r="QTX272" s="158"/>
      <c r="QTY272" s="158"/>
      <c r="QTZ272" s="158"/>
      <c r="QUA272" s="159"/>
      <c r="QUB272" s="9"/>
      <c r="QUC272" s="9"/>
      <c r="QUD272" s="159"/>
      <c r="QUE272" s="159"/>
      <c r="QUF272" s="8"/>
      <c r="QUG272" s="8"/>
      <c r="QUH272" s="160"/>
      <c r="QUI272" s="158"/>
      <c r="QUJ272" s="161"/>
      <c r="QUK272" s="162"/>
      <c r="QUL272" s="156"/>
      <c r="QUM272" s="158"/>
      <c r="QUN272" s="158"/>
      <c r="QUO272" s="158"/>
      <c r="QUP272" s="158"/>
      <c r="QUQ272" s="159"/>
      <c r="QUR272" s="9"/>
      <c r="QUS272" s="9"/>
      <c r="QUT272" s="159"/>
      <c r="QUU272" s="159"/>
      <c r="QUV272" s="8"/>
      <c r="QUW272" s="8"/>
      <c r="QUX272" s="160"/>
      <c r="QUY272" s="158"/>
      <c r="QUZ272" s="161"/>
      <c r="QVA272" s="162"/>
      <c r="QVB272" s="156"/>
      <c r="QVC272" s="158"/>
      <c r="QVD272" s="158"/>
      <c r="QVE272" s="158"/>
      <c r="QVF272" s="158"/>
      <c r="QVG272" s="159"/>
      <c r="QVH272" s="9"/>
      <c r="QVI272" s="9"/>
      <c r="QVJ272" s="159"/>
      <c r="QVK272" s="159"/>
      <c r="QVL272" s="8"/>
      <c r="QVM272" s="8"/>
      <c r="QVN272" s="160"/>
      <c r="QVO272" s="158"/>
      <c r="QVP272" s="161"/>
      <c r="QVQ272" s="162"/>
      <c r="QVR272" s="156"/>
      <c r="QVS272" s="158"/>
      <c r="QVT272" s="158"/>
      <c r="QVU272" s="158"/>
      <c r="QVV272" s="158"/>
      <c r="QVW272" s="159"/>
      <c r="QVX272" s="9"/>
      <c r="QVY272" s="9"/>
      <c r="QVZ272" s="159"/>
      <c r="QWA272" s="159"/>
      <c r="QWB272" s="8"/>
      <c r="QWC272" s="8"/>
      <c r="QWD272" s="160"/>
      <c r="QWE272" s="158"/>
      <c r="QWF272" s="161"/>
      <c r="QWG272" s="162"/>
      <c r="QWH272" s="156"/>
      <c r="QWI272" s="158"/>
      <c r="QWJ272" s="158"/>
      <c r="QWK272" s="158"/>
      <c r="QWL272" s="158"/>
      <c r="QWM272" s="159"/>
      <c r="QWN272" s="9"/>
      <c r="QWO272" s="9"/>
      <c r="QWP272" s="159"/>
      <c r="QWQ272" s="159"/>
      <c r="QWR272" s="8"/>
      <c r="QWS272" s="8"/>
      <c r="QWT272" s="160"/>
      <c r="QWU272" s="158"/>
      <c r="QWV272" s="161"/>
      <c r="QWW272" s="162"/>
      <c r="QWX272" s="156"/>
      <c r="QWY272" s="158"/>
      <c r="QWZ272" s="158"/>
      <c r="QXA272" s="158"/>
      <c r="QXB272" s="158"/>
      <c r="QXC272" s="159"/>
      <c r="QXD272" s="9"/>
      <c r="QXE272" s="9"/>
      <c r="QXF272" s="159"/>
      <c r="QXG272" s="159"/>
      <c r="QXH272" s="8"/>
      <c r="QXI272" s="8"/>
      <c r="QXJ272" s="160"/>
      <c r="QXK272" s="158"/>
      <c r="QXL272" s="161"/>
      <c r="QXM272" s="162"/>
      <c r="QXN272" s="156"/>
      <c r="QXO272" s="158"/>
      <c r="QXP272" s="158"/>
      <c r="QXQ272" s="158"/>
      <c r="QXR272" s="158"/>
      <c r="QXS272" s="159"/>
      <c r="QXT272" s="9"/>
      <c r="QXU272" s="9"/>
      <c r="QXV272" s="159"/>
      <c r="QXW272" s="159"/>
      <c r="QXX272" s="8"/>
      <c r="QXY272" s="8"/>
      <c r="QXZ272" s="160"/>
      <c r="QYA272" s="158"/>
      <c r="QYB272" s="161"/>
      <c r="QYC272" s="162"/>
      <c r="QYD272" s="156"/>
      <c r="QYE272" s="158"/>
      <c r="QYF272" s="158"/>
      <c r="QYG272" s="158"/>
      <c r="QYH272" s="158"/>
      <c r="QYI272" s="159"/>
      <c r="QYJ272" s="9"/>
      <c r="QYK272" s="9"/>
      <c r="QYL272" s="159"/>
      <c r="QYM272" s="159"/>
      <c r="QYN272" s="8"/>
      <c r="QYO272" s="8"/>
      <c r="QYP272" s="160"/>
      <c r="QYQ272" s="158"/>
      <c r="QYR272" s="161"/>
      <c r="QYS272" s="162"/>
      <c r="QYT272" s="156"/>
      <c r="QYU272" s="158"/>
      <c r="QYV272" s="158"/>
      <c r="QYW272" s="158"/>
      <c r="QYX272" s="158"/>
      <c r="QYY272" s="159"/>
      <c r="QYZ272" s="9"/>
      <c r="QZA272" s="9"/>
      <c r="QZB272" s="159"/>
      <c r="QZC272" s="159"/>
      <c r="QZD272" s="8"/>
      <c r="QZE272" s="8"/>
      <c r="QZF272" s="160"/>
      <c r="QZG272" s="158"/>
      <c r="QZH272" s="161"/>
      <c r="QZI272" s="162"/>
      <c r="QZJ272" s="156"/>
      <c r="QZK272" s="158"/>
      <c r="QZL272" s="158"/>
      <c r="QZM272" s="158"/>
      <c r="QZN272" s="158"/>
      <c r="QZO272" s="159"/>
      <c r="QZP272" s="9"/>
      <c r="QZQ272" s="9"/>
      <c r="QZR272" s="159"/>
      <c r="QZS272" s="159"/>
      <c r="QZT272" s="8"/>
      <c r="QZU272" s="8"/>
      <c r="QZV272" s="160"/>
      <c r="QZW272" s="158"/>
      <c r="QZX272" s="161"/>
      <c r="QZY272" s="162"/>
      <c r="QZZ272" s="156"/>
      <c r="RAA272" s="158"/>
      <c r="RAB272" s="158"/>
      <c r="RAC272" s="158"/>
      <c r="RAD272" s="158"/>
      <c r="RAE272" s="159"/>
      <c r="RAF272" s="9"/>
      <c r="RAG272" s="9"/>
      <c r="RAH272" s="159"/>
      <c r="RAI272" s="159"/>
      <c r="RAJ272" s="8"/>
      <c r="RAK272" s="8"/>
      <c r="RAL272" s="160"/>
      <c r="RAM272" s="158"/>
      <c r="RAN272" s="161"/>
      <c r="RAO272" s="162"/>
      <c r="RAP272" s="156"/>
      <c r="RAQ272" s="158"/>
      <c r="RAR272" s="158"/>
      <c r="RAS272" s="158"/>
      <c r="RAT272" s="158"/>
      <c r="RAU272" s="159"/>
      <c r="RAV272" s="9"/>
      <c r="RAW272" s="9"/>
      <c r="RAX272" s="159"/>
      <c r="RAY272" s="159"/>
      <c r="RAZ272" s="8"/>
      <c r="RBA272" s="8"/>
      <c r="RBB272" s="160"/>
      <c r="RBC272" s="158"/>
      <c r="RBD272" s="161"/>
      <c r="RBE272" s="162"/>
      <c r="RBF272" s="156"/>
      <c r="RBG272" s="158"/>
      <c r="RBH272" s="158"/>
      <c r="RBI272" s="158"/>
      <c r="RBJ272" s="158"/>
      <c r="RBK272" s="159"/>
      <c r="RBL272" s="9"/>
      <c r="RBM272" s="9"/>
      <c r="RBN272" s="159"/>
      <c r="RBO272" s="159"/>
      <c r="RBP272" s="8"/>
      <c r="RBQ272" s="8"/>
      <c r="RBR272" s="160"/>
      <c r="RBS272" s="158"/>
      <c r="RBT272" s="161"/>
      <c r="RBU272" s="162"/>
      <c r="RBV272" s="156"/>
      <c r="RBW272" s="158"/>
      <c r="RBX272" s="158"/>
      <c r="RBY272" s="158"/>
      <c r="RBZ272" s="158"/>
      <c r="RCA272" s="159"/>
      <c r="RCB272" s="9"/>
      <c r="RCC272" s="9"/>
      <c r="RCD272" s="159"/>
      <c r="RCE272" s="159"/>
      <c r="RCF272" s="8"/>
      <c r="RCG272" s="8"/>
      <c r="RCH272" s="160"/>
      <c r="RCI272" s="158"/>
      <c r="RCJ272" s="161"/>
      <c r="RCK272" s="162"/>
      <c r="RCL272" s="156"/>
      <c r="RCM272" s="158"/>
      <c r="RCN272" s="158"/>
      <c r="RCO272" s="158"/>
      <c r="RCP272" s="158"/>
      <c r="RCQ272" s="159"/>
      <c r="RCR272" s="9"/>
      <c r="RCS272" s="9"/>
      <c r="RCT272" s="159"/>
      <c r="RCU272" s="159"/>
      <c r="RCV272" s="8"/>
      <c r="RCW272" s="8"/>
      <c r="RCX272" s="160"/>
      <c r="RCY272" s="158"/>
      <c r="RCZ272" s="161"/>
      <c r="RDA272" s="162"/>
      <c r="RDB272" s="156"/>
      <c r="RDC272" s="158"/>
      <c r="RDD272" s="158"/>
      <c r="RDE272" s="158"/>
      <c r="RDF272" s="158"/>
      <c r="RDG272" s="159"/>
      <c r="RDH272" s="9"/>
      <c r="RDI272" s="9"/>
      <c r="RDJ272" s="159"/>
      <c r="RDK272" s="159"/>
      <c r="RDL272" s="8"/>
      <c r="RDM272" s="8"/>
      <c r="RDN272" s="160"/>
      <c r="RDO272" s="158"/>
      <c r="RDP272" s="161"/>
      <c r="RDQ272" s="162"/>
      <c r="RDR272" s="156"/>
      <c r="RDS272" s="158"/>
      <c r="RDT272" s="158"/>
      <c r="RDU272" s="158"/>
      <c r="RDV272" s="158"/>
      <c r="RDW272" s="159"/>
      <c r="RDX272" s="9"/>
      <c r="RDY272" s="9"/>
      <c r="RDZ272" s="159"/>
      <c r="REA272" s="159"/>
      <c r="REB272" s="8"/>
      <c r="REC272" s="8"/>
      <c r="RED272" s="160"/>
      <c r="REE272" s="158"/>
      <c r="REF272" s="161"/>
      <c r="REG272" s="162"/>
      <c r="REH272" s="156"/>
      <c r="REI272" s="158"/>
      <c r="REJ272" s="158"/>
      <c r="REK272" s="158"/>
      <c r="REL272" s="158"/>
      <c r="REM272" s="159"/>
      <c r="REN272" s="9"/>
      <c r="REO272" s="9"/>
      <c r="REP272" s="159"/>
      <c r="REQ272" s="159"/>
      <c r="RER272" s="8"/>
      <c r="RES272" s="8"/>
      <c r="RET272" s="160"/>
      <c r="REU272" s="158"/>
      <c r="REV272" s="161"/>
      <c r="REW272" s="162"/>
      <c r="REX272" s="156"/>
      <c r="REY272" s="158"/>
      <c r="REZ272" s="158"/>
      <c r="RFA272" s="158"/>
      <c r="RFB272" s="158"/>
      <c r="RFC272" s="159"/>
      <c r="RFD272" s="9"/>
      <c r="RFE272" s="9"/>
      <c r="RFF272" s="159"/>
      <c r="RFG272" s="159"/>
      <c r="RFH272" s="8"/>
      <c r="RFI272" s="8"/>
      <c r="RFJ272" s="160"/>
      <c r="RFK272" s="158"/>
      <c r="RFL272" s="161"/>
      <c r="RFM272" s="162"/>
      <c r="RFN272" s="156"/>
      <c r="RFO272" s="158"/>
      <c r="RFP272" s="158"/>
      <c r="RFQ272" s="158"/>
      <c r="RFR272" s="158"/>
      <c r="RFS272" s="159"/>
      <c r="RFT272" s="9"/>
      <c r="RFU272" s="9"/>
      <c r="RFV272" s="159"/>
      <c r="RFW272" s="159"/>
      <c r="RFX272" s="8"/>
      <c r="RFY272" s="8"/>
      <c r="RFZ272" s="160"/>
      <c r="RGA272" s="158"/>
      <c r="RGB272" s="161"/>
      <c r="RGC272" s="162"/>
      <c r="RGD272" s="156"/>
      <c r="RGE272" s="158"/>
      <c r="RGF272" s="158"/>
      <c r="RGG272" s="158"/>
      <c r="RGH272" s="158"/>
      <c r="RGI272" s="159"/>
      <c r="RGJ272" s="9"/>
      <c r="RGK272" s="9"/>
      <c r="RGL272" s="159"/>
      <c r="RGM272" s="159"/>
      <c r="RGN272" s="8"/>
      <c r="RGO272" s="8"/>
      <c r="RGP272" s="160"/>
      <c r="RGQ272" s="158"/>
      <c r="RGR272" s="161"/>
      <c r="RGS272" s="162"/>
      <c r="RGT272" s="156"/>
      <c r="RGU272" s="158"/>
      <c r="RGV272" s="158"/>
      <c r="RGW272" s="158"/>
      <c r="RGX272" s="158"/>
      <c r="RGY272" s="159"/>
      <c r="RGZ272" s="9"/>
      <c r="RHA272" s="9"/>
      <c r="RHB272" s="159"/>
      <c r="RHC272" s="159"/>
      <c r="RHD272" s="8"/>
      <c r="RHE272" s="8"/>
      <c r="RHF272" s="160"/>
      <c r="RHG272" s="158"/>
      <c r="RHH272" s="161"/>
      <c r="RHI272" s="162"/>
      <c r="RHJ272" s="156"/>
      <c r="RHK272" s="158"/>
      <c r="RHL272" s="158"/>
      <c r="RHM272" s="158"/>
      <c r="RHN272" s="158"/>
      <c r="RHO272" s="159"/>
      <c r="RHP272" s="9"/>
      <c r="RHQ272" s="9"/>
      <c r="RHR272" s="159"/>
      <c r="RHS272" s="159"/>
      <c r="RHT272" s="8"/>
      <c r="RHU272" s="8"/>
      <c r="RHV272" s="160"/>
      <c r="RHW272" s="158"/>
      <c r="RHX272" s="161"/>
      <c r="RHY272" s="162"/>
      <c r="RHZ272" s="156"/>
      <c r="RIA272" s="158"/>
      <c r="RIB272" s="158"/>
      <c r="RIC272" s="158"/>
      <c r="RID272" s="158"/>
      <c r="RIE272" s="159"/>
      <c r="RIF272" s="9"/>
      <c r="RIG272" s="9"/>
      <c r="RIH272" s="159"/>
      <c r="RII272" s="159"/>
      <c r="RIJ272" s="8"/>
      <c r="RIK272" s="8"/>
      <c r="RIL272" s="160"/>
      <c r="RIM272" s="158"/>
      <c r="RIN272" s="161"/>
      <c r="RIO272" s="162"/>
      <c r="RIP272" s="156"/>
      <c r="RIQ272" s="158"/>
      <c r="RIR272" s="158"/>
      <c r="RIS272" s="158"/>
      <c r="RIT272" s="158"/>
      <c r="RIU272" s="159"/>
      <c r="RIV272" s="9"/>
      <c r="RIW272" s="9"/>
      <c r="RIX272" s="159"/>
      <c r="RIY272" s="159"/>
      <c r="RIZ272" s="8"/>
      <c r="RJA272" s="8"/>
      <c r="RJB272" s="160"/>
      <c r="RJC272" s="158"/>
      <c r="RJD272" s="161"/>
      <c r="RJE272" s="162"/>
      <c r="RJF272" s="156"/>
      <c r="RJG272" s="158"/>
      <c r="RJH272" s="158"/>
      <c r="RJI272" s="158"/>
      <c r="RJJ272" s="158"/>
      <c r="RJK272" s="159"/>
      <c r="RJL272" s="9"/>
      <c r="RJM272" s="9"/>
      <c r="RJN272" s="159"/>
      <c r="RJO272" s="159"/>
      <c r="RJP272" s="8"/>
      <c r="RJQ272" s="8"/>
      <c r="RJR272" s="160"/>
      <c r="RJS272" s="158"/>
      <c r="RJT272" s="161"/>
      <c r="RJU272" s="162"/>
      <c r="RJV272" s="156"/>
      <c r="RJW272" s="158"/>
      <c r="RJX272" s="158"/>
      <c r="RJY272" s="158"/>
      <c r="RJZ272" s="158"/>
      <c r="RKA272" s="159"/>
      <c r="RKB272" s="9"/>
      <c r="RKC272" s="9"/>
      <c r="RKD272" s="159"/>
      <c r="RKE272" s="159"/>
      <c r="RKF272" s="8"/>
      <c r="RKG272" s="8"/>
      <c r="RKH272" s="160"/>
      <c r="RKI272" s="158"/>
      <c r="RKJ272" s="161"/>
      <c r="RKK272" s="162"/>
      <c r="RKL272" s="156"/>
      <c r="RKM272" s="158"/>
      <c r="RKN272" s="158"/>
      <c r="RKO272" s="158"/>
      <c r="RKP272" s="158"/>
      <c r="RKQ272" s="159"/>
      <c r="RKR272" s="9"/>
      <c r="RKS272" s="9"/>
      <c r="RKT272" s="159"/>
      <c r="RKU272" s="159"/>
      <c r="RKV272" s="8"/>
      <c r="RKW272" s="8"/>
      <c r="RKX272" s="160"/>
      <c r="RKY272" s="158"/>
      <c r="RKZ272" s="161"/>
      <c r="RLA272" s="162"/>
      <c r="RLB272" s="156"/>
      <c r="RLC272" s="158"/>
      <c r="RLD272" s="158"/>
      <c r="RLE272" s="158"/>
      <c r="RLF272" s="158"/>
      <c r="RLG272" s="159"/>
      <c r="RLH272" s="9"/>
      <c r="RLI272" s="9"/>
      <c r="RLJ272" s="159"/>
      <c r="RLK272" s="159"/>
      <c r="RLL272" s="8"/>
      <c r="RLM272" s="8"/>
      <c r="RLN272" s="160"/>
      <c r="RLO272" s="158"/>
      <c r="RLP272" s="161"/>
      <c r="RLQ272" s="162"/>
      <c r="RLR272" s="156"/>
      <c r="RLS272" s="158"/>
      <c r="RLT272" s="158"/>
      <c r="RLU272" s="158"/>
      <c r="RLV272" s="158"/>
      <c r="RLW272" s="159"/>
      <c r="RLX272" s="9"/>
      <c r="RLY272" s="9"/>
      <c r="RLZ272" s="159"/>
      <c r="RMA272" s="159"/>
      <c r="RMB272" s="8"/>
      <c r="RMC272" s="8"/>
      <c r="RMD272" s="160"/>
      <c r="RME272" s="158"/>
      <c r="RMF272" s="161"/>
      <c r="RMG272" s="162"/>
      <c r="RMH272" s="156"/>
      <c r="RMI272" s="158"/>
      <c r="RMJ272" s="158"/>
      <c r="RMK272" s="158"/>
      <c r="RML272" s="158"/>
      <c r="RMM272" s="159"/>
      <c r="RMN272" s="9"/>
      <c r="RMO272" s="9"/>
      <c r="RMP272" s="159"/>
      <c r="RMQ272" s="159"/>
      <c r="RMR272" s="8"/>
      <c r="RMS272" s="8"/>
      <c r="RMT272" s="160"/>
      <c r="RMU272" s="158"/>
      <c r="RMV272" s="161"/>
      <c r="RMW272" s="162"/>
      <c r="RMX272" s="156"/>
      <c r="RMY272" s="158"/>
      <c r="RMZ272" s="158"/>
      <c r="RNA272" s="158"/>
      <c r="RNB272" s="158"/>
      <c r="RNC272" s="159"/>
      <c r="RND272" s="9"/>
      <c r="RNE272" s="9"/>
      <c r="RNF272" s="159"/>
      <c r="RNG272" s="159"/>
      <c r="RNH272" s="8"/>
      <c r="RNI272" s="8"/>
      <c r="RNJ272" s="160"/>
      <c r="RNK272" s="158"/>
      <c r="RNL272" s="161"/>
      <c r="RNM272" s="162"/>
      <c r="RNN272" s="156"/>
      <c r="RNO272" s="158"/>
      <c r="RNP272" s="158"/>
      <c r="RNQ272" s="158"/>
      <c r="RNR272" s="158"/>
      <c r="RNS272" s="159"/>
      <c r="RNT272" s="9"/>
      <c r="RNU272" s="9"/>
      <c r="RNV272" s="159"/>
      <c r="RNW272" s="159"/>
      <c r="RNX272" s="8"/>
      <c r="RNY272" s="8"/>
      <c r="RNZ272" s="160"/>
      <c r="ROA272" s="158"/>
      <c r="ROB272" s="161"/>
      <c r="ROC272" s="162"/>
      <c r="ROD272" s="156"/>
      <c r="ROE272" s="158"/>
      <c r="ROF272" s="158"/>
      <c r="ROG272" s="158"/>
      <c r="ROH272" s="158"/>
      <c r="ROI272" s="159"/>
      <c r="ROJ272" s="9"/>
      <c r="ROK272" s="9"/>
      <c r="ROL272" s="159"/>
      <c r="ROM272" s="159"/>
      <c r="RON272" s="8"/>
      <c r="ROO272" s="8"/>
      <c r="ROP272" s="160"/>
      <c r="ROQ272" s="158"/>
      <c r="ROR272" s="161"/>
      <c r="ROS272" s="162"/>
      <c r="ROT272" s="156"/>
      <c r="ROU272" s="158"/>
      <c r="ROV272" s="158"/>
      <c r="ROW272" s="158"/>
      <c r="ROX272" s="158"/>
      <c r="ROY272" s="159"/>
      <c r="ROZ272" s="9"/>
      <c r="RPA272" s="9"/>
      <c r="RPB272" s="159"/>
      <c r="RPC272" s="159"/>
      <c r="RPD272" s="8"/>
      <c r="RPE272" s="8"/>
      <c r="RPF272" s="160"/>
      <c r="RPG272" s="158"/>
      <c r="RPH272" s="161"/>
      <c r="RPI272" s="162"/>
      <c r="RPJ272" s="156"/>
      <c r="RPK272" s="158"/>
      <c r="RPL272" s="158"/>
      <c r="RPM272" s="158"/>
      <c r="RPN272" s="158"/>
      <c r="RPO272" s="159"/>
      <c r="RPP272" s="9"/>
      <c r="RPQ272" s="9"/>
      <c r="RPR272" s="159"/>
      <c r="RPS272" s="159"/>
      <c r="RPT272" s="8"/>
      <c r="RPU272" s="8"/>
      <c r="RPV272" s="160"/>
      <c r="RPW272" s="158"/>
      <c r="RPX272" s="161"/>
      <c r="RPY272" s="162"/>
      <c r="RPZ272" s="156"/>
      <c r="RQA272" s="158"/>
      <c r="RQB272" s="158"/>
      <c r="RQC272" s="158"/>
      <c r="RQD272" s="158"/>
      <c r="RQE272" s="159"/>
      <c r="RQF272" s="9"/>
      <c r="RQG272" s="9"/>
      <c r="RQH272" s="159"/>
      <c r="RQI272" s="159"/>
      <c r="RQJ272" s="8"/>
      <c r="RQK272" s="8"/>
      <c r="RQL272" s="160"/>
      <c r="RQM272" s="158"/>
      <c r="RQN272" s="161"/>
      <c r="RQO272" s="162"/>
      <c r="RQP272" s="156"/>
      <c r="RQQ272" s="158"/>
      <c r="RQR272" s="158"/>
      <c r="RQS272" s="158"/>
      <c r="RQT272" s="158"/>
      <c r="RQU272" s="159"/>
      <c r="RQV272" s="9"/>
      <c r="RQW272" s="9"/>
      <c r="RQX272" s="159"/>
      <c r="RQY272" s="159"/>
      <c r="RQZ272" s="8"/>
      <c r="RRA272" s="8"/>
      <c r="RRB272" s="160"/>
      <c r="RRC272" s="158"/>
      <c r="RRD272" s="161"/>
      <c r="RRE272" s="162"/>
      <c r="RRF272" s="156"/>
      <c r="RRG272" s="158"/>
      <c r="RRH272" s="158"/>
      <c r="RRI272" s="158"/>
      <c r="RRJ272" s="158"/>
      <c r="RRK272" s="159"/>
      <c r="RRL272" s="9"/>
      <c r="RRM272" s="9"/>
      <c r="RRN272" s="159"/>
      <c r="RRO272" s="159"/>
      <c r="RRP272" s="8"/>
      <c r="RRQ272" s="8"/>
      <c r="RRR272" s="160"/>
      <c r="RRS272" s="158"/>
      <c r="RRT272" s="161"/>
      <c r="RRU272" s="162"/>
      <c r="RRV272" s="156"/>
      <c r="RRW272" s="158"/>
      <c r="RRX272" s="158"/>
      <c r="RRY272" s="158"/>
      <c r="RRZ272" s="158"/>
      <c r="RSA272" s="159"/>
      <c r="RSB272" s="9"/>
      <c r="RSC272" s="9"/>
      <c r="RSD272" s="159"/>
      <c r="RSE272" s="159"/>
      <c r="RSF272" s="8"/>
      <c r="RSG272" s="8"/>
      <c r="RSH272" s="160"/>
      <c r="RSI272" s="158"/>
      <c r="RSJ272" s="161"/>
      <c r="RSK272" s="162"/>
      <c r="RSL272" s="156"/>
      <c r="RSM272" s="158"/>
      <c r="RSN272" s="158"/>
      <c r="RSO272" s="158"/>
      <c r="RSP272" s="158"/>
      <c r="RSQ272" s="159"/>
      <c r="RSR272" s="9"/>
      <c r="RSS272" s="9"/>
      <c r="RST272" s="159"/>
      <c r="RSU272" s="159"/>
      <c r="RSV272" s="8"/>
      <c r="RSW272" s="8"/>
      <c r="RSX272" s="160"/>
      <c r="RSY272" s="158"/>
      <c r="RSZ272" s="161"/>
      <c r="RTA272" s="162"/>
      <c r="RTB272" s="156"/>
      <c r="RTC272" s="158"/>
      <c r="RTD272" s="158"/>
      <c r="RTE272" s="158"/>
      <c r="RTF272" s="158"/>
      <c r="RTG272" s="159"/>
      <c r="RTH272" s="9"/>
      <c r="RTI272" s="9"/>
      <c r="RTJ272" s="159"/>
      <c r="RTK272" s="159"/>
      <c r="RTL272" s="8"/>
      <c r="RTM272" s="8"/>
      <c r="RTN272" s="160"/>
      <c r="RTO272" s="158"/>
      <c r="RTP272" s="161"/>
      <c r="RTQ272" s="162"/>
      <c r="RTR272" s="156"/>
      <c r="RTS272" s="158"/>
      <c r="RTT272" s="158"/>
      <c r="RTU272" s="158"/>
      <c r="RTV272" s="158"/>
      <c r="RTW272" s="159"/>
      <c r="RTX272" s="9"/>
      <c r="RTY272" s="9"/>
      <c r="RTZ272" s="159"/>
      <c r="RUA272" s="159"/>
      <c r="RUB272" s="8"/>
      <c r="RUC272" s="8"/>
      <c r="RUD272" s="160"/>
      <c r="RUE272" s="158"/>
      <c r="RUF272" s="161"/>
      <c r="RUG272" s="162"/>
      <c r="RUH272" s="156"/>
      <c r="RUI272" s="158"/>
      <c r="RUJ272" s="158"/>
      <c r="RUK272" s="158"/>
      <c r="RUL272" s="158"/>
      <c r="RUM272" s="159"/>
      <c r="RUN272" s="9"/>
      <c r="RUO272" s="9"/>
      <c r="RUP272" s="159"/>
      <c r="RUQ272" s="159"/>
      <c r="RUR272" s="8"/>
      <c r="RUS272" s="8"/>
      <c r="RUT272" s="160"/>
      <c r="RUU272" s="158"/>
      <c r="RUV272" s="161"/>
      <c r="RUW272" s="162"/>
      <c r="RUX272" s="156"/>
      <c r="RUY272" s="158"/>
      <c r="RUZ272" s="158"/>
      <c r="RVA272" s="158"/>
      <c r="RVB272" s="158"/>
      <c r="RVC272" s="159"/>
      <c r="RVD272" s="9"/>
      <c r="RVE272" s="9"/>
      <c r="RVF272" s="159"/>
      <c r="RVG272" s="159"/>
      <c r="RVH272" s="8"/>
      <c r="RVI272" s="8"/>
      <c r="RVJ272" s="160"/>
      <c r="RVK272" s="158"/>
      <c r="RVL272" s="161"/>
      <c r="RVM272" s="162"/>
      <c r="RVN272" s="156"/>
      <c r="RVO272" s="158"/>
      <c r="RVP272" s="158"/>
      <c r="RVQ272" s="158"/>
      <c r="RVR272" s="158"/>
      <c r="RVS272" s="159"/>
      <c r="RVT272" s="9"/>
      <c r="RVU272" s="9"/>
      <c r="RVV272" s="159"/>
      <c r="RVW272" s="159"/>
      <c r="RVX272" s="8"/>
      <c r="RVY272" s="8"/>
      <c r="RVZ272" s="160"/>
      <c r="RWA272" s="158"/>
      <c r="RWB272" s="161"/>
      <c r="RWC272" s="162"/>
      <c r="RWD272" s="156"/>
      <c r="RWE272" s="158"/>
      <c r="RWF272" s="158"/>
      <c r="RWG272" s="158"/>
      <c r="RWH272" s="158"/>
      <c r="RWI272" s="159"/>
      <c r="RWJ272" s="9"/>
      <c r="RWK272" s="9"/>
      <c r="RWL272" s="159"/>
      <c r="RWM272" s="159"/>
      <c r="RWN272" s="8"/>
      <c r="RWO272" s="8"/>
      <c r="RWP272" s="160"/>
      <c r="RWQ272" s="158"/>
      <c r="RWR272" s="161"/>
      <c r="RWS272" s="162"/>
      <c r="RWT272" s="156"/>
      <c r="RWU272" s="158"/>
      <c r="RWV272" s="158"/>
      <c r="RWW272" s="158"/>
      <c r="RWX272" s="158"/>
      <c r="RWY272" s="159"/>
      <c r="RWZ272" s="9"/>
      <c r="RXA272" s="9"/>
      <c r="RXB272" s="159"/>
      <c r="RXC272" s="159"/>
      <c r="RXD272" s="8"/>
      <c r="RXE272" s="8"/>
      <c r="RXF272" s="160"/>
      <c r="RXG272" s="158"/>
      <c r="RXH272" s="161"/>
      <c r="RXI272" s="162"/>
      <c r="RXJ272" s="156"/>
      <c r="RXK272" s="158"/>
      <c r="RXL272" s="158"/>
      <c r="RXM272" s="158"/>
      <c r="RXN272" s="158"/>
      <c r="RXO272" s="159"/>
      <c r="RXP272" s="9"/>
      <c r="RXQ272" s="9"/>
      <c r="RXR272" s="159"/>
      <c r="RXS272" s="159"/>
      <c r="RXT272" s="8"/>
      <c r="RXU272" s="8"/>
      <c r="RXV272" s="160"/>
      <c r="RXW272" s="158"/>
      <c r="RXX272" s="161"/>
      <c r="RXY272" s="162"/>
      <c r="RXZ272" s="156"/>
      <c r="RYA272" s="158"/>
      <c r="RYB272" s="158"/>
      <c r="RYC272" s="158"/>
      <c r="RYD272" s="158"/>
      <c r="RYE272" s="159"/>
      <c r="RYF272" s="9"/>
      <c r="RYG272" s="9"/>
      <c r="RYH272" s="159"/>
      <c r="RYI272" s="159"/>
      <c r="RYJ272" s="8"/>
      <c r="RYK272" s="8"/>
      <c r="RYL272" s="160"/>
      <c r="RYM272" s="158"/>
      <c r="RYN272" s="161"/>
      <c r="RYO272" s="162"/>
      <c r="RYP272" s="156"/>
      <c r="RYQ272" s="158"/>
      <c r="RYR272" s="158"/>
      <c r="RYS272" s="158"/>
      <c r="RYT272" s="158"/>
      <c r="RYU272" s="159"/>
      <c r="RYV272" s="9"/>
      <c r="RYW272" s="9"/>
      <c r="RYX272" s="159"/>
      <c r="RYY272" s="159"/>
      <c r="RYZ272" s="8"/>
      <c r="RZA272" s="8"/>
      <c r="RZB272" s="160"/>
      <c r="RZC272" s="158"/>
      <c r="RZD272" s="161"/>
      <c r="RZE272" s="162"/>
      <c r="RZF272" s="156"/>
      <c r="RZG272" s="158"/>
      <c r="RZH272" s="158"/>
      <c r="RZI272" s="158"/>
      <c r="RZJ272" s="158"/>
      <c r="RZK272" s="159"/>
      <c r="RZL272" s="9"/>
      <c r="RZM272" s="9"/>
      <c r="RZN272" s="159"/>
      <c r="RZO272" s="159"/>
      <c r="RZP272" s="8"/>
      <c r="RZQ272" s="8"/>
      <c r="RZR272" s="160"/>
      <c r="RZS272" s="158"/>
      <c r="RZT272" s="161"/>
      <c r="RZU272" s="162"/>
      <c r="RZV272" s="156"/>
      <c r="RZW272" s="158"/>
      <c r="RZX272" s="158"/>
      <c r="RZY272" s="158"/>
      <c r="RZZ272" s="158"/>
      <c r="SAA272" s="159"/>
      <c r="SAB272" s="9"/>
      <c r="SAC272" s="9"/>
      <c r="SAD272" s="159"/>
      <c r="SAE272" s="159"/>
      <c r="SAF272" s="8"/>
      <c r="SAG272" s="8"/>
      <c r="SAH272" s="160"/>
      <c r="SAI272" s="158"/>
      <c r="SAJ272" s="161"/>
      <c r="SAK272" s="162"/>
      <c r="SAL272" s="156"/>
      <c r="SAM272" s="158"/>
      <c r="SAN272" s="158"/>
      <c r="SAO272" s="158"/>
      <c r="SAP272" s="158"/>
      <c r="SAQ272" s="159"/>
      <c r="SAR272" s="9"/>
      <c r="SAS272" s="9"/>
      <c r="SAT272" s="159"/>
      <c r="SAU272" s="159"/>
      <c r="SAV272" s="8"/>
      <c r="SAW272" s="8"/>
      <c r="SAX272" s="160"/>
      <c r="SAY272" s="158"/>
      <c r="SAZ272" s="161"/>
      <c r="SBA272" s="162"/>
      <c r="SBB272" s="156"/>
      <c r="SBC272" s="158"/>
      <c r="SBD272" s="158"/>
      <c r="SBE272" s="158"/>
      <c r="SBF272" s="158"/>
      <c r="SBG272" s="159"/>
      <c r="SBH272" s="9"/>
      <c r="SBI272" s="9"/>
      <c r="SBJ272" s="159"/>
      <c r="SBK272" s="159"/>
      <c r="SBL272" s="8"/>
      <c r="SBM272" s="8"/>
      <c r="SBN272" s="160"/>
      <c r="SBO272" s="158"/>
      <c r="SBP272" s="161"/>
      <c r="SBQ272" s="162"/>
      <c r="SBR272" s="156"/>
      <c r="SBS272" s="158"/>
      <c r="SBT272" s="158"/>
      <c r="SBU272" s="158"/>
      <c r="SBV272" s="158"/>
      <c r="SBW272" s="159"/>
      <c r="SBX272" s="9"/>
      <c r="SBY272" s="9"/>
      <c r="SBZ272" s="159"/>
      <c r="SCA272" s="159"/>
      <c r="SCB272" s="8"/>
      <c r="SCC272" s="8"/>
      <c r="SCD272" s="160"/>
      <c r="SCE272" s="158"/>
      <c r="SCF272" s="161"/>
      <c r="SCG272" s="162"/>
      <c r="SCH272" s="156"/>
      <c r="SCI272" s="158"/>
      <c r="SCJ272" s="158"/>
      <c r="SCK272" s="158"/>
      <c r="SCL272" s="158"/>
      <c r="SCM272" s="159"/>
      <c r="SCN272" s="9"/>
      <c r="SCO272" s="9"/>
      <c r="SCP272" s="159"/>
      <c r="SCQ272" s="159"/>
      <c r="SCR272" s="8"/>
      <c r="SCS272" s="8"/>
      <c r="SCT272" s="160"/>
      <c r="SCU272" s="158"/>
      <c r="SCV272" s="161"/>
      <c r="SCW272" s="162"/>
      <c r="SCX272" s="156"/>
      <c r="SCY272" s="158"/>
      <c r="SCZ272" s="158"/>
      <c r="SDA272" s="158"/>
      <c r="SDB272" s="158"/>
      <c r="SDC272" s="159"/>
      <c r="SDD272" s="9"/>
      <c r="SDE272" s="9"/>
      <c r="SDF272" s="159"/>
      <c r="SDG272" s="159"/>
      <c r="SDH272" s="8"/>
      <c r="SDI272" s="8"/>
      <c r="SDJ272" s="160"/>
      <c r="SDK272" s="158"/>
      <c r="SDL272" s="161"/>
      <c r="SDM272" s="162"/>
      <c r="SDN272" s="156"/>
      <c r="SDO272" s="158"/>
      <c r="SDP272" s="158"/>
      <c r="SDQ272" s="158"/>
      <c r="SDR272" s="158"/>
      <c r="SDS272" s="159"/>
      <c r="SDT272" s="9"/>
      <c r="SDU272" s="9"/>
      <c r="SDV272" s="159"/>
      <c r="SDW272" s="159"/>
      <c r="SDX272" s="8"/>
      <c r="SDY272" s="8"/>
      <c r="SDZ272" s="160"/>
      <c r="SEA272" s="158"/>
      <c r="SEB272" s="161"/>
      <c r="SEC272" s="162"/>
      <c r="SED272" s="156"/>
      <c r="SEE272" s="158"/>
      <c r="SEF272" s="158"/>
      <c r="SEG272" s="158"/>
      <c r="SEH272" s="158"/>
      <c r="SEI272" s="159"/>
      <c r="SEJ272" s="9"/>
      <c r="SEK272" s="9"/>
      <c r="SEL272" s="159"/>
      <c r="SEM272" s="159"/>
      <c r="SEN272" s="8"/>
      <c r="SEO272" s="8"/>
      <c r="SEP272" s="160"/>
      <c r="SEQ272" s="158"/>
      <c r="SER272" s="161"/>
      <c r="SES272" s="162"/>
      <c r="SET272" s="156"/>
      <c r="SEU272" s="158"/>
      <c r="SEV272" s="158"/>
      <c r="SEW272" s="158"/>
      <c r="SEX272" s="158"/>
      <c r="SEY272" s="159"/>
      <c r="SEZ272" s="9"/>
      <c r="SFA272" s="9"/>
      <c r="SFB272" s="159"/>
      <c r="SFC272" s="159"/>
      <c r="SFD272" s="8"/>
      <c r="SFE272" s="8"/>
      <c r="SFF272" s="160"/>
      <c r="SFG272" s="158"/>
      <c r="SFH272" s="161"/>
      <c r="SFI272" s="162"/>
      <c r="SFJ272" s="156"/>
      <c r="SFK272" s="158"/>
      <c r="SFL272" s="158"/>
      <c r="SFM272" s="158"/>
      <c r="SFN272" s="158"/>
      <c r="SFO272" s="159"/>
      <c r="SFP272" s="9"/>
      <c r="SFQ272" s="9"/>
      <c r="SFR272" s="159"/>
      <c r="SFS272" s="159"/>
      <c r="SFT272" s="8"/>
      <c r="SFU272" s="8"/>
      <c r="SFV272" s="160"/>
      <c r="SFW272" s="158"/>
      <c r="SFX272" s="161"/>
      <c r="SFY272" s="162"/>
      <c r="SFZ272" s="156"/>
      <c r="SGA272" s="158"/>
      <c r="SGB272" s="158"/>
      <c r="SGC272" s="158"/>
      <c r="SGD272" s="158"/>
      <c r="SGE272" s="159"/>
      <c r="SGF272" s="9"/>
      <c r="SGG272" s="9"/>
      <c r="SGH272" s="159"/>
      <c r="SGI272" s="159"/>
      <c r="SGJ272" s="8"/>
      <c r="SGK272" s="8"/>
      <c r="SGL272" s="160"/>
      <c r="SGM272" s="158"/>
      <c r="SGN272" s="161"/>
      <c r="SGO272" s="162"/>
      <c r="SGP272" s="156"/>
      <c r="SGQ272" s="158"/>
      <c r="SGR272" s="158"/>
      <c r="SGS272" s="158"/>
      <c r="SGT272" s="158"/>
      <c r="SGU272" s="159"/>
      <c r="SGV272" s="9"/>
      <c r="SGW272" s="9"/>
      <c r="SGX272" s="159"/>
      <c r="SGY272" s="159"/>
      <c r="SGZ272" s="8"/>
      <c r="SHA272" s="8"/>
      <c r="SHB272" s="160"/>
      <c r="SHC272" s="158"/>
      <c r="SHD272" s="161"/>
      <c r="SHE272" s="162"/>
      <c r="SHF272" s="156"/>
      <c r="SHG272" s="158"/>
      <c r="SHH272" s="158"/>
      <c r="SHI272" s="158"/>
      <c r="SHJ272" s="158"/>
      <c r="SHK272" s="159"/>
      <c r="SHL272" s="9"/>
      <c r="SHM272" s="9"/>
      <c r="SHN272" s="159"/>
      <c r="SHO272" s="159"/>
      <c r="SHP272" s="8"/>
      <c r="SHQ272" s="8"/>
      <c r="SHR272" s="160"/>
      <c r="SHS272" s="158"/>
      <c r="SHT272" s="161"/>
      <c r="SHU272" s="162"/>
      <c r="SHV272" s="156"/>
      <c r="SHW272" s="158"/>
      <c r="SHX272" s="158"/>
      <c r="SHY272" s="158"/>
      <c r="SHZ272" s="158"/>
      <c r="SIA272" s="159"/>
      <c r="SIB272" s="9"/>
      <c r="SIC272" s="9"/>
      <c r="SID272" s="159"/>
      <c r="SIE272" s="159"/>
      <c r="SIF272" s="8"/>
      <c r="SIG272" s="8"/>
      <c r="SIH272" s="160"/>
      <c r="SII272" s="158"/>
      <c r="SIJ272" s="161"/>
      <c r="SIK272" s="162"/>
      <c r="SIL272" s="156"/>
      <c r="SIM272" s="158"/>
      <c r="SIN272" s="158"/>
      <c r="SIO272" s="158"/>
      <c r="SIP272" s="158"/>
      <c r="SIQ272" s="159"/>
      <c r="SIR272" s="9"/>
      <c r="SIS272" s="9"/>
      <c r="SIT272" s="159"/>
      <c r="SIU272" s="159"/>
      <c r="SIV272" s="8"/>
      <c r="SIW272" s="8"/>
      <c r="SIX272" s="160"/>
      <c r="SIY272" s="158"/>
      <c r="SIZ272" s="161"/>
      <c r="SJA272" s="162"/>
      <c r="SJB272" s="156"/>
      <c r="SJC272" s="158"/>
      <c r="SJD272" s="158"/>
      <c r="SJE272" s="158"/>
      <c r="SJF272" s="158"/>
      <c r="SJG272" s="159"/>
      <c r="SJH272" s="9"/>
      <c r="SJI272" s="9"/>
      <c r="SJJ272" s="159"/>
      <c r="SJK272" s="159"/>
      <c r="SJL272" s="8"/>
      <c r="SJM272" s="8"/>
      <c r="SJN272" s="160"/>
      <c r="SJO272" s="158"/>
      <c r="SJP272" s="161"/>
      <c r="SJQ272" s="162"/>
      <c r="SJR272" s="156"/>
      <c r="SJS272" s="158"/>
      <c r="SJT272" s="158"/>
      <c r="SJU272" s="158"/>
      <c r="SJV272" s="158"/>
      <c r="SJW272" s="159"/>
      <c r="SJX272" s="9"/>
      <c r="SJY272" s="9"/>
      <c r="SJZ272" s="159"/>
      <c r="SKA272" s="159"/>
      <c r="SKB272" s="8"/>
      <c r="SKC272" s="8"/>
      <c r="SKD272" s="160"/>
      <c r="SKE272" s="158"/>
      <c r="SKF272" s="161"/>
      <c r="SKG272" s="162"/>
      <c r="SKH272" s="156"/>
      <c r="SKI272" s="158"/>
      <c r="SKJ272" s="158"/>
      <c r="SKK272" s="158"/>
      <c r="SKL272" s="158"/>
      <c r="SKM272" s="159"/>
      <c r="SKN272" s="9"/>
      <c r="SKO272" s="9"/>
      <c r="SKP272" s="159"/>
      <c r="SKQ272" s="159"/>
      <c r="SKR272" s="8"/>
      <c r="SKS272" s="8"/>
      <c r="SKT272" s="160"/>
      <c r="SKU272" s="158"/>
      <c r="SKV272" s="161"/>
      <c r="SKW272" s="162"/>
      <c r="SKX272" s="156"/>
      <c r="SKY272" s="158"/>
      <c r="SKZ272" s="158"/>
      <c r="SLA272" s="158"/>
      <c r="SLB272" s="158"/>
      <c r="SLC272" s="159"/>
      <c r="SLD272" s="9"/>
      <c r="SLE272" s="9"/>
      <c r="SLF272" s="159"/>
      <c r="SLG272" s="159"/>
      <c r="SLH272" s="8"/>
      <c r="SLI272" s="8"/>
      <c r="SLJ272" s="160"/>
      <c r="SLK272" s="158"/>
      <c r="SLL272" s="161"/>
      <c r="SLM272" s="162"/>
      <c r="SLN272" s="156"/>
      <c r="SLO272" s="158"/>
      <c r="SLP272" s="158"/>
      <c r="SLQ272" s="158"/>
      <c r="SLR272" s="158"/>
      <c r="SLS272" s="159"/>
      <c r="SLT272" s="9"/>
      <c r="SLU272" s="9"/>
      <c r="SLV272" s="159"/>
      <c r="SLW272" s="159"/>
      <c r="SLX272" s="8"/>
      <c r="SLY272" s="8"/>
      <c r="SLZ272" s="160"/>
      <c r="SMA272" s="158"/>
      <c r="SMB272" s="161"/>
      <c r="SMC272" s="162"/>
      <c r="SMD272" s="156"/>
      <c r="SME272" s="158"/>
      <c r="SMF272" s="158"/>
      <c r="SMG272" s="158"/>
      <c r="SMH272" s="158"/>
      <c r="SMI272" s="159"/>
      <c r="SMJ272" s="9"/>
      <c r="SMK272" s="9"/>
      <c r="SML272" s="159"/>
      <c r="SMM272" s="159"/>
      <c r="SMN272" s="8"/>
      <c r="SMO272" s="8"/>
      <c r="SMP272" s="160"/>
      <c r="SMQ272" s="158"/>
      <c r="SMR272" s="161"/>
      <c r="SMS272" s="162"/>
      <c r="SMT272" s="156"/>
      <c r="SMU272" s="158"/>
      <c r="SMV272" s="158"/>
      <c r="SMW272" s="158"/>
      <c r="SMX272" s="158"/>
      <c r="SMY272" s="159"/>
      <c r="SMZ272" s="9"/>
      <c r="SNA272" s="9"/>
      <c r="SNB272" s="159"/>
      <c r="SNC272" s="159"/>
      <c r="SND272" s="8"/>
      <c r="SNE272" s="8"/>
      <c r="SNF272" s="160"/>
      <c r="SNG272" s="158"/>
      <c r="SNH272" s="161"/>
      <c r="SNI272" s="162"/>
      <c r="SNJ272" s="156"/>
      <c r="SNK272" s="158"/>
      <c r="SNL272" s="158"/>
      <c r="SNM272" s="158"/>
      <c r="SNN272" s="158"/>
      <c r="SNO272" s="159"/>
      <c r="SNP272" s="9"/>
      <c r="SNQ272" s="9"/>
      <c r="SNR272" s="159"/>
      <c r="SNS272" s="159"/>
      <c r="SNT272" s="8"/>
      <c r="SNU272" s="8"/>
      <c r="SNV272" s="160"/>
      <c r="SNW272" s="158"/>
      <c r="SNX272" s="161"/>
      <c r="SNY272" s="162"/>
      <c r="SNZ272" s="156"/>
      <c r="SOA272" s="158"/>
      <c r="SOB272" s="158"/>
      <c r="SOC272" s="158"/>
      <c r="SOD272" s="158"/>
      <c r="SOE272" s="159"/>
      <c r="SOF272" s="9"/>
      <c r="SOG272" s="9"/>
      <c r="SOH272" s="159"/>
      <c r="SOI272" s="159"/>
      <c r="SOJ272" s="8"/>
      <c r="SOK272" s="8"/>
      <c r="SOL272" s="160"/>
      <c r="SOM272" s="158"/>
      <c r="SON272" s="161"/>
      <c r="SOO272" s="162"/>
      <c r="SOP272" s="156"/>
      <c r="SOQ272" s="158"/>
      <c r="SOR272" s="158"/>
      <c r="SOS272" s="158"/>
      <c r="SOT272" s="158"/>
      <c r="SOU272" s="159"/>
      <c r="SOV272" s="9"/>
      <c r="SOW272" s="9"/>
      <c r="SOX272" s="159"/>
      <c r="SOY272" s="159"/>
      <c r="SOZ272" s="8"/>
      <c r="SPA272" s="8"/>
      <c r="SPB272" s="160"/>
      <c r="SPC272" s="158"/>
      <c r="SPD272" s="161"/>
      <c r="SPE272" s="162"/>
      <c r="SPF272" s="156"/>
      <c r="SPG272" s="158"/>
      <c r="SPH272" s="158"/>
      <c r="SPI272" s="158"/>
      <c r="SPJ272" s="158"/>
      <c r="SPK272" s="159"/>
      <c r="SPL272" s="9"/>
      <c r="SPM272" s="9"/>
      <c r="SPN272" s="159"/>
      <c r="SPO272" s="159"/>
      <c r="SPP272" s="8"/>
      <c r="SPQ272" s="8"/>
      <c r="SPR272" s="160"/>
      <c r="SPS272" s="158"/>
      <c r="SPT272" s="161"/>
      <c r="SPU272" s="162"/>
      <c r="SPV272" s="156"/>
      <c r="SPW272" s="158"/>
      <c r="SPX272" s="158"/>
      <c r="SPY272" s="158"/>
      <c r="SPZ272" s="158"/>
      <c r="SQA272" s="159"/>
      <c r="SQB272" s="9"/>
      <c r="SQC272" s="9"/>
      <c r="SQD272" s="159"/>
      <c r="SQE272" s="159"/>
      <c r="SQF272" s="8"/>
      <c r="SQG272" s="8"/>
      <c r="SQH272" s="160"/>
      <c r="SQI272" s="158"/>
      <c r="SQJ272" s="161"/>
      <c r="SQK272" s="162"/>
      <c r="SQL272" s="156"/>
      <c r="SQM272" s="158"/>
      <c r="SQN272" s="158"/>
      <c r="SQO272" s="158"/>
      <c r="SQP272" s="158"/>
      <c r="SQQ272" s="159"/>
      <c r="SQR272" s="9"/>
      <c r="SQS272" s="9"/>
      <c r="SQT272" s="159"/>
      <c r="SQU272" s="159"/>
      <c r="SQV272" s="8"/>
      <c r="SQW272" s="8"/>
      <c r="SQX272" s="160"/>
      <c r="SQY272" s="158"/>
      <c r="SQZ272" s="161"/>
      <c r="SRA272" s="162"/>
      <c r="SRB272" s="156"/>
      <c r="SRC272" s="158"/>
      <c r="SRD272" s="158"/>
      <c r="SRE272" s="158"/>
      <c r="SRF272" s="158"/>
      <c r="SRG272" s="159"/>
      <c r="SRH272" s="9"/>
      <c r="SRI272" s="9"/>
      <c r="SRJ272" s="159"/>
      <c r="SRK272" s="159"/>
      <c r="SRL272" s="8"/>
      <c r="SRM272" s="8"/>
      <c r="SRN272" s="160"/>
      <c r="SRO272" s="158"/>
      <c r="SRP272" s="161"/>
      <c r="SRQ272" s="162"/>
      <c r="SRR272" s="156"/>
      <c r="SRS272" s="158"/>
      <c r="SRT272" s="158"/>
      <c r="SRU272" s="158"/>
      <c r="SRV272" s="158"/>
      <c r="SRW272" s="159"/>
      <c r="SRX272" s="9"/>
      <c r="SRY272" s="9"/>
      <c r="SRZ272" s="159"/>
      <c r="SSA272" s="159"/>
      <c r="SSB272" s="8"/>
      <c r="SSC272" s="8"/>
      <c r="SSD272" s="160"/>
      <c r="SSE272" s="158"/>
      <c r="SSF272" s="161"/>
      <c r="SSG272" s="162"/>
      <c r="SSH272" s="156"/>
      <c r="SSI272" s="158"/>
      <c r="SSJ272" s="158"/>
      <c r="SSK272" s="158"/>
      <c r="SSL272" s="158"/>
      <c r="SSM272" s="159"/>
      <c r="SSN272" s="9"/>
      <c r="SSO272" s="9"/>
      <c r="SSP272" s="159"/>
      <c r="SSQ272" s="159"/>
      <c r="SSR272" s="8"/>
      <c r="SSS272" s="8"/>
      <c r="SST272" s="160"/>
      <c r="SSU272" s="158"/>
      <c r="SSV272" s="161"/>
      <c r="SSW272" s="162"/>
      <c r="SSX272" s="156"/>
      <c r="SSY272" s="158"/>
      <c r="SSZ272" s="158"/>
      <c r="STA272" s="158"/>
      <c r="STB272" s="158"/>
      <c r="STC272" s="159"/>
      <c r="STD272" s="9"/>
      <c r="STE272" s="9"/>
      <c r="STF272" s="159"/>
      <c r="STG272" s="159"/>
      <c r="STH272" s="8"/>
      <c r="STI272" s="8"/>
      <c r="STJ272" s="160"/>
      <c r="STK272" s="158"/>
      <c r="STL272" s="161"/>
      <c r="STM272" s="162"/>
      <c r="STN272" s="156"/>
      <c r="STO272" s="158"/>
      <c r="STP272" s="158"/>
      <c r="STQ272" s="158"/>
      <c r="STR272" s="158"/>
      <c r="STS272" s="159"/>
      <c r="STT272" s="9"/>
      <c r="STU272" s="9"/>
      <c r="STV272" s="159"/>
      <c r="STW272" s="159"/>
      <c r="STX272" s="8"/>
      <c r="STY272" s="8"/>
      <c r="STZ272" s="160"/>
      <c r="SUA272" s="158"/>
      <c r="SUB272" s="161"/>
      <c r="SUC272" s="162"/>
      <c r="SUD272" s="156"/>
      <c r="SUE272" s="158"/>
      <c r="SUF272" s="158"/>
      <c r="SUG272" s="158"/>
      <c r="SUH272" s="158"/>
      <c r="SUI272" s="159"/>
      <c r="SUJ272" s="9"/>
      <c r="SUK272" s="9"/>
      <c r="SUL272" s="159"/>
      <c r="SUM272" s="159"/>
      <c r="SUN272" s="8"/>
      <c r="SUO272" s="8"/>
      <c r="SUP272" s="160"/>
      <c r="SUQ272" s="158"/>
      <c r="SUR272" s="161"/>
      <c r="SUS272" s="162"/>
      <c r="SUT272" s="156"/>
      <c r="SUU272" s="158"/>
      <c r="SUV272" s="158"/>
      <c r="SUW272" s="158"/>
      <c r="SUX272" s="158"/>
      <c r="SUY272" s="159"/>
      <c r="SUZ272" s="9"/>
      <c r="SVA272" s="9"/>
      <c r="SVB272" s="159"/>
      <c r="SVC272" s="159"/>
      <c r="SVD272" s="8"/>
      <c r="SVE272" s="8"/>
      <c r="SVF272" s="160"/>
      <c r="SVG272" s="158"/>
      <c r="SVH272" s="161"/>
      <c r="SVI272" s="162"/>
      <c r="SVJ272" s="156"/>
      <c r="SVK272" s="158"/>
      <c r="SVL272" s="158"/>
      <c r="SVM272" s="158"/>
      <c r="SVN272" s="158"/>
      <c r="SVO272" s="159"/>
      <c r="SVP272" s="9"/>
      <c r="SVQ272" s="9"/>
      <c r="SVR272" s="159"/>
      <c r="SVS272" s="159"/>
      <c r="SVT272" s="8"/>
      <c r="SVU272" s="8"/>
      <c r="SVV272" s="160"/>
      <c r="SVW272" s="158"/>
      <c r="SVX272" s="161"/>
      <c r="SVY272" s="162"/>
      <c r="SVZ272" s="156"/>
      <c r="SWA272" s="158"/>
      <c r="SWB272" s="158"/>
      <c r="SWC272" s="158"/>
      <c r="SWD272" s="158"/>
      <c r="SWE272" s="159"/>
      <c r="SWF272" s="9"/>
      <c r="SWG272" s="9"/>
      <c r="SWH272" s="159"/>
      <c r="SWI272" s="159"/>
      <c r="SWJ272" s="8"/>
      <c r="SWK272" s="8"/>
      <c r="SWL272" s="160"/>
      <c r="SWM272" s="158"/>
      <c r="SWN272" s="161"/>
      <c r="SWO272" s="162"/>
      <c r="SWP272" s="156"/>
      <c r="SWQ272" s="158"/>
      <c r="SWR272" s="158"/>
      <c r="SWS272" s="158"/>
      <c r="SWT272" s="158"/>
      <c r="SWU272" s="159"/>
      <c r="SWV272" s="9"/>
      <c r="SWW272" s="9"/>
      <c r="SWX272" s="159"/>
      <c r="SWY272" s="159"/>
      <c r="SWZ272" s="8"/>
      <c r="SXA272" s="8"/>
      <c r="SXB272" s="160"/>
      <c r="SXC272" s="158"/>
      <c r="SXD272" s="161"/>
      <c r="SXE272" s="162"/>
      <c r="SXF272" s="156"/>
      <c r="SXG272" s="158"/>
      <c r="SXH272" s="158"/>
      <c r="SXI272" s="158"/>
      <c r="SXJ272" s="158"/>
      <c r="SXK272" s="159"/>
      <c r="SXL272" s="9"/>
      <c r="SXM272" s="9"/>
      <c r="SXN272" s="159"/>
      <c r="SXO272" s="159"/>
      <c r="SXP272" s="8"/>
      <c r="SXQ272" s="8"/>
      <c r="SXR272" s="160"/>
      <c r="SXS272" s="158"/>
      <c r="SXT272" s="161"/>
      <c r="SXU272" s="162"/>
      <c r="SXV272" s="156"/>
      <c r="SXW272" s="158"/>
      <c r="SXX272" s="158"/>
      <c r="SXY272" s="158"/>
      <c r="SXZ272" s="158"/>
      <c r="SYA272" s="159"/>
      <c r="SYB272" s="9"/>
      <c r="SYC272" s="9"/>
      <c r="SYD272" s="159"/>
      <c r="SYE272" s="159"/>
      <c r="SYF272" s="8"/>
      <c r="SYG272" s="8"/>
      <c r="SYH272" s="160"/>
      <c r="SYI272" s="158"/>
      <c r="SYJ272" s="161"/>
      <c r="SYK272" s="162"/>
      <c r="SYL272" s="156"/>
      <c r="SYM272" s="158"/>
      <c r="SYN272" s="158"/>
      <c r="SYO272" s="158"/>
      <c r="SYP272" s="158"/>
      <c r="SYQ272" s="159"/>
      <c r="SYR272" s="9"/>
      <c r="SYS272" s="9"/>
      <c r="SYT272" s="159"/>
      <c r="SYU272" s="159"/>
      <c r="SYV272" s="8"/>
      <c r="SYW272" s="8"/>
      <c r="SYX272" s="160"/>
      <c r="SYY272" s="158"/>
      <c r="SYZ272" s="161"/>
      <c r="SZA272" s="162"/>
      <c r="SZB272" s="156"/>
      <c r="SZC272" s="158"/>
      <c r="SZD272" s="158"/>
      <c r="SZE272" s="158"/>
      <c r="SZF272" s="158"/>
      <c r="SZG272" s="159"/>
      <c r="SZH272" s="9"/>
      <c r="SZI272" s="9"/>
      <c r="SZJ272" s="159"/>
      <c r="SZK272" s="159"/>
      <c r="SZL272" s="8"/>
      <c r="SZM272" s="8"/>
      <c r="SZN272" s="160"/>
      <c r="SZO272" s="158"/>
      <c r="SZP272" s="161"/>
      <c r="SZQ272" s="162"/>
      <c r="SZR272" s="156"/>
      <c r="SZS272" s="158"/>
      <c r="SZT272" s="158"/>
      <c r="SZU272" s="158"/>
      <c r="SZV272" s="158"/>
      <c r="SZW272" s="159"/>
      <c r="SZX272" s="9"/>
      <c r="SZY272" s="9"/>
      <c r="SZZ272" s="159"/>
      <c r="TAA272" s="159"/>
      <c r="TAB272" s="8"/>
      <c r="TAC272" s="8"/>
      <c r="TAD272" s="160"/>
      <c r="TAE272" s="158"/>
      <c r="TAF272" s="161"/>
      <c r="TAG272" s="162"/>
      <c r="TAH272" s="156"/>
      <c r="TAI272" s="158"/>
      <c r="TAJ272" s="158"/>
      <c r="TAK272" s="158"/>
      <c r="TAL272" s="158"/>
      <c r="TAM272" s="159"/>
      <c r="TAN272" s="9"/>
      <c r="TAO272" s="9"/>
      <c r="TAP272" s="159"/>
      <c r="TAQ272" s="159"/>
      <c r="TAR272" s="8"/>
      <c r="TAS272" s="8"/>
      <c r="TAT272" s="160"/>
      <c r="TAU272" s="158"/>
      <c r="TAV272" s="161"/>
      <c r="TAW272" s="162"/>
      <c r="TAX272" s="156"/>
      <c r="TAY272" s="158"/>
      <c r="TAZ272" s="158"/>
      <c r="TBA272" s="158"/>
      <c r="TBB272" s="158"/>
      <c r="TBC272" s="159"/>
      <c r="TBD272" s="9"/>
      <c r="TBE272" s="9"/>
      <c r="TBF272" s="159"/>
      <c r="TBG272" s="159"/>
      <c r="TBH272" s="8"/>
      <c r="TBI272" s="8"/>
      <c r="TBJ272" s="160"/>
      <c r="TBK272" s="158"/>
      <c r="TBL272" s="161"/>
      <c r="TBM272" s="162"/>
      <c r="TBN272" s="156"/>
      <c r="TBO272" s="158"/>
      <c r="TBP272" s="158"/>
      <c r="TBQ272" s="158"/>
      <c r="TBR272" s="158"/>
      <c r="TBS272" s="159"/>
      <c r="TBT272" s="9"/>
      <c r="TBU272" s="9"/>
      <c r="TBV272" s="159"/>
      <c r="TBW272" s="159"/>
      <c r="TBX272" s="8"/>
      <c r="TBY272" s="8"/>
      <c r="TBZ272" s="160"/>
      <c r="TCA272" s="158"/>
      <c r="TCB272" s="161"/>
      <c r="TCC272" s="162"/>
      <c r="TCD272" s="156"/>
      <c r="TCE272" s="158"/>
      <c r="TCF272" s="158"/>
      <c r="TCG272" s="158"/>
      <c r="TCH272" s="158"/>
      <c r="TCI272" s="159"/>
      <c r="TCJ272" s="9"/>
      <c r="TCK272" s="9"/>
      <c r="TCL272" s="159"/>
      <c r="TCM272" s="159"/>
      <c r="TCN272" s="8"/>
      <c r="TCO272" s="8"/>
      <c r="TCP272" s="160"/>
      <c r="TCQ272" s="158"/>
      <c r="TCR272" s="161"/>
      <c r="TCS272" s="162"/>
      <c r="TCT272" s="156"/>
      <c r="TCU272" s="158"/>
      <c r="TCV272" s="158"/>
      <c r="TCW272" s="158"/>
      <c r="TCX272" s="158"/>
      <c r="TCY272" s="159"/>
      <c r="TCZ272" s="9"/>
      <c r="TDA272" s="9"/>
      <c r="TDB272" s="159"/>
      <c r="TDC272" s="159"/>
      <c r="TDD272" s="8"/>
      <c r="TDE272" s="8"/>
      <c r="TDF272" s="160"/>
      <c r="TDG272" s="158"/>
      <c r="TDH272" s="161"/>
      <c r="TDI272" s="162"/>
      <c r="TDJ272" s="156"/>
      <c r="TDK272" s="158"/>
      <c r="TDL272" s="158"/>
      <c r="TDM272" s="158"/>
      <c r="TDN272" s="158"/>
      <c r="TDO272" s="159"/>
      <c r="TDP272" s="9"/>
      <c r="TDQ272" s="9"/>
      <c r="TDR272" s="159"/>
      <c r="TDS272" s="159"/>
      <c r="TDT272" s="8"/>
      <c r="TDU272" s="8"/>
      <c r="TDV272" s="160"/>
      <c r="TDW272" s="158"/>
      <c r="TDX272" s="161"/>
      <c r="TDY272" s="162"/>
      <c r="TDZ272" s="156"/>
      <c r="TEA272" s="158"/>
      <c r="TEB272" s="158"/>
      <c r="TEC272" s="158"/>
      <c r="TED272" s="158"/>
      <c r="TEE272" s="159"/>
      <c r="TEF272" s="9"/>
      <c r="TEG272" s="9"/>
      <c r="TEH272" s="159"/>
      <c r="TEI272" s="159"/>
      <c r="TEJ272" s="8"/>
      <c r="TEK272" s="8"/>
      <c r="TEL272" s="160"/>
      <c r="TEM272" s="158"/>
      <c r="TEN272" s="161"/>
      <c r="TEO272" s="162"/>
      <c r="TEP272" s="156"/>
      <c r="TEQ272" s="158"/>
      <c r="TER272" s="158"/>
      <c r="TES272" s="158"/>
      <c r="TET272" s="158"/>
      <c r="TEU272" s="159"/>
      <c r="TEV272" s="9"/>
      <c r="TEW272" s="9"/>
      <c r="TEX272" s="159"/>
      <c r="TEY272" s="159"/>
      <c r="TEZ272" s="8"/>
      <c r="TFA272" s="8"/>
      <c r="TFB272" s="160"/>
      <c r="TFC272" s="158"/>
      <c r="TFD272" s="161"/>
      <c r="TFE272" s="162"/>
      <c r="TFF272" s="156"/>
      <c r="TFG272" s="158"/>
      <c r="TFH272" s="158"/>
      <c r="TFI272" s="158"/>
      <c r="TFJ272" s="158"/>
      <c r="TFK272" s="159"/>
      <c r="TFL272" s="9"/>
      <c r="TFM272" s="9"/>
      <c r="TFN272" s="159"/>
      <c r="TFO272" s="159"/>
      <c r="TFP272" s="8"/>
      <c r="TFQ272" s="8"/>
      <c r="TFR272" s="160"/>
      <c r="TFS272" s="158"/>
      <c r="TFT272" s="161"/>
      <c r="TFU272" s="162"/>
      <c r="TFV272" s="156"/>
      <c r="TFW272" s="158"/>
      <c r="TFX272" s="158"/>
      <c r="TFY272" s="158"/>
      <c r="TFZ272" s="158"/>
      <c r="TGA272" s="159"/>
      <c r="TGB272" s="9"/>
      <c r="TGC272" s="9"/>
      <c r="TGD272" s="159"/>
      <c r="TGE272" s="159"/>
      <c r="TGF272" s="8"/>
      <c r="TGG272" s="8"/>
      <c r="TGH272" s="160"/>
      <c r="TGI272" s="158"/>
      <c r="TGJ272" s="161"/>
      <c r="TGK272" s="162"/>
      <c r="TGL272" s="156"/>
      <c r="TGM272" s="158"/>
      <c r="TGN272" s="158"/>
      <c r="TGO272" s="158"/>
      <c r="TGP272" s="158"/>
      <c r="TGQ272" s="159"/>
      <c r="TGR272" s="9"/>
      <c r="TGS272" s="9"/>
      <c r="TGT272" s="159"/>
      <c r="TGU272" s="159"/>
      <c r="TGV272" s="8"/>
      <c r="TGW272" s="8"/>
      <c r="TGX272" s="160"/>
      <c r="TGY272" s="158"/>
      <c r="TGZ272" s="161"/>
      <c r="THA272" s="162"/>
      <c r="THB272" s="156"/>
      <c r="THC272" s="158"/>
      <c r="THD272" s="158"/>
      <c r="THE272" s="158"/>
      <c r="THF272" s="158"/>
      <c r="THG272" s="159"/>
      <c r="THH272" s="9"/>
      <c r="THI272" s="9"/>
      <c r="THJ272" s="159"/>
      <c r="THK272" s="159"/>
      <c r="THL272" s="8"/>
      <c r="THM272" s="8"/>
      <c r="THN272" s="160"/>
      <c r="THO272" s="158"/>
      <c r="THP272" s="161"/>
      <c r="THQ272" s="162"/>
      <c r="THR272" s="156"/>
      <c r="THS272" s="158"/>
      <c r="THT272" s="158"/>
      <c r="THU272" s="158"/>
      <c r="THV272" s="158"/>
      <c r="THW272" s="159"/>
      <c r="THX272" s="9"/>
      <c r="THY272" s="9"/>
      <c r="THZ272" s="159"/>
      <c r="TIA272" s="159"/>
      <c r="TIB272" s="8"/>
      <c r="TIC272" s="8"/>
      <c r="TID272" s="160"/>
      <c r="TIE272" s="158"/>
      <c r="TIF272" s="161"/>
      <c r="TIG272" s="162"/>
      <c r="TIH272" s="156"/>
      <c r="TII272" s="158"/>
      <c r="TIJ272" s="158"/>
      <c r="TIK272" s="158"/>
      <c r="TIL272" s="158"/>
      <c r="TIM272" s="159"/>
      <c r="TIN272" s="9"/>
      <c r="TIO272" s="9"/>
      <c r="TIP272" s="159"/>
      <c r="TIQ272" s="159"/>
      <c r="TIR272" s="8"/>
      <c r="TIS272" s="8"/>
      <c r="TIT272" s="160"/>
      <c r="TIU272" s="158"/>
      <c r="TIV272" s="161"/>
      <c r="TIW272" s="162"/>
      <c r="TIX272" s="156"/>
      <c r="TIY272" s="158"/>
      <c r="TIZ272" s="158"/>
      <c r="TJA272" s="158"/>
      <c r="TJB272" s="158"/>
      <c r="TJC272" s="159"/>
      <c r="TJD272" s="9"/>
      <c r="TJE272" s="9"/>
      <c r="TJF272" s="159"/>
      <c r="TJG272" s="159"/>
      <c r="TJH272" s="8"/>
      <c r="TJI272" s="8"/>
      <c r="TJJ272" s="160"/>
      <c r="TJK272" s="158"/>
      <c r="TJL272" s="161"/>
      <c r="TJM272" s="162"/>
      <c r="TJN272" s="156"/>
      <c r="TJO272" s="158"/>
      <c r="TJP272" s="158"/>
      <c r="TJQ272" s="158"/>
      <c r="TJR272" s="158"/>
      <c r="TJS272" s="159"/>
      <c r="TJT272" s="9"/>
      <c r="TJU272" s="9"/>
      <c r="TJV272" s="159"/>
      <c r="TJW272" s="159"/>
      <c r="TJX272" s="8"/>
      <c r="TJY272" s="8"/>
      <c r="TJZ272" s="160"/>
      <c r="TKA272" s="158"/>
      <c r="TKB272" s="161"/>
      <c r="TKC272" s="162"/>
      <c r="TKD272" s="156"/>
      <c r="TKE272" s="158"/>
      <c r="TKF272" s="158"/>
      <c r="TKG272" s="158"/>
      <c r="TKH272" s="158"/>
      <c r="TKI272" s="159"/>
      <c r="TKJ272" s="9"/>
      <c r="TKK272" s="9"/>
      <c r="TKL272" s="159"/>
      <c r="TKM272" s="159"/>
      <c r="TKN272" s="8"/>
      <c r="TKO272" s="8"/>
      <c r="TKP272" s="160"/>
      <c r="TKQ272" s="158"/>
      <c r="TKR272" s="161"/>
      <c r="TKS272" s="162"/>
      <c r="TKT272" s="156"/>
      <c r="TKU272" s="158"/>
      <c r="TKV272" s="158"/>
      <c r="TKW272" s="158"/>
      <c r="TKX272" s="158"/>
      <c r="TKY272" s="159"/>
      <c r="TKZ272" s="9"/>
      <c r="TLA272" s="9"/>
      <c r="TLB272" s="159"/>
      <c r="TLC272" s="159"/>
      <c r="TLD272" s="8"/>
      <c r="TLE272" s="8"/>
      <c r="TLF272" s="160"/>
      <c r="TLG272" s="158"/>
      <c r="TLH272" s="161"/>
      <c r="TLI272" s="162"/>
      <c r="TLJ272" s="156"/>
      <c r="TLK272" s="158"/>
      <c r="TLL272" s="158"/>
      <c r="TLM272" s="158"/>
      <c r="TLN272" s="158"/>
      <c r="TLO272" s="159"/>
      <c r="TLP272" s="9"/>
      <c r="TLQ272" s="9"/>
      <c r="TLR272" s="159"/>
      <c r="TLS272" s="159"/>
      <c r="TLT272" s="8"/>
      <c r="TLU272" s="8"/>
      <c r="TLV272" s="160"/>
      <c r="TLW272" s="158"/>
      <c r="TLX272" s="161"/>
      <c r="TLY272" s="162"/>
      <c r="TLZ272" s="156"/>
      <c r="TMA272" s="158"/>
      <c r="TMB272" s="158"/>
      <c r="TMC272" s="158"/>
      <c r="TMD272" s="158"/>
      <c r="TME272" s="159"/>
      <c r="TMF272" s="9"/>
      <c r="TMG272" s="9"/>
      <c r="TMH272" s="159"/>
      <c r="TMI272" s="159"/>
      <c r="TMJ272" s="8"/>
      <c r="TMK272" s="8"/>
      <c r="TML272" s="160"/>
      <c r="TMM272" s="158"/>
      <c r="TMN272" s="161"/>
      <c r="TMO272" s="162"/>
      <c r="TMP272" s="156"/>
      <c r="TMQ272" s="158"/>
      <c r="TMR272" s="158"/>
      <c r="TMS272" s="158"/>
      <c r="TMT272" s="158"/>
      <c r="TMU272" s="159"/>
      <c r="TMV272" s="9"/>
      <c r="TMW272" s="9"/>
      <c r="TMX272" s="159"/>
      <c r="TMY272" s="159"/>
      <c r="TMZ272" s="8"/>
      <c r="TNA272" s="8"/>
      <c r="TNB272" s="160"/>
      <c r="TNC272" s="158"/>
      <c r="TND272" s="161"/>
      <c r="TNE272" s="162"/>
      <c r="TNF272" s="156"/>
      <c r="TNG272" s="158"/>
      <c r="TNH272" s="158"/>
      <c r="TNI272" s="158"/>
      <c r="TNJ272" s="158"/>
      <c r="TNK272" s="159"/>
      <c r="TNL272" s="9"/>
      <c r="TNM272" s="9"/>
      <c r="TNN272" s="159"/>
      <c r="TNO272" s="159"/>
      <c r="TNP272" s="8"/>
      <c r="TNQ272" s="8"/>
      <c r="TNR272" s="160"/>
      <c r="TNS272" s="158"/>
      <c r="TNT272" s="161"/>
      <c r="TNU272" s="162"/>
      <c r="TNV272" s="156"/>
      <c r="TNW272" s="158"/>
      <c r="TNX272" s="158"/>
      <c r="TNY272" s="158"/>
      <c r="TNZ272" s="158"/>
      <c r="TOA272" s="159"/>
      <c r="TOB272" s="9"/>
      <c r="TOC272" s="9"/>
      <c r="TOD272" s="159"/>
      <c r="TOE272" s="159"/>
      <c r="TOF272" s="8"/>
      <c r="TOG272" s="8"/>
      <c r="TOH272" s="160"/>
      <c r="TOI272" s="158"/>
      <c r="TOJ272" s="161"/>
      <c r="TOK272" s="162"/>
      <c r="TOL272" s="156"/>
      <c r="TOM272" s="158"/>
      <c r="TON272" s="158"/>
      <c r="TOO272" s="158"/>
      <c r="TOP272" s="158"/>
      <c r="TOQ272" s="159"/>
      <c r="TOR272" s="9"/>
      <c r="TOS272" s="9"/>
      <c r="TOT272" s="159"/>
      <c r="TOU272" s="159"/>
      <c r="TOV272" s="8"/>
      <c r="TOW272" s="8"/>
      <c r="TOX272" s="160"/>
      <c r="TOY272" s="158"/>
      <c r="TOZ272" s="161"/>
      <c r="TPA272" s="162"/>
      <c r="TPB272" s="156"/>
      <c r="TPC272" s="158"/>
      <c r="TPD272" s="158"/>
      <c r="TPE272" s="158"/>
      <c r="TPF272" s="158"/>
      <c r="TPG272" s="159"/>
      <c r="TPH272" s="9"/>
      <c r="TPI272" s="9"/>
      <c r="TPJ272" s="159"/>
      <c r="TPK272" s="159"/>
      <c r="TPL272" s="8"/>
      <c r="TPM272" s="8"/>
      <c r="TPN272" s="160"/>
      <c r="TPO272" s="158"/>
      <c r="TPP272" s="161"/>
      <c r="TPQ272" s="162"/>
      <c r="TPR272" s="156"/>
      <c r="TPS272" s="158"/>
      <c r="TPT272" s="158"/>
      <c r="TPU272" s="158"/>
      <c r="TPV272" s="158"/>
      <c r="TPW272" s="159"/>
      <c r="TPX272" s="9"/>
      <c r="TPY272" s="9"/>
      <c r="TPZ272" s="159"/>
      <c r="TQA272" s="159"/>
      <c r="TQB272" s="8"/>
      <c r="TQC272" s="8"/>
      <c r="TQD272" s="160"/>
      <c r="TQE272" s="158"/>
      <c r="TQF272" s="161"/>
      <c r="TQG272" s="162"/>
      <c r="TQH272" s="156"/>
      <c r="TQI272" s="158"/>
      <c r="TQJ272" s="158"/>
      <c r="TQK272" s="158"/>
      <c r="TQL272" s="158"/>
      <c r="TQM272" s="159"/>
      <c r="TQN272" s="9"/>
      <c r="TQO272" s="9"/>
      <c r="TQP272" s="159"/>
      <c r="TQQ272" s="159"/>
      <c r="TQR272" s="8"/>
      <c r="TQS272" s="8"/>
      <c r="TQT272" s="160"/>
      <c r="TQU272" s="158"/>
      <c r="TQV272" s="161"/>
      <c r="TQW272" s="162"/>
      <c r="TQX272" s="156"/>
      <c r="TQY272" s="158"/>
      <c r="TQZ272" s="158"/>
      <c r="TRA272" s="158"/>
      <c r="TRB272" s="158"/>
      <c r="TRC272" s="159"/>
      <c r="TRD272" s="9"/>
      <c r="TRE272" s="9"/>
      <c r="TRF272" s="159"/>
      <c r="TRG272" s="159"/>
      <c r="TRH272" s="8"/>
      <c r="TRI272" s="8"/>
      <c r="TRJ272" s="160"/>
      <c r="TRK272" s="158"/>
      <c r="TRL272" s="161"/>
      <c r="TRM272" s="162"/>
      <c r="TRN272" s="156"/>
      <c r="TRO272" s="158"/>
      <c r="TRP272" s="158"/>
      <c r="TRQ272" s="158"/>
      <c r="TRR272" s="158"/>
      <c r="TRS272" s="159"/>
      <c r="TRT272" s="9"/>
      <c r="TRU272" s="9"/>
      <c r="TRV272" s="159"/>
      <c r="TRW272" s="159"/>
      <c r="TRX272" s="8"/>
      <c r="TRY272" s="8"/>
      <c r="TRZ272" s="160"/>
      <c r="TSA272" s="158"/>
      <c r="TSB272" s="161"/>
      <c r="TSC272" s="162"/>
      <c r="TSD272" s="156"/>
      <c r="TSE272" s="158"/>
      <c r="TSF272" s="158"/>
      <c r="TSG272" s="158"/>
      <c r="TSH272" s="158"/>
      <c r="TSI272" s="159"/>
      <c r="TSJ272" s="9"/>
      <c r="TSK272" s="9"/>
      <c r="TSL272" s="159"/>
      <c r="TSM272" s="159"/>
      <c r="TSN272" s="8"/>
      <c r="TSO272" s="8"/>
      <c r="TSP272" s="160"/>
      <c r="TSQ272" s="158"/>
      <c r="TSR272" s="161"/>
      <c r="TSS272" s="162"/>
      <c r="TST272" s="156"/>
      <c r="TSU272" s="158"/>
      <c r="TSV272" s="158"/>
      <c r="TSW272" s="158"/>
      <c r="TSX272" s="158"/>
      <c r="TSY272" s="159"/>
      <c r="TSZ272" s="9"/>
      <c r="TTA272" s="9"/>
      <c r="TTB272" s="159"/>
      <c r="TTC272" s="159"/>
      <c r="TTD272" s="8"/>
      <c r="TTE272" s="8"/>
      <c r="TTF272" s="160"/>
      <c r="TTG272" s="158"/>
      <c r="TTH272" s="161"/>
      <c r="TTI272" s="162"/>
      <c r="TTJ272" s="156"/>
      <c r="TTK272" s="158"/>
      <c r="TTL272" s="158"/>
      <c r="TTM272" s="158"/>
      <c r="TTN272" s="158"/>
      <c r="TTO272" s="159"/>
      <c r="TTP272" s="9"/>
      <c r="TTQ272" s="9"/>
      <c r="TTR272" s="159"/>
      <c r="TTS272" s="159"/>
      <c r="TTT272" s="8"/>
      <c r="TTU272" s="8"/>
      <c r="TTV272" s="160"/>
      <c r="TTW272" s="158"/>
      <c r="TTX272" s="161"/>
      <c r="TTY272" s="162"/>
      <c r="TTZ272" s="156"/>
      <c r="TUA272" s="158"/>
      <c r="TUB272" s="158"/>
      <c r="TUC272" s="158"/>
      <c r="TUD272" s="158"/>
      <c r="TUE272" s="159"/>
      <c r="TUF272" s="9"/>
      <c r="TUG272" s="9"/>
      <c r="TUH272" s="159"/>
      <c r="TUI272" s="159"/>
      <c r="TUJ272" s="8"/>
      <c r="TUK272" s="8"/>
      <c r="TUL272" s="160"/>
      <c r="TUM272" s="158"/>
      <c r="TUN272" s="161"/>
      <c r="TUO272" s="162"/>
      <c r="TUP272" s="156"/>
      <c r="TUQ272" s="158"/>
      <c r="TUR272" s="158"/>
      <c r="TUS272" s="158"/>
      <c r="TUT272" s="158"/>
      <c r="TUU272" s="159"/>
      <c r="TUV272" s="9"/>
      <c r="TUW272" s="9"/>
      <c r="TUX272" s="159"/>
      <c r="TUY272" s="159"/>
      <c r="TUZ272" s="8"/>
      <c r="TVA272" s="8"/>
      <c r="TVB272" s="160"/>
      <c r="TVC272" s="158"/>
      <c r="TVD272" s="161"/>
      <c r="TVE272" s="162"/>
      <c r="TVF272" s="156"/>
      <c r="TVG272" s="158"/>
      <c r="TVH272" s="158"/>
      <c r="TVI272" s="158"/>
      <c r="TVJ272" s="158"/>
      <c r="TVK272" s="159"/>
      <c r="TVL272" s="9"/>
      <c r="TVM272" s="9"/>
      <c r="TVN272" s="159"/>
      <c r="TVO272" s="159"/>
      <c r="TVP272" s="8"/>
      <c r="TVQ272" s="8"/>
      <c r="TVR272" s="160"/>
      <c r="TVS272" s="158"/>
      <c r="TVT272" s="161"/>
      <c r="TVU272" s="162"/>
      <c r="TVV272" s="156"/>
      <c r="TVW272" s="158"/>
      <c r="TVX272" s="158"/>
      <c r="TVY272" s="158"/>
      <c r="TVZ272" s="158"/>
      <c r="TWA272" s="159"/>
      <c r="TWB272" s="9"/>
      <c r="TWC272" s="9"/>
      <c r="TWD272" s="159"/>
      <c r="TWE272" s="159"/>
      <c r="TWF272" s="8"/>
      <c r="TWG272" s="8"/>
      <c r="TWH272" s="160"/>
      <c r="TWI272" s="158"/>
      <c r="TWJ272" s="161"/>
      <c r="TWK272" s="162"/>
      <c r="TWL272" s="156"/>
      <c r="TWM272" s="158"/>
      <c r="TWN272" s="158"/>
      <c r="TWO272" s="158"/>
      <c r="TWP272" s="158"/>
      <c r="TWQ272" s="159"/>
      <c r="TWR272" s="9"/>
      <c r="TWS272" s="9"/>
      <c r="TWT272" s="159"/>
      <c r="TWU272" s="159"/>
      <c r="TWV272" s="8"/>
      <c r="TWW272" s="8"/>
      <c r="TWX272" s="160"/>
      <c r="TWY272" s="158"/>
      <c r="TWZ272" s="161"/>
      <c r="TXA272" s="162"/>
      <c r="TXB272" s="156"/>
      <c r="TXC272" s="158"/>
      <c r="TXD272" s="158"/>
      <c r="TXE272" s="158"/>
      <c r="TXF272" s="158"/>
      <c r="TXG272" s="159"/>
      <c r="TXH272" s="9"/>
      <c r="TXI272" s="9"/>
      <c r="TXJ272" s="159"/>
      <c r="TXK272" s="159"/>
      <c r="TXL272" s="8"/>
      <c r="TXM272" s="8"/>
      <c r="TXN272" s="160"/>
      <c r="TXO272" s="158"/>
      <c r="TXP272" s="161"/>
      <c r="TXQ272" s="162"/>
      <c r="TXR272" s="156"/>
      <c r="TXS272" s="158"/>
      <c r="TXT272" s="158"/>
      <c r="TXU272" s="158"/>
      <c r="TXV272" s="158"/>
      <c r="TXW272" s="159"/>
      <c r="TXX272" s="9"/>
      <c r="TXY272" s="9"/>
      <c r="TXZ272" s="159"/>
      <c r="TYA272" s="159"/>
      <c r="TYB272" s="8"/>
      <c r="TYC272" s="8"/>
      <c r="TYD272" s="160"/>
      <c r="TYE272" s="158"/>
      <c r="TYF272" s="161"/>
      <c r="TYG272" s="162"/>
      <c r="TYH272" s="156"/>
      <c r="TYI272" s="158"/>
      <c r="TYJ272" s="158"/>
      <c r="TYK272" s="158"/>
      <c r="TYL272" s="158"/>
      <c r="TYM272" s="159"/>
      <c r="TYN272" s="9"/>
      <c r="TYO272" s="9"/>
      <c r="TYP272" s="159"/>
      <c r="TYQ272" s="159"/>
      <c r="TYR272" s="8"/>
      <c r="TYS272" s="8"/>
      <c r="TYT272" s="160"/>
      <c r="TYU272" s="158"/>
      <c r="TYV272" s="161"/>
      <c r="TYW272" s="162"/>
      <c r="TYX272" s="156"/>
      <c r="TYY272" s="158"/>
      <c r="TYZ272" s="158"/>
      <c r="TZA272" s="158"/>
      <c r="TZB272" s="158"/>
      <c r="TZC272" s="159"/>
      <c r="TZD272" s="9"/>
      <c r="TZE272" s="9"/>
      <c r="TZF272" s="159"/>
      <c r="TZG272" s="159"/>
      <c r="TZH272" s="8"/>
      <c r="TZI272" s="8"/>
      <c r="TZJ272" s="160"/>
      <c r="TZK272" s="158"/>
      <c r="TZL272" s="161"/>
      <c r="TZM272" s="162"/>
      <c r="TZN272" s="156"/>
      <c r="TZO272" s="158"/>
      <c r="TZP272" s="158"/>
      <c r="TZQ272" s="158"/>
      <c r="TZR272" s="158"/>
      <c r="TZS272" s="159"/>
      <c r="TZT272" s="9"/>
      <c r="TZU272" s="9"/>
      <c r="TZV272" s="159"/>
      <c r="TZW272" s="159"/>
      <c r="TZX272" s="8"/>
      <c r="TZY272" s="8"/>
      <c r="TZZ272" s="160"/>
      <c r="UAA272" s="158"/>
      <c r="UAB272" s="161"/>
      <c r="UAC272" s="162"/>
      <c r="UAD272" s="156"/>
      <c r="UAE272" s="158"/>
      <c r="UAF272" s="158"/>
      <c r="UAG272" s="158"/>
      <c r="UAH272" s="158"/>
      <c r="UAI272" s="159"/>
      <c r="UAJ272" s="9"/>
      <c r="UAK272" s="9"/>
      <c r="UAL272" s="159"/>
      <c r="UAM272" s="159"/>
      <c r="UAN272" s="8"/>
      <c r="UAO272" s="8"/>
      <c r="UAP272" s="160"/>
      <c r="UAQ272" s="158"/>
      <c r="UAR272" s="161"/>
      <c r="UAS272" s="162"/>
      <c r="UAT272" s="156"/>
      <c r="UAU272" s="158"/>
      <c r="UAV272" s="158"/>
      <c r="UAW272" s="158"/>
      <c r="UAX272" s="158"/>
      <c r="UAY272" s="159"/>
      <c r="UAZ272" s="9"/>
      <c r="UBA272" s="9"/>
      <c r="UBB272" s="159"/>
      <c r="UBC272" s="159"/>
      <c r="UBD272" s="8"/>
      <c r="UBE272" s="8"/>
      <c r="UBF272" s="160"/>
      <c r="UBG272" s="158"/>
      <c r="UBH272" s="161"/>
      <c r="UBI272" s="162"/>
      <c r="UBJ272" s="156"/>
      <c r="UBK272" s="158"/>
      <c r="UBL272" s="158"/>
      <c r="UBM272" s="158"/>
      <c r="UBN272" s="158"/>
      <c r="UBO272" s="159"/>
      <c r="UBP272" s="9"/>
      <c r="UBQ272" s="9"/>
      <c r="UBR272" s="159"/>
      <c r="UBS272" s="159"/>
      <c r="UBT272" s="8"/>
      <c r="UBU272" s="8"/>
      <c r="UBV272" s="160"/>
      <c r="UBW272" s="158"/>
      <c r="UBX272" s="161"/>
      <c r="UBY272" s="162"/>
      <c r="UBZ272" s="156"/>
      <c r="UCA272" s="158"/>
      <c r="UCB272" s="158"/>
      <c r="UCC272" s="158"/>
      <c r="UCD272" s="158"/>
      <c r="UCE272" s="159"/>
      <c r="UCF272" s="9"/>
      <c r="UCG272" s="9"/>
      <c r="UCH272" s="159"/>
      <c r="UCI272" s="159"/>
      <c r="UCJ272" s="8"/>
      <c r="UCK272" s="8"/>
      <c r="UCL272" s="160"/>
      <c r="UCM272" s="158"/>
      <c r="UCN272" s="161"/>
      <c r="UCO272" s="162"/>
      <c r="UCP272" s="156"/>
      <c r="UCQ272" s="158"/>
      <c r="UCR272" s="158"/>
      <c r="UCS272" s="158"/>
      <c r="UCT272" s="158"/>
      <c r="UCU272" s="159"/>
      <c r="UCV272" s="9"/>
      <c r="UCW272" s="9"/>
      <c r="UCX272" s="159"/>
      <c r="UCY272" s="159"/>
      <c r="UCZ272" s="8"/>
      <c r="UDA272" s="8"/>
      <c r="UDB272" s="160"/>
      <c r="UDC272" s="158"/>
      <c r="UDD272" s="161"/>
      <c r="UDE272" s="162"/>
      <c r="UDF272" s="156"/>
      <c r="UDG272" s="158"/>
      <c r="UDH272" s="158"/>
      <c r="UDI272" s="158"/>
      <c r="UDJ272" s="158"/>
      <c r="UDK272" s="159"/>
      <c r="UDL272" s="9"/>
      <c r="UDM272" s="9"/>
      <c r="UDN272" s="159"/>
      <c r="UDO272" s="159"/>
      <c r="UDP272" s="8"/>
      <c r="UDQ272" s="8"/>
      <c r="UDR272" s="160"/>
      <c r="UDS272" s="158"/>
      <c r="UDT272" s="161"/>
      <c r="UDU272" s="162"/>
      <c r="UDV272" s="156"/>
      <c r="UDW272" s="158"/>
      <c r="UDX272" s="158"/>
      <c r="UDY272" s="158"/>
      <c r="UDZ272" s="158"/>
      <c r="UEA272" s="159"/>
      <c r="UEB272" s="9"/>
      <c r="UEC272" s="9"/>
      <c r="UED272" s="159"/>
      <c r="UEE272" s="159"/>
      <c r="UEF272" s="8"/>
      <c r="UEG272" s="8"/>
      <c r="UEH272" s="160"/>
      <c r="UEI272" s="158"/>
      <c r="UEJ272" s="161"/>
      <c r="UEK272" s="162"/>
      <c r="UEL272" s="156"/>
      <c r="UEM272" s="158"/>
      <c r="UEN272" s="158"/>
      <c r="UEO272" s="158"/>
      <c r="UEP272" s="158"/>
      <c r="UEQ272" s="159"/>
      <c r="UER272" s="9"/>
      <c r="UES272" s="9"/>
      <c r="UET272" s="159"/>
      <c r="UEU272" s="159"/>
      <c r="UEV272" s="8"/>
      <c r="UEW272" s="8"/>
      <c r="UEX272" s="160"/>
      <c r="UEY272" s="158"/>
      <c r="UEZ272" s="161"/>
      <c r="UFA272" s="162"/>
      <c r="UFB272" s="156"/>
      <c r="UFC272" s="158"/>
      <c r="UFD272" s="158"/>
      <c r="UFE272" s="158"/>
      <c r="UFF272" s="158"/>
      <c r="UFG272" s="159"/>
      <c r="UFH272" s="9"/>
      <c r="UFI272" s="9"/>
      <c r="UFJ272" s="159"/>
      <c r="UFK272" s="159"/>
      <c r="UFL272" s="8"/>
      <c r="UFM272" s="8"/>
      <c r="UFN272" s="160"/>
      <c r="UFO272" s="158"/>
      <c r="UFP272" s="161"/>
      <c r="UFQ272" s="162"/>
      <c r="UFR272" s="156"/>
      <c r="UFS272" s="158"/>
      <c r="UFT272" s="158"/>
      <c r="UFU272" s="158"/>
      <c r="UFV272" s="158"/>
      <c r="UFW272" s="159"/>
      <c r="UFX272" s="9"/>
      <c r="UFY272" s="9"/>
      <c r="UFZ272" s="159"/>
      <c r="UGA272" s="159"/>
      <c r="UGB272" s="8"/>
      <c r="UGC272" s="8"/>
      <c r="UGD272" s="160"/>
      <c r="UGE272" s="158"/>
      <c r="UGF272" s="161"/>
      <c r="UGG272" s="162"/>
      <c r="UGH272" s="156"/>
      <c r="UGI272" s="158"/>
      <c r="UGJ272" s="158"/>
      <c r="UGK272" s="158"/>
      <c r="UGL272" s="158"/>
      <c r="UGM272" s="159"/>
      <c r="UGN272" s="9"/>
      <c r="UGO272" s="9"/>
      <c r="UGP272" s="159"/>
      <c r="UGQ272" s="159"/>
      <c r="UGR272" s="8"/>
      <c r="UGS272" s="8"/>
      <c r="UGT272" s="160"/>
      <c r="UGU272" s="158"/>
      <c r="UGV272" s="161"/>
      <c r="UGW272" s="162"/>
      <c r="UGX272" s="156"/>
      <c r="UGY272" s="158"/>
      <c r="UGZ272" s="158"/>
      <c r="UHA272" s="158"/>
      <c r="UHB272" s="158"/>
      <c r="UHC272" s="159"/>
      <c r="UHD272" s="9"/>
      <c r="UHE272" s="9"/>
      <c r="UHF272" s="159"/>
      <c r="UHG272" s="159"/>
      <c r="UHH272" s="8"/>
      <c r="UHI272" s="8"/>
      <c r="UHJ272" s="160"/>
      <c r="UHK272" s="158"/>
      <c r="UHL272" s="161"/>
      <c r="UHM272" s="162"/>
      <c r="UHN272" s="156"/>
      <c r="UHO272" s="158"/>
      <c r="UHP272" s="158"/>
      <c r="UHQ272" s="158"/>
      <c r="UHR272" s="158"/>
      <c r="UHS272" s="159"/>
      <c r="UHT272" s="9"/>
      <c r="UHU272" s="9"/>
      <c r="UHV272" s="159"/>
      <c r="UHW272" s="159"/>
      <c r="UHX272" s="8"/>
      <c r="UHY272" s="8"/>
      <c r="UHZ272" s="160"/>
      <c r="UIA272" s="158"/>
      <c r="UIB272" s="161"/>
      <c r="UIC272" s="162"/>
      <c r="UID272" s="156"/>
      <c r="UIE272" s="158"/>
      <c r="UIF272" s="158"/>
      <c r="UIG272" s="158"/>
      <c r="UIH272" s="158"/>
      <c r="UII272" s="159"/>
      <c r="UIJ272" s="9"/>
      <c r="UIK272" s="9"/>
      <c r="UIL272" s="159"/>
      <c r="UIM272" s="159"/>
      <c r="UIN272" s="8"/>
      <c r="UIO272" s="8"/>
      <c r="UIP272" s="160"/>
      <c r="UIQ272" s="158"/>
      <c r="UIR272" s="161"/>
      <c r="UIS272" s="162"/>
      <c r="UIT272" s="156"/>
      <c r="UIU272" s="158"/>
      <c r="UIV272" s="158"/>
      <c r="UIW272" s="158"/>
      <c r="UIX272" s="158"/>
      <c r="UIY272" s="159"/>
      <c r="UIZ272" s="9"/>
      <c r="UJA272" s="9"/>
      <c r="UJB272" s="159"/>
      <c r="UJC272" s="159"/>
      <c r="UJD272" s="8"/>
      <c r="UJE272" s="8"/>
      <c r="UJF272" s="160"/>
      <c r="UJG272" s="158"/>
      <c r="UJH272" s="161"/>
      <c r="UJI272" s="162"/>
      <c r="UJJ272" s="156"/>
      <c r="UJK272" s="158"/>
      <c r="UJL272" s="158"/>
      <c r="UJM272" s="158"/>
      <c r="UJN272" s="158"/>
      <c r="UJO272" s="159"/>
      <c r="UJP272" s="9"/>
      <c r="UJQ272" s="9"/>
      <c r="UJR272" s="159"/>
      <c r="UJS272" s="159"/>
      <c r="UJT272" s="8"/>
      <c r="UJU272" s="8"/>
      <c r="UJV272" s="160"/>
      <c r="UJW272" s="158"/>
      <c r="UJX272" s="161"/>
      <c r="UJY272" s="162"/>
      <c r="UJZ272" s="156"/>
      <c r="UKA272" s="158"/>
      <c r="UKB272" s="158"/>
      <c r="UKC272" s="158"/>
      <c r="UKD272" s="158"/>
      <c r="UKE272" s="159"/>
      <c r="UKF272" s="9"/>
      <c r="UKG272" s="9"/>
      <c r="UKH272" s="159"/>
      <c r="UKI272" s="159"/>
      <c r="UKJ272" s="8"/>
      <c r="UKK272" s="8"/>
      <c r="UKL272" s="160"/>
      <c r="UKM272" s="158"/>
      <c r="UKN272" s="161"/>
      <c r="UKO272" s="162"/>
      <c r="UKP272" s="156"/>
      <c r="UKQ272" s="158"/>
      <c r="UKR272" s="158"/>
      <c r="UKS272" s="158"/>
      <c r="UKT272" s="158"/>
      <c r="UKU272" s="159"/>
      <c r="UKV272" s="9"/>
      <c r="UKW272" s="9"/>
      <c r="UKX272" s="159"/>
      <c r="UKY272" s="159"/>
      <c r="UKZ272" s="8"/>
      <c r="ULA272" s="8"/>
      <c r="ULB272" s="160"/>
      <c r="ULC272" s="158"/>
      <c r="ULD272" s="161"/>
      <c r="ULE272" s="162"/>
      <c r="ULF272" s="156"/>
      <c r="ULG272" s="158"/>
      <c r="ULH272" s="158"/>
      <c r="ULI272" s="158"/>
      <c r="ULJ272" s="158"/>
      <c r="ULK272" s="159"/>
      <c r="ULL272" s="9"/>
      <c r="ULM272" s="9"/>
      <c r="ULN272" s="159"/>
      <c r="ULO272" s="159"/>
      <c r="ULP272" s="8"/>
      <c r="ULQ272" s="8"/>
      <c r="ULR272" s="160"/>
      <c r="ULS272" s="158"/>
      <c r="ULT272" s="161"/>
      <c r="ULU272" s="162"/>
      <c r="ULV272" s="156"/>
      <c r="ULW272" s="158"/>
      <c r="ULX272" s="158"/>
      <c r="ULY272" s="158"/>
      <c r="ULZ272" s="158"/>
      <c r="UMA272" s="159"/>
      <c r="UMB272" s="9"/>
      <c r="UMC272" s="9"/>
      <c r="UMD272" s="159"/>
      <c r="UME272" s="159"/>
      <c r="UMF272" s="8"/>
      <c r="UMG272" s="8"/>
      <c r="UMH272" s="160"/>
      <c r="UMI272" s="158"/>
      <c r="UMJ272" s="161"/>
      <c r="UMK272" s="162"/>
      <c r="UML272" s="156"/>
      <c r="UMM272" s="158"/>
      <c r="UMN272" s="158"/>
      <c r="UMO272" s="158"/>
      <c r="UMP272" s="158"/>
      <c r="UMQ272" s="159"/>
      <c r="UMR272" s="9"/>
      <c r="UMS272" s="9"/>
      <c r="UMT272" s="159"/>
      <c r="UMU272" s="159"/>
      <c r="UMV272" s="8"/>
      <c r="UMW272" s="8"/>
      <c r="UMX272" s="160"/>
      <c r="UMY272" s="158"/>
      <c r="UMZ272" s="161"/>
      <c r="UNA272" s="162"/>
      <c r="UNB272" s="156"/>
      <c r="UNC272" s="158"/>
      <c r="UND272" s="158"/>
      <c r="UNE272" s="158"/>
      <c r="UNF272" s="158"/>
      <c r="UNG272" s="159"/>
      <c r="UNH272" s="9"/>
      <c r="UNI272" s="9"/>
      <c r="UNJ272" s="159"/>
      <c r="UNK272" s="159"/>
      <c r="UNL272" s="8"/>
      <c r="UNM272" s="8"/>
      <c r="UNN272" s="160"/>
      <c r="UNO272" s="158"/>
      <c r="UNP272" s="161"/>
      <c r="UNQ272" s="162"/>
      <c r="UNR272" s="156"/>
      <c r="UNS272" s="158"/>
      <c r="UNT272" s="158"/>
      <c r="UNU272" s="158"/>
      <c r="UNV272" s="158"/>
      <c r="UNW272" s="159"/>
      <c r="UNX272" s="9"/>
      <c r="UNY272" s="9"/>
      <c r="UNZ272" s="159"/>
      <c r="UOA272" s="159"/>
      <c r="UOB272" s="8"/>
      <c r="UOC272" s="8"/>
      <c r="UOD272" s="160"/>
      <c r="UOE272" s="158"/>
      <c r="UOF272" s="161"/>
      <c r="UOG272" s="162"/>
      <c r="UOH272" s="156"/>
      <c r="UOI272" s="158"/>
      <c r="UOJ272" s="158"/>
      <c r="UOK272" s="158"/>
      <c r="UOL272" s="158"/>
      <c r="UOM272" s="159"/>
      <c r="UON272" s="9"/>
      <c r="UOO272" s="9"/>
      <c r="UOP272" s="159"/>
      <c r="UOQ272" s="159"/>
      <c r="UOR272" s="8"/>
      <c r="UOS272" s="8"/>
      <c r="UOT272" s="160"/>
      <c r="UOU272" s="158"/>
      <c r="UOV272" s="161"/>
      <c r="UOW272" s="162"/>
      <c r="UOX272" s="156"/>
      <c r="UOY272" s="158"/>
      <c r="UOZ272" s="158"/>
      <c r="UPA272" s="158"/>
      <c r="UPB272" s="158"/>
      <c r="UPC272" s="159"/>
      <c r="UPD272" s="9"/>
      <c r="UPE272" s="9"/>
      <c r="UPF272" s="159"/>
      <c r="UPG272" s="159"/>
      <c r="UPH272" s="8"/>
      <c r="UPI272" s="8"/>
      <c r="UPJ272" s="160"/>
      <c r="UPK272" s="158"/>
      <c r="UPL272" s="161"/>
      <c r="UPM272" s="162"/>
      <c r="UPN272" s="156"/>
      <c r="UPO272" s="158"/>
      <c r="UPP272" s="158"/>
      <c r="UPQ272" s="158"/>
      <c r="UPR272" s="158"/>
      <c r="UPS272" s="159"/>
      <c r="UPT272" s="9"/>
      <c r="UPU272" s="9"/>
      <c r="UPV272" s="159"/>
      <c r="UPW272" s="159"/>
      <c r="UPX272" s="8"/>
      <c r="UPY272" s="8"/>
      <c r="UPZ272" s="160"/>
      <c r="UQA272" s="158"/>
      <c r="UQB272" s="161"/>
      <c r="UQC272" s="162"/>
      <c r="UQD272" s="156"/>
      <c r="UQE272" s="158"/>
      <c r="UQF272" s="158"/>
      <c r="UQG272" s="158"/>
      <c r="UQH272" s="158"/>
      <c r="UQI272" s="159"/>
      <c r="UQJ272" s="9"/>
      <c r="UQK272" s="9"/>
      <c r="UQL272" s="159"/>
      <c r="UQM272" s="159"/>
      <c r="UQN272" s="8"/>
      <c r="UQO272" s="8"/>
      <c r="UQP272" s="160"/>
      <c r="UQQ272" s="158"/>
      <c r="UQR272" s="161"/>
      <c r="UQS272" s="162"/>
      <c r="UQT272" s="156"/>
      <c r="UQU272" s="158"/>
      <c r="UQV272" s="158"/>
      <c r="UQW272" s="158"/>
      <c r="UQX272" s="158"/>
      <c r="UQY272" s="159"/>
      <c r="UQZ272" s="9"/>
      <c r="URA272" s="9"/>
      <c r="URB272" s="159"/>
      <c r="URC272" s="159"/>
      <c r="URD272" s="8"/>
      <c r="URE272" s="8"/>
      <c r="URF272" s="160"/>
      <c r="URG272" s="158"/>
      <c r="URH272" s="161"/>
      <c r="URI272" s="162"/>
      <c r="URJ272" s="156"/>
      <c r="URK272" s="158"/>
      <c r="URL272" s="158"/>
      <c r="URM272" s="158"/>
      <c r="URN272" s="158"/>
      <c r="URO272" s="159"/>
      <c r="URP272" s="9"/>
      <c r="URQ272" s="9"/>
      <c r="URR272" s="159"/>
      <c r="URS272" s="159"/>
      <c r="URT272" s="8"/>
      <c r="URU272" s="8"/>
      <c r="URV272" s="160"/>
      <c r="URW272" s="158"/>
      <c r="URX272" s="161"/>
      <c r="URY272" s="162"/>
      <c r="URZ272" s="156"/>
      <c r="USA272" s="158"/>
      <c r="USB272" s="158"/>
      <c r="USC272" s="158"/>
      <c r="USD272" s="158"/>
      <c r="USE272" s="159"/>
      <c r="USF272" s="9"/>
      <c r="USG272" s="9"/>
      <c r="USH272" s="159"/>
      <c r="USI272" s="159"/>
      <c r="USJ272" s="8"/>
      <c r="USK272" s="8"/>
      <c r="USL272" s="160"/>
      <c r="USM272" s="158"/>
      <c r="USN272" s="161"/>
      <c r="USO272" s="162"/>
      <c r="USP272" s="156"/>
      <c r="USQ272" s="158"/>
      <c r="USR272" s="158"/>
      <c r="USS272" s="158"/>
      <c r="UST272" s="158"/>
      <c r="USU272" s="159"/>
      <c r="USV272" s="9"/>
      <c r="USW272" s="9"/>
      <c r="USX272" s="159"/>
      <c r="USY272" s="159"/>
      <c r="USZ272" s="8"/>
      <c r="UTA272" s="8"/>
      <c r="UTB272" s="160"/>
      <c r="UTC272" s="158"/>
      <c r="UTD272" s="161"/>
      <c r="UTE272" s="162"/>
      <c r="UTF272" s="156"/>
      <c r="UTG272" s="158"/>
      <c r="UTH272" s="158"/>
      <c r="UTI272" s="158"/>
      <c r="UTJ272" s="158"/>
      <c r="UTK272" s="159"/>
      <c r="UTL272" s="9"/>
      <c r="UTM272" s="9"/>
      <c r="UTN272" s="159"/>
      <c r="UTO272" s="159"/>
      <c r="UTP272" s="8"/>
      <c r="UTQ272" s="8"/>
      <c r="UTR272" s="160"/>
      <c r="UTS272" s="158"/>
      <c r="UTT272" s="161"/>
      <c r="UTU272" s="162"/>
      <c r="UTV272" s="156"/>
      <c r="UTW272" s="158"/>
      <c r="UTX272" s="158"/>
      <c r="UTY272" s="158"/>
      <c r="UTZ272" s="158"/>
      <c r="UUA272" s="159"/>
      <c r="UUB272" s="9"/>
      <c r="UUC272" s="9"/>
      <c r="UUD272" s="159"/>
      <c r="UUE272" s="159"/>
      <c r="UUF272" s="8"/>
      <c r="UUG272" s="8"/>
      <c r="UUH272" s="160"/>
      <c r="UUI272" s="158"/>
      <c r="UUJ272" s="161"/>
      <c r="UUK272" s="162"/>
      <c r="UUL272" s="156"/>
      <c r="UUM272" s="158"/>
      <c r="UUN272" s="158"/>
      <c r="UUO272" s="158"/>
      <c r="UUP272" s="158"/>
      <c r="UUQ272" s="159"/>
      <c r="UUR272" s="9"/>
      <c r="UUS272" s="9"/>
      <c r="UUT272" s="159"/>
      <c r="UUU272" s="159"/>
      <c r="UUV272" s="8"/>
      <c r="UUW272" s="8"/>
      <c r="UUX272" s="160"/>
      <c r="UUY272" s="158"/>
      <c r="UUZ272" s="161"/>
      <c r="UVA272" s="162"/>
      <c r="UVB272" s="156"/>
      <c r="UVC272" s="158"/>
      <c r="UVD272" s="158"/>
      <c r="UVE272" s="158"/>
      <c r="UVF272" s="158"/>
      <c r="UVG272" s="159"/>
      <c r="UVH272" s="9"/>
      <c r="UVI272" s="9"/>
      <c r="UVJ272" s="159"/>
      <c r="UVK272" s="159"/>
      <c r="UVL272" s="8"/>
      <c r="UVM272" s="8"/>
      <c r="UVN272" s="160"/>
      <c r="UVO272" s="158"/>
      <c r="UVP272" s="161"/>
      <c r="UVQ272" s="162"/>
      <c r="UVR272" s="156"/>
      <c r="UVS272" s="158"/>
      <c r="UVT272" s="158"/>
      <c r="UVU272" s="158"/>
      <c r="UVV272" s="158"/>
      <c r="UVW272" s="159"/>
      <c r="UVX272" s="9"/>
      <c r="UVY272" s="9"/>
      <c r="UVZ272" s="159"/>
      <c r="UWA272" s="159"/>
      <c r="UWB272" s="8"/>
      <c r="UWC272" s="8"/>
      <c r="UWD272" s="160"/>
      <c r="UWE272" s="158"/>
      <c r="UWF272" s="161"/>
      <c r="UWG272" s="162"/>
      <c r="UWH272" s="156"/>
      <c r="UWI272" s="158"/>
      <c r="UWJ272" s="158"/>
      <c r="UWK272" s="158"/>
      <c r="UWL272" s="158"/>
      <c r="UWM272" s="159"/>
      <c r="UWN272" s="9"/>
      <c r="UWO272" s="9"/>
      <c r="UWP272" s="159"/>
      <c r="UWQ272" s="159"/>
      <c r="UWR272" s="8"/>
      <c r="UWS272" s="8"/>
      <c r="UWT272" s="160"/>
      <c r="UWU272" s="158"/>
      <c r="UWV272" s="161"/>
      <c r="UWW272" s="162"/>
      <c r="UWX272" s="156"/>
      <c r="UWY272" s="158"/>
      <c r="UWZ272" s="158"/>
      <c r="UXA272" s="158"/>
      <c r="UXB272" s="158"/>
      <c r="UXC272" s="159"/>
      <c r="UXD272" s="9"/>
      <c r="UXE272" s="9"/>
      <c r="UXF272" s="159"/>
      <c r="UXG272" s="159"/>
      <c r="UXH272" s="8"/>
      <c r="UXI272" s="8"/>
      <c r="UXJ272" s="160"/>
      <c r="UXK272" s="158"/>
      <c r="UXL272" s="161"/>
      <c r="UXM272" s="162"/>
      <c r="UXN272" s="156"/>
      <c r="UXO272" s="158"/>
      <c r="UXP272" s="158"/>
      <c r="UXQ272" s="158"/>
      <c r="UXR272" s="158"/>
      <c r="UXS272" s="159"/>
      <c r="UXT272" s="9"/>
      <c r="UXU272" s="9"/>
      <c r="UXV272" s="159"/>
      <c r="UXW272" s="159"/>
      <c r="UXX272" s="8"/>
      <c r="UXY272" s="8"/>
      <c r="UXZ272" s="160"/>
      <c r="UYA272" s="158"/>
      <c r="UYB272" s="161"/>
      <c r="UYC272" s="162"/>
      <c r="UYD272" s="156"/>
      <c r="UYE272" s="158"/>
      <c r="UYF272" s="158"/>
      <c r="UYG272" s="158"/>
      <c r="UYH272" s="158"/>
      <c r="UYI272" s="159"/>
      <c r="UYJ272" s="9"/>
      <c r="UYK272" s="9"/>
      <c r="UYL272" s="159"/>
      <c r="UYM272" s="159"/>
      <c r="UYN272" s="8"/>
      <c r="UYO272" s="8"/>
      <c r="UYP272" s="160"/>
      <c r="UYQ272" s="158"/>
      <c r="UYR272" s="161"/>
      <c r="UYS272" s="162"/>
      <c r="UYT272" s="156"/>
      <c r="UYU272" s="158"/>
      <c r="UYV272" s="158"/>
      <c r="UYW272" s="158"/>
      <c r="UYX272" s="158"/>
      <c r="UYY272" s="159"/>
      <c r="UYZ272" s="9"/>
      <c r="UZA272" s="9"/>
      <c r="UZB272" s="159"/>
      <c r="UZC272" s="159"/>
      <c r="UZD272" s="8"/>
      <c r="UZE272" s="8"/>
      <c r="UZF272" s="160"/>
      <c r="UZG272" s="158"/>
      <c r="UZH272" s="161"/>
      <c r="UZI272" s="162"/>
      <c r="UZJ272" s="156"/>
      <c r="UZK272" s="158"/>
      <c r="UZL272" s="158"/>
      <c r="UZM272" s="158"/>
      <c r="UZN272" s="158"/>
      <c r="UZO272" s="159"/>
      <c r="UZP272" s="9"/>
      <c r="UZQ272" s="9"/>
      <c r="UZR272" s="159"/>
      <c r="UZS272" s="159"/>
      <c r="UZT272" s="8"/>
      <c r="UZU272" s="8"/>
      <c r="UZV272" s="160"/>
      <c r="UZW272" s="158"/>
      <c r="UZX272" s="161"/>
      <c r="UZY272" s="162"/>
      <c r="UZZ272" s="156"/>
      <c r="VAA272" s="158"/>
      <c r="VAB272" s="158"/>
      <c r="VAC272" s="158"/>
      <c r="VAD272" s="158"/>
      <c r="VAE272" s="159"/>
      <c r="VAF272" s="9"/>
      <c r="VAG272" s="9"/>
      <c r="VAH272" s="159"/>
      <c r="VAI272" s="159"/>
      <c r="VAJ272" s="8"/>
      <c r="VAK272" s="8"/>
      <c r="VAL272" s="160"/>
      <c r="VAM272" s="158"/>
      <c r="VAN272" s="161"/>
      <c r="VAO272" s="162"/>
      <c r="VAP272" s="156"/>
      <c r="VAQ272" s="158"/>
      <c r="VAR272" s="158"/>
      <c r="VAS272" s="158"/>
      <c r="VAT272" s="158"/>
      <c r="VAU272" s="159"/>
      <c r="VAV272" s="9"/>
      <c r="VAW272" s="9"/>
      <c r="VAX272" s="159"/>
      <c r="VAY272" s="159"/>
      <c r="VAZ272" s="8"/>
      <c r="VBA272" s="8"/>
      <c r="VBB272" s="160"/>
      <c r="VBC272" s="158"/>
      <c r="VBD272" s="161"/>
      <c r="VBE272" s="162"/>
      <c r="VBF272" s="156"/>
      <c r="VBG272" s="158"/>
      <c r="VBH272" s="158"/>
      <c r="VBI272" s="158"/>
      <c r="VBJ272" s="158"/>
      <c r="VBK272" s="159"/>
      <c r="VBL272" s="9"/>
      <c r="VBM272" s="9"/>
      <c r="VBN272" s="159"/>
      <c r="VBO272" s="159"/>
      <c r="VBP272" s="8"/>
      <c r="VBQ272" s="8"/>
      <c r="VBR272" s="160"/>
      <c r="VBS272" s="158"/>
      <c r="VBT272" s="161"/>
      <c r="VBU272" s="162"/>
      <c r="VBV272" s="156"/>
      <c r="VBW272" s="158"/>
      <c r="VBX272" s="158"/>
      <c r="VBY272" s="158"/>
      <c r="VBZ272" s="158"/>
      <c r="VCA272" s="159"/>
      <c r="VCB272" s="9"/>
      <c r="VCC272" s="9"/>
      <c r="VCD272" s="159"/>
      <c r="VCE272" s="159"/>
      <c r="VCF272" s="8"/>
      <c r="VCG272" s="8"/>
      <c r="VCH272" s="160"/>
      <c r="VCI272" s="158"/>
      <c r="VCJ272" s="161"/>
      <c r="VCK272" s="162"/>
      <c r="VCL272" s="156"/>
      <c r="VCM272" s="158"/>
      <c r="VCN272" s="158"/>
      <c r="VCO272" s="158"/>
      <c r="VCP272" s="158"/>
      <c r="VCQ272" s="159"/>
      <c r="VCR272" s="9"/>
      <c r="VCS272" s="9"/>
      <c r="VCT272" s="159"/>
      <c r="VCU272" s="159"/>
      <c r="VCV272" s="8"/>
      <c r="VCW272" s="8"/>
      <c r="VCX272" s="160"/>
      <c r="VCY272" s="158"/>
      <c r="VCZ272" s="161"/>
      <c r="VDA272" s="162"/>
      <c r="VDB272" s="156"/>
      <c r="VDC272" s="158"/>
      <c r="VDD272" s="158"/>
      <c r="VDE272" s="158"/>
      <c r="VDF272" s="158"/>
      <c r="VDG272" s="159"/>
      <c r="VDH272" s="9"/>
      <c r="VDI272" s="9"/>
      <c r="VDJ272" s="159"/>
      <c r="VDK272" s="159"/>
      <c r="VDL272" s="8"/>
      <c r="VDM272" s="8"/>
      <c r="VDN272" s="160"/>
      <c r="VDO272" s="158"/>
      <c r="VDP272" s="161"/>
      <c r="VDQ272" s="162"/>
      <c r="VDR272" s="156"/>
      <c r="VDS272" s="158"/>
      <c r="VDT272" s="158"/>
      <c r="VDU272" s="158"/>
      <c r="VDV272" s="158"/>
      <c r="VDW272" s="159"/>
      <c r="VDX272" s="9"/>
      <c r="VDY272" s="9"/>
      <c r="VDZ272" s="159"/>
      <c r="VEA272" s="159"/>
      <c r="VEB272" s="8"/>
      <c r="VEC272" s="8"/>
      <c r="VED272" s="160"/>
      <c r="VEE272" s="158"/>
      <c r="VEF272" s="161"/>
      <c r="VEG272" s="162"/>
      <c r="VEH272" s="156"/>
      <c r="VEI272" s="158"/>
      <c r="VEJ272" s="158"/>
      <c r="VEK272" s="158"/>
      <c r="VEL272" s="158"/>
      <c r="VEM272" s="159"/>
      <c r="VEN272" s="9"/>
      <c r="VEO272" s="9"/>
      <c r="VEP272" s="159"/>
      <c r="VEQ272" s="159"/>
      <c r="VER272" s="8"/>
      <c r="VES272" s="8"/>
      <c r="VET272" s="160"/>
      <c r="VEU272" s="158"/>
      <c r="VEV272" s="161"/>
      <c r="VEW272" s="162"/>
      <c r="VEX272" s="156"/>
      <c r="VEY272" s="158"/>
      <c r="VEZ272" s="158"/>
      <c r="VFA272" s="158"/>
      <c r="VFB272" s="158"/>
      <c r="VFC272" s="159"/>
      <c r="VFD272" s="9"/>
      <c r="VFE272" s="9"/>
      <c r="VFF272" s="159"/>
      <c r="VFG272" s="159"/>
      <c r="VFH272" s="8"/>
      <c r="VFI272" s="8"/>
      <c r="VFJ272" s="160"/>
      <c r="VFK272" s="158"/>
      <c r="VFL272" s="161"/>
      <c r="VFM272" s="162"/>
      <c r="VFN272" s="156"/>
      <c r="VFO272" s="158"/>
      <c r="VFP272" s="158"/>
      <c r="VFQ272" s="158"/>
      <c r="VFR272" s="158"/>
      <c r="VFS272" s="159"/>
      <c r="VFT272" s="9"/>
      <c r="VFU272" s="9"/>
      <c r="VFV272" s="159"/>
      <c r="VFW272" s="159"/>
      <c r="VFX272" s="8"/>
      <c r="VFY272" s="8"/>
      <c r="VFZ272" s="160"/>
      <c r="VGA272" s="158"/>
      <c r="VGB272" s="161"/>
      <c r="VGC272" s="162"/>
      <c r="VGD272" s="156"/>
      <c r="VGE272" s="158"/>
      <c r="VGF272" s="158"/>
      <c r="VGG272" s="158"/>
      <c r="VGH272" s="158"/>
      <c r="VGI272" s="159"/>
      <c r="VGJ272" s="9"/>
      <c r="VGK272" s="9"/>
      <c r="VGL272" s="159"/>
      <c r="VGM272" s="159"/>
      <c r="VGN272" s="8"/>
      <c r="VGO272" s="8"/>
      <c r="VGP272" s="160"/>
      <c r="VGQ272" s="158"/>
      <c r="VGR272" s="161"/>
      <c r="VGS272" s="162"/>
      <c r="VGT272" s="156"/>
      <c r="VGU272" s="158"/>
      <c r="VGV272" s="158"/>
      <c r="VGW272" s="158"/>
      <c r="VGX272" s="158"/>
      <c r="VGY272" s="159"/>
      <c r="VGZ272" s="9"/>
      <c r="VHA272" s="9"/>
      <c r="VHB272" s="159"/>
      <c r="VHC272" s="159"/>
      <c r="VHD272" s="8"/>
      <c r="VHE272" s="8"/>
      <c r="VHF272" s="160"/>
      <c r="VHG272" s="158"/>
      <c r="VHH272" s="161"/>
      <c r="VHI272" s="162"/>
      <c r="VHJ272" s="156"/>
      <c r="VHK272" s="158"/>
      <c r="VHL272" s="158"/>
      <c r="VHM272" s="158"/>
      <c r="VHN272" s="158"/>
      <c r="VHO272" s="159"/>
      <c r="VHP272" s="9"/>
      <c r="VHQ272" s="9"/>
      <c r="VHR272" s="159"/>
      <c r="VHS272" s="159"/>
      <c r="VHT272" s="8"/>
      <c r="VHU272" s="8"/>
      <c r="VHV272" s="160"/>
      <c r="VHW272" s="158"/>
      <c r="VHX272" s="161"/>
      <c r="VHY272" s="162"/>
      <c r="VHZ272" s="156"/>
      <c r="VIA272" s="158"/>
      <c r="VIB272" s="158"/>
      <c r="VIC272" s="158"/>
      <c r="VID272" s="158"/>
      <c r="VIE272" s="159"/>
      <c r="VIF272" s="9"/>
      <c r="VIG272" s="9"/>
      <c r="VIH272" s="159"/>
      <c r="VII272" s="159"/>
      <c r="VIJ272" s="8"/>
      <c r="VIK272" s="8"/>
      <c r="VIL272" s="160"/>
      <c r="VIM272" s="158"/>
      <c r="VIN272" s="161"/>
      <c r="VIO272" s="162"/>
      <c r="VIP272" s="156"/>
      <c r="VIQ272" s="158"/>
      <c r="VIR272" s="158"/>
      <c r="VIS272" s="158"/>
      <c r="VIT272" s="158"/>
      <c r="VIU272" s="159"/>
      <c r="VIV272" s="9"/>
      <c r="VIW272" s="9"/>
      <c r="VIX272" s="159"/>
      <c r="VIY272" s="159"/>
      <c r="VIZ272" s="8"/>
      <c r="VJA272" s="8"/>
      <c r="VJB272" s="160"/>
      <c r="VJC272" s="158"/>
      <c r="VJD272" s="161"/>
      <c r="VJE272" s="162"/>
      <c r="VJF272" s="156"/>
      <c r="VJG272" s="158"/>
      <c r="VJH272" s="158"/>
      <c r="VJI272" s="158"/>
      <c r="VJJ272" s="158"/>
      <c r="VJK272" s="159"/>
      <c r="VJL272" s="9"/>
      <c r="VJM272" s="9"/>
      <c r="VJN272" s="159"/>
      <c r="VJO272" s="159"/>
      <c r="VJP272" s="8"/>
      <c r="VJQ272" s="8"/>
      <c r="VJR272" s="160"/>
      <c r="VJS272" s="158"/>
      <c r="VJT272" s="161"/>
      <c r="VJU272" s="162"/>
      <c r="VJV272" s="156"/>
      <c r="VJW272" s="158"/>
      <c r="VJX272" s="158"/>
      <c r="VJY272" s="158"/>
      <c r="VJZ272" s="158"/>
      <c r="VKA272" s="159"/>
      <c r="VKB272" s="9"/>
      <c r="VKC272" s="9"/>
      <c r="VKD272" s="159"/>
      <c r="VKE272" s="159"/>
      <c r="VKF272" s="8"/>
      <c r="VKG272" s="8"/>
      <c r="VKH272" s="160"/>
      <c r="VKI272" s="158"/>
      <c r="VKJ272" s="161"/>
      <c r="VKK272" s="162"/>
      <c r="VKL272" s="156"/>
      <c r="VKM272" s="158"/>
      <c r="VKN272" s="158"/>
      <c r="VKO272" s="158"/>
      <c r="VKP272" s="158"/>
      <c r="VKQ272" s="159"/>
      <c r="VKR272" s="9"/>
      <c r="VKS272" s="9"/>
      <c r="VKT272" s="159"/>
      <c r="VKU272" s="159"/>
      <c r="VKV272" s="8"/>
      <c r="VKW272" s="8"/>
      <c r="VKX272" s="160"/>
      <c r="VKY272" s="158"/>
      <c r="VKZ272" s="161"/>
      <c r="VLA272" s="162"/>
      <c r="VLB272" s="156"/>
      <c r="VLC272" s="158"/>
      <c r="VLD272" s="158"/>
      <c r="VLE272" s="158"/>
      <c r="VLF272" s="158"/>
      <c r="VLG272" s="159"/>
      <c r="VLH272" s="9"/>
      <c r="VLI272" s="9"/>
      <c r="VLJ272" s="159"/>
      <c r="VLK272" s="159"/>
      <c r="VLL272" s="8"/>
      <c r="VLM272" s="8"/>
      <c r="VLN272" s="160"/>
      <c r="VLO272" s="158"/>
      <c r="VLP272" s="161"/>
      <c r="VLQ272" s="162"/>
      <c r="VLR272" s="156"/>
      <c r="VLS272" s="158"/>
      <c r="VLT272" s="158"/>
      <c r="VLU272" s="158"/>
      <c r="VLV272" s="158"/>
      <c r="VLW272" s="159"/>
      <c r="VLX272" s="9"/>
      <c r="VLY272" s="9"/>
      <c r="VLZ272" s="159"/>
      <c r="VMA272" s="159"/>
      <c r="VMB272" s="8"/>
      <c r="VMC272" s="8"/>
      <c r="VMD272" s="160"/>
      <c r="VME272" s="158"/>
      <c r="VMF272" s="161"/>
      <c r="VMG272" s="162"/>
      <c r="VMH272" s="156"/>
      <c r="VMI272" s="158"/>
      <c r="VMJ272" s="158"/>
      <c r="VMK272" s="158"/>
      <c r="VML272" s="158"/>
      <c r="VMM272" s="159"/>
      <c r="VMN272" s="9"/>
      <c r="VMO272" s="9"/>
      <c r="VMP272" s="159"/>
      <c r="VMQ272" s="159"/>
      <c r="VMR272" s="8"/>
      <c r="VMS272" s="8"/>
      <c r="VMT272" s="160"/>
      <c r="VMU272" s="158"/>
      <c r="VMV272" s="161"/>
      <c r="VMW272" s="162"/>
      <c r="VMX272" s="156"/>
      <c r="VMY272" s="158"/>
      <c r="VMZ272" s="158"/>
      <c r="VNA272" s="158"/>
      <c r="VNB272" s="158"/>
      <c r="VNC272" s="159"/>
      <c r="VND272" s="9"/>
      <c r="VNE272" s="9"/>
      <c r="VNF272" s="159"/>
      <c r="VNG272" s="159"/>
      <c r="VNH272" s="8"/>
      <c r="VNI272" s="8"/>
      <c r="VNJ272" s="160"/>
      <c r="VNK272" s="158"/>
      <c r="VNL272" s="161"/>
      <c r="VNM272" s="162"/>
      <c r="VNN272" s="156"/>
      <c r="VNO272" s="158"/>
      <c r="VNP272" s="158"/>
      <c r="VNQ272" s="158"/>
      <c r="VNR272" s="158"/>
      <c r="VNS272" s="159"/>
      <c r="VNT272" s="9"/>
      <c r="VNU272" s="9"/>
      <c r="VNV272" s="159"/>
      <c r="VNW272" s="159"/>
      <c r="VNX272" s="8"/>
      <c r="VNY272" s="8"/>
      <c r="VNZ272" s="160"/>
      <c r="VOA272" s="158"/>
      <c r="VOB272" s="161"/>
      <c r="VOC272" s="162"/>
      <c r="VOD272" s="156"/>
      <c r="VOE272" s="158"/>
      <c r="VOF272" s="158"/>
      <c r="VOG272" s="158"/>
      <c r="VOH272" s="158"/>
      <c r="VOI272" s="159"/>
      <c r="VOJ272" s="9"/>
      <c r="VOK272" s="9"/>
      <c r="VOL272" s="159"/>
      <c r="VOM272" s="159"/>
      <c r="VON272" s="8"/>
      <c r="VOO272" s="8"/>
      <c r="VOP272" s="160"/>
      <c r="VOQ272" s="158"/>
      <c r="VOR272" s="161"/>
      <c r="VOS272" s="162"/>
      <c r="VOT272" s="156"/>
      <c r="VOU272" s="158"/>
      <c r="VOV272" s="158"/>
      <c r="VOW272" s="158"/>
      <c r="VOX272" s="158"/>
      <c r="VOY272" s="159"/>
      <c r="VOZ272" s="9"/>
      <c r="VPA272" s="9"/>
      <c r="VPB272" s="159"/>
      <c r="VPC272" s="159"/>
      <c r="VPD272" s="8"/>
      <c r="VPE272" s="8"/>
      <c r="VPF272" s="160"/>
      <c r="VPG272" s="158"/>
      <c r="VPH272" s="161"/>
      <c r="VPI272" s="162"/>
      <c r="VPJ272" s="156"/>
      <c r="VPK272" s="158"/>
      <c r="VPL272" s="158"/>
      <c r="VPM272" s="158"/>
      <c r="VPN272" s="158"/>
      <c r="VPO272" s="159"/>
      <c r="VPP272" s="9"/>
      <c r="VPQ272" s="9"/>
      <c r="VPR272" s="159"/>
      <c r="VPS272" s="159"/>
      <c r="VPT272" s="8"/>
      <c r="VPU272" s="8"/>
      <c r="VPV272" s="160"/>
      <c r="VPW272" s="158"/>
      <c r="VPX272" s="161"/>
      <c r="VPY272" s="162"/>
      <c r="VPZ272" s="156"/>
      <c r="VQA272" s="158"/>
      <c r="VQB272" s="158"/>
      <c r="VQC272" s="158"/>
      <c r="VQD272" s="158"/>
      <c r="VQE272" s="159"/>
      <c r="VQF272" s="9"/>
      <c r="VQG272" s="9"/>
      <c r="VQH272" s="159"/>
      <c r="VQI272" s="159"/>
      <c r="VQJ272" s="8"/>
      <c r="VQK272" s="8"/>
      <c r="VQL272" s="160"/>
      <c r="VQM272" s="158"/>
      <c r="VQN272" s="161"/>
      <c r="VQO272" s="162"/>
      <c r="VQP272" s="156"/>
      <c r="VQQ272" s="158"/>
      <c r="VQR272" s="158"/>
      <c r="VQS272" s="158"/>
      <c r="VQT272" s="158"/>
      <c r="VQU272" s="159"/>
      <c r="VQV272" s="9"/>
      <c r="VQW272" s="9"/>
      <c r="VQX272" s="159"/>
      <c r="VQY272" s="159"/>
      <c r="VQZ272" s="8"/>
      <c r="VRA272" s="8"/>
      <c r="VRB272" s="160"/>
      <c r="VRC272" s="158"/>
      <c r="VRD272" s="161"/>
      <c r="VRE272" s="162"/>
      <c r="VRF272" s="156"/>
      <c r="VRG272" s="158"/>
      <c r="VRH272" s="158"/>
      <c r="VRI272" s="158"/>
      <c r="VRJ272" s="158"/>
      <c r="VRK272" s="159"/>
      <c r="VRL272" s="9"/>
      <c r="VRM272" s="9"/>
      <c r="VRN272" s="159"/>
      <c r="VRO272" s="159"/>
      <c r="VRP272" s="8"/>
      <c r="VRQ272" s="8"/>
      <c r="VRR272" s="160"/>
      <c r="VRS272" s="158"/>
      <c r="VRT272" s="161"/>
      <c r="VRU272" s="162"/>
      <c r="VRV272" s="156"/>
      <c r="VRW272" s="158"/>
      <c r="VRX272" s="158"/>
      <c r="VRY272" s="158"/>
      <c r="VRZ272" s="158"/>
      <c r="VSA272" s="159"/>
      <c r="VSB272" s="9"/>
      <c r="VSC272" s="9"/>
      <c r="VSD272" s="159"/>
      <c r="VSE272" s="159"/>
      <c r="VSF272" s="8"/>
      <c r="VSG272" s="8"/>
      <c r="VSH272" s="160"/>
      <c r="VSI272" s="158"/>
      <c r="VSJ272" s="161"/>
      <c r="VSK272" s="162"/>
      <c r="VSL272" s="156"/>
      <c r="VSM272" s="158"/>
      <c r="VSN272" s="158"/>
      <c r="VSO272" s="158"/>
      <c r="VSP272" s="158"/>
      <c r="VSQ272" s="159"/>
      <c r="VSR272" s="9"/>
      <c r="VSS272" s="9"/>
      <c r="VST272" s="159"/>
      <c r="VSU272" s="159"/>
      <c r="VSV272" s="8"/>
      <c r="VSW272" s="8"/>
      <c r="VSX272" s="160"/>
      <c r="VSY272" s="158"/>
      <c r="VSZ272" s="161"/>
      <c r="VTA272" s="162"/>
      <c r="VTB272" s="156"/>
      <c r="VTC272" s="158"/>
      <c r="VTD272" s="158"/>
      <c r="VTE272" s="158"/>
      <c r="VTF272" s="158"/>
      <c r="VTG272" s="159"/>
      <c r="VTH272" s="9"/>
      <c r="VTI272" s="9"/>
      <c r="VTJ272" s="159"/>
      <c r="VTK272" s="159"/>
      <c r="VTL272" s="8"/>
      <c r="VTM272" s="8"/>
      <c r="VTN272" s="160"/>
      <c r="VTO272" s="158"/>
      <c r="VTP272" s="161"/>
      <c r="VTQ272" s="162"/>
      <c r="VTR272" s="156"/>
      <c r="VTS272" s="158"/>
      <c r="VTT272" s="158"/>
      <c r="VTU272" s="158"/>
      <c r="VTV272" s="158"/>
      <c r="VTW272" s="159"/>
      <c r="VTX272" s="9"/>
      <c r="VTY272" s="9"/>
      <c r="VTZ272" s="159"/>
      <c r="VUA272" s="159"/>
      <c r="VUB272" s="8"/>
      <c r="VUC272" s="8"/>
      <c r="VUD272" s="160"/>
      <c r="VUE272" s="158"/>
      <c r="VUF272" s="161"/>
      <c r="VUG272" s="162"/>
      <c r="VUH272" s="156"/>
      <c r="VUI272" s="158"/>
      <c r="VUJ272" s="158"/>
      <c r="VUK272" s="158"/>
      <c r="VUL272" s="158"/>
      <c r="VUM272" s="159"/>
      <c r="VUN272" s="9"/>
      <c r="VUO272" s="9"/>
      <c r="VUP272" s="159"/>
      <c r="VUQ272" s="159"/>
      <c r="VUR272" s="8"/>
      <c r="VUS272" s="8"/>
      <c r="VUT272" s="160"/>
      <c r="VUU272" s="158"/>
      <c r="VUV272" s="161"/>
      <c r="VUW272" s="162"/>
      <c r="VUX272" s="156"/>
      <c r="VUY272" s="158"/>
      <c r="VUZ272" s="158"/>
      <c r="VVA272" s="158"/>
      <c r="VVB272" s="158"/>
      <c r="VVC272" s="159"/>
      <c r="VVD272" s="9"/>
      <c r="VVE272" s="9"/>
      <c r="VVF272" s="159"/>
      <c r="VVG272" s="159"/>
      <c r="VVH272" s="8"/>
      <c r="VVI272" s="8"/>
      <c r="VVJ272" s="160"/>
      <c r="VVK272" s="158"/>
      <c r="VVL272" s="161"/>
      <c r="VVM272" s="162"/>
      <c r="VVN272" s="156"/>
      <c r="VVO272" s="158"/>
      <c r="VVP272" s="158"/>
      <c r="VVQ272" s="158"/>
      <c r="VVR272" s="158"/>
      <c r="VVS272" s="159"/>
      <c r="VVT272" s="9"/>
      <c r="VVU272" s="9"/>
      <c r="VVV272" s="159"/>
      <c r="VVW272" s="159"/>
      <c r="VVX272" s="8"/>
      <c r="VVY272" s="8"/>
      <c r="VVZ272" s="160"/>
      <c r="VWA272" s="158"/>
      <c r="VWB272" s="161"/>
      <c r="VWC272" s="162"/>
      <c r="VWD272" s="156"/>
      <c r="VWE272" s="158"/>
      <c r="VWF272" s="158"/>
      <c r="VWG272" s="158"/>
      <c r="VWH272" s="158"/>
      <c r="VWI272" s="159"/>
      <c r="VWJ272" s="9"/>
      <c r="VWK272" s="9"/>
      <c r="VWL272" s="159"/>
      <c r="VWM272" s="159"/>
      <c r="VWN272" s="8"/>
      <c r="VWO272" s="8"/>
      <c r="VWP272" s="160"/>
      <c r="VWQ272" s="158"/>
      <c r="VWR272" s="161"/>
      <c r="VWS272" s="162"/>
      <c r="VWT272" s="156"/>
      <c r="VWU272" s="158"/>
      <c r="VWV272" s="158"/>
      <c r="VWW272" s="158"/>
      <c r="VWX272" s="158"/>
      <c r="VWY272" s="159"/>
      <c r="VWZ272" s="9"/>
      <c r="VXA272" s="9"/>
      <c r="VXB272" s="159"/>
      <c r="VXC272" s="159"/>
      <c r="VXD272" s="8"/>
      <c r="VXE272" s="8"/>
      <c r="VXF272" s="160"/>
      <c r="VXG272" s="158"/>
      <c r="VXH272" s="161"/>
      <c r="VXI272" s="162"/>
      <c r="VXJ272" s="156"/>
      <c r="VXK272" s="158"/>
      <c r="VXL272" s="158"/>
      <c r="VXM272" s="158"/>
      <c r="VXN272" s="158"/>
      <c r="VXO272" s="159"/>
      <c r="VXP272" s="9"/>
      <c r="VXQ272" s="9"/>
      <c r="VXR272" s="159"/>
      <c r="VXS272" s="159"/>
      <c r="VXT272" s="8"/>
      <c r="VXU272" s="8"/>
      <c r="VXV272" s="160"/>
      <c r="VXW272" s="158"/>
      <c r="VXX272" s="161"/>
      <c r="VXY272" s="162"/>
      <c r="VXZ272" s="156"/>
      <c r="VYA272" s="158"/>
      <c r="VYB272" s="158"/>
      <c r="VYC272" s="158"/>
      <c r="VYD272" s="158"/>
      <c r="VYE272" s="159"/>
      <c r="VYF272" s="9"/>
      <c r="VYG272" s="9"/>
      <c r="VYH272" s="159"/>
      <c r="VYI272" s="159"/>
      <c r="VYJ272" s="8"/>
      <c r="VYK272" s="8"/>
      <c r="VYL272" s="160"/>
      <c r="VYM272" s="158"/>
      <c r="VYN272" s="161"/>
      <c r="VYO272" s="162"/>
      <c r="VYP272" s="156"/>
      <c r="VYQ272" s="158"/>
      <c r="VYR272" s="158"/>
      <c r="VYS272" s="158"/>
      <c r="VYT272" s="158"/>
      <c r="VYU272" s="159"/>
      <c r="VYV272" s="9"/>
      <c r="VYW272" s="9"/>
      <c r="VYX272" s="159"/>
      <c r="VYY272" s="159"/>
      <c r="VYZ272" s="8"/>
      <c r="VZA272" s="8"/>
      <c r="VZB272" s="160"/>
      <c r="VZC272" s="158"/>
      <c r="VZD272" s="161"/>
      <c r="VZE272" s="162"/>
      <c r="VZF272" s="156"/>
      <c r="VZG272" s="158"/>
      <c r="VZH272" s="158"/>
      <c r="VZI272" s="158"/>
      <c r="VZJ272" s="158"/>
      <c r="VZK272" s="159"/>
      <c r="VZL272" s="9"/>
      <c r="VZM272" s="9"/>
      <c r="VZN272" s="159"/>
      <c r="VZO272" s="159"/>
      <c r="VZP272" s="8"/>
      <c r="VZQ272" s="8"/>
      <c r="VZR272" s="160"/>
      <c r="VZS272" s="158"/>
      <c r="VZT272" s="161"/>
      <c r="VZU272" s="162"/>
      <c r="VZV272" s="156"/>
      <c r="VZW272" s="158"/>
      <c r="VZX272" s="158"/>
      <c r="VZY272" s="158"/>
      <c r="VZZ272" s="158"/>
      <c r="WAA272" s="159"/>
      <c r="WAB272" s="9"/>
      <c r="WAC272" s="9"/>
      <c r="WAD272" s="159"/>
      <c r="WAE272" s="159"/>
      <c r="WAF272" s="8"/>
      <c r="WAG272" s="8"/>
      <c r="WAH272" s="160"/>
      <c r="WAI272" s="158"/>
      <c r="WAJ272" s="161"/>
      <c r="WAK272" s="162"/>
      <c r="WAL272" s="156"/>
      <c r="WAM272" s="158"/>
      <c r="WAN272" s="158"/>
      <c r="WAO272" s="158"/>
      <c r="WAP272" s="158"/>
      <c r="WAQ272" s="159"/>
      <c r="WAR272" s="9"/>
      <c r="WAS272" s="9"/>
      <c r="WAT272" s="159"/>
      <c r="WAU272" s="159"/>
      <c r="WAV272" s="8"/>
      <c r="WAW272" s="8"/>
      <c r="WAX272" s="160"/>
      <c r="WAY272" s="158"/>
      <c r="WAZ272" s="161"/>
      <c r="WBA272" s="162"/>
      <c r="WBB272" s="156"/>
      <c r="WBC272" s="158"/>
      <c r="WBD272" s="158"/>
      <c r="WBE272" s="158"/>
      <c r="WBF272" s="158"/>
      <c r="WBG272" s="159"/>
      <c r="WBH272" s="9"/>
      <c r="WBI272" s="9"/>
      <c r="WBJ272" s="159"/>
      <c r="WBK272" s="159"/>
      <c r="WBL272" s="8"/>
      <c r="WBM272" s="8"/>
      <c r="WBN272" s="160"/>
      <c r="WBO272" s="158"/>
      <c r="WBP272" s="161"/>
      <c r="WBQ272" s="162"/>
      <c r="WBR272" s="156"/>
      <c r="WBS272" s="158"/>
      <c r="WBT272" s="158"/>
      <c r="WBU272" s="158"/>
      <c r="WBV272" s="158"/>
      <c r="WBW272" s="159"/>
      <c r="WBX272" s="9"/>
      <c r="WBY272" s="9"/>
      <c r="WBZ272" s="159"/>
      <c r="WCA272" s="159"/>
      <c r="WCB272" s="8"/>
      <c r="WCC272" s="8"/>
      <c r="WCD272" s="160"/>
      <c r="WCE272" s="158"/>
      <c r="WCF272" s="161"/>
      <c r="WCG272" s="162"/>
      <c r="WCH272" s="156"/>
      <c r="WCI272" s="158"/>
      <c r="WCJ272" s="158"/>
      <c r="WCK272" s="158"/>
      <c r="WCL272" s="158"/>
      <c r="WCM272" s="159"/>
      <c r="WCN272" s="9"/>
      <c r="WCO272" s="9"/>
      <c r="WCP272" s="159"/>
      <c r="WCQ272" s="159"/>
      <c r="WCR272" s="8"/>
      <c r="WCS272" s="8"/>
      <c r="WCT272" s="160"/>
      <c r="WCU272" s="158"/>
      <c r="WCV272" s="161"/>
      <c r="WCW272" s="162"/>
      <c r="WCX272" s="156"/>
      <c r="WCY272" s="158"/>
      <c r="WCZ272" s="158"/>
      <c r="WDA272" s="158"/>
      <c r="WDB272" s="158"/>
      <c r="WDC272" s="159"/>
      <c r="WDD272" s="9"/>
      <c r="WDE272" s="9"/>
      <c r="WDF272" s="159"/>
      <c r="WDG272" s="159"/>
      <c r="WDH272" s="8"/>
      <c r="WDI272" s="8"/>
      <c r="WDJ272" s="160"/>
      <c r="WDK272" s="158"/>
      <c r="WDL272" s="161"/>
      <c r="WDM272" s="162"/>
      <c r="WDN272" s="156"/>
      <c r="WDO272" s="158"/>
      <c r="WDP272" s="158"/>
      <c r="WDQ272" s="158"/>
      <c r="WDR272" s="158"/>
      <c r="WDS272" s="159"/>
      <c r="WDT272" s="9"/>
      <c r="WDU272" s="9"/>
      <c r="WDV272" s="159"/>
      <c r="WDW272" s="159"/>
      <c r="WDX272" s="8"/>
      <c r="WDY272" s="8"/>
      <c r="WDZ272" s="160"/>
      <c r="WEA272" s="158"/>
      <c r="WEB272" s="161"/>
      <c r="WEC272" s="162"/>
      <c r="WED272" s="156"/>
      <c r="WEE272" s="158"/>
      <c r="WEF272" s="158"/>
      <c r="WEG272" s="158"/>
      <c r="WEH272" s="158"/>
      <c r="WEI272" s="159"/>
      <c r="WEJ272" s="9"/>
      <c r="WEK272" s="9"/>
      <c r="WEL272" s="159"/>
      <c r="WEM272" s="159"/>
      <c r="WEN272" s="8"/>
      <c r="WEO272" s="8"/>
      <c r="WEP272" s="160"/>
      <c r="WEQ272" s="158"/>
      <c r="WER272" s="161"/>
      <c r="WES272" s="162"/>
      <c r="WET272" s="156"/>
      <c r="WEU272" s="158"/>
      <c r="WEV272" s="158"/>
      <c r="WEW272" s="158"/>
      <c r="WEX272" s="158"/>
      <c r="WEY272" s="159"/>
      <c r="WEZ272" s="9"/>
      <c r="WFA272" s="9"/>
      <c r="WFB272" s="159"/>
      <c r="WFC272" s="159"/>
      <c r="WFD272" s="8"/>
      <c r="WFE272" s="8"/>
      <c r="WFF272" s="160"/>
      <c r="WFG272" s="158"/>
      <c r="WFH272" s="161"/>
      <c r="WFI272" s="162"/>
      <c r="WFJ272" s="156"/>
      <c r="WFK272" s="158"/>
      <c r="WFL272" s="158"/>
      <c r="WFM272" s="158"/>
      <c r="WFN272" s="158"/>
      <c r="WFO272" s="159"/>
      <c r="WFP272" s="9"/>
      <c r="WFQ272" s="9"/>
      <c r="WFR272" s="159"/>
      <c r="WFS272" s="159"/>
      <c r="WFT272" s="8"/>
      <c r="WFU272" s="8"/>
      <c r="WFV272" s="160"/>
      <c r="WFW272" s="158"/>
      <c r="WFX272" s="161"/>
      <c r="WFY272" s="162"/>
      <c r="WFZ272" s="156"/>
      <c r="WGA272" s="158"/>
      <c r="WGB272" s="158"/>
      <c r="WGC272" s="158"/>
      <c r="WGD272" s="158"/>
      <c r="WGE272" s="159"/>
      <c r="WGF272" s="9"/>
      <c r="WGG272" s="9"/>
      <c r="WGH272" s="159"/>
      <c r="WGI272" s="159"/>
      <c r="WGJ272" s="8"/>
      <c r="WGK272" s="8"/>
      <c r="WGL272" s="160"/>
      <c r="WGM272" s="158"/>
      <c r="WGN272" s="161"/>
      <c r="WGO272" s="162"/>
      <c r="WGP272" s="156"/>
      <c r="WGQ272" s="158"/>
      <c r="WGR272" s="158"/>
      <c r="WGS272" s="158"/>
      <c r="WGT272" s="158"/>
      <c r="WGU272" s="159"/>
      <c r="WGV272" s="9"/>
      <c r="WGW272" s="9"/>
      <c r="WGX272" s="159"/>
      <c r="WGY272" s="159"/>
      <c r="WGZ272" s="8"/>
      <c r="WHA272" s="8"/>
      <c r="WHB272" s="160"/>
      <c r="WHC272" s="158"/>
      <c r="WHD272" s="161"/>
      <c r="WHE272" s="162"/>
      <c r="WHF272" s="156"/>
      <c r="WHG272" s="158"/>
      <c r="WHH272" s="158"/>
      <c r="WHI272" s="158"/>
      <c r="WHJ272" s="158"/>
      <c r="WHK272" s="159"/>
      <c r="WHL272" s="9"/>
      <c r="WHM272" s="9"/>
      <c r="WHN272" s="159"/>
      <c r="WHO272" s="159"/>
      <c r="WHP272" s="8"/>
      <c r="WHQ272" s="8"/>
      <c r="WHR272" s="160"/>
      <c r="WHS272" s="158"/>
      <c r="WHT272" s="161"/>
      <c r="WHU272" s="162"/>
      <c r="WHV272" s="156"/>
      <c r="WHW272" s="158"/>
      <c r="WHX272" s="158"/>
      <c r="WHY272" s="158"/>
      <c r="WHZ272" s="158"/>
      <c r="WIA272" s="159"/>
      <c r="WIB272" s="9"/>
      <c r="WIC272" s="9"/>
      <c r="WID272" s="159"/>
      <c r="WIE272" s="159"/>
      <c r="WIF272" s="8"/>
      <c r="WIG272" s="8"/>
      <c r="WIH272" s="160"/>
      <c r="WII272" s="158"/>
      <c r="WIJ272" s="161"/>
      <c r="WIK272" s="162"/>
      <c r="WIL272" s="156"/>
      <c r="WIM272" s="158"/>
      <c r="WIN272" s="158"/>
      <c r="WIO272" s="158"/>
      <c r="WIP272" s="158"/>
      <c r="WIQ272" s="159"/>
      <c r="WIR272" s="9"/>
      <c r="WIS272" s="9"/>
      <c r="WIT272" s="159"/>
      <c r="WIU272" s="159"/>
      <c r="WIV272" s="8"/>
      <c r="WIW272" s="8"/>
      <c r="WIX272" s="160"/>
      <c r="WIY272" s="158"/>
      <c r="WIZ272" s="161"/>
      <c r="WJA272" s="162"/>
      <c r="WJB272" s="156"/>
      <c r="WJC272" s="158"/>
      <c r="WJD272" s="158"/>
      <c r="WJE272" s="158"/>
      <c r="WJF272" s="158"/>
      <c r="WJG272" s="159"/>
      <c r="WJH272" s="9"/>
      <c r="WJI272" s="9"/>
      <c r="WJJ272" s="159"/>
      <c r="WJK272" s="159"/>
      <c r="WJL272" s="8"/>
      <c r="WJM272" s="8"/>
      <c r="WJN272" s="160"/>
      <c r="WJO272" s="158"/>
      <c r="WJP272" s="161"/>
      <c r="WJQ272" s="162"/>
      <c r="WJR272" s="156"/>
      <c r="WJS272" s="158"/>
      <c r="WJT272" s="158"/>
      <c r="WJU272" s="158"/>
      <c r="WJV272" s="158"/>
      <c r="WJW272" s="159"/>
      <c r="WJX272" s="9"/>
      <c r="WJY272" s="9"/>
      <c r="WJZ272" s="159"/>
      <c r="WKA272" s="159"/>
      <c r="WKB272" s="8"/>
      <c r="WKC272" s="8"/>
      <c r="WKD272" s="160"/>
      <c r="WKE272" s="158"/>
      <c r="WKF272" s="161"/>
      <c r="WKG272" s="162"/>
      <c r="WKH272" s="156"/>
      <c r="WKI272" s="158"/>
      <c r="WKJ272" s="158"/>
      <c r="WKK272" s="158"/>
      <c r="WKL272" s="158"/>
      <c r="WKM272" s="159"/>
      <c r="WKN272" s="9"/>
      <c r="WKO272" s="9"/>
      <c r="WKP272" s="159"/>
      <c r="WKQ272" s="159"/>
      <c r="WKR272" s="8"/>
      <c r="WKS272" s="8"/>
      <c r="WKT272" s="160"/>
      <c r="WKU272" s="158"/>
      <c r="WKV272" s="161"/>
      <c r="WKW272" s="162"/>
      <c r="WKX272" s="156"/>
      <c r="WKY272" s="158"/>
      <c r="WKZ272" s="158"/>
      <c r="WLA272" s="158"/>
      <c r="WLB272" s="158"/>
      <c r="WLC272" s="159"/>
      <c r="WLD272" s="9"/>
      <c r="WLE272" s="9"/>
      <c r="WLF272" s="159"/>
      <c r="WLG272" s="159"/>
      <c r="WLH272" s="8"/>
      <c r="WLI272" s="8"/>
      <c r="WLJ272" s="160"/>
      <c r="WLK272" s="158"/>
      <c r="WLL272" s="161"/>
      <c r="WLM272" s="162"/>
      <c r="WLN272" s="156"/>
      <c r="WLO272" s="158"/>
      <c r="WLP272" s="158"/>
      <c r="WLQ272" s="158"/>
      <c r="WLR272" s="158"/>
      <c r="WLS272" s="159"/>
      <c r="WLT272" s="9"/>
      <c r="WLU272" s="9"/>
      <c r="WLV272" s="159"/>
      <c r="WLW272" s="159"/>
      <c r="WLX272" s="8"/>
      <c r="WLY272" s="8"/>
      <c r="WLZ272" s="160"/>
      <c r="WMA272" s="158"/>
      <c r="WMB272" s="161"/>
      <c r="WMC272" s="162"/>
      <c r="WMD272" s="156"/>
      <c r="WME272" s="158"/>
      <c r="WMF272" s="158"/>
      <c r="WMG272" s="158"/>
      <c r="WMH272" s="158"/>
      <c r="WMI272" s="159"/>
      <c r="WMJ272" s="9"/>
      <c r="WMK272" s="9"/>
      <c r="WML272" s="159"/>
      <c r="WMM272" s="159"/>
      <c r="WMN272" s="8"/>
      <c r="WMO272" s="8"/>
      <c r="WMP272" s="160"/>
      <c r="WMQ272" s="158"/>
      <c r="WMR272" s="161"/>
      <c r="WMS272" s="162"/>
      <c r="WMT272" s="156"/>
      <c r="WMU272" s="158"/>
      <c r="WMV272" s="158"/>
      <c r="WMW272" s="158"/>
      <c r="WMX272" s="158"/>
      <c r="WMY272" s="159"/>
      <c r="WMZ272" s="9"/>
      <c r="WNA272" s="9"/>
      <c r="WNB272" s="159"/>
      <c r="WNC272" s="159"/>
      <c r="WND272" s="8"/>
      <c r="WNE272" s="8"/>
      <c r="WNF272" s="160"/>
      <c r="WNG272" s="158"/>
      <c r="WNH272" s="161"/>
      <c r="WNI272" s="162"/>
      <c r="WNJ272" s="156"/>
      <c r="WNK272" s="158"/>
      <c r="WNL272" s="158"/>
      <c r="WNM272" s="158"/>
      <c r="WNN272" s="158"/>
      <c r="WNO272" s="159"/>
      <c r="WNP272" s="9"/>
      <c r="WNQ272" s="9"/>
      <c r="WNR272" s="159"/>
      <c r="WNS272" s="159"/>
      <c r="WNT272" s="8"/>
      <c r="WNU272" s="8"/>
      <c r="WNV272" s="160"/>
      <c r="WNW272" s="158"/>
      <c r="WNX272" s="161"/>
      <c r="WNY272" s="162"/>
      <c r="WNZ272" s="156"/>
      <c r="WOA272" s="158"/>
      <c r="WOB272" s="158"/>
      <c r="WOC272" s="158"/>
      <c r="WOD272" s="158"/>
      <c r="WOE272" s="159"/>
      <c r="WOF272" s="9"/>
      <c r="WOG272" s="9"/>
      <c r="WOH272" s="159"/>
      <c r="WOI272" s="159"/>
      <c r="WOJ272" s="8"/>
      <c r="WOK272" s="8"/>
      <c r="WOL272" s="160"/>
      <c r="WOM272" s="158"/>
      <c r="WON272" s="161"/>
      <c r="WOO272" s="162"/>
      <c r="WOP272" s="156"/>
      <c r="WOQ272" s="158"/>
      <c r="WOR272" s="158"/>
      <c r="WOS272" s="158"/>
      <c r="WOT272" s="158"/>
      <c r="WOU272" s="159"/>
      <c r="WOV272" s="9"/>
      <c r="WOW272" s="9"/>
      <c r="WOX272" s="159"/>
      <c r="WOY272" s="159"/>
      <c r="WOZ272" s="8"/>
      <c r="WPA272" s="8"/>
      <c r="WPB272" s="160"/>
      <c r="WPC272" s="158"/>
      <c r="WPD272" s="161"/>
      <c r="WPE272" s="162"/>
      <c r="WPF272" s="156"/>
      <c r="WPG272" s="158"/>
      <c r="WPH272" s="158"/>
      <c r="WPI272" s="158"/>
      <c r="WPJ272" s="158"/>
      <c r="WPK272" s="159"/>
      <c r="WPL272" s="9"/>
      <c r="WPM272" s="9"/>
      <c r="WPN272" s="159"/>
      <c r="WPO272" s="159"/>
      <c r="WPP272" s="8"/>
      <c r="WPQ272" s="8"/>
      <c r="WPR272" s="160"/>
      <c r="WPS272" s="158"/>
      <c r="WPT272" s="161"/>
      <c r="WPU272" s="162"/>
      <c r="WPV272" s="156"/>
      <c r="WPW272" s="158"/>
      <c r="WPX272" s="158"/>
      <c r="WPY272" s="158"/>
      <c r="WPZ272" s="158"/>
      <c r="WQA272" s="159"/>
      <c r="WQB272" s="9"/>
      <c r="WQC272" s="9"/>
      <c r="WQD272" s="159"/>
      <c r="WQE272" s="159"/>
      <c r="WQF272" s="8"/>
      <c r="WQG272" s="8"/>
      <c r="WQH272" s="160"/>
      <c r="WQI272" s="158"/>
      <c r="WQJ272" s="161"/>
      <c r="WQK272" s="162"/>
      <c r="WQL272" s="156"/>
      <c r="WQM272" s="158"/>
      <c r="WQN272" s="158"/>
      <c r="WQO272" s="158"/>
      <c r="WQP272" s="158"/>
      <c r="WQQ272" s="159"/>
      <c r="WQR272" s="9"/>
      <c r="WQS272" s="9"/>
      <c r="WQT272" s="159"/>
      <c r="WQU272" s="159"/>
      <c r="WQV272" s="8"/>
      <c r="WQW272" s="8"/>
      <c r="WQX272" s="160"/>
      <c r="WQY272" s="158"/>
      <c r="WQZ272" s="161"/>
      <c r="WRA272" s="162"/>
      <c r="WRB272" s="156"/>
      <c r="WRC272" s="158"/>
      <c r="WRD272" s="158"/>
      <c r="WRE272" s="158"/>
      <c r="WRF272" s="158"/>
      <c r="WRG272" s="159"/>
      <c r="WRH272" s="9"/>
      <c r="WRI272" s="9"/>
      <c r="WRJ272" s="159"/>
      <c r="WRK272" s="159"/>
      <c r="WRL272" s="8"/>
      <c r="WRM272" s="8"/>
      <c r="WRN272" s="160"/>
      <c r="WRO272" s="158"/>
      <c r="WRP272" s="161"/>
      <c r="WRQ272" s="162"/>
      <c r="WRR272" s="156"/>
      <c r="WRS272" s="158"/>
      <c r="WRT272" s="158"/>
      <c r="WRU272" s="158"/>
      <c r="WRV272" s="158"/>
      <c r="WRW272" s="159"/>
      <c r="WRX272" s="9"/>
      <c r="WRY272" s="9"/>
      <c r="WRZ272" s="159"/>
      <c r="WSA272" s="159"/>
      <c r="WSB272" s="8"/>
      <c r="WSC272" s="8"/>
      <c r="WSD272" s="160"/>
      <c r="WSE272" s="158"/>
      <c r="WSF272" s="161"/>
      <c r="WSG272" s="162"/>
      <c r="WSH272" s="156"/>
      <c r="WSI272" s="158"/>
      <c r="WSJ272" s="158"/>
      <c r="WSK272" s="158"/>
      <c r="WSL272" s="158"/>
      <c r="WSM272" s="159"/>
      <c r="WSN272" s="9"/>
      <c r="WSO272" s="9"/>
      <c r="WSP272" s="159"/>
      <c r="WSQ272" s="159"/>
      <c r="WSR272" s="8"/>
      <c r="WSS272" s="8"/>
      <c r="WST272" s="160"/>
      <c r="WSU272" s="158"/>
      <c r="WSV272" s="161"/>
      <c r="WSW272" s="162"/>
      <c r="WSX272" s="156"/>
      <c r="WSY272" s="158"/>
      <c r="WSZ272" s="158"/>
      <c r="WTA272" s="158"/>
      <c r="WTB272" s="158"/>
      <c r="WTC272" s="159"/>
      <c r="WTD272" s="9"/>
      <c r="WTE272" s="9"/>
      <c r="WTF272" s="159"/>
      <c r="WTG272" s="159"/>
      <c r="WTH272" s="8"/>
      <c r="WTI272" s="8"/>
      <c r="WTJ272" s="160"/>
      <c r="WTK272" s="158"/>
      <c r="WTL272" s="161"/>
      <c r="WTM272" s="162"/>
      <c r="WTN272" s="156"/>
      <c r="WTO272" s="158"/>
      <c r="WTP272" s="158"/>
      <c r="WTQ272" s="158"/>
      <c r="WTR272" s="158"/>
      <c r="WTS272" s="159"/>
      <c r="WTT272" s="9"/>
      <c r="WTU272" s="9"/>
      <c r="WTV272" s="159"/>
      <c r="WTW272" s="159"/>
      <c r="WTX272" s="8"/>
      <c r="WTY272" s="8"/>
      <c r="WTZ272" s="160"/>
      <c r="WUA272" s="158"/>
      <c r="WUB272" s="161"/>
      <c r="WUC272" s="162"/>
      <c r="WUD272" s="156"/>
      <c r="WUE272" s="158"/>
      <c r="WUF272" s="158"/>
      <c r="WUG272" s="158"/>
      <c r="WUH272" s="158"/>
      <c r="WUI272" s="159"/>
      <c r="WUJ272" s="9"/>
      <c r="WUK272" s="9"/>
      <c r="WUL272" s="159"/>
      <c r="WUM272" s="159"/>
      <c r="WUN272" s="8"/>
      <c r="WUO272" s="8"/>
      <c r="WUP272" s="160"/>
      <c r="WUQ272" s="158"/>
      <c r="WUR272" s="161"/>
      <c r="WUS272" s="162"/>
      <c r="WUT272" s="156"/>
      <c r="WUU272" s="158"/>
      <c r="WUV272" s="158"/>
      <c r="WUW272" s="158"/>
      <c r="WUX272" s="158"/>
      <c r="WUY272" s="159"/>
      <c r="WUZ272" s="9"/>
      <c r="WVA272" s="9"/>
      <c r="WVB272" s="159"/>
      <c r="WVC272" s="159"/>
      <c r="WVD272" s="8"/>
      <c r="WVE272" s="8"/>
      <c r="WVF272" s="160"/>
      <c r="WVG272" s="158"/>
      <c r="WVH272" s="161"/>
      <c r="WVI272" s="162"/>
      <c r="WVJ272" s="156"/>
      <c r="WVK272" s="158"/>
      <c r="WVL272" s="158"/>
      <c r="WVM272" s="158"/>
      <c r="WVN272" s="158"/>
      <c r="WVO272" s="159"/>
      <c r="WVP272" s="9"/>
      <c r="WVQ272" s="9"/>
      <c r="WVR272" s="159"/>
      <c r="WVS272" s="159"/>
      <c r="WVT272" s="8"/>
      <c r="WVU272" s="8"/>
      <c r="WVV272" s="160"/>
      <c r="WVW272" s="158"/>
      <c r="WVX272" s="161"/>
      <c r="WVY272" s="162"/>
      <c r="WVZ272" s="156"/>
      <c r="WWA272" s="158"/>
      <c r="WWB272" s="158"/>
      <c r="WWC272" s="158"/>
      <c r="WWD272" s="158"/>
      <c r="WWE272" s="159"/>
      <c r="WWF272" s="9"/>
      <c r="WWG272" s="9"/>
      <c r="WWH272" s="159"/>
      <c r="WWI272" s="159"/>
      <c r="WWJ272" s="8"/>
      <c r="WWK272" s="8"/>
      <c r="WWL272" s="160"/>
      <c r="WWM272" s="158"/>
      <c r="WWN272" s="161"/>
      <c r="WWO272" s="162"/>
      <c r="WWP272" s="156"/>
      <c r="WWQ272" s="158"/>
      <c r="WWR272" s="158"/>
      <c r="WWS272" s="158"/>
      <c r="WWT272" s="158"/>
      <c r="WWU272" s="159"/>
      <c r="WWV272" s="9"/>
      <c r="WWW272" s="9"/>
      <c r="WWX272" s="159"/>
      <c r="WWY272" s="159"/>
      <c r="WWZ272" s="8"/>
      <c r="WXA272" s="8"/>
      <c r="WXB272" s="160"/>
      <c r="WXC272" s="158"/>
      <c r="WXD272" s="161"/>
      <c r="WXE272" s="162"/>
      <c r="WXF272" s="156"/>
      <c r="WXG272" s="158"/>
      <c r="WXH272" s="158"/>
      <c r="WXI272" s="158"/>
      <c r="WXJ272" s="158"/>
      <c r="WXK272" s="159"/>
      <c r="WXL272" s="9"/>
      <c r="WXM272" s="9"/>
      <c r="WXN272" s="159"/>
      <c r="WXO272" s="159"/>
      <c r="WXP272" s="8"/>
      <c r="WXQ272" s="8"/>
      <c r="WXR272" s="160"/>
      <c r="WXS272" s="158"/>
      <c r="WXT272" s="161"/>
      <c r="WXU272" s="162"/>
      <c r="WXV272" s="156"/>
      <c r="WXW272" s="158"/>
      <c r="WXX272" s="158"/>
      <c r="WXY272" s="158"/>
      <c r="WXZ272" s="158"/>
      <c r="WYA272" s="159"/>
      <c r="WYB272" s="9"/>
      <c r="WYC272" s="9"/>
      <c r="WYD272" s="159"/>
      <c r="WYE272" s="159"/>
      <c r="WYF272" s="8"/>
      <c r="WYG272" s="8"/>
      <c r="WYH272" s="160"/>
      <c r="WYI272" s="158"/>
      <c r="WYJ272" s="161"/>
      <c r="WYK272" s="162"/>
      <c r="WYL272" s="156"/>
      <c r="WYM272" s="158"/>
      <c r="WYN272" s="158"/>
      <c r="WYO272" s="158"/>
      <c r="WYP272" s="158"/>
      <c r="WYQ272" s="159"/>
      <c r="WYR272" s="9"/>
      <c r="WYS272" s="9"/>
      <c r="WYT272" s="159"/>
      <c r="WYU272" s="159"/>
      <c r="WYV272" s="8"/>
      <c r="WYW272" s="8"/>
      <c r="WYX272" s="160"/>
      <c r="WYY272" s="158"/>
      <c r="WYZ272" s="161"/>
      <c r="WZA272" s="162"/>
      <c r="WZB272" s="156"/>
      <c r="WZC272" s="158"/>
      <c r="WZD272" s="158"/>
      <c r="WZE272" s="158"/>
      <c r="WZF272" s="158"/>
      <c r="WZG272" s="159"/>
      <c r="WZH272" s="9"/>
      <c r="WZI272" s="9"/>
      <c r="WZJ272" s="159"/>
      <c r="WZK272" s="159"/>
      <c r="WZL272" s="8"/>
      <c r="WZM272" s="8"/>
      <c r="WZN272" s="160"/>
      <c r="WZO272" s="158"/>
      <c r="WZP272" s="161"/>
      <c r="WZQ272" s="162"/>
      <c r="WZR272" s="156"/>
      <c r="WZS272" s="158"/>
      <c r="WZT272" s="158"/>
      <c r="WZU272" s="158"/>
      <c r="WZV272" s="158"/>
      <c r="WZW272" s="159"/>
      <c r="WZX272" s="9"/>
      <c r="WZY272" s="9"/>
      <c r="WZZ272" s="159"/>
      <c r="XAA272" s="159"/>
      <c r="XAB272" s="8"/>
      <c r="XAC272" s="8"/>
      <c r="XAD272" s="160"/>
      <c r="XAE272" s="158"/>
      <c r="XAF272" s="161"/>
      <c r="XAG272" s="162"/>
      <c r="XAH272" s="156"/>
      <c r="XAI272" s="158"/>
      <c r="XAJ272" s="158"/>
      <c r="XAK272" s="158"/>
      <c r="XAL272" s="158"/>
      <c r="XAM272" s="159"/>
      <c r="XAN272" s="9"/>
      <c r="XAO272" s="9"/>
      <c r="XAP272" s="159"/>
      <c r="XAQ272" s="159"/>
      <c r="XAR272" s="8"/>
      <c r="XAS272" s="8"/>
      <c r="XAT272" s="160"/>
      <c r="XAU272" s="158"/>
      <c r="XAV272" s="161"/>
      <c r="XAW272" s="162"/>
      <c r="XAX272" s="156"/>
      <c r="XAY272" s="158"/>
      <c r="XAZ272" s="158"/>
      <c r="XBA272" s="158"/>
      <c r="XBB272" s="158"/>
      <c r="XBC272" s="159"/>
      <c r="XBD272" s="9"/>
      <c r="XBE272" s="9"/>
      <c r="XBF272" s="159"/>
      <c r="XBG272" s="159"/>
      <c r="XBH272" s="8"/>
      <c r="XBI272" s="8"/>
      <c r="XBJ272" s="160"/>
      <c r="XBK272" s="158"/>
      <c r="XBL272" s="161"/>
      <c r="XBM272" s="162"/>
      <c r="XBN272" s="156"/>
      <c r="XBO272" s="158"/>
      <c r="XBP272" s="158"/>
      <c r="XBQ272" s="158"/>
      <c r="XBR272" s="158"/>
      <c r="XBS272" s="159"/>
      <c r="XBT272" s="9"/>
      <c r="XBU272" s="9"/>
      <c r="XBV272" s="159"/>
      <c r="XBW272" s="159"/>
      <c r="XBX272" s="8"/>
      <c r="XBY272" s="8"/>
      <c r="XBZ272" s="160"/>
      <c r="XCA272" s="158"/>
      <c r="XCB272" s="161"/>
      <c r="XCC272" s="162"/>
      <c r="XCD272" s="156"/>
      <c r="XCE272" s="158"/>
      <c r="XCF272" s="158"/>
      <c r="XCG272" s="158"/>
      <c r="XCH272" s="158"/>
      <c r="XCI272" s="159"/>
      <c r="XCJ272" s="9"/>
      <c r="XCK272" s="9"/>
      <c r="XCL272" s="159"/>
      <c r="XCM272" s="159"/>
      <c r="XCN272" s="8"/>
      <c r="XCO272" s="8"/>
      <c r="XCP272" s="160"/>
      <c r="XCQ272" s="158"/>
      <c r="XCR272" s="161"/>
      <c r="XCS272" s="162"/>
      <c r="XCT272" s="156"/>
      <c r="XCU272" s="158"/>
      <c r="XCV272" s="158"/>
      <c r="XCW272" s="158"/>
      <c r="XCX272" s="158"/>
      <c r="XCY272" s="159"/>
      <c r="XCZ272" s="9"/>
      <c r="XDA272" s="9"/>
      <c r="XDB272" s="159"/>
      <c r="XDC272" s="159"/>
      <c r="XDD272" s="8"/>
      <c r="XDE272" s="8"/>
      <c r="XDF272" s="160"/>
      <c r="XDG272" s="158"/>
      <c r="XDH272" s="161"/>
      <c r="XDI272" s="162"/>
      <c r="XDJ272" s="156"/>
      <c r="XDK272" s="158"/>
      <c r="XDL272" s="158"/>
      <c r="XDM272" s="158"/>
      <c r="XDN272" s="158"/>
      <c r="XDO272" s="159"/>
      <c r="XDP272" s="9"/>
      <c r="XDQ272" s="9"/>
      <c r="XDR272" s="159"/>
      <c r="XDS272" s="159"/>
      <c r="XDT272" s="8"/>
      <c r="XDU272" s="8"/>
      <c r="XDV272" s="160"/>
      <c r="XDW272" s="158"/>
      <c r="XDX272" s="161"/>
      <c r="XDY272" s="162"/>
      <c r="XDZ272" s="156"/>
      <c r="XEA272" s="158"/>
      <c r="XEB272" s="158"/>
      <c r="XEC272" s="158"/>
      <c r="XED272" s="158"/>
      <c r="XEE272" s="159"/>
      <c r="XEF272" s="9"/>
      <c r="XEG272" s="9"/>
      <c r="XEH272" s="159"/>
      <c r="XEI272" s="159"/>
      <c r="XEJ272" s="8"/>
      <c r="XEK272" s="8"/>
      <c r="XEL272" s="160"/>
      <c r="XEM272" s="158"/>
      <c r="XEN272" s="161"/>
      <c r="XEO272" s="162"/>
      <c r="XEP272" s="156"/>
      <c r="XEQ272" s="158"/>
      <c r="XER272" s="158"/>
      <c r="XES272" s="158"/>
      <c r="XET272" s="158"/>
      <c r="XEU272" s="159"/>
      <c r="XEV272" s="9"/>
      <c r="XEW272" s="9"/>
      <c r="XEX272" s="159"/>
      <c r="XEY272" s="159"/>
      <c r="XEZ272" s="8"/>
      <c r="XFA272" s="8"/>
      <c r="XFB272" s="160"/>
      <c r="XFC272" s="158"/>
      <c r="XFD272" s="161"/>
    </row>
    <row r="273" spans="1:30" s="15" customFormat="1" ht="78.75" customHeight="1" x14ac:dyDescent="0.2">
      <c r="A273" s="82"/>
      <c r="B273" s="40">
        <v>51141531</v>
      </c>
      <c r="C273" s="154" t="s">
        <v>470</v>
      </c>
      <c r="D273" s="22">
        <v>10</v>
      </c>
      <c r="E273" s="22">
        <v>11</v>
      </c>
      <c r="F273" s="22">
        <v>1</v>
      </c>
      <c r="G273" s="22">
        <v>1</v>
      </c>
      <c r="H273" s="22">
        <v>0</v>
      </c>
      <c r="I273" s="24">
        <v>14722220</v>
      </c>
      <c r="J273" s="24">
        <f>+I273</f>
        <v>14722220</v>
      </c>
      <c r="K273" s="53">
        <v>0</v>
      </c>
      <c r="L273" s="53">
        <v>0</v>
      </c>
      <c r="M273" s="42" t="s">
        <v>58</v>
      </c>
      <c r="N273" s="25" t="s">
        <v>1</v>
      </c>
      <c r="O273" s="40" t="s">
        <v>180</v>
      </c>
      <c r="P273" s="22">
        <v>3132628447</v>
      </c>
      <c r="Q273" s="84" t="s">
        <v>181</v>
      </c>
      <c r="T273" s="55"/>
      <c r="V273" s="56"/>
    </row>
    <row r="274" spans="1:30" s="15" customFormat="1" ht="75" x14ac:dyDescent="0.3">
      <c r="A274" s="1"/>
      <c r="B274" s="133" t="s">
        <v>415</v>
      </c>
      <c r="C274" s="137" t="s">
        <v>424</v>
      </c>
      <c r="D274" s="22">
        <v>7</v>
      </c>
      <c r="E274" s="22">
        <v>8</v>
      </c>
      <c r="F274" s="22">
        <v>1</v>
      </c>
      <c r="G274" s="22">
        <v>1</v>
      </c>
      <c r="H274" s="53">
        <v>0</v>
      </c>
      <c r="I274" s="24">
        <v>84677906</v>
      </c>
      <c r="J274" s="24">
        <f>+I274</f>
        <v>84677906</v>
      </c>
      <c r="K274" s="53">
        <v>0</v>
      </c>
      <c r="L274" s="53">
        <v>0</v>
      </c>
      <c r="M274" s="42" t="s">
        <v>58</v>
      </c>
      <c r="N274" s="25" t="s">
        <v>1</v>
      </c>
      <c r="O274" s="42" t="s">
        <v>423</v>
      </c>
      <c r="P274" s="22">
        <v>3002122771</v>
      </c>
      <c r="Q274" s="50" t="s">
        <v>361</v>
      </c>
      <c r="R274" s="89"/>
      <c r="S274" s="64"/>
      <c r="T274" s="65"/>
      <c r="U274" s="4"/>
      <c r="V274" s="17"/>
      <c r="W274" s="4"/>
      <c r="X274" s="4"/>
      <c r="Y274" s="4"/>
    </row>
    <row r="275" spans="1:30" s="15" customFormat="1" x14ac:dyDescent="0.2">
      <c r="A275" s="2"/>
      <c r="B275" s="63"/>
      <c r="C275" s="74"/>
      <c r="D275" s="60"/>
      <c r="E275" s="60"/>
      <c r="F275" s="60"/>
      <c r="G275" s="60"/>
      <c r="H275" s="75"/>
      <c r="I275" s="61"/>
      <c r="J275" s="61"/>
      <c r="K275" s="60"/>
      <c r="L275" s="60"/>
      <c r="M275" s="62"/>
      <c r="N275" s="62"/>
      <c r="O275" s="63"/>
      <c r="P275" s="60"/>
      <c r="Q275" s="73"/>
      <c r="R275" s="54"/>
      <c r="S275" s="54"/>
      <c r="T275" s="55"/>
      <c r="V275" s="56"/>
    </row>
    <row r="276" spans="1:30" s="15" customFormat="1" x14ac:dyDescent="0.2">
      <c r="A276" s="2"/>
      <c r="B276" s="63"/>
      <c r="C276" s="74"/>
      <c r="D276" s="60"/>
      <c r="E276" s="60"/>
      <c r="F276" s="60"/>
      <c r="G276" s="60"/>
      <c r="H276" s="75"/>
      <c r="I276" s="61"/>
      <c r="J276" s="61"/>
      <c r="K276" s="60"/>
      <c r="L276" s="60"/>
      <c r="M276" s="62"/>
      <c r="N276" s="62"/>
      <c r="O276" s="63"/>
      <c r="P276" s="60"/>
      <c r="Q276" s="73"/>
      <c r="R276" s="54"/>
      <c r="S276" s="54"/>
      <c r="T276" s="55"/>
      <c r="V276" s="56"/>
    </row>
    <row r="277" spans="1:30" s="15" customFormat="1" x14ac:dyDescent="0.2">
      <c r="A277" s="2"/>
      <c r="B277" s="63"/>
      <c r="C277" s="74"/>
      <c r="D277" s="60"/>
      <c r="E277" s="60"/>
      <c r="F277" s="60"/>
      <c r="G277" s="60"/>
      <c r="H277" s="75"/>
      <c r="I277" s="61"/>
      <c r="J277" s="61"/>
      <c r="K277" s="60"/>
      <c r="L277" s="60"/>
      <c r="M277" s="62"/>
      <c r="N277" s="62"/>
      <c r="O277" s="63"/>
      <c r="P277" s="60"/>
      <c r="Q277" s="73"/>
      <c r="R277" s="54"/>
      <c r="S277" s="54"/>
      <c r="T277" s="55"/>
      <c r="V277" s="56"/>
    </row>
    <row r="278" spans="1:30" s="15" customFormat="1" x14ac:dyDescent="0.2">
      <c r="A278" s="2"/>
      <c r="B278" s="63"/>
      <c r="C278" s="74"/>
      <c r="D278" s="60"/>
      <c r="E278" s="60"/>
      <c r="F278" s="60"/>
      <c r="G278" s="60"/>
      <c r="H278" s="75"/>
      <c r="I278" s="61"/>
      <c r="J278" s="61"/>
      <c r="K278" s="60"/>
      <c r="L278" s="60"/>
      <c r="M278" s="62"/>
      <c r="N278" s="62"/>
      <c r="O278" s="63"/>
      <c r="P278" s="60"/>
      <c r="Q278" s="73"/>
      <c r="R278" s="54"/>
      <c r="S278" s="54"/>
      <c r="T278" s="55"/>
      <c r="V278" s="56"/>
    </row>
    <row r="279" spans="1:30" s="15" customFormat="1" x14ac:dyDescent="0.2">
      <c r="A279" s="2"/>
      <c r="B279" s="63"/>
      <c r="C279" s="74"/>
      <c r="D279" s="60"/>
      <c r="E279" s="60"/>
      <c r="F279" s="60"/>
      <c r="G279" s="60"/>
      <c r="H279" s="75"/>
      <c r="I279" s="61"/>
      <c r="J279" s="61"/>
      <c r="K279" s="60"/>
      <c r="L279" s="60"/>
      <c r="M279" s="62"/>
      <c r="N279" s="62"/>
      <c r="O279" s="63"/>
      <c r="P279" s="60"/>
      <c r="Q279" s="73"/>
      <c r="R279" s="54"/>
      <c r="S279" s="54"/>
      <c r="T279" s="55"/>
      <c r="V279" s="56"/>
    </row>
    <row r="280" spans="1:30" s="15" customFormat="1" x14ac:dyDescent="0.2">
      <c r="A280" s="2"/>
      <c r="B280" s="63"/>
      <c r="C280" s="74"/>
      <c r="D280" s="60"/>
      <c r="E280" s="60"/>
      <c r="F280" s="60"/>
      <c r="G280" s="60"/>
      <c r="H280" s="75"/>
      <c r="I280" s="61"/>
      <c r="J280" s="61"/>
      <c r="K280" s="60"/>
      <c r="L280" s="60"/>
      <c r="M280" s="62"/>
      <c r="N280" s="62"/>
      <c r="O280" s="63"/>
      <c r="P280" s="60"/>
      <c r="Q280" s="73"/>
      <c r="R280" s="54"/>
      <c r="S280" s="54"/>
      <c r="T280" s="55"/>
      <c r="V280" s="56"/>
    </row>
    <row r="281" spans="1:30" s="15" customFormat="1" x14ac:dyDescent="0.2">
      <c r="A281" s="2"/>
      <c r="B281" s="63"/>
      <c r="C281" s="74"/>
      <c r="D281" s="60"/>
      <c r="E281" s="60"/>
      <c r="F281" s="60"/>
      <c r="G281" s="60"/>
      <c r="H281" s="75"/>
      <c r="I281" s="61"/>
      <c r="J281" s="61"/>
      <c r="K281" s="60"/>
      <c r="L281" s="60"/>
      <c r="M281" s="62"/>
      <c r="N281" s="62"/>
      <c r="O281" s="63"/>
      <c r="P281" s="60"/>
      <c r="Q281" s="73"/>
      <c r="R281" s="54"/>
      <c r="S281" s="54"/>
      <c r="T281" s="55"/>
      <c r="V281" s="56"/>
    </row>
    <row r="282" spans="1:30" s="15" customFormat="1" x14ac:dyDescent="0.2">
      <c r="A282" s="2"/>
      <c r="B282" s="63"/>
      <c r="C282" s="74"/>
      <c r="D282" s="60"/>
      <c r="E282" s="60"/>
      <c r="F282" s="60"/>
      <c r="G282" s="60"/>
      <c r="H282" s="75"/>
      <c r="I282" s="61"/>
      <c r="J282" s="61"/>
      <c r="K282" s="60"/>
      <c r="L282" s="60"/>
      <c r="M282" s="62"/>
      <c r="N282" s="62"/>
      <c r="O282" s="63"/>
      <c r="P282" s="60"/>
      <c r="Q282" s="73"/>
      <c r="R282" s="54"/>
      <c r="S282" s="54"/>
      <c r="T282" s="55"/>
      <c r="V282" s="56"/>
    </row>
    <row r="283" spans="1:30" s="15" customFormat="1" x14ac:dyDescent="0.2">
      <c r="A283" s="2"/>
      <c r="B283" s="63"/>
      <c r="C283" s="74"/>
      <c r="D283" s="60"/>
      <c r="E283" s="60"/>
      <c r="F283" s="60"/>
      <c r="G283" s="60"/>
      <c r="H283" s="75"/>
      <c r="I283" s="61"/>
      <c r="J283" s="61"/>
      <c r="K283" s="60"/>
      <c r="L283" s="60"/>
      <c r="M283" s="62"/>
      <c r="N283" s="62"/>
      <c r="O283" s="63"/>
      <c r="P283" s="60"/>
      <c r="Q283" s="73"/>
      <c r="R283" s="54"/>
      <c r="S283" s="54"/>
      <c r="T283" s="55"/>
      <c r="V283" s="56"/>
    </row>
    <row r="284" spans="1:30" s="15" customFormat="1" x14ac:dyDescent="0.2">
      <c r="A284" s="2"/>
      <c r="B284" s="49"/>
      <c r="C284" s="66"/>
      <c r="D284" s="49"/>
      <c r="E284" s="49"/>
      <c r="F284" s="49"/>
      <c r="G284" s="67"/>
      <c r="H284" s="68"/>
      <c r="I284" s="49"/>
      <c r="J284" s="49"/>
      <c r="K284" s="49"/>
      <c r="L284" s="49"/>
      <c r="M284" s="49"/>
      <c r="N284" s="49"/>
      <c r="O284" s="69"/>
      <c r="P284" s="70"/>
      <c r="Q284" s="70"/>
      <c r="R284" s="54"/>
      <c r="S284" s="54"/>
      <c r="T284" s="55"/>
      <c r="V284" s="56"/>
    </row>
    <row r="285" spans="1:30" ht="14.25" customHeight="1" x14ac:dyDescent="0.3">
      <c r="B285" s="49"/>
      <c r="C285" s="47" t="s">
        <v>260</v>
      </c>
      <c r="D285" s="47" t="s">
        <v>261</v>
      </c>
      <c r="E285" s="47" t="s">
        <v>262</v>
      </c>
      <c r="F285" s="47" t="s">
        <v>263</v>
      </c>
      <c r="G285" s="68"/>
      <c r="H285" s="68"/>
      <c r="I285" s="68"/>
      <c r="J285" s="20"/>
      <c r="K285" s="68"/>
      <c r="L285" s="20"/>
      <c r="M285" s="68"/>
      <c r="N285" s="20"/>
      <c r="O285" s="69"/>
      <c r="P285" s="31"/>
      <c r="Q285" s="31"/>
      <c r="V285" s="72"/>
    </row>
    <row r="286" spans="1:30" ht="239.25" customHeight="1" x14ac:dyDescent="0.3">
      <c r="B286" s="31"/>
      <c r="C286" s="21" t="str">
        <f>+C254</f>
        <v xml:space="preserve">“ADQUISICION DE HOJAS DE LARINGOSCOPIO REQUERIDAS PARA LOS DIFERENTES SERVICIOS DE LA SUBRED INTEGRADA DE SERVICIOS DE SALUD SUR E.S.E.” </v>
      </c>
      <c r="D286" s="24">
        <f>+I254</f>
        <v>22000000</v>
      </c>
      <c r="E286" s="40" t="s">
        <v>444</v>
      </c>
      <c r="F286" s="40" t="s">
        <v>339</v>
      </c>
      <c r="G286" s="68"/>
      <c r="H286" s="68"/>
      <c r="I286" s="68"/>
      <c r="J286" s="20"/>
      <c r="K286" s="68"/>
      <c r="L286" s="20"/>
      <c r="M286" s="68"/>
      <c r="N286" s="20"/>
      <c r="O286" s="69"/>
      <c r="P286" s="31"/>
      <c r="Q286" s="31"/>
      <c r="V286" s="72"/>
    </row>
    <row r="287" spans="1:30" s="15" customFormat="1" ht="30" customHeight="1" x14ac:dyDescent="0.3">
      <c r="A287" s="1"/>
      <c r="B287" s="49"/>
      <c r="C287" s="193"/>
      <c r="D287" s="24">
        <f>+D286</f>
        <v>22000000</v>
      </c>
      <c r="E287" s="31"/>
      <c r="F287" s="31"/>
      <c r="G287" s="68"/>
      <c r="H287" s="68"/>
      <c r="I287" s="68"/>
      <c r="J287" s="20"/>
      <c r="K287" s="68"/>
      <c r="L287" s="20"/>
      <c r="M287" s="68"/>
      <c r="N287" s="20"/>
      <c r="O287" s="69"/>
      <c r="P287" s="31"/>
      <c r="Q287" s="31"/>
      <c r="R287" s="4"/>
      <c r="S287" s="4"/>
      <c r="T287" s="71"/>
      <c r="U287" s="4"/>
      <c r="V287" s="72"/>
      <c r="W287" s="4"/>
      <c r="X287" s="4"/>
      <c r="Y287" s="4"/>
      <c r="Z287" s="4"/>
      <c r="AA287" s="4"/>
      <c r="AB287" s="4"/>
      <c r="AC287" s="4"/>
      <c r="AD287" s="4"/>
    </row>
    <row r="288" spans="1:30" s="15" customFormat="1" ht="16.5" customHeight="1" x14ac:dyDescent="0.3">
      <c r="A288" s="1"/>
      <c r="B288" s="49"/>
      <c r="C288" s="193"/>
      <c r="D288" s="194"/>
      <c r="E288" s="31"/>
      <c r="F288" s="31"/>
      <c r="G288" s="68"/>
      <c r="H288" s="68"/>
      <c r="I288" s="68"/>
      <c r="J288" s="20"/>
      <c r="K288" s="68"/>
      <c r="L288" s="20"/>
      <c r="M288" s="68"/>
      <c r="N288" s="20"/>
      <c r="O288" s="69"/>
      <c r="P288" s="31"/>
      <c r="Q288" s="31"/>
      <c r="R288" s="4"/>
      <c r="S288" s="4"/>
      <c r="T288" s="71"/>
      <c r="U288" s="4"/>
      <c r="V288" s="72"/>
      <c r="W288" s="4"/>
      <c r="X288" s="4"/>
      <c r="Y288" s="4"/>
      <c r="Z288" s="4"/>
      <c r="AA288" s="4"/>
      <c r="AB288" s="4"/>
      <c r="AC288" s="4"/>
      <c r="AD288" s="4"/>
    </row>
    <row r="289" spans="1:30" s="15" customFormat="1" ht="16.5" customHeight="1" x14ac:dyDescent="0.3">
      <c r="A289" s="1"/>
      <c r="B289" s="49"/>
      <c r="C289" s="193"/>
      <c r="D289" s="194"/>
      <c r="E289" s="31"/>
      <c r="F289" s="31"/>
      <c r="G289" s="68"/>
      <c r="H289" s="68"/>
      <c r="I289" s="68"/>
      <c r="J289" s="20"/>
      <c r="K289" s="68"/>
      <c r="L289" s="20"/>
      <c r="M289" s="68"/>
      <c r="N289" s="20"/>
      <c r="O289" s="69"/>
      <c r="P289" s="31"/>
      <c r="Q289" s="31"/>
      <c r="R289" s="4"/>
      <c r="S289" s="4"/>
      <c r="T289" s="71"/>
      <c r="U289" s="4"/>
      <c r="V289" s="72"/>
      <c r="W289" s="4"/>
      <c r="X289" s="4"/>
      <c r="Y289" s="4"/>
      <c r="Z289" s="4"/>
      <c r="AA289" s="4"/>
      <c r="AB289" s="4"/>
      <c r="AC289" s="4"/>
      <c r="AD289" s="4"/>
    </row>
    <row r="290" spans="1:30" s="15" customFormat="1" ht="16.5" customHeight="1" x14ac:dyDescent="0.3">
      <c r="A290" s="1"/>
      <c r="B290" s="49"/>
      <c r="C290" s="193"/>
      <c r="D290" s="194"/>
      <c r="E290" s="31"/>
      <c r="F290" s="31"/>
      <c r="G290" s="68"/>
      <c r="H290" s="68"/>
      <c r="I290" s="68"/>
      <c r="J290" s="20"/>
      <c r="K290" s="68"/>
      <c r="L290" s="20"/>
      <c r="M290" s="68"/>
      <c r="N290" s="20"/>
      <c r="O290" s="69"/>
      <c r="P290" s="31"/>
      <c r="Q290" s="31"/>
      <c r="R290" s="4"/>
      <c r="S290" s="4"/>
      <c r="T290" s="71"/>
      <c r="U290" s="4"/>
      <c r="V290" s="72"/>
      <c r="W290" s="4"/>
      <c r="X290" s="4"/>
      <c r="Y290" s="4"/>
      <c r="Z290" s="4"/>
      <c r="AA290" s="4"/>
      <c r="AB290" s="4"/>
      <c r="AC290" s="4"/>
      <c r="AD290" s="4"/>
    </row>
    <row r="291" spans="1:30" s="15" customFormat="1" ht="16.5" customHeight="1" x14ac:dyDescent="0.3">
      <c r="A291" s="1"/>
      <c r="B291" s="49"/>
      <c r="C291" s="193"/>
      <c r="D291" s="194"/>
      <c r="E291" s="31"/>
      <c r="F291" s="31"/>
      <c r="G291" s="68"/>
      <c r="H291" s="68"/>
      <c r="I291" s="68"/>
      <c r="J291" s="20"/>
      <c r="K291" s="68"/>
      <c r="L291" s="20"/>
      <c r="M291" s="68"/>
      <c r="N291" s="20"/>
      <c r="O291" s="69"/>
      <c r="P291" s="31"/>
      <c r="Q291" s="31"/>
      <c r="R291" s="4"/>
      <c r="S291" s="4"/>
      <c r="T291" s="71"/>
      <c r="U291" s="4"/>
      <c r="V291" s="72"/>
      <c r="W291" s="4"/>
      <c r="X291" s="4"/>
      <c r="Y291" s="4"/>
      <c r="Z291" s="4"/>
      <c r="AA291" s="4"/>
      <c r="AB291" s="4"/>
      <c r="AC291" s="4"/>
      <c r="AD291" s="4"/>
    </row>
    <row r="292" spans="1:30" s="15" customFormat="1" ht="16.5" customHeight="1" x14ac:dyDescent="0.3">
      <c r="A292" s="1"/>
      <c r="B292" s="49"/>
      <c r="C292" s="193"/>
      <c r="D292" s="194"/>
      <c r="E292" s="31"/>
      <c r="F292" s="31"/>
      <c r="G292" s="68"/>
      <c r="H292" s="68"/>
      <c r="I292" s="68"/>
      <c r="J292" s="20"/>
      <c r="K292" s="68"/>
      <c r="L292" s="20"/>
      <c r="M292" s="68"/>
      <c r="N292" s="20"/>
      <c r="O292" s="69"/>
      <c r="P292" s="31"/>
      <c r="Q292" s="31"/>
      <c r="R292" s="4"/>
      <c r="S292" s="4"/>
      <c r="T292" s="71"/>
      <c r="U292" s="4"/>
      <c r="V292" s="72"/>
      <c r="W292" s="4"/>
      <c r="X292" s="4"/>
      <c r="Y292" s="4"/>
      <c r="Z292" s="4"/>
      <c r="AA292" s="4"/>
      <c r="AB292" s="4"/>
      <c r="AC292" s="4"/>
      <c r="AD292" s="4"/>
    </row>
    <row r="293" spans="1:30" s="15" customFormat="1" ht="16.5" customHeight="1" x14ac:dyDescent="0.3">
      <c r="A293" s="1"/>
      <c r="B293" s="49"/>
      <c r="C293" s="193"/>
      <c r="D293" s="194"/>
      <c r="E293" s="31"/>
      <c r="F293" s="31"/>
      <c r="G293" s="68"/>
      <c r="H293" s="68"/>
      <c r="I293" s="68"/>
      <c r="J293" s="20"/>
      <c r="K293" s="68"/>
      <c r="L293" s="20"/>
      <c r="M293" s="68"/>
      <c r="N293" s="20"/>
      <c r="O293" s="69"/>
      <c r="P293" s="31"/>
      <c r="Q293" s="31"/>
      <c r="R293" s="4"/>
      <c r="S293" s="4"/>
      <c r="T293" s="71"/>
      <c r="U293" s="4"/>
      <c r="V293" s="72"/>
      <c r="W293" s="4"/>
      <c r="X293" s="4"/>
      <c r="Y293" s="4"/>
      <c r="Z293" s="4"/>
      <c r="AA293" s="4"/>
      <c r="AB293" s="4"/>
      <c r="AC293" s="4"/>
      <c r="AD293" s="4"/>
    </row>
    <row r="294" spans="1:30" s="15" customFormat="1" ht="16.5" customHeight="1" x14ac:dyDescent="0.3">
      <c r="A294" s="1"/>
      <c r="B294" s="49"/>
      <c r="C294" s="193"/>
      <c r="D294" s="194"/>
      <c r="E294" s="31"/>
      <c r="F294" s="31"/>
      <c r="G294" s="68"/>
      <c r="H294" s="68"/>
      <c r="I294" s="68"/>
      <c r="J294" s="20"/>
      <c r="K294" s="68"/>
      <c r="L294" s="20"/>
      <c r="M294" s="68"/>
      <c r="N294" s="20"/>
      <c r="O294" s="69"/>
      <c r="P294" s="31"/>
      <c r="Q294" s="31"/>
      <c r="R294" s="4"/>
      <c r="S294" s="4"/>
      <c r="T294" s="71"/>
      <c r="U294" s="4"/>
      <c r="V294" s="72"/>
      <c r="W294" s="4"/>
      <c r="X294" s="4"/>
      <c r="Y294" s="4"/>
      <c r="Z294" s="4"/>
      <c r="AA294" s="4"/>
      <c r="AB294" s="4"/>
      <c r="AC294" s="4"/>
      <c r="AD294" s="4"/>
    </row>
    <row r="295" spans="1:30" s="15" customFormat="1" ht="16.5" customHeight="1" x14ac:dyDescent="0.3">
      <c r="A295" s="1"/>
      <c r="B295" s="49"/>
      <c r="C295" s="193"/>
      <c r="D295" s="194"/>
      <c r="E295" s="31"/>
      <c r="F295" s="31"/>
      <c r="G295" s="68"/>
      <c r="H295" s="68"/>
      <c r="I295" s="68"/>
      <c r="J295" s="20"/>
      <c r="K295" s="68"/>
      <c r="L295" s="20"/>
      <c r="M295" s="68"/>
      <c r="N295" s="20"/>
      <c r="O295" s="69"/>
      <c r="P295" s="31"/>
      <c r="Q295" s="31"/>
      <c r="R295" s="4"/>
      <c r="S295" s="4"/>
      <c r="T295" s="71"/>
      <c r="U295" s="4"/>
      <c r="V295" s="72"/>
      <c r="W295" s="4"/>
      <c r="X295" s="4"/>
      <c r="Y295" s="4"/>
      <c r="Z295" s="4"/>
      <c r="AA295" s="4"/>
      <c r="AB295" s="4"/>
      <c r="AC295" s="4"/>
      <c r="AD295" s="4"/>
    </row>
    <row r="296" spans="1:30" s="15" customFormat="1" x14ac:dyDescent="0.3">
      <c r="A296" s="1"/>
      <c r="B296" s="49"/>
      <c r="C296" s="68"/>
      <c r="D296" s="68"/>
      <c r="E296" s="68"/>
      <c r="F296" s="68"/>
      <c r="G296" s="68"/>
      <c r="H296" s="68"/>
      <c r="I296" s="68"/>
      <c r="J296" s="20"/>
      <c r="K296" s="68"/>
      <c r="L296" s="20"/>
      <c r="M296" s="68"/>
      <c r="N296" s="20"/>
      <c r="O296" s="69"/>
      <c r="P296" s="31"/>
      <c r="Q296" s="31"/>
      <c r="R296" s="4"/>
      <c r="S296" s="4"/>
      <c r="T296" s="71"/>
      <c r="U296" s="4"/>
      <c r="V296" s="72"/>
      <c r="W296" s="4"/>
      <c r="X296" s="4"/>
      <c r="Y296" s="4"/>
      <c r="Z296" s="4"/>
      <c r="AA296" s="4"/>
      <c r="AB296" s="4"/>
      <c r="AC296" s="4"/>
      <c r="AD296" s="4"/>
    </row>
    <row r="297" spans="1:30" s="15" customFormat="1" x14ac:dyDescent="0.3">
      <c r="A297" s="1"/>
      <c r="B297" s="49"/>
      <c r="C297" s="68"/>
      <c r="D297" s="31" t="s">
        <v>264</v>
      </c>
      <c r="E297" s="195"/>
      <c r="F297" s="195"/>
      <c r="G297" s="68"/>
      <c r="H297" s="196"/>
      <c r="I297" s="68"/>
      <c r="J297" s="20"/>
      <c r="K297" s="68"/>
      <c r="L297" s="20"/>
      <c r="M297" s="68"/>
      <c r="N297" s="20"/>
      <c r="O297" s="69"/>
      <c r="P297" s="31"/>
      <c r="Q297" s="31"/>
      <c r="R297" s="4"/>
      <c r="S297" s="4"/>
      <c r="T297" s="71"/>
      <c r="U297" s="4"/>
      <c r="V297" s="72"/>
      <c r="W297" s="4"/>
      <c r="X297" s="4"/>
      <c r="Y297" s="4"/>
      <c r="Z297" s="4"/>
      <c r="AA297" s="4"/>
      <c r="AB297" s="4"/>
      <c r="AC297" s="4"/>
      <c r="AD297" s="4"/>
    </row>
    <row r="298" spans="1:30" s="15" customFormat="1" x14ac:dyDescent="0.3">
      <c r="A298" s="1"/>
      <c r="B298" s="49"/>
      <c r="C298" s="68"/>
      <c r="D298" s="68"/>
      <c r="E298" s="197" t="s">
        <v>445</v>
      </c>
      <c r="F298" s="197"/>
      <c r="G298" s="68"/>
      <c r="H298" s="196"/>
      <c r="I298" s="68"/>
      <c r="J298" s="20"/>
      <c r="K298" s="68"/>
      <c r="L298" s="49"/>
      <c r="M298" s="49"/>
      <c r="N298" s="49"/>
      <c r="O298" s="69"/>
      <c r="P298" s="31"/>
      <c r="Q298" s="31"/>
      <c r="R298" s="4"/>
      <c r="S298" s="4"/>
      <c r="T298" s="71"/>
      <c r="U298" s="4"/>
      <c r="V298" s="72"/>
      <c r="W298" s="4"/>
      <c r="X298" s="4"/>
      <c r="Y298" s="4"/>
      <c r="Z298" s="4"/>
      <c r="AA298" s="4"/>
      <c r="AB298" s="4"/>
      <c r="AC298" s="4"/>
      <c r="AD298" s="4"/>
    </row>
    <row r="299" spans="1:30" s="15" customFormat="1" x14ac:dyDescent="0.2">
      <c r="A299" s="2"/>
      <c r="B299" s="2"/>
      <c r="C299" s="198"/>
      <c r="D299" s="2"/>
      <c r="E299" s="199" t="s">
        <v>446</v>
      </c>
      <c r="F299" s="199"/>
      <c r="G299" s="96"/>
      <c r="H299" s="96"/>
      <c r="I299" s="96"/>
      <c r="J299" s="96"/>
      <c r="K299" s="2"/>
      <c r="L299" s="2"/>
      <c r="M299" s="2"/>
      <c r="N299" s="2"/>
      <c r="O299" s="200"/>
      <c r="P299" s="54"/>
      <c r="Q299" s="54"/>
      <c r="R299" s="54"/>
      <c r="S299" s="54"/>
      <c r="T299" s="55"/>
      <c r="V299" s="56"/>
    </row>
    <row r="300" spans="1:30" s="15" customFormat="1" x14ac:dyDescent="0.2">
      <c r="A300" s="2"/>
      <c r="B300" s="2"/>
      <c r="C300" s="198"/>
      <c r="D300" s="2"/>
      <c r="E300" s="2"/>
      <c r="F300" s="2"/>
      <c r="G300" s="96"/>
      <c r="H300" s="96"/>
      <c r="I300" s="96"/>
      <c r="J300" s="96"/>
      <c r="K300" s="2"/>
      <c r="L300" s="2"/>
      <c r="M300" s="2"/>
      <c r="N300" s="2"/>
      <c r="O300" s="200"/>
      <c r="P300" s="54"/>
      <c r="Q300" s="54"/>
      <c r="R300" s="54"/>
      <c r="S300" s="54"/>
      <c r="T300" s="55"/>
      <c r="V300" s="56"/>
    </row>
    <row r="301" spans="1:30" s="15" customFormat="1" x14ac:dyDescent="0.2">
      <c r="A301" s="2"/>
      <c r="B301" s="2"/>
      <c r="C301" s="198"/>
      <c r="D301" s="2"/>
      <c r="E301" s="2"/>
      <c r="F301" s="2"/>
      <c r="G301" s="96"/>
      <c r="H301" s="96"/>
      <c r="I301" s="96"/>
      <c r="J301" s="96"/>
      <c r="K301" s="2"/>
      <c r="L301" s="2"/>
      <c r="M301" s="2"/>
      <c r="N301" s="2"/>
      <c r="O301" s="200"/>
      <c r="P301" s="54"/>
      <c r="Q301" s="54"/>
      <c r="R301" s="54"/>
      <c r="S301" s="54"/>
      <c r="T301" s="55"/>
      <c r="V301" s="56"/>
    </row>
    <row r="302" spans="1:30" s="15" customFormat="1" x14ac:dyDescent="0.2">
      <c r="A302" s="2"/>
      <c r="B302" s="2"/>
      <c r="C302" s="198"/>
      <c r="D302" s="2"/>
      <c r="E302" s="2"/>
      <c r="F302" s="2"/>
      <c r="G302" s="96"/>
      <c r="H302" s="96"/>
      <c r="I302" s="96"/>
      <c r="J302" s="96"/>
      <c r="K302" s="2"/>
      <c r="L302" s="2"/>
      <c r="M302" s="2"/>
      <c r="N302" s="2"/>
      <c r="O302" s="200"/>
      <c r="P302" s="54"/>
      <c r="Q302" s="54"/>
      <c r="R302" s="54"/>
      <c r="S302" s="54"/>
      <c r="T302" s="55"/>
      <c r="V302" s="56"/>
    </row>
    <row r="303" spans="1:30" s="15" customFormat="1" x14ac:dyDescent="0.2">
      <c r="A303" s="2"/>
      <c r="B303" s="2"/>
      <c r="C303" s="198"/>
      <c r="D303" s="2"/>
      <c r="E303" s="2"/>
      <c r="F303" s="2"/>
      <c r="G303" s="96"/>
      <c r="H303" s="96"/>
      <c r="I303" s="96"/>
      <c r="J303" s="96"/>
      <c r="K303" s="2"/>
      <c r="L303" s="2"/>
      <c r="M303" s="2"/>
      <c r="N303" s="2"/>
      <c r="O303" s="200"/>
      <c r="P303" s="54"/>
      <c r="Q303" s="54"/>
      <c r="R303" s="54"/>
      <c r="S303" s="54"/>
      <c r="T303" s="55"/>
      <c r="V303" s="56"/>
    </row>
    <row r="304" spans="1:30" s="15" customFormat="1" x14ac:dyDescent="0.3">
      <c r="A304" s="1"/>
      <c r="B304" s="2"/>
      <c r="C304" s="96"/>
      <c r="D304" s="1"/>
      <c r="E304" s="1"/>
      <c r="F304" s="96"/>
      <c r="G304" s="96"/>
      <c r="H304" s="96"/>
      <c r="I304" s="96"/>
      <c r="J304" s="96"/>
      <c r="K304" s="96"/>
      <c r="L304" s="1"/>
      <c r="M304" s="96"/>
      <c r="N304" s="1"/>
      <c r="O304" s="96"/>
      <c r="P304" s="1"/>
      <c r="Q304" s="7"/>
      <c r="R304" s="4"/>
      <c r="S304" s="4"/>
      <c r="T304" s="71"/>
      <c r="U304" s="4"/>
      <c r="V304" s="17"/>
      <c r="W304" s="4"/>
      <c r="X304" s="4"/>
      <c r="Y304" s="4"/>
    </row>
    <row r="305" spans="1:25" s="15" customFormat="1" x14ac:dyDescent="0.3">
      <c r="A305" s="1"/>
      <c r="B305" s="2"/>
      <c r="C305" s="96"/>
      <c r="D305" s="1" t="s">
        <v>432</v>
      </c>
      <c r="E305" s="195"/>
      <c r="F305" s="195"/>
      <c r="G305" s="96"/>
      <c r="H305" s="96"/>
      <c r="I305" s="96"/>
      <c r="J305" s="96"/>
      <c r="K305" s="96"/>
      <c r="L305" s="1"/>
      <c r="M305" s="96"/>
      <c r="N305" s="1"/>
      <c r="O305" s="96"/>
      <c r="P305" s="1"/>
      <c r="Q305" s="7"/>
      <c r="R305" s="4"/>
      <c r="S305" s="4"/>
      <c r="T305" s="71"/>
      <c r="U305" s="4"/>
      <c r="V305" s="17"/>
      <c r="W305" s="4"/>
      <c r="X305" s="4"/>
      <c r="Y305" s="4"/>
    </row>
    <row r="306" spans="1:25" s="15" customFormat="1" x14ac:dyDescent="0.3">
      <c r="A306" s="1"/>
      <c r="B306" s="2"/>
      <c r="C306" s="96"/>
      <c r="D306" s="1"/>
      <c r="E306" s="197" t="s">
        <v>433</v>
      </c>
      <c r="F306" s="197"/>
      <c r="G306" s="96"/>
      <c r="H306" s="96"/>
      <c r="I306" s="96"/>
      <c r="J306" s="96"/>
      <c r="K306" s="96"/>
      <c r="L306" s="1"/>
      <c r="M306" s="96"/>
      <c r="N306" s="1"/>
      <c r="O306" s="96"/>
      <c r="P306" s="1"/>
      <c r="Q306" s="7"/>
      <c r="R306" s="4"/>
      <c r="S306" s="4"/>
      <c r="T306" s="71"/>
      <c r="U306" s="4"/>
      <c r="V306" s="17"/>
      <c r="W306" s="4"/>
      <c r="X306" s="4"/>
      <c r="Y306" s="4"/>
    </row>
    <row r="307" spans="1:25" s="15" customFormat="1" x14ac:dyDescent="0.3">
      <c r="A307" s="1"/>
      <c r="B307" s="2"/>
      <c r="C307" s="96"/>
      <c r="D307" s="1"/>
      <c r="E307" s="199" t="s">
        <v>434</v>
      </c>
      <c r="F307" s="199"/>
      <c r="G307" s="96"/>
      <c r="H307" s="96"/>
      <c r="I307" s="96"/>
      <c r="J307" s="96"/>
      <c r="K307" s="96"/>
      <c r="L307" s="1"/>
      <c r="M307" s="96"/>
      <c r="N307" s="1"/>
      <c r="O307" s="96"/>
      <c r="P307" s="1"/>
      <c r="Q307" s="7"/>
      <c r="R307" s="4"/>
      <c r="S307" s="4"/>
      <c r="T307" s="71"/>
      <c r="U307" s="4"/>
      <c r="V307" s="17"/>
      <c r="W307" s="4"/>
      <c r="X307" s="4"/>
      <c r="Y307" s="4"/>
    </row>
    <row r="308" spans="1:25" s="15" customFormat="1" x14ac:dyDescent="0.3">
      <c r="A308" s="1"/>
      <c r="B308" s="2"/>
      <c r="C308" s="96"/>
      <c r="D308" s="1"/>
      <c r="E308" s="1"/>
      <c r="F308" s="96"/>
      <c r="G308" s="96"/>
      <c r="H308" s="96"/>
      <c r="I308" s="96"/>
      <c r="J308" s="96"/>
      <c r="K308" s="96"/>
      <c r="L308" s="1"/>
      <c r="M308" s="96"/>
      <c r="N308" s="1"/>
      <c r="O308" s="96"/>
      <c r="P308" s="1"/>
      <c r="Q308" s="7"/>
      <c r="R308" s="4"/>
      <c r="S308" s="4"/>
      <c r="T308" s="71"/>
      <c r="U308" s="4"/>
      <c r="V308" s="17"/>
      <c r="W308" s="4"/>
      <c r="X308" s="4"/>
      <c r="Y308" s="4"/>
    </row>
    <row r="309" spans="1:25" s="15" customFormat="1" x14ac:dyDescent="0.3">
      <c r="A309" s="1"/>
      <c r="B309" s="2"/>
      <c r="C309" s="96"/>
      <c r="D309" s="1"/>
      <c r="E309" s="1"/>
      <c r="F309" s="96"/>
      <c r="G309" s="96"/>
      <c r="H309" s="96"/>
      <c r="I309" s="96"/>
      <c r="J309" s="96"/>
      <c r="K309" s="96"/>
      <c r="L309" s="1"/>
      <c r="M309" s="96"/>
      <c r="N309" s="1"/>
      <c r="O309" s="96"/>
      <c r="P309" s="1"/>
      <c r="Q309" s="7"/>
      <c r="R309" s="4"/>
      <c r="S309" s="4"/>
      <c r="T309" s="71"/>
      <c r="U309" s="4"/>
      <c r="V309" s="17"/>
      <c r="W309" s="4"/>
      <c r="X309" s="4"/>
      <c r="Y309" s="4"/>
    </row>
    <row r="310" spans="1:25" s="15" customFormat="1" x14ac:dyDescent="0.3">
      <c r="A310" s="1"/>
      <c r="B310" s="2"/>
      <c r="C310" s="96"/>
      <c r="D310" s="1"/>
      <c r="E310" s="1"/>
      <c r="F310" s="96"/>
      <c r="G310" s="96"/>
      <c r="H310" s="96"/>
      <c r="I310" s="96"/>
      <c r="J310" s="96"/>
      <c r="K310" s="96"/>
      <c r="L310" s="1"/>
      <c r="M310" s="96"/>
      <c r="N310" s="1"/>
      <c r="O310" s="96"/>
      <c r="P310" s="1"/>
      <c r="Q310" s="7"/>
      <c r="R310" s="4"/>
      <c r="S310" s="4"/>
      <c r="T310" s="71"/>
      <c r="U310" s="4"/>
      <c r="V310" s="17"/>
      <c r="W310" s="4"/>
      <c r="X310" s="4"/>
      <c r="Y310" s="4"/>
    </row>
    <row r="311" spans="1:25" s="15" customFormat="1" x14ac:dyDescent="0.3">
      <c r="A311" s="1"/>
      <c r="B311" s="2"/>
      <c r="C311" s="96"/>
      <c r="D311" s="1"/>
      <c r="E311" s="1"/>
      <c r="F311" s="96"/>
      <c r="G311" s="96"/>
      <c r="H311" s="96"/>
      <c r="I311" s="96"/>
      <c r="J311" s="96"/>
      <c r="K311" s="96"/>
      <c r="L311" s="1"/>
      <c r="M311" s="96"/>
      <c r="N311" s="1"/>
      <c r="O311" s="96"/>
      <c r="P311" s="1"/>
      <c r="Q311" s="7"/>
      <c r="R311" s="4"/>
      <c r="S311" s="4"/>
      <c r="T311" s="71"/>
      <c r="U311" s="4"/>
      <c r="V311" s="17"/>
      <c r="W311" s="4"/>
      <c r="X311" s="4"/>
      <c r="Y311" s="4"/>
    </row>
    <row r="312" spans="1:25" s="15" customFormat="1" x14ac:dyDescent="0.3">
      <c r="A312" s="1"/>
      <c r="B312" s="2"/>
      <c r="C312" s="96"/>
      <c r="D312" s="1"/>
      <c r="E312" s="1"/>
      <c r="F312" s="96"/>
      <c r="G312" s="96"/>
      <c r="H312" s="96"/>
      <c r="I312" s="96"/>
      <c r="J312" s="96"/>
      <c r="K312" s="96"/>
      <c r="L312" s="1"/>
      <c r="M312" s="96"/>
      <c r="N312" s="1"/>
      <c r="O312" s="96"/>
      <c r="P312" s="1"/>
      <c r="Q312" s="7"/>
      <c r="R312" s="4"/>
      <c r="S312" s="4"/>
      <c r="T312" s="71"/>
      <c r="U312" s="4"/>
      <c r="V312" s="17"/>
      <c r="W312" s="4"/>
      <c r="X312" s="4"/>
      <c r="Y312" s="4"/>
    </row>
    <row r="313" spans="1:25" s="15" customFormat="1" x14ac:dyDescent="0.3">
      <c r="A313" s="1"/>
      <c r="B313" s="2"/>
      <c r="C313" s="96"/>
      <c r="D313" s="1"/>
      <c r="E313" s="1"/>
      <c r="F313" s="96"/>
      <c r="G313" s="96"/>
      <c r="H313" s="96"/>
      <c r="I313" s="96"/>
      <c r="J313" s="96"/>
      <c r="K313" s="96"/>
      <c r="L313" s="1"/>
      <c r="M313" s="96"/>
      <c r="N313" s="1"/>
      <c r="O313" s="96"/>
      <c r="P313" s="1"/>
      <c r="Q313" s="7"/>
      <c r="R313" s="4"/>
      <c r="S313" s="4"/>
      <c r="T313" s="71"/>
      <c r="U313" s="4"/>
      <c r="V313" s="17"/>
      <c r="W313" s="4"/>
      <c r="X313" s="4"/>
      <c r="Y313" s="4"/>
    </row>
    <row r="314" spans="1:25" s="15" customFormat="1" x14ac:dyDescent="0.3">
      <c r="A314" s="1"/>
      <c r="B314" s="2"/>
      <c r="C314" s="96"/>
      <c r="D314" s="1"/>
      <c r="E314" s="1"/>
      <c r="F314" s="96"/>
      <c r="G314" s="96"/>
      <c r="H314" s="96"/>
      <c r="I314" s="96"/>
      <c r="J314" s="96"/>
      <c r="K314" s="96"/>
      <c r="L314" s="1"/>
      <c r="M314" s="96"/>
      <c r="N314" s="1"/>
      <c r="O314" s="96"/>
      <c r="P314" s="1"/>
      <c r="Q314" s="7"/>
      <c r="R314" s="4"/>
      <c r="S314" s="4"/>
      <c r="T314" s="71"/>
      <c r="U314" s="4"/>
      <c r="V314" s="17"/>
      <c r="W314" s="4"/>
      <c r="X314" s="4"/>
      <c r="Y314" s="4"/>
    </row>
    <row r="315" spans="1:25" s="15" customFormat="1" x14ac:dyDescent="0.3">
      <c r="A315" s="1"/>
      <c r="B315" s="2"/>
      <c r="C315" s="96"/>
      <c r="D315" s="1"/>
      <c r="E315" s="1"/>
      <c r="F315" s="96"/>
      <c r="G315" s="96"/>
      <c r="H315" s="96"/>
      <c r="I315" s="96"/>
      <c r="J315" s="96"/>
      <c r="K315" s="96"/>
      <c r="L315" s="1"/>
      <c r="M315" s="96"/>
      <c r="N315" s="1"/>
      <c r="O315" s="96"/>
      <c r="P315" s="1"/>
      <c r="Q315" s="7"/>
      <c r="R315" s="4"/>
      <c r="S315" s="4"/>
      <c r="T315" s="71"/>
      <c r="U315" s="4"/>
      <c r="V315" s="17"/>
      <c r="W315" s="4"/>
      <c r="X315" s="4"/>
      <c r="Y315" s="4"/>
    </row>
    <row r="316" spans="1:25" s="15" customFormat="1" x14ac:dyDescent="0.3">
      <c r="A316" s="1"/>
      <c r="B316" s="2"/>
      <c r="C316" s="96"/>
      <c r="D316" s="1"/>
      <c r="E316" s="1"/>
      <c r="F316" s="96"/>
      <c r="G316" s="96"/>
      <c r="H316" s="96"/>
      <c r="I316" s="96"/>
      <c r="J316" s="96"/>
      <c r="K316" s="96"/>
      <c r="L316" s="1"/>
      <c r="M316" s="96"/>
      <c r="N316" s="1"/>
      <c r="O316" s="96"/>
      <c r="P316" s="1"/>
      <c r="Q316" s="7"/>
      <c r="R316" s="4"/>
      <c r="S316" s="4"/>
      <c r="T316" s="71"/>
      <c r="U316" s="4"/>
      <c r="V316" s="17"/>
      <c r="W316" s="4"/>
      <c r="X316" s="4"/>
      <c r="Y316" s="4"/>
    </row>
    <row r="317" spans="1:25" s="15" customFormat="1" x14ac:dyDescent="0.3">
      <c r="A317" s="1"/>
      <c r="B317" s="2"/>
      <c r="C317" s="96"/>
      <c r="D317" s="1"/>
      <c r="E317" s="1"/>
      <c r="F317" s="96"/>
      <c r="G317" s="96"/>
      <c r="H317" s="96"/>
      <c r="I317" s="96"/>
      <c r="J317" s="96"/>
      <c r="K317" s="96"/>
      <c r="L317" s="1"/>
      <c r="M317" s="96"/>
      <c r="N317" s="1"/>
      <c r="O317" s="96"/>
      <c r="P317" s="1"/>
      <c r="Q317" s="7"/>
      <c r="R317" s="4"/>
      <c r="S317" s="4"/>
      <c r="T317" s="71"/>
      <c r="U317" s="4"/>
      <c r="V317" s="17"/>
      <c r="W317" s="4"/>
      <c r="X317" s="4"/>
      <c r="Y317" s="4"/>
    </row>
    <row r="318" spans="1:25" s="15" customFormat="1" x14ac:dyDescent="0.3">
      <c r="A318" s="1"/>
      <c r="B318" s="2"/>
      <c r="C318" s="96"/>
      <c r="D318" s="1"/>
      <c r="E318" s="1"/>
      <c r="F318" s="96"/>
      <c r="G318" s="96"/>
      <c r="H318" s="96"/>
      <c r="I318" s="96"/>
      <c r="J318" s="96"/>
      <c r="K318" s="96"/>
      <c r="L318" s="1"/>
      <c r="M318" s="96"/>
      <c r="N318" s="1"/>
      <c r="O318" s="96"/>
      <c r="P318" s="1"/>
      <c r="Q318" s="7"/>
      <c r="R318" s="4"/>
      <c r="S318" s="4"/>
      <c r="T318" s="71"/>
      <c r="U318" s="4"/>
      <c r="V318" s="17"/>
      <c r="W318" s="4"/>
      <c r="X318" s="4"/>
      <c r="Y318" s="4"/>
    </row>
    <row r="319" spans="1:25" s="15" customFormat="1" x14ac:dyDescent="0.3">
      <c r="A319" s="1"/>
      <c r="B319" s="2"/>
      <c r="C319" s="96"/>
      <c r="D319" s="1"/>
      <c r="E319" s="1"/>
      <c r="F319" s="96"/>
      <c r="G319" s="96"/>
      <c r="H319" s="96"/>
      <c r="I319" s="96"/>
      <c r="J319" s="96"/>
      <c r="K319" s="96"/>
      <c r="L319" s="1"/>
      <c r="M319" s="96"/>
      <c r="N319" s="1"/>
      <c r="O319" s="96"/>
      <c r="P319" s="1"/>
      <c r="Q319" s="7"/>
      <c r="R319" s="4"/>
      <c r="S319" s="4"/>
      <c r="T319" s="71"/>
      <c r="U319" s="4"/>
      <c r="V319" s="17"/>
      <c r="W319" s="4"/>
      <c r="X319" s="4"/>
      <c r="Y319" s="4"/>
    </row>
    <row r="320" spans="1:25" s="15" customFormat="1" x14ac:dyDescent="0.3">
      <c r="A320" s="1"/>
      <c r="B320" s="2"/>
      <c r="C320" s="96"/>
      <c r="D320" s="1"/>
      <c r="E320" s="1"/>
      <c r="F320" s="96"/>
      <c r="G320" s="96"/>
      <c r="H320" s="96"/>
      <c r="I320" s="96"/>
      <c r="J320" s="96"/>
      <c r="K320" s="96"/>
      <c r="L320" s="1"/>
      <c r="M320" s="96"/>
      <c r="N320" s="1"/>
      <c r="O320" s="96"/>
      <c r="P320" s="1"/>
      <c r="Q320" s="7"/>
      <c r="R320" s="4"/>
      <c r="S320" s="4"/>
      <c r="T320" s="71"/>
      <c r="U320" s="4"/>
      <c r="V320" s="17"/>
      <c r="W320" s="4"/>
      <c r="X320" s="4"/>
      <c r="Y320" s="4"/>
    </row>
    <row r="321" spans="1:25" s="15" customFormat="1" x14ac:dyDescent="0.3">
      <c r="A321" s="1"/>
      <c r="B321" s="2"/>
      <c r="C321" s="96"/>
      <c r="D321" s="1"/>
      <c r="E321" s="1"/>
      <c r="F321" s="96"/>
      <c r="G321" s="96"/>
      <c r="H321" s="96"/>
      <c r="I321" s="96"/>
      <c r="J321" s="96"/>
      <c r="K321" s="96"/>
      <c r="L321" s="1"/>
      <c r="M321" s="96"/>
      <c r="N321" s="1"/>
      <c r="O321" s="96"/>
      <c r="P321" s="1"/>
      <c r="Q321" s="7"/>
      <c r="R321" s="4"/>
      <c r="S321" s="4"/>
      <c r="T321" s="71"/>
      <c r="U321" s="4"/>
      <c r="V321" s="17"/>
      <c r="W321" s="4"/>
      <c r="X321" s="4"/>
      <c r="Y321" s="4"/>
    </row>
    <row r="322" spans="1:25" s="15" customFormat="1" x14ac:dyDescent="0.3">
      <c r="A322" s="1"/>
      <c r="B322" s="2"/>
      <c r="C322" s="96"/>
      <c r="D322" s="1"/>
      <c r="E322" s="1"/>
      <c r="F322" s="96"/>
      <c r="G322" s="96"/>
      <c r="H322" s="96"/>
      <c r="I322" s="96"/>
      <c r="J322" s="96"/>
      <c r="K322" s="96"/>
      <c r="L322" s="1"/>
      <c r="M322" s="96"/>
      <c r="N322" s="1"/>
      <c r="O322" s="96"/>
      <c r="P322" s="1"/>
      <c r="Q322" s="7"/>
      <c r="R322" s="4"/>
      <c r="S322" s="4"/>
      <c r="T322" s="71"/>
      <c r="U322" s="4"/>
      <c r="V322" s="17"/>
      <c r="W322" s="4"/>
      <c r="X322" s="4"/>
      <c r="Y322" s="4"/>
    </row>
    <row r="323" spans="1:25" s="15" customFormat="1" x14ac:dyDescent="0.3">
      <c r="A323" s="1"/>
      <c r="B323" s="2"/>
      <c r="C323" s="96"/>
      <c r="D323" s="1"/>
      <c r="E323" s="1"/>
      <c r="F323" s="96"/>
      <c r="G323" s="96"/>
      <c r="H323" s="96"/>
      <c r="I323" s="96"/>
      <c r="J323" s="96"/>
      <c r="K323" s="96"/>
      <c r="L323" s="1"/>
      <c r="M323" s="96"/>
      <c r="N323" s="1"/>
      <c r="O323" s="96"/>
      <c r="P323" s="1"/>
      <c r="Q323" s="7"/>
      <c r="R323" s="4"/>
      <c r="S323" s="4"/>
      <c r="T323" s="71"/>
      <c r="U323" s="4"/>
      <c r="V323" s="17"/>
      <c r="W323" s="4"/>
      <c r="X323" s="4"/>
      <c r="Y323" s="4"/>
    </row>
    <row r="324" spans="1:25" s="15" customFormat="1" x14ac:dyDescent="0.3">
      <c r="A324" s="1"/>
      <c r="B324" s="2"/>
      <c r="C324" s="96"/>
      <c r="D324" s="1"/>
      <c r="E324" s="1"/>
      <c r="F324" s="96"/>
      <c r="G324" s="96"/>
      <c r="H324" s="96"/>
      <c r="I324" s="96"/>
      <c r="J324" s="96"/>
      <c r="K324" s="96"/>
      <c r="L324" s="1"/>
      <c r="M324" s="96"/>
      <c r="N324" s="1"/>
      <c r="O324" s="96"/>
      <c r="P324" s="1"/>
      <c r="Q324" s="7"/>
      <c r="R324" s="4"/>
      <c r="S324" s="4"/>
      <c r="T324" s="71"/>
      <c r="U324" s="4"/>
      <c r="V324" s="17"/>
      <c r="W324" s="4"/>
      <c r="X324" s="4"/>
      <c r="Y324" s="4"/>
    </row>
    <row r="325" spans="1:25" s="15" customFormat="1" x14ac:dyDescent="0.3">
      <c r="A325" s="1"/>
      <c r="B325" s="2"/>
      <c r="C325" s="96"/>
      <c r="D325" s="1"/>
      <c r="E325" s="1"/>
      <c r="F325" s="96"/>
      <c r="G325" s="96"/>
      <c r="H325" s="96"/>
      <c r="I325" s="96"/>
      <c r="J325" s="96"/>
      <c r="K325" s="96"/>
      <c r="L325" s="1"/>
      <c r="M325" s="96"/>
      <c r="N325" s="1"/>
      <c r="O325" s="96"/>
      <c r="P325" s="1"/>
      <c r="Q325" s="7"/>
      <c r="R325" s="4"/>
      <c r="S325" s="4"/>
      <c r="T325" s="71"/>
      <c r="U325" s="4"/>
      <c r="V325" s="17"/>
      <c r="W325" s="4"/>
      <c r="X325" s="4"/>
      <c r="Y325" s="4"/>
    </row>
    <row r="326" spans="1:25" s="15" customFormat="1" x14ac:dyDescent="0.3">
      <c r="A326" s="1"/>
      <c r="B326" s="2"/>
      <c r="C326" s="96"/>
      <c r="D326" s="1"/>
      <c r="E326" s="1"/>
      <c r="F326" s="96"/>
      <c r="G326" s="96"/>
      <c r="H326" s="96"/>
      <c r="I326" s="96"/>
      <c r="J326" s="96"/>
      <c r="K326" s="96"/>
      <c r="L326" s="1"/>
      <c r="M326" s="96"/>
      <c r="N326" s="1"/>
      <c r="O326" s="96"/>
      <c r="P326" s="1"/>
      <c r="Q326" s="7"/>
      <c r="R326" s="4"/>
      <c r="S326" s="4"/>
      <c r="T326" s="71"/>
      <c r="U326" s="4"/>
      <c r="V326" s="17"/>
      <c r="W326" s="4"/>
      <c r="X326" s="4"/>
      <c r="Y326" s="4"/>
    </row>
    <row r="327" spans="1:25" s="15" customFormat="1" x14ac:dyDescent="0.3">
      <c r="A327" s="1"/>
      <c r="B327" s="2"/>
      <c r="C327" s="96"/>
      <c r="D327" s="1"/>
      <c r="E327" s="1"/>
      <c r="F327" s="96"/>
      <c r="G327" s="96"/>
      <c r="H327" s="96"/>
      <c r="I327" s="96"/>
      <c r="J327" s="96"/>
      <c r="K327" s="96"/>
      <c r="L327" s="1"/>
      <c r="M327" s="96"/>
      <c r="N327" s="1"/>
      <c r="O327" s="96"/>
      <c r="P327" s="1"/>
      <c r="Q327" s="7"/>
      <c r="R327" s="4"/>
      <c r="S327" s="4"/>
      <c r="T327" s="71"/>
      <c r="U327" s="4"/>
      <c r="V327" s="17"/>
      <c r="W327" s="4"/>
      <c r="X327" s="4"/>
      <c r="Y327" s="4"/>
    </row>
    <row r="328" spans="1:25" s="15" customFormat="1" x14ac:dyDescent="0.3">
      <c r="A328" s="1"/>
      <c r="B328" s="2"/>
      <c r="C328" s="96"/>
      <c r="D328" s="1"/>
      <c r="E328" s="1"/>
      <c r="F328" s="96"/>
      <c r="G328" s="96"/>
      <c r="H328" s="96"/>
      <c r="I328" s="96"/>
      <c r="J328" s="96"/>
      <c r="K328" s="96"/>
      <c r="L328" s="1"/>
      <c r="M328" s="96"/>
      <c r="N328" s="1"/>
      <c r="O328" s="96"/>
      <c r="P328" s="1"/>
      <c r="Q328" s="7"/>
      <c r="R328" s="4"/>
      <c r="S328" s="4"/>
      <c r="T328" s="71"/>
      <c r="U328" s="4"/>
      <c r="V328" s="17"/>
      <c r="W328" s="4"/>
      <c r="X328" s="4"/>
      <c r="Y328" s="4"/>
    </row>
    <row r="329" spans="1:25" s="15" customFormat="1" x14ac:dyDescent="0.3">
      <c r="A329" s="1"/>
      <c r="B329" s="2"/>
      <c r="C329" s="96"/>
      <c r="D329" s="1"/>
      <c r="E329" s="1"/>
      <c r="F329" s="96"/>
      <c r="G329" s="96"/>
      <c r="H329" s="96"/>
      <c r="I329" s="96"/>
      <c r="J329" s="96"/>
      <c r="K329" s="96"/>
      <c r="L329" s="1"/>
      <c r="M329" s="96"/>
      <c r="N329" s="1"/>
      <c r="O329" s="96"/>
      <c r="P329" s="1"/>
      <c r="Q329" s="7"/>
      <c r="R329" s="4"/>
      <c r="S329" s="4"/>
      <c r="T329" s="71"/>
      <c r="U329" s="4"/>
      <c r="V329" s="17"/>
      <c r="W329" s="4"/>
      <c r="X329" s="4"/>
      <c r="Y329" s="4"/>
    </row>
    <row r="330" spans="1:25" s="15" customFormat="1" x14ac:dyDescent="0.3">
      <c r="A330" s="1"/>
      <c r="B330" s="2"/>
      <c r="C330" s="96"/>
      <c r="D330" s="1"/>
      <c r="E330" s="1"/>
      <c r="F330" s="96"/>
      <c r="G330" s="96"/>
      <c r="H330" s="96"/>
      <c r="I330" s="96"/>
      <c r="J330" s="96"/>
      <c r="K330" s="96"/>
      <c r="L330" s="1"/>
      <c r="M330" s="96"/>
      <c r="N330" s="1"/>
      <c r="O330" s="96"/>
      <c r="P330" s="1"/>
      <c r="Q330" s="7"/>
      <c r="R330" s="4"/>
      <c r="S330" s="4"/>
      <c r="T330" s="71"/>
      <c r="U330" s="4"/>
      <c r="V330" s="17"/>
      <c r="W330" s="4"/>
      <c r="X330" s="4"/>
      <c r="Y330" s="4"/>
    </row>
    <row r="331" spans="1:25" s="15" customFormat="1" x14ac:dyDescent="0.3">
      <c r="A331" s="1"/>
      <c r="B331" s="2"/>
      <c r="C331" s="96"/>
      <c r="D331" s="1"/>
      <c r="E331" s="1"/>
      <c r="F331" s="96"/>
      <c r="G331" s="96"/>
      <c r="H331" s="96"/>
      <c r="I331" s="96"/>
      <c r="J331" s="96"/>
      <c r="K331" s="96"/>
      <c r="L331" s="1"/>
      <c r="M331" s="96"/>
      <c r="N331" s="1"/>
      <c r="O331" s="96"/>
      <c r="P331" s="1"/>
      <c r="Q331" s="7"/>
      <c r="R331" s="4"/>
      <c r="S331" s="4"/>
      <c r="T331" s="71"/>
      <c r="U331" s="4"/>
      <c r="V331" s="17"/>
      <c r="W331" s="4"/>
      <c r="X331" s="4"/>
      <c r="Y331" s="4"/>
    </row>
    <row r="332" spans="1:25" s="15" customFormat="1" x14ac:dyDescent="0.3">
      <c r="A332" s="1"/>
      <c r="B332" s="2"/>
      <c r="C332" s="96"/>
      <c r="D332" s="1"/>
      <c r="E332" s="1"/>
      <c r="F332" s="96"/>
      <c r="G332" s="96"/>
      <c r="H332" s="96"/>
      <c r="I332" s="96"/>
      <c r="J332" s="96"/>
      <c r="K332" s="96"/>
      <c r="L332" s="1"/>
      <c r="M332" s="96"/>
      <c r="N332" s="1"/>
      <c r="O332" s="96"/>
      <c r="P332" s="1"/>
      <c r="Q332" s="7"/>
      <c r="R332" s="4"/>
      <c r="S332" s="4"/>
      <c r="T332" s="71"/>
      <c r="U332" s="4"/>
      <c r="V332" s="17"/>
      <c r="W332" s="4"/>
      <c r="X332" s="4"/>
      <c r="Y332" s="4"/>
    </row>
    <row r="333" spans="1:25" s="15" customFormat="1" x14ac:dyDescent="0.3">
      <c r="A333" s="1"/>
      <c r="B333" s="2"/>
      <c r="C333" s="96"/>
      <c r="D333" s="1"/>
      <c r="E333" s="1"/>
      <c r="F333" s="96"/>
      <c r="G333" s="96"/>
      <c r="H333" s="96"/>
      <c r="I333" s="96"/>
      <c r="J333" s="96"/>
      <c r="K333" s="96"/>
      <c r="L333" s="1"/>
      <c r="M333" s="96"/>
      <c r="N333" s="1"/>
      <c r="O333" s="96"/>
      <c r="P333" s="1"/>
      <c r="Q333" s="7"/>
      <c r="R333" s="4"/>
      <c r="S333" s="4"/>
      <c r="T333" s="71"/>
      <c r="U333" s="4"/>
      <c r="V333" s="17"/>
      <c r="W333" s="4"/>
      <c r="X333" s="4"/>
      <c r="Y333" s="4"/>
    </row>
    <row r="334" spans="1:25" s="15" customFormat="1" x14ac:dyDescent="0.3">
      <c r="A334" s="1"/>
      <c r="B334" s="2"/>
      <c r="C334" s="96"/>
      <c r="D334" s="1"/>
      <c r="E334" s="1"/>
      <c r="F334" s="96"/>
      <c r="G334" s="96"/>
      <c r="H334" s="96"/>
      <c r="I334" s="96"/>
      <c r="J334" s="96"/>
      <c r="K334" s="96"/>
      <c r="L334" s="1"/>
      <c r="M334" s="96"/>
      <c r="N334" s="1"/>
      <c r="O334" s="96"/>
      <c r="P334" s="1"/>
      <c r="Q334" s="7"/>
      <c r="R334" s="4"/>
      <c r="S334" s="4"/>
      <c r="T334" s="71"/>
      <c r="U334" s="4"/>
      <c r="V334" s="17"/>
      <c r="W334" s="4"/>
      <c r="X334" s="4"/>
      <c r="Y334" s="4"/>
    </row>
    <row r="335" spans="1:25" s="15" customFormat="1" x14ac:dyDescent="0.3">
      <c r="A335" s="1"/>
      <c r="B335" s="2"/>
      <c r="C335" s="96"/>
      <c r="D335" s="1"/>
      <c r="E335" s="1"/>
      <c r="F335" s="96"/>
      <c r="G335" s="96"/>
      <c r="H335" s="96"/>
      <c r="I335" s="96"/>
      <c r="J335" s="96"/>
      <c r="K335" s="96"/>
      <c r="L335" s="1"/>
      <c r="M335" s="96"/>
      <c r="N335" s="1"/>
      <c r="O335" s="96"/>
      <c r="P335" s="1"/>
      <c r="Q335" s="7"/>
      <c r="R335" s="4"/>
      <c r="S335" s="4"/>
      <c r="T335" s="71"/>
      <c r="U335" s="4"/>
      <c r="V335" s="17"/>
      <c r="W335" s="4"/>
      <c r="X335" s="4"/>
      <c r="Y335" s="4"/>
    </row>
    <row r="336" spans="1:25" s="15" customFormat="1" x14ac:dyDescent="0.3">
      <c r="A336" s="1"/>
      <c r="B336" s="2"/>
      <c r="C336" s="96"/>
      <c r="D336" s="1"/>
      <c r="E336" s="1"/>
      <c r="F336" s="96"/>
      <c r="G336" s="96"/>
      <c r="H336" s="96"/>
      <c r="I336" s="96"/>
      <c r="J336" s="96"/>
      <c r="K336" s="96"/>
      <c r="L336" s="1"/>
      <c r="M336" s="96"/>
      <c r="N336" s="1"/>
      <c r="O336" s="96"/>
      <c r="P336" s="1"/>
      <c r="Q336" s="7"/>
      <c r="R336" s="4"/>
      <c r="S336" s="4"/>
      <c r="T336" s="71"/>
      <c r="U336" s="4"/>
      <c r="V336" s="17"/>
      <c r="W336" s="4"/>
      <c r="X336" s="4"/>
      <c r="Y336" s="4"/>
    </row>
    <row r="337" spans="1:25" s="15" customFormat="1" x14ac:dyDescent="0.3">
      <c r="A337" s="1"/>
      <c r="B337" s="2"/>
      <c r="C337" s="96"/>
      <c r="D337" s="1"/>
      <c r="E337" s="1"/>
      <c r="F337" s="96"/>
      <c r="G337" s="96"/>
      <c r="H337" s="96"/>
      <c r="I337" s="96"/>
      <c r="J337" s="96"/>
      <c r="K337" s="96"/>
      <c r="L337" s="1"/>
      <c r="M337" s="96"/>
      <c r="N337" s="1"/>
      <c r="O337" s="96"/>
      <c r="P337" s="1"/>
      <c r="Q337" s="7"/>
      <c r="R337" s="4"/>
      <c r="S337" s="4"/>
      <c r="T337" s="71"/>
      <c r="U337" s="4"/>
      <c r="V337" s="17"/>
      <c r="W337" s="4"/>
      <c r="X337" s="4"/>
      <c r="Y337" s="4"/>
    </row>
    <row r="338" spans="1:25" s="15" customFormat="1" x14ac:dyDescent="0.3">
      <c r="A338" s="1"/>
      <c r="B338" s="2"/>
      <c r="C338" s="96"/>
      <c r="D338" s="1"/>
      <c r="E338" s="1"/>
      <c r="F338" s="96"/>
      <c r="G338" s="96"/>
      <c r="H338" s="96"/>
      <c r="I338" s="96"/>
      <c r="J338" s="96"/>
      <c r="K338" s="96"/>
      <c r="L338" s="1"/>
      <c r="M338" s="96"/>
      <c r="N338" s="1"/>
      <c r="O338" s="96"/>
      <c r="P338" s="1"/>
      <c r="Q338" s="7"/>
      <c r="R338" s="4"/>
      <c r="S338" s="4"/>
      <c r="T338" s="71"/>
      <c r="U338" s="4"/>
      <c r="V338" s="17"/>
      <c r="W338" s="4"/>
      <c r="X338" s="4"/>
      <c r="Y338" s="4"/>
    </row>
    <row r="339" spans="1:25" s="15" customFormat="1" x14ac:dyDescent="0.3">
      <c r="A339" s="1"/>
      <c r="B339" s="2"/>
      <c r="C339" s="96"/>
      <c r="D339" s="1"/>
      <c r="E339" s="1"/>
      <c r="F339" s="96"/>
      <c r="G339" s="96"/>
      <c r="H339" s="96"/>
      <c r="I339" s="96"/>
      <c r="J339" s="96"/>
      <c r="K339" s="96"/>
      <c r="L339" s="1"/>
      <c r="M339" s="96"/>
      <c r="N339" s="1"/>
      <c r="O339" s="96"/>
      <c r="P339" s="1"/>
      <c r="Q339" s="7"/>
      <c r="R339" s="4"/>
      <c r="S339" s="4"/>
      <c r="T339" s="71"/>
      <c r="U339" s="4"/>
      <c r="V339" s="17"/>
      <c r="W339" s="4"/>
      <c r="X339" s="4"/>
      <c r="Y339" s="4"/>
    </row>
    <row r="340" spans="1:25" s="15" customFormat="1" x14ac:dyDescent="0.3">
      <c r="A340" s="1"/>
      <c r="B340" s="2"/>
      <c r="C340" s="96"/>
      <c r="D340" s="1"/>
      <c r="E340" s="1"/>
      <c r="F340" s="96"/>
      <c r="G340" s="96"/>
      <c r="H340" s="96"/>
      <c r="I340" s="96"/>
      <c r="J340" s="96"/>
      <c r="K340" s="96"/>
      <c r="L340" s="1"/>
      <c r="M340" s="96"/>
      <c r="N340" s="1"/>
      <c r="O340" s="96"/>
      <c r="P340" s="1"/>
      <c r="Q340" s="7"/>
      <c r="R340" s="4"/>
      <c r="S340" s="4"/>
      <c r="T340" s="71"/>
      <c r="U340" s="4"/>
      <c r="V340" s="17"/>
      <c r="W340" s="4"/>
      <c r="X340" s="4"/>
      <c r="Y340" s="4"/>
    </row>
    <row r="341" spans="1:25" s="15" customFormat="1" x14ac:dyDescent="0.3">
      <c r="A341" s="1"/>
      <c r="B341" s="2"/>
      <c r="C341" s="96"/>
      <c r="D341" s="1"/>
      <c r="E341" s="1"/>
      <c r="F341" s="96"/>
      <c r="G341" s="96"/>
      <c r="H341" s="96"/>
      <c r="I341" s="96"/>
      <c r="J341" s="96"/>
      <c r="K341" s="96"/>
      <c r="L341" s="1"/>
      <c r="M341" s="96"/>
      <c r="N341" s="1"/>
      <c r="O341" s="96"/>
      <c r="P341" s="1"/>
      <c r="Q341" s="7"/>
      <c r="R341" s="4"/>
      <c r="S341" s="4"/>
      <c r="T341" s="71"/>
      <c r="U341" s="4"/>
      <c r="V341" s="17"/>
      <c r="W341" s="4"/>
      <c r="X341" s="4"/>
      <c r="Y341" s="4"/>
    </row>
    <row r="342" spans="1:25" s="15" customFormat="1" x14ac:dyDescent="0.3">
      <c r="A342" s="1"/>
      <c r="B342" s="2"/>
      <c r="C342" s="96"/>
      <c r="D342" s="1"/>
      <c r="E342" s="1"/>
      <c r="F342" s="96"/>
      <c r="G342" s="96"/>
      <c r="H342" s="96"/>
      <c r="I342" s="96"/>
      <c r="J342" s="96"/>
      <c r="K342" s="96"/>
      <c r="L342" s="1"/>
      <c r="M342" s="96"/>
      <c r="N342" s="1"/>
      <c r="O342" s="96"/>
      <c r="P342" s="1"/>
      <c r="Q342" s="7"/>
      <c r="R342" s="4"/>
      <c r="S342" s="4"/>
      <c r="T342" s="71"/>
      <c r="U342" s="4"/>
      <c r="V342" s="17"/>
      <c r="W342" s="4"/>
      <c r="X342" s="4"/>
      <c r="Y342" s="4"/>
    </row>
    <row r="343" spans="1:25" s="15" customFormat="1" x14ac:dyDescent="0.3">
      <c r="A343" s="1"/>
      <c r="B343" s="2"/>
      <c r="C343" s="96"/>
      <c r="D343" s="1"/>
      <c r="E343" s="1"/>
      <c r="F343" s="96"/>
      <c r="G343" s="96"/>
      <c r="H343" s="96"/>
      <c r="I343" s="96"/>
      <c r="J343" s="96"/>
      <c r="K343" s="96"/>
      <c r="L343" s="1"/>
      <c r="M343" s="96"/>
      <c r="N343" s="1"/>
      <c r="O343" s="96"/>
      <c r="P343" s="1"/>
      <c r="Q343" s="7"/>
      <c r="R343" s="4"/>
      <c r="S343" s="4"/>
      <c r="T343" s="71"/>
      <c r="U343" s="4"/>
      <c r="V343" s="17"/>
      <c r="W343" s="4"/>
      <c r="X343" s="4"/>
      <c r="Y343" s="4"/>
    </row>
    <row r="344" spans="1:25" s="15" customFormat="1" x14ac:dyDescent="0.3">
      <c r="A344" s="1"/>
      <c r="B344" s="2"/>
      <c r="C344" s="96"/>
      <c r="D344" s="1"/>
      <c r="E344" s="1"/>
      <c r="F344" s="96"/>
      <c r="G344" s="96"/>
      <c r="H344" s="96"/>
      <c r="I344" s="96"/>
      <c r="J344" s="96"/>
      <c r="K344" s="96"/>
      <c r="L344" s="1"/>
      <c r="M344" s="96"/>
      <c r="N344" s="1"/>
      <c r="O344" s="96"/>
      <c r="P344" s="1"/>
      <c r="Q344" s="7"/>
      <c r="R344" s="4"/>
      <c r="S344" s="4"/>
      <c r="T344" s="71"/>
      <c r="U344" s="4"/>
      <c r="V344" s="17"/>
      <c r="W344" s="4"/>
      <c r="X344" s="4"/>
      <c r="Y344" s="4"/>
    </row>
    <row r="345" spans="1:25" s="15" customFormat="1" x14ac:dyDescent="0.3">
      <c r="A345" s="1"/>
      <c r="B345" s="2"/>
      <c r="C345" s="96"/>
      <c r="D345" s="1"/>
      <c r="E345" s="1"/>
      <c r="F345" s="96"/>
      <c r="G345" s="96"/>
      <c r="H345" s="96"/>
      <c r="I345" s="96"/>
      <c r="J345" s="96"/>
      <c r="K345" s="96"/>
      <c r="L345" s="1"/>
      <c r="M345" s="96"/>
      <c r="N345" s="1"/>
      <c r="O345" s="96"/>
      <c r="P345" s="1"/>
      <c r="Q345" s="7"/>
      <c r="R345" s="4"/>
      <c r="S345" s="4"/>
      <c r="T345" s="71"/>
      <c r="U345" s="4"/>
      <c r="V345" s="17"/>
      <c r="W345" s="4"/>
      <c r="X345" s="4"/>
      <c r="Y345" s="4"/>
    </row>
    <row r="346" spans="1:25" s="15" customFormat="1" x14ac:dyDescent="0.3">
      <c r="A346" s="1"/>
      <c r="B346" s="2"/>
      <c r="C346" s="96"/>
      <c r="D346" s="1"/>
      <c r="E346" s="1"/>
      <c r="F346" s="96"/>
      <c r="G346" s="96"/>
      <c r="H346" s="96"/>
      <c r="I346" s="96"/>
      <c r="J346" s="96"/>
      <c r="K346" s="96"/>
      <c r="L346" s="1"/>
      <c r="M346" s="96"/>
      <c r="N346" s="1"/>
      <c r="O346" s="96"/>
      <c r="P346" s="1"/>
      <c r="Q346" s="7"/>
      <c r="R346" s="4"/>
      <c r="S346" s="4"/>
      <c r="T346" s="71"/>
      <c r="U346" s="4"/>
      <c r="V346" s="17"/>
      <c r="W346" s="4"/>
      <c r="X346" s="4"/>
      <c r="Y346" s="4"/>
    </row>
    <row r="347" spans="1:25" s="15" customFormat="1" x14ac:dyDescent="0.3">
      <c r="A347" s="1"/>
      <c r="B347" s="2"/>
      <c r="C347" s="96"/>
      <c r="D347" s="1"/>
      <c r="E347" s="1"/>
      <c r="F347" s="96"/>
      <c r="G347" s="96"/>
      <c r="H347" s="96"/>
      <c r="I347" s="96"/>
      <c r="J347" s="96"/>
      <c r="K347" s="96"/>
      <c r="L347" s="1"/>
      <c r="M347" s="96"/>
      <c r="N347" s="1"/>
      <c r="O347" s="96"/>
      <c r="P347" s="1"/>
      <c r="Q347" s="7"/>
      <c r="R347" s="4"/>
      <c r="S347" s="4"/>
      <c r="T347" s="71"/>
      <c r="U347" s="4"/>
      <c r="V347" s="17"/>
      <c r="W347" s="4"/>
      <c r="X347" s="4"/>
      <c r="Y347" s="4"/>
    </row>
    <row r="348" spans="1:25" s="15" customFormat="1" x14ac:dyDescent="0.3">
      <c r="A348" s="1"/>
      <c r="B348" s="2"/>
      <c r="C348" s="96"/>
      <c r="D348" s="1"/>
      <c r="E348" s="1"/>
      <c r="F348" s="96"/>
      <c r="G348" s="96"/>
      <c r="H348" s="96"/>
      <c r="I348" s="96"/>
      <c r="J348" s="96"/>
      <c r="K348" s="96"/>
      <c r="L348" s="1"/>
      <c r="M348" s="96"/>
      <c r="N348" s="1"/>
      <c r="O348" s="96"/>
      <c r="P348" s="1"/>
      <c r="Q348" s="7"/>
      <c r="R348" s="4"/>
      <c r="S348" s="4"/>
      <c r="T348" s="71"/>
      <c r="U348" s="4"/>
      <c r="V348" s="17"/>
      <c r="W348" s="4"/>
      <c r="X348" s="4"/>
      <c r="Y348" s="4"/>
    </row>
    <row r="349" spans="1:25" s="15" customFormat="1" x14ac:dyDescent="0.3">
      <c r="A349" s="1"/>
      <c r="B349" s="2"/>
      <c r="C349" s="96"/>
      <c r="D349" s="1"/>
      <c r="E349" s="1"/>
      <c r="F349" s="96"/>
      <c r="G349" s="96"/>
      <c r="H349" s="96"/>
      <c r="I349" s="96"/>
      <c r="J349" s="96"/>
      <c r="K349" s="96"/>
      <c r="L349" s="1"/>
      <c r="M349" s="96"/>
      <c r="N349" s="1"/>
      <c r="O349" s="96"/>
      <c r="P349" s="1"/>
      <c r="Q349" s="7"/>
      <c r="R349" s="4"/>
      <c r="S349" s="4"/>
      <c r="T349" s="71"/>
      <c r="U349" s="4"/>
      <c r="V349" s="17"/>
      <c r="W349" s="4"/>
      <c r="X349" s="4"/>
      <c r="Y349" s="4"/>
    </row>
    <row r="350" spans="1:25" s="15" customFormat="1" x14ac:dyDescent="0.3">
      <c r="A350" s="1"/>
      <c r="B350" s="2"/>
      <c r="C350" s="96"/>
      <c r="D350" s="1"/>
      <c r="E350" s="1"/>
      <c r="F350" s="96"/>
      <c r="G350" s="96"/>
      <c r="H350" s="96"/>
      <c r="I350" s="96"/>
      <c r="J350" s="96"/>
      <c r="K350" s="96"/>
      <c r="L350" s="1"/>
      <c r="M350" s="96"/>
      <c r="N350" s="1"/>
      <c r="O350" s="96"/>
      <c r="P350" s="1"/>
      <c r="Q350" s="7"/>
      <c r="R350" s="4"/>
      <c r="S350" s="4"/>
      <c r="T350" s="71"/>
      <c r="U350" s="4"/>
      <c r="V350" s="17"/>
      <c r="W350" s="4"/>
      <c r="X350" s="4"/>
      <c r="Y350" s="4"/>
    </row>
    <row r="351" spans="1:25" s="15" customFormat="1" x14ac:dyDescent="0.3">
      <c r="A351" s="1"/>
      <c r="B351" s="2"/>
      <c r="C351" s="96"/>
      <c r="D351" s="1"/>
      <c r="E351" s="1"/>
      <c r="F351" s="96"/>
      <c r="G351" s="96"/>
      <c r="H351" s="96"/>
      <c r="I351" s="96"/>
      <c r="J351" s="96"/>
      <c r="K351" s="96"/>
      <c r="L351" s="1"/>
      <c r="M351" s="96"/>
      <c r="N351" s="1"/>
      <c r="O351" s="96"/>
      <c r="P351" s="1"/>
      <c r="Q351" s="7"/>
      <c r="R351" s="4"/>
      <c r="S351" s="4"/>
      <c r="T351" s="71"/>
      <c r="U351" s="4"/>
      <c r="V351" s="17"/>
      <c r="W351" s="4"/>
      <c r="X351" s="4"/>
      <c r="Y351" s="4"/>
    </row>
    <row r="352" spans="1:25" s="15" customFormat="1" x14ac:dyDescent="0.3">
      <c r="A352" s="1"/>
      <c r="B352" s="2"/>
      <c r="C352" s="96"/>
      <c r="D352" s="1"/>
      <c r="E352" s="1"/>
      <c r="F352" s="96"/>
      <c r="G352" s="96"/>
      <c r="H352" s="96"/>
      <c r="I352" s="96"/>
      <c r="J352" s="96"/>
      <c r="K352" s="96"/>
      <c r="L352" s="1"/>
      <c r="M352" s="96"/>
      <c r="N352" s="1"/>
      <c r="O352" s="96"/>
      <c r="P352" s="1"/>
      <c r="Q352" s="7"/>
      <c r="R352" s="4"/>
      <c r="S352" s="4"/>
      <c r="T352" s="71"/>
      <c r="U352" s="4"/>
      <c r="V352" s="17"/>
      <c r="W352" s="4"/>
      <c r="X352" s="4"/>
      <c r="Y352" s="4"/>
    </row>
    <row r="353" spans="1:25" s="15" customFormat="1" x14ac:dyDescent="0.3">
      <c r="A353" s="1"/>
      <c r="B353" s="2"/>
      <c r="C353" s="96"/>
      <c r="D353" s="1"/>
      <c r="E353" s="1"/>
      <c r="F353" s="96"/>
      <c r="G353" s="96"/>
      <c r="H353" s="96"/>
      <c r="I353" s="96"/>
      <c r="J353" s="96"/>
      <c r="K353" s="96"/>
      <c r="L353" s="1"/>
      <c r="M353" s="96"/>
      <c r="N353" s="1"/>
      <c r="O353" s="96"/>
      <c r="P353" s="1"/>
      <c r="Q353" s="7"/>
      <c r="R353" s="4"/>
      <c r="S353" s="4"/>
      <c r="T353" s="71"/>
      <c r="U353" s="4"/>
      <c r="V353" s="17"/>
      <c r="W353" s="4"/>
      <c r="X353" s="4"/>
      <c r="Y353" s="4"/>
    </row>
    <row r="354" spans="1:25" s="15" customFormat="1" x14ac:dyDescent="0.3">
      <c r="A354" s="1"/>
      <c r="B354" s="2"/>
      <c r="C354" s="96"/>
      <c r="D354" s="1"/>
      <c r="E354" s="1"/>
      <c r="F354" s="96"/>
      <c r="G354" s="96"/>
      <c r="H354" s="96"/>
      <c r="I354" s="96"/>
      <c r="J354" s="96"/>
      <c r="K354" s="96"/>
      <c r="L354" s="1"/>
      <c r="M354" s="96"/>
      <c r="N354" s="1"/>
      <c r="O354" s="96"/>
      <c r="P354" s="1"/>
      <c r="Q354" s="7"/>
      <c r="R354" s="4"/>
      <c r="S354" s="4"/>
      <c r="T354" s="71"/>
      <c r="U354" s="4"/>
      <c r="V354" s="17"/>
      <c r="W354" s="4"/>
      <c r="X354" s="4"/>
      <c r="Y354" s="4"/>
    </row>
    <row r="355" spans="1:25" s="15" customFormat="1" x14ac:dyDescent="0.3">
      <c r="A355" s="1"/>
      <c r="B355" s="2"/>
      <c r="C355" s="96"/>
      <c r="D355" s="1"/>
      <c r="E355" s="1"/>
      <c r="F355" s="96"/>
      <c r="G355" s="96"/>
      <c r="H355" s="96"/>
      <c r="I355" s="96"/>
      <c r="J355" s="96"/>
      <c r="K355" s="96"/>
      <c r="L355" s="1"/>
      <c r="M355" s="96"/>
      <c r="N355" s="1"/>
      <c r="O355" s="96"/>
      <c r="P355" s="1"/>
      <c r="Q355" s="7"/>
      <c r="R355" s="4"/>
      <c r="S355" s="4"/>
      <c r="T355" s="71"/>
      <c r="U355" s="4"/>
      <c r="V355" s="17"/>
      <c r="W355" s="4"/>
      <c r="X355" s="4"/>
      <c r="Y355" s="4"/>
    </row>
    <row r="356" spans="1:25" s="15" customFormat="1" x14ac:dyDescent="0.3">
      <c r="A356" s="1"/>
      <c r="B356" s="2"/>
      <c r="C356" s="96"/>
      <c r="D356" s="1"/>
      <c r="E356" s="1"/>
      <c r="F356" s="96"/>
      <c r="G356" s="96"/>
      <c r="H356" s="96"/>
      <c r="I356" s="96"/>
      <c r="J356" s="96"/>
      <c r="K356" s="96"/>
      <c r="L356" s="1"/>
      <c r="M356" s="96"/>
      <c r="N356" s="1"/>
      <c r="O356" s="96"/>
      <c r="P356" s="1"/>
      <c r="Q356" s="7"/>
      <c r="R356" s="4"/>
      <c r="S356" s="4"/>
      <c r="T356" s="71"/>
      <c r="U356" s="4"/>
      <c r="V356" s="17"/>
      <c r="W356" s="4"/>
      <c r="X356" s="4"/>
      <c r="Y356" s="4"/>
    </row>
    <row r="357" spans="1:25" s="15" customFormat="1" x14ac:dyDescent="0.3">
      <c r="A357" s="1"/>
      <c r="B357" s="2"/>
      <c r="C357" s="96"/>
      <c r="D357" s="1"/>
      <c r="E357" s="1"/>
      <c r="F357" s="96"/>
      <c r="G357" s="96"/>
      <c r="H357" s="96"/>
      <c r="I357" s="96"/>
      <c r="J357" s="96"/>
      <c r="K357" s="96"/>
      <c r="L357" s="1"/>
      <c r="M357" s="96"/>
      <c r="N357" s="1"/>
      <c r="O357" s="96"/>
      <c r="P357" s="1"/>
      <c r="Q357" s="7"/>
      <c r="R357" s="4"/>
      <c r="S357" s="4"/>
      <c r="T357" s="71"/>
      <c r="U357" s="4"/>
      <c r="V357" s="17"/>
      <c r="W357" s="4"/>
      <c r="X357" s="4"/>
      <c r="Y357" s="4"/>
    </row>
    <row r="358" spans="1:25" s="15" customFormat="1" x14ac:dyDescent="0.3">
      <c r="A358" s="1"/>
      <c r="B358" s="2"/>
      <c r="C358" s="96"/>
      <c r="D358" s="1"/>
      <c r="E358" s="1"/>
      <c r="F358" s="96"/>
      <c r="G358" s="96"/>
      <c r="H358" s="96"/>
      <c r="I358" s="96"/>
      <c r="J358" s="96"/>
      <c r="K358" s="96"/>
      <c r="L358" s="1"/>
      <c r="M358" s="96"/>
      <c r="N358" s="1"/>
      <c r="O358" s="96"/>
      <c r="P358" s="1"/>
      <c r="Q358" s="7"/>
      <c r="R358" s="4"/>
      <c r="S358" s="4"/>
      <c r="T358" s="71"/>
      <c r="U358" s="4"/>
      <c r="V358" s="17"/>
      <c r="W358" s="4"/>
      <c r="X358" s="4"/>
      <c r="Y358" s="4"/>
    </row>
    <row r="359" spans="1:25" s="15" customFormat="1" x14ac:dyDescent="0.3">
      <c r="A359" s="1"/>
      <c r="B359" s="2"/>
      <c r="C359" s="96"/>
      <c r="D359" s="1"/>
      <c r="E359" s="1"/>
      <c r="F359" s="96"/>
      <c r="G359" s="96"/>
      <c r="H359" s="96"/>
      <c r="I359" s="96"/>
      <c r="J359" s="96"/>
      <c r="K359" s="96"/>
      <c r="L359" s="1"/>
      <c r="M359" s="96"/>
      <c r="N359" s="1"/>
      <c r="O359" s="96"/>
      <c r="P359" s="1"/>
      <c r="Q359" s="7"/>
      <c r="R359" s="4"/>
      <c r="S359" s="4"/>
      <c r="T359" s="71"/>
      <c r="U359" s="4"/>
      <c r="V359" s="17"/>
      <c r="W359" s="4"/>
      <c r="X359" s="4"/>
      <c r="Y359" s="4"/>
    </row>
    <row r="360" spans="1:25" s="15" customFormat="1" x14ac:dyDescent="0.3">
      <c r="A360" s="1"/>
      <c r="B360" s="2"/>
      <c r="C360" s="96"/>
      <c r="D360" s="1"/>
      <c r="E360" s="1"/>
      <c r="F360" s="96"/>
      <c r="G360" s="96"/>
      <c r="H360" s="96"/>
      <c r="I360" s="96"/>
      <c r="J360" s="96"/>
      <c r="K360" s="96"/>
      <c r="L360" s="1"/>
      <c r="M360" s="96"/>
      <c r="N360" s="1"/>
      <c r="O360" s="96"/>
      <c r="P360" s="1"/>
      <c r="Q360" s="7"/>
      <c r="R360" s="4"/>
      <c r="S360" s="4"/>
      <c r="T360" s="71"/>
      <c r="U360" s="4"/>
      <c r="V360" s="17"/>
      <c r="W360" s="4"/>
      <c r="X360" s="4"/>
      <c r="Y360" s="4"/>
    </row>
    <row r="361" spans="1:25" s="15" customFormat="1" x14ac:dyDescent="0.3">
      <c r="A361" s="1"/>
      <c r="B361" s="2"/>
      <c r="C361" s="96"/>
      <c r="D361" s="1"/>
      <c r="E361" s="1"/>
      <c r="F361" s="96"/>
      <c r="G361" s="96"/>
      <c r="H361" s="96"/>
      <c r="I361" s="96"/>
      <c r="J361" s="96"/>
      <c r="K361" s="96"/>
      <c r="L361" s="1"/>
      <c r="M361" s="96"/>
      <c r="N361" s="1"/>
      <c r="O361" s="96"/>
      <c r="P361" s="1"/>
      <c r="Q361" s="7"/>
      <c r="R361" s="4"/>
      <c r="S361" s="4"/>
      <c r="T361" s="71"/>
      <c r="U361" s="4"/>
      <c r="V361" s="17"/>
      <c r="W361" s="4"/>
      <c r="X361" s="4"/>
      <c r="Y361" s="4"/>
    </row>
    <row r="362" spans="1:25" s="15" customFormat="1" x14ac:dyDescent="0.3">
      <c r="A362" s="1"/>
      <c r="B362" s="2"/>
      <c r="C362" s="96"/>
      <c r="D362" s="1"/>
      <c r="E362" s="1"/>
      <c r="F362" s="96"/>
      <c r="G362" s="96"/>
      <c r="H362" s="96"/>
      <c r="I362" s="96"/>
      <c r="J362" s="96"/>
      <c r="K362" s="96"/>
      <c r="L362" s="1"/>
      <c r="M362" s="96"/>
      <c r="N362" s="1"/>
      <c r="O362" s="96"/>
      <c r="P362" s="1"/>
      <c r="Q362" s="7"/>
      <c r="R362" s="4"/>
      <c r="S362" s="4"/>
      <c r="T362" s="71"/>
      <c r="U362" s="4"/>
      <c r="V362" s="17"/>
      <c r="W362" s="4"/>
      <c r="X362" s="4"/>
      <c r="Y362" s="4"/>
    </row>
    <row r="363" spans="1:25" s="15" customFormat="1" x14ac:dyDescent="0.3">
      <c r="A363" s="1"/>
      <c r="B363" s="2"/>
      <c r="C363" s="96"/>
      <c r="D363" s="1"/>
      <c r="E363" s="1"/>
      <c r="F363" s="96"/>
      <c r="G363" s="96"/>
      <c r="H363" s="96"/>
      <c r="I363" s="96"/>
      <c r="J363" s="96"/>
      <c r="K363" s="96"/>
      <c r="L363" s="1"/>
      <c r="M363" s="96"/>
      <c r="N363" s="1"/>
      <c r="O363" s="96"/>
      <c r="P363" s="1"/>
      <c r="Q363" s="7"/>
      <c r="R363" s="4"/>
      <c r="S363" s="4"/>
      <c r="T363" s="71"/>
      <c r="U363" s="4"/>
      <c r="V363" s="17"/>
      <c r="W363" s="4"/>
      <c r="X363" s="4"/>
      <c r="Y363" s="4"/>
    </row>
    <row r="364" spans="1:25" s="15" customFormat="1" x14ac:dyDescent="0.3">
      <c r="A364" s="1"/>
      <c r="B364" s="2"/>
      <c r="C364" s="96"/>
      <c r="D364" s="1"/>
      <c r="E364" s="1"/>
      <c r="F364" s="96"/>
      <c r="G364" s="96"/>
      <c r="H364" s="96"/>
      <c r="I364" s="96"/>
      <c r="J364" s="96"/>
      <c r="K364" s="96"/>
      <c r="L364" s="1"/>
      <c r="M364" s="96"/>
      <c r="N364" s="1"/>
      <c r="O364" s="96"/>
      <c r="P364" s="1"/>
      <c r="Q364" s="7"/>
      <c r="R364" s="4"/>
      <c r="S364" s="4"/>
      <c r="T364" s="71"/>
      <c r="U364" s="4"/>
      <c r="V364" s="17"/>
      <c r="W364" s="4"/>
      <c r="X364" s="4"/>
      <c r="Y364" s="4"/>
    </row>
    <row r="365" spans="1:25" s="15" customFormat="1" x14ac:dyDescent="0.3">
      <c r="A365" s="1"/>
      <c r="B365" s="2"/>
      <c r="C365" s="96"/>
      <c r="D365" s="1"/>
      <c r="E365" s="1"/>
      <c r="F365" s="96"/>
      <c r="G365" s="96"/>
      <c r="H365" s="96"/>
      <c r="I365" s="96"/>
      <c r="J365" s="96"/>
      <c r="K365" s="96"/>
      <c r="L365" s="1"/>
      <c r="M365" s="96"/>
      <c r="N365" s="1"/>
      <c r="O365" s="96"/>
      <c r="P365" s="1"/>
      <c r="Q365" s="7"/>
      <c r="R365" s="4"/>
      <c r="S365" s="4"/>
      <c r="T365" s="71"/>
      <c r="U365" s="4"/>
      <c r="V365" s="17"/>
      <c r="W365" s="4"/>
      <c r="X365" s="4"/>
      <c r="Y365" s="4"/>
    </row>
    <row r="366" spans="1:25" s="15" customFormat="1" x14ac:dyDescent="0.3">
      <c r="A366" s="1"/>
      <c r="B366" s="2"/>
      <c r="C366" s="96"/>
      <c r="D366" s="1"/>
      <c r="E366" s="1"/>
      <c r="F366" s="96"/>
      <c r="G366" s="96"/>
      <c r="H366" s="96"/>
      <c r="I366" s="96"/>
      <c r="J366" s="96"/>
      <c r="K366" s="96"/>
      <c r="L366" s="1"/>
      <c r="M366" s="96"/>
      <c r="N366" s="1"/>
      <c r="O366" s="96"/>
      <c r="P366" s="1"/>
      <c r="Q366" s="7"/>
      <c r="R366" s="4"/>
      <c r="S366" s="4"/>
      <c r="T366" s="71"/>
      <c r="U366" s="4"/>
      <c r="V366" s="17"/>
      <c r="W366" s="4"/>
      <c r="X366" s="4"/>
      <c r="Y366" s="4"/>
    </row>
    <row r="367" spans="1:25" s="15" customFormat="1" x14ac:dyDescent="0.3">
      <c r="A367" s="1"/>
      <c r="B367" s="2"/>
      <c r="C367" s="96"/>
      <c r="D367" s="1"/>
      <c r="E367" s="1"/>
      <c r="F367" s="96"/>
      <c r="G367" s="96"/>
      <c r="H367" s="96"/>
      <c r="I367" s="96"/>
      <c r="J367" s="96"/>
      <c r="K367" s="96"/>
      <c r="L367" s="1"/>
      <c r="M367" s="96"/>
      <c r="N367" s="1"/>
      <c r="O367" s="96"/>
      <c r="P367" s="1"/>
      <c r="Q367" s="7"/>
      <c r="R367" s="4"/>
      <c r="S367" s="4"/>
      <c r="T367" s="71"/>
      <c r="U367" s="4"/>
      <c r="V367" s="17"/>
      <c r="W367" s="4"/>
      <c r="X367" s="4"/>
      <c r="Y367" s="4"/>
    </row>
    <row r="368" spans="1:25" s="15" customFormat="1" x14ac:dyDescent="0.3">
      <c r="A368" s="1"/>
      <c r="B368" s="2"/>
      <c r="C368" s="96"/>
      <c r="D368" s="1"/>
      <c r="E368" s="1"/>
      <c r="F368" s="96"/>
      <c r="G368" s="96"/>
      <c r="H368" s="96"/>
      <c r="I368" s="96"/>
      <c r="J368" s="96"/>
      <c r="K368" s="96"/>
      <c r="L368" s="1"/>
      <c r="M368" s="96"/>
      <c r="N368" s="1"/>
      <c r="O368" s="96"/>
      <c r="P368" s="1"/>
      <c r="Q368" s="7"/>
      <c r="R368" s="4"/>
      <c r="S368" s="4"/>
      <c r="T368" s="71"/>
      <c r="U368" s="4"/>
      <c r="V368" s="17"/>
      <c r="W368" s="4"/>
      <c r="X368" s="4"/>
      <c r="Y368" s="4"/>
    </row>
    <row r="369" spans="1:25" s="15" customFormat="1" x14ac:dyDescent="0.3">
      <c r="A369" s="1"/>
      <c r="B369" s="2"/>
      <c r="C369" s="96"/>
      <c r="D369" s="1"/>
      <c r="E369" s="1"/>
      <c r="F369" s="96"/>
      <c r="G369" s="96"/>
      <c r="H369" s="96"/>
      <c r="I369" s="96"/>
      <c r="J369" s="96"/>
      <c r="K369" s="96"/>
      <c r="L369" s="1"/>
      <c r="M369" s="96"/>
      <c r="N369" s="1"/>
      <c r="O369" s="96"/>
      <c r="P369" s="1"/>
      <c r="Q369" s="7"/>
      <c r="R369" s="4"/>
      <c r="S369" s="4"/>
      <c r="T369" s="71"/>
      <c r="U369" s="4"/>
      <c r="V369" s="17"/>
      <c r="W369" s="4"/>
      <c r="X369" s="4"/>
      <c r="Y369" s="4"/>
    </row>
    <row r="370" spans="1:25" s="15" customFormat="1" x14ac:dyDescent="0.3">
      <c r="A370" s="1"/>
      <c r="B370" s="2"/>
      <c r="C370" s="96"/>
      <c r="D370" s="1"/>
      <c r="E370" s="1"/>
      <c r="F370" s="96"/>
      <c r="G370" s="96"/>
      <c r="H370" s="96"/>
      <c r="I370" s="96"/>
      <c r="J370" s="96"/>
      <c r="K370" s="96"/>
      <c r="L370" s="1"/>
      <c r="M370" s="96"/>
      <c r="N370" s="1"/>
      <c r="O370" s="96"/>
      <c r="P370" s="1"/>
      <c r="Q370" s="7"/>
      <c r="R370" s="4"/>
      <c r="S370" s="4"/>
      <c r="T370" s="71"/>
      <c r="U370" s="4"/>
      <c r="V370" s="17"/>
      <c r="W370" s="4"/>
      <c r="X370" s="4"/>
      <c r="Y370" s="4"/>
    </row>
    <row r="371" spans="1:25" s="15" customFormat="1" x14ac:dyDescent="0.3">
      <c r="A371" s="1"/>
      <c r="B371" s="2"/>
      <c r="C371" s="96"/>
      <c r="D371" s="1"/>
      <c r="E371" s="1"/>
      <c r="F371" s="96"/>
      <c r="G371" s="96"/>
      <c r="H371" s="96"/>
      <c r="I371" s="96"/>
      <c r="J371" s="96"/>
      <c r="K371" s="96"/>
      <c r="L371" s="1"/>
      <c r="M371" s="96"/>
      <c r="N371" s="1"/>
      <c r="O371" s="96"/>
      <c r="P371" s="1"/>
      <c r="Q371" s="7"/>
      <c r="R371" s="4"/>
      <c r="S371" s="4"/>
      <c r="T371" s="71"/>
      <c r="U371" s="4"/>
      <c r="V371" s="17"/>
      <c r="W371" s="4"/>
      <c r="X371" s="4"/>
      <c r="Y371" s="4"/>
    </row>
    <row r="372" spans="1:25" s="15" customFormat="1" x14ac:dyDescent="0.3">
      <c r="A372" s="1"/>
      <c r="B372" s="2"/>
      <c r="C372" s="96"/>
      <c r="D372" s="1"/>
      <c r="E372" s="1"/>
      <c r="F372" s="96"/>
      <c r="G372" s="96"/>
      <c r="H372" s="96"/>
      <c r="I372" s="96"/>
      <c r="J372" s="96"/>
      <c r="K372" s="96"/>
      <c r="L372" s="1"/>
      <c r="M372" s="96"/>
      <c r="N372" s="1"/>
      <c r="O372" s="96"/>
      <c r="P372" s="1"/>
      <c r="Q372" s="7"/>
      <c r="R372" s="4"/>
      <c r="S372" s="4"/>
      <c r="T372" s="71"/>
      <c r="U372" s="4"/>
      <c r="V372" s="17"/>
      <c r="W372" s="4"/>
      <c r="X372" s="4"/>
      <c r="Y372" s="4"/>
    </row>
    <row r="373" spans="1:25" s="15" customFormat="1" x14ac:dyDescent="0.3">
      <c r="A373" s="1"/>
      <c r="B373" s="2"/>
      <c r="C373" s="96"/>
      <c r="D373" s="1"/>
      <c r="E373" s="1"/>
      <c r="F373" s="96"/>
      <c r="G373" s="96"/>
      <c r="H373" s="96"/>
      <c r="I373" s="96"/>
      <c r="J373" s="96"/>
      <c r="K373" s="96"/>
      <c r="L373" s="1"/>
      <c r="M373" s="96"/>
      <c r="N373" s="1"/>
      <c r="O373" s="96"/>
      <c r="P373" s="1"/>
      <c r="Q373" s="7"/>
      <c r="R373" s="4"/>
      <c r="S373" s="4"/>
      <c r="T373" s="71"/>
      <c r="U373" s="4"/>
      <c r="V373" s="17"/>
      <c r="W373" s="4"/>
      <c r="X373" s="4"/>
      <c r="Y373" s="4"/>
    </row>
    <row r="374" spans="1:25" s="15" customFormat="1" x14ac:dyDescent="0.3">
      <c r="A374" s="1"/>
      <c r="B374" s="2"/>
      <c r="C374" s="96"/>
      <c r="D374" s="1"/>
      <c r="E374" s="1"/>
      <c r="F374" s="96"/>
      <c r="G374" s="96"/>
      <c r="H374" s="96"/>
      <c r="I374" s="96"/>
      <c r="J374" s="96"/>
      <c r="K374" s="96"/>
      <c r="L374" s="1"/>
      <c r="M374" s="96"/>
      <c r="N374" s="1"/>
      <c r="O374" s="96"/>
      <c r="P374" s="1"/>
      <c r="Q374" s="7"/>
      <c r="R374" s="4"/>
      <c r="S374" s="4"/>
      <c r="T374" s="71"/>
      <c r="U374" s="4"/>
      <c r="V374" s="17"/>
      <c r="W374" s="4"/>
      <c r="X374" s="4"/>
      <c r="Y374" s="4"/>
    </row>
    <row r="375" spans="1:25" s="15" customFormat="1" x14ac:dyDescent="0.3">
      <c r="A375" s="1"/>
      <c r="B375" s="2"/>
      <c r="C375" s="96"/>
      <c r="D375" s="1"/>
      <c r="E375" s="1"/>
      <c r="F375" s="96"/>
      <c r="G375" s="96"/>
      <c r="H375" s="96"/>
      <c r="I375" s="96"/>
      <c r="J375" s="96"/>
      <c r="K375" s="96"/>
      <c r="L375" s="1"/>
      <c r="M375" s="96"/>
      <c r="N375" s="1"/>
      <c r="O375" s="96"/>
      <c r="P375" s="1"/>
      <c r="Q375" s="7"/>
      <c r="R375" s="4"/>
      <c r="S375" s="4"/>
      <c r="T375" s="71"/>
      <c r="U375" s="4"/>
      <c r="V375" s="17"/>
      <c r="W375" s="4"/>
      <c r="X375" s="4"/>
      <c r="Y375" s="4"/>
    </row>
    <row r="376" spans="1:25" s="15" customFormat="1" x14ac:dyDescent="0.3">
      <c r="A376" s="1"/>
      <c r="B376" s="2"/>
      <c r="C376" s="96"/>
      <c r="D376" s="1"/>
      <c r="E376" s="1"/>
      <c r="F376" s="96"/>
      <c r="G376" s="96"/>
      <c r="H376" s="96"/>
      <c r="I376" s="96"/>
      <c r="J376" s="96"/>
      <c r="K376" s="96"/>
      <c r="L376" s="1"/>
      <c r="M376" s="96"/>
      <c r="N376" s="1"/>
      <c r="O376" s="96"/>
      <c r="P376" s="1"/>
      <c r="Q376" s="7"/>
      <c r="R376" s="4"/>
      <c r="S376" s="4"/>
      <c r="T376" s="71"/>
      <c r="U376" s="4"/>
      <c r="V376" s="17"/>
      <c r="W376" s="4"/>
      <c r="X376" s="4"/>
      <c r="Y376" s="4"/>
    </row>
    <row r="377" spans="1:25" s="15" customFormat="1" x14ac:dyDescent="0.3">
      <c r="A377" s="1"/>
      <c r="B377" s="2"/>
      <c r="C377" s="96"/>
      <c r="D377" s="1"/>
      <c r="E377" s="1"/>
      <c r="F377" s="96"/>
      <c r="G377" s="96"/>
      <c r="H377" s="96"/>
      <c r="I377" s="96"/>
      <c r="J377" s="96"/>
      <c r="K377" s="96"/>
      <c r="L377" s="1"/>
      <c r="M377" s="96"/>
      <c r="N377" s="1"/>
      <c r="O377" s="96"/>
      <c r="P377" s="1"/>
      <c r="Q377" s="7"/>
      <c r="R377" s="4"/>
      <c r="S377" s="4"/>
      <c r="T377" s="71"/>
      <c r="U377" s="4"/>
      <c r="V377" s="17"/>
      <c r="W377" s="4"/>
      <c r="X377" s="4"/>
      <c r="Y377" s="4"/>
    </row>
    <row r="378" spans="1:25" s="15" customFormat="1" x14ac:dyDescent="0.3">
      <c r="A378" s="1"/>
      <c r="B378" s="2"/>
      <c r="C378" s="96"/>
      <c r="D378" s="1"/>
      <c r="E378" s="1"/>
      <c r="F378" s="96"/>
      <c r="G378" s="96"/>
      <c r="H378" s="96"/>
      <c r="I378" s="96"/>
      <c r="J378" s="96"/>
      <c r="K378" s="96"/>
      <c r="L378" s="1"/>
      <c r="M378" s="96"/>
      <c r="N378" s="1"/>
      <c r="O378" s="96"/>
      <c r="P378" s="1"/>
      <c r="Q378" s="7"/>
      <c r="R378" s="4"/>
      <c r="S378" s="4"/>
      <c r="T378" s="71"/>
      <c r="U378" s="4"/>
      <c r="V378" s="17"/>
      <c r="W378" s="4"/>
      <c r="X378" s="4"/>
      <c r="Y378" s="4"/>
    </row>
    <row r="379" spans="1:25" s="15" customFormat="1" x14ac:dyDescent="0.3">
      <c r="A379" s="1"/>
      <c r="B379" s="2"/>
      <c r="C379" s="96"/>
      <c r="D379" s="1"/>
      <c r="E379" s="1"/>
      <c r="F379" s="96"/>
      <c r="G379" s="96"/>
      <c r="H379" s="96"/>
      <c r="I379" s="96"/>
      <c r="J379" s="96"/>
      <c r="K379" s="96"/>
      <c r="L379" s="1"/>
      <c r="M379" s="96"/>
      <c r="N379" s="1"/>
      <c r="O379" s="96"/>
      <c r="P379" s="1"/>
      <c r="Q379" s="7"/>
      <c r="R379" s="4"/>
      <c r="S379" s="4"/>
      <c r="T379" s="71"/>
      <c r="U379" s="4"/>
      <c r="V379" s="17"/>
      <c r="W379" s="4"/>
      <c r="X379" s="4"/>
      <c r="Y379" s="4"/>
    </row>
    <row r="380" spans="1:25" s="15" customFormat="1" x14ac:dyDescent="0.3">
      <c r="A380" s="1"/>
      <c r="B380" s="2"/>
      <c r="C380" s="96"/>
      <c r="D380" s="1"/>
      <c r="E380" s="1"/>
      <c r="F380" s="96"/>
      <c r="G380" s="96"/>
      <c r="H380" s="96"/>
      <c r="I380" s="96"/>
      <c r="J380" s="96"/>
      <c r="K380" s="96"/>
      <c r="L380" s="1"/>
      <c r="M380" s="96"/>
      <c r="N380" s="1"/>
      <c r="O380" s="96"/>
      <c r="P380" s="1"/>
      <c r="Q380" s="7"/>
      <c r="R380" s="4"/>
      <c r="S380" s="4"/>
      <c r="T380" s="71"/>
      <c r="U380" s="4"/>
      <c r="V380" s="17"/>
      <c r="W380" s="4"/>
      <c r="X380" s="4"/>
      <c r="Y380" s="4"/>
    </row>
    <row r="381" spans="1:25" s="15" customFormat="1" x14ac:dyDescent="0.3">
      <c r="A381" s="1"/>
      <c r="B381" s="2"/>
      <c r="C381" s="96"/>
      <c r="D381" s="1"/>
      <c r="E381" s="1"/>
      <c r="F381" s="96"/>
      <c r="G381" s="96"/>
      <c r="H381" s="96"/>
      <c r="I381" s="96"/>
      <c r="J381" s="96"/>
      <c r="K381" s="96"/>
      <c r="L381" s="1"/>
      <c r="M381" s="96"/>
      <c r="N381" s="1"/>
      <c r="O381" s="96"/>
      <c r="P381" s="1"/>
      <c r="Q381" s="7"/>
      <c r="R381" s="4"/>
      <c r="S381" s="4"/>
      <c r="T381" s="71"/>
      <c r="U381" s="4"/>
      <c r="V381" s="17"/>
      <c r="W381" s="4"/>
      <c r="X381" s="4"/>
      <c r="Y381" s="4"/>
    </row>
    <row r="382" spans="1:25" s="15" customFormat="1" x14ac:dyDescent="0.3">
      <c r="A382" s="1"/>
      <c r="B382" s="2"/>
      <c r="C382" s="96"/>
      <c r="D382" s="1"/>
      <c r="E382" s="1"/>
      <c r="F382" s="96"/>
      <c r="G382" s="96"/>
      <c r="H382" s="96"/>
      <c r="I382" s="96"/>
      <c r="J382" s="96"/>
      <c r="K382" s="96"/>
      <c r="L382" s="1"/>
      <c r="M382" s="96"/>
      <c r="N382" s="1"/>
      <c r="O382" s="96"/>
      <c r="P382" s="1"/>
      <c r="Q382" s="7"/>
      <c r="R382" s="4"/>
      <c r="S382" s="4"/>
      <c r="T382" s="71"/>
      <c r="U382" s="4"/>
      <c r="V382" s="17"/>
      <c r="W382" s="4"/>
      <c r="X382" s="4"/>
      <c r="Y382" s="4"/>
    </row>
    <row r="383" spans="1:25" s="15" customFormat="1" x14ac:dyDescent="0.3">
      <c r="A383" s="1"/>
      <c r="B383" s="2"/>
      <c r="C383" s="96"/>
      <c r="D383" s="1"/>
      <c r="E383" s="1"/>
      <c r="F383" s="96"/>
      <c r="G383" s="96"/>
      <c r="H383" s="96"/>
      <c r="I383" s="96"/>
      <c r="J383" s="96"/>
      <c r="K383" s="96"/>
      <c r="L383" s="1"/>
      <c r="M383" s="96"/>
      <c r="N383" s="1"/>
      <c r="O383" s="96"/>
      <c r="P383" s="1"/>
      <c r="Q383" s="7"/>
      <c r="R383" s="4"/>
      <c r="S383" s="4"/>
      <c r="T383" s="71"/>
      <c r="U383" s="4"/>
      <c r="V383" s="17"/>
      <c r="W383" s="4"/>
      <c r="X383" s="4"/>
      <c r="Y383" s="4"/>
    </row>
    <row r="384" spans="1:25" s="15" customFormat="1" x14ac:dyDescent="0.3">
      <c r="A384" s="1"/>
      <c r="B384" s="2"/>
      <c r="C384" s="96"/>
      <c r="D384" s="1"/>
      <c r="E384" s="1"/>
      <c r="F384" s="96"/>
      <c r="G384" s="96"/>
      <c r="H384" s="96"/>
      <c r="I384" s="96"/>
      <c r="J384" s="96"/>
      <c r="K384" s="96"/>
      <c r="L384" s="1"/>
      <c r="M384" s="96"/>
      <c r="N384" s="1"/>
      <c r="O384" s="96"/>
      <c r="P384" s="1"/>
      <c r="Q384" s="7"/>
      <c r="R384" s="4"/>
      <c r="S384" s="4"/>
      <c r="T384" s="71"/>
      <c r="U384" s="4"/>
      <c r="V384" s="17"/>
      <c r="W384" s="4"/>
      <c r="X384" s="4"/>
      <c r="Y384" s="4"/>
    </row>
    <row r="385" spans="1:25" s="15" customFormat="1" x14ac:dyDescent="0.3">
      <c r="A385" s="1"/>
      <c r="B385" s="2"/>
      <c r="C385" s="96"/>
      <c r="D385" s="1"/>
      <c r="E385" s="1"/>
      <c r="F385" s="96"/>
      <c r="G385" s="96"/>
      <c r="H385" s="96"/>
      <c r="I385" s="96"/>
      <c r="J385" s="96"/>
      <c r="K385" s="96"/>
      <c r="L385" s="1"/>
      <c r="M385" s="96"/>
      <c r="N385" s="1"/>
      <c r="O385" s="96"/>
      <c r="P385" s="1"/>
      <c r="Q385" s="7"/>
      <c r="R385" s="4"/>
      <c r="S385" s="4"/>
      <c r="T385" s="71"/>
      <c r="U385" s="4"/>
      <c r="V385" s="17"/>
      <c r="W385" s="4"/>
      <c r="X385" s="4"/>
      <c r="Y385" s="4"/>
    </row>
    <row r="386" spans="1:25" s="15" customFormat="1" x14ac:dyDescent="0.3">
      <c r="A386" s="1"/>
      <c r="B386" s="2"/>
      <c r="C386" s="96"/>
      <c r="D386" s="1"/>
      <c r="E386" s="1"/>
      <c r="F386" s="96"/>
      <c r="G386" s="96"/>
      <c r="H386" s="96"/>
      <c r="I386" s="96"/>
      <c r="J386" s="96"/>
      <c r="K386" s="96"/>
      <c r="L386" s="1"/>
      <c r="M386" s="96"/>
      <c r="N386" s="1"/>
      <c r="O386" s="96"/>
      <c r="P386" s="1"/>
      <c r="Q386" s="7"/>
      <c r="R386" s="4"/>
      <c r="S386" s="4"/>
      <c r="T386" s="71"/>
      <c r="U386" s="4"/>
      <c r="V386" s="17"/>
      <c r="W386" s="4"/>
      <c r="X386" s="4"/>
      <c r="Y386" s="4"/>
    </row>
    <row r="387" spans="1:25" s="15" customFormat="1" x14ac:dyDescent="0.3">
      <c r="A387" s="1"/>
      <c r="B387" s="2"/>
      <c r="C387" s="96"/>
      <c r="D387" s="1"/>
      <c r="E387" s="1"/>
      <c r="F387" s="96"/>
      <c r="G387" s="96"/>
      <c r="H387" s="96"/>
      <c r="I387" s="96"/>
      <c r="J387" s="96"/>
      <c r="K387" s="96"/>
      <c r="L387" s="1"/>
      <c r="M387" s="96"/>
      <c r="N387" s="1"/>
      <c r="O387" s="96"/>
      <c r="P387" s="1"/>
      <c r="Q387" s="7"/>
      <c r="R387" s="4"/>
      <c r="S387" s="4"/>
      <c r="T387" s="71"/>
      <c r="U387" s="4"/>
      <c r="V387" s="17"/>
      <c r="W387" s="4"/>
      <c r="X387" s="4"/>
      <c r="Y387" s="4"/>
    </row>
    <row r="388" spans="1:25" s="15" customFormat="1" x14ac:dyDescent="0.3">
      <c r="A388" s="1"/>
      <c r="B388" s="2"/>
      <c r="C388" s="96"/>
      <c r="D388" s="1"/>
      <c r="E388" s="1"/>
      <c r="F388" s="96"/>
      <c r="G388" s="96"/>
      <c r="H388" s="96"/>
      <c r="I388" s="96"/>
      <c r="J388" s="96"/>
      <c r="K388" s="96"/>
      <c r="L388" s="1"/>
      <c r="M388" s="96"/>
      <c r="N388" s="1"/>
      <c r="O388" s="96"/>
      <c r="P388" s="1"/>
      <c r="Q388" s="7"/>
      <c r="R388" s="4"/>
      <c r="S388" s="4"/>
      <c r="T388" s="71"/>
      <c r="U388" s="4"/>
      <c r="V388" s="17"/>
      <c r="W388" s="4"/>
      <c r="X388" s="4"/>
      <c r="Y388" s="4"/>
    </row>
    <row r="389" spans="1:25" s="15" customFormat="1" x14ac:dyDescent="0.3">
      <c r="A389" s="1"/>
      <c r="B389" s="2"/>
      <c r="C389" s="96"/>
      <c r="D389" s="1"/>
      <c r="E389" s="1"/>
      <c r="F389" s="96"/>
      <c r="G389" s="96"/>
      <c r="H389" s="96"/>
      <c r="I389" s="96"/>
      <c r="J389" s="96"/>
      <c r="K389" s="96"/>
      <c r="L389" s="1"/>
      <c r="M389" s="96"/>
      <c r="N389" s="1"/>
      <c r="O389" s="96"/>
      <c r="P389" s="1"/>
      <c r="Q389" s="7"/>
      <c r="R389" s="4"/>
      <c r="S389" s="4"/>
      <c r="T389" s="71"/>
      <c r="U389" s="4"/>
      <c r="V389" s="17"/>
      <c r="W389" s="4"/>
      <c r="X389" s="4"/>
      <c r="Y389" s="4"/>
    </row>
    <row r="390" spans="1:25" s="15" customFormat="1" x14ac:dyDescent="0.3">
      <c r="A390" s="1"/>
      <c r="B390" s="2"/>
      <c r="C390" s="96"/>
      <c r="D390" s="1"/>
      <c r="E390" s="1"/>
      <c r="F390" s="96"/>
      <c r="G390" s="96"/>
      <c r="H390" s="96"/>
      <c r="I390" s="96"/>
      <c r="J390" s="96"/>
      <c r="K390" s="96"/>
      <c r="L390" s="1"/>
      <c r="M390" s="96"/>
      <c r="N390" s="1"/>
      <c r="O390" s="96"/>
      <c r="P390" s="1"/>
      <c r="Q390" s="7"/>
      <c r="R390" s="4"/>
      <c r="S390" s="4"/>
      <c r="T390" s="71"/>
      <c r="U390" s="4"/>
      <c r="V390" s="17"/>
      <c r="W390" s="4"/>
      <c r="X390" s="4"/>
      <c r="Y390" s="4"/>
    </row>
    <row r="391" spans="1:25" s="15" customFormat="1" x14ac:dyDescent="0.3">
      <c r="A391" s="1"/>
      <c r="B391" s="2"/>
      <c r="C391" s="96"/>
      <c r="D391" s="1"/>
      <c r="E391" s="1"/>
      <c r="F391" s="96"/>
      <c r="G391" s="96"/>
      <c r="H391" s="96"/>
      <c r="I391" s="96"/>
      <c r="J391" s="96"/>
      <c r="K391" s="96"/>
      <c r="L391" s="1"/>
      <c r="M391" s="96"/>
      <c r="N391" s="1"/>
      <c r="O391" s="96"/>
      <c r="P391" s="1"/>
      <c r="Q391" s="7"/>
      <c r="R391" s="4"/>
      <c r="S391" s="4"/>
      <c r="T391" s="71"/>
      <c r="U391" s="4"/>
      <c r="V391" s="17"/>
      <c r="W391" s="4"/>
      <c r="X391" s="4"/>
      <c r="Y391" s="4"/>
    </row>
    <row r="392" spans="1:25" s="15" customFormat="1" x14ac:dyDescent="0.3">
      <c r="A392" s="1"/>
      <c r="B392" s="2"/>
      <c r="C392" s="96"/>
      <c r="D392" s="1"/>
      <c r="E392" s="1"/>
      <c r="F392" s="96"/>
      <c r="G392" s="96"/>
      <c r="H392" s="96"/>
      <c r="I392" s="96"/>
      <c r="J392" s="96"/>
      <c r="K392" s="96"/>
      <c r="L392" s="1"/>
      <c r="M392" s="96"/>
      <c r="N392" s="1"/>
      <c r="O392" s="96"/>
      <c r="P392" s="1"/>
      <c r="Q392" s="7"/>
      <c r="R392" s="4"/>
      <c r="S392" s="4"/>
      <c r="T392" s="71"/>
      <c r="U392" s="4"/>
      <c r="V392" s="17"/>
      <c r="W392" s="4"/>
      <c r="X392" s="4"/>
      <c r="Y392" s="4"/>
    </row>
    <row r="393" spans="1:25" s="15" customFormat="1" x14ac:dyDescent="0.3">
      <c r="A393" s="1"/>
      <c r="B393" s="2"/>
      <c r="C393" s="96"/>
      <c r="D393" s="1"/>
      <c r="E393" s="1"/>
      <c r="F393" s="96"/>
      <c r="G393" s="96"/>
      <c r="H393" s="96"/>
      <c r="I393" s="96"/>
      <c r="J393" s="96"/>
      <c r="K393" s="96"/>
      <c r="L393" s="1"/>
      <c r="M393" s="96"/>
      <c r="N393" s="1"/>
      <c r="O393" s="96"/>
      <c r="P393" s="1"/>
      <c r="Q393" s="7"/>
      <c r="R393" s="4"/>
      <c r="S393" s="4"/>
      <c r="T393" s="71"/>
      <c r="U393" s="4"/>
      <c r="V393" s="17"/>
      <c r="W393" s="4"/>
      <c r="X393" s="4"/>
      <c r="Y393" s="4"/>
    </row>
    <row r="394" spans="1:25" s="15" customFormat="1" x14ac:dyDescent="0.3">
      <c r="A394" s="1"/>
      <c r="B394" s="2"/>
      <c r="C394" s="96"/>
      <c r="D394" s="1"/>
      <c r="E394" s="1"/>
      <c r="F394" s="96"/>
      <c r="G394" s="96"/>
      <c r="H394" s="96"/>
      <c r="I394" s="96"/>
      <c r="J394" s="96"/>
      <c r="K394" s="96"/>
      <c r="L394" s="1"/>
      <c r="M394" s="96"/>
      <c r="N394" s="1"/>
      <c r="O394" s="96"/>
      <c r="P394" s="1"/>
      <c r="Q394" s="7"/>
      <c r="R394" s="4"/>
      <c r="S394" s="4"/>
      <c r="T394" s="71"/>
      <c r="U394" s="4"/>
      <c r="V394" s="17"/>
      <c r="W394" s="4"/>
      <c r="X394" s="4"/>
      <c r="Y394" s="4"/>
    </row>
    <row r="395" spans="1:25" s="15" customFormat="1" x14ac:dyDescent="0.3">
      <c r="A395" s="1"/>
      <c r="B395" s="2"/>
      <c r="C395" s="96"/>
      <c r="D395" s="1"/>
      <c r="E395" s="1"/>
      <c r="F395" s="96"/>
      <c r="G395" s="96"/>
      <c r="H395" s="96"/>
      <c r="I395" s="96"/>
      <c r="J395" s="96"/>
      <c r="K395" s="96"/>
      <c r="L395" s="1"/>
      <c r="M395" s="96"/>
      <c r="N395" s="1"/>
      <c r="O395" s="96"/>
      <c r="P395" s="1"/>
      <c r="Q395" s="7"/>
      <c r="R395" s="4"/>
      <c r="S395" s="4"/>
      <c r="T395" s="71"/>
      <c r="U395" s="4"/>
      <c r="V395" s="17"/>
      <c r="W395" s="4"/>
      <c r="X395" s="4"/>
      <c r="Y395" s="4"/>
    </row>
    <row r="396" spans="1:25" s="15" customFormat="1" x14ac:dyDescent="0.3">
      <c r="A396" s="1"/>
      <c r="B396" s="2"/>
      <c r="C396" s="96"/>
      <c r="D396" s="1"/>
      <c r="E396" s="1"/>
      <c r="F396" s="96"/>
      <c r="G396" s="96"/>
      <c r="H396" s="96"/>
      <c r="I396" s="96"/>
      <c r="J396" s="96"/>
      <c r="K396" s="96"/>
      <c r="L396" s="1"/>
      <c r="M396" s="96"/>
      <c r="N396" s="1"/>
      <c r="O396" s="96"/>
      <c r="P396" s="1"/>
      <c r="Q396" s="7"/>
      <c r="R396" s="4"/>
      <c r="S396" s="4"/>
      <c r="T396" s="71"/>
      <c r="U396" s="4"/>
      <c r="V396" s="17"/>
      <c r="W396" s="4"/>
      <c r="X396" s="4"/>
      <c r="Y396" s="4"/>
    </row>
    <row r="397" spans="1:25" s="15" customFormat="1" x14ac:dyDescent="0.3">
      <c r="A397" s="1"/>
      <c r="B397" s="2"/>
      <c r="C397" s="96"/>
      <c r="D397" s="1"/>
      <c r="E397" s="1"/>
      <c r="F397" s="96"/>
      <c r="G397" s="96"/>
      <c r="H397" s="96"/>
      <c r="I397" s="96"/>
      <c r="J397" s="96"/>
      <c r="K397" s="96"/>
      <c r="L397" s="1"/>
      <c r="M397" s="96"/>
      <c r="N397" s="1"/>
      <c r="O397" s="96"/>
      <c r="P397" s="1"/>
      <c r="Q397" s="7"/>
      <c r="R397" s="4"/>
      <c r="S397" s="4"/>
      <c r="T397" s="71"/>
      <c r="U397" s="4"/>
      <c r="V397" s="17"/>
      <c r="W397" s="4"/>
      <c r="X397" s="4"/>
      <c r="Y397" s="4"/>
    </row>
    <row r="398" spans="1:25" s="15" customFormat="1" x14ac:dyDescent="0.3">
      <c r="A398" s="1"/>
      <c r="B398" s="2"/>
      <c r="C398" s="96"/>
      <c r="D398" s="1"/>
      <c r="E398" s="1"/>
      <c r="F398" s="96"/>
      <c r="G398" s="96"/>
      <c r="H398" s="96"/>
      <c r="I398" s="96"/>
      <c r="J398" s="96"/>
      <c r="K398" s="96"/>
      <c r="L398" s="1"/>
      <c r="M398" s="96"/>
      <c r="N398" s="1"/>
      <c r="O398" s="96"/>
      <c r="P398" s="1"/>
      <c r="Q398" s="7"/>
      <c r="R398" s="4"/>
      <c r="S398" s="4"/>
      <c r="T398" s="71"/>
      <c r="U398" s="4"/>
      <c r="V398" s="17"/>
      <c r="W398" s="4"/>
      <c r="X398" s="4"/>
      <c r="Y398" s="4"/>
    </row>
    <row r="399" spans="1:25" s="15" customFormat="1" x14ac:dyDescent="0.3">
      <c r="A399" s="1"/>
      <c r="B399" s="2"/>
      <c r="C399" s="96"/>
      <c r="D399" s="1"/>
      <c r="E399" s="1"/>
      <c r="F399" s="96"/>
      <c r="G399" s="96"/>
      <c r="H399" s="96"/>
      <c r="I399" s="96"/>
      <c r="J399" s="96"/>
      <c r="K399" s="96"/>
      <c r="L399" s="1"/>
      <c r="M399" s="96"/>
      <c r="N399" s="1"/>
      <c r="O399" s="96"/>
      <c r="P399" s="1"/>
      <c r="Q399" s="7"/>
      <c r="R399" s="4"/>
      <c r="S399" s="4"/>
      <c r="T399" s="71"/>
      <c r="U399" s="4"/>
      <c r="V399" s="17"/>
      <c r="W399" s="4"/>
      <c r="X399" s="4"/>
      <c r="Y399" s="4"/>
    </row>
    <row r="400" spans="1:25" s="15" customFormat="1" x14ac:dyDescent="0.3">
      <c r="A400" s="1"/>
      <c r="B400" s="2"/>
      <c r="C400" s="96"/>
      <c r="D400" s="1"/>
      <c r="E400" s="1"/>
      <c r="F400" s="96"/>
      <c r="G400" s="96"/>
      <c r="H400" s="96"/>
      <c r="I400" s="96"/>
      <c r="J400" s="96"/>
      <c r="K400" s="96"/>
      <c r="L400" s="1"/>
      <c r="M400" s="96"/>
      <c r="N400" s="1"/>
      <c r="O400" s="96"/>
      <c r="P400" s="1"/>
      <c r="Q400" s="7"/>
      <c r="R400" s="4"/>
      <c r="S400" s="4"/>
      <c r="T400" s="71"/>
      <c r="U400" s="4"/>
      <c r="V400" s="17"/>
      <c r="W400" s="4"/>
      <c r="X400" s="4"/>
      <c r="Y400" s="4"/>
    </row>
    <row r="401" spans="1:25" s="15" customFormat="1" x14ac:dyDescent="0.3">
      <c r="A401" s="1"/>
      <c r="B401" s="2"/>
      <c r="C401" s="96"/>
      <c r="D401" s="1"/>
      <c r="E401" s="1"/>
      <c r="F401" s="96"/>
      <c r="G401" s="96"/>
      <c r="H401" s="96"/>
      <c r="I401" s="96"/>
      <c r="J401" s="96"/>
      <c r="K401" s="96"/>
      <c r="L401" s="1"/>
      <c r="M401" s="96"/>
      <c r="N401" s="1"/>
      <c r="O401" s="96"/>
      <c r="P401" s="1"/>
      <c r="Q401" s="7"/>
      <c r="R401" s="4"/>
      <c r="S401" s="4"/>
      <c r="T401" s="71"/>
      <c r="U401" s="4"/>
      <c r="V401" s="17"/>
      <c r="W401" s="4"/>
      <c r="X401" s="4"/>
      <c r="Y401" s="4"/>
    </row>
    <row r="402" spans="1:25" s="15" customFormat="1" x14ac:dyDescent="0.3">
      <c r="A402" s="1"/>
      <c r="B402" s="2"/>
      <c r="C402" s="96"/>
      <c r="D402" s="1"/>
      <c r="E402" s="1"/>
      <c r="F402" s="96"/>
      <c r="G402" s="96"/>
      <c r="H402" s="96"/>
      <c r="I402" s="96"/>
      <c r="J402" s="96"/>
      <c r="K402" s="96"/>
      <c r="L402" s="1"/>
      <c r="M402" s="96"/>
      <c r="N402" s="1"/>
      <c r="O402" s="96"/>
      <c r="P402" s="1"/>
      <c r="Q402" s="7"/>
      <c r="R402" s="4"/>
      <c r="S402" s="4"/>
      <c r="T402" s="71"/>
      <c r="U402" s="4"/>
      <c r="V402" s="17"/>
      <c r="W402" s="4"/>
      <c r="X402" s="4"/>
      <c r="Y402" s="4"/>
    </row>
    <row r="403" spans="1:25" s="15" customFormat="1" x14ac:dyDescent="0.3">
      <c r="A403" s="1"/>
      <c r="B403" s="2"/>
      <c r="C403" s="96"/>
      <c r="D403" s="1"/>
      <c r="E403" s="1"/>
      <c r="F403" s="96"/>
      <c r="G403" s="96"/>
      <c r="H403" s="96"/>
      <c r="I403" s="96"/>
      <c r="J403" s="96"/>
      <c r="K403" s="96"/>
      <c r="L403" s="1"/>
      <c r="M403" s="96"/>
      <c r="N403" s="1"/>
      <c r="O403" s="96"/>
      <c r="P403" s="1"/>
      <c r="Q403" s="7"/>
      <c r="R403" s="4"/>
      <c r="S403" s="4"/>
      <c r="T403" s="71"/>
      <c r="U403" s="4"/>
      <c r="V403" s="17"/>
      <c r="W403" s="4"/>
      <c r="X403" s="4"/>
      <c r="Y403" s="4"/>
    </row>
    <row r="404" spans="1:25" s="15" customFormat="1" x14ac:dyDescent="0.3">
      <c r="A404" s="1"/>
      <c r="B404" s="2"/>
      <c r="C404" s="96"/>
      <c r="D404" s="1"/>
      <c r="E404" s="1"/>
      <c r="F404" s="96"/>
      <c r="G404" s="96"/>
      <c r="H404" s="96"/>
      <c r="I404" s="96"/>
      <c r="J404" s="96"/>
      <c r="K404" s="96"/>
      <c r="L404" s="1"/>
      <c r="M404" s="96"/>
      <c r="N404" s="1"/>
      <c r="O404" s="96"/>
      <c r="P404" s="1"/>
      <c r="Q404" s="7"/>
      <c r="R404" s="4"/>
      <c r="S404" s="4"/>
      <c r="T404" s="71"/>
      <c r="U404" s="4"/>
      <c r="V404" s="17"/>
      <c r="W404" s="4"/>
      <c r="X404" s="4"/>
      <c r="Y404" s="4"/>
    </row>
    <row r="405" spans="1:25" s="15" customFormat="1" x14ac:dyDescent="0.3">
      <c r="A405" s="1"/>
      <c r="B405" s="2"/>
      <c r="C405" s="96"/>
      <c r="D405" s="1"/>
      <c r="E405" s="1"/>
      <c r="F405" s="96"/>
      <c r="G405" s="96"/>
      <c r="H405" s="96"/>
      <c r="I405" s="96"/>
      <c r="J405" s="96"/>
      <c r="K405" s="96"/>
      <c r="L405" s="1"/>
      <c r="M405" s="96"/>
      <c r="N405" s="1"/>
      <c r="O405" s="96"/>
      <c r="P405" s="1"/>
      <c r="Q405" s="7"/>
      <c r="R405" s="4"/>
      <c r="S405" s="4"/>
      <c r="T405" s="71"/>
      <c r="U405" s="4"/>
      <c r="V405" s="17"/>
      <c r="W405" s="4"/>
      <c r="X405" s="4"/>
      <c r="Y405" s="4"/>
    </row>
    <row r="406" spans="1:25" s="15" customFormat="1" x14ac:dyDescent="0.3">
      <c r="A406" s="1"/>
      <c r="B406" s="2"/>
      <c r="C406" s="96"/>
      <c r="D406" s="1"/>
      <c r="E406" s="1"/>
      <c r="F406" s="96"/>
      <c r="G406" s="96"/>
      <c r="H406" s="96"/>
      <c r="I406" s="96"/>
      <c r="J406" s="96"/>
      <c r="K406" s="96"/>
      <c r="L406" s="1"/>
      <c r="M406" s="96"/>
      <c r="N406" s="1"/>
      <c r="O406" s="96"/>
      <c r="P406" s="1"/>
      <c r="Q406" s="7"/>
      <c r="R406" s="4"/>
      <c r="S406" s="4"/>
      <c r="T406" s="71"/>
      <c r="U406" s="4"/>
      <c r="V406" s="17"/>
      <c r="W406" s="4"/>
      <c r="X406" s="4"/>
      <c r="Y406" s="4"/>
    </row>
    <row r="407" spans="1:25" s="15" customFormat="1" x14ac:dyDescent="0.3">
      <c r="A407" s="1"/>
      <c r="B407" s="2"/>
      <c r="C407" s="96"/>
      <c r="D407" s="1"/>
      <c r="E407" s="1"/>
      <c r="F407" s="96"/>
      <c r="G407" s="96"/>
      <c r="H407" s="96"/>
      <c r="I407" s="96"/>
      <c r="J407" s="96"/>
      <c r="K407" s="96"/>
      <c r="L407" s="1"/>
      <c r="M407" s="96"/>
      <c r="N407" s="1"/>
      <c r="O407" s="96"/>
      <c r="P407" s="1"/>
      <c r="Q407" s="7"/>
      <c r="R407" s="4"/>
      <c r="S407" s="4"/>
      <c r="T407" s="71"/>
      <c r="U407" s="4"/>
      <c r="V407" s="17"/>
      <c r="W407" s="4"/>
      <c r="X407" s="4"/>
      <c r="Y407" s="4"/>
    </row>
    <row r="408" spans="1:25" s="15" customFormat="1" x14ac:dyDescent="0.3">
      <c r="A408" s="1"/>
      <c r="B408" s="2"/>
      <c r="C408" s="96"/>
      <c r="D408" s="1"/>
      <c r="E408" s="1"/>
      <c r="F408" s="96"/>
      <c r="G408" s="96"/>
      <c r="H408" s="96"/>
      <c r="I408" s="96"/>
      <c r="J408" s="96"/>
      <c r="K408" s="96"/>
      <c r="L408" s="1"/>
      <c r="M408" s="96"/>
      <c r="N408" s="1"/>
      <c r="O408" s="96"/>
      <c r="P408" s="1"/>
      <c r="Q408" s="7"/>
      <c r="R408" s="4"/>
      <c r="S408" s="4"/>
      <c r="T408" s="71"/>
      <c r="U408" s="4"/>
      <c r="V408" s="17"/>
      <c r="W408" s="4"/>
      <c r="X408" s="4"/>
      <c r="Y408" s="4"/>
    </row>
    <row r="409" spans="1:25" s="15" customFormat="1" x14ac:dyDescent="0.3">
      <c r="A409" s="1"/>
      <c r="B409" s="2"/>
      <c r="C409" s="96"/>
      <c r="D409" s="1"/>
      <c r="E409" s="1"/>
      <c r="F409" s="96"/>
      <c r="G409" s="96"/>
      <c r="H409" s="96"/>
      <c r="I409" s="96"/>
      <c r="J409" s="96"/>
      <c r="K409" s="96"/>
      <c r="L409" s="1"/>
      <c r="M409" s="96"/>
      <c r="N409" s="1"/>
      <c r="O409" s="96"/>
      <c r="P409" s="1"/>
      <c r="Q409" s="7"/>
      <c r="R409" s="4"/>
      <c r="S409" s="4"/>
      <c r="T409" s="71"/>
      <c r="U409" s="4"/>
      <c r="V409" s="17"/>
      <c r="W409" s="4"/>
      <c r="X409" s="4"/>
      <c r="Y409" s="4"/>
    </row>
    <row r="410" spans="1:25" s="15" customFormat="1" x14ac:dyDescent="0.3">
      <c r="A410" s="1"/>
      <c r="B410" s="2"/>
      <c r="C410" s="96"/>
      <c r="D410" s="1"/>
      <c r="E410" s="1"/>
      <c r="F410" s="96"/>
      <c r="G410" s="96"/>
      <c r="H410" s="96"/>
      <c r="I410" s="96"/>
      <c r="J410" s="96"/>
      <c r="K410" s="96"/>
      <c r="L410" s="1"/>
      <c r="M410" s="96"/>
      <c r="N410" s="1"/>
      <c r="O410" s="96"/>
      <c r="P410" s="1"/>
      <c r="Q410" s="7"/>
      <c r="R410" s="4"/>
      <c r="S410" s="4"/>
      <c r="T410" s="71"/>
      <c r="U410" s="4"/>
      <c r="V410" s="17"/>
      <c r="W410" s="4"/>
      <c r="X410" s="4"/>
      <c r="Y410" s="4"/>
    </row>
    <row r="411" spans="1:25" s="15" customFormat="1" x14ac:dyDescent="0.3">
      <c r="A411" s="1"/>
      <c r="B411" s="2"/>
      <c r="C411" s="96"/>
      <c r="D411" s="1"/>
      <c r="E411" s="1"/>
      <c r="F411" s="96"/>
      <c r="G411" s="96"/>
      <c r="H411" s="96"/>
      <c r="I411" s="96"/>
      <c r="J411" s="96"/>
      <c r="K411" s="96"/>
      <c r="L411" s="1"/>
      <c r="M411" s="96"/>
      <c r="N411" s="1"/>
      <c r="O411" s="96"/>
      <c r="P411" s="1"/>
      <c r="Q411" s="7"/>
      <c r="R411" s="4"/>
      <c r="S411" s="4"/>
      <c r="T411" s="71"/>
      <c r="U411" s="4"/>
      <c r="V411" s="17"/>
      <c r="W411" s="4"/>
      <c r="X411" s="4"/>
      <c r="Y411" s="4"/>
    </row>
    <row r="412" spans="1:25" s="15" customFormat="1" x14ac:dyDescent="0.3">
      <c r="A412" s="1"/>
      <c r="B412" s="2"/>
      <c r="C412" s="96"/>
      <c r="D412" s="1"/>
      <c r="E412" s="1"/>
      <c r="F412" s="96"/>
      <c r="G412" s="96"/>
      <c r="H412" s="96"/>
      <c r="I412" s="96"/>
      <c r="J412" s="96"/>
      <c r="K412" s="96"/>
      <c r="L412" s="1"/>
      <c r="M412" s="96"/>
      <c r="N412" s="1"/>
      <c r="O412" s="96"/>
      <c r="P412" s="1"/>
      <c r="Q412" s="7"/>
      <c r="R412" s="4"/>
      <c r="S412" s="4"/>
      <c r="T412" s="71"/>
      <c r="U412" s="4"/>
      <c r="V412" s="17"/>
      <c r="W412" s="4"/>
      <c r="X412" s="4"/>
      <c r="Y412" s="4"/>
    </row>
    <row r="413" spans="1:25" s="15" customFormat="1" x14ac:dyDescent="0.3">
      <c r="A413" s="1"/>
      <c r="B413" s="2"/>
      <c r="C413" s="96"/>
      <c r="D413" s="1"/>
      <c r="E413" s="1"/>
      <c r="F413" s="96"/>
      <c r="G413" s="96"/>
      <c r="H413" s="96"/>
      <c r="I413" s="96"/>
      <c r="J413" s="96"/>
      <c r="K413" s="96"/>
      <c r="L413" s="1"/>
      <c r="M413" s="96"/>
      <c r="N413" s="1"/>
      <c r="O413" s="96"/>
      <c r="P413" s="1"/>
      <c r="Q413" s="7"/>
      <c r="R413" s="4"/>
      <c r="S413" s="4"/>
      <c r="T413" s="71"/>
      <c r="U413" s="4"/>
      <c r="V413" s="17"/>
      <c r="W413" s="4"/>
      <c r="X413" s="4"/>
      <c r="Y413" s="4"/>
    </row>
    <row r="414" spans="1:25" s="15" customFormat="1" x14ac:dyDescent="0.3">
      <c r="A414" s="1"/>
      <c r="B414" s="2"/>
      <c r="C414" s="96"/>
      <c r="D414" s="1"/>
      <c r="E414" s="1"/>
      <c r="F414" s="96"/>
      <c r="G414" s="96"/>
      <c r="H414" s="96"/>
      <c r="I414" s="96"/>
      <c r="J414" s="96"/>
      <c r="K414" s="96"/>
      <c r="L414" s="1"/>
      <c r="M414" s="96"/>
      <c r="N414" s="1"/>
      <c r="O414" s="96"/>
      <c r="P414" s="1"/>
      <c r="Q414" s="7"/>
      <c r="R414" s="4"/>
      <c r="S414" s="4"/>
      <c r="T414" s="71"/>
      <c r="U414" s="4"/>
      <c r="V414" s="17"/>
      <c r="W414" s="4"/>
      <c r="X414" s="4"/>
      <c r="Y414" s="4"/>
    </row>
    <row r="415" spans="1:25" s="15" customFormat="1" x14ac:dyDescent="0.3">
      <c r="A415" s="1"/>
      <c r="B415" s="2"/>
      <c r="C415" s="96"/>
      <c r="D415" s="1"/>
      <c r="E415" s="1"/>
      <c r="F415" s="96"/>
      <c r="G415" s="96"/>
      <c r="H415" s="96"/>
      <c r="I415" s="96"/>
      <c r="J415" s="96"/>
      <c r="K415" s="96"/>
      <c r="L415" s="1"/>
      <c r="M415" s="96"/>
      <c r="N415" s="1"/>
      <c r="O415" s="96"/>
      <c r="P415" s="1"/>
      <c r="Q415" s="7"/>
      <c r="R415" s="4"/>
      <c r="S415" s="4"/>
      <c r="T415" s="71"/>
      <c r="U415" s="4"/>
      <c r="V415" s="17"/>
      <c r="W415" s="4"/>
      <c r="X415" s="4"/>
      <c r="Y415" s="4"/>
    </row>
    <row r="416" spans="1:25" s="15" customFormat="1" x14ac:dyDescent="0.3">
      <c r="A416" s="1"/>
      <c r="B416" s="2"/>
      <c r="C416" s="96"/>
      <c r="D416" s="1"/>
      <c r="E416" s="1"/>
      <c r="F416" s="96"/>
      <c r="G416" s="96"/>
      <c r="H416" s="96"/>
      <c r="I416" s="96"/>
      <c r="J416" s="96"/>
      <c r="K416" s="96"/>
      <c r="L416" s="1"/>
      <c r="M416" s="96"/>
      <c r="N416" s="1"/>
      <c r="O416" s="96"/>
      <c r="P416" s="1"/>
      <c r="Q416" s="7"/>
      <c r="R416" s="4"/>
      <c r="S416" s="4"/>
      <c r="T416" s="71"/>
      <c r="U416" s="4"/>
      <c r="V416" s="17"/>
      <c r="W416" s="4"/>
      <c r="X416" s="4"/>
      <c r="Y416" s="4"/>
    </row>
    <row r="417" spans="1:25" s="15" customFormat="1" x14ac:dyDescent="0.3">
      <c r="A417" s="1"/>
      <c r="B417" s="2"/>
      <c r="C417" s="96"/>
      <c r="D417" s="1"/>
      <c r="E417" s="1"/>
      <c r="F417" s="96"/>
      <c r="G417" s="96"/>
      <c r="H417" s="96"/>
      <c r="I417" s="96"/>
      <c r="J417" s="96"/>
      <c r="K417" s="96"/>
      <c r="L417" s="1"/>
      <c r="M417" s="96"/>
      <c r="N417" s="1"/>
      <c r="O417" s="96"/>
      <c r="P417" s="1"/>
      <c r="Q417" s="7"/>
      <c r="R417" s="4"/>
      <c r="S417" s="4"/>
      <c r="T417" s="71"/>
      <c r="U417" s="4"/>
      <c r="V417" s="17"/>
      <c r="W417" s="4"/>
      <c r="X417" s="4"/>
      <c r="Y417" s="4"/>
    </row>
    <row r="418" spans="1:25" s="15" customFormat="1" x14ac:dyDescent="0.3">
      <c r="A418" s="1"/>
      <c r="B418" s="2"/>
      <c r="C418" s="96"/>
      <c r="D418" s="1"/>
      <c r="E418" s="1"/>
      <c r="F418" s="96"/>
      <c r="G418" s="96"/>
      <c r="H418" s="96"/>
      <c r="I418" s="96"/>
      <c r="J418" s="96"/>
      <c r="K418" s="96"/>
      <c r="L418" s="1"/>
      <c r="M418" s="96"/>
      <c r="N418" s="1"/>
      <c r="O418" s="96"/>
      <c r="P418" s="1"/>
      <c r="Q418" s="7"/>
      <c r="R418" s="4"/>
      <c r="S418" s="4"/>
      <c r="T418" s="71"/>
      <c r="U418" s="4"/>
      <c r="V418" s="17"/>
      <c r="W418" s="4"/>
      <c r="X418" s="4"/>
      <c r="Y418" s="4"/>
    </row>
    <row r="419" spans="1:25" s="15" customFormat="1" x14ac:dyDescent="0.3">
      <c r="A419" s="1"/>
      <c r="B419" s="2"/>
      <c r="C419" s="96"/>
      <c r="D419" s="1"/>
      <c r="E419" s="1"/>
      <c r="F419" s="96"/>
      <c r="G419" s="96"/>
      <c r="H419" s="96"/>
      <c r="I419" s="96"/>
      <c r="J419" s="96"/>
      <c r="K419" s="96"/>
      <c r="L419" s="1"/>
      <c r="M419" s="96"/>
      <c r="N419" s="1"/>
      <c r="O419" s="96"/>
      <c r="P419" s="1"/>
      <c r="Q419" s="7"/>
      <c r="R419" s="4"/>
      <c r="S419" s="4"/>
      <c r="T419" s="71"/>
      <c r="U419" s="4"/>
      <c r="V419" s="17"/>
      <c r="W419" s="4"/>
      <c r="X419" s="4"/>
      <c r="Y419" s="4"/>
    </row>
    <row r="420" spans="1:25" s="15" customFormat="1" x14ac:dyDescent="0.3">
      <c r="A420" s="1"/>
      <c r="B420" s="2"/>
      <c r="C420" s="96"/>
      <c r="D420" s="1"/>
      <c r="E420" s="1"/>
      <c r="F420" s="96"/>
      <c r="G420" s="96"/>
      <c r="H420" s="96"/>
      <c r="I420" s="96"/>
      <c r="J420" s="96"/>
      <c r="K420" s="96"/>
      <c r="L420" s="1"/>
      <c r="M420" s="96"/>
      <c r="N420" s="1"/>
      <c r="O420" s="96"/>
      <c r="P420" s="1"/>
      <c r="Q420" s="7"/>
      <c r="R420" s="4"/>
      <c r="S420" s="4"/>
      <c r="T420" s="71"/>
      <c r="U420" s="4"/>
      <c r="V420" s="17"/>
      <c r="W420" s="4"/>
      <c r="X420" s="4"/>
      <c r="Y420" s="4"/>
    </row>
    <row r="421" spans="1:25" s="15" customFormat="1" x14ac:dyDescent="0.3">
      <c r="A421" s="1"/>
      <c r="B421" s="2"/>
      <c r="C421" s="96"/>
      <c r="D421" s="1"/>
      <c r="E421" s="1"/>
      <c r="F421" s="96"/>
      <c r="G421" s="96"/>
      <c r="H421" s="96"/>
      <c r="I421" s="96"/>
      <c r="J421" s="96"/>
      <c r="K421" s="96"/>
      <c r="L421" s="1"/>
      <c r="M421" s="96"/>
      <c r="N421" s="1"/>
      <c r="O421" s="96"/>
      <c r="P421" s="1"/>
      <c r="Q421" s="7"/>
      <c r="R421" s="4"/>
      <c r="S421" s="4"/>
      <c r="T421" s="71"/>
      <c r="U421" s="4"/>
      <c r="V421" s="17"/>
      <c r="W421" s="4"/>
      <c r="X421" s="4"/>
      <c r="Y421" s="4"/>
    </row>
    <row r="422" spans="1:25" s="15" customFormat="1" x14ac:dyDescent="0.3">
      <c r="A422" s="1"/>
      <c r="B422" s="2"/>
      <c r="C422" s="96"/>
      <c r="D422" s="1"/>
      <c r="E422" s="1"/>
      <c r="F422" s="96"/>
      <c r="G422" s="96"/>
      <c r="H422" s="96"/>
      <c r="I422" s="96"/>
      <c r="J422" s="96"/>
      <c r="K422" s="96"/>
      <c r="L422" s="1"/>
      <c r="M422" s="96"/>
      <c r="N422" s="1"/>
      <c r="O422" s="96"/>
      <c r="P422" s="1"/>
      <c r="Q422" s="7"/>
      <c r="R422" s="4"/>
      <c r="S422" s="4"/>
      <c r="T422" s="71"/>
      <c r="U422" s="4"/>
      <c r="V422" s="17"/>
      <c r="W422" s="4"/>
      <c r="X422" s="4"/>
      <c r="Y422" s="4"/>
    </row>
    <row r="423" spans="1:25" s="15" customFormat="1" x14ac:dyDescent="0.3">
      <c r="A423" s="1"/>
      <c r="B423" s="2"/>
      <c r="C423" s="96"/>
      <c r="D423" s="1"/>
      <c r="E423" s="1"/>
      <c r="F423" s="96"/>
      <c r="G423" s="96"/>
      <c r="H423" s="96"/>
      <c r="I423" s="96"/>
      <c r="J423" s="96"/>
      <c r="K423" s="96"/>
      <c r="L423" s="1"/>
      <c r="M423" s="96"/>
      <c r="N423" s="1"/>
      <c r="O423" s="96"/>
      <c r="P423" s="1"/>
      <c r="Q423" s="7"/>
      <c r="R423" s="4"/>
      <c r="S423" s="4"/>
      <c r="T423" s="71"/>
      <c r="U423" s="4"/>
      <c r="V423" s="17"/>
      <c r="W423" s="4"/>
      <c r="X423" s="4"/>
      <c r="Y423" s="4"/>
    </row>
    <row r="424" spans="1:25" s="15" customFormat="1" x14ac:dyDescent="0.3">
      <c r="A424" s="1"/>
      <c r="B424" s="2"/>
      <c r="C424" s="96"/>
      <c r="D424" s="1"/>
      <c r="E424" s="1"/>
      <c r="F424" s="96"/>
      <c r="G424" s="96"/>
      <c r="H424" s="96"/>
      <c r="I424" s="96"/>
      <c r="J424" s="96"/>
      <c r="K424" s="96"/>
      <c r="L424" s="1"/>
      <c r="M424" s="96"/>
      <c r="N424" s="1"/>
      <c r="O424" s="96"/>
      <c r="P424" s="1"/>
      <c r="Q424" s="7"/>
      <c r="R424" s="4"/>
      <c r="S424" s="4"/>
      <c r="T424" s="71"/>
      <c r="U424" s="4"/>
      <c r="V424" s="17"/>
      <c r="W424" s="4"/>
      <c r="X424" s="4"/>
      <c r="Y424" s="4"/>
    </row>
    <row r="425" spans="1:25" s="15" customFormat="1" x14ac:dyDescent="0.3">
      <c r="A425" s="1"/>
      <c r="B425" s="2"/>
      <c r="C425" s="96"/>
      <c r="D425" s="1"/>
      <c r="E425" s="1"/>
      <c r="F425" s="96"/>
      <c r="G425" s="96"/>
      <c r="H425" s="96"/>
      <c r="I425" s="96"/>
      <c r="J425" s="96"/>
      <c r="K425" s="96"/>
      <c r="L425" s="1"/>
      <c r="M425" s="96"/>
      <c r="N425" s="1"/>
      <c r="O425" s="96"/>
      <c r="P425" s="1"/>
      <c r="Q425" s="7"/>
      <c r="R425" s="4"/>
      <c r="S425" s="4"/>
      <c r="T425" s="71"/>
      <c r="U425" s="4"/>
      <c r="V425" s="17"/>
      <c r="W425" s="4"/>
      <c r="X425" s="4"/>
      <c r="Y425" s="4"/>
    </row>
    <row r="426" spans="1:25" s="15" customFormat="1" x14ac:dyDescent="0.3">
      <c r="A426" s="1"/>
      <c r="B426" s="2"/>
      <c r="C426" s="96"/>
      <c r="D426" s="1"/>
      <c r="E426" s="1"/>
      <c r="F426" s="96"/>
      <c r="G426" s="96"/>
      <c r="H426" s="96"/>
      <c r="I426" s="96"/>
      <c r="J426" s="96"/>
      <c r="K426" s="96"/>
      <c r="L426" s="1"/>
      <c r="M426" s="96"/>
      <c r="N426" s="1"/>
      <c r="O426" s="96"/>
      <c r="P426" s="1"/>
      <c r="Q426" s="7"/>
      <c r="R426" s="4"/>
      <c r="S426" s="4"/>
      <c r="T426" s="71"/>
      <c r="U426" s="4"/>
      <c r="V426" s="17"/>
      <c r="W426" s="4"/>
      <c r="X426" s="4"/>
      <c r="Y426" s="4"/>
    </row>
    <row r="427" spans="1:25" s="15" customFormat="1" x14ac:dyDescent="0.3">
      <c r="A427" s="1"/>
      <c r="B427" s="2"/>
      <c r="C427" s="96"/>
      <c r="D427" s="1"/>
      <c r="E427" s="1"/>
      <c r="F427" s="96"/>
      <c r="G427" s="96"/>
      <c r="H427" s="96"/>
      <c r="I427" s="96"/>
      <c r="J427" s="96"/>
      <c r="K427" s="96"/>
      <c r="L427" s="1"/>
      <c r="M427" s="96"/>
      <c r="N427" s="1"/>
      <c r="O427" s="96"/>
      <c r="P427" s="1"/>
      <c r="Q427" s="7"/>
      <c r="R427" s="4"/>
      <c r="S427" s="4"/>
      <c r="T427" s="71"/>
      <c r="U427" s="4"/>
      <c r="V427" s="17"/>
      <c r="W427" s="4"/>
      <c r="X427" s="4"/>
      <c r="Y427" s="4"/>
    </row>
    <row r="428" spans="1:25" s="15" customFormat="1" x14ac:dyDescent="0.3">
      <c r="A428" s="1"/>
      <c r="B428" s="2"/>
      <c r="C428" s="96"/>
      <c r="D428" s="1"/>
      <c r="E428" s="1"/>
      <c r="F428" s="96"/>
      <c r="G428" s="96"/>
      <c r="H428" s="96"/>
      <c r="I428" s="96"/>
      <c r="J428" s="96"/>
      <c r="K428" s="96"/>
      <c r="L428" s="1"/>
      <c r="M428" s="96"/>
      <c r="N428" s="1"/>
      <c r="O428" s="96"/>
      <c r="P428" s="1"/>
      <c r="Q428" s="7"/>
      <c r="R428" s="4"/>
      <c r="S428" s="4"/>
      <c r="T428" s="71"/>
      <c r="U428" s="4"/>
      <c r="V428" s="17"/>
      <c r="W428" s="4"/>
      <c r="X428" s="4"/>
      <c r="Y428" s="4"/>
    </row>
    <row r="429" spans="1:25" s="15" customFormat="1" x14ac:dyDescent="0.3">
      <c r="A429" s="1"/>
      <c r="B429" s="2"/>
      <c r="C429" s="96"/>
      <c r="D429" s="1"/>
      <c r="E429" s="1"/>
      <c r="F429" s="96"/>
      <c r="G429" s="96"/>
      <c r="H429" s="96"/>
      <c r="I429" s="96"/>
      <c r="J429" s="96"/>
      <c r="K429" s="96"/>
      <c r="L429" s="1"/>
      <c r="M429" s="96"/>
      <c r="N429" s="1"/>
      <c r="O429" s="96"/>
      <c r="P429" s="1"/>
      <c r="Q429" s="7"/>
      <c r="R429" s="4"/>
      <c r="S429" s="4"/>
      <c r="T429" s="71"/>
      <c r="U429" s="4"/>
      <c r="V429" s="17"/>
      <c r="W429" s="4"/>
      <c r="X429" s="4"/>
      <c r="Y429" s="4"/>
    </row>
    <row r="430" spans="1:25" s="15" customFormat="1" x14ac:dyDescent="0.3">
      <c r="A430" s="1"/>
      <c r="B430" s="2"/>
      <c r="C430" s="96"/>
      <c r="D430" s="1"/>
      <c r="E430" s="1"/>
      <c r="F430" s="96"/>
      <c r="G430" s="96"/>
      <c r="H430" s="96"/>
      <c r="I430" s="96"/>
      <c r="J430" s="96"/>
      <c r="K430" s="96"/>
      <c r="L430" s="1"/>
      <c r="M430" s="96"/>
      <c r="N430" s="1"/>
      <c r="O430" s="96"/>
      <c r="P430" s="1"/>
      <c r="Q430" s="7"/>
      <c r="R430" s="4"/>
      <c r="S430" s="4"/>
      <c r="T430" s="71"/>
      <c r="U430" s="4"/>
      <c r="V430" s="17"/>
      <c r="W430" s="4"/>
      <c r="X430" s="4"/>
      <c r="Y430" s="4"/>
    </row>
    <row r="431" spans="1:25" s="15" customFormat="1" x14ac:dyDescent="0.3">
      <c r="A431" s="1"/>
      <c r="B431" s="2"/>
      <c r="C431" s="96"/>
      <c r="D431" s="1"/>
      <c r="E431" s="1"/>
      <c r="F431" s="96"/>
      <c r="G431" s="96"/>
      <c r="H431" s="96"/>
      <c r="I431" s="96"/>
      <c r="J431" s="96"/>
      <c r="K431" s="96"/>
      <c r="L431" s="1"/>
      <c r="M431" s="96"/>
      <c r="N431" s="1"/>
      <c r="O431" s="96"/>
      <c r="P431" s="1"/>
      <c r="Q431" s="7"/>
      <c r="R431" s="4"/>
      <c r="S431" s="4"/>
      <c r="T431" s="71"/>
      <c r="U431" s="4"/>
      <c r="V431" s="17"/>
      <c r="W431" s="4"/>
      <c r="X431" s="4"/>
      <c r="Y431" s="4"/>
    </row>
    <row r="432" spans="1:25" s="15" customFormat="1" x14ac:dyDescent="0.3">
      <c r="A432" s="1"/>
      <c r="B432" s="2"/>
      <c r="C432" s="96"/>
      <c r="D432" s="1"/>
      <c r="E432" s="1"/>
      <c r="F432" s="96"/>
      <c r="G432" s="96"/>
      <c r="H432" s="96"/>
      <c r="I432" s="96"/>
      <c r="J432" s="96"/>
      <c r="K432" s="96"/>
      <c r="L432" s="1"/>
      <c r="M432" s="96"/>
      <c r="N432" s="1"/>
      <c r="O432" s="96"/>
      <c r="P432" s="1"/>
      <c r="Q432" s="7"/>
      <c r="R432" s="4"/>
      <c r="S432" s="4"/>
      <c r="T432" s="71"/>
      <c r="U432" s="4"/>
      <c r="V432" s="17"/>
      <c r="W432" s="4"/>
      <c r="X432" s="4"/>
      <c r="Y432" s="4"/>
    </row>
    <row r="433" spans="1:25" s="15" customFormat="1" x14ac:dyDescent="0.3">
      <c r="A433" s="1"/>
      <c r="B433" s="2"/>
      <c r="C433" s="96"/>
      <c r="D433" s="1"/>
      <c r="E433" s="1"/>
      <c r="F433" s="96"/>
      <c r="G433" s="96"/>
      <c r="H433" s="96"/>
      <c r="I433" s="96"/>
      <c r="J433" s="96"/>
      <c r="K433" s="96"/>
      <c r="L433" s="1"/>
      <c r="M433" s="96"/>
      <c r="N433" s="1"/>
      <c r="O433" s="96"/>
      <c r="P433" s="1"/>
      <c r="Q433" s="7"/>
      <c r="R433" s="4"/>
      <c r="S433" s="4"/>
      <c r="T433" s="71"/>
      <c r="U433" s="4"/>
      <c r="V433" s="17"/>
      <c r="W433" s="4"/>
      <c r="X433" s="4"/>
      <c r="Y433" s="4"/>
    </row>
    <row r="434" spans="1:25" s="15" customFormat="1" x14ac:dyDescent="0.3">
      <c r="A434" s="1"/>
      <c r="B434" s="2"/>
      <c r="C434" s="96"/>
      <c r="D434" s="1"/>
      <c r="E434" s="1"/>
      <c r="F434" s="96"/>
      <c r="G434" s="96"/>
      <c r="H434" s="96"/>
      <c r="I434" s="96"/>
      <c r="J434" s="96"/>
      <c r="K434" s="96"/>
      <c r="L434" s="1"/>
      <c r="M434" s="96"/>
      <c r="N434" s="1"/>
      <c r="O434" s="96"/>
      <c r="P434" s="1"/>
      <c r="Q434" s="7"/>
      <c r="R434" s="4"/>
      <c r="S434" s="4"/>
      <c r="T434" s="71"/>
      <c r="U434" s="4"/>
      <c r="V434" s="17"/>
      <c r="W434" s="4"/>
      <c r="X434" s="4"/>
      <c r="Y434" s="4"/>
    </row>
    <row r="435" spans="1:25" s="15" customFormat="1" x14ac:dyDescent="0.3">
      <c r="A435" s="1"/>
      <c r="B435" s="2"/>
      <c r="C435" s="96"/>
      <c r="D435" s="1"/>
      <c r="E435" s="1"/>
      <c r="F435" s="96"/>
      <c r="G435" s="96"/>
      <c r="H435" s="96"/>
      <c r="I435" s="96"/>
      <c r="J435" s="96"/>
      <c r="K435" s="96"/>
      <c r="L435" s="1"/>
      <c r="M435" s="96"/>
      <c r="N435" s="1"/>
      <c r="O435" s="96"/>
      <c r="P435" s="1"/>
      <c r="Q435" s="7"/>
      <c r="R435" s="4"/>
      <c r="S435" s="4"/>
      <c r="T435" s="71"/>
      <c r="U435" s="4"/>
      <c r="V435" s="17"/>
      <c r="W435" s="4"/>
      <c r="X435" s="4"/>
      <c r="Y435" s="4"/>
    </row>
    <row r="436" spans="1:25" s="15" customFormat="1" x14ac:dyDescent="0.3">
      <c r="A436" s="1"/>
      <c r="B436" s="2"/>
      <c r="C436" s="96"/>
      <c r="D436" s="1"/>
      <c r="E436" s="1"/>
      <c r="F436" s="96"/>
      <c r="G436" s="96"/>
      <c r="H436" s="96"/>
      <c r="I436" s="96"/>
      <c r="J436" s="96"/>
      <c r="K436" s="96"/>
      <c r="L436" s="1"/>
      <c r="M436" s="96"/>
      <c r="N436" s="1"/>
      <c r="O436" s="96"/>
      <c r="P436" s="1"/>
      <c r="Q436" s="7"/>
      <c r="R436" s="4"/>
      <c r="S436" s="4"/>
      <c r="T436" s="71"/>
      <c r="U436" s="4"/>
      <c r="V436" s="17"/>
      <c r="W436" s="4"/>
      <c r="X436" s="4"/>
      <c r="Y436" s="4"/>
    </row>
    <row r="437" spans="1:25" s="15" customFormat="1" x14ac:dyDescent="0.3">
      <c r="A437" s="1"/>
      <c r="B437" s="2"/>
      <c r="C437" s="96"/>
      <c r="D437" s="1"/>
      <c r="E437" s="1"/>
      <c r="F437" s="96"/>
      <c r="G437" s="96"/>
      <c r="H437" s="96"/>
      <c r="I437" s="96"/>
      <c r="J437" s="96"/>
      <c r="K437" s="96"/>
      <c r="L437" s="1"/>
      <c r="M437" s="96"/>
      <c r="N437" s="1"/>
      <c r="O437" s="96"/>
      <c r="P437" s="1"/>
      <c r="Q437" s="7"/>
      <c r="R437" s="4"/>
      <c r="S437" s="4"/>
      <c r="T437" s="71"/>
      <c r="U437" s="4"/>
      <c r="V437" s="17"/>
      <c r="W437" s="4"/>
      <c r="X437" s="4"/>
      <c r="Y437" s="4"/>
    </row>
    <row r="438" spans="1:25" s="15" customFormat="1" x14ac:dyDescent="0.3">
      <c r="A438" s="1"/>
      <c r="B438" s="2"/>
      <c r="C438" s="96"/>
      <c r="D438" s="1"/>
      <c r="E438" s="1"/>
      <c r="F438" s="96"/>
      <c r="G438" s="96"/>
      <c r="H438" s="96"/>
      <c r="I438" s="96"/>
      <c r="J438" s="96"/>
      <c r="K438" s="96"/>
      <c r="L438" s="1"/>
      <c r="M438" s="96"/>
      <c r="N438" s="1"/>
      <c r="O438" s="96"/>
      <c r="P438" s="1"/>
      <c r="Q438" s="7"/>
      <c r="R438" s="4"/>
      <c r="S438" s="4"/>
      <c r="T438" s="71"/>
      <c r="U438" s="4"/>
      <c r="V438" s="17"/>
      <c r="W438" s="4"/>
      <c r="X438" s="4"/>
      <c r="Y438" s="4"/>
    </row>
    <row r="439" spans="1:25" s="15" customFormat="1" x14ac:dyDescent="0.3">
      <c r="A439" s="1"/>
      <c r="B439" s="2"/>
      <c r="C439" s="96"/>
      <c r="D439" s="1"/>
      <c r="E439" s="1"/>
      <c r="F439" s="96"/>
      <c r="G439" s="96"/>
      <c r="H439" s="96"/>
      <c r="I439" s="96"/>
      <c r="J439" s="96"/>
      <c r="K439" s="96"/>
      <c r="L439" s="1"/>
      <c r="M439" s="96"/>
      <c r="N439" s="1"/>
      <c r="O439" s="96"/>
      <c r="P439" s="1"/>
      <c r="Q439" s="7"/>
      <c r="R439" s="4"/>
      <c r="S439" s="4"/>
      <c r="T439" s="71"/>
      <c r="U439" s="4"/>
      <c r="V439" s="17"/>
      <c r="W439" s="4"/>
      <c r="X439" s="4"/>
      <c r="Y439" s="4"/>
    </row>
    <row r="440" spans="1:25" s="15" customFormat="1" x14ac:dyDescent="0.3">
      <c r="A440" s="1"/>
      <c r="B440" s="2"/>
      <c r="C440" s="96"/>
      <c r="D440" s="1"/>
      <c r="E440" s="1"/>
      <c r="F440" s="96"/>
      <c r="G440" s="96"/>
      <c r="H440" s="96"/>
      <c r="I440" s="96"/>
      <c r="J440" s="96"/>
      <c r="K440" s="96"/>
      <c r="L440" s="1"/>
      <c r="M440" s="96"/>
      <c r="N440" s="1"/>
      <c r="O440" s="96"/>
      <c r="P440" s="1"/>
      <c r="Q440" s="7"/>
      <c r="R440" s="4"/>
      <c r="S440" s="4"/>
      <c r="T440" s="71"/>
      <c r="U440" s="4"/>
      <c r="V440" s="17"/>
      <c r="W440" s="4"/>
      <c r="X440" s="4"/>
      <c r="Y440" s="4"/>
    </row>
    <row r="441" spans="1:25" s="15" customFormat="1" x14ac:dyDescent="0.3">
      <c r="A441" s="1"/>
      <c r="B441" s="2"/>
      <c r="C441" s="96"/>
      <c r="D441" s="1"/>
      <c r="E441" s="1"/>
      <c r="F441" s="96"/>
      <c r="G441" s="96"/>
      <c r="H441" s="96"/>
      <c r="I441" s="96"/>
      <c r="J441" s="96"/>
      <c r="K441" s="96"/>
      <c r="L441" s="1"/>
      <c r="M441" s="96"/>
      <c r="N441" s="1"/>
      <c r="O441" s="96"/>
      <c r="P441" s="1"/>
      <c r="Q441" s="7"/>
      <c r="R441" s="4"/>
      <c r="S441" s="4"/>
      <c r="T441" s="71"/>
      <c r="U441" s="4"/>
      <c r="V441" s="17"/>
      <c r="W441" s="4"/>
      <c r="X441" s="4"/>
      <c r="Y441" s="4"/>
    </row>
    <row r="442" spans="1:25" s="15" customFormat="1" x14ac:dyDescent="0.3">
      <c r="A442" s="1"/>
      <c r="B442" s="2"/>
      <c r="C442" s="96"/>
      <c r="D442" s="1"/>
      <c r="E442" s="1"/>
      <c r="F442" s="96"/>
      <c r="G442" s="96"/>
      <c r="H442" s="96"/>
      <c r="I442" s="96"/>
      <c r="J442" s="96"/>
      <c r="K442" s="96"/>
      <c r="L442" s="1"/>
      <c r="M442" s="96"/>
      <c r="N442" s="1"/>
      <c r="O442" s="96"/>
      <c r="P442" s="1"/>
      <c r="Q442" s="7"/>
      <c r="R442" s="4"/>
      <c r="S442" s="4"/>
      <c r="T442" s="71"/>
      <c r="U442" s="4"/>
      <c r="V442" s="17"/>
      <c r="W442" s="4"/>
      <c r="X442" s="4"/>
      <c r="Y442" s="4"/>
    </row>
    <row r="443" spans="1:25" s="15" customFormat="1" x14ac:dyDescent="0.3">
      <c r="A443" s="1"/>
      <c r="B443" s="2"/>
      <c r="C443" s="96"/>
      <c r="D443" s="1"/>
      <c r="E443" s="1"/>
      <c r="F443" s="96"/>
      <c r="G443" s="96"/>
      <c r="H443" s="96"/>
      <c r="I443" s="96"/>
      <c r="J443" s="96"/>
      <c r="K443" s="96"/>
      <c r="L443" s="1"/>
      <c r="M443" s="96"/>
      <c r="N443" s="1"/>
      <c r="O443" s="96"/>
      <c r="P443" s="1"/>
      <c r="Q443" s="7"/>
      <c r="R443" s="4"/>
      <c r="S443" s="4"/>
      <c r="T443" s="71"/>
      <c r="U443" s="4"/>
      <c r="V443" s="17"/>
      <c r="W443" s="4"/>
      <c r="X443" s="4"/>
      <c r="Y443" s="4"/>
    </row>
    <row r="444" spans="1:25" s="15" customFormat="1" x14ac:dyDescent="0.3">
      <c r="A444" s="1"/>
      <c r="B444" s="2"/>
      <c r="C444" s="96"/>
      <c r="D444" s="1"/>
      <c r="E444" s="1"/>
      <c r="F444" s="96"/>
      <c r="G444" s="96"/>
      <c r="H444" s="96"/>
      <c r="I444" s="96"/>
      <c r="J444" s="96"/>
      <c r="K444" s="96"/>
      <c r="L444" s="1"/>
      <c r="M444" s="96"/>
      <c r="N444" s="1"/>
      <c r="O444" s="96"/>
      <c r="P444" s="1"/>
      <c r="Q444" s="7"/>
      <c r="R444" s="4"/>
      <c r="S444" s="4"/>
      <c r="T444" s="71"/>
      <c r="U444" s="4"/>
      <c r="V444" s="17"/>
      <c r="W444" s="4"/>
      <c r="X444" s="4"/>
      <c r="Y444" s="4"/>
    </row>
    <row r="445" spans="1:25" s="15" customFormat="1" x14ac:dyDescent="0.3">
      <c r="A445" s="1"/>
      <c r="B445" s="2"/>
      <c r="C445" s="96"/>
      <c r="D445" s="1"/>
      <c r="E445" s="1"/>
      <c r="F445" s="96"/>
      <c r="G445" s="96"/>
      <c r="H445" s="96"/>
      <c r="I445" s="96"/>
      <c r="J445" s="96"/>
      <c r="K445" s="96"/>
      <c r="L445" s="1"/>
      <c r="M445" s="96"/>
      <c r="N445" s="1"/>
      <c r="O445" s="96"/>
      <c r="P445" s="1"/>
      <c r="Q445" s="7"/>
      <c r="R445" s="4"/>
      <c r="S445" s="4"/>
      <c r="T445" s="71"/>
      <c r="U445" s="4"/>
      <c r="V445" s="17"/>
      <c r="W445" s="4"/>
      <c r="X445" s="4"/>
      <c r="Y445" s="4"/>
    </row>
    <row r="446" spans="1:25" s="15" customFormat="1" x14ac:dyDescent="0.3">
      <c r="A446" s="1"/>
      <c r="B446" s="2"/>
      <c r="C446" s="96"/>
      <c r="D446" s="1"/>
      <c r="E446" s="1"/>
      <c r="F446" s="96"/>
      <c r="G446" s="96"/>
      <c r="H446" s="96"/>
      <c r="I446" s="96"/>
      <c r="J446" s="96"/>
      <c r="K446" s="96"/>
      <c r="L446" s="1"/>
      <c r="M446" s="96"/>
      <c r="N446" s="1"/>
      <c r="O446" s="96"/>
      <c r="P446" s="1"/>
      <c r="Q446" s="7"/>
      <c r="R446" s="4"/>
      <c r="S446" s="4"/>
      <c r="T446" s="71"/>
      <c r="U446" s="4"/>
      <c r="V446" s="17"/>
      <c r="W446" s="4"/>
      <c r="X446" s="4"/>
      <c r="Y446" s="4"/>
    </row>
    <row r="447" spans="1:25" s="15" customFormat="1" x14ac:dyDescent="0.3">
      <c r="A447" s="1"/>
      <c r="B447" s="2"/>
      <c r="C447" s="96"/>
      <c r="D447" s="1"/>
      <c r="E447" s="1"/>
      <c r="F447" s="96"/>
      <c r="G447" s="96"/>
      <c r="H447" s="96"/>
      <c r="I447" s="96"/>
      <c r="J447" s="96"/>
      <c r="K447" s="96"/>
      <c r="L447" s="1"/>
      <c r="M447" s="96"/>
      <c r="N447" s="1"/>
      <c r="O447" s="96"/>
      <c r="P447" s="1"/>
      <c r="Q447" s="7"/>
      <c r="R447" s="4"/>
      <c r="S447" s="4"/>
      <c r="T447" s="71"/>
      <c r="U447" s="4"/>
      <c r="V447" s="17"/>
      <c r="W447" s="4"/>
      <c r="X447" s="4"/>
      <c r="Y447" s="4"/>
    </row>
    <row r="448" spans="1:25" s="15" customFormat="1" x14ac:dyDescent="0.3">
      <c r="A448" s="1"/>
      <c r="B448" s="2"/>
      <c r="C448" s="96"/>
      <c r="D448" s="1"/>
      <c r="E448" s="1"/>
      <c r="F448" s="96"/>
      <c r="G448" s="96"/>
      <c r="H448" s="96"/>
      <c r="I448" s="96"/>
      <c r="J448" s="96"/>
      <c r="K448" s="96"/>
      <c r="L448" s="1"/>
      <c r="M448" s="96"/>
      <c r="N448" s="1"/>
      <c r="O448" s="96"/>
      <c r="P448" s="1"/>
      <c r="Q448" s="7"/>
      <c r="R448" s="4"/>
      <c r="S448" s="4"/>
      <c r="T448" s="71"/>
      <c r="U448" s="4"/>
      <c r="V448" s="17"/>
      <c r="W448" s="4"/>
      <c r="X448" s="4"/>
      <c r="Y448" s="4"/>
    </row>
    <row r="449" spans="1:25" s="15" customFormat="1" x14ac:dyDescent="0.3">
      <c r="A449" s="1"/>
      <c r="B449" s="2"/>
      <c r="C449" s="96"/>
      <c r="D449" s="1"/>
      <c r="E449" s="1"/>
      <c r="F449" s="96"/>
      <c r="G449" s="96"/>
      <c r="H449" s="96"/>
      <c r="I449" s="96"/>
      <c r="J449" s="96"/>
      <c r="K449" s="96"/>
      <c r="L449" s="1"/>
      <c r="M449" s="96"/>
      <c r="N449" s="1"/>
      <c r="O449" s="96"/>
      <c r="P449" s="1"/>
      <c r="Q449" s="7"/>
      <c r="R449" s="4"/>
      <c r="S449" s="4"/>
      <c r="T449" s="71"/>
      <c r="U449" s="4"/>
      <c r="V449" s="17"/>
      <c r="W449" s="4"/>
      <c r="X449" s="4"/>
      <c r="Y449" s="4"/>
    </row>
    <row r="450" spans="1:25" s="15" customFormat="1" x14ac:dyDescent="0.3">
      <c r="A450" s="1"/>
      <c r="B450" s="2"/>
      <c r="C450" s="96"/>
      <c r="D450" s="1"/>
      <c r="E450" s="1"/>
      <c r="F450" s="96"/>
      <c r="G450" s="96"/>
      <c r="H450" s="96"/>
      <c r="I450" s="96"/>
      <c r="J450" s="96"/>
      <c r="K450" s="96"/>
      <c r="L450" s="1"/>
      <c r="M450" s="96"/>
      <c r="N450" s="1"/>
      <c r="O450" s="96"/>
      <c r="P450" s="1"/>
      <c r="Q450" s="7"/>
      <c r="R450" s="4"/>
      <c r="S450" s="4"/>
      <c r="T450" s="71"/>
      <c r="U450" s="4"/>
      <c r="V450" s="17"/>
      <c r="W450" s="4"/>
      <c r="X450" s="4"/>
      <c r="Y450" s="4"/>
    </row>
    <row r="451" spans="1:25" s="15" customFormat="1" x14ac:dyDescent="0.3">
      <c r="A451" s="1"/>
      <c r="B451" s="2"/>
      <c r="C451" s="96"/>
      <c r="D451" s="1"/>
      <c r="E451" s="1"/>
      <c r="F451" s="96"/>
      <c r="G451" s="96"/>
      <c r="H451" s="96"/>
      <c r="I451" s="96"/>
      <c r="J451" s="96"/>
      <c r="K451" s="96"/>
      <c r="L451" s="1"/>
      <c r="M451" s="96"/>
      <c r="N451" s="1"/>
      <c r="O451" s="96"/>
      <c r="P451" s="1"/>
      <c r="Q451" s="7"/>
      <c r="R451" s="4"/>
      <c r="S451" s="4"/>
      <c r="T451" s="71"/>
      <c r="U451" s="4"/>
      <c r="V451" s="17"/>
      <c r="W451" s="4"/>
      <c r="X451" s="4"/>
      <c r="Y451" s="4"/>
    </row>
    <row r="452" spans="1:25" s="15" customFormat="1" x14ac:dyDescent="0.3">
      <c r="A452" s="1"/>
      <c r="B452" s="2"/>
      <c r="C452" s="96"/>
      <c r="D452" s="1"/>
      <c r="E452" s="1"/>
      <c r="F452" s="96"/>
      <c r="G452" s="96"/>
      <c r="H452" s="96"/>
      <c r="I452" s="96"/>
      <c r="J452" s="96"/>
      <c r="K452" s="96"/>
      <c r="L452" s="1"/>
      <c r="M452" s="96"/>
      <c r="N452" s="1"/>
      <c r="O452" s="96"/>
      <c r="P452" s="1"/>
      <c r="Q452" s="7"/>
      <c r="R452" s="4"/>
      <c r="S452" s="4"/>
      <c r="T452" s="71"/>
      <c r="U452" s="4"/>
      <c r="V452" s="17"/>
      <c r="W452" s="4"/>
      <c r="X452" s="4"/>
      <c r="Y452" s="4"/>
    </row>
    <row r="453" spans="1:25" s="15" customFormat="1" x14ac:dyDescent="0.3">
      <c r="A453" s="1"/>
      <c r="B453" s="2"/>
      <c r="C453" s="96"/>
      <c r="D453" s="1"/>
      <c r="E453" s="1"/>
      <c r="F453" s="96"/>
      <c r="G453" s="96"/>
      <c r="H453" s="96"/>
      <c r="I453" s="96"/>
      <c r="J453" s="96"/>
      <c r="K453" s="96"/>
      <c r="L453" s="1"/>
      <c r="M453" s="96"/>
      <c r="N453" s="1"/>
      <c r="O453" s="96"/>
      <c r="P453" s="1"/>
      <c r="Q453" s="7"/>
      <c r="R453" s="4"/>
      <c r="S453" s="4"/>
      <c r="T453" s="71"/>
      <c r="U453" s="4"/>
      <c r="V453" s="17"/>
      <c r="W453" s="4"/>
      <c r="X453" s="4"/>
      <c r="Y453" s="4"/>
    </row>
    <row r="454" spans="1:25" s="15" customFormat="1" x14ac:dyDescent="0.3">
      <c r="A454" s="1"/>
      <c r="B454" s="2"/>
      <c r="C454" s="96"/>
      <c r="D454" s="1"/>
      <c r="E454" s="1"/>
      <c r="F454" s="96"/>
      <c r="G454" s="96"/>
      <c r="H454" s="96"/>
      <c r="I454" s="96"/>
      <c r="J454" s="96"/>
      <c r="K454" s="96"/>
      <c r="L454" s="1"/>
      <c r="M454" s="96"/>
      <c r="N454" s="1"/>
      <c r="O454" s="96"/>
      <c r="P454" s="1"/>
      <c r="Q454" s="7"/>
      <c r="R454" s="4"/>
      <c r="S454" s="4"/>
      <c r="T454" s="71"/>
      <c r="U454" s="4"/>
      <c r="V454" s="17"/>
      <c r="W454" s="4"/>
      <c r="X454" s="4"/>
      <c r="Y454" s="4"/>
    </row>
    <row r="455" spans="1:25" s="15" customFormat="1" x14ac:dyDescent="0.3">
      <c r="A455" s="1"/>
      <c r="B455" s="2"/>
      <c r="C455" s="96"/>
      <c r="D455" s="1"/>
      <c r="E455" s="1"/>
      <c r="F455" s="96"/>
      <c r="G455" s="96"/>
      <c r="H455" s="96"/>
      <c r="I455" s="96"/>
      <c r="J455" s="96"/>
      <c r="K455" s="96"/>
      <c r="L455" s="1"/>
      <c r="M455" s="96"/>
      <c r="N455" s="1"/>
      <c r="O455" s="96"/>
      <c r="P455" s="1"/>
      <c r="Q455" s="7"/>
      <c r="R455" s="4"/>
      <c r="S455" s="4"/>
      <c r="T455" s="71"/>
      <c r="U455" s="4"/>
      <c r="V455" s="17"/>
      <c r="W455" s="4"/>
      <c r="X455" s="4"/>
      <c r="Y455" s="4"/>
    </row>
    <row r="456" spans="1:25" s="15" customFormat="1" x14ac:dyDescent="0.3">
      <c r="A456" s="1"/>
      <c r="B456" s="2"/>
      <c r="C456" s="96"/>
      <c r="D456" s="1"/>
      <c r="E456" s="1"/>
      <c r="F456" s="96"/>
      <c r="G456" s="96"/>
      <c r="H456" s="96"/>
      <c r="I456" s="96"/>
      <c r="J456" s="96"/>
      <c r="K456" s="96"/>
      <c r="L456" s="1"/>
      <c r="M456" s="96"/>
      <c r="N456" s="1"/>
      <c r="O456" s="96"/>
      <c r="P456" s="1"/>
      <c r="Q456" s="7"/>
      <c r="R456" s="4"/>
      <c r="S456" s="4"/>
      <c r="T456" s="71"/>
      <c r="U456" s="4"/>
      <c r="V456" s="17"/>
      <c r="W456" s="4"/>
      <c r="X456" s="4"/>
      <c r="Y456" s="4"/>
    </row>
    <row r="457" spans="1:25" s="15" customFormat="1" x14ac:dyDescent="0.3">
      <c r="A457" s="1"/>
      <c r="B457" s="2"/>
      <c r="C457" s="96"/>
      <c r="D457" s="1"/>
      <c r="E457" s="1"/>
      <c r="F457" s="96"/>
      <c r="G457" s="96"/>
      <c r="H457" s="96"/>
      <c r="I457" s="96"/>
      <c r="J457" s="96"/>
      <c r="K457" s="96"/>
      <c r="L457" s="1"/>
      <c r="M457" s="96"/>
      <c r="N457" s="1"/>
      <c r="O457" s="96"/>
      <c r="P457" s="1"/>
      <c r="Q457" s="7"/>
      <c r="R457" s="4"/>
      <c r="S457" s="4"/>
      <c r="T457" s="71"/>
      <c r="U457" s="4"/>
      <c r="V457" s="17"/>
      <c r="W457" s="4"/>
      <c r="X457" s="4"/>
      <c r="Y457" s="4"/>
    </row>
    <row r="458" spans="1:25" s="15" customFormat="1" x14ac:dyDescent="0.3">
      <c r="A458" s="1"/>
      <c r="B458" s="2"/>
      <c r="C458" s="96"/>
      <c r="D458" s="1"/>
      <c r="E458" s="1"/>
      <c r="F458" s="96"/>
      <c r="G458" s="96"/>
      <c r="H458" s="96"/>
      <c r="I458" s="96"/>
      <c r="J458" s="96"/>
      <c r="K458" s="96"/>
      <c r="L458" s="1"/>
      <c r="M458" s="96"/>
      <c r="N458" s="1"/>
      <c r="O458" s="96"/>
      <c r="P458" s="1"/>
      <c r="Q458" s="7"/>
      <c r="R458" s="4"/>
      <c r="S458" s="4"/>
      <c r="T458" s="71"/>
      <c r="U458" s="4"/>
      <c r="V458" s="17"/>
      <c r="W458" s="4"/>
      <c r="X458" s="4"/>
      <c r="Y458" s="4"/>
    </row>
    <row r="459" spans="1:25" s="15" customFormat="1" x14ac:dyDescent="0.3">
      <c r="A459" s="1"/>
      <c r="B459" s="2"/>
      <c r="C459" s="96"/>
      <c r="D459" s="1"/>
      <c r="E459" s="1"/>
      <c r="F459" s="96"/>
      <c r="G459" s="96"/>
      <c r="H459" s="96"/>
      <c r="I459" s="96"/>
      <c r="J459" s="96"/>
      <c r="K459" s="96"/>
      <c r="L459" s="1"/>
      <c r="M459" s="96"/>
      <c r="N459" s="1"/>
      <c r="O459" s="96"/>
      <c r="P459" s="1"/>
      <c r="Q459" s="7"/>
      <c r="R459" s="4"/>
      <c r="S459" s="4"/>
      <c r="T459" s="71"/>
      <c r="U459" s="4"/>
      <c r="V459" s="17"/>
      <c r="W459" s="4"/>
      <c r="X459" s="4"/>
      <c r="Y459" s="4"/>
    </row>
    <row r="460" spans="1:25" s="15" customFormat="1" x14ac:dyDescent="0.3">
      <c r="A460" s="1"/>
      <c r="B460" s="2"/>
      <c r="C460" s="96"/>
      <c r="D460" s="1"/>
      <c r="E460" s="1"/>
      <c r="F460" s="96"/>
      <c r="G460" s="96"/>
      <c r="H460" s="96"/>
      <c r="I460" s="96"/>
      <c r="J460" s="96"/>
      <c r="K460" s="96"/>
      <c r="L460" s="1"/>
      <c r="M460" s="96"/>
      <c r="N460" s="1"/>
      <c r="O460" s="96"/>
      <c r="P460" s="1"/>
      <c r="Q460" s="7"/>
      <c r="R460" s="4"/>
      <c r="S460" s="4"/>
      <c r="T460" s="71"/>
      <c r="U460" s="4"/>
      <c r="V460" s="17"/>
      <c r="W460" s="4"/>
      <c r="X460" s="4"/>
      <c r="Y460" s="4"/>
    </row>
    <row r="461" spans="1:25" s="15" customFormat="1" x14ac:dyDescent="0.3">
      <c r="A461" s="1"/>
      <c r="B461" s="2"/>
      <c r="C461" s="96"/>
      <c r="D461" s="1"/>
      <c r="E461" s="1"/>
      <c r="F461" s="96"/>
      <c r="G461" s="96"/>
      <c r="H461" s="96"/>
      <c r="I461" s="96"/>
      <c r="J461" s="96"/>
      <c r="K461" s="96"/>
      <c r="L461" s="1"/>
      <c r="M461" s="96"/>
      <c r="N461" s="1"/>
      <c r="O461" s="96"/>
      <c r="P461" s="1"/>
      <c r="Q461" s="7"/>
      <c r="R461" s="4"/>
      <c r="S461" s="4"/>
      <c r="T461" s="71"/>
      <c r="U461" s="4"/>
      <c r="V461" s="17"/>
      <c r="W461" s="4"/>
      <c r="X461" s="4"/>
      <c r="Y461" s="4"/>
    </row>
    <row r="462" spans="1:25" s="15" customFormat="1" x14ac:dyDescent="0.3">
      <c r="A462" s="1"/>
      <c r="B462" s="2"/>
      <c r="C462" s="96"/>
      <c r="D462" s="1"/>
      <c r="E462" s="1"/>
      <c r="F462" s="96"/>
      <c r="G462" s="96"/>
      <c r="H462" s="96"/>
      <c r="I462" s="96"/>
      <c r="J462" s="96"/>
      <c r="K462" s="96"/>
      <c r="L462" s="1"/>
      <c r="M462" s="96"/>
      <c r="N462" s="1"/>
      <c r="O462" s="96"/>
      <c r="P462" s="1"/>
      <c r="Q462" s="7"/>
      <c r="R462" s="4"/>
      <c r="S462" s="4"/>
      <c r="T462" s="71"/>
      <c r="U462" s="4"/>
      <c r="V462" s="17"/>
      <c r="W462" s="4"/>
      <c r="X462" s="4"/>
      <c r="Y462" s="4"/>
    </row>
    <row r="463" spans="1:25" s="15" customFormat="1" x14ac:dyDescent="0.3">
      <c r="A463" s="1"/>
      <c r="B463" s="2"/>
      <c r="C463" s="96"/>
      <c r="D463" s="1"/>
      <c r="E463" s="1"/>
      <c r="F463" s="96"/>
      <c r="G463" s="96"/>
      <c r="H463" s="96"/>
      <c r="I463" s="96"/>
      <c r="J463" s="96"/>
      <c r="K463" s="96"/>
      <c r="L463" s="1"/>
      <c r="M463" s="96"/>
      <c r="N463" s="1"/>
      <c r="O463" s="96"/>
      <c r="P463" s="1"/>
      <c r="Q463" s="7"/>
      <c r="R463" s="4"/>
      <c r="S463" s="4"/>
      <c r="T463" s="71"/>
      <c r="U463" s="4"/>
      <c r="V463" s="17"/>
      <c r="W463" s="4"/>
      <c r="X463" s="4"/>
      <c r="Y463" s="4"/>
    </row>
    <row r="464" spans="1:25" s="15" customFormat="1" x14ac:dyDescent="0.3">
      <c r="A464" s="1"/>
      <c r="B464" s="2"/>
      <c r="C464" s="96"/>
      <c r="D464" s="1"/>
      <c r="E464" s="1"/>
      <c r="F464" s="96"/>
      <c r="G464" s="96"/>
      <c r="H464" s="96"/>
      <c r="I464" s="96"/>
      <c r="J464" s="96"/>
      <c r="K464" s="96"/>
      <c r="L464" s="1"/>
      <c r="M464" s="96"/>
      <c r="N464" s="1"/>
      <c r="O464" s="96"/>
      <c r="P464" s="1"/>
      <c r="Q464" s="7"/>
      <c r="R464" s="4"/>
      <c r="S464" s="4"/>
      <c r="T464" s="71"/>
      <c r="U464" s="4"/>
      <c r="V464" s="17"/>
      <c r="W464" s="4"/>
      <c r="X464" s="4"/>
      <c r="Y464" s="4"/>
    </row>
    <row r="465" spans="1:25" s="15" customFormat="1" x14ac:dyDescent="0.3">
      <c r="A465" s="1"/>
      <c r="B465" s="2"/>
      <c r="C465" s="96"/>
      <c r="D465" s="1"/>
      <c r="E465" s="1"/>
      <c r="F465" s="96"/>
      <c r="G465" s="96"/>
      <c r="H465" s="96"/>
      <c r="I465" s="96"/>
      <c r="J465" s="96"/>
      <c r="K465" s="96"/>
      <c r="L465" s="1"/>
      <c r="M465" s="96"/>
      <c r="N465" s="1"/>
      <c r="O465" s="96"/>
      <c r="P465" s="1"/>
      <c r="Q465" s="7"/>
      <c r="R465" s="4"/>
      <c r="S465" s="4"/>
      <c r="T465" s="71"/>
      <c r="U465" s="4"/>
      <c r="V465" s="17"/>
      <c r="W465" s="4"/>
      <c r="X465" s="4"/>
      <c r="Y465" s="4"/>
    </row>
    <row r="466" spans="1:25" s="15" customFormat="1" x14ac:dyDescent="0.3">
      <c r="A466" s="1"/>
      <c r="B466" s="2"/>
      <c r="C466" s="96"/>
      <c r="D466" s="1"/>
      <c r="E466" s="1"/>
      <c r="F466" s="96"/>
      <c r="G466" s="96"/>
      <c r="H466" s="96"/>
      <c r="I466" s="96"/>
      <c r="J466" s="96"/>
      <c r="K466" s="96"/>
      <c r="L466" s="1"/>
      <c r="M466" s="96"/>
      <c r="N466" s="1"/>
      <c r="O466" s="96"/>
      <c r="P466" s="1"/>
      <c r="Q466" s="7"/>
      <c r="R466" s="4"/>
      <c r="S466" s="4"/>
      <c r="T466" s="71"/>
      <c r="U466" s="4"/>
      <c r="V466" s="17"/>
      <c r="W466" s="4"/>
      <c r="X466" s="4"/>
      <c r="Y466" s="4"/>
    </row>
    <row r="467" spans="1:25" s="15" customFormat="1" x14ac:dyDescent="0.3">
      <c r="A467" s="1"/>
      <c r="B467" s="2"/>
      <c r="C467" s="96"/>
      <c r="D467" s="1"/>
      <c r="E467" s="1"/>
      <c r="F467" s="96"/>
      <c r="G467" s="96"/>
      <c r="H467" s="96"/>
      <c r="I467" s="96"/>
      <c r="J467" s="96"/>
      <c r="K467" s="96"/>
      <c r="L467" s="1"/>
      <c r="M467" s="96"/>
      <c r="N467" s="1"/>
      <c r="O467" s="96"/>
      <c r="P467" s="1"/>
      <c r="Q467" s="7"/>
      <c r="R467" s="4"/>
      <c r="S467" s="4"/>
      <c r="T467" s="71"/>
      <c r="U467" s="4"/>
      <c r="V467" s="17"/>
      <c r="W467" s="4"/>
      <c r="X467" s="4"/>
      <c r="Y467" s="4"/>
    </row>
    <row r="468" spans="1:25" s="15" customFormat="1" x14ac:dyDescent="0.3">
      <c r="A468" s="1"/>
      <c r="B468" s="2"/>
      <c r="C468" s="96"/>
      <c r="D468" s="1"/>
      <c r="E468" s="1"/>
      <c r="F468" s="96"/>
      <c r="G468" s="96"/>
      <c r="H468" s="96"/>
      <c r="I468" s="96"/>
      <c r="J468" s="96"/>
      <c r="K468" s="96"/>
      <c r="L468" s="1"/>
      <c r="M468" s="96"/>
      <c r="N468" s="1"/>
      <c r="O468" s="96"/>
      <c r="P468" s="1"/>
      <c r="Q468" s="7"/>
      <c r="R468" s="4"/>
      <c r="S468" s="4"/>
      <c r="T468" s="71"/>
      <c r="U468" s="4"/>
      <c r="V468" s="17"/>
      <c r="W468" s="4"/>
      <c r="X468" s="4"/>
      <c r="Y468" s="4"/>
    </row>
    <row r="469" spans="1:25" s="15" customFormat="1" x14ac:dyDescent="0.3">
      <c r="A469" s="1"/>
      <c r="B469" s="2"/>
      <c r="C469" s="96"/>
      <c r="D469" s="1"/>
      <c r="E469" s="1"/>
      <c r="F469" s="96"/>
      <c r="G469" s="96"/>
      <c r="H469" s="96"/>
      <c r="I469" s="96"/>
      <c r="J469" s="96"/>
      <c r="K469" s="96"/>
      <c r="L469" s="1"/>
      <c r="M469" s="96"/>
      <c r="N469" s="1"/>
      <c r="O469" s="96"/>
      <c r="P469" s="1"/>
      <c r="Q469" s="7"/>
      <c r="R469" s="4"/>
      <c r="S469" s="4"/>
      <c r="T469" s="71"/>
      <c r="U469" s="4"/>
      <c r="V469" s="17"/>
      <c r="W469" s="4"/>
      <c r="X469" s="4"/>
      <c r="Y469" s="4"/>
    </row>
    <row r="470" spans="1:25" s="15" customFormat="1" x14ac:dyDescent="0.3">
      <c r="A470" s="1"/>
      <c r="B470" s="2"/>
      <c r="C470" s="96"/>
      <c r="D470" s="1"/>
      <c r="E470" s="1"/>
      <c r="F470" s="96"/>
      <c r="G470" s="96"/>
      <c r="H470" s="96"/>
      <c r="I470" s="96"/>
      <c r="J470" s="96"/>
      <c r="K470" s="96"/>
      <c r="L470" s="1"/>
      <c r="M470" s="96"/>
      <c r="N470" s="1"/>
      <c r="O470" s="96"/>
      <c r="P470" s="1"/>
      <c r="Q470" s="7"/>
      <c r="R470" s="4"/>
      <c r="S470" s="4"/>
      <c r="T470" s="71"/>
      <c r="U470" s="4"/>
      <c r="V470" s="17"/>
      <c r="W470" s="4"/>
      <c r="X470" s="4"/>
      <c r="Y470" s="4"/>
    </row>
    <row r="471" spans="1:25" s="15" customFormat="1" x14ac:dyDescent="0.3">
      <c r="A471" s="1"/>
      <c r="B471" s="2"/>
      <c r="C471" s="96"/>
      <c r="D471" s="1"/>
      <c r="E471" s="1"/>
      <c r="F471" s="96"/>
      <c r="G471" s="96"/>
      <c r="H471" s="96"/>
      <c r="I471" s="96"/>
      <c r="J471" s="96"/>
      <c r="K471" s="96"/>
      <c r="L471" s="1"/>
      <c r="M471" s="96"/>
      <c r="N471" s="1"/>
      <c r="O471" s="96"/>
      <c r="P471" s="1"/>
      <c r="Q471" s="7"/>
      <c r="R471" s="4"/>
      <c r="S471" s="4"/>
      <c r="T471" s="71"/>
      <c r="U471" s="4"/>
      <c r="V471" s="17"/>
      <c r="W471" s="4"/>
      <c r="X471" s="4"/>
      <c r="Y471" s="4"/>
    </row>
    <row r="472" spans="1:25" s="15" customFormat="1" x14ac:dyDescent="0.3">
      <c r="A472" s="1"/>
      <c r="B472" s="2"/>
      <c r="C472" s="96"/>
      <c r="D472" s="1"/>
      <c r="E472" s="1"/>
      <c r="F472" s="96"/>
      <c r="G472" s="96"/>
      <c r="H472" s="96"/>
      <c r="I472" s="96"/>
      <c r="J472" s="96"/>
      <c r="K472" s="96"/>
      <c r="L472" s="1"/>
      <c r="M472" s="96"/>
      <c r="N472" s="1"/>
      <c r="O472" s="96"/>
      <c r="P472" s="1"/>
      <c r="Q472" s="7"/>
      <c r="R472" s="4"/>
      <c r="S472" s="4"/>
      <c r="T472" s="71"/>
      <c r="U472" s="4"/>
      <c r="V472" s="17"/>
      <c r="W472" s="4"/>
      <c r="X472" s="4"/>
      <c r="Y472" s="4"/>
    </row>
    <row r="473" spans="1:25" s="15" customFormat="1" x14ac:dyDescent="0.3">
      <c r="A473" s="1"/>
      <c r="B473" s="2"/>
      <c r="C473" s="96"/>
      <c r="D473" s="1"/>
      <c r="E473" s="1"/>
      <c r="F473" s="96"/>
      <c r="G473" s="96"/>
      <c r="H473" s="96"/>
      <c r="I473" s="96"/>
      <c r="J473" s="96"/>
      <c r="K473" s="96"/>
      <c r="L473" s="1"/>
      <c r="M473" s="96"/>
      <c r="N473" s="1"/>
      <c r="O473" s="96"/>
      <c r="P473" s="1"/>
      <c r="Q473" s="7"/>
      <c r="R473" s="4"/>
      <c r="S473" s="4"/>
      <c r="T473" s="71"/>
      <c r="U473" s="4"/>
      <c r="V473" s="17"/>
      <c r="W473" s="4"/>
      <c r="X473" s="4"/>
      <c r="Y473" s="4"/>
    </row>
    <row r="474" spans="1:25" s="15" customFormat="1" x14ac:dyDescent="0.3">
      <c r="A474" s="1"/>
      <c r="B474" s="2"/>
      <c r="C474" s="96"/>
      <c r="D474" s="1"/>
      <c r="E474" s="1"/>
      <c r="F474" s="96"/>
      <c r="G474" s="96"/>
      <c r="H474" s="96"/>
      <c r="I474" s="96"/>
      <c r="J474" s="96"/>
      <c r="K474" s="96"/>
      <c r="L474" s="1"/>
      <c r="M474" s="96"/>
      <c r="N474" s="1"/>
      <c r="O474" s="96"/>
      <c r="P474" s="1"/>
      <c r="Q474" s="7"/>
      <c r="R474" s="4"/>
      <c r="S474" s="4"/>
      <c r="T474" s="71"/>
      <c r="U474" s="4"/>
      <c r="V474" s="17"/>
      <c r="W474" s="4"/>
      <c r="X474" s="4"/>
      <c r="Y474" s="4"/>
    </row>
    <row r="475" spans="1:25" s="15" customFormat="1" x14ac:dyDescent="0.3">
      <c r="A475" s="1"/>
      <c r="B475" s="2"/>
      <c r="C475" s="96"/>
      <c r="D475" s="1"/>
      <c r="E475" s="1"/>
      <c r="F475" s="96"/>
      <c r="G475" s="96"/>
      <c r="H475" s="96"/>
      <c r="I475" s="96"/>
      <c r="J475" s="96"/>
      <c r="K475" s="96"/>
      <c r="L475" s="1"/>
      <c r="M475" s="96"/>
      <c r="N475" s="1"/>
      <c r="O475" s="96"/>
      <c r="P475" s="1"/>
      <c r="Q475" s="7"/>
      <c r="R475" s="4"/>
      <c r="S475" s="4"/>
      <c r="T475" s="71"/>
      <c r="U475" s="4"/>
      <c r="V475" s="17"/>
      <c r="W475" s="4"/>
      <c r="X475" s="4"/>
      <c r="Y475" s="4"/>
    </row>
    <row r="476" spans="1:25" s="15" customFormat="1" x14ac:dyDescent="0.3">
      <c r="A476" s="1"/>
      <c r="B476" s="2"/>
      <c r="C476" s="96"/>
      <c r="D476" s="1"/>
      <c r="E476" s="1"/>
      <c r="F476" s="96"/>
      <c r="G476" s="96"/>
      <c r="H476" s="96"/>
      <c r="I476" s="96"/>
      <c r="J476" s="96"/>
      <c r="K476" s="96"/>
      <c r="L476" s="1"/>
      <c r="M476" s="96"/>
      <c r="N476" s="1"/>
      <c r="O476" s="96"/>
      <c r="P476" s="1"/>
      <c r="Q476" s="7"/>
      <c r="R476" s="4"/>
      <c r="S476" s="4"/>
      <c r="T476" s="71"/>
      <c r="U476" s="4"/>
      <c r="V476" s="17"/>
      <c r="W476" s="4"/>
      <c r="X476" s="4"/>
      <c r="Y476" s="4"/>
    </row>
    <row r="477" spans="1:25" s="15" customFormat="1" x14ac:dyDescent="0.3">
      <c r="A477" s="1"/>
      <c r="B477" s="2"/>
      <c r="C477" s="96"/>
      <c r="D477" s="1"/>
      <c r="E477" s="1"/>
      <c r="F477" s="96"/>
      <c r="G477" s="96"/>
      <c r="H477" s="96"/>
      <c r="I477" s="96"/>
      <c r="J477" s="96"/>
      <c r="K477" s="96"/>
      <c r="L477" s="1"/>
      <c r="M477" s="96"/>
      <c r="N477" s="1"/>
      <c r="O477" s="96"/>
      <c r="P477" s="1"/>
      <c r="Q477" s="7"/>
      <c r="R477" s="4"/>
      <c r="S477" s="4"/>
      <c r="T477" s="71"/>
      <c r="U477" s="4"/>
      <c r="V477" s="17"/>
      <c r="W477" s="4"/>
      <c r="X477" s="4"/>
      <c r="Y477" s="4"/>
    </row>
    <row r="478" spans="1:25" s="15" customFormat="1" x14ac:dyDescent="0.3">
      <c r="A478" s="1"/>
      <c r="B478" s="2"/>
      <c r="C478" s="96"/>
      <c r="D478" s="1"/>
      <c r="E478" s="1"/>
      <c r="F478" s="96"/>
      <c r="G478" s="96"/>
      <c r="H478" s="96"/>
      <c r="I478" s="96"/>
      <c r="J478" s="96"/>
      <c r="K478" s="96"/>
      <c r="L478" s="1"/>
      <c r="M478" s="96"/>
      <c r="N478" s="1"/>
      <c r="O478" s="96"/>
      <c r="P478" s="1"/>
      <c r="Q478" s="7"/>
      <c r="R478" s="4"/>
      <c r="S478" s="4"/>
      <c r="T478" s="71"/>
      <c r="U478" s="4"/>
      <c r="V478" s="17"/>
      <c r="W478" s="4"/>
      <c r="X478" s="4"/>
      <c r="Y478" s="4"/>
    </row>
    <row r="479" spans="1:25" s="15" customFormat="1" x14ac:dyDescent="0.3">
      <c r="A479" s="1"/>
      <c r="B479" s="2"/>
      <c r="C479" s="96"/>
      <c r="D479" s="1"/>
      <c r="E479" s="1"/>
      <c r="F479" s="96"/>
      <c r="G479" s="96"/>
      <c r="H479" s="96"/>
      <c r="I479" s="96"/>
      <c r="J479" s="96"/>
      <c r="K479" s="96"/>
      <c r="L479" s="1"/>
      <c r="M479" s="96"/>
      <c r="N479" s="1"/>
      <c r="O479" s="96"/>
      <c r="P479" s="1"/>
      <c r="Q479" s="7"/>
      <c r="R479" s="4"/>
      <c r="S479" s="4"/>
      <c r="T479" s="71"/>
      <c r="U479" s="4"/>
      <c r="V479" s="17"/>
      <c r="W479" s="4"/>
      <c r="X479" s="4"/>
      <c r="Y479" s="4"/>
    </row>
    <row r="480" spans="1:25" s="15" customFormat="1" x14ac:dyDescent="0.3">
      <c r="A480" s="1"/>
      <c r="B480" s="2"/>
      <c r="C480" s="96"/>
      <c r="D480" s="1"/>
      <c r="E480" s="1"/>
      <c r="F480" s="96"/>
      <c r="G480" s="96"/>
      <c r="H480" s="96"/>
      <c r="I480" s="96"/>
      <c r="J480" s="96"/>
      <c r="K480" s="96"/>
      <c r="L480" s="1"/>
      <c r="M480" s="96"/>
      <c r="N480" s="1"/>
      <c r="O480" s="96"/>
      <c r="P480" s="1"/>
      <c r="Q480" s="7"/>
      <c r="R480" s="4"/>
      <c r="S480" s="4"/>
      <c r="T480" s="71"/>
      <c r="U480" s="4"/>
      <c r="V480" s="17"/>
      <c r="W480" s="4"/>
      <c r="X480" s="4"/>
      <c r="Y480" s="4"/>
    </row>
    <row r="481" spans="1:25" s="15" customFormat="1" x14ac:dyDescent="0.3">
      <c r="A481" s="1"/>
      <c r="B481" s="2"/>
      <c r="C481" s="96"/>
      <c r="D481" s="1"/>
      <c r="E481" s="1"/>
      <c r="F481" s="96"/>
      <c r="G481" s="96"/>
      <c r="H481" s="96"/>
      <c r="I481" s="96"/>
      <c r="J481" s="96"/>
      <c r="K481" s="96"/>
      <c r="L481" s="1"/>
      <c r="M481" s="96"/>
      <c r="N481" s="1"/>
      <c r="O481" s="96"/>
      <c r="P481" s="1"/>
      <c r="Q481" s="7"/>
      <c r="R481" s="4"/>
      <c r="S481" s="4"/>
      <c r="T481" s="71"/>
      <c r="U481" s="4"/>
      <c r="V481" s="17"/>
      <c r="W481" s="4"/>
      <c r="X481" s="4"/>
      <c r="Y481" s="4"/>
    </row>
    <row r="482" spans="1:25" s="15" customFormat="1" x14ac:dyDescent="0.3">
      <c r="A482" s="1"/>
      <c r="B482" s="2"/>
      <c r="C482" s="96"/>
      <c r="D482" s="1"/>
      <c r="E482" s="1"/>
      <c r="F482" s="96"/>
      <c r="G482" s="96"/>
      <c r="H482" s="96"/>
      <c r="I482" s="96"/>
      <c r="J482" s="96"/>
      <c r="K482" s="96"/>
      <c r="L482" s="1"/>
      <c r="M482" s="96"/>
      <c r="N482" s="1"/>
      <c r="O482" s="96"/>
      <c r="P482" s="1"/>
      <c r="Q482" s="7"/>
      <c r="R482" s="4"/>
      <c r="S482" s="4"/>
      <c r="T482" s="71"/>
      <c r="U482" s="4"/>
      <c r="V482" s="17"/>
      <c r="W482" s="4"/>
      <c r="X482" s="4"/>
      <c r="Y482" s="4"/>
    </row>
    <row r="483" spans="1:25" s="15" customFormat="1" x14ac:dyDescent="0.3">
      <c r="A483" s="1"/>
      <c r="B483" s="2"/>
      <c r="C483" s="96"/>
      <c r="D483" s="1"/>
      <c r="E483" s="1"/>
      <c r="F483" s="96"/>
      <c r="G483" s="96"/>
      <c r="H483" s="96"/>
      <c r="I483" s="96"/>
      <c r="J483" s="96"/>
      <c r="K483" s="96"/>
      <c r="L483" s="1"/>
      <c r="M483" s="96"/>
      <c r="N483" s="1"/>
      <c r="O483" s="96"/>
      <c r="P483" s="1"/>
      <c r="Q483" s="7"/>
      <c r="R483" s="4"/>
      <c r="S483" s="4"/>
      <c r="T483" s="71"/>
      <c r="U483" s="4"/>
      <c r="V483" s="17"/>
      <c r="W483" s="4"/>
      <c r="X483" s="4"/>
      <c r="Y483" s="4"/>
    </row>
    <row r="484" spans="1:25" s="15" customFormat="1" x14ac:dyDescent="0.3">
      <c r="A484" s="1"/>
      <c r="B484" s="2"/>
      <c r="C484" s="96"/>
      <c r="D484" s="1"/>
      <c r="E484" s="1"/>
      <c r="F484" s="96"/>
      <c r="G484" s="96"/>
      <c r="H484" s="96"/>
      <c r="I484" s="96"/>
      <c r="J484" s="96"/>
      <c r="K484" s="96"/>
      <c r="L484" s="1"/>
      <c r="M484" s="96"/>
      <c r="N484" s="1"/>
      <c r="O484" s="96"/>
      <c r="P484" s="1"/>
      <c r="Q484" s="7"/>
      <c r="R484" s="4"/>
      <c r="S484" s="4"/>
      <c r="T484" s="71"/>
      <c r="U484" s="4"/>
      <c r="V484" s="17"/>
      <c r="W484" s="4"/>
      <c r="X484" s="4"/>
      <c r="Y484" s="4"/>
    </row>
    <row r="485" spans="1:25" s="15" customFormat="1" x14ac:dyDescent="0.3">
      <c r="A485" s="1"/>
      <c r="B485" s="2"/>
      <c r="C485" s="96"/>
      <c r="D485" s="1"/>
      <c r="E485" s="1"/>
      <c r="F485" s="96"/>
      <c r="G485" s="96"/>
      <c r="H485" s="96"/>
      <c r="I485" s="96"/>
      <c r="J485" s="96"/>
      <c r="K485" s="96"/>
      <c r="L485" s="1"/>
      <c r="M485" s="96"/>
      <c r="N485" s="1"/>
      <c r="O485" s="96"/>
      <c r="P485" s="1"/>
      <c r="Q485" s="7"/>
      <c r="R485" s="4"/>
      <c r="S485" s="4"/>
      <c r="T485" s="71"/>
      <c r="U485" s="4"/>
      <c r="V485" s="17"/>
      <c r="W485" s="4"/>
      <c r="X485" s="4"/>
      <c r="Y485" s="4"/>
    </row>
    <row r="486" spans="1:25" s="15" customFormat="1" x14ac:dyDescent="0.3">
      <c r="A486" s="1"/>
      <c r="B486" s="2"/>
      <c r="C486" s="96"/>
      <c r="D486" s="1"/>
      <c r="E486" s="1"/>
      <c r="F486" s="96"/>
      <c r="G486" s="96"/>
      <c r="H486" s="96"/>
      <c r="I486" s="96"/>
      <c r="J486" s="96"/>
      <c r="K486" s="96"/>
      <c r="L486" s="1"/>
      <c r="M486" s="96"/>
      <c r="N486" s="1"/>
      <c r="O486" s="96"/>
      <c r="P486" s="1"/>
      <c r="Q486" s="7"/>
      <c r="R486" s="4"/>
      <c r="S486" s="4"/>
      <c r="T486" s="71"/>
      <c r="U486" s="4"/>
      <c r="V486" s="17"/>
      <c r="W486" s="4"/>
      <c r="X486" s="4"/>
      <c r="Y486" s="4"/>
    </row>
    <row r="487" spans="1:25" s="15" customFormat="1" x14ac:dyDescent="0.3">
      <c r="A487" s="1"/>
      <c r="B487" s="2"/>
      <c r="C487" s="96"/>
      <c r="D487" s="1"/>
      <c r="E487" s="1"/>
      <c r="F487" s="96"/>
      <c r="G487" s="96"/>
      <c r="H487" s="96"/>
      <c r="I487" s="96"/>
      <c r="J487" s="96"/>
      <c r="K487" s="96"/>
      <c r="L487" s="1"/>
      <c r="M487" s="96"/>
      <c r="N487" s="1"/>
      <c r="O487" s="96"/>
      <c r="P487" s="1"/>
      <c r="Q487" s="7"/>
      <c r="R487" s="4"/>
      <c r="S487" s="4"/>
      <c r="T487" s="71"/>
      <c r="U487" s="4"/>
      <c r="V487" s="17"/>
      <c r="W487" s="4"/>
      <c r="X487" s="4"/>
      <c r="Y487" s="4"/>
    </row>
    <row r="488" spans="1:25" s="15" customFormat="1" x14ac:dyDescent="0.3">
      <c r="A488" s="1"/>
      <c r="B488" s="2"/>
      <c r="C488" s="96"/>
      <c r="D488" s="1"/>
      <c r="E488" s="1"/>
      <c r="F488" s="96"/>
      <c r="G488" s="96"/>
      <c r="H488" s="96"/>
      <c r="I488" s="96"/>
      <c r="J488" s="96"/>
      <c r="K488" s="96"/>
      <c r="L488" s="1"/>
      <c r="M488" s="96"/>
      <c r="N488" s="1"/>
      <c r="O488" s="96"/>
      <c r="P488" s="1"/>
      <c r="Q488" s="7"/>
      <c r="R488" s="4"/>
      <c r="S488" s="4"/>
      <c r="T488" s="71"/>
      <c r="U488" s="4"/>
      <c r="V488" s="17"/>
      <c r="W488" s="4"/>
      <c r="X488" s="4"/>
      <c r="Y488" s="4"/>
    </row>
    <row r="489" spans="1:25" s="15" customFormat="1" x14ac:dyDescent="0.3">
      <c r="A489" s="1"/>
      <c r="B489" s="2"/>
      <c r="C489" s="96"/>
      <c r="D489" s="1"/>
      <c r="E489" s="1"/>
      <c r="F489" s="96"/>
      <c r="G489" s="96"/>
      <c r="H489" s="96"/>
      <c r="I489" s="96"/>
      <c r="J489" s="96"/>
      <c r="K489" s="96"/>
      <c r="L489" s="1"/>
      <c r="M489" s="96"/>
      <c r="N489" s="1"/>
      <c r="O489" s="96"/>
      <c r="P489" s="1"/>
      <c r="Q489" s="7"/>
      <c r="R489" s="4"/>
      <c r="S489" s="4"/>
      <c r="T489" s="71"/>
      <c r="U489" s="4"/>
      <c r="V489" s="17"/>
      <c r="W489" s="4"/>
      <c r="X489" s="4"/>
      <c r="Y489" s="4"/>
    </row>
    <row r="490" spans="1:25" s="15" customFormat="1" x14ac:dyDescent="0.3">
      <c r="A490" s="1"/>
      <c r="B490" s="2"/>
      <c r="C490" s="96"/>
      <c r="D490" s="1"/>
      <c r="E490" s="1"/>
      <c r="F490" s="96"/>
      <c r="G490" s="96"/>
      <c r="H490" s="96"/>
      <c r="I490" s="96"/>
      <c r="J490" s="96"/>
      <c r="K490" s="96"/>
      <c r="L490" s="1"/>
      <c r="M490" s="96"/>
      <c r="N490" s="1"/>
      <c r="O490" s="96"/>
      <c r="P490" s="1"/>
      <c r="Q490" s="7"/>
      <c r="R490" s="4"/>
      <c r="S490" s="4"/>
      <c r="T490" s="71"/>
      <c r="U490" s="4"/>
      <c r="V490" s="17"/>
      <c r="W490" s="4"/>
      <c r="X490" s="4"/>
      <c r="Y490" s="4"/>
    </row>
    <row r="491" spans="1:25" s="15" customFormat="1" x14ac:dyDescent="0.3">
      <c r="A491" s="1"/>
      <c r="B491" s="2"/>
      <c r="C491" s="96"/>
      <c r="D491" s="1"/>
      <c r="E491" s="1"/>
      <c r="F491" s="96"/>
      <c r="G491" s="96"/>
      <c r="H491" s="96"/>
      <c r="I491" s="96"/>
      <c r="J491" s="96"/>
      <c r="K491" s="96"/>
      <c r="L491" s="1"/>
      <c r="M491" s="96"/>
      <c r="N491" s="1"/>
      <c r="O491" s="96"/>
      <c r="P491" s="1"/>
      <c r="Q491" s="7"/>
      <c r="R491" s="4"/>
      <c r="S491" s="4"/>
      <c r="T491" s="71"/>
      <c r="U491" s="4"/>
      <c r="V491" s="17"/>
      <c r="W491" s="4"/>
      <c r="X491" s="4"/>
      <c r="Y491" s="4"/>
    </row>
    <row r="492" spans="1:25" s="15" customFormat="1" x14ac:dyDescent="0.3">
      <c r="A492" s="1"/>
      <c r="B492" s="2"/>
      <c r="C492" s="96"/>
      <c r="D492" s="1"/>
      <c r="E492" s="1"/>
      <c r="F492" s="96"/>
      <c r="G492" s="96"/>
      <c r="H492" s="96"/>
      <c r="I492" s="96"/>
      <c r="J492" s="96"/>
      <c r="K492" s="96"/>
      <c r="L492" s="1"/>
      <c r="M492" s="96"/>
      <c r="N492" s="1"/>
      <c r="O492" s="96"/>
      <c r="P492" s="1"/>
      <c r="Q492" s="7"/>
      <c r="R492" s="4"/>
      <c r="S492" s="4"/>
      <c r="T492" s="71"/>
      <c r="U492" s="4"/>
      <c r="V492" s="17"/>
      <c r="W492" s="4"/>
      <c r="X492" s="4"/>
      <c r="Y492" s="4"/>
    </row>
    <row r="493" spans="1:25" s="15" customFormat="1" x14ac:dyDescent="0.3">
      <c r="A493" s="1"/>
      <c r="B493" s="2"/>
      <c r="C493" s="96"/>
      <c r="D493" s="1"/>
      <c r="E493" s="1"/>
      <c r="F493" s="96"/>
      <c r="G493" s="96"/>
      <c r="H493" s="96"/>
      <c r="I493" s="96"/>
      <c r="J493" s="96"/>
      <c r="K493" s="96"/>
      <c r="L493" s="1"/>
      <c r="M493" s="96"/>
      <c r="N493" s="1"/>
      <c r="O493" s="96"/>
      <c r="P493" s="1"/>
      <c r="Q493" s="7"/>
      <c r="R493" s="4"/>
      <c r="S493" s="4"/>
      <c r="T493" s="71"/>
      <c r="U493" s="4"/>
      <c r="V493" s="17"/>
      <c r="W493" s="4"/>
      <c r="X493" s="4"/>
      <c r="Y493" s="4"/>
    </row>
    <row r="494" spans="1:25" s="15" customFormat="1" x14ac:dyDescent="0.3">
      <c r="A494" s="1"/>
      <c r="B494" s="2"/>
      <c r="C494" s="96"/>
      <c r="D494" s="1"/>
      <c r="E494" s="1"/>
      <c r="F494" s="96"/>
      <c r="G494" s="96"/>
      <c r="H494" s="96"/>
      <c r="I494" s="96"/>
      <c r="J494" s="96"/>
      <c r="K494" s="96"/>
      <c r="L494" s="1"/>
      <c r="M494" s="96"/>
      <c r="N494" s="1"/>
      <c r="O494" s="96"/>
      <c r="P494" s="1"/>
      <c r="Q494" s="7"/>
      <c r="R494" s="4"/>
      <c r="S494" s="4"/>
      <c r="T494" s="71"/>
      <c r="U494" s="4"/>
      <c r="V494" s="17"/>
      <c r="W494" s="4"/>
      <c r="X494" s="4"/>
      <c r="Y494" s="4"/>
    </row>
    <row r="495" spans="1:25" s="15" customFormat="1" x14ac:dyDescent="0.3">
      <c r="A495" s="1"/>
      <c r="B495" s="2"/>
      <c r="C495" s="96"/>
      <c r="D495" s="1"/>
      <c r="E495" s="1"/>
      <c r="F495" s="96"/>
      <c r="G495" s="96"/>
      <c r="H495" s="96"/>
      <c r="I495" s="96"/>
      <c r="J495" s="96"/>
      <c r="K495" s="96"/>
      <c r="L495" s="1"/>
      <c r="M495" s="96"/>
      <c r="N495" s="1"/>
      <c r="O495" s="96"/>
      <c r="P495" s="1"/>
      <c r="Q495" s="7"/>
      <c r="R495" s="4"/>
      <c r="S495" s="4"/>
      <c r="T495" s="71"/>
      <c r="U495" s="4"/>
      <c r="V495" s="17"/>
      <c r="W495" s="4"/>
      <c r="X495" s="4"/>
      <c r="Y495" s="4"/>
    </row>
    <row r="496" spans="1:25" s="15" customFormat="1" x14ac:dyDescent="0.3">
      <c r="A496" s="1"/>
      <c r="B496" s="2"/>
      <c r="C496" s="96"/>
      <c r="D496" s="1"/>
      <c r="E496" s="1"/>
      <c r="F496" s="96"/>
      <c r="G496" s="96"/>
      <c r="H496" s="96"/>
      <c r="I496" s="96"/>
      <c r="J496" s="96"/>
      <c r="K496" s="96"/>
      <c r="L496" s="1"/>
      <c r="M496" s="96"/>
      <c r="N496" s="1"/>
      <c r="O496" s="96"/>
      <c r="P496" s="1"/>
      <c r="Q496" s="7"/>
      <c r="R496" s="4"/>
      <c r="S496" s="4"/>
      <c r="T496" s="71"/>
      <c r="U496" s="4"/>
      <c r="V496" s="17"/>
      <c r="W496" s="4"/>
      <c r="X496" s="4"/>
      <c r="Y496" s="4"/>
    </row>
    <row r="497" spans="1:25" s="15" customFormat="1" x14ac:dyDescent="0.3">
      <c r="A497" s="1"/>
      <c r="B497" s="2"/>
      <c r="C497" s="96"/>
      <c r="D497" s="1"/>
      <c r="E497" s="1"/>
      <c r="F497" s="96"/>
      <c r="G497" s="96"/>
      <c r="H497" s="96"/>
      <c r="I497" s="96"/>
      <c r="J497" s="96"/>
      <c r="K497" s="96"/>
      <c r="L497" s="1"/>
      <c r="M497" s="96"/>
      <c r="N497" s="1"/>
      <c r="O497" s="96"/>
      <c r="P497" s="1"/>
      <c r="Q497" s="7"/>
      <c r="R497" s="4"/>
      <c r="S497" s="4"/>
      <c r="T497" s="71"/>
      <c r="U497" s="4"/>
      <c r="V497" s="17"/>
      <c r="W497" s="4"/>
      <c r="X497" s="4"/>
      <c r="Y497" s="4"/>
    </row>
    <row r="498" spans="1:25" s="15" customFormat="1" x14ac:dyDescent="0.3">
      <c r="A498" s="1"/>
      <c r="B498" s="2"/>
      <c r="C498" s="96"/>
      <c r="D498" s="1"/>
      <c r="E498" s="1"/>
      <c r="F498" s="96"/>
      <c r="G498" s="96"/>
      <c r="H498" s="96"/>
      <c r="I498" s="96"/>
      <c r="J498" s="96"/>
      <c r="K498" s="96"/>
      <c r="L498" s="1"/>
      <c r="M498" s="96"/>
      <c r="N498" s="1"/>
      <c r="O498" s="96"/>
      <c r="P498" s="1"/>
      <c r="Q498" s="7"/>
      <c r="R498" s="4"/>
      <c r="S498" s="4"/>
      <c r="T498" s="71"/>
      <c r="U498" s="4"/>
      <c r="V498" s="17"/>
      <c r="W498" s="4"/>
      <c r="X498" s="4"/>
      <c r="Y498" s="4"/>
    </row>
    <row r="499" spans="1:25" s="15" customFormat="1" x14ac:dyDescent="0.3">
      <c r="A499" s="1"/>
      <c r="B499" s="2"/>
      <c r="C499" s="96"/>
      <c r="D499" s="1"/>
      <c r="E499" s="1"/>
      <c r="F499" s="96"/>
      <c r="G499" s="96"/>
      <c r="H499" s="96"/>
      <c r="I499" s="96"/>
      <c r="J499" s="96"/>
      <c r="K499" s="96"/>
      <c r="L499" s="1"/>
      <c r="M499" s="96"/>
      <c r="N499" s="1"/>
      <c r="O499" s="96"/>
      <c r="P499" s="1"/>
      <c r="Q499" s="7"/>
      <c r="R499" s="4"/>
      <c r="S499" s="4"/>
      <c r="T499" s="71"/>
      <c r="U499" s="4"/>
      <c r="V499" s="17"/>
      <c r="W499" s="4"/>
      <c r="X499" s="4"/>
      <c r="Y499" s="4"/>
    </row>
    <row r="500" spans="1:25" s="15" customFormat="1" x14ac:dyDescent="0.3">
      <c r="A500" s="1"/>
      <c r="B500" s="2"/>
      <c r="C500" s="96"/>
      <c r="D500" s="1"/>
      <c r="E500" s="1"/>
      <c r="F500" s="96"/>
      <c r="G500" s="96"/>
      <c r="H500" s="96"/>
      <c r="I500" s="96"/>
      <c r="J500" s="96"/>
      <c r="K500" s="96"/>
      <c r="L500" s="1"/>
      <c r="M500" s="96"/>
      <c r="N500" s="1"/>
      <c r="O500" s="96"/>
      <c r="P500" s="1"/>
      <c r="Q500" s="7"/>
      <c r="R500" s="4"/>
      <c r="S500" s="4"/>
      <c r="T500" s="71"/>
      <c r="U500" s="4"/>
      <c r="V500" s="17"/>
      <c r="W500" s="4"/>
      <c r="X500" s="4"/>
      <c r="Y500" s="4"/>
    </row>
    <row r="501" spans="1:25" s="15" customFormat="1" x14ac:dyDescent="0.3">
      <c r="A501" s="1"/>
      <c r="B501" s="2"/>
      <c r="C501" s="96"/>
      <c r="D501" s="1"/>
      <c r="E501" s="1"/>
      <c r="F501" s="96"/>
      <c r="G501" s="96"/>
      <c r="H501" s="96"/>
      <c r="I501" s="96"/>
      <c r="J501" s="96"/>
      <c r="K501" s="96"/>
      <c r="L501" s="1"/>
      <c r="M501" s="96"/>
      <c r="N501" s="1"/>
      <c r="O501" s="96"/>
      <c r="P501" s="1"/>
      <c r="Q501" s="7"/>
      <c r="R501" s="4"/>
      <c r="S501" s="4"/>
      <c r="T501" s="71"/>
      <c r="U501" s="4"/>
      <c r="V501" s="17"/>
      <c r="W501" s="4"/>
      <c r="X501" s="4"/>
      <c r="Y501" s="4"/>
    </row>
    <row r="502" spans="1:25" s="15" customFormat="1" x14ac:dyDescent="0.3">
      <c r="A502" s="1"/>
      <c r="B502" s="2"/>
      <c r="C502" s="96"/>
      <c r="D502" s="1"/>
      <c r="E502" s="1"/>
      <c r="F502" s="96"/>
      <c r="G502" s="96"/>
      <c r="H502" s="96"/>
      <c r="I502" s="96"/>
      <c r="J502" s="96"/>
      <c r="K502" s="96"/>
      <c r="L502" s="1"/>
      <c r="M502" s="96"/>
      <c r="N502" s="1"/>
      <c r="O502" s="96"/>
      <c r="P502" s="1"/>
      <c r="Q502" s="7"/>
      <c r="R502" s="4"/>
      <c r="S502" s="4"/>
      <c r="T502" s="71"/>
      <c r="U502" s="4"/>
      <c r="V502" s="17"/>
      <c r="W502" s="4"/>
      <c r="X502" s="4"/>
      <c r="Y502" s="4"/>
    </row>
    <row r="503" spans="1:25" s="15" customFormat="1" x14ac:dyDescent="0.3">
      <c r="A503" s="1"/>
      <c r="B503" s="2"/>
      <c r="C503" s="96"/>
      <c r="D503" s="1"/>
      <c r="E503" s="1"/>
      <c r="F503" s="96"/>
      <c r="G503" s="96"/>
      <c r="H503" s="96"/>
      <c r="I503" s="96"/>
      <c r="J503" s="96"/>
      <c r="K503" s="96"/>
      <c r="L503" s="1"/>
      <c r="M503" s="96"/>
      <c r="N503" s="1"/>
      <c r="O503" s="96"/>
      <c r="P503" s="1"/>
      <c r="Q503" s="7"/>
      <c r="R503" s="4"/>
      <c r="S503" s="4"/>
      <c r="T503" s="71"/>
      <c r="U503" s="4"/>
      <c r="V503" s="17"/>
      <c r="W503" s="4"/>
      <c r="X503" s="4"/>
      <c r="Y503" s="4"/>
    </row>
    <row r="504" spans="1:25" s="15" customFormat="1" x14ac:dyDescent="0.3">
      <c r="A504" s="1"/>
      <c r="B504" s="2"/>
      <c r="C504" s="96"/>
      <c r="D504" s="1"/>
      <c r="E504" s="1"/>
      <c r="F504" s="96"/>
      <c r="G504" s="96"/>
      <c r="H504" s="96"/>
      <c r="I504" s="96"/>
      <c r="J504" s="96"/>
      <c r="K504" s="96"/>
      <c r="L504" s="1"/>
      <c r="M504" s="96"/>
      <c r="N504" s="1"/>
      <c r="O504" s="96"/>
      <c r="P504" s="1"/>
      <c r="Q504" s="7"/>
      <c r="R504" s="4"/>
      <c r="S504" s="4"/>
      <c r="T504" s="71"/>
      <c r="U504" s="4"/>
      <c r="V504" s="17"/>
      <c r="W504" s="4"/>
      <c r="X504" s="4"/>
      <c r="Y504" s="4"/>
    </row>
    <row r="505" spans="1:25" s="15" customFormat="1" x14ac:dyDescent="0.3">
      <c r="A505" s="1"/>
      <c r="B505" s="2"/>
      <c r="C505" s="96"/>
      <c r="D505" s="1"/>
      <c r="E505" s="1"/>
      <c r="F505" s="96"/>
      <c r="G505" s="96"/>
      <c r="H505" s="96"/>
      <c r="I505" s="96"/>
      <c r="J505" s="96"/>
      <c r="K505" s="96"/>
      <c r="L505" s="1"/>
      <c r="M505" s="96"/>
      <c r="N505" s="1"/>
      <c r="O505" s="96"/>
      <c r="P505" s="1"/>
      <c r="Q505" s="7"/>
      <c r="R505" s="4"/>
      <c r="S505" s="4"/>
      <c r="T505" s="71"/>
      <c r="U505" s="4"/>
      <c r="V505" s="17"/>
      <c r="W505" s="4"/>
      <c r="X505" s="4"/>
      <c r="Y505" s="4"/>
    </row>
    <row r="506" spans="1:25" s="15" customFormat="1" x14ac:dyDescent="0.3">
      <c r="A506" s="1"/>
      <c r="B506" s="2"/>
      <c r="C506" s="96"/>
      <c r="D506" s="1"/>
      <c r="E506" s="1"/>
      <c r="F506" s="96"/>
      <c r="G506" s="96"/>
      <c r="H506" s="96"/>
      <c r="I506" s="96"/>
      <c r="J506" s="96"/>
      <c r="K506" s="96"/>
      <c r="L506" s="1"/>
      <c r="M506" s="96"/>
      <c r="N506" s="1"/>
      <c r="O506" s="96"/>
      <c r="P506" s="1"/>
      <c r="Q506" s="7"/>
      <c r="R506" s="4"/>
      <c r="S506" s="4"/>
      <c r="T506" s="71"/>
      <c r="U506" s="4"/>
      <c r="V506" s="17"/>
      <c r="W506" s="4"/>
      <c r="X506" s="4"/>
      <c r="Y506" s="4"/>
    </row>
    <row r="507" spans="1:25" s="15" customFormat="1" x14ac:dyDescent="0.3">
      <c r="A507" s="1"/>
      <c r="B507" s="2"/>
      <c r="C507" s="96"/>
      <c r="D507" s="1"/>
      <c r="E507" s="1"/>
      <c r="F507" s="96"/>
      <c r="G507" s="96"/>
      <c r="H507" s="96"/>
      <c r="I507" s="96"/>
      <c r="J507" s="96"/>
      <c r="K507" s="96"/>
      <c r="L507" s="1"/>
      <c r="M507" s="96"/>
      <c r="N507" s="1"/>
      <c r="O507" s="96"/>
      <c r="P507" s="1"/>
      <c r="Q507" s="7"/>
      <c r="R507" s="4"/>
      <c r="S507" s="4"/>
      <c r="T507" s="71"/>
      <c r="U507" s="4"/>
      <c r="V507" s="17"/>
      <c r="W507" s="4"/>
      <c r="X507" s="4"/>
      <c r="Y507" s="4"/>
    </row>
    <row r="508" spans="1:25" s="15" customFormat="1" x14ac:dyDescent="0.3">
      <c r="A508" s="1"/>
      <c r="B508" s="2"/>
      <c r="C508" s="96"/>
      <c r="D508" s="1"/>
      <c r="E508" s="1"/>
      <c r="F508" s="96"/>
      <c r="G508" s="96"/>
      <c r="H508" s="96"/>
      <c r="I508" s="96"/>
      <c r="J508" s="96"/>
      <c r="K508" s="96"/>
      <c r="L508" s="1"/>
      <c r="M508" s="96"/>
      <c r="N508" s="1"/>
      <c r="O508" s="96"/>
      <c r="P508" s="1"/>
      <c r="Q508" s="7"/>
      <c r="R508" s="4"/>
      <c r="S508" s="4"/>
      <c r="T508" s="71"/>
      <c r="U508" s="4"/>
      <c r="V508" s="17"/>
      <c r="W508" s="4"/>
      <c r="X508" s="4"/>
      <c r="Y508" s="4"/>
    </row>
    <row r="509" spans="1:25" s="15" customFormat="1" x14ac:dyDescent="0.3">
      <c r="A509" s="1"/>
      <c r="B509" s="2"/>
      <c r="C509" s="96"/>
      <c r="D509" s="1"/>
      <c r="E509" s="1"/>
      <c r="F509" s="96"/>
      <c r="G509" s="96"/>
      <c r="H509" s="96"/>
      <c r="I509" s="96"/>
      <c r="J509" s="96"/>
      <c r="K509" s="96"/>
      <c r="L509" s="1"/>
      <c r="M509" s="96"/>
      <c r="N509" s="1"/>
      <c r="O509" s="96"/>
      <c r="P509" s="1"/>
      <c r="Q509" s="7"/>
      <c r="R509" s="4"/>
      <c r="S509" s="4"/>
      <c r="T509" s="71"/>
      <c r="U509" s="4"/>
      <c r="V509" s="17"/>
      <c r="W509" s="4"/>
      <c r="X509" s="4"/>
      <c r="Y509" s="4"/>
    </row>
    <row r="510" spans="1:25" s="15" customFormat="1" x14ac:dyDescent="0.3">
      <c r="A510" s="1"/>
      <c r="B510" s="2"/>
      <c r="C510" s="96"/>
      <c r="D510" s="1"/>
      <c r="E510" s="1"/>
      <c r="F510" s="96"/>
      <c r="G510" s="96"/>
      <c r="H510" s="96"/>
      <c r="I510" s="96"/>
      <c r="J510" s="96"/>
      <c r="K510" s="96"/>
      <c r="L510" s="1"/>
      <c r="M510" s="96"/>
      <c r="N510" s="1"/>
      <c r="O510" s="96"/>
      <c r="P510" s="1"/>
      <c r="Q510" s="7"/>
      <c r="R510" s="4"/>
      <c r="S510" s="4"/>
      <c r="T510" s="71"/>
      <c r="U510" s="4"/>
      <c r="V510" s="17"/>
      <c r="W510" s="4"/>
      <c r="X510" s="4"/>
      <c r="Y510" s="4"/>
    </row>
    <row r="511" spans="1:25" s="15" customFormat="1" x14ac:dyDescent="0.3">
      <c r="A511" s="1"/>
      <c r="B511" s="2"/>
      <c r="C511" s="96"/>
      <c r="D511" s="1"/>
      <c r="E511" s="1"/>
      <c r="F511" s="96"/>
      <c r="G511" s="96"/>
      <c r="H511" s="96"/>
      <c r="I511" s="96"/>
      <c r="J511" s="96"/>
      <c r="K511" s="96"/>
      <c r="L511" s="1"/>
      <c r="M511" s="96"/>
      <c r="N511" s="1"/>
      <c r="O511" s="96"/>
      <c r="P511" s="1"/>
      <c r="Q511" s="7"/>
      <c r="R511" s="4"/>
      <c r="S511" s="4"/>
      <c r="T511" s="71"/>
      <c r="U511" s="4"/>
      <c r="V511" s="17"/>
      <c r="W511" s="4"/>
      <c r="X511" s="4"/>
      <c r="Y511" s="4"/>
    </row>
    <row r="512" spans="1:25" s="15" customFormat="1" x14ac:dyDescent="0.3">
      <c r="A512" s="1"/>
      <c r="B512" s="2"/>
      <c r="C512" s="96"/>
      <c r="D512" s="1"/>
      <c r="E512" s="1"/>
      <c r="F512" s="96"/>
      <c r="G512" s="96"/>
      <c r="H512" s="96"/>
      <c r="I512" s="96"/>
      <c r="J512" s="96"/>
      <c r="K512" s="96"/>
      <c r="L512" s="1"/>
      <c r="M512" s="96"/>
      <c r="N512" s="1"/>
      <c r="O512" s="96"/>
      <c r="P512" s="1"/>
      <c r="Q512" s="7"/>
      <c r="R512" s="4"/>
      <c r="S512" s="4"/>
      <c r="T512" s="71"/>
      <c r="U512" s="4"/>
      <c r="V512" s="17"/>
      <c r="W512" s="4"/>
      <c r="X512" s="4"/>
      <c r="Y512" s="4"/>
    </row>
    <row r="513" spans="1:25" s="15" customFormat="1" x14ac:dyDescent="0.3">
      <c r="A513" s="1"/>
      <c r="B513" s="2"/>
      <c r="C513" s="96"/>
      <c r="D513" s="1"/>
      <c r="E513" s="1"/>
      <c r="F513" s="96"/>
      <c r="G513" s="96"/>
      <c r="H513" s="96"/>
      <c r="I513" s="96"/>
      <c r="J513" s="96"/>
      <c r="K513" s="96"/>
      <c r="L513" s="1"/>
      <c r="M513" s="96"/>
      <c r="N513" s="1"/>
      <c r="O513" s="96"/>
      <c r="P513" s="1"/>
      <c r="Q513" s="7"/>
      <c r="R513" s="4"/>
      <c r="S513" s="4"/>
      <c r="T513" s="71"/>
      <c r="U513" s="4"/>
      <c r="V513" s="17"/>
      <c r="W513" s="4"/>
      <c r="X513" s="4"/>
      <c r="Y513" s="4"/>
    </row>
    <row r="514" spans="1:25" s="15" customFormat="1" x14ac:dyDescent="0.3">
      <c r="A514" s="1"/>
      <c r="B514" s="2"/>
      <c r="C514" s="96"/>
      <c r="D514" s="1"/>
      <c r="E514" s="1"/>
      <c r="F514" s="96"/>
      <c r="G514" s="96"/>
      <c r="H514" s="96"/>
      <c r="I514" s="96"/>
      <c r="J514" s="96"/>
      <c r="K514" s="96"/>
      <c r="L514" s="1"/>
      <c r="M514" s="96"/>
      <c r="N514" s="1"/>
      <c r="O514" s="96"/>
      <c r="P514" s="1"/>
      <c r="Q514" s="7"/>
      <c r="R514" s="4"/>
      <c r="S514" s="4"/>
      <c r="T514" s="71"/>
      <c r="U514" s="4"/>
      <c r="V514" s="17"/>
      <c r="W514" s="4"/>
      <c r="X514" s="4"/>
      <c r="Y514" s="4"/>
    </row>
    <row r="515" spans="1:25" s="15" customFormat="1" x14ac:dyDescent="0.3">
      <c r="A515" s="1"/>
      <c r="B515" s="2"/>
      <c r="C515" s="96"/>
      <c r="D515" s="1"/>
      <c r="E515" s="1"/>
      <c r="F515" s="96"/>
      <c r="G515" s="96"/>
      <c r="H515" s="96"/>
      <c r="I515" s="96"/>
      <c r="J515" s="96"/>
      <c r="K515" s="96"/>
      <c r="L515" s="1"/>
      <c r="M515" s="96"/>
      <c r="N515" s="1"/>
      <c r="O515" s="96"/>
      <c r="P515" s="1"/>
      <c r="Q515" s="7"/>
      <c r="R515" s="4"/>
      <c r="S515" s="4"/>
      <c r="T515" s="71"/>
      <c r="U515" s="4"/>
      <c r="V515" s="17"/>
      <c r="W515" s="4"/>
      <c r="X515" s="4"/>
      <c r="Y515" s="4"/>
    </row>
    <row r="516" spans="1:25" s="15" customFormat="1" x14ac:dyDescent="0.3">
      <c r="A516" s="1"/>
      <c r="B516" s="2"/>
      <c r="C516" s="96"/>
      <c r="D516" s="1"/>
      <c r="E516" s="1"/>
      <c r="F516" s="96"/>
      <c r="G516" s="96"/>
      <c r="H516" s="96"/>
      <c r="I516" s="96"/>
      <c r="J516" s="96"/>
      <c r="K516" s="96"/>
      <c r="L516" s="1"/>
      <c r="M516" s="96"/>
      <c r="N516" s="1"/>
      <c r="O516" s="96"/>
      <c r="P516" s="1"/>
      <c r="Q516" s="7"/>
      <c r="R516" s="4"/>
      <c r="S516" s="4"/>
      <c r="T516" s="71"/>
      <c r="U516" s="4"/>
      <c r="V516" s="17"/>
      <c r="W516" s="4"/>
      <c r="X516" s="4"/>
      <c r="Y516" s="4"/>
    </row>
    <row r="517" spans="1:25" s="15" customFormat="1" x14ac:dyDescent="0.3">
      <c r="A517" s="1"/>
      <c r="B517" s="2"/>
      <c r="C517" s="96"/>
      <c r="D517" s="1"/>
      <c r="E517" s="1"/>
      <c r="F517" s="96"/>
      <c r="G517" s="96"/>
      <c r="H517" s="96"/>
      <c r="I517" s="96"/>
      <c r="J517" s="96"/>
      <c r="K517" s="96"/>
      <c r="L517" s="1"/>
      <c r="M517" s="96"/>
      <c r="N517" s="1"/>
      <c r="O517" s="96"/>
      <c r="P517" s="1"/>
      <c r="Q517" s="7"/>
      <c r="R517" s="4"/>
      <c r="S517" s="4"/>
      <c r="T517" s="71"/>
      <c r="U517" s="4"/>
      <c r="V517" s="17"/>
      <c r="W517" s="4"/>
      <c r="X517" s="4"/>
      <c r="Y517" s="4"/>
    </row>
    <row r="518" spans="1:25" s="15" customFormat="1" x14ac:dyDescent="0.3">
      <c r="A518" s="1"/>
      <c r="B518" s="2"/>
      <c r="C518" s="96"/>
      <c r="D518" s="1"/>
      <c r="E518" s="1"/>
      <c r="F518" s="96"/>
      <c r="G518" s="96"/>
      <c r="H518" s="96"/>
      <c r="I518" s="96"/>
      <c r="J518" s="96"/>
      <c r="K518" s="96"/>
      <c r="L518" s="1"/>
      <c r="M518" s="96"/>
      <c r="N518" s="1"/>
      <c r="O518" s="96"/>
      <c r="P518" s="1"/>
      <c r="Q518" s="7"/>
      <c r="R518" s="4"/>
      <c r="S518" s="4"/>
      <c r="T518" s="71"/>
      <c r="U518" s="4"/>
      <c r="V518" s="17"/>
      <c r="W518" s="4"/>
      <c r="X518" s="4"/>
      <c r="Y518" s="4"/>
    </row>
    <row r="519" spans="1:25" s="15" customFormat="1" x14ac:dyDescent="0.3">
      <c r="A519" s="1"/>
      <c r="B519" s="2"/>
      <c r="C519" s="96"/>
      <c r="D519" s="1"/>
      <c r="E519" s="1"/>
      <c r="F519" s="96"/>
      <c r="G519" s="96"/>
      <c r="H519" s="96"/>
      <c r="I519" s="96"/>
      <c r="J519" s="96"/>
      <c r="K519" s="96"/>
      <c r="L519" s="1"/>
      <c r="M519" s="96"/>
      <c r="N519" s="1"/>
      <c r="O519" s="96"/>
      <c r="P519" s="1"/>
      <c r="Q519" s="7"/>
      <c r="R519" s="4"/>
      <c r="S519" s="4"/>
      <c r="T519" s="71"/>
      <c r="U519" s="4"/>
      <c r="V519" s="17"/>
      <c r="W519" s="4"/>
      <c r="X519" s="4"/>
      <c r="Y519" s="4"/>
    </row>
    <row r="520" spans="1:25" s="15" customFormat="1" x14ac:dyDescent="0.3">
      <c r="A520" s="1"/>
      <c r="B520" s="2"/>
      <c r="C520" s="96"/>
      <c r="D520" s="1"/>
      <c r="E520" s="1"/>
      <c r="F520" s="96"/>
      <c r="G520" s="96"/>
      <c r="H520" s="96"/>
      <c r="I520" s="96"/>
      <c r="J520" s="96"/>
      <c r="K520" s="96"/>
      <c r="L520" s="1"/>
      <c r="M520" s="96"/>
      <c r="N520" s="1"/>
      <c r="O520" s="96"/>
      <c r="P520" s="1"/>
      <c r="Q520" s="7"/>
      <c r="R520" s="4"/>
      <c r="S520" s="4"/>
      <c r="T520" s="71"/>
      <c r="U520" s="4"/>
      <c r="V520" s="17"/>
      <c r="W520" s="4"/>
      <c r="X520" s="4"/>
      <c r="Y520" s="4"/>
    </row>
    <row r="521" spans="1:25" s="15" customFormat="1" x14ac:dyDescent="0.3">
      <c r="A521" s="1"/>
      <c r="B521" s="2"/>
      <c r="C521" s="96"/>
      <c r="D521" s="1"/>
      <c r="E521" s="1"/>
      <c r="F521" s="96"/>
      <c r="G521" s="96"/>
      <c r="H521" s="96"/>
      <c r="I521" s="96"/>
      <c r="J521" s="96"/>
      <c r="K521" s="96"/>
      <c r="L521" s="1"/>
      <c r="M521" s="96"/>
      <c r="N521" s="1"/>
      <c r="O521" s="96"/>
      <c r="P521" s="1"/>
      <c r="Q521" s="7"/>
      <c r="R521" s="4"/>
      <c r="S521" s="4"/>
      <c r="T521" s="71"/>
      <c r="U521" s="4"/>
      <c r="V521" s="17"/>
      <c r="W521" s="4"/>
      <c r="X521" s="4"/>
      <c r="Y521" s="4"/>
    </row>
    <row r="522" spans="1:25" s="15" customFormat="1" x14ac:dyDescent="0.3">
      <c r="A522" s="1"/>
      <c r="B522" s="2"/>
      <c r="C522" s="96"/>
      <c r="D522" s="1"/>
      <c r="E522" s="1"/>
      <c r="F522" s="96"/>
      <c r="G522" s="96"/>
      <c r="H522" s="96"/>
      <c r="I522" s="96"/>
      <c r="J522" s="96"/>
      <c r="K522" s="96"/>
      <c r="L522" s="1"/>
      <c r="M522" s="96"/>
      <c r="N522" s="1"/>
      <c r="O522" s="96"/>
      <c r="P522" s="1"/>
      <c r="Q522" s="7"/>
      <c r="R522" s="4"/>
      <c r="S522" s="4"/>
      <c r="T522" s="71"/>
      <c r="U522" s="4"/>
      <c r="V522" s="17"/>
      <c r="W522" s="4"/>
      <c r="X522" s="4"/>
      <c r="Y522" s="4"/>
    </row>
    <row r="523" spans="1:25" s="15" customFormat="1" x14ac:dyDescent="0.3">
      <c r="A523" s="1"/>
      <c r="B523" s="2"/>
      <c r="C523" s="96"/>
      <c r="D523" s="1"/>
      <c r="E523" s="1"/>
      <c r="F523" s="96"/>
      <c r="G523" s="96"/>
      <c r="H523" s="96"/>
      <c r="I523" s="96"/>
      <c r="J523" s="96"/>
      <c r="K523" s="96"/>
      <c r="L523" s="1"/>
      <c r="M523" s="96"/>
      <c r="N523" s="1"/>
      <c r="O523" s="96"/>
      <c r="P523" s="1"/>
      <c r="Q523" s="7"/>
      <c r="R523" s="4"/>
      <c r="S523" s="4"/>
      <c r="T523" s="71"/>
      <c r="U523" s="4"/>
      <c r="V523" s="17"/>
      <c r="W523" s="4"/>
      <c r="X523" s="4"/>
      <c r="Y523" s="4"/>
    </row>
    <row r="524" spans="1:25" s="15" customFormat="1" x14ac:dyDescent="0.3">
      <c r="A524" s="1"/>
      <c r="B524" s="2"/>
      <c r="C524" s="96"/>
      <c r="D524" s="1"/>
      <c r="E524" s="1"/>
      <c r="F524" s="96"/>
      <c r="G524" s="96"/>
      <c r="H524" s="96"/>
      <c r="I524" s="96"/>
      <c r="J524" s="96"/>
      <c r="K524" s="96"/>
      <c r="L524" s="1"/>
      <c r="M524" s="96"/>
      <c r="N524" s="1"/>
      <c r="O524" s="96"/>
      <c r="P524" s="1"/>
      <c r="Q524" s="7"/>
      <c r="R524" s="4"/>
      <c r="S524" s="4"/>
      <c r="T524" s="71"/>
      <c r="U524" s="4"/>
      <c r="V524" s="17"/>
      <c r="W524" s="4"/>
      <c r="X524" s="4"/>
      <c r="Y524" s="4"/>
    </row>
    <row r="525" spans="1:25" s="15" customFormat="1" x14ac:dyDescent="0.3">
      <c r="A525" s="1"/>
      <c r="B525" s="2"/>
      <c r="C525" s="96"/>
      <c r="D525" s="1"/>
      <c r="E525" s="1"/>
      <c r="F525" s="96"/>
      <c r="G525" s="96"/>
      <c r="H525" s="96"/>
      <c r="I525" s="96"/>
      <c r="J525" s="96"/>
      <c r="K525" s="96"/>
      <c r="L525" s="1"/>
      <c r="M525" s="96"/>
      <c r="N525" s="1"/>
      <c r="O525" s="96"/>
      <c r="P525" s="1"/>
      <c r="Q525" s="7"/>
      <c r="R525" s="4"/>
      <c r="S525" s="4"/>
      <c r="T525" s="71"/>
      <c r="U525" s="4"/>
      <c r="V525" s="17"/>
      <c r="W525" s="4"/>
      <c r="X525" s="4"/>
      <c r="Y525" s="4"/>
    </row>
    <row r="526" spans="1:25" s="15" customFormat="1" x14ac:dyDescent="0.3">
      <c r="A526" s="1"/>
      <c r="B526" s="2"/>
      <c r="C526" s="96"/>
      <c r="D526" s="1"/>
      <c r="E526" s="1"/>
      <c r="F526" s="96"/>
      <c r="G526" s="96"/>
      <c r="H526" s="96"/>
      <c r="I526" s="96"/>
      <c r="J526" s="96"/>
      <c r="K526" s="96"/>
      <c r="L526" s="1"/>
      <c r="M526" s="96"/>
      <c r="N526" s="1"/>
      <c r="O526" s="96"/>
      <c r="P526" s="1"/>
      <c r="Q526" s="7"/>
      <c r="R526" s="4"/>
      <c r="S526" s="4"/>
      <c r="T526" s="71"/>
      <c r="U526" s="4"/>
      <c r="V526" s="17"/>
      <c r="W526" s="4"/>
      <c r="X526" s="4"/>
      <c r="Y526" s="4"/>
    </row>
    <row r="527" spans="1:25" s="15" customFormat="1" x14ac:dyDescent="0.3">
      <c r="A527" s="1"/>
      <c r="B527" s="2"/>
      <c r="C527" s="96"/>
      <c r="D527" s="1"/>
      <c r="E527" s="1"/>
      <c r="F527" s="96"/>
      <c r="G527" s="96"/>
      <c r="H527" s="96"/>
      <c r="I527" s="96"/>
      <c r="J527" s="96"/>
      <c r="K527" s="96"/>
      <c r="L527" s="1"/>
      <c r="M527" s="96"/>
      <c r="N527" s="1"/>
      <c r="O527" s="96"/>
      <c r="P527" s="1"/>
      <c r="Q527" s="7"/>
      <c r="R527" s="4"/>
      <c r="S527" s="4"/>
      <c r="T527" s="71"/>
      <c r="U527" s="4"/>
      <c r="V527" s="17"/>
      <c r="W527" s="4"/>
      <c r="X527" s="4"/>
      <c r="Y527" s="4"/>
    </row>
    <row r="528" spans="1:25" s="15" customFormat="1" x14ac:dyDescent="0.3">
      <c r="A528" s="1"/>
      <c r="B528" s="2"/>
      <c r="C528" s="96"/>
      <c r="D528" s="1"/>
      <c r="E528" s="1"/>
      <c r="F528" s="96"/>
      <c r="G528" s="96"/>
      <c r="H528" s="96"/>
      <c r="I528" s="96"/>
      <c r="J528" s="96"/>
      <c r="K528" s="96"/>
      <c r="L528" s="1"/>
      <c r="M528" s="96"/>
      <c r="N528" s="1"/>
      <c r="O528" s="96"/>
      <c r="P528" s="1"/>
      <c r="Q528" s="7"/>
      <c r="R528" s="4"/>
      <c r="S528" s="4"/>
      <c r="T528" s="71"/>
      <c r="U528" s="4"/>
      <c r="V528" s="17"/>
      <c r="W528" s="4"/>
      <c r="X528" s="4"/>
      <c r="Y528" s="4"/>
    </row>
    <row r="529" spans="1:25" s="15" customFormat="1" x14ac:dyDescent="0.3">
      <c r="A529" s="1"/>
      <c r="B529" s="2"/>
      <c r="C529" s="96"/>
      <c r="D529" s="1"/>
      <c r="E529" s="1"/>
      <c r="F529" s="96"/>
      <c r="G529" s="96"/>
      <c r="H529" s="96"/>
      <c r="I529" s="96"/>
      <c r="J529" s="96"/>
      <c r="K529" s="96"/>
      <c r="L529" s="1"/>
      <c r="M529" s="96"/>
      <c r="N529" s="1"/>
      <c r="O529" s="96"/>
      <c r="P529" s="1"/>
      <c r="Q529" s="7"/>
      <c r="R529" s="4"/>
      <c r="S529" s="4"/>
      <c r="T529" s="71"/>
      <c r="U529" s="4"/>
      <c r="V529" s="17"/>
      <c r="W529" s="4"/>
      <c r="X529" s="4"/>
      <c r="Y529" s="4"/>
    </row>
    <row r="530" spans="1:25" s="15" customFormat="1" x14ac:dyDescent="0.3">
      <c r="A530" s="1"/>
      <c r="B530" s="2"/>
      <c r="C530" s="96"/>
      <c r="D530" s="1"/>
      <c r="E530" s="1"/>
      <c r="F530" s="96"/>
      <c r="G530" s="96"/>
      <c r="H530" s="96"/>
      <c r="I530" s="96"/>
      <c r="J530" s="96"/>
      <c r="K530" s="96"/>
      <c r="L530" s="1"/>
      <c r="M530" s="96"/>
      <c r="N530" s="1"/>
      <c r="O530" s="96"/>
      <c r="P530" s="1"/>
      <c r="Q530" s="7"/>
      <c r="R530" s="4"/>
      <c r="S530" s="4"/>
      <c r="T530" s="71"/>
      <c r="U530" s="4"/>
      <c r="V530" s="17"/>
      <c r="W530" s="4"/>
      <c r="X530" s="4"/>
      <c r="Y530" s="4"/>
    </row>
    <row r="531" spans="1:25" s="15" customFormat="1" x14ac:dyDescent="0.3">
      <c r="A531" s="1"/>
      <c r="B531" s="2"/>
      <c r="C531" s="96"/>
      <c r="D531" s="1"/>
      <c r="E531" s="1"/>
      <c r="F531" s="96"/>
      <c r="G531" s="96"/>
      <c r="H531" s="96"/>
      <c r="I531" s="96"/>
      <c r="J531" s="96"/>
      <c r="K531" s="96"/>
      <c r="L531" s="1"/>
      <c r="M531" s="96"/>
      <c r="N531" s="1"/>
      <c r="O531" s="96"/>
      <c r="P531" s="1"/>
      <c r="Q531" s="7"/>
      <c r="R531" s="4"/>
      <c r="S531" s="4"/>
      <c r="T531" s="71"/>
      <c r="U531" s="4"/>
      <c r="V531" s="17"/>
      <c r="W531" s="4"/>
      <c r="X531" s="4"/>
      <c r="Y531" s="4"/>
    </row>
    <row r="532" spans="1:25" s="15" customFormat="1" x14ac:dyDescent="0.3">
      <c r="A532" s="1"/>
      <c r="B532" s="2"/>
      <c r="C532" s="96"/>
      <c r="D532" s="1"/>
      <c r="E532" s="1"/>
      <c r="F532" s="96"/>
      <c r="G532" s="96"/>
      <c r="H532" s="96"/>
      <c r="I532" s="96"/>
      <c r="J532" s="96"/>
      <c r="K532" s="96"/>
      <c r="L532" s="1"/>
      <c r="M532" s="96"/>
      <c r="N532" s="1"/>
      <c r="O532" s="96"/>
      <c r="P532" s="1"/>
      <c r="Q532" s="7"/>
      <c r="R532" s="4"/>
      <c r="S532" s="4"/>
      <c r="T532" s="71"/>
      <c r="U532" s="4"/>
      <c r="V532" s="17"/>
      <c r="W532" s="4"/>
      <c r="X532" s="4"/>
      <c r="Y532" s="4"/>
    </row>
    <row r="533" spans="1:25" s="15" customFormat="1" x14ac:dyDescent="0.3">
      <c r="A533" s="1"/>
      <c r="B533" s="2"/>
      <c r="C533" s="96"/>
      <c r="D533" s="1"/>
      <c r="E533" s="1"/>
      <c r="F533" s="96"/>
      <c r="G533" s="96"/>
      <c r="H533" s="96"/>
      <c r="I533" s="96"/>
      <c r="J533" s="96"/>
      <c r="K533" s="96"/>
      <c r="L533" s="1"/>
      <c r="M533" s="96"/>
      <c r="N533" s="1"/>
      <c r="O533" s="96"/>
      <c r="P533" s="1"/>
      <c r="Q533" s="7"/>
      <c r="R533" s="4"/>
      <c r="S533" s="4"/>
      <c r="T533" s="71"/>
      <c r="U533" s="4"/>
      <c r="V533" s="17"/>
      <c r="W533" s="4"/>
      <c r="X533" s="4"/>
      <c r="Y533" s="4"/>
    </row>
    <row r="534" spans="1:25" s="15" customFormat="1" x14ac:dyDescent="0.3">
      <c r="A534" s="1"/>
      <c r="B534" s="2"/>
      <c r="C534" s="96"/>
      <c r="D534" s="1"/>
      <c r="E534" s="1"/>
      <c r="F534" s="96"/>
      <c r="G534" s="96"/>
      <c r="H534" s="96"/>
      <c r="I534" s="96"/>
      <c r="J534" s="96"/>
      <c r="K534" s="96"/>
      <c r="L534" s="1"/>
      <c r="M534" s="96"/>
      <c r="N534" s="1"/>
      <c r="O534" s="96"/>
      <c r="P534" s="1"/>
      <c r="Q534" s="7"/>
      <c r="R534" s="4"/>
      <c r="S534" s="4"/>
      <c r="T534" s="71"/>
      <c r="U534" s="4"/>
      <c r="V534" s="17"/>
      <c r="W534" s="4"/>
      <c r="X534" s="4"/>
      <c r="Y534" s="4"/>
    </row>
    <row r="535" spans="1:25" s="15" customFormat="1" x14ac:dyDescent="0.3">
      <c r="A535" s="1"/>
      <c r="B535" s="2"/>
      <c r="C535" s="96"/>
      <c r="D535" s="1"/>
      <c r="E535" s="1"/>
      <c r="F535" s="96"/>
      <c r="G535" s="96"/>
      <c r="H535" s="96"/>
      <c r="I535" s="96"/>
      <c r="J535" s="96"/>
      <c r="K535" s="96"/>
      <c r="L535" s="1"/>
      <c r="M535" s="96"/>
      <c r="N535" s="1"/>
      <c r="O535" s="96"/>
      <c r="P535" s="1"/>
      <c r="Q535" s="7"/>
      <c r="R535" s="4"/>
      <c r="S535" s="4"/>
      <c r="T535" s="71"/>
      <c r="U535" s="4"/>
      <c r="V535" s="17"/>
      <c r="W535" s="4"/>
      <c r="X535" s="4"/>
      <c r="Y535" s="4"/>
    </row>
    <row r="536" spans="1:25" s="15" customFormat="1" x14ac:dyDescent="0.3">
      <c r="A536" s="1"/>
      <c r="B536" s="2"/>
      <c r="C536" s="96"/>
      <c r="D536" s="1"/>
      <c r="E536" s="1"/>
      <c r="F536" s="96"/>
      <c r="G536" s="96"/>
      <c r="H536" s="96"/>
      <c r="I536" s="96"/>
      <c r="J536" s="96"/>
      <c r="K536" s="96"/>
      <c r="L536" s="1"/>
      <c r="M536" s="96"/>
      <c r="N536" s="1"/>
      <c r="O536" s="96"/>
      <c r="P536" s="1"/>
      <c r="Q536" s="7"/>
      <c r="R536" s="4"/>
      <c r="S536" s="4"/>
      <c r="T536" s="71"/>
      <c r="U536" s="4"/>
      <c r="V536" s="17"/>
      <c r="W536" s="4"/>
      <c r="X536" s="4"/>
      <c r="Y536" s="4"/>
    </row>
    <row r="537" spans="1:25" s="15" customFormat="1" x14ac:dyDescent="0.3">
      <c r="A537" s="1"/>
      <c r="B537" s="2"/>
      <c r="C537" s="96"/>
      <c r="D537" s="1"/>
      <c r="E537" s="1"/>
      <c r="F537" s="96"/>
      <c r="G537" s="96"/>
      <c r="H537" s="96"/>
      <c r="I537" s="96"/>
      <c r="J537" s="96"/>
      <c r="K537" s="96"/>
      <c r="L537" s="1"/>
      <c r="M537" s="96"/>
      <c r="N537" s="1"/>
      <c r="O537" s="96"/>
      <c r="P537" s="1"/>
      <c r="Q537" s="7"/>
      <c r="R537" s="4"/>
      <c r="S537" s="4"/>
      <c r="T537" s="71"/>
      <c r="U537" s="4"/>
      <c r="V537" s="17"/>
      <c r="W537" s="4"/>
      <c r="X537" s="4"/>
      <c r="Y537" s="4"/>
    </row>
    <row r="538" spans="1:25" s="15" customFormat="1" x14ac:dyDescent="0.3">
      <c r="A538" s="1"/>
      <c r="B538" s="2"/>
      <c r="C538" s="96"/>
      <c r="D538" s="1"/>
      <c r="E538" s="1"/>
      <c r="F538" s="96"/>
      <c r="G538" s="96"/>
      <c r="H538" s="96"/>
      <c r="I538" s="96"/>
      <c r="J538" s="96"/>
      <c r="K538" s="96"/>
      <c r="L538" s="1"/>
      <c r="M538" s="96"/>
      <c r="N538" s="1"/>
      <c r="O538" s="96"/>
      <c r="P538" s="1"/>
      <c r="Q538" s="7"/>
      <c r="R538" s="4"/>
      <c r="S538" s="4"/>
      <c r="T538" s="71"/>
      <c r="U538" s="4"/>
      <c r="V538" s="17"/>
      <c r="W538" s="4"/>
      <c r="X538" s="4"/>
      <c r="Y538" s="4"/>
    </row>
    <row r="539" spans="1:25" s="15" customFormat="1" x14ac:dyDescent="0.3">
      <c r="A539" s="1"/>
      <c r="B539" s="2"/>
      <c r="C539" s="96"/>
      <c r="D539" s="1"/>
      <c r="E539" s="1"/>
      <c r="F539" s="96"/>
      <c r="G539" s="96"/>
      <c r="H539" s="96"/>
      <c r="I539" s="96"/>
      <c r="J539" s="96"/>
      <c r="K539" s="96"/>
      <c r="L539" s="1"/>
      <c r="M539" s="96"/>
      <c r="N539" s="1"/>
      <c r="O539" s="96"/>
      <c r="P539" s="1"/>
      <c r="Q539" s="7"/>
      <c r="R539" s="4"/>
      <c r="S539" s="4"/>
      <c r="T539" s="71"/>
      <c r="U539" s="4"/>
      <c r="V539" s="17"/>
      <c r="W539" s="4"/>
      <c r="X539" s="4"/>
      <c r="Y539" s="4"/>
    </row>
    <row r="540" spans="1:25" s="15" customFormat="1" x14ac:dyDescent="0.3">
      <c r="A540" s="1"/>
      <c r="B540" s="2"/>
      <c r="C540" s="96"/>
      <c r="D540" s="1"/>
      <c r="E540" s="1"/>
      <c r="F540" s="96"/>
      <c r="G540" s="96"/>
      <c r="H540" s="96"/>
      <c r="I540" s="96"/>
      <c r="J540" s="96"/>
      <c r="K540" s="96"/>
      <c r="L540" s="1"/>
      <c r="M540" s="96"/>
      <c r="N540" s="1"/>
      <c r="O540" s="96"/>
      <c r="P540" s="1"/>
      <c r="Q540" s="7"/>
      <c r="R540" s="4"/>
      <c r="S540" s="4"/>
      <c r="T540" s="71"/>
      <c r="U540" s="4"/>
      <c r="V540" s="17"/>
      <c r="W540" s="4"/>
      <c r="X540" s="4"/>
      <c r="Y540" s="4"/>
    </row>
    <row r="541" spans="1:25" s="15" customFormat="1" x14ac:dyDescent="0.3">
      <c r="A541" s="1"/>
      <c r="B541" s="2"/>
      <c r="C541" s="96"/>
      <c r="D541" s="1"/>
      <c r="E541" s="1"/>
      <c r="F541" s="96"/>
      <c r="G541" s="96"/>
      <c r="H541" s="96"/>
      <c r="I541" s="96"/>
      <c r="J541" s="96"/>
      <c r="K541" s="96"/>
      <c r="L541" s="1"/>
      <c r="M541" s="96"/>
      <c r="N541" s="1"/>
      <c r="O541" s="96"/>
      <c r="P541" s="1"/>
      <c r="Q541" s="7"/>
      <c r="R541" s="4"/>
      <c r="S541" s="4"/>
      <c r="T541" s="71"/>
      <c r="U541" s="4"/>
      <c r="V541" s="17"/>
      <c r="W541" s="4"/>
      <c r="X541" s="4"/>
      <c r="Y541" s="4"/>
    </row>
    <row r="542" spans="1:25" s="15" customFormat="1" x14ac:dyDescent="0.3">
      <c r="A542" s="1"/>
      <c r="B542" s="2"/>
      <c r="C542" s="96"/>
      <c r="D542" s="1"/>
      <c r="E542" s="1"/>
      <c r="F542" s="96"/>
      <c r="G542" s="96"/>
      <c r="H542" s="96"/>
      <c r="I542" s="96"/>
      <c r="J542" s="96"/>
      <c r="K542" s="96"/>
      <c r="L542" s="1"/>
      <c r="M542" s="96"/>
      <c r="N542" s="1"/>
      <c r="O542" s="96"/>
      <c r="P542" s="1"/>
      <c r="Q542" s="7"/>
      <c r="R542" s="4"/>
      <c r="S542" s="4"/>
      <c r="T542" s="71"/>
      <c r="U542" s="4"/>
      <c r="V542" s="17"/>
      <c r="W542" s="4"/>
      <c r="X542" s="4"/>
      <c r="Y542" s="4"/>
    </row>
    <row r="543" spans="1:25" s="15" customFormat="1" x14ac:dyDescent="0.3">
      <c r="A543" s="1"/>
      <c r="B543" s="2"/>
      <c r="C543" s="96"/>
      <c r="D543" s="1"/>
      <c r="E543" s="1"/>
      <c r="F543" s="96"/>
      <c r="G543" s="96"/>
      <c r="H543" s="96"/>
      <c r="I543" s="96"/>
      <c r="J543" s="96"/>
      <c r="K543" s="96"/>
      <c r="L543" s="1"/>
      <c r="M543" s="96"/>
      <c r="N543" s="1"/>
      <c r="O543" s="96"/>
      <c r="P543" s="1"/>
      <c r="Q543" s="7"/>
      <c r="R543" s="4"/>
      <c r="S543" s="4"/>
      <c r="T543" s="71"/>
      <c r="U543" s="4"/>
      <c r="V543" s="17"/>
      <c r="W543" s="4"/>
      <c r="X543" s="4"/>
      <c r="Y543" s="4"/>
    </row>
    <row r="544" spans="1:25" s="15" customFormat="1" x14ac:dyDescent="0.3">
      <c r="A544" s="1"/>
      <c r="B544" s="2"/>
      <c r="C544" s="96"/>
      <c r="D544" s="1"/>
      <c r="E544" s="1"/>
      <c r="F544" s="96"/>
      <c r="G544" s="96"/>
      <c r="H544" s="96"/>
      <c r="I544" s="96"/>
      <c r="J544" s="96"/>
      <c r="K544" s="96"/>
      <c r="L544" s="1"/>
      <c r="M544" s="96"/>
      <c r="N544" s="1"/>
      <c r="O544" s="96"/>
      <c r="P544" s="1"/>
      <c r="Q544" s="7"/>
      <c r="R544" s="4"/>
      <c r="S544" s="4"/>
      <c r="T544" s="71"/>
      <c r="U544" s="4"/>
      <c r="V544" s="17"/>
      <c r="W544" s="4"/>
      <c r="X544" s="4"/>
      <c r="Y544" s="4"/>
    </row>
    <row r="545" spans="1:25" s="15" customFormat="1" x14ac:dyDescent="0.3">
      <c r="A545" s="1"/>
      <c r="B545" s="2"/>
      <c r="C545" s="96"/>
      <c r="D545" s="1"/>
      <c r="E545" s="1"/>
      <c r="F545" s="96"/>
      <c r="G545" s="96"/>
      <c r="H545" s="96"/>
      <c r="I545" s="96"/>
      <c r="J545" s="96"/>
      <c r="K545" s="96"/>
      <c r="L545" s="1"/>
      <c r="M545" s="96"/>
      <c r="N545" s="1"/>
      <c r="O545" s="96"/>
      <c r="P545" s="1"/>
      <c r="Q545" s="7"/>
      <c r="R545" s="4"/>
      <c r="S545" s="4"/>
      <c r="T545" s="71"/>
      <c r="U545" s="4"/>
      <c r="V545" s="17"/>
      <c r="W545" s="4"/>
      <c r="X545" s="4"/>
      <c r="Y545" s="4"/>
    </row>
    <row r="546" spans="1:25" s="15" customFormat="1" x14ac:dyDescent="0.3">
      <c r="A546" s="1"/>
      <c r="B546" s="2"/>
      <c r="C546" s="96"/>
      <c r="D546" s="1"/>
      <c r="E546" s="1"/>
      <c r="F546" s="96"/>
      <c r="G546" s="96"/>
      <c r="H546" s="96"/>
      <c r="I546" s="96"/>
      <c r="J546" s="96"/>
      <c r="K546" s="96"/>
      <c r="L546" s="1"/>
      <c r="M546" s="96"/>
      <c r="N546" s="1"/>
      <c r="O546" s="96"/>
      <c r="P546" s="1"/>
      <c r="Q546" s="7"/>
      <c r="R546" s="4"/>
      <c r="S546" s="4"/>
      <c r="T546" s="71"/>
      <c r="U546" s="4"/>
      <c r="V546" s="17"/>
      <c r="W546" s="4"/>
      <c r="X546" s="4"/>
      <c r="Y546" s="4"/>
    </row>
    <row r="547" spans="1:25" s="15" customFormat="1" x14ac:dyDescent="0.3">
      <c r="A547" s="1"/>
      <c r="B547" s="2"/>
      <c r="C547" s="96"/>
      <c r="D547" s="1"/>
      <c r="E547" s="1"/>
      <c r="F547" s="96"/>
      <c r="G547" s="96"/>
      <c r="H547" s="96"/>
      <c r="I547" s="96"/>
      <c r="J547" s="96"/>
      <c r="K547" s="96"/>
      <c r="L547" s="1"/>
      <c r="M547" s="96"/>
      <c r="N547" s="1"/>
      <c r="O547" s="96"/>
      <c r="P547" s="1"/>
      <c r="Q547" s="7"/>
      <c r="R547" s="4"/>
      <c r="S547" s="4"/>
      <c r="T547" s="71"/>
      <c r="U547" s="4"/>
      <c r="V547" s="17"/>
      <c r="W547" s="4"/>
      <c r="X547" s="4"/>
      <c r="Y547" s="4"/>
    </row>
    <row r="548" spans="1:25" s="15" customFormat="1" x14ac:dyDescent="0.3">
      <c r="A548" s="1"/>
      <c r="B548" s="2"/>
      <c r="C548" s="96"/>
      <c r="D548" s="1"/>
      <c r="E548" s="1"/>
      <c r="F548" s="96"/>
      <c r="G548" s="96"/>
      <c r="H548" s="96"/>
      <c r="I548" s="96"/>
      <c r="J548" s="96"/>
      <c r="K548" s="96"/>
      <c r="L548" s="1"/>
      <c r="M548" s="96"/>
      <c r="N548" s="1"/>
      <c r="O548" s="96"/>
      <c r="P548" s="1"/>
      <c r="Q548" s="7"/>
      <c r="R548" s="4"/>
      <c r="S548" s="4"/>
      <c r="T548" s="71"/>
      <c r="U548" s="4"/>
      <c r="V548" s="17"/>
      <c r="W548" s="4"/>
      <c r="X548" s="4"/>
      <c r="Y548" s="4"/>
    </row>
    <row r="549" spans="1:25" s="15" customFormat="1" x14ac:dyDescent="0.3">
      <c r="A549" s="1"/>
      <c r="B549" s="2"/>
      <c r="C549" s="96"/>
      <c r="D549" s="1"/>
      <c r="E549" s="1"/>
      <c r="F549" s="96"/>
      <c r="G549" s="96"/>
      <c r="H549" s="96"/>
      <c r="I549" s="96"/>
      <c r="J549" s="96"/>
      <c r="K549" s="96"/>
      <c r="L549" s="1"/>
      <c r="M549" s="96"/>
      <c r="N549" s="1"/>
      <c r="O549" s="96"/>
      <c r="P549" s="1"/>
      <c r="Q549" s="7"/>
      <c r="R549" s="4"/>
      <c r="S549" s="4"/>
      <c r="T549" s="71"/>
      <c r="U549" s="4"/>
      <c r="V549" s="17"/>
      <c r="W549" s="4"/>
      <c r="X549" s="4"/>
      <c r="Y549" s="4"/>
    </row>
    <row r="550" spans="1:25" s="15" customFormat="1" x14ac:dyDescent="0.3">
      <c r="A550" s="1"/>
      <c r="B550" s="2"/>
      <c r="C550" s="96"/>
      <c r="D550" s="1"/>
      <c r="E550" s="1"/>
      <c r="F550" s="96"/>
      <c r="G550" s="96"/>
      <c r="H550" s="96"/>
      <c r="I550" s="96"/>
      <c r="J550" s="96"/>
      <c r="K550" s="96"/>
      <c r="L550" s="1"/>
      <c r="M550" s="96"/>
      <c r="N550" s="1"/>
      <c r="O550" s="96"/>
      <c r="P550" s="1"/>
      <c r="Q550" s="7"/>
      <c r="R550" s="4"/>
      <c r="S550" s="4"/>
      <c r="T550" s="71"/>
      <c r="U550" s="4"/>
      <c r="V550" s="17"/>
      <c r="W550" s="4"/>
      <c r="X550" s="4"/>
      <c r="Y550" s="4"/>
    </row>
    <row r="551" spans="1:25" s="15" customFormat="1" x14ac:dyDescent="0.3">
      <c r="A551" s="1"/>
      <c r="B551" s="2"/>
      <c r="C551" s="96"/>
      <c r="D551" s="1"/>
      <c r="E551" s="1"/>
      <c r="F551" s="96"/>
      <c r="G551" s="96"/>
      <c r="H551" s="96"/>
      <c r="I551" s="96"/>
      <c r="J551" s="96"/>
      <c r="K551" s="96"/>
      <c r="L551" s="1"/>
      <c r="M551" s="96"/>
      <c r="N551" s="1"/>
      <c r="O551" s="96"/>
      <c r="P551" s="1"/>
      <c r="Q551" s="7"/>
      <c r="R551" s="4"/>
      <c r="S551" s="4"/>
      <c r="T551" s="71"/>
      <c r="U551" s="4"/>
      <c r="V551" s="17"/>
      <c r="W551" s="4"/>
      <c r="X551" s="4"/>
      <c r="Y551" s="4"/>
    </row>
    <row r="552" spans="1:25" s="15" customFormat="1" x14ac:dyDescent="0.3">
      <c r="A552" s="1"/>
      <c r="B552" s="2"/>
      <c r="C552" s="96"/>
      <c r="D552" s="1"/>
      <c r="E552" s="1"/>
      <c r="F552" s="96"/>
      <c r="G552" s="96"/>
      <c r="H552" s="96"/>
      <c r="I552" s="96"/>
      <c r="J552" s="96"/>
      <c r="K552" s="96"/>
      <c r="L552" s="1"/>
      <c r="M552" s="96"/>
      <c r="N552" s="1"/>
      <c r="O552" s="96"/>
      <c r="P552" s="1"/>
      <c r="Q552" s="7"/>
      <c r="R552" s="4"/>
      <c r="S552" s="4"/>
      <c r="T552" s="71"/>
      <c r="U552" s="4"/>
      <c r="V552" s="17"/>
      <c r="W552" s="4"/>
      <c r="X552" s="4"/>
      <c r="Y552" s="4"/>
    </row>
    <row r="553" spans="1:25" s="15" customFormat="1" x14ac:dyDescent="0.3">
      <c r="A553" s="1"/>
      <c r="B553" s="2"/>
      <c r="C553" s="96"/>
      <c r="D553" s="1"/>
      <c r="E553" s="1"/>
      <c r="F553" s="96"/>
      <c r="G553" s="96"/>
      <c r="H553" s="96"/>
      <c r="I553" s="96"/>
      <c r="J553" s="96"/>
      <c r="K553" s="96"/>
      <c r="L553" s="1"/>
      <c r="M553" s="96"/>
      <c r="N553" s="1"/>
      <c r="O553" s="96"/>
      <c r="P553" s="1"/>
      <c r="Q553" s="7"/>
      <c r="R553" s="4"/>
      <c r="S553" s="4"/>
      <c r="T553" s="71"/>
      <c r="U553" s="4"/>
      <c r="V553" s="17"/>
      <c r="W553" s="4"/>
      <c r="X553" s="4"/>
      <c r="Y553" s="4"/>
    </row>
    <row r="554" spans="1:25" s="15" customFormat="1" x14ac:dyDescent="0.3">
      <c r="A554" s="1"/>
      <c r="B554" s="2"/>
      <c r="C554" s="96"/>
      <c r="D554" s="1"/>
      <c r="E554" s="1"/>
      <c r="F554" s="96"/>
      <c r="G554" s="96"/>
      <c r="H554" s="96"/>
      <c r="I554" s="96"/>
      <c r="J554" s="96"/>
      <c r="K554" s="96"/>
      <c r="L554" s="1"/>
      <c r="M554" s="96"/>
      <c r="N554" s="1"/>
      <c r="O554" s="96"/>
      <c r="P554" s="1"/>
      <c r="Q554" s="7"/>
      <c r="R554" s="4"/>
      <c r="S554" s="4"/>
      <c r="T554" s="71"/>
      <c r="U554" s="4"/>
      <c r="V554" s="17"/>
      <c r="W554" s="4"/>
      <c r="X554" s="4"/>
      <c r="Y554" s="4"/>
    </row>
    <row r="555" spans="1:25" s="15" customFormat="1" x14ac:dyDescent="0.3">
      <c r="A555" s="1"/>
      <c r="B555" s="2"/>
      <c r="C555" s="96"/>
      <c r="D555" s="1"/>
      <c r="E555" s="1"/>
      <c r="F555" s="96"/>
      <c r="G555" s="96"/>
      <c r="H555" s="96"/>
      <c r="I555" s="96"/>
      <c r="J555" s="96"/>
      <c r="K555" s="96"/>
      <c r="L555" s="1"/>
      <c r="M555" s="96"/>
      <c r="N555" s="1"/>
      <c r="O555" s="96"/>
      <c r="P555" s="1"/>
      <c r="Q555" s="7"/>
      <c r="R555" s="4"/>
      <c r="S555" s="4"/>
      <c r="T555" s="71"/>
      <c r="U555" s="4"/>
      <c r="V555" s="17"/>
      <c r="W555" s="4"/>
      <c r="X555" s="4"/>
      <c r="Y555" s="4"/>
    </row>
    <row r="556" spans="1:25" s="15" customFormat="1" x14ac:dyDescent="0.3">
      <c r="A556" s="1"/>
      <c r="B556" s="2"/>
      <c r="C556" s="96"/>
      <c r="D556" s="1"/>
      <c r="E556" s="1"/>
      <c r="F556" s="96"/>
      <c r="G556" s="96"/>
      <c r="H556" s="96"/>
      <c r="I556" s="96"/>
      <c r="J556" s="96"/>
      <c r="K556" s="96"/>
      <c r="L556" s="1"/>
      <c r="M556" s="96"/>
      <c r="N556" s="1"/>
      <c r="O556" s="96"/>
      <c r="P556" s="1"/>
      <c r="Q556" s="7"/>
      <c r="R556" s="4"/>
      <c r="S556" s="4"/>
      <c r="T556" s="71"/>
      <c r="U556" s="4"/>
      <c r="V556" s="17"/>
      <c r="W556" s="4"/>
      <c r="X556" s="4"/>
      <c r="Y556" s="4"/>
    </row>
    <row r="557" spans="1:25" s="15" customFormat="1" x14ac:dyDescent="0.3">
      <c r="A557" s="1"/>
      <c r="B557" s="2"/>
      <c r="C557" s="96"/>
      <c r="D557" s="1"/>
      <c r="E557" s="1"/>
      <c r="F557" s="96"/>
      <c r="G557" s="96"/>
      <c r="H557" s="96"/>
      <c r="I557" s="96"/>
      <c r="J557" s="96"/>
      <c r="K557" s="96"/>
      <c r="L557" s="1"/>
      <c r="M557" s="96"/>
      <c r="N557" s="1"/>
      <c r="O557" s="96"/>
      <c r="P557" s="1"/>
      <c r="Q557" s="7"/>
      <c r="R557" s="4"/>
      <c r="S557" s="4"/>
      <c r="T557" s="71"/>
      <c r="U557" s="4"/>
      <c r="V557" s="17"/>
      <c r="W557" s="4"/>
      <c r="X557" s="4"/>
      <c r="Y557" s="4"/>
    </row>
    <row r="558" spans="1:25" s="15" customFormat="1" x14ac:dyDescent="0.3">
      <c r="A558" s="1"/>
      <c r="B558" s="2"/>
      <c r="C558" s="96"/>
      <c r="D558" s="1"/>
      <c r="E558" s="1"/>
      <c r="F558" s="96"/>
      <c r="G558" s="96"/>
      <c r="H558" s="96"/>
      <c r="I558" s="96"/>
      <c r="J558" s="96"/>
      <c r="K558" s="96"/>
      <c r="L558" s="1"/>
      <c r="M558" s="96"/>
      <c r="N558" s="1"/>
      <c r="O558" s="96"/>
      <c r="P558" s="1"/>
      <c r="Q558" s="7"/>
      <c r="R558" s="4"/>
      <c r="S558" s="4"/>
      <c r="T558" s="71"/>
      <c r="U558" s="4"/>
      <c r="V558" s="17"/>
      <c r="W558" s="4"/>
      <c r="X558" s="4"/>
      <c r="Y558" s="4"/>
    </row>
    <row r="559" spans="1:25" s="15" customFormat="1" x14ac:dyDescent="0.3">
      <c r="A559" s="1"/>
      <c r="B559" s="2"/>
      <c r="C559" s="96"/>
      <c r="D559" s="1"/>
      <c r="E559" s="1"/>
      <c r="F559" s="96"/>
      <c r="G559" s="96"/>
      <c r="H559" s="96"/>
      <c r="I559" s="96"/>
      <c r="J559" s="96"/>
      <c r="K559" s="96"/>
      <c r="L559" s="1"/>
      <c r="M559" s="96"/>
      <c r="N559" s="1"/>
      <c r="O559" s="96"/>
      <c r="P559" s="1"/>
      <c r="Q559" s="7"/>
      <c r="R559" s="4"/>
      <c r="S559" s="4"/>
      <c r="T559" s="71"/>
      <c r="U559" s="4"/>
      <c r="V559" s="17"/>
      <c r="W559" s="4"/>
      <c r="X559" s="4"/>
      <c r="Y559" s="4"/>
    </row>
    <row r="560" spans="1:25" s="15" customFormat="1" x14ac:dyDescent="0.3">
      <c r="A560" s="1"/>
      <c r="B560" s="2"/>
      <c r="C560" s="96"/>
      <c r="D560" s="1"/>
      <c r="E560" s="1"/>
      <c r="F560" s="96"/>
      <c r="G560" s="96"/>
      <c r="H560" s="96"/>
      <c r="I560" s="96"/>
      <c r="J560" s="96"/>
      <c r="K560" s="96"/>
      <c r="L560" s="1"/>
      <c r="M560" s="96"/>
      <c r="N560" s="1"/>
      <c r="O560" s="96"/>
      <c r="P560" s="1"/>
      <c r="Q560" s="7"/>
      <c r="R560" s="4"/>
      <c r="S560" s="4"/>
      <c r="T560" s="71"/>
      <c r="U560" s="4"/>
      <c r="V560" s="17"/>
      <c r="W560" s="4"/>
      <c r="X560" s="4"/>
      <c r="Y560" s="4"/>
    </row>
    <row r="561" spans="1:25" s="15" customFormat="1" x14ac:dyDescent="0.3">
      <c r="A561" s="1"/>
      <c r="B561" s="2"/>
      <c r="C561" s="96"/>
      <c r="D561" s="1"/>
      <c r="E561" s="1"/>
      <c r="F561" s="96"/>
      <c r="G561" s="96"/>
      <c r="H561" s="96"/>
      <c r="I561" s="96"/>
      <c r="J561" s="96"/>
      <c r="K561" s="96"/>
      <c r="L561" s="1"/>
      <c r="M561" s="96"/>
      <c r="N561" s="1"/>
      <c r="O561" s="96"/>
      <c r="P561" s="1"/>
      <c r="Q561" s="7"/>
      <c r="R561" s="4"/>
      <c r="S561" s="4"/>
      <c r="T561" s="71"/>
      <c r="U561" s="4"/>
      <c r="V561" s="17"/>
      <c r="W561" s="4"/>
      <c r="X561" s="4"/>
      <c r="Y561" s="4"/>
    </row>
    <row r="562" spans="1:25" s="15" customFormat="1" x14ac:dyDescent="0.3">
      <c r="A562" s="1"/>
      <c r="B562" s="2"/>
      <c r="C562" s="96"/>
      <c r="D562" s="1"/>
      <c r="E562" s="1"/>
      <c r="F562" s="96"/>
      <c r="G562" s="96"/>
      <c r="H562" s="96"/>
      <c r="I562" s="96"/>
      <c r="J562" s="96"/>
      <c r="K562" s="96"/>
      <c r="L562" s="1"/>
      <c r="M562" s="96"/>
      <c r="N562" s="1"/>
      <c r="O562" s="96"/>
      <c r="P562" s="1"/>
      <c r="Q562" s="7"/>
      <c r="R562" s="4"/>
      <c r="S562" s="4"/>
      <c r="T562" s="71"/>
      <c r="U562" s="4"/>
      <c r="V562" s="17"/>
      <c r="W562" s="4"/>
      <c r="X562" s="4"/>
      <c r="Y562" s="4"/>
    </row>
    <row r="563" spans="1:25" s="15" customFormat="1" x14ac:dyDescent="0.3">
      <c r="A563" s="1"/>
      <c r="B563" s="2"/>
      <c r="C563" s="96"/>
      <c r="D563" s="1"/>
      <c r="E563" s="1"/>
      <c r="F563" s="96"/>
      <c r="G563" s="96"/>
      <c r="H563" s="96"/>
      <c r="I563" s="96"/>
      <c r="J563" s="96"/>
      <c r="K563" s="96"/>
      <c r="L563" s="1"/>
      <c r="M563" s="96"/>
      <c r="N563" s="1"/>
      <c r="O563" s="96"/>
      <c r="P563" s="1"/>
      <c r="Q563" s="7"/>
      <c r="R563" s="4"/>
      <c r="S563" s="4"/>
      <c r="T563" s="71"/>
      <c r="U563" s="4"/>
      <c r="V563" s="17"/>
      <c r="W563" s="4"/>
      <c r="X563" s="4"/>
      <c r="Y563" s="4"/>
    </row>
    <row r="564" spans="1:25" s="15" customFormat="1" x14ac:dyDescent="0.3">
      <c r="A564" s="1"/>
      <c r="B564" s="2"/>
      <c r="C564" s="96"/>
      <c r="D564" s="1"/>
      <c r="E564" s="1"/>
      <c r="F564" s="96"/>
      <c r="G564" s="96"/>
      <c r="H564" s="96"/>
      <c r="I564" s="96"/>
      <c r="J564" s="96"/>
      <c r="K564" s="96"/>
      <c r="L564" s="1"/>
      <c r="M564" s="96"/>
      <c r="N564" s="1"/>
      <c r="O564" s="96"/>
      <c r="P564" s="1"/>
      <c r="Q564" s="7"/>
      <c r="R564" s="4"/>
      <c r="S564" s="4"/>
      <c r="T564" s="71"/>
      <c r="U564" s="4"/>
      <c r="V564" s="17"/>
      <c r="W564" s="4"/>
      <c r="X564" s="4"/>
      <c r="Y564" s="4"/>
    </row>
    <row r="565" spans="1:25" s="15" customFormat="1" x14ac:dyDescent="0.3">
      <c r="A565" s="1"/>
      <c r="B565" s="2"/>
      <c r="C565" s="96"/>
      <c r="D565" s="1"/>
      <c r="E565" s="1"/>
      <c r="F565" s="96"/>
      <c r="G565" s="96"/>
      <c r="H565" s="96"/>
      <c r="I565" s="96"/>
      <c r="J565" s="96"/>
      <c r="K565" s="96"/>
      <c r="L565" s="1"/>
      <c r="M565" s="96"/>
      <c r="N565" s="1"/>
      <c r="O565" s="96"/>
      <c r="P565" s="1"/>
      <c r="Q565" s="7"/>
      <c r="R565" s="4"/>
      <c r="S565" s="4"/>
      <c r="T565" s="71"/>
      <c r="U565" s="4"/>
      <c r="V565" s="17"/>
      <c r="W565" s="4"/>
      <c r="X565" s="4"/>
      <c r="Y565" s="4"/>
    </row>
    <row r="566" spans="1:25" s="15" customFormat="1" x14ac:dyDescent="0.3">
      <c r="A566" s="1"/>
      <c r="B566" s="2"/>
      <c r="C566" s="96"/>
      <c r="D566" s="1"/>
      <c r="E566" s="1"/>
      <c r="F566" s="96"/>
      <c r="G566" s="96"/>
      <c r="H566" s="96"/>
      <c r="I566" s="96"/>
      <c r="J566" s="96"/>
      <c r="K566" s="96"/>
      <c r="L566" s="1"/>
      <c r="M566" s="96"/>
      <c r="N566" s="1"/>
      <c r="O566" s="96"/>
      <c r="P566" s="1"/>
      <c r="Q566" s="7"/>
      <c r="R566" s="4"/>
      <c r="S566" s="4"/>
      <c r="T566" s="71"/>
      <c r="U566" s="4"/>
      <c r="V566" s="17"/>
      <c r="W566" s="4"/>
      <c r="X566" s="4"/>
      <c r="Y566" s="4"/>
    </row>
    <row r="567" spans="1:25" s="15" customFormat="1" x14ac:dyDescent="0.3">
      <c r="A567" s="1"/>
      <c r="B567" s="2"/>
      <c r="C567" s="96"/>
      <c r="D567" s="1"/>
      <c r="E567" s="1"/>
      <c r="F567" s="96"/>
      <c r="G567" s="96"/>
      <c r="H567" s="96"/>
      <c r="I567" s="96"/>
      <c r="J567" s="96"/>
      <c r="K567" s="96"/>
      <c r="L567" s="1"/>
      <c r="M567" s="96"/>
      <c r="N567" s="1"/>
      <c r="O567" s="96"/>
      <c r="P567" s="1"/>
      <c r="Q567" s="7"/>
      <c r="R567" s="4"/>
      <c r="S567" s="4"/>
      <c r="T567" s="71"/>
      <c r="U567" s="4"/>
      <c r="V567" s="17"/>
      <c r="W567" s="4"/>
      <c r="X567" s="4"/>
      <c r="Y567" s="4"/>
    </row>
    <row r="568" spans="1:25" s="15" customFormat="1" x14ac:dyDescent="0.3">
      <c r="A568" s="1"/>
      <c r="B568" s="2"/>
      <c r="C568" s="96"/>
      <c r="D568" s="1"/>
      <c r="E568" s="1"/>
      <c r="F568" s="96"/>
      <c r="G568" s="96"/>
      <c r="H568" s="96"/>
      <c r="I568" s="96"/>
      <c r="J568" s="96"/>
      <c r="K568" s="96"/>
      <c r="L568" s="1"/>
      <c r="M568" s="96"/>
      <c r="N568" s="1"/>
      <c r="O568" s="96"/>
      <c r="P568" s="1"/>
      <c r="Q568" s="7"/>
      <c r="R568" s="4"/>
      <c r="S568" s="4"/>
      <c r="T568" s="71"/>
      <c r="U568" s="4"/>
      <c r="V568" s="17"/>
      <c r="W568" s="4"/>
      <c r="X568" s="4"/>
      <c r="Y568" s="4"/>
    </row>
    <row r="569" spans="1:25" s="15" customFormat="1" x14ac:dyDescent="0.3">
      <c r="A569" s="1"/>
      <c r="B569" s="2"/>
      <c r="C569" s="96"/>
      <c r="D569" s="1"/>
      <c r="E569" s="1"/>
      <c r="F569" s="96"/>
      <c r="G569" s="96"/>
      <c r="H569" s="96"/>
      <c r="I569" s="96"/>
      <c r="J569" s="96"/>
      <c r="K569" s="96"/>
      <c r="L569" s="1"/>
      <c r="M569" s="96"/>
      <c r="N569" s="1"/>
      <c r="O569" s="96"/>
      <c r="P569" s="1"/>
      <c r="Q569" s="7"/>
      <c r="R569" s="4"/>
      <c r="S569" s="4"/>
      <c r="T569" s="71"/>
      <c r="U569" s="4"/>
      <c r="V569" s="17"/>
      <c r="W569" s="4"/>
      <c r="X569" s="4"/>
      <c r="Y569" s="4"/>
    </row>
    <row r="570" spans="1:25" s="15" customFormat="1" x14ac:dyDescent="0.3">
      <c r="A570" s="1"/>
      <c r="B570" s="2"/>
      <c r="C570" s="96"/>
      <c r="D570" s="1"/>
      <c r="E570" s="1"/>
      <c r="F570" s="96"/>
      <c r="G570" s="96"/>
      <c r="H570" s="96"/>
      <c r="I570" s="96"/>
      <c r="J570" s="96"/>
      <c r="K570" s="96"/>
      <c r="L570" s="1"/>
      <c r="M570" s="96"/>
      <c r="N570" s="1"/>
      <c r="O570" s="96"/>
      <c r="P570" s="1"/>
      <c r="Q570" s="7"/>
      <c r="R570" s="4"/>
      <c r="S570" s="4"/>
      <c r="T570" s="71"/>
      <c r="U570" s="4"/>
      <c r="V570" s="17"/>
      <c r="W570" s="4"/>
      <c r="X570" s="4"/>
      <c r="Y570" s="4"/>
    </row>
    <row r="571" spans="1:25" s="15" customFormat="1" x14ac:dyDescent="0.3">
      <c r="A571" s="1"/>
      <c r="B571" s="2"/>
      <c r="C571" s="96"/>
      <c r="D571" s="1"/>
      <c r="E571" s="1"/>
      <c r="F571" s="96"/>
      <c r="G571" s="96"/>
      <c r="H571" s="96"/>
      <c r="I571" s="96"/>
      <c r="J571" s="96"/>
      <c r="K571" s="96"/>
      <c r="L571" s="1"/>
      <c r="M571" s="96"/>
      <c r="N571" s="1"/>
      <c r="O571" s="96"/>
      <c r="P571" s="1"/>
      <c r="Q571" s="7"/>
      <c r="R571" s="4"/>
      <c r="S571" s="4"/>
      <c r="T571" s="71"/>
      <c r="U571" s="4"/>
      <c r="V571" s="17"/>
      <c r="W571" s="4"/>
      <c r="X571" s="4"/>
      <c r="Y571" s="4"/>
    </row>
    <row r="572" spans="1:25" s="15" customFormat="1" x14ac:dyDescent="0.3">
      <c r="A572" s="1"/>
      <c r="B572" s="2"/>
      <c r="C572" s="96"/>
      <c r="D572" s="1"/>
      <c r="E572" s="1"/>
      <c r="F572" s="96"/>
      <c r="G572" s="96"/>
      <c r="H572" s="96"/>
      <c r="I572" s="96"/>
      <c r="J572" s="96"/>
      <c r="K572" s="96"/>
      <c r="L572" s="1"/>
      <c r="M572" s="96"/>
      <c r="N572" s="1"/>
      <c r="O572" s="96"/>
      <c r="P572" s="1"/>
      <c r="Q572" s="7"/>
      <c r="R572" s="4"/>
      <c r="S572" s="4"/>
      <c r="T572" s="71"/>
      <c r="U572" s="4"/>
      <c r="V572" s="17"/>
      <c r="W572" s="4"/>
      <c r="X572" s="4"/>
      <c r="Y572" s="4"/>
    </row>
    <row r="573" spans="1:25" s="15" customFormat="1" x14ac:dyDescent="0.3">
      <c r="A573" s="1"/>
      <c r="B573" s="2"/>
      <c r="C573" s="96"/>
      <c r="D573" s="1"/>
      <c r="E573" s="1"/>
      <c r="F573" s="96"/>
      <c r="G573" s="96"/>
      <c r="H573" s="96"/>
      <c r="I573" s="96"/>
      <c r="J573" s="96"/>
      <c r="K573" s="96"/>
      <c r="L573" s="1"/>
      <c r="M573" s="96"/>
      <c r="N573" s="1"/>
      <c r="O573" s="96"/>
      <c r="P573" s="1"/>
      <c r="Q573" s="7"/>
      <c r="R573" s="4"/>
      <c r="S573" s="4"/>
      <c r="T573" s="71"/>
      <c r="U573" s="4"/>
      <c r="V573" s="17"/>
      <c r="W573" s="4"/>
      <c r="X573" s="4"/>
      <c r="Y573" s="4"/>
    </row>
    <row r="574" spans="1:25" s="15" customFormat="1" x14ac:dyDescent="0.3">
      <c r="A574" s="1"/>
      <c r="B574" s="2"/>
      <c r="C574" s="96"/>
      <c r="D574" s="1"/>
      <c r="E574" s="1"/>
      <c r="F574" s="96"/>
      <c r="G574" s="96"/>
      <c r="H574" s="96"/>
      <c r="I574" s="96"/>
      <c r="J574" s="96"/>
      <c r="K574" s="96"/>
      <c r="L574" s="1"/>
      <c r="M574" s="96"/>
      <c r="N574" s="1"/>
      <c r="O574" s="96"/>
      <c r="P574" s="1"/>
      <c r="Q574" s="7"/>
      <c r="R574" s="4"/>
      <c r="S574" s="4"/>
      <c r="T574" s="71"/>
      <c r="U574" s="4"/>
      <c r="V574" s="17"/>
      <c r="W574" s="4"/>
      <c r="X574" s="4"/>
      <c r="Y574" s="4"/>
    </row>
    <row r="575" spans="1:25" s="15" customFormat="1" x14ac:dyDescent="0.3">
      <c r="A575" s="1"/>
      <c r="B575" s="2"/>
      <c r="C575" s="96"/>
      <c r="D575" s="1"/>
      <c r="E575" s="1"/>
      <c r="F575" s="96"/>
      <c r="G575" s="96"/>
      <c r="H575" s="96"/>
      <c r="I575" s="96"/>
      <c r="J575" s="96"/>
      <c r="K575" s="96"/>
      <c r="L575" s="1"/>
      <c r="M575" s="96"/>
      <c r="N575" s="1"/>
      <c r="O575" s="96"/>
      <c r="P575" s="1"/>
      <c r="Q575" s="7"/>
      <c r="R575" s="4"/>
      <c r="S575" s="4"/>
      <c r="T575" s="71"/>
      <c r="U575" s="4"/>
      <c r="V575" s="17"/>
      <c r="W575" s="4"/>
      <c r="X575" s="4"/>
      <c r="Y575" s="4"/>
    </row>
    <row r="576" spans="1:25" s="15" customFormat="1" x14ac:dyDescent="0.3">
      <c r="A576" s="1"/>
      <c r="B576" s="2"/>
      <c r="C576" s="96"/>
      <c r="D576" s="1"/>
      <c r="E576" s="1"/>
      <c r="F576" s="96"/>
      <c r="G576" s="96"/>
      <c r="H576" s="96"/>
      <c r="I576" s="96"/>
      <c r="J576" s="96"/>
      <c r="K576" s="96"/>
      <c r="L576" s="1"/>
      <c r="M576" s="96"/>
      <c r="N576" s="1"/>
      <c r="O576" s="96"/>
      <c r="P576" s="1"/>
      <c r="Q576" s="7"/>
      <c r="R576" s="4"/>
      <c r="S576" s="4"/>
      <c r="T576" s="71"/>
      <c r="U576" s="4"/>
      <c r="V576" s="17"/>
      <c r="W576" s="4"/>
      <c r="X576" s="4"/>
      <c r="Y576" s="4"/>
    </row>
    <row r="577" spans="1:25" s="15" customFormat="1" x14ac:dyDescent="0.3">
      <c r="A577" s="1"/>
      <c r="B577" s="2"/>
      <c r="C577" s="96"/>
      <c r="D577" s="1"/>
      <c r="E577" s="1"/>
      <c r="F577" s="96"/>
      <c r="G577" s="96"/>
      <c r="H577" s="96"/>
      <c r="I577" s="96"/>
      <c r="J577" s="96"/>
      <c r="K577" s="96"/>
      <c r="L577" s="1"/>
      <c r="M577" s="96"/>
      <c r="N577" s="1"/>
      <c r="O577" s="96"/>
      <c r="P577" s="1"/>
      <c r="Q577" s="7"/>
      <c r="R577" s="4"/>
      <c r="S577" s="4"/>
      <c r="T577" s="71"/>
      <c r="U577" s="4"/>
      <c r="V577" s="17"/>
      <c r="W577" s="4"/>
      <c r="X577" s="4"/>
      <c r="Y577" s="4"/>
    </row>
    <row r="578" spans="1:25" s="15" customFormat="1" x14ac:dyDescent="0.3">
      <c r="A578" s="1"/>
      <c r="B578" s="2"/>
      <c r="C578" s="96"/>
      <c r="D578" s="1"/>
      <c r="E578" s="1"/>
      <c r="F578" s="96"/>
      <c r="G578" s="96"/>
      <c r="H578" s="96"/>
      <c r="I578" s="96"/>
      <c r="J578" s="96"/>
      <c r="K578" s="96"/>
      <c r="L578" s="1"/>
      <c r="M578" s="96"/>
      <c r="N578" s="1"/>
      <c r="O578" s="96"/>
      <c r="P578" s="1"/>
      <c r="Q578" s="7"/>
      <c r="R578" s="4"/>
      <c r="S578" s="4"/>
      <c r="T578" s="71"/>
      <c r="U578" s="4"/>
      <c r="V578" s="17"/>
      <c r="W578" s="4"/>
      <c r="X578" s="4"/>
      <c r="Y578" s="4"/>
    </row>
    <row r="579" spans="1:25" s="15" customFormat="1" x14ac:dyDescent="0.3">
      <c r="A579" s="1"/>
      <c r="B579" s="2"/>
      <c r="C579" s="96"/>
      <c r="D579" s="1"/>
      <c r="E579" s="1"/>
      <c r="F579" s="96"/>
      <c r="G579" s="96"/>
      <c r="H579" s="96"/>
      <c r="I579" s="96"/>
      <c r="J579" s="96"/>
      <c r="K579" s="96"/>
      <c r="L579" s="1"/>
      <c r="M579" s="96"/>
      <c r="N579" s="1"/>
      <c r="O579" s="96"/>
      <c r="P579" s="1"/>
      <c r="Q579" s="7"/>
      <c r="R579" s="4"/>
      <c r="S579" s="4"/>
      <c r="T579" s="71"/>
      <c r="U579" s="4"/>
      <c r="V579" s="17"/>
      <c r="W579" s="4"/>
      <c r="X579" s="4"/>
      <c r="Y579" s="4"/>
    </row>
    <row r="580" spans="1:25" s="15" customFormat="1" x14ac:dyDescent="0.3">
      <c r="A580" s="1"/>
      <c r="B580" s="2"/>
      <c r="C580" s="96"/>
      <c r="D580" s="1"/>
      <c r="E580" s="1"/>
      <c r="F580" s="96"/>
      <c r="G580" s="96"/>
      <c r="H580" s="96"/>
      <c r="I580" s="96"/>
      <c r="J580" s="96"/>
      <c r="K580" s="96"/>
      <c r="L580" s="1"/>
      <c r="M580" s="96"/>
      <c r="N580" s="1"/>
      <c r="O580" s="96"/>
      <c r="P580" s="1"/>
      <c r="Q580" s="7"/>
      <c r="R580" s="4"/>
      <c r="S580" s="4"/>
      <c r="T580" s="71"/>
      <c r="U580" s="4"/>
      <c r="V580" s="17"/>
      <c r="W580" s="4"/>
      <c r="X580" s="4"/>
      <c r="Y580" s="4"/>
    </row>
    <row r="581" spans="1:25" s="15" customFormat="1" x14ac:dyDescent="0.3">
      <c r="A581" s="1"/>
      <c r="B581" s="2"/>
      <c r="C581" s="96"/>
      <c r="D581" s="1"/>
      <c r="E581" s="1"/>
      <c r="F581" s="96"/>
      <c r="G581" s="96"/>
      <c r="H581" s="96"/>
      <c r="I581" s="96"/>
      <c r="J581" s="96"/>
      <c r="K581" s="96"/>
      <c r="L581" s="1"/>
      <c r="M581" s="96"/>
      <c r="N581" s="1"/>
      <c r="O581" s="96"/>
      <c r="P581" s="1"/>
      <c r="Q581" s="7"/>
      <c r="R581" s="4"/>
      <c r="S581" s="4"/>
      <c r="T581" s="71"/>
      <c r="U581" s="4"/>
      <c r="V581" s="17"/>
      <c r="W581" s="4"/>
      <c r="X581" s="4"/>
      <c r="Y581" s="4"/>
    </row>
    <row r="582" spans="1:25" s="15" customFormat="1" x14ac:dyDescent="0.3">
      <c r="A582" s="1"/>
      <c r="B582" s="2"/>
      <c r="C582" s="96"/>
      <c r="D582" s="1"/>
      <c r="E582" s="1"/>
      <c r="F582" s="96"/>
      <c r="G582" s="96"/>
      <c r="H582" s="96"/>
      <c r="I582" s="96"/>
      <c r="J582" s="96"/>
      <c r="K582" s="96"/>
      <c r="L582" s="1"/>
      <c r="M582" s="96"/>
      <c r="N582" s="1"/>
      <c r="O582" s="96"/>
      <c r="P582" s="1"/>
      <c r="Q582" s="7"/>
      <c r="R582" s="4"/>
      <c r="S582" s="4"/>
      <c r="T582" s="71"/>
      <c r="U582" s="4"/>
      <c r="V582" s="17"/>
      <c r="W582" s="4"/>
      <c r="X582" s="4"/>
      <c r="Y582" s="4"/>
    </row>
    <row r="583" spans="1:25" s="15" customFormat="1" x14ac:dyDescent="0.3">
      <c r="A583" s="1"/>
      <c r="B583" s="2"/>
      <c r="C583" s="96"/>
      <c r="D583" s="1"/>
      <c r="E583" s="1"/>
      <c r="F583" s="96"/>
      <c r="G583" s="96"/>
      <c r="H583" s="96"/>
      <c r="I583" s="96"/>
      <c r="J583" s="96"/>
      <c r="K583" s="96"/>
      <c r="L583" s="1"/>
      <c r="M583" s="96"/>
      <c r="N583" s="1"/>
      <c r="O583" s="96"/>
      <c r="P583" s="1"/>
      <c r="Q583" s="7"/>
      <c r="R583" s="4"/>
      <c r="S583" s="4"/>
      <c r="T583" s="71"/>
      <c r="U583" s="4"/>
      <c r="V583" s="17"/>
      <c r="W583" s="4"/>
      <c r="X583" s="4"/>
      <c r="Y583" s="4"/>
    </row>
    <row r="584" spans="1:25" s="15" customFormat="1" x14ac:dyDescent="0.3">
      <c r="A584" s="1"/>
      <c r="B584" s="2"/>
      <c r="C584" s="96"/>
      <c r="D584" s="1"/>
      <c r="E584" s="1"/>
      <c r="F584" s="96"/>
      <c r="G584" s="96"/>
      <c r="H584" s="96"/>
      <c r="I584" s="96"/>
      <c r="J584" s="96"/>
      <c r="K584" s="96"/>
      <c r="L584" s="1"/>
      <c r="M584" s="96"/>
      <c r="N584" s="1"/>
      <c r="O584" s="96"/>
      <c r="P584" s="1"/>
      <c r="Q584" s="7"/>
      <c r="R584" s="4"/>
      <c r="S584" s="4"/>
      <c r="T584" s="71"/>
      <c r="U584" s="4"/>
      <c r="V584" s="17"/>
      <c r="W584" s="4"/>
      <c r="X584" s="4"/>
      <c r="Y584" s="4"/>
    </row>
    <row r="585" spans="1:25" s="15" customFormat="1" x14ac:dyDescent="0.3">
      <c r="A585" s="1"/>
      <c r="B585" s="2"/>
      <c r="C585" s="96"/>
      <c r="D585" s="1"/>
      <c r="E585" s="1"/>
      <c r="F585" s="96"/>
      <c r="G585" s="96"/>
      <c r="H585" s="96"/>
      <c r="I585" s="96"/>
      <c r="J585" s="96"/>
      <c r="K585" s="96"/>
      <c r="L585" s="1"/>
      <c r="M585" s="96"/>
      <c r="N585" s="1"/>
      <c r="O585" s="96"/>
      <c r="P585" s="1"/>
      <c r="Q585" s="7"/>
      <c r="R585" s="4"/>
      <c r="S585" s="4"/>
      <c r="T585" s="71"/>
      <c r="U585" s="4"/>
      <c r="V585" s="17"/>
      <c r="W585" s="4"/>
      <c r="X585" s="4"/>
      <c r="Y585" s="4"/>
    </row>
    <row r="586" spans="1:25" s="15" customFormat="1" x14ac:dyDescent="0.3">
      <c r="A586" s="1"/>
      <c r="B586" s="2"/>
      <c r="C586" s="96"/>
      <c r="D586" s="1"/>
      <c r="E586" s="1"/>
      <c r="F586" s="96"/>
      <c r="G586" s="96"/>
      <c r="H586" s="96"/>
      <c r="I586" s="96"/>
      <c r="J586" s="96"/>
      <c r="K586" s="96"/>
      <c r="L586" s="1"/>
      <c r="M586" s="96"/>
      <c r="N586" s="1"/>
      <c r="O586" s="96"/>
      <c r="P586" s="1"/>
      <c r="Q586" s="7"/>
      <c r="R586" s="4"/>
      <c r="S586" s="4"/>
      <c r="T586" s="71"/>
      <c r="U586" s="4"/>
      <c r="V586" s="17"/>
      <c r="W586" s="4"/>
      <c r="X586" s="4"/>
      <c r="Y586" s="4"/>
    </row>
    <row r="587" spans="1:25" s="15" customFormat="1" x14ac:dyDescent="0.3">
      <c r="A587" s="1"/>
      <c r="B587" s="2"/>
      <c r="C587" s="96"/>
      <c r="D587" s="1"/>
      <c r="E587" s="1"/>
      <c r="F587" s="96"/>
      <c r="G587" s="96"/>
      <c r="H587" s="96"/>
      <c r="I587" s="96"/>
      <c r="J587" s="96"/>
      <c r="K587" s="96"/>
      <c r="L587" s="1"/>
      <c r="M587" s="96"/>
      <c r="N587" s="1"/>
      <c r="O587" s="96"/>
      <c r="P587" s="1"/>
      <c r="Q587" s="7"/>
      <c r="R587" s="4"/>
      <c r="S587" s="4"/>
      <c r="T587" s="71"/>
      <c r="U587" s="4"/>
      <c r="V587" s="17"/>
      <c r="W587" s="4"/>
      <c r="X587" s="4"/>
      <c r="Y587" s="4"/>
    </row>
    <row r="588" spans="1:25" s="15" customFormat="1" x14ac:dyDescent="0.3">
      <c r="A588" s="1"/>
      <c r="B588" s="2"/>
      <c r="C588" s="96"/>
      <c r="D588" s="1"/>
      <c r="E588" s="1"/>
      <c r="F588" s="96"/>
      <c r="G588" s="96"/>
      <c r="H588" s="96"/>
      <c r="I588" s="96"/>
      <c r="J588" s="96"/>
      <c r="K588" s="96"/>
      <c r="L588" s="1"/>
      <c r="M588" s="96"/>
      <c r="N588" s="1"/>
      <c r="O588" s="96"/>
      <c r="P588" s="1"/>
      <c r="Q588" s="7"/>
      <c r="R588" s="4"/>
      <c r="S588" s="4"/>
      <c r="T588" s="71"/>
      <c r="U588" s="4"/>
      <c r="V588" s="17"/>
      <c r="W588" s="4"/>
      <c r="X588" s="4"/>
      <c r="Y588" s="4"/>
    </row>
    <row r="589" spans="1:25" s="15" customFormat="1" x14ac:dyDescent="0.3">
      <c r="A589" s="1"/>
      <c r="B589" s="2"/>
      <c r="C589" s="96"/>
      <c r="D589" s="1"/>
      <c r="E589" s="1"/>
      <c r="F589" s="96"/>
      <c r="G589" s="96"/>
      <c r="H589" s="96"/>
      <c r="I589" s="96"/>
      <c r="J589" s="96"/>
      <c r="K589" s="96"/>
      <c r="L589" s="1"/>
      <c r="M589" s="96"/>
      <c r="N589" s="1"/>
      <c r="O589" s="96"/>
      <c r="P589" s="1"/>
      <c r="Q589" s="7"/>
      <c r="R589" s="4"/>
      <c r="S589" s="4"/>
      <c r="T589" s="71"/>
      <c r="U589" s="4"/>
      <c r="V589" s="17"/>
      <c r="W589" s="4"/>
      <c r="X589" s="4"/>
      <c r="Y589" s="4"/>
    </row>
    <row r="590" spans="1:25" s="15" customFormat="1" x14ac:dyDescent="0.3">
      <c r="A590" s="1"/>
      <c r="B590" s="2"/>
      <c r="C590" s="96"/>
      <c r="D590" s="1"/>
      <c r="E590" s="1"/>
      <c r="F590" s="96"/>
      <c r="G590" s="96"/>
      <c r="H590" s="96"/>
      <c r="I590" s="96"/>
      <c r="J590" s="96"/>
      <c r="K590" s="96"/>
      <c r="L590" s="1"/>
      <c r="M590" s="96"/>
      <c r="N590" s="1"/>
      <c r="O590" s="96"/>
      <c r="P590" s="1"/>
      <c r="Q590" s="7"/>
      <c r="R590" s="4"/>
      <c r="S590" s="4"/>
      <c r="T590" s="71"/>
      <c r="U590" s="4"/>
      <c r="V590" s="17"/>
      <c r="W590" s="4"/>
      <c r="X590" s="4"/>
      <c r="Y590" s="4"/>
    </row>
    <row r="591" spans="1:25" s="15" customFormat="1" x14ac:dyDescent="0.3">
      <c r="A591" s="1"/>
      <c r="B591" s="2"/>
      <c r="C591" s="96"/>
      <c r="D591" s="1"/>
      <c r="E591" s="1"/>
      <c r="F591" s="96"/>
      <c r="G591" s="96"/>
      <c r="H591" s="96"/>
      <c r="I591" s="96"/>
      <c r="J591" s="96"/>
      <c r="K591" s="96"/>
      <c r="L591" s="1"/>
      <c r="M591" s="96"/>
      <c r="N591" s="1"/>
      <c r="O591" s="96"/>
      <c r="P591" s="1"/>
      <c r="Q591" s="7"/>
      <c r="R591" s="4"/>
      <c r="S591" s="4"/>
      <c r="T591" s="71"/>
      <c r="U591" s="4"/>
      <c r="V591" s="17"/>
      <c r="W591" s="4"/>
      <c r="X591" s="4"/>
      <c r="Y591" s="4"/>
    </row>
    <row r="592" spans="1:25" s="15" customFormat="1" x14ac:dyDescent="0.3">
      <c r="A592" s="1"/>
      <c r="B592" s="2"/>
      <c r="C592" s="96"/>
      <c r="D592" s="1"/>
      <c r="E592" s="1"/>
      <c r="F592" s="96"/>
      <c r="G592" s="96"/>
      <c r="H592" s="96"/>
      <c r="I592" s="96"/>
      <c r="J592" s="96"/>
      <c r="K592" s="96"/>
      <c r="L592" s="1"/>
      <c r="M592" s="96"/>
      <c r="N592" s="1"/>
      <c r="O592" s="96"/>
      <c r="P592" s="1"/>
      <c r="Q592" s="7"/>
      <c r="R592" s="4"/>
      <c r="S592" s="4"/>
      <c r="T592" s="71"/>
      <c r="U592" s="4"/>
      <c r="V592" s="17"/>
      <c r="W592" s="4"/>
      <c r="X592" s="4"/>
      <c r="Y592" s="4"/>
    </row>
    <row r="593" spans="1:25" s="15" customFormat="1" x14ac:dyDescent="0.3">
      <c r="A593" s="1"/>
      <c r="B593" s="2"/>
      <c r="C593" s="96"/>
      <c r="D593" s="1"/>
      <c r="E593" s="1"/>
      <c r="F593" s="96"/>
      <c r="G593" s="96"/>
      <c r="H593" s="96"/>
      <c r="I593" s="96"/>
      <c r="J593" s="96"/>
      <c r="K593" s="96"/>
      <c r="L593" s="1"/>
      <c r="M593" s="96"/>
      <c r="N593" s="1"/>
      <c r="O593" s="96"/>
      <c r="P593" s="1"/>
      <c r="Q593" s="7"/>
      <c r="R593" s="4"/>
      <c r="S593" s="4"/>
      <c r="T593" s="71"/>
      <c r="U593" s="4"/>
      <c r="V593" s="17"/>
      <c r="W593" s="4"/>
      <c r="X593" s="4"/>
      <c r="Y593" s="4"/>
    </row>
    <row r="594" spans="1:25" s="15" customFormat="1" x14ac:dyDescent="0.3">
      <c r="A594" s="1"/>
      <c r="B594" s="2"/>
      <c r="C594" s="96"/>
      <c r="D594" s="1"/>
      <c r="E594" s="1"/>
      <c r="F594" s="96"/>
      <c r="G594" s="96"/>
      <c r="H594" s="96"/>
      <c r="I594" s="96"/>
      <c r="J594" s="96"/>
      <c r="K594" s="96"/>
      <c r="L594" s="1"/>
      <c r="M594" s="96"/>
      <c r="N594" s="1"/>
      <c r="O594" s="96"/>
      <c r="P594" s="1"/>
      <c r="Q594" s="7"/>
      <c r="R594" s="4"/>
      <c r="S594" s="4"/>
      <c r="T594" s="71"/>
      <c r="U594" s="4"/>
      <c r="V594" s="17"/>
      <c r="W594" s="4"/>
      <c r="X594" s="4"/>
      <c r="Y594" s="4"/>
    </row>
    <row r="595" spans="1:25" s="15" customFormat="1" x14ac:dyDescent="0.3">
      <c r="A595" s="1"/>
      <c r="B595" s="2"/>
      <c r="C595" s="96"/>
      <c r="D595" s="1"/>
      <c r="E595" s="1"/>
      <c r="F595" s="96"/>
      <c r="G595" s="96"/>
      <c r="H595" s="96"/>
      <c r="I595" s="96"/>
      <c r="J595" s="96"/>
      <c r="K595" s="96"/>
      <c r="L595" s="1"/>
      <c r="M595" s="96"/>
      <c r="N595" s="1"/>
      <c r="O595" s="96"/>
      <c r="P595" s="1"/>
      <c r="Q595" s="7"/>
      <c r="R595" s="4"/>
      <c r="S595" s="4"/>
      <c r="T595" s="71"/>
      <c r="U595" s="4"/>
      <c r="V595" s="17"/>
      <c r="W595" s="4"/>
      <c r="X595" s="4"/>
      <c r="Y595" s="4"/>
    </row>
    <row r="596" spans="1:25" s="15" customFormat="1" x14ac:dyDescent="0.3">
      <c r="A596" s="1"/>
      <c r="B596" s="2"/>
      <c r="C596" s="96"/>
      <c r="D596" s="1"/>
      <c r="E596" s="1"/>
      <c r="F596" s="96"/>
      <c r="G596" s="96"/>
      <c r="H596" s="96"/>
      <c r="I596" s="96"/>
      <c r="J596" s="96"/>
      <c r="K596" s="96"/>
      <c r="L596" s="1"/>
      <c r="M596" s="96"/>
      <c r="N596" s="1"/>
      <c r="O596" s="96"/>
      <c r="P596" s="1"/>
      <c r="Q596" s="7"/>
      <c r="R596" s="4"/>
      <c r="S596" s="4"/>
      <c r="T596" s="71"/>
      <c r="U596" s="4"/>
      <c r="V596" s="17"/>
      <c r="W596" s="4"/>
      <c r="X596" s="4"/>
      <c r="Y596" s="4"/>
    </row>
    <row r="597" spans="1:25" s="15" customFormat="1" x14ac:dyDescent="0.3">
      <c r="A597" s="1"/>
      <c r="B597" s="2"/>
      <c r="C597" s="96"/>
      <c r="D597" s="1"/>
      <c r="E597" s="1"/>
      <c r="F597" s="96"/>
      <c r="G597" s="96"/>
      <c r="H597" s="96"/>
      <c r="I597" s="96"/>
      <c r="J597" s="96"/>
      <c r="K597" s="96"/>
      <c r="L597" s="1"/>
      <c r="M597" s="96"/>
      <c r="N597" s="1"/>
      <c r="O597" s="96"/>
      <c r="P597" s="1"/>
      <c r="Q597" s="7"/>
      <c r="R597" s="4"/>
      <c r="S597" s="4"/>
      <c r="T597" s="71"/>
      <c r="U597" s="4"/>
      <c r="V597" s="17"/>
      <c r="W597" s="4"/>
      <c r="X597" s="4"/>
      <c r="Y597" s="4"/>
    </row>
    <row r="598" spans="1:25" s="15" customFormat="1" x14ac:dyDescent="0.3">
      <c r="A598" s="1"/>
      <c r="B598" s="2"/>
      <c r="C598" s="96"/>
      <c r="D598" s="1"/>
      <c r="E598" s="1"/>
      <c r="F598" s="96"/>
      <c r="G598" s="96"/>
      <c r="H598" s="96"/>
      <c r="I598" s="96"/>
      <c r="J598" s="96"/>
      <c r="K598" s="96"/>
      <c r="L598" s="1"/>
      <c r="M598" s="96"/>
      <c r="N598" s="1"/>
      <c r="O598" s="96"/>
      <c r="P598" s="1"/>
      <c r="Q598" s="7"/>
      <c r="R598" s="4"/>
      <c r="S598" s="4"/>
      <c r="T598" s="71"/>
      <c r="U598" s="4"/>
      <c r="V598" s="17"/>
      <c r="W598" s="4"/>
      <c r="X598" s="4"/>
      <c r="Y598" s="4"/>
    </row>
    <row r="599" spans="1:25" s="15" customFormat="1" x14ac:dyDescent="0.3">
      <c r="A599" s="1"/>
      <c r="B599" s="2"/>
      <c r="C599" s="96"/>
      <c r="D599" s="1"/>
      <c r="E599" s="1"/>
      <c r="F599" s="96"/>
      <c r="G599" s="96"/>
      <c r="H599" s="96"/>
      <c r="I599" s="96"/>
      <c r="J599" s="96"/>
      <c r="K599" s="96"/>
      <c r="L599" s="1"/>
      <c r="M599" s="96"/>
      <c r="N599" s="1"/>
      <c r="O599" s="96"/>
      <c r="P599" s="1"/>
      <c r="Q599" s="7"/>
      <c r="R599" s="4"/>
      <c r="S599" s="4"/>
      <c r="T599" s="71"/>
      <c r="U599" s="4"/>
      <c r="V599" s="17"/>
      <c r="W599" s="4"/>
      <c r="X599" s="4"/>
      <c r="Y599" s="4"/>
    </row>
    <row r="600" spans="1:25" s="15" customFormat="1" x14ac:dyDescent="0.3">
      <c r="A600" s="1"/>
      <c r="B600" s="2"/>
      <c r="C600" s="96"/>
      <c r="D600" s="1"/>
      <c r="E600" s="1"/>
      <c r="F600" s="96"/>
      <c r="G600" s="96"/>
      <c r="H600" s="96"/>
      <c r="I600" s="96"/>
      <c r="J600" s="96"/>
      <c r="K600" s="96"/>
      <c r="L600" s="1"/>
      <c r="M600" s="96"/>
      <c r="N600" s="1"/>
      <c r="O600" s="96"/>
      <c r="P600" s="1"/>
      <c r="Q600" s="7"/>
      <c r="R600" s="4"/>
      <c r="S600" s="4"/>
      <c r="T600" s="71"/>
      <c r="U600" s="4"/>
      <c r="V600" s="17"/>
      <c r="W600" s="4"/>
      <c r="X600" s="4"/>
      <c r="Y600" s="4"/>
    </row>
    <row r="601" spans="1:25" s="15" customFormat="1" x14ac:dyDescent="0.3">
      <c r="A601" s="1"/>
      <c r="B601" s="2"/>
      <c r="C601" s="96"/>
      <c r="D601" s="1"/>
      <c r="E601" s="1"/>
      <c r="F601" s="96"/>
      <c r="G601" s="96"/>
      <c r="H601" s="96"/>
      <c r="I601" s="96"/>
      <c r="J601" s="96"/>
      <c r="K601" s="96"/>
      <c r="L601" s="1"/>
      <c r="M601" s="96"/>
      <c r="N601" s="1"/>
      <c r="O601" s="96"/>
      <c r="P601" s="1"/>
      <c r="Q601" s="7"/>
      <c r="R601" s="4"/>
      <c r="S601" s="4"/>
      <c r="T601" s="71"/>
      <c r="U601" s="4"/>
      <c r="V601" s="17"/>
      <c r="W601" s="4"/>
      <c r="X601" s="4"/>
      <c r="Y601" s="4"/>
    </row>
    <row r="602" spans="1:25" s="15" customFormat="1" x14ac:dyDescent="0.3">
      <c r="A602" s="1"/>
      <c r="B602" s="2"/>
      <c r="C602" s="96"/>
      <c r="D602" s="1"/>
      <c r="E602" s="1"/>
      <c r="F602" s="96"/>
      <c r="G602" s="96"/>
      <c r="H602" s="96"/>
      <c r="I602" s="96"/>
      <c r="J602" s="96"/>
      <c r="K602" s="96"/>
      <c r="L602" s="1"/>
      <c r="M602" s="96"/>
      <c r="N602" s="1"/>
      <c r="O602" s="96"/>
      <c r="P602" s="1"/>
      <c r="Q602" s="7"/>
      <c r="R602" s="4"/>
      <c r="S602" s="4"/>
      <c r="T602" s="71"/>
      <c r="U602" s="4"/>
      <c r="V602" s="17"/>
      <c r="W602" s="4"/>
      <c r="X602" s="4"/>
      <c r="Y602" s="4"/>
    </row>
    <row r="603" spans="1:25" s="15" customFormat="1" x14ac:dyDescent="0.3">
      <c r="A603" s="1"/>
      <c r="B603" s="2"/>
      <c r="C603" s="96"/>
      <c r="D603" s="1"/>
      <c r="E603" s="1"/>
      <c r="F603" s="96"/>
      <c r="G603" s="96"/>
      <c r="H603" s="96"/>
      <c r="I603" s="96"/>
      <c r="J603" s="96"/>
      <c r="K603" s="96"/>
      <c r="L603" s="1"/>
      <c r="M603" s="96"/>
      <c r="N603" s="1"/>
      <c r="O603" s="96"/>
      <c r="P603" s="1"/>
      <c r="Q603" s="7"/>
      <c r="R603" s="4"/>
      <c r="S603" s="4"/>
      <c r="T603" s="71"/>
      <c r="U603" s="4"/>
      <c r="V603" s="17"/>
      <c r="W603" s="4"/>
      <c r="X603" s="4"/>
      <c r="Y603" s="4"/>
    </row>
    <row r="604" spans="1:25" s="15" customFormat="1" x14ac:dyDescent="0.3">
      <c r="A604" s="1"/>
      <c r="B604" s="2"/>
      <c r="C604" s="96"/>
      <c r="D604" s="1"/>
      <c r="E604" s="1"/>
      <c r="F604" s="96"/>
      <c r="G604" s="96"/>
      <c r="H604" s="96"/>
      <c r="I604" s="96"/>
      <c r="J604" s="96"/>
      <c r="K604" s="96"/>
      <c r="L604" s="1"/>
      <c r="M604" s="96"/>
      <c r="N604" s="1"/>
      <c r="O604" s="96"/>
      <c r="P604" s="1"/>
      <c r="Q604" s="7"/>
      <c r="R604" s="4"/>
      <c r="S604" s="4"/>
      <c r="T604" s="71"/>
      <c r="U604" s="4"/>
      <c r="V604" s="17"/>
      <c r="W604" s="4"/>
      <c r="X604" s="4"/>
      <c r="Y604" s="4"/>
    </row>
    <row r="605" spans="1:25" s="15" customFormat="1" x14ac:dyDescent="0.3">
      <c r="A605" s="1"/>
      <c r="B605" s="2"/>
      <c r="C605" s="96"/>
      <c r="D605" s="1"/>
      <c r="E605" s="1"/>
      <c r="F605" s="96"/>
      <c r="G605" s="96"/>
      <c r="H605" s="96"/>
      <c r="I605" s="96"/>
      <c r="J605" s="96"/>
      <c r="K605" s="96"/>
      <c r="L605" s="1"/>
      <c r="M605" s="96"/>
      <c r="N605" s="1"/>
      <c r="O605" s="96"/>
      <c r="P605" s="1"/>
      <c r="Q605" s="7"/>
      <c r="R605" s="4"/>
      <c r="S605" s="4"/>
      <c r="T605" s="71"/>
      <c r="U605" s="4"/>
      <c r="V605" s="17"/>
      <c r="W605" s="4"/>
      <c r="X605" s="4"/>
      <c r="Y605" s="4"/>
    </row>
    <row r="606" spans="1:25" s="15" customFormat="1" x14ac:dyDescent="0.3">
      <c r="A606" s="1"/>
      <c r="B606" s="2"/>
      <c r="C606" s="96"/>
      <c r="D606" s="1"/>
      <c r="E606" s="1"/>
      <c r="F606" s="96"/>
      <c r="G606" s="96"/>
      <c r="H606" s="96"/>
      <c r="I606" s="96"/>
      <c r="J606" s="96"/>
      <c r="K606" s="96"/>
      <c r="L606" s="1"/>
      <c r="M606" s="96"/>
      <c r="N606" s="1"/>
      <c r="O606" s="96"/>
      <c r="P606" s="1"/>
      <c r="Q606" s="7"/>
      <c r="R606" s="4"/>
      <c r="S606" s="4"/>
      <c r="T606" s="71"/>
      <c r="U606" s="4"/>
      <c r="V606" s="17"/>
      <c r="W606" s="4"/>
      <c r="X606" s="4"/>
      <c r="Y606" s="4"/>
    </row>
    <row r="607" spans="1:25" s="15" customFormat="1" x14ac:dyDescent="0.3">
      <c r="A607" s="1"/>
      <c r="B607" s="2"/>
      <c r="C607" s="96"/>
      <c r="D607" s="1"/>
      <c r="E607" s="1"/>
      <c r="F607" s="96"/>
      <c r="G607" s="96"/>
      <c r="H607" s="96"/>
      <c r="I607" s="96"/>
      <c r="J607" s="96"/>
      <c r="K607" s="96"/>
      <c r="L607" s="1"/>
      <c r="M607" s="96"/>
      <c r="N607" s="1"/>
      <c r="O607" s="96"/>
      <c r="P607" s="1"/>
      <c r="Q607" s="7"/>
      <c r="R607" s="4"/>
      <c r="S607" s="4"/>
      <c r="T607" s="71"/>
      <c r="U607" s="4"/>
      <c r="V607" s="17"/>
      <c r="W607" s="4"/>
      <c r="X607" s="4"/>
      <c r="Y607" s="4"/>
    </row>
    <row r="608" spans="1:25" s="15" customFormat="1" x14ac:dyDescent="0.3">
      <c r="A608" s="1"/>
      <c r="B608" s="2"/>
      <c r="C608" s="96"/>
      <c r="D608" s="1"/>
      <c r="E608" s="1"/>
      <c r="F608" s="96"/>
      <c r="G608" s="96"/>
      <c r="H608" s="96"/>
      <c r="I608" s="96"/>
      <c r="J608" s="96"/>
      <c r="K608" s="96"/>
      <c r="L608" s="1"/>
      <c r="M608" s="96"/>
      <c r="N608" s="1"/>
      <c r="O608" s="96"/>
      <c r="P608" s="1"/>
      <c r="Q608" s="7"/>
      <c r="R608" s="4"/>
      <c r="S608" s="4"/>
      <c r="T608" s="71"/>
      <c r="U608" s="4"/>
      <c r="V608" s="17"/>
      <c r="W608" s="4"/>
      <c r="X608" s="4"/>
      <c r="Y608" s="4"/>
    </row>
    <row r="609" spans="1:25" s="15" customFormat="1" x14ac:dyDescent="0.3">
      <c r="A609" s="1"/>
      <c r="B609" s="2"/>
      <c r="C609" s="96"/>
      <c r="D609" s="1"/>
      <c r="E609" s="1"/>
      <c r="F609" s="96"/>
      <c r="G609" s="96"/>
      <c r="H609" s="96"/>
      <c r="I609" s="96"/>
      <c r="J609" s="96"/>
      <c r="K609" s="96"/>
      <c r="L609" s="1"/>
      <c r="M609" s="96"/>
      <c r="N609" s="1"/>
      <c r="O609" s="96"/>
      <c r="P609" s="1"/>
      <c r="Q609" s="7"/>
      <c r="R609" s="4"/>
      <c r="S609" s="4"/>
      <c r="T609" s="71"/>
      <c r="U609" s="4"/>
      <c r="V609" s="17"/>
      <c r="W609" s="4"/>
      <c r="X609" s="4"/>
      <c r="Y609" s="4"/>
    </row>
    <row r="610" spans="1:25" s="15" customFormat="1" x14ac:dyDescent="0.3">
      <c r="A610" s="1"/>
      <c r="B610" s="2"/>
      <c r="C610" s="96"/>
      <c r="D610" s="1"/>
      <c r="E610" s="1"/>
      <c r="F610" s="96"/>
      <c r="G610" s="96"/>
      <c r="H610" s="96"/>
      <c r="I610" s="96"/>
      <c r="J610" s="96"/>
      <c r="K610" s="96"/>
      <c r="L610" s="1"/>
      <c r="M610" s="96"/>
      <c r="N610" s="1"/>
      <c r="O610" s="96"/>
      <c r="P610" s="1"/>
      <c r="Q610" s="7"/>
      <c r="R610" s="4"/>
      <c r="S610" s="4"/>
      <c r="T610" s="71"/>
      <c r="U610" s="4"/>
      <c r="V610" s="17"/>
      <c r="W610" s="4"/>
      <c r="X610" s="4"/>
      <c r="Y610" s="4"/>
    </row>
    <row r="611" spans="1:25" s="15" customFormat="1" x14ac:dyDescent="0.3">
      <c r="A611" s="1"/>
      <c r="B611" s="2"/>
      <c r="C611" s="96"/>
      <c r="D611" s="1"/>
      <c r="E611" s="1"/>
      <c r="F611" s="96"/>
      <c r="G611" s="96"/>
      <c r="H611" s="96"/>
      <c r="I611" s="96"/>
      <c r="J611" s="96"/>
      <c r="K611" s="96"/>
      <c r="L611" s="1"/>
      <c r="M611" s="96"/>
      <c r="N611" s="1"/>
      <c r="O611" s="96"/>
      <c r="P611" s="1"/>
      <c r="Q611" s="7"/>
      <c r="R611" s="4"/>
      <c r="S611" s="4"/>
      <c r="T611" s="71"/>
      <c r="U611" s="4"/>
      <c r="V611" s="17"/>
      <c r="W611" s="4"/>
      <c r="X611" s="4"/>
      <c r="Y611" s="4"/>
    </row>
    <row r="612" spans="1:25" s="15" customFormat="1" x14ac:dyDescent="0.3">
      <c r="A612" s="1"/>
      <c r="B612" s="2"/>
      <c r="C612" s="96"/>
      <c r="D612" s="1"/>
      <c r="E612" s="1"/>
      <c r="F612" s="96"/>
      <c r="G612" s="96"/>
      <c r="H612" s="96"/>
      <c r="I612" s="96"/>
      <c r="J612" s="96"/>
      <c r="K612" s="96"/>
      <c r="L612" s="1"/>
      <c r="M612" s="96"/>
      <c r="N612" s="1"/>
      <c r="O612" s="96"/>
      <c r="P612" s="1"/>
      <c r="Q612" s="7"/>
      <c r="R612" s="4"/>
      <c r="S612" s="4"/>
      <c r="T612" s="71"/>
      <c r="U612" s="4"/>
      <c r="V612" s="17"/>
      <c r="W612" s="4"/>
      <c r="X612" s="4"/>
      <c r="Y612" s="4"/>
    </row>
    <row r="613" spans="1:25" s="15" customFormat="1" x14ac:dyDescent="0.3">
      <c r="A613" s="1"/>
      <c r="B613" s="2"/>
      <c r="C613" s="96"/>
      <c r="D613" s="1"/>
      <c r="E613" s="1"/>
      <c r="F613" s="96"/>
      <c r="G613" s="96"/>
      <c r="H613" s="96"/>
      <c r="I613" s="96"/>
      <c r="J613" s="96"/>
      <c r="K613" s="96"/>
      <c r="L613" s="1"/>
      <c r="M613" s="96"/>
      <c r="N613" s="1"/>
      <c r="O613" s="96"/>
      <c r="P613" s="1"/>
      <c r="Q613" s="7"/>
      <c r="R613" s="4"/>
      <c r="S613" s="4"/>
      <c r="T613" s="71"/>
      <c r="U613" s="4"/>
      <c r="V613" s="17"/>
      <c r="W613" s="4"/>
      <c r="X613" s="4"/>
      <c r="Y613" s="4"/>
    </row>
    <row r="614" spans="1:25" s="15" customFormat="1" x14ac:dyDescent="0.3">
      <c r="A614" s="1"/>
      <c r="B614" s="2"/>
      <c r="C614" s="96"/>
      <c r="D614" s="1"/>
      <c r="E614" s="1"/>
      <c r="F614" s="96"/>
      <c r="G614" s="96"/>
      <c r="H614" s="96"/>
      <c r="I614" s="96"/>
      <c r="J614" s="96"/>
      <c r="K614" s="96"/>
      <c r="L614" s="1"/>
      <c r="M614" s="96"/>
      <c r="N614" s="1"/>
      <c r="O614" s="96"/>
      <c r="P614" s="1"/>
      <c r="Q614" s="7"/>
      <c r="R614" s="4"/>
      <c r="S614" s="4"/>
      <c r="T614" s="71"/>
      <c r="U614" s="4"/>
      <c r="V614" s="17"/>
      <c r="W614" s="4"/>
      <c r="X614" s="4"/>
      <c r="Y614" s="4"/>
    </row>
    <row r="615" spans="1:25" s="15" customFormat="1" x14ac:dyDescent="0.3">
      <c r="A615" s="1"/>
      <c r="B615" s="2"/>
      <c r="C615" s="96"/>
      <c r="D615" s="1"/>
      <c r="E615" s="1"/>
      <c r="F615" s="96"/>
      <c r="G615" s="96"/>
      <c r="H615" s="96"/>
      <c r="I615" s="96"/>
      <c r="J615" s="96"/>
      <c r="K615" s="96"/>
      <c r="L615" s="1"/>
      <c r="M615" s="96"/>
      <c r="N615" s="1"/>
      <c r="O615" s="96"/>
      <c r="P615" s="1"/>
      <c r="Q615" s="7"/>
      <c r="R615" s="4"/>
      <c r="S615" s="4"/>
      <c r="T615" s="71"/>
      <c r="U615" s="4"/>
      <c r="V615" s="17"/>
      <c r="W615" s="4"/>
      <c r="X615" s="4"/>
      <c r="Y615" s="4"/>
    </row>
    <row r="616" spans="1:25" s="15" customFormat="1" x14ac:dyDescent="0.3">
      <c r="A616" s="1"/>
      <c r="B616" s="2"/>
      <c r="C616" s="96"/>
      <c r="D616" s="1"/>
      <c r="E616" s="1"/>
      <c r="F616" s="96"/>
      <c r="G616" s="96"/>
      <c r="H616" s="96"/>
      <c r="I616" s="96"/>
      <c r="J616" s="96"/>
      <c r="K616" s="96"/>
      <c r="L616" s="1"/>
      <c r="M616" s="96"/>
      <c r="N616" s="1"/>
      <c r="O616" s="96"/>
      <c r="P616" s="1"/>
      <c r="Q616" s="7"/>
      <c r="R616" s="4"/>
      <c r="S616" s="4"/>
      <c r="T616" s="71"/>
      <c r="U616" s="4"/>
      <c r="V616" s="17"/>
      <c r="W616" s="4"/>
      <c r="X616" s="4"/>
      <c r="Y616" s="4"/>
    </row>
    <row r="617" spans="1:25" s="15" customFormat="1" x14ac:dyDescent="0.3">
      <c r="A617" s="1"/>
      <c r="B617" s="2"/>
      <c r="C617" s="96"/>
      <c r="D617" s="1"/>
      <c r="E617" s="1"/>
      <c r="F617" s="96"/>
      <c r="G617" s="96"/>
      <c r="H617" s="96"/>
      <c r="I617" s="96"/>
      <c r="J617" s="96"/>
      <c r="K617" s="96"/>
      <c r="L617" s="1"/>
      <c r="M617" s="96"/>
      <c r="N617" s="1"/>
      <c r="O617" s="96"/>
      <c r="P617" s="1"/>
      <c r="Q617" s="7"/>
      <c r="R617" s="4"/>
      <c r="S617" s="4"/>
      <c r="T617" s="71"/>
      <c r="U617" s="4"/>
      <c r="V617" s="17"/>
      <c r="W617" s="4"/>
      <c r="X617" s="4"/>
      <c r="Y617" s="4"/>
    </row>
    <row r="618" spans="1:25" s="15" customFormat="1" x14ac:dyDescent="0.3">
      <c r="A618" s="1"/>
      <c r="B618" s="2"/>
      <c r="C618" s="96"/>
      <c r="D618" s="1"/>
      <c r="E618" s="1"/>
      <c r="F618" s="96"/>
      <c r="G618" s="96"/>
      <c r="H618" s="96"/>
      <c r="I618" s="96"/>
      <c r="J618" s="96"/>
      <c r="K618" s="96"/>
      <c r="L618" s="1"/>
      <c r="M618" s="96"/>
      <c r="N618" s="1"/>
      <c r="O618" s="96"/>
      <c r="P618" s="1"/>
      <c r="Q618" s="7"/>
      <c r="R618" s="4"/>
      <c r="S618" s="4"/>
      <c r="T618" s="71"/>
      <c r="U618" s="4"/>
      <c r="V618" s="17"/>
      <c r="W618" s="4"/>
      <c r="X618" s="4"/>
      <c r="Y618" s="4"/>
    </row>
    <row r="619" spans="1:25" s="15" customFormat="1" x14ac:dyDescent="0.3">
      <c r="A619" s="1"/>
      <c r="B619" s="2"/>
      <c r="C619" s="96"/>
      <c r="D619" s="1"/>
      <c r="E619" s="1"/>
      <c r="F619" s="96"/>
      <c r="G619" s="96"/>
      <c r="H619" s="96"/>
      <c r="I619" s="96"/>
      <c r="J619" s="96"/>
      <c r="K619" s="96"/>
      <c r="L619" s="1"/>
      <c r="M619" s="96"/>
      <c r="N619" s="1"/>
      <c r="O619" s="96"/>
      <c r="P619" s="1"/>
      <c r="Q619" s="7"/>
      <c r="R619" s="4"/>
      <c r="S619" s="4"/>
      <c r="T619" s="71"/>
      <c r="U619" s="4"/>
      <c r="V619" s="17"/>
      <c r="W619" s="4"/>
      <c r="X619" s="4"/>
      <c r="Y619" s="4"/>
    </row>
    <row r="620" spans="1:25" s="15" customFormat="1" x14ac:dyDescent="0.3">
      <c r="A620" s="1"/>
      <c r="B620" s="2"/>
      <c r="C620" s="96"/>
      <c r="D620" s="1"/>
      <c r="E620" s="1"/>
      <c r="F620" s="96"/>
      <c r="G620" s="96"/>
      <c r="H620" s="96"/>
      <c r="I620" s="96"/>
      <c r="J620" s="96"/>
      <c r="K620" s="96"/>
      <c r="L620" s="1"/>
      <c r="M620" s="96"/>
      <c r="N620" s="1"/>
      <c r="O620" s="96"/>
      <c r="P620" s="1"/>
      <c r="Q620" s="7"/>
      <c r="R620" s="4"/>
      <c r="S620" s="4"/>
      <c r="T620" s="71"/>
      <c r="U620" s="4"/>
      <c r="V620" s="17"/>
      <c r="W620" s="4"/>
      <c r="X620" s="4"/>
      <c r="Y620" s="4"/>
    </row>
    <row r="621" spans="1:25" s="15" customFormat="1" x14ac:dyDescent="0.3">
      <c r="A621" s="1"/>
      <c r="B621" s="2"/>
      <c r="C621" s="96"/>
      <c r="D621" s="1"/>
      <c r="E621" s="1"/>
      <c r="F621" s="96"/>
      <c r="G621" s="96"/>
      <c r="H621" s="96"/>
      <c r="I621" s="96"/>
      <c r="J621" s="96"/>
      <c r="K621" s="96"/>
      <c r="L621" s="1"/>
      <c r="M621" s="96"/>
      <c r="N621" s="1"/>
      <c r="O621" s="96"/>
      <c r="P621" s="1"/>
      <c r="Q621" s="7"/>
      <c r="R621" s="4"/>
      <c r="S621" s="4"/>
      <c r="T621" s="71"/>
      <c r="U621" s="4"/>
      <c r="V621" s="17"/>
      <c r="W621" s="4"/>
      <c r="X621" s="4"/>
      <c r="Y621" s="4"/>
    </row>
    <row r="622" spans="1:25" s="15" customFormat="1" x14ac:dyDescent="0.3">
      <c r="A622" s="1"/>
      <c r="B622" s="2"/>
      <c r="C622" s="96"/>
      <c r="D622" s="1"/>
      <c r="E622" s="1"/>
      <c r="F622" s="96"/>
      <c r="G622" s="96"/>
      <c r="H622" s="96"/>
      <c r="I622" s="96"/>
      <c r="J622" s="96"/>
      <c r="K622" s="96"/>
      <c r="L622" s="1"/>
      <c r="M622" s="96"/>
      <c r="N622" s="1"/>
      <c r="O622" s="96"/>
      <c r="P622" s="1"/>
      <c r="Q622" s="7"/>
      <c r="R622" s="4"/>
      <c r="S622" s="4"/>
      <c r="T622" s="71"/>
      <c r="U622" s="4"/>
      <c r="V622" s="17"/>
      <c r="W622" s="4"/>
      <c r="X622" s="4"/>
      <c r="Y622" s="4"/>
    </row>
    <row r="623" spans="1:25" s="15" customFormat="1" x14ac:dyDescent="0.3">
      <c r="A623" s="1"/>
      <c r="B623" s="2"/>
      <c r="C623" s="96"/>
      <c r="D623" s="1"/>
      <c r="E623" s="1"/>
      <c r="F623" s="96"/>
      <c r="G623" s="96"/>
      <c r="H623" s="96"/>
      <c r="I623" s="96"/>
      <c r="J623" s="96"/>
      <c r="K623" s="96"/>
      <c r="L623" s="1"/>
      <c r="M623" s="96"/>
      <c r="N623" s="1"/>
      <c r="O623" s="96"/>
      <c r="P623" s="1"/>
      <c r="Q623" s="7"/>
      <c r="R623" s="4"/>
      <c r="S623" s="4"/>
      <c r="T623" s="71"/>
      <c r="U623" s="4"/>
      <c r="V623" s="17"/>
      <c r="W623" s="4"/>
      <c r="X623" s="4"/>
      <c r="Y623" s="4"/>
    </row>
    <row r="624" spans="1:25" s="15" customFormat="1" x14ac:dyDescent="0.3">
      <c r="A624" s="1"/>
      <c r="B624" s="2"/>
      <c r="C624" s="96"/>
      <c r="D624" s="1"/>
      <c r="E624" s="1"/>
      <c r="F624" s="96"/>
      <c r="G624" s="96"/>
      <c r="H624" s="96"/>
      <c r="I624" s="96"/>
      <c r="J624" s="96"/>
      <c r="K624" s="96"/>
      <c r="L624" s="1"/>
      <c r="M624" s="96"/>
      <c r="N624" s="1"/>
      <c r="O624" s="96"/>
      <c r="P624" s="1"/>
      <c r="Q624" s="7"/>
      <c r="R624" s="4"/>
      <c r="S624" s="4"/>
      <c r="T624" s="71"/>
      <c r="U624" s="4"/>
      <c r="V624" s="17"/>
      <c r="W624" s="4"/>
      <c r="X624" s="4"/>
      <c r="Y624" s="4"/>
    </row>
    <row r="625" spans="1:25" s="15" customFormat="1" x14ac:dyDescent="0.3">
      <c r="A625" s="1"/>
      <c r="B625" s="2"/>
      <c r="C625" s="96"/>
      <c r="D625" s="1"/>
      <c r="E625" s="1"/>
      <c r="F625" s="96"/>
      <c r="G625" s="96"/>
      <c r="H625" s="96"/>
      <c r="I625" s="96"/>
      <c r="J625" s="96"/>
      <c r="K625" s="96"/>
      <c r="L625" s="1"/>
      <c r="M625" s="96"/>
      <c r="N625" s="1"/>
      <c r="O625" s="96"/>
      <c r="P625" s="1"/>
      <c r="Q625" s="7"/>
      <c r="R625" s="4"/>
      <c r="S625" s="4"/>
      <c r="T625" s="71"/>
      <c r="U625" s="4"/>
      <c r="V625" s="17"/>
      <c r="W625" s="4"/>
      <c r="X625" s="4"/>
      <c r="Y625" s="4"/>
    </row>
    <row r="626" spans="1:25" s="15" customFormat="1" x14ac:dyDescent="0.3">
      <c r="A626" s="1"/>
      <c r="B626" s="2"/>
      <c r="C626" s="96"/>
      <c r="D626" s="1"/>
      <c r="E626" s="1"/>
      <c r="F626" s="96"/>
      <c r="G626" s="96"/>
      <c r="H626" s="96"/>
      <c r="I626" s="96"/>
      <c r="J626" s="96"/>
      <c r="K626" s="96"/>
      <c r="L626" s="1"/>
      <c r="M626" s="96"/>
      <c r="N626" s="1"/>
      <c r="O626" s="96"/>
      <c r="P626" s="1"/>
      <c r="Q626" s="7"/>
      <c r="R626" s="4"/>
      <c r="S626" s="4"/>
      <c r="T626" s="71"/>
      <c r="U626" s="4"/>
      <c r="V626" s="17"/>
      <c r="W626" s="4"/>
      <c r="X626" s="4"/>
      <c r="Y626" s="4"/>
    </row>
    <row r="627" spans="1:25" s="15" customFormat="1" x14ac:dyDescent="0.3">
      <c r="A627" s="1"/>
      <c r="B627" s="2"/>
      <c r="C627" s="96"/>
      <c r="D627" s="1"/>
      <c r="E627" s="1"/>
      <c r="F627" s="96"/>
      <c r="G627" s="96"/>
      <c r="H627" s="96"/>
      <c r="I627" s="96"/>
      <c r="J627" s="96"/>
      <c r="K627" s="96"/>
      <c r="L627" s="1"/>
      <c r="M627" s="96"/>
      <c r="N627" s="1"/>
      <c r="O627" s="96"/>
      <c r="P627" s="1"/>
      <c r="Q627" s="7"/>
      <c r="R627" s="4"/>
      <c r="S627" s="4"/>
      <c r="T627" s="71"/>
      <c r="U627" s="4"/>
      <c r="V627" s="17"/>
      <c r="W627" s="4"/>
      <c r="X627" s="4"/>
      <c r="Y627" s="4"/>
    </row>
    <row r="628" spans="1:25" s="15" customFormat="1" x14ac:dyDescent="0.3">
      <c r="A628" s="1"/>
      <c r="B628" s="2"/>
      <c r="C628" s="96"/>
      <c r="D628" s="1"/>
      <c r="E628" s="1"/>
      <c r="F628" s="96"/>
      <c r="G628" s="96"/>
      <c r="H628" s="96"/>
      <c r="I628" s="96"/>
      <c r="J628" s="96"/>
      <c r="K628" s="96"/>
      <c r="L628" s="1"/>
      <c r="M628" s="96"/>
      <c r="N628" s="1"/>
      <c r="O628" s="96"/>
      <c r="P628" s="1"/>
      <c r="Q628" s="7"/>
      <c r="R628" s="4"/>
      <c r="S628" s="4"/>
      <c r="T628" s="71"/>
      <c r="U628" s="4"/>
      <c r="V628" s="17"/>
      <c r="W628" s="4"/>
      <c r="X628" s="4"/>
      <c r="Y628" s="4"/>
    </row>
    <row r="629" spans="1:25" s="15" customFormat="1" x14ac:dyDescent="0.3">
      <c r="A629" s="1"/>
      <c r="B629" s="2"/>
      <c r="C629" s="96"/>
      <c r="D629" s="1"/>
      <c r="E629" s="1"/>
      <c r="F629" s="96"/>
      <c r="G629" s="96"/>
      <c r="H629" s="96"/>
      <c r="I629" s="96"/>
      <c r="J629" s="96"/>
      <c r="K629" s="96"/>
      <c r="L629" s="1"/>
      <c r="M629" s="96"/>
      <c r="N629" s="1"/>
      <c r="O629" s="96"/>
      <c r="P629" s="1"/>
      <c r="Q629" s="7"/>
      <c r="R629" s="4"/>
      <c r="S629" s="4"/>
      <c r="T629" s="71"/>
      <c r="U629" s="4"/>
      <c r="V629" s="17"/>
      <c r="W629" s="4"/>
      <c r="X629" s="4"/>
      <c r="Y629" s="4"/>
    </row>
    <row r="630" spans="1:25" s="15" customFormat="1" x14ac:dyDescent="0.3">
      <c r="A630" s="1"/>
      <c r="B630" s="2"/>
      <c r="C630" s="96"/>
      <c r="D630" s="1"/>
      <c r="E630" s="1"/>
      <c r="F630" s="96"/>
      <c r="G630" s="96"/>
      <c r="H630" s="96"/>
      <c r="I630" s="96"/>
      <c r="J630" s="96"/>
      <c r="K630" s="96"/>
      <c r="L630" s="1"/>
      <c r="M630" s="96"/>
      <c r="N630" s="1"/>
      <c r="O630" s="96"/>
      <c r="P630" s="1"/>
      <c r="Q630" s="7"/>
      <c r="R630" s="4"/>
      <c r="S630" s="4"/>
      <c r="T630" s="71"/>
      <c r="U630" s="4"/>
      <c r="V630" s="17"/>
      <c r="W630" s="4"/>
      <c r="X630" s="4"/>
      <c r="Y630" s="4"/>
    </row>
    <row r="631" spans="1:25" s="15" customFormat="1" x14ac:dyDescent="0.3">
      <c r="A631" s="1"/>
      <c r="B631" s="2"/>
      <c r="C631" s="96"/>
      <c r="D631" s="1"/>
      <c r="E631" s="1"/>
      <c r="F631" s="96"/>
      <c r="G631" s="96"/>
      <c r="H631" s="96"/>
      <c r="I631" s="96"/>
      <c r="J631" s="96"/>
      <c r="K631" s="96"/>
      <c r="L631" s="1"/>
      <c r="M631" s="96"/>
      <c r="N631" s="1"/>
      <c r="O631" s="96"/>
      <c r="P631" s="1"/>
      <c r="Q631" s="7"/>
      <c r="R631" s="4"/>
      <c r="S631" s="4"/>
      <c r="T631" s="71"/>
      <c r="U631" s="4"/>
      <c r="V631" s="17"/>
      <c r="W631" s="4"/>
      <c r="X631" s="4"/>
      <c r="Y631" s="4"/>
    </row>
    <row r="632" spans="1:25" s="15" customFormat="1" x14ac:dyDescent="0.3">
      <c r="A632" s="1"/>
      <c r="B632" s="2"/>
      <c r="C632" s="96"/>
      <c r="D632" s="1"/>
      <c r="E632" s="1"/>
      <c r="F632" s="96"/>
      <c r="G632" s="96"/>
      <c r="H632" s="96"/>
      <c r="I632" s="96"/>
      <c r="J632" s="96"/>
      <c r="K632" s="96"/>
      <c r="L632" s="1"/>
      <c r="M632" s="96"/>
      <c r="N632" s="1"/>
      <c r="O632" s="96"/>
      <c r="P632" s="1"/>
      <c r="Q632" s="7"/>
      <c r="R632" s="4"/>
      <c r="S632" s="4"/>
      <c r="T632" s="71"/>
      <c r="U632" s="4"/>
      <c r="V632" s="17"/>
      <c r="W632" s="4"/>
      <c r="X632" s="4"/>
      <c r="Y632" s="4"/>
    </row>
    <row r="633" spans="1:25" s="15" customFormat="1" x14ac:dyDescent="0.3">
      <c r="A633" s="1"/>
      <c r="B633" s="2"/>
      <c r="C633" s="96"/>
      <c r="D633" s="1"/>
      <c r="E633" s="1"/>
      <c r="F633" s="96"/>
      <c r="G633" s="96"/>
      <c r="H633" s="96"/>
      <c r="I633" s="96"/>
      <c r="J633" s="96"/>
      <c r="K633" s="96"/>
      <c r="L633" s="1"/>
      <c r="M633" s="96"/>
      <c r="N633" s="1"/>
      <c r="O633" s="96"/>
      <c r="P633" s="1"/>
      <c r="Q633" s="7"/>
      <c r="R633" s="4"/>
      <c r="S633" s="4"/>
      <c r="T633" s="71"/>
      <c r="U633" s="4"/>
      <c r="V633" s="17"/>
      <c r="W633" s="4"/>
      <c r="X633" s="4"/>
      <c r="Y633" s="4"/>
    </row>
    <row r="634" spans="1:25" s="15" customFormat="1" x14ac:dyDescent="0.3">
      <c r="A634" s="1"/>
      <c r="B634" s="2"/>
      <c r="C634" s="96"/>
      <c r="D634" s="1"/>
      <c r="E634" s="1"/>
      <c r="F634" s="96"/>
      <c r="G634" s="96"/>
      <c r="H634" s="96"/>
      <c r="I634" s="96"/>
      <c r="J634" s="96"/>
      <c r="K634" s="96"/>
      <c r="L634" s="1"/>
      <c r="M634" s="96"/>
      <c r="N634" s="1"/>
      <c r="O634" s="96"/>
      <c r="P634" s="1"/>
      <c r="Q634" s="7"/>
      <c r="R634" s="4"/>
      <c r="S634" s="4"/>
      <c r="T634" s="71"/>
      <c r="U634" s="4"/>
      <c r="V634" s="17"/>
      <c r="W634" s="4"/>
      <c r="X634" s="4"/>
      <c r="Y634" s="4"/>
    </row>
    <row r="635" spans="1:25" s="15" customFormat="1" x14ac:dyDescent="0.3">
      <c r="A635" s="1"/>
      <c r="B635" s="2"/>
      <c r="C635" s="96"/>
      <c r="D635" s="1"/>
      <c r="E635" s="1"/>
      <c r="F635" s="96"/>
      <c r="G635" s="96"/>
      <c r="H635" s="96"/>
      <c r="I635" s="96"/>
      <c r="J635" s="96"/>
      <c r="K635" s="96"/>
      <c r="L635" s="1"/>
      <c r="M635" s="96"/>
      <c r="N635" s="1"/>
      <c r="O635" s="96"/>
      <c r="P635" s="1"/>
      <c r="Q635" s="7"/>
      <c r="R635" s="4"/>
      <c r="S635" s="4"/>
      <c r="T635" s="71"/>
      <c r="U635" s="4"/>
      <c r="V635" s="17"/>
      <c r="W635" s="4"/>
      <c r="X635" s="4"/>
      <c r="Y635" s="4"/>
    </row>
    <row r="636" spans="1:25" s="15" customFormat="1" x14ac:dyDescent="0.3">
      <c r="A636" s="1"/>
      <c r="B636" s="2"/>
      <c r="C636" s="96"/>
      <c r="D636" s="1"/>
      <c r="E636" s="1"/>
      <c r="F636" s="96"/>
      <c r="G636" s="96"/>
      <c r="H636" s="96"/>
      <c r="I636" s="96"/>
      <c r="J636" s="96"/>
      <c r="K636" s="96"/>
      <c r="L636" s="1"/>
      <c r="M636" s="96"/>
      <c r="N636" s="1"/>
      <c r="O636" s="96"/>
      <c r="P636" s="1"/>
      <c r="Q636" s="7"/>
      <c r="R636" s="4"/>
      <c r="S636" s="4"/>
      <c r="T636" s="71"/>
      <c r="U636" s="4"/>
      <c r="V636" s="17"/>
      <c r="W636" s="4"/>
      <c r="X636" s="4"/>
      <c r="Y636" s="4"/>
    </row>
    <row r="637" spans="1:25" s="15" customFormat="1" x14ac:dyDescent="0.3">
      <c r="A637" s="1"/>
      <c r="B637" s="2"/>
      <c r="C637" s="96"/>
      <c r="D637" s="1"/>
      <c r="E637" s="1"/>
      <c r="F637" s="96"/>
      <c r="G637" s="96"/>
      <c r="H637" s="96"/>
      <c r="I637" s="96"/>
      <c r="J637" s="96"/>
      <c r="K637" s="96"/>
      <c r="L637" s="1"/>
      <c r="M637" s="96"/>
      <c r="N637" s="1"/>
      <c r="O637" s="96"/>
      <c r="P637" s="1"/>
      <c r="Q637" s="7"/>
      <c r="R637" s="4"/>
      <c r="S637" s="4"/>
      <c r="T637" s="71"/>
      <c r="U637" s="4"/>
      <c r="V637" s="17"/>
      <c r="W637" s="4"/>
      <c r="X637" s="4"/>
      <c r="Y637" s="4"/>
    </row>
    <row r="638" spans="1:25" s="15" customFormat="1" x14ac:dyDescent="0.3">
      <c r="A638" s="1"/>
      <c r="B638" s="2"/>
      <c r="C638" s="96"/>
      <c r="D638" s="1"/>
      <c r="E638" s="1"/>
      <c r="F638" s="96"/>
      <c r="G638" s="96"/>
      <c r="H638" s="96"/>
      <c r="I638" s="96"/>
      <c r="J638" s="96"/>
      <c r="K638" s="96"/>
      <c r="L638" s="1"/>
      <c r="M638" s="96"/>
      <c r="N638" s="1"/>
      <c r="O638" s="96"/>
      <c r="P638" s="1"/>
      <c r="Q638" s="7"/>
      <c r="R638" s="4"/>
      <c r="S638" s="4"/>
      <c r="T638" s="71"/>
      <c r="U638" s="4"/>
      <c r="V638" s="17"/>
      <c r="W638" s="4"/>
      <c r="X638" s="4"/>
      <c r="Y638" s="4"/>
    </row>
    <row r="639" spans="1:25" s="15" customFormat="1" x14ac:dyDescent="0.3">
      <c r="A639" s="1"/>
      <c r="B639" s="2"/>
      <c r="C639" s="96"/>
      <c r="D639" s="1"/>
      <c r="E639" s="1"/>
      <c r="F639" s="96"/>
      <c r="G639" s="96"/>
      <c r="H639" s="96"/>
      <c r="I639" s="96"/>
      <c r="J639" s="96"/>
      <c r="K639" s="96"/>
      <c r="L639" s="1"/>
      <c r="M639" s="96"/>
      <c r="N639" s="1"/>
      <c r="O639" s="96"/>
      <c r="P639" s="1"/>
      <c r="Q639" s="7"/>
      <c r="R639" s="4"/>
      <c r="S639" s="4"/>
      <c r="T639" s="71"/>
      <c r="U639" s="4"/>
      <c r="V639" s="17"/>
      <c r="W639" s="4"/>
      <c r="X639" s="4"/>
      <c r="Y639" s="4"/>
    </row>
    <row r="640" spans="1:25" s="15" customFormat="1" x14ac:dyDescent="0.3">
      <c r="A640" s="1"/>
      <c r="B640" s="2"/>
      <c r="C640" s="96"/>
      <c r="D640" s="1"/>
      <c r="E640" s="1"/>
      <c r="F640" s="96"/>
      <c r="G640" s="96"/>
      <c r="H640" s="96"/>
      <c r="I640" s="96"/>
      <c r="J640" s="96"/>
      <c r="K640" s="96"/>
      <c r="L640" s="1"/>
      <c r="M640" s="96"/>
      <c r="N640" s="1"/>
      <c r="O640" s="96"/>
      <c r="P640" s="1"/>
      <c r="Q640" s="7"/>
      <c r="R640" s="4"/>
      <c r="S640" s="4"/>
      <c r="T640" s="71"/>
      <c r="U640" s="4"/>
      <c r="V640" s="17"/>
      <c r="W640" s="4"/>
      <c r="X640" s="4"/>
      <c r="Y640" s="4"/>
    </row>
    <row r="641" spans="1:25" s="15" customFormat="1" x14ac:dyDescent="0.3">
      <c r="A641" s="1"/>
      <c r="B641" s="2"/>
      <c r="C641" s="96"/>
      <c r="D641" s="1"/>
      <c r="E641" s="1"/>
      <c r="F641" s="96"/>
      <c r="G641" s="96"/>
      <c r="H641" s="96"/>
      <c r="I641" s="96"/>
      <c r="J641" s="96"/>
      <c r="K641" s="96"/>
      <c r="L641" s="1"/>
      <c r="M641" s="96"/>
      <c r="N641" s="1"/>
      <c r="O641" s="96"/>
      <c r="P641" s="1"/>
      <c r="Q641" s="7"/>
      <c r="R641" s="4"/>
      <c r="S641" s="4"/>
      <c r="T641" s="71"/>
      <c r="U641" s="4"/>
      <c r="V641" s="17"/>
      <c r="W641" s="4"/>
      <c r="X641" s="4"/>
      <c r="Y641" s="4"/>
    </row>
    <row r="642" spans="1:25" s="15" customFormat="1" x14ac:dyDescent="0.3">
      <c r="A642" s="1"/>
      <c r="B642" s="2"/>
      <c r="C642" s="96"/>
      <c r="D642" s="1"/>
      <c r="E642" s="1"/>
      <c r="F642" s="96"/>
      <c r="G642" s="96"/>
      <c r="H642" s="96"/>
      <c r="I642" s="96"/>
      <c r="J642" s="96"/>
      <c r="K642" s="96"/>
      <c r="L642" s="1"/>
      <c r="M642" s="96"/>
      <c r="N642" s="1"/>
      <c r="O642" s="96"/>
      <c r="P642" s="1"/>
      <c r="Q642" s="7"/>
      <c r="R642" s="4"/>
      <c r="S642" s="4"/>
      <c r="T642" s="71"/>
      <c r="U642" s="4"/>
      <c r="V642" s="17"/>
      <c r="W642" s="4"/>
      <c r="X642" s="4"/>
      <c r="Y642" s="4"/>
    </row>
    <row r="643" spans="1:25" s="15" customFormat="1" x14ac:dyDescent="0.3">
      <c r="A643" s="1"/>
      <c r="B643" s="2"/>
      <c r="C643" s="96"/>
      <c r="D643" s="1"/>
      <c r="E643" s="1"/>
      <c r="F643" s="96"/>
      <c r="G643" s="96"/>
      <c r="H643" s="96"/>
      <c r="I643" s="96"/>
      <c r="J643" s="96"/>
      <c r="K643" s="96"/>
      <c r="L643" s="1"/>
      <c r="M643" s="96"/>
      <c r="N643" s="1"/>
      <c r="O643" s="96"/>
      <c r="P643" s="1"/>
      <c r="Q643" s="7"/>
      <c r="R643" s="4"/>
      <c r="S643" s="4"/>
      <c r="T643" s="71"/>
      <c r="U643" s="4"/>
      <c r="V643" s="17"/>
      <c r="W643" s="4"/>
      <c r="X643" s="4"/>
      <c r="Y643" s="4"/>
    </row>
    <row r="644" spans="1:25" s="15" customFormat="1" x14ac:dyDescent="0.3">
      <c r="A644" s="1"/>
      <c r="B644" s="2"/>
      <c r="C644" s="96"/>
      <c r="D644" s="1"/>
      <c r="E644" s="1"/>
      <c r="F644" s="96"/>
      <c r="G644" s="96"/>
      <c r="H644" s="96"/>
      <c r="I644" s="96"/>
      <c r="J644" s="96"/>
      <c r="K644" s="96"/>
      <c r="L644" s="1"/>
      <c r="M644" s="96"/>
      <c r="N644" s="1"/>
      <c r="O644" s="96"/>
      <c r="P644" s="1"/>
      <c r="Q644" s="7"/>
      <c r="R644" s="4"/>
      <c r="S644" s="4"/>
      <c r="T644" s="71"/>
      <c r="U644" s="4"/>
      <c r="V644" s="17"/>
      <c r="W644" s="4"/>
      <c r="X644" s="4"/>
      <c r="Y644" s="4"/>
    </row>
    <row r="645" spans="1:25" s="15" customFormat="1" x14ac:dyDescent="0.3">
      <c r="A645" s="1"/>
      <c r="B645" s="2"/>
      <c r="C645" s="96"/>
      <c r="D645" s="1"/>
      <c r="E645" s="1"/>
      <c r="F645" s="96"/>
      <c r="G645" s="96"/>
      <c r="H645" s="96"/>
      <c r="I645" s="96"/>
      <c r="J645" s="96"/>
      <c r="K645" s="96"/>
      <c r="L645" s="1"/>
      <c r="M645" s="96"/>
      <c r="N645" s="1"/>
      <c r="O645" s="96"/>
      <c r="P645" s="1"/>
      <c r="Q645" s="7"/>
      <c r="R645" s="4"/>
      <c r="S645" s="4"/>
      <c r="T645" s="71"/>
      <c r="U645" s="4"/>
      <c r="V645" s="17"/>
      <c r="W645" s="4"/>
      <c r="X645" s="4"/>
      <c r="Y645" s="4"/>
    </row>
    <row r="646" spans="1:25" s="15" customFormat="1" x14ac:dyDescent="0.3">
      <c r="A646" s="1"/>
      <c r="B646" s="2"/>
      <c r="C646" s="96"/>
      <c r="D646" s="1"/>
      <c r="E646" s="1"/>
      <c r="F646" s="96"/>
      <c r="G646" s="96"/>
      <c r="H646" s="96"/>
      <c r="I646" s="96"/>
      <c r="J646" s="96"/>
      <c r="K646" s="96"/>
      <c r="L646" s="1"/>
      <c r="M646" s="96"/>
      <c r="N646" s="1"/>
      <c r="O646" s="96"/>
      <c r="P646" s="1"/>
      <c r="Q646" s="7"/>
      <c r="R646" s="4"/>
      <c r="S646" s="4"/>
      <c r="T646" s="71"/>
      <c r="U646" s="4"/>
      <c r="V646" s="17"/>
      <c r="W646" s="4"/>
      <c r="X646" s="4"/>
      <c r="Y646" s="4"/>
    </row>
    <row r="647" spans="1:25" s="15" customFormat="1" x14ac:dyDescent="0.3">
      <c r="A647" s="1"/>
      <c r="B647" s="2"/>
      <c r="C647" s="96"/>
      <c r="D647" s="1"/>
      <c r="E647" s="1"/>
      <c r="F647" s="96"/>
      <c r="G647" s="96"/>
      <c r="H647" s="96"/>
      <c r="I647" s="96"/>
      <c r="J647" s="96"/>
      <c r="K647" s="96"/>
      <c r="L647" s="1"/>
      <c r="M647" s="96"/>
      <c r="N647" s="1"/>
      <c r="O647" s="96"/>
      <c r="P647" s="1"/>
      <c r="Q647" s="7"/>
      <c r="R647" s="4"/>
      <c r="S647" s="4"/>
      <c r="T647" s="71"/>
      <c r="U647" s="4"/>
      <c r="V647" s="17"/>
      <c r="W647" s="4"/>
      <c r="X647" s="4"/>
      <c r="Y647" s="4"/>
    </row>
    <row r="648" spans="1:25" s="15" customFormat="1" x14ac:dyDescent="0.3">
      <c r="A648" s="1"/>
      <c r="B648" s="2"/>
      <c r="C648" s="96"/>
      <c r="D648" s="1"/>
      <c r="E648" s="1"/>
      <c r="F648" s="96"/>
      <c r="G648" s="96"/>
      <c r="H648" s="96"/>
      <c r="I648" s="96"/>
      <c r="J648" s="96"/>
      <c r="K648" s="96"/>
      <c r="L648" s="1"/>
      <c r="M648" s="96"/>
      <c r="N648" s="1"/>
      <c r="O648" s="96"/>
      <c r="P648" s="1"/>
      <c r="Q648" s="7"/>
      <c r="R648" s="4"/>
      <c r="S648" s="4"/>
      <c r="T648" s="71"/>
      <c r="U648" s="4"/>
      <c r="V648" s="17"/>
      <c r="W648" s="4"/>
      <c r="X648" s="4"/>
      <c r="Y648" s="4"/>
    </row>
    <row r="649" spans="1:25" s="15" customFormat="1" x14ac:dyDescent="0.3">
      <c r="A649" s="1"/>
      <c r="B649" s="2"/>
      <c r="C649" s="96"/>
      <c r="D649" s="1"/>
      <c r="E649" s="1"/>
      <c r="F649" s="96"/>
      <c r="G649" s="96"/>
      <c r="H649" s="96"/>
      <c r="I649" s="96"/>
      <c r="J649" s="96"/>
      <c r="K649" s="96"/>
      <c r="L649" s="1"/>
      <c r="M649" s="96"/>
      <c r="N649" s="1"/>
      <c r="O649" s="96"/>
      <c r="P649" s="1"/>
      <c r="Q649" s="7"/>
      <c r="R649" s="4"/>
      <c r="S649" s="4"/>
      <c r="T649" s="71"/>
      <c r="U649" s="4"/>
      <c r="V649" s="17"/>
      <c r="W649" s="4"/>
      <c r="X649" s="4"/>
      <c r="Y649" s="4"/>
    </row>
    <row r="650" spans="1:25" s="15" customFormat="1" x14ac:dyDescent="0.3">
      <c r="A650" s="1"/>
      <c r="B650" s="2"/>
      <c r="C650" s="96"/>
      <c r="D650" s="1"/>
      <c r="E650" s="1"/>
      <c r="F650" s="96"/>
      <c r="G650" s="96"/>
      <c r="H650" s="96"/>
      <c r="I650" s="96"/>
      <c r="J650" s="96"/>
      <c r="K650" s="96"/>
      <c r="L650" s="1"/>
      <c r="M650" s="96"/>
      <c r="N650" s="1"/>
      <c r="O650" s="96"/>
      <c r="P650" s="1"/>
      <c r="Q650" s="7"/>
      <c r="R650" s="4"/>
      <c r="S650" s="4"/>
      <c r="T650" s="71"/>
      <c r="U650" s="4"/>
      <c r="V650" s="17"/>
      <c r="W650" s="4"/>
      <c r="X650" s="4"/>
      <c r="Y650" s="4"/>
    </row>
    <row r="651" spans="1:25" s="15" customFormat="1" x14ac:dyDescent="0.3">
      <c r="A651" s="1"/>
      <c r="B651" s="2"/>
      <c r="C651" s="96"/>
      <c r="D651" s="1"/>
      <c r="E651" s="1"/>
      <c r="F651" s="96"/>
      <c r="G651" s="96"/>
      <c r="H651" s="96"/>
      <c r="I651" s="96"/>
      <c r="J651" s="96"/>
      <c r="K651" s="96"/>
      <c r="L651" s="1"/>
      <c r="M651" s="96"/>
      <c r="N651" s="1"/>
      <c r="O651" s="96"/>
      <c r="P651" s="1"/>
      <c r="Q651" s="7"/>
      <c r="R651" s="4"/>
      <c r="S651" s="4"/>
      <c r="T651" s="71"/>
      <c r="U651" s="4"/>
      <c r="V651" s="17"/>
      <c r="W651" s="4"/>
      <c r="X651" s="4"/>
      <c r="Y651" s="4"/>
    </row>
    <row r="652" spans="1:25" s="15" customFormat="1" x14ac:dyDescent="0.3">
      <c r="A652" s="1"/>
      <c r="B652" s="2"/>
      <c r="C652" s="96"/>
      <c r="D652" s="1"/>
      <c r="E652" s="1"/>
      <c r="F652" s="96"/>
      <c r="G652" s="96"/>
      <c r="H652" s="96"/>
      <c r="I652" s="96"/>
      <c r="J652" s="96"/>
      <c r="K652" s="96"/>
      <c r="L652" s="1"/>
      <c r="M652" s="96"/>
      <c r="N652" s="1"/>
      <c r="O652" s="96"/>
      <c r="P652" s="1"/>
      <c r="Q652" s="7"/>
      <c r="R652" s="4"/>
      <c r="S652" s="4"/>
      <c r="T652" s="71"/>
      <c r="U652" s="4"/>
      <c r="V652" s="17"/>
      <c r="W652" s="4"/>
      <c r="X652" s="4"/>
      <c r="Y652" s="4"/>
    </row>
    <row r="653" spans="1:25" s="15" customFormat="1" x14ac:dyDescent="0.3">
      <c r="A653" s="1"/>
      <c r="B653" s="2"/>
      <c r="C653" s="96"/>
      <c r="D653" s="1"/>
      <c r="E653" s="1"/>
      <c r="F653" s="96"/>
      <c r="G653" s="96"/>
      <c r="H653" s="96"/>
      <c r="I653" s="96"/>
      <c r="J653" s="96"/>
      <c r="K653" s="96"/>
      <c r="L653" s="1"/>
      <c r="M653" s="96"/>
      <c r="N653" s="1"/>
      <c r="O653" s="96"/>
      <c r="P653" s="1"/>
      <c r="Q653" s="7"/>
      <c r="R653" s="4"/>
      <c r="S653" s="4"/>
      <c r="T653" s="71"/>
      <c r="U653" s="4"/>
      <c r="V653" s="17"/>
      <c r="W653" s="4"/>
      <c r="X653" s="4"/>
      <c r="Y653" s="4"/>
    </row>
    <row r="654" spans="1:25" s="15" customFormat="1" x14ac:dyDescent="0.3">
      <c r="A654" s="1"/>
      <c r="B654" s="2"/>
      <c r="C654" s="96"/>
      <c r="D654" s="1"/>
      <c r="E654" s="1"/>
      <c r="F654" s="96"/>
      <c r="G654" s="96"/>
      <c r="H654" s="96"/>
      <c r="I654" s="96"/>
      <c r="J654" s="96"/>
      <c r="K654" s="96"/>
      <c r="L654" s="1"/>
      <c r="M654" s="96"/>
      <c r="N654" s="1"/>
      <c r="O654" s="96"/>
      <c r="P654" s="1"/>
      <c r="Q654" s="7"/>
      <c r="R654" s="4"/>
      <c r="S654" s="4"/>
      <c r="T654" s="71"/>
      <c r="U654" s="4"/>
      <c r="V654" s="17"/>
      <c r="W654" s="4"/>
      <c r="X654" s="4"/>
      <c r="Y654" s="4"/>
    </row>
    <row r="655" spans="1:25" s="15" customFormat="1" x14ac:dyDescent="0.3">
      <c r="A655" s="1"/>
      <c r="B655" s="2"/>
      <c r="C655" s="96"/>
      <c r="D655" s="1"/>
      <c r="E655" s="1"/>
      <c r="F655" s="96"/>
      <c r="G655" s="96"/>
      <c r="H655" s="96"/>
      <c r="I655" s="96"/>
      <c r="J655" s="96"/>
      <c r="K655" s="96"/>
      <c r="L655" s="1"/>
      <c r="M655" s="96"/>
      <c r="N655" s="1"/>
      <c r="O655" s="96"/>
      <c r="P655" s="1"/>
      <c r="Q655" s="7"/>
      <c r="R655" s="4"/>
      <c r="S655" s="4"/>
      <c r="T655" s="71"/>
      <c r="U655" s="4"/>
      <c r="V655" s="17"/>
      <c r="W655" s="4"/>
      <c r="X655" s="4"/>
      <c r="Y655" s="4"/>
    </row>
    <row r="656" spans="1:25" s="15" customFormat="1" x14ac:dyDescent="0.3">
      <c r="A656" s="1"/>
      <c r="B656" s="2"/>
      <c r="C656" s="96"/>
      <c r="D656" s="1"/>
      <c r="E656" s="1"/>
      <c r="F656" s="96"/>
      <c r="G656" s="96"/>
      <c r="H656" s="96"/>
      <c r="I656" s="96"/>
      <c r="J656" s="96"/>
      <c r="K656" s="96"/>
      <c r="L656" s="1"/>
      <c r="M656" s="96"/>
      <c r="N656" s="1"/>
      <c r="O656" s="96"/>
      <c r="P656" s="1"/>
      <c r="Q656" s="7"/>
      <c r="R656" s="4"/>
      <c r="S656" s="4"/>
      <c r="T656" s="71"/>
      <c r="U656" s="4"/>
      <c r="V656" s="17"/>
      <c r="W656" s="4"/>
      <c r="X656" s="4"/>
      <c r="Y656" s="4"/>
    </row>
    <row r="657" spans="1:25" s="15" customFormat="1" x14ac:dyDescent="0.3">
      <c r="A657" s="1"/>
      <c r="B657" s="2"/>
      <c r="C657" s="96"/>
      <c r="D657" s="1"/>
      <c r="E657" s="1"/>
      <c r="F657" s="96"/>
      <c r="G657" s="96"/>
      <c r="H657" s="96"/>
      <c r="I657" s="96"/>
      <c r="J657" s="96"/>
      <c r="K657" s="96"/>
      <c r="L657" s="1"/>
      <c r="M657" s="96"/>
      <c r="N657" s="1"/>
      <c r="O657" s="96"/>
      <c r="P657" s="1"/>
      <c r="Q657" s="7"/>
      <c r="R657" s="4"/>
      <c r="S657" s="4"/>
      <c r="T657" s="71"/>
      <c r="U657" s="4"/>
      <c r="V657" s="17"/>
      <c r="W657" s="4"/>
      <c r="X657" s="4"/>
      <c r="Y657" s="4"/>
    </row>
    <row r="658" spans="1:25" s="15" customFormat="1" x14ac:dyDescent="0.3">
      <c r="A658" s="1"/>
      <c r="B658" s="2"/>
      <c r="C658" s="96"/>
      <c r="D658" s="1"/>
      <c r="E658" s="1"/>
      <c r="F658" s="96"/>
      <c r="G658" s="96"/>
      <c r="H658" s="96"/>
      <c r="I658" s="96"/>
      <c r="J658" s="96"/>
      <c r="K658" s="96"/>
      <c r="L658" s="1"/>
      <c r="M658" s="96"/>
      <c r="N658" s="1"/>
      <c r="O658" s="96"/>
      <c r="P658" s="1"/>
      <c r="Q658" s="7"/>
      <c r="R658" s="4"/>
      <c r="S658" s="4"/>
      <c r="T658" s="71"/>
      <c r="U658" s="4"/>
      <c r="V658" s="17"/>
      <c r="W658" s="4"/>
      <c r="X658" s="4"/>
      <c r="Y658" s="4"/>
    </row>
    <row r="659" spans="1:25" s="15" customFormat="1" x14ac:dyDescent="0.3">
      <c r="A659" s="1"/>
      <c r="B659" s="2"/>
      <c r="C659" s="96"/>
      <c r="D659" s="1"/>
      <c r="E659" s="1"/>
      <c r="F659" s="96"/>
      <c r="G659" s="96"/>
      <c r="H659" s="96"/>
      <c r="I659" s="96"/>
      <c r="J659" s="96"/>
      <c r="K659" s="96"/>
      <c r="L659" s="1"/>
      <c r="M659" s="96"/>
      <c r="N659" s="1"/>
      <c r="O659" s="96"/>
      <c r="P659" s="1"/>
      <c r="Q659" s="7"/>
      <c r="R659" s="4"/>
      <c r="S659" s="4"/>
      <c r="T659" s="71"/>
      <c r="U659" s="4"/>
      <c r="V659" s="17"/>
      <c r="W659" s="4"/>
      <c r="X659" s="4"/>
      <c r="Y659" s="4"/>
    </row>
    <row r="660" spans="1:25" s="15" customFormat="1" x14ac:dyDescent="0.3">
      <c r="A660" s="1"/>
      <c r="B660" s="2"/>
      <c r="C660" s="96"/>
      <c r="D660" s="1"/>
      <c r="E660" s="1"/>
      <c r="F660" s="96"/>
      <c r="G660" s="96"/>
      <c r="H660" s="96"/>
      <c r="I660" s="96"/>
      <c r="J660" s="96"/>
      <c r="K660" s="96"/>
      <c r="L660" s="1"/>
      <c r="M660" s="96"/>
      <c r="N660" s="1"/>
      <c r="O660" s="96"/>
      <c r="P660" s="1"/>
      <c r="Q660" s="7"/>
      <c r="R660" s="4"/>
      <c r="S660" s="4"/>
      <c r="T660" s="71"/>
      <c r="U660" s="4"/>
      <c r="V660" s="17"/>
      <c r="W660" s="4"/>
      <c r="X660" s="4"/>
      <c r="Y660" s="4"/>
    </row>
    <row r="661" spans="1:25" s="15" customFormat="1" x14ac:dyDescent="0.3">
      <c r="A661" s="1"/>
      <c r="B661" s="2"/>
      <c r="C661" s="96"/>
      <c r="D661" s="1"/>
      <c r="E661" s="1"/>
      <c r="F661" s="96"/>
      <c r="G661" s="96"/>
      <c r="H661" s="96"/>
      <c r="I661" s="96"/>
      <c r="J661" s="96"/>
      <c r="K661" s="96"/>
      <c r="L661" s="1"/>
      <c r="M661" s="96"/>
      <c r="N661" s="1"/>
      <c r="O661" s="96"/>
      <c r="P661" s="1"/>
      <c r="Q661" s="7"/>
      <c r="R661" s="4"/>
      <c r="S661" s="4"/>
      <c r="T661" s="71"/>
      <c r="U661" s="4"/>
      <c r="V661" s="17"/>
      <c r="W661" s="4"/>
      <c r="X661" s="4"/>
      <c r="Y661" s="4"/>
    </row>
    <row r="662" spans="1:25" s="15" customFormat="1" x14ac:dyDescent="0.3">
      <c r="A662" s="1"/>
      <c r="B662" s="2"/>
      <c r="C662" s="96"/>
      <c r="D662" s="1"/>
      <c r="E662" s="1"/>
      <c r="F662" s="96"/>
      <c r="G662" s="96"/>
      <c r="H662" s="96"/>
      <c r="I662" s="96"/>
      <c r="J662" s="96"/>
      <c r="K662" s="96"/>
      <c r="L662" s="1"/>
      <c r="M662" s="96"/>
      <c r="N662" s="1"/>
      <c r="O662" s="96"/>
      <c r="P662" s="1"/>
      <c r="Q662" s="7"/>
      <c r="R662" s="4"/>
      <c r="S662" s="4"/>
      <c r="T662" s="71"/>
      <c r="U662" s="4"/>
      <c r="V662" s="17"/>
      <c r="W662" s="4"/>
      <c r="X662" s="4"/>
      <c r="Y662" s="4"/>
    </row>
    <row r="663" spans="1:25" s="15" customFormat="1" x14ac:dyDescent="0.3">
      <c r="A663" s="1"/>
      <c r="B663" s="2"/>
      <c r="C663" s="96"/>
      <c r="D663" s="1"/>
      <c r="E663" s="1"/>
      <c r="F663" s="96"/>
      <c r="G663" s="96"/>
      <c r="H663" s="96"/>
      <c r="I663" s="96"/>
      <c r="J663" s="96"/>
      <c r="K663" s="96"/>
      <c r="L663" s="1"/>
      <c r="M663" s="96"/>
      <c r="N663" s="1"/>
      <c r="O663" s="96"/>
      <c r="P663" s="1"/>
      <c r="Q663" s="7"/>
      <c r="R663" s="4"/>
      <c r="S663" s="4"/>
      <c r="T663" s="71"/>
      <c r="U663" s="4"/>
      <c r="V663" s="17"/>
      <c r="W663" s="4"/>
      <c r="X663" s="4"/>
      <c r="Y663" s="4"/>
    </row>
    <row r="664" spans="1:25" s="15" customFormat="1" x14ac:dyDescent="0.3">
      <c r="A664" s="1"/>
      <c r="B664" s="2"/>
      <c r="C664" s="96"/>
      <c r="D664" s="1"/>
      <c r="E664" s="1"/>
      <c r="F664" s="96"/>
      <c r="G664" s="96"/>
      <c r="H664" s="96"/>
      <c r="I664" s="96"/>
      <c r="J664" s="96"/>
      <c r="K664" s="96"/>
      <c r="L664" s="1"/>
      <c r="M664" s="96"/>
      <c r="N664" s="1"/>
      <c r="O664" s="96"/>
      <c r="P664" s="1"/>
      <c r="Q664" s="7"/>
      <c r="R664" s="4"/>
      <c r="S664" s="4"/>
      <c r="T664" s="71"/>
      <c r="U664" s="4"/>
      <c r="V664" s="17"/>
      <c r="W664" s="4"/>
      <c r="X664" s="4"/>
      <c r="Y664" s="4"/>
    </row>
    <row r="665" spans="1:25" s="15" customFormat="1" x14ac:dyDescent="0.3">
      <c r="A665" s="1"/>
      <c r="B665" s="2"/>
      <c r="C665" s="96"/>
      <c r="D665" s="1"/>
      <c r="E665" s="1"/>
      <c r="F665" s="96"/>
      <c r="G665" s="96"/>
      <c r="H665" s="96"/>
      <c r="I665" s="96"/>
      <c r="J665" s="96"/>
      <c r="K665" s="96"/>
      <c r="L665" s="1"/>
      <c r="M665" s="96"/>
      <c r="N665" s="1"/>
      <c r="O665" s="96"/>
      <c r="P665" s="1"/>
      <c r="Q665" s="7"/>
      <c r="R665" s="4"/>
      <c r="S665" s="4"/>
      <c r="T665" s="71"/>
      <c r="U665" s="4"/>
      <c r="V665" s="17"/>
      <c r="W665" s="4"/>
      <c r="X665" s="4"/>
      <c r="Y665" s="4"/>
    </row>
    <row r="666" spans="1:25" s="15" customFormat="1" x14ac:dyDescent="0.3">
      <c r="A666" s="1"/>
      <c r="B666" s="2"/>
      <c r="C666" s="96"/>
      <c r="D666" s="1"/>
      <c r="E666" s="1"/>
      <c r="F666" s="96"/>
      <c r="G666" s="96"/>
      <c r="H666" s="96"/>
      <c r="I666" s="96"/>
      <c r="J666" s="96"/>
      <c r="K666" s="96"/>
      <c r="L666" s="1"/>
      <c r="M666" s="96"/>
      <c r="N666" s="1"/>
      <c r="O666" s="96"/>
      <c r="P666" s="1"/>
      <c r="Q666" s="7"/>
      <c r="R666" s="4"/>
      <c r="S666" s="4"/>
      <c r="T666" s="71"/>
      <c r="U666" s="4"/>
      <c r="V666" s="17"/>
      <c r="W666" s="4"/>
      <c r="X666" s="4"/>
      <c r="Y666" s="4"/>
    </row>
    <row r="667" spans="1:25" s="15" customFormat="1" x14ac:dyDescent="0.3">
      <c r="A667" s="1"/>
      <c r="B667" s="2"/>
      <c r="C667" s="96"/>
      <c r="D667" s="1"/>
      <c r="E667" s="1"/>
      <c r="F667" s="96"/>
      <c r="G667" s="96"/>
      <c r="H667" s="96"/>
      <c r="I667" s="96"/>
      <c r="J667" s="96"/>
      <c r="K667" s="96"/>
      <c r="L667" s="1"/>
      <c r="M667" s="96"/>
      <c r="N667" s="1"/>
      <c r="O667" s="96"/>
      <c r="P667" s="1"/>
      <c r="Q667" s="7"/>
      <c r="R667" s="4"/>
      <c r="S667" s="4"/>
      <c r="T667" s="71"/>
      <c r="U667" s="4"/>
      <c r="V667" s="17"/>
      <c r="W667" s="4"/>
      <c r="X667" s="4"/>
      <c r="Y667" s="4"/>
    </row>
    <row r="668" spans="1:25" s="15" customFormat="1" x14ac:dyDescent="0.3">
      <c r="A668" s="1"/>
      <c r="B668" s="2"/>
      <c r="C668" s="96"/>
      <c r="D668" s="1"/>
      <c r="E668" s="1"/>
      <c r="F668" s="96"/>
      <c r="G668" s="96"/>
      <c r="H668" s="96"/>
      <c r="I668" s="96"/>
      <c r="J668" s="96"/>
      <c r="K668" s="96"/>
      <c r="L668" s="1"/>
      <c r="M668" s="96"/>
      <c r="N668" s="1"/>
      <c r="O668" s="96"/>
      <c r="P668" s="1"/>
      <c r="Q668" s="7"/>
      <c r="R668" s="4"/>
      <c r="S668" s="4"/>
      <c r="T668" s="71"/>
      <c r="U668" s="4"/>
      <c r="V668" s="17"/>
      <c r="W668" s="4"/>
      <c r="X668" s="4"/>
      <c r="Y668" s="4"/>
    </row>
    <row r="669" spans="1:25" s="15" customFormat="1" x14ac:dyDescent="0.3">
      <c r="A669" s="1"/>
      <c r="B669" s="2"/>
      <c r="C669" s="96"/>
      <c r="D669" s="1"/>
      <c r="E669" s="1"/>
      <c r="F669" s="96"/>
      <c r="G669" s="96"/>
      <c r="H669" s="96"/>
      <c r="I669" s="96"/>
      <c r="J669" s="96"/>
      <c r="K669" s="96"/>
      <c r="L669" s="1"/>
      <c r="M669" s="96"/>
      <c r="N669" s="1"/>
      <c r="O669" s="96"/>
      <c r="P669" s="1"/>
      <c r="Q669" s="7"/>
      <c r="R669" s="4"/>
      <c r="S669" s="4"/>
      <c r="T669" s="71"/>
      <c r="U669" s="4"/>
      <c r="V669" s="17"/>
      <c r="W669" s="4"/>
      <c r="X669" s="4"/>
      <c r="Y669" s="4"/>
    </row>
    <row r="670" spans="1:25" s="15" customFormat="1" x14ac:dyDescent="0.3">
      <c r="A670" s="1"/>
      <c r="B670" s="2"/>
      <c r="C670" s="96"/>
      <c r="D670" s="1"/>
      <c r="E670" s="1"/>
      <c r="F670" s="96"/>
      <c r="G670" s="96"/>
      <c r="H670" s="96"/>
      <c r="I670" s="96"/>
      <c r="J670" s="96"/>
      <c r="K670" s="96"/>
      <c r="L670" s="1"/>
      <c r="M670" s="96"/>
      <c r="N670" s="1"/>
      <c r="O670" s="96"/>
      <c r="P670" s="1"/>
      <c r="Q670" s="7"/>
      <c r="R670" s="4"/>
      <c r="S670" s="4"/>
      <c r="T670" s="71"/>
      <c r="U670" s="4"/>
      <c r="V670" s="17"/>
      <c r="W670" s="4"/>
      <c r="X670" s="4"/>
      <c r="Y670" s="4"/>
    </row>
    <row r="671" spans="1:25" s="15" customFormat="1" x14ac:dyDescent="0.3">
      <c r="A671" s="1"/>
      <c r="B671" s="2"/>
      <c r="C671" s="96"/>
      <c r="D671" s="1"/>
      <c r="E671" s="1"/>
      <c r="F671" s="96"/>
      <c r="G671" s="96"/>
      <c r="H671" s="96"/>
      <c r="I671" s="96"/>
      <c r="J671" s="96"/>
      <c r="K671" s="96"/>
      <c r="L671" s="1"/>
      <c r="M671" s="96"/>
      <c r="N671" s="1"/>
      <c r="O671" s="96"/>
      <c r="P671" s="1"/>
      <c r="Q671" s="7"/>
      <c r="R671" s="4"/>
      <c r="S671" s="4"/>
      <c r="T671" s="71"/>
      <c r="U671" s="4"/>
      <c r="V671" s="17"/>
      <c r="W671" s="4"/>
      <c r="X671" s="4"/>
      <c r="Y671" s="4"/>
    </row>
    <row r="672" spans="1:25" s="15" customFormat="1" x14ac:dyDescent="0.3">
      <c r="A672" s="1"/>
      <c r="B672" s="2"/>
      <c r="C672" s="96"/>
      <c r="D672" s="1"/>
      <c r="E672" s="1"/>
      <c r="F672" s="96"/>
      <c r="G672" s="96"/>
      <c r="H672" s="96"/>
      <c r="I672" s="96"/>
      <c r="J672" s="96"/>
      <c r="K672" s="96"/>
      <c r="L672" s="1"/>
      <c r="M672" s="96"/>
      <c r="N672" s="1"/>
      <c r="O672" s="96"/>
      <c r="P672" s="1"/>
      <c r="Q672" s="7"/>
      <c r="R672" s="4"/>
      <c r="S672" s="4"/>
      <c r="T672" s="71"/>
      <c r="U672" s="4"/>
      <c r="V672" s="17"/>
      <c r="W672" s="4"/>
      <c r="X672" s="4"/>
      <c r="Y672" s="4"/>
    </row>
    <row r="673" spans="1:25" s="15" customFormat="1" x14ac:dyDescent="0.3">
      <c r="A673" s="1"/>
      <c r="B673" s="2"/>
      <c r="C673" s="96"/>
      <c r="D673" s="1"/>
      <c r="E673" s="1"/>
      <c r="F673" s="96"/>
      <c r="G673" s="96"/>
      <c r="H673" s="96"/>
      <c r="I673" s="96"/>
      <c r="J673" s="96"/>
      <c r="K673" s="96"/>
      <c r="L673" s="1"/>
      <c r="M673" s="96"/>
      <c r="N673" s="1"/>
      <c r="O673" s="96"/>
      <c r="P673" s="1"/>
      <c r="Q673" s="7"/>
      <c r="R673" s="4"/>
      <c r="S673" s="4"/>
      <c r="T673" s="71"/>
      <c r="U673" s="4"/>
      <c r="V673" s="17"/>
      <c r="W673" s="4"/>
      <c r="X673" s="4"/>
      <c r="Y673" s="4"/>
    </row>
    <row r="674" spans="1:25" s="15" customFormat="1" x14ac:dyDescent="0.3">
      <c r="A674" s="1"/>
      <c r="B674" s="2"/>
      <c r="C674" s="96"/>
      <c r="D674" s="1"/>
      <c r="E674" s="1"/>
      <c r="F674" s="96"/>
      <c r="G674" s="96"/>
      <c r="H674" s="96"/>
      <c r="I674" s="96"/>
      <c r="J674" s="96"/>
      <c r="K674" s="96"/>
      <c r="L674" s="1"/>
      <c r="M674" s="96"/>
      <c r="N674" s="1"/>
      <c r="O674" s="96"/>
      <c r="P674" s="1"/>
      <c r="Q674" s="7"/>
      <c r="R674" s="4"/>
      <c r="S674" s="4"/>
      <c r="T674" s="71"/>
      <c r="U674" s="4"/>
      <c r="V674" s="17"/>
      <c r="W674" s="4"/>
      <c r="X674" s="4"/>
      <c r="Y674" s="4"/>
    </row>
    <row r="675" spans="1:25" s="15" customFormat="1" x14ac:dyDescent="0.3">
      <c r="A675" s="1"/>
      <c r="B675" s="2"/>
      <c r="C675" s="96"/>
      <c r="D675" s="1"/>
      <c r="E675" s="1"/>
      <c r="F675" s="96"/>
      <c r="G675" s="96"/>
      <c r="H675" s="96"/>
      <c r="I675" s="96"/>
      <c r="J675" s="96"/>
      <c r="K675" s="96"/>
      <c r="L675" s="1"/>
      <c r="M675" s="96"/>
      <c r="N675" s="1"/>
      <c r="O675" s="96"/>
      <c r="P675" s="1"/>
      <c r="Q675" s="7"/>
      <c r="R675" s="4"/>
      <c r="S675" s="4"/>
      <c r="T675" s="71"/>
      <c r="U675" s="4"/>
      <c r="V675" s="17"/>
      <c r="W675" s="4"/>
      <c r="X675" s="4"/>
      <c r="Y675" s="4"/>
    </row>
    <row r="676" spans="1:25" s="15" customFormat="1" x14ac:dyDescent="0.3">
      <c r="A676" s="1"/>
      <c r="B676" s="2"/>
      <c r="C676" s="96"/>
      <c r="D676" s="1"/>
      <c r="E676" s="1"/>
      <c r="F676" s="96"/>
      <c r="G676" s="96"/>
      <c r="H676" s="96"/>
      <c r="I676" s="96"/>
      <c r="J676" s="96"/>
      <c r="K676" s="96"/>
      <c r="L676" s="1"/>
      <c r="M676" s="96"/>
      <c r="N676" s="1"/>
      <c r="O676" s="96"/>
      <c r="P676" s="1"/>
      <c r="Q676" s="7"/>
      <c r="R676" s="4"/>
      <c r="S676" s="4"/>
      <c r="T676" s="71"/>
      <c r="U676" s="4"/>
      <c r="V676" s="17"/>
      <c r="W676" s="4"/>
      <c r="X676" s="4"/>
      <c r="Y676" s="4"/>
    </row>
    <row r="677" spans="1:25" s="15" customFormat="1" x14ac:dyDescent="0.3">
      <c r="A677" s="1"/>
      <c r="B677" s="2"/>
      <c r="C677" s="96"/>
      <c r="D677" s="1"/>
      <c r="E677" s="1"/>
      <c r="F677" s="96"/>
      <c r="G677" s="96"/>
      <c r="H677" s="96"/>
      <c r="I677" s="96"/>
      <c r="J677" s="96"/>
      <c r="K677" s="96"/>
      <c r="L677" s="1"/>
      <c r="M677" s="96"/>
      <c r="N677" s="1"/>
      <c r="O677" s="96"/>
      <c r="P677" s="1"/>
      <c r="Q677" s="7"/>
      <c r="R677" s="4"/>
      <c r="S677" s="4"/>
      <c r="T677" s="71"/>
      <c r="U677" s="4"/>
      <c r="V677" s="17"/>
      <c r="W677" s="4"/>
      <c r="X677" s="4"/>
      <c r="Y677" s="4"/>
    </row>
    <row r="678" spans="1:25" s="15" customFormat="1" x14ac:dyDescent="0.3">
      <c r="A678" s="1"/>
      <c r="B678" s="2"/>
      <c r="C678" s="96"/>
      <c r="D678" s="1"/>
      <c r="E678" s="1"/>
      <c r="F678" s="96"/>
      <c r="G678" s="96"/>
      <c r="H678" s="96"/>
      <c r="I678" s="96"/>
      <c r="J678" s="96"/>
      <c r="K678" s="96"/>
      <c r="L678" s="1"/>
      <c r="M678" s="96"/>
      <c r="N678" s="1"/>
      <c r="O678" s="96"/>
      <c r="P678" s="1"/>
      <c r="Q678" s="7"/>
      <c r="R678" s="4"/>
      <c r="S678" s="4"/>
      <c r="T678" s="71"/>
      <c r="U678" s="4"/>
      <c r="V678" s="17"/>
      <c r="W678" s="4"/>
      <c r="X678" s="4"/>
      <c r="Y678" s="4"/>
    </row>
    <row r="679" spans="1:25" s="15" customFormat="1" x14ac:dyDescent="0.3">
      <c r="A679" s="1"/>
      <c r="B679" s="2"/>
      <c r="C679" s="96"/>
      <c r="D679" s="1"/>
      <c r="E679" s="1"/>
      <c r="F679" s="96"/>
      <c r="G679" s="96"/>
      <c r="H679" s="96"/>
      <c r="I679" s="96"/>
      <c r="J679" s="96"/>
      <c r="K679" s="96"/>
      <c r="L679" s="1"/>
      <c r="M679" s="96"/>
      <c r="N679" s="1"/>
      <c r="O679" s="96"/>
      <c r="P679" s="1"/>
      <c r="Q679" s="7"/>
      <c r="R679" s="4"/>
      <c r="S679" s="4"/>
      <c r="T679" s="71"/>
      <c r="U679" s="4"/>
      <c r="V679" s="17"/>
      <c r="W679" s="4"/>
      <c r="X679" s="4"/>
      <c r="Y679" s="4"/>
    </row>
    <row r="680" spans="1:25" s="15" customFormat="1" x14ac:dyDescent="0.3">
      <c r="A680" s="1"/>
      <c r="B680" s="2"/>
      <c r="C680" s="96"/>
      <c r="D680" s="1"/>
      <c r="E680" s="1"/>
      <c r="F680" s="96"/>
      <c r="G680" s="96"/>
      <c r="H680" s="96"/>
      <c r="I680" s="96"/>
      <c r="J680" s="96"/>
      <c r="K680" s="96"/>
      <c r="L680" s="1"/>
      <c r="M680" s="96"/>
      <c r="N680" s="1"/>
      <c r="O680" s="96"/>
      <c r="P680" s="1"/>
      <c r="Q680" s="7"/>
      <c r="R680" s="4"/>
      <c r="S680" s="4"/>
      <c r="T680" s="71"/>
      <c r="U680" s="4"/>
      <c r="V680" s="17"/>
      <c r="W680" s="4"/>
      <c r="X680" s="4"/>
      <c r="Y680" s="4"/>
    </row>
    <row r="681" spans="1:25" s="15" customFormat="1" x14ac:dyDescent="0.3">
      <c r="A681" s="1"/>
      <c r="B681" s="2"/>
      <c r="C681" s="96"/>
      <c r="D681" s="1"/>
      <c r="E681" s="1"/>
      <c r="F681" s="96"/>
      <c r="G681" s="96"/>
      <c r="H681" s="96"/>
      <c r="I681" s="96"/>
      <c r="J681" s="96"/>
      <c r="K681" s="96"/>
      <c r="L681" s="1"/>
      <c r="M681" s="96"/>
      <c r="N681" s="1"/>
      <c r="O681" s="96"/>
      <c r="P681" s="1"/>
      <c r="Q681" s="7"/>
      <c r="R681" s="4"/>
      <c r="S681" s="4"/>
      <c r="T681" s="71"/>
      <c r="U681" s="4"/>
      <c r="V681" s="17"/>
      <c r="W681" s="4"/>
      <c r="X681" s="4"/>
      <c r="Y681" s="4"/>
    </row>
    <row r="682" spans="1:25" s="15" customFormat="1" x14ac:dyDescent="0.3">
      <c r="A682" s="1"/>
      <c r="B682" s="2"/>
      <c r="C682" s="96"/>
      <c r="D682" s="1"/>
      <c r="E682" s="1"/>
      <c r="F682" s="96"/>
      <c r="G682" s="96"/>
      <c r="H682" s="96"/>
      <c r="I682" s="96"/>
      <c r="J682" s="96"/>
      <c r="K682" s="96"/>
      <c r="L682" s="1"/>
      <c r="M682" s="96"/>
      <c r="N682" s="1"/>
      <c r="O682" s="96"/>
      <c r="P682" s="1"/>
      <c r="Q682" s="7"/>
      <c r="R682" s="4"/>
      <c r="S682" s="4"/>
      <c r="T682" s="71"/>
      <c r="U682" s="4"/>
      <c r="V682" s="17"/>
      <c r="W682" s="4"/>
      <c r="X682" s="4"/>
      <c r="Y682" s="4"/>
    </row>
    <row r="683" spans="1:25" s="15" customFormat="1" x14ac:dyDescent="0.3">
      <c r="A683" s="1"/>
      <c r="B683" s="2"/>
      <c r="C683" s="96"/>
      <c r="D683" s="1"/>
      <c r="E683" s="1"/>
      <c r="F683" s="96"/>
      <c r="G683" s="96"/>
      <c r="H683" s="96"/>
      <c r="I683" s="96"/>
      <c r="J683" s="96"/>
      <c r="K683" s="96"/>
      <c r="L683" s="1"/>
      <c r="M683" s="96"/>
      <c r="N683" s="1"/>
      <c r="O683" s="96"/>
      <c r="P683" s="1"/>
      <c r="Q683" s="7"/>
      <c r="R683" s="4"/>
      <c r="S683" s="4"/>
      <c r="T683" s="71"/>
      <c r="U683" s="4"/>
      <c r="V683" s="17"/>
      <c r="W683" s="4"/>
      <c r="X683" s="4"/>
      <c r="Y683" s="4"/>
    </row>
    <row r="684" spans="1:25" s="15" customFormat="1" x14ac:dyDescent="0.3">
      <c r="A684" s="1"/>
      <c r="B684" s="2"/>
      <c r="C684" s="96"/>
      <c r="D684" s="1"/>
      <c r="E684" s="1"/>
      <c r="F684" s="96"/>
      <c r="G684" s="96"/>
      <c r="H684" s="96"/>
      <c r="I684" s="96"/>
      <c r="J684" s="96"/>
      <c r="K684" s="96"/>
      <c r="L684" s="1"/>
      <c r="M684" s="96"/>
      <c r="N684" s="1"/>
      <c r="O684" s="96"/>
      <c r="P684" s="1"/>
      <c r="Q684" s="7"/>
      <c r="R684" s="4"/>
      <c r="S684" s="4"/>
      <c r="T684" s="71"/>
      <c r="U684" s="4"/>
      <c r="V684" s="17"/>
      <c r="W684" s="4"/>
      <c r="X684" s="4"/>
      <c r="Y684" s="4"/>
    </row>
    <row r="685" spans="1:25" s="15" customFormat="1" x14ac:dyDescent="0.3">
      <c r="A685" s="1"/>
      <c r="B685" s="2"/>
      <c r="C685" s="96"/>
      <c r="D685" s="1"/>
      <c r="E685" s="1"/>
      <c r="F685" s="96"/>
      <c r="G685" s="96"/>
      <c r="H685" s="96"/>
      <c r="I685" s="96"/>
      <c r="J685" s="96"/>
      <c r="K685" s="96"/>
      <c r="L685" s="1"/>
      <c r="M685" s="96"/>
      <c r="N685" s="1"/>
      <c r="O685" s="96"/>
      <c r="P685" s="1"/>
      <c r="Q685" s="7"/>
      <c r="R685" s="4"/>
      <c r="S685" s="4"/>
      <c r="T685" s="71"/>
      <c r="U685" s="4"/>
      <c r="V685" s="17"/>
      <c r="W685" s="4"/>
      <c r="X685" s="4"/>
      <c r="Y685" s="4"/>
    </row>
    <row r="686" spans="1:25" s="15" customFormat="1" x14ac:dyDescent="0.3">
      <c r="A686" s="1"/>
      <c r="B686" s="2"/>
      <c r="C686" s="96"/>
      <c r="D686" s="1"/>
      <c r="E686" s="1"/>
      <c r="F686" s="96"/>
      <c r="G686" s="96"/>
      <c r="H686" s="96"/>
      <c r="I686" s="96"/>
      <c r="J686" s="96"/>
      <c r="K686" s="96"/>
      <c r="L686" s="1"/>
      <c r="M686" s="96"/>
      <c r="N686" s="1"/>
      <c r="O686" s="96"/>
      <c r="P686" s="1"/>
      <c r="Q686" s="7"/>
      <c r="R686" s="4"/>
      <c r="S686" s="4"/>
      <c r="T686" s="71"/>
      <c r="U686" s="4"/>
      <c r="V686" s="17"/>
      <c r="W686" s="4"/>
      <c r="X686" s="4"/>
      <c r="Y686" s="4"/>
    </row>
    <row r="687" spans="1:25" s="15" customFormat="1" x14ac:dyDescent="0.3">
      <c r="A687" s="1"/>
      <c r="B687" s="2"/>
      <c r="C687" s="96"/>
      <c r="D687" s="1"/>
      <c r="E687" s="1"/>
      <c r="F687" s="96"/>
      <c r="G687" s="96"/>
      <c r="H687" s="96"/>
      <c r="I687" s="96"/>
      <c r="J687" s="96"/>
      <c r="K687" s="96"/>
      <c r="L687" s="1"/>
      <c r="M687" s="96"/>
      <c r="N687" s="1"/>
      <c r="O687" s="96"/>
      <c r="P687" s="1"/>
      <c r="Q687" s="7"/>
      <c r="R687" s="4"/>
      <c r="S687" s="4"/>
      <c r="T687" s="71"/>
      <c r="U687" s="4"/>
      <c r="V687" s="17"/>
      <c r="W687" s="4"/>
      <c r="X687" s="4"/>
      <c r="Y687" s="4"/>
    </row>
    <row r="688" spans="1:25" s="15" customFormat="1" x14ac:dyDescent="0.3">
      <c r="A688" s="1"/>
      <c r="B688" s="2"/>
      <c r="C688" s="96"/>
      <c r="D688" s="1"/>
      <c r="E688" s="1"/>
      <c r="F688" s="96"/>
      <c r="G688" s="96"/>
      <c r="H688" s="96"/>
      <c r="I688" s="96"/>
      <c r="J688" s="96"/>
      <c r="K688" s="96"/>
      <c r="L688" s="1"/>
      <c r="M688" s="96"/>
      <c r="N688" s="1"/>
      <c r="O688" s="96"/>
      <c r="P688" s="1"/>
      <c r="Q688" s="7"/>
      <c r="R688" s="4"/>
      <c r="S688" s="4"/>
      <c r="T688" s="71"/>
      <c r="U688" s="4"/>
      <c r="V688" s="17"/>
      <c r="W688" s="4"/>
      <c r="X688" s="4"/>
      <c r="Y688" s="4"/>
    </row>
    <row r="689" spans="1:25" s="15" customFormat="1" x14ac:dyDescent="0.3">
      <c r="A689" s="1"/>
      <c r="B689" s="2"/>
      <c r="C689" s="96"/>
      <c r="D689" s="1"/>
      <c r="E689" s="1"/>
      <c r="F689" s="96"/>
      <c r="G689" s="96"/>
      <c r="H689" s="96"/>
      <c r="I689" s="96"/>
      <c r="J689" s="96"/>
      <c r="K689" s="96"/>
      <c r="L689" s="1"/>
      <c r="M689" s="96"/>
      <c r="N689" s="1"/>
      <c r="O689" s="96"/>
      <c r="P689" s="1"/>
      <c r="Q689" s="7"/>
      <c r="R689" s="4"/>
      <c r="S689" s="4"/>
      <c r="T689" s="71"/>
      <c r="U689" s="4"/>
      <c r="V689" s="17"/>
      <c r="W689" s="4"/>
      <c r="X689" s="4"/>
      <c r="Y689" s="4"/>
    </row>
    <row r="690" spans="1:25" s="15" customFormat="1" x14ac:dyDescent="0.3">
      <c r="A690" s="1"/>
      <c r="B690" s="2"/>
      <c r="C690" s="96"/>
      <c r="D690" s="1"/>
      <c r="E690" s="1"/>
      <c r="F690" s="96"/>
      <c r="G690" s="96"/>
      <c r="H690" s="96"/>
      <c r="I690" s="96"/>
      <c r="J690" s="96"/>
      <c r="K690" s="96"/>
      <c r="L690" s="1"/>
      <c r="M690" s="96"/>
      <c r="N690" s="1"/>
      <c r="O690" s="96"/>
      <c r="P690" s="1"/>
      <c r="Q690" s="7"/>
      <c r="R690" s="4"/>
      <c r="S690" s="4"/>
      <c r="T690" s="71"/>
      <c r="U690" s="4"/>
      <c r="V690" s="17"/>
      <c r="W690" s="4"/>
      <c r="X690" s="4"/>
      <c r="Y690" s="4"/>
    </row>
    <row r="691" spans="1:25" s="15" customFormat="1" x14ac:dyDescent="0.3">
      <c r="A691" s="1"/>
      <c r="B691" s="2"/>
      <c r="C691" s="96"/>
      <c r="D691" s="1"/>
      <c r="E691" s="1"/>
      <c r="F691" s="96"/>
      <c r="G691" s="96"/>
      <c r="H691" s="96"/>
      <c r="I691" s="96"/>
      <c r="J691" s="96"/>
      <c r="K691" s="96"/>
      <c r="L691" s="1"/>
      <c r="M691" s="96"/>
      <c r="N691" s="1"/>
      <c r="O691" s="96"/>
      <c r="P691" s="1"/>
      <c r="Q691" s="7"/>
      <c r="R691" s="4"/>
      <c r="S691" s="4"/>
      <c r="T691" s="71"/>
      <c r="U691" s="4"/>
      <c r="V691" s="17"/>
      <c r="W691" s="4"/>
      <c r="X691" s="4"/>
      <c r="Y691" s="4"/>
    </row>
    <row r="692" spans="1:25" s="15" customFormat="1" x14ac:dyDescent="0.3">
      <c r="A692" s="1"/>
      <c r="B692" s="2"/>
      <c r="C692" s="96"/>
      <c r="D692" s="1"/>
      <c r="E692" s="1"/>
      <c r="F692" s="96"/>
      <c r="G692" s="96"/>
      <c r="H692" s="96"/>
      <c r="I692" s="96"/>
      <c r="J692" s="96"/>
      <c r="K692" s="96"/>
      <c r="L692" s="1"/>
      <c r="M692" s="96"/>
      <c r="N692" s="1"/>
      <c r="O692" s="96"/>
      <c r="P692" s="1"/>
      <c r="Q692" s="7"/>
      <c r="R692" s="4"/>
      <c r="S692" s="4"/>
      <c r="T692" s="71"/>
      <c r="U692" s="4"/>
      <c r="V692" s="17"/>
      <c r="W692" s="4"/>
      <c r="X692" s="4"/>
      <c r="Y692" s="4"/>
    </row>
    <row r="693" spans="1:25" s="15" customFormat="1" x14ac:dyDescent="0.3">
      <c r="A693" s="1"/>
      <c r="B693" s="2"/>
      <c r="C693" s="96"/>
      <c r="D693" s="1"/>
      <c r="E693" s="1"/>
      <c r="F693" s="96"/>
      <c r="G693" s="96"/>
      <c r="H693" s="96"/>
      <c r="I693" s="96"/>
      <c r="J693" s="96"/>
      <c r="K693" s="96"/>
      <c r="L693" s="1"/>
      <c r="M693" s="96"/>
      <c r="N693" s="1"/>
      <c r="O693" s="96"/>
      <c r="P693" s="1"/>
      <c r="Q693" s="7"/>
      <c r="R693" s="4"/>
      <c r="S693" s="4"/>
      <c r="T693" s="71"/>
      <c r="U693" s="4"/>
      <c r="V693" s="17"/>
      <c r="W693" s="4"/>
      <c r="X693" s="4"/>
      <c r="Y693" s="4"/>
    </row>
    <row r="694" spans="1:25" s="15" customFormat="1" x14ac:dyDescent="0.3">
      <c r="A694" s="1"/>
      <c r="B694" s="2"/>
      <c r="C694" s="96"/>
      <c r="D694" s="1"/>
      <c r="E694" s="1"/>
      <c r="F694" s="96"/>
      <c r="G694" s="96"/>
      <c r="H694" s="96"/>
      <c r="I694" s="96"/>
      <c r="J694" s="96"/>
      <c r="K694" s="96"/>
      <c r="L694" s="1"/>
      <c r="M694" s="96"/>
      <c r="N694" s="1"/>
      <c r="O694" s="96"/>
      <c r="P694" s="1"/>
      <c r="Q694" s="7"/>
      <c r="R694" s="4"/>
      <c r="S694" s="4"/>
      <c r="T694" s="71"/>
      <c r="U694" s="4"/>
      <c r="V694" s="17"/>
      <c r="W694" s="4"/>
      <c r="X694" s="4"/>
      <c r="Y694" s="4"/>
    </row>
    <row r="695" spans="1:25" s="15" customFormat="1" x14ac:dyDescent="0.3">
      <c r="A695" s="1"/>
      <c r="B695" s="2"/>
      <c r="C695" s="96"/>
      <c r="D695" s="1"/>
      <c r="E695" s="1"/>
      <c r="F695" s="96"/>
      <c r="G695" s="96"/>
      <c r="H695" s="96"/>
      <c r="I695" s="96"/>
      <c r="J695" s="96"/>
      <c r="K695" s="96"/>
      <c r="L695" s="1"/>
      <c r="M695" s="96"/>
      <c r="N695" s="1"/>
      <c r="O695" s="96"/>
      <c r="P695" s="1"/>
      <c r="Q695" s="7"/>
      <c r="R695" s="4"/>
      <c r="S695" s="4"/>
      <c r="T695" s="71"/>
      <c r="U695" s="4"/>
      <c r="V695" s="17"/>
      <c r="W695" s="4"/>
      <c r="X695" s="4"/>
      <c r="Y695" s="4"/>
    </row>
    <row r="696" spans="1:25" s="15" customFormat="1" x14ac:dyDescent="0.3">
      <c r="A696" s="1"/>
      <c r="B696" s="2"/>
      <c r="C696" s="96"/>
      <c r="D696" s="1"/>
      <c r="E696" s="1"/>
      <c r="F696" s="96"/>
      <c r="G696" s="96"/>
      <c r="H696" s="96"/>
      <c r="I696" s="96"/>
      <c r="J696" s="96"/>
      <c r="K696" s="96"/>
      <c r="L696" s="1"/>
      <c r="M696" s="96"/>
      <c r="N696" s="1"/>
      <c r="O696" s="96"/>
      <c r="P696" s="1"/>
      <c r="Q696" s="7"/>
      <c r="R696" s="4"/>
      <c r="S696" s="4"/>
      <c r="T696" s="71"/>
      <c r="U696" s="4"/>
      <c r="V696" s="17"/>
      <c r="W696" s="4"/>
      <c r="X696" s="4"/>
      <c r="Y696" s="4"/>
    </row>
    <row r="697" spans="1:25" s="15" customFormat="1" x14ac:dyDescent="0.3">
      <c r="A697" s="1"/>
      <c r="B697" s="2"/>
      <c r="C697" s="96"/>
      <c r="D697" s="1"/>
      <c r="E697" s="1"/>
      <c r="F697" s="96"/>
      <c r="G697" s="96"/>
      <c r="H697" s="96"/>
      <c r="I697" s="96"/>
      <c r="J697" s="96"/>
      <c r="K697" s="96"/>
      <c r="L697" s="1"/>
      <c r="M697" s="96"/>
      <c r="N697" s="1"/>
      <c r="O697" s="96"/>
      <c r="P697" s="1"/>
      <c r="Q697" s="7"/>
      <c r="R697" s="4"/>
      <c r="S697" s="4"/>
      <c r="T697" s="71"/>
      <c r="U697" s="4"/>
      <c r="V697" s="17"/>
      <c r="W697" s="4"/>
      <c r="X697" s="4"/>
      <c r="Y697" s="4"/>
    </row>
    <row r="698" spans="1:25" s="15" customFormat="1" x14ac:dyDescent="0.3">
      <c r="A698" s="1"/>
      <c r="B698" s="2"/>
      <c r="C698" s="96"/>
      <c r="D698" s="1"/>
      <c r="E698" s="1"/>
      <c r="F698" s="96"/>
      <c r="G698" s="96"/>
      <c r="H698" s="96"/>
      <c r="I698" s="96"/>
      <c r="J698" s="96"/>
      <c r="K698" s="96"/>
      <c r="L698" s="1"/>
      <c r="M698" s="96"/>
      <c r="N698" s="1"/>
      <c r="O698" s="96"/>
      <c r="P698" s="1"/>
      <c r="Q698" s="7"/>
      <c r="R698" s="4"/>
      <c r="S698" s="4"/>
      <c r="T698" s="71"/>
      <c r="U698" s="4"/>
      <c r="V698" s="17"/>
      <c r="W698" s="4"/>
      <c r="X698" s="4"/>
      <c r="Y698" s="4"/>
    </row>
    <row r="699" spans="1:25" s="15" customFormat="1" x14ac:dyDescent="0.3">
      <c r="A699" s="1"/>
      <c r="B699" s="2"/>
      <c r="C699" s="96"/>
      <c r="D699" s="1"/>
      <c r="E699" s="1"/>
      <c r="F699" s="96"/>
      <c r="G699" s="96"/>
      <c r="H699" s="96"/>
      <c r="I699" s="96"/>
      <c r="J699" s="96"/>
      <c r="K699" s="96"/>
      <c r="L699" s="1"/>
      <c r="M699" s="96"/>
      <c r="N699" s="1"/>
      <c r="O699" s="96"/>
      <c r="P699" s="1"/>
      <c r="Q699" s="7"/>
      <c r="R699" s="4"/>
      <c r="S699" s="4"/>
      <c r="T699" s="71"/>
      <c r="U699" s="4"/>
      <c r="V699" s="17"/>
      <c r="W699" s="4"/>
      <c r="X699" s="4"/>
      <c r="Y699" s="4"/>
    </row>
    <row r="700" spans="1:25" s="15" customFormat="1" x14ac:dyDescent="0.3">
      <c r="A700" s="1"/>
      <c r="B700" s="2"/>
      <c r="C700" s="96"/>
      <c r="D700" s="1"/>
      <c r="E700" s="1"/>
      <c r="F700" s="96"/>
      <c r="G700" s="96"/>
      <c r="H700" s="96"/>
      <c r="I700" s="96"/>
      <c r="J700" s="96"/>
      <c r="K700" s="96"/>
      <c r="L700" s="1"/>
      <c r="M700" s="96"/>
      <c r="N700" s="1"/>
      <c r="O700" s="96"/>
      <c r="P700" s="1"/>
      <c r="Q700" s="7"/>
      <c r="R700" s="4"/>
      <c r="S700" s="4"/>
      <c r="T700" s="71"/>
      <c r="U700" s="4"/>
      <c r="V700" s="17"/>
      <c r="W700" s="4"/>
      <c r="X700" s="4"/>
      <c r="Y700" s="4"/>
    </row>
    <row r="701" spans="1:25" s="15" customFormat="1" x14ac:dyDescent="0.3">
      <c r="A701" s="1"/>
      <c r="B701" s="2"/>
      <c r="C701" s="96"/>
      <c r="D701" s="1"/>
      <c r="E701" s="1"/>
      <c r="F701" s="96"/>
      <c r="G701" s="96"/>
      <c r="H701" s="96"/>
      <c r="I701" s="96"/>
      <c r="J701" s="96"/>
      <c r="K701" s="96"/>
      <c r="L701" s="1"/>
      <c r="M701" s="96"/>
      <c r="N701" s="1"/>
      <c r="O701" s="96"/>
      <c r="P701" s="1"/>
      <c r="Q701" s="7"/>
      <c r="R701" s="4"/>
      <c r="S701" s="4"/>
      <c r="T701" s="71"/>
      <c r="U701" s="4"/>
      <c r="V701" s="17"/>
      <c r="W701" s="4"/>
      <c r="X701" s="4"/>
      <c r="Y701" s="4"/>
    </row>
    <row r="702" spans="1:25" s="15" customFormat="1" x14ac:dyDescent="0.3">
      <c r="A702" s="1"/>
      <c r="B702" s="2"/>
      <c r="C702" s="96"/>
      <c r="D702" s="1"/>
      <c r="E702" s="1"/>
      <c r="F702" s="96"/>
      <c r="G702" s="96"/>
      <c r="H702" s="96"/>
      <c r="I702" s="96"/>
      <c r="J702" s="96"/>
      <c r="K702" s="96"/>
      <c r="L702" s="1"/>
      <c r="M702" s="96"/>
      <c r="N702" s="1"/>
      <c r="O702" s="96"/>
      <c r="P702" s="1"/>
      <c r="Q702" s="7"/>
      <c r="R702" s="4"/>
      <c r="S702" s="4"/>
      <c r="T702" s="71"/>
      <c r="U702" s="4"/>
      <c r="V702" s="17"/>
      <c r="W702" s="4"/>
      <c r="X702" s="4"/>
      <c r="Y702" s="4"/>
    </row>
    <row r="703" spans="1:25" s="15" customFormat="1" x14ac:dyDescent="0.3">
      <c r="A703" s="1"/>
      <c r="B703" s="2"/>
      <c r="C703" s="96"/>
      <c r="D703" s="1"/>
      <c r="E703" s="1"/>
      <c r="F703" s="96"/>
      <c r="G703" s="96"/>
      <c r="H703" s="96"/>
      <c r="I703" s="96"/>
      <c r="J703" s="96"/>
      <c r="K703" s="96"/>
      <c r="L703" s="1"/>
      <c r="M703" s="96"/>
      <c r="N703" s="1"/>
      <c r="O703" s="96"/>
      <c r="P703" s="1"/>
      <c r="Q703" s="7"/>
      <c r="R703" s="4"/>
      <c r="S703" s="4"/>
      <c r="T703" s="71"/>
      <c r="U703" s="4"/>
      <c r="V703" s="17"/>
      <c r="W703" s="4"/>
      <c r="X703" s="4"/>
      <c r="Y703" s="4"/>
    </row>
    <row r="704" spans="1:25" s="15" customFormat="1" x14ac:dyDescent="0.3">
      <c r="A704" s="1"/>
      <c r="B704" s="2"/>
      <c r="C704" s="96"/>
      <c r="D704" s="1"/>
      <c r="E704" s="1"/>
      <c r="F704" s="96"/>
      <c r="G704" s="96"/>
      <c r="H704" s="96"/>
      <c r="I704" s="96"/>
      <c r="J704" s="96"/>
      <c r="K704" s="96"/>
      <c r="L704" s="1"/>
      <c r="M704" s="96"/>
      <c r="N704" s="1"/>
      <c r="O704" s="96"/>
      <c r="P704" s="1"/>
      <c r="Q704" s="7"/>
      <c r="R704" s="4"/>
      <c r="S704" s="4"/>
      <c r="T704" s="71"/>
      <c r="U704" s="4"/>
      <c r="V704" s="17"/>
      <c r="W704" s="4"/>
      <c r="X704" s="4"/>
      <c r="Y704" s="4"/>
    </row>
    <row r="705" spans="1:25" s="15" customFormat="1" x14ac:dyDescent="0.3">
      <c r="A705" s="1"/>
      <c r="B705" s="2"/>
      <c r="C705" s="96"/>
      <c r="D705" s="1"/>
      <c r="E705" s="1"/>
      <c r="F705" s="96"/>
      <c r="G705" s="96"/>
      <c r="H705" s="96"/>
      <c r="I705" s="96"/>
      <c r="J705" s="96"/>
      <c r="K705" s="96"/>
      <c r="L705" s="1"/>
      <c r="M705" s="96"/>
      <c r="N705" s="1"/>
      <c r="O705" s="96"/>
      <c r="P705" s="1"/>
      <c r="Q705" s="7"/>
      <c r="R705" s="4"/>
      <c r="S705" s="4"/>
      <c r="T705" s="71"/>
      <c r="U705" s="4"/>
      <c r="V705" s="17"/>
      <c r="W705" s="4"/>
      <c r="X705" s="4"/>
      <c r="Y705" s="4"/>
    </row>
    <row r="706" spans="1:25" s="15" customFormat="1" x14ac:dyDescent="0.3">
      <c r="A706" s="1"/>
      <c r="B706" s="2"/>
      <c r="C706" s="96"/>
      <c r="D706" s="1"/>
      <c r="E706" s="1"/>
      <c r="F706" s="96"/>
      <c r="G706" s="96"/>
      <c r="H706" s="96"/>
      <c r="I706" s="96"/>
      <c r="J706" s="96"/>
      <c r="K706" s="96"/>
      <c r="L706" s="1"/>
      <c r="M706" s="96"/>
      <c r="N706" s="1"/>
      <c r="O706" s="96"/>
      <c r="P706" s="1"/>
      <c r="Q706" s="7"/>
      <c r="R706" s="4"/>
      <c r="S706" s="4"/>
      <c r="T706" s="71"/>
      <c r="U706" s="4"/>
      <c r="V706" s="17"/>
      <c r="W706" s="4"/>
      <c r="X706" s="4"/>
      <c r="Y706" s="4"/>
    </row>
    <row r="707" spans="1:25" s="15" customFormat="1" x14ac:dyDescent="0.3">
      <c r="A707" s="1"/>
      <c r="B707" s="2"/>
      <c r="C707" s="96"/>
      <c r="D707" s="1"/>
      <c r="E707" s="1"/>
      <c r="F707" s="96"/>
      <c r="G707" s="96"/>
      <c r="H707" s="96"/>
      <c r="I707" s="96"/>
      <c r="J707" s="96"/>
      <c r="K707" s="96"/>
      <c r="L707" s="1"/>
      <c r="M707" s="96"/>
      <c r="N707" s="1"/>
      <c r="O707" s="96"/>
      <c r="P707" s="1"/>
      <c r="Q707" s="7"/>
      <c r="R707" s="4"/>
      <c r="S707" s="4"/>
      <c r="T707" s="71"/>
      <c r="U707" s="4"/>
      <c r="V707" s="17"/>
      <c r="W707" s="4"/>
      <c r="X707" s="4"/>
      <c r="Y707" s="4"/>
    </row>
    <row r="708" spans="1:25" s="15" customFormat="1" x14ac:dyDescent="0.3">
      <c r="A708" s="1"/>
      <c r="B708" s="2"/>
      <c r="C708" s="96"/>
      <c r="D708" s="1"/>
      <c r="E708" s="1"/>
      <c r="F708" s="96"/>
      <c r="G708" s="96"/>
      <c r="H708" s="96"/>
      <c r="I708" s="96"/>
      <c r="J708" s="96"/>
      <c r="K708" s="96"/>
      <c r="L708" s="1"/>
      <c r="M708" s="96"/>
      <c r="N708" s="1"/>
      <c r="O708" s="96"/>
      <c r="P708" s="1"/>
      <c r="Q708" s="7"/>
      <c r="R708" s="4"/>
      <c r="S708" s="4"/>
      <c r="T708" s="71"/>
      <c r="U708" s="4"/>
      <c r="V708" s="17"/>
      <c r="W708" s="4"/>
      <c r="X708" s="4"/>
      <c r="Y708" s="4"/>
    </row>
    <row r="709" spans="1:25" s="15" customFormat="1" x14ac:dyDescent="0.3">
      <c r="A709" s="1"/>
      <c r="B709" s="2"/>
      <c r="C709" s="96"/>
      <c r="D709" s="1"/>
      <c r="E709" s="1"/>
      <c r="F709" s="96"/>
      <c r="G709" s="96"/>
      <c r="H709" s="96"/>
      <c r="I709" s="96"/>
      <c r="J709" s="96"/>
      <c r="K709" s="96"/>
      <c r="L709" s="1"/>
      <c r="M709" s="96"/>
      <c r="N709" s="1"/>
      <c r="O709" s="96"/>
      <c r="P709" s="1"/>
      <c r="Q709" s="7"/>
      <c r="R709" s="4"/>
      <c r="S709" s="4"/>
      <c r="T709" s="71"/>
      <c r="U709" s="4"/>
      <c r="V709" s="17"/>
      <c r="W709" s="4"/>
      <c r="X709" s="4"/>
      <c r="Y709" s="4"/>
    </row>
    <row r="710" spans="1:25" s="15" customFormat="1" x14ac:dyDescent="0.3">
      <c r="A710" s="1"/>
      <c r="B710" s="2"/>
      <c r="C710" s="96"/>
      <c r="D710" s="1"/>
      <c r="E710" s="1"/>
      <c r="F710" s="96"/>
      <c r="G710" s="96"/>
      <c r="H710" s="96"/>
      <c r="I710" s="96"/>
      <c r="J710" s="96"/>
      <c r="K710" s="96"/>
      <c r="L710" s="1"/>
      <c r="M710" s="96"/>
      <c r="N710" s="1"/>
      <c r="O710" s="96"/>
      <c r="P710" s="1"/>
      <c r="Q710" s="7"/>
      <c r="R710" s="4"/>
      <c r="S710" s="4"/>
      <c r="T710" s="71"/>
      <c r="U710" s="4"/>
      <c r="V710" s="17"/>
      <c r="W710" s="4"/>
      <c r="X710" s="4"/>
      <c r="Y710" s="4"/>
    </row>
    <row r="711" spans="1:25" s="15" customFormat="1" x14ac:dyDescent="0.3">
      <c r="A711" s="1"/>
      <c r="B711" s="2"/>
      <c r="C711" s="96"/>
      <c r="D711" s="1"/>
      <c r="E711" s="1"/>
      <c r="F711" s="96"/>
      <c r="G711" s="96"/>
      <c r="H711" s="96"/>
      <c r="I711" s="96"/>
      <c r="J711" s="96"/>
      <c r="K711" s="96"/>
      <c r="L711" s="1"/>
      <c r="M711" s="96"/>
      <c r="N711" s="1"/>
      <c r="O711" s="96"/>
      <c r="P711" s="1"/>
      <c r="Q711" s="7"/>
      <c r="R711" s="4"/>
      <c r="S711" s="4"/>
      <c r="T711" s="71"/>
      <c r="U711" s="4"/>
      <c r="V711" s="17"/>
      <c r="W711" s="4"/>
      <c r="X711" s="4"/>
      <c r="Y711" s="4"/>
    </row>
    <row r="712" spans="1:25" s="15" customFormat="1" x14ac:dyDescent="0.3">
      <c r="A712" s="1"/>
      <c r="B712" s="2"/>
      <c r="C712" s="96"/>
      <c r="D712" s="1"/>
      <c r="E712" s="1"/>
      <c r="F712" s="96"/>
      <c r="G712" s="96"/>
      <c r="H712" s="96"/>
      <c r="I712" s="96"/>
      <c r="J712" s="96"/>
      <c r="K712" s="96"/>
      <c r="L712" s="1"/>
      <c r="M712" s="96"/>
      <c r="N712" s="1"/>
      <c r="O712" s="96"/>
      <c r="P712" s="1"/>
      <c r="Q712" s="7"/>
      <c r="R712" s="4"/>
      <c r="S712" s="4"/>
      <c r="T712" s="71"/>
      <c r="U712" s="4"/>
      <c r="V712" s="17"/>
      <c r="W712" s="4"/>
      <c r="X712" s="4"/>
      <c r="Y712" s="4"/>
    </row>
    <row r="713" spans="1:25" s="15" customFormat="1" x14ac:dyDescent="0.3">
      <c r="A713" s="1"/>
      <c r="B713" s="2"/>
      <c r="C713" s="96"/>
      <c r="D713" s="1"/>
      <c r="E713" s="1"/>
      <c r="F713" s="96"/>
      <c r="G713" s="96"/>
      <c r="H713" s="96"/>
      <c r="I713" s="96"/>
      <c r="J713" s="96"/>
      <c r="K713" s="96"/>
      <c r="L713" s="1"/>
      <c r="M713" s="96"/>
      <c r="N713" s="1"/>
      <c r="O713" s="96"/>
      <c r="P713" s="1"/>
      <c r="Q713" s="7"/>
      <c r="R713" s="4"/>
      <c r="S713" s="4"/>
      <c r="T713" s="71"/>
      <c r="U713" s="4"/>
      <c r="V713" s="17"/>
      <c r="W713" s="4"/>
      <c r="X713" s="4"/>
      <c r="Y713" s="4"/>
    </row>
    <row r="714" spans="1:25" s="15" customFormat="1" x14ac:dyDescent="0.3">
      <c r="A714" s="1"/>
      <c r="B714" s="2"/>
      <c r="C714" s="96"/>
      <c r="D714" s="1"/>
      <c r="E714" s="1"/>
      <c r="F714" s="96"/>
      <c r="G714" s="96"/>
      <c r="H714" s="96"/>
      <c r="I714" s="96"/>
      <c r="J714" s="96"/>
      <c r="K714" s="96"/>
      <c r="L714" s="1"/>
      <c r="M714" s="96"/>
      <c r="N714" s="1"/>
      <c r="O714" s="96"/>
      <c r="P714" s="1"/>
      <c r="Q714" s="7"/>
      <c r="R714" s="4"/>
      <c r="S714" s="4"/>
      <c r="T714" s="71"/>
      <c r="U714" s="4"/>
      <c r="V714" s="17"/>
      <c r="W714" s="4"/>
      <c r="X714" s="4"/>
      <c r="Y714" s="4"/>
    </row>
    <row r="715" spans="1:25" s="15" customFormat="1" x14ac:dyDescent="0.3">
      <c r="A715" s="1"/>
      <c r="B715" s="2"/>
      <c r="C715" s="96"/>
      <c r="D715" s="1"/>
      <c r="E715" s="1"/>
      <c r="F715" s="96"/>
      <c r="G715" s="96"/>
      <c r="H715" s="96"/>
      <c r="I715" s="96"/>
      <c r="J715" s="96"/>
      <c r="K715" s="96"/>
      <c r="L715" s="1"/>
      <c r="M715" s="96"/>
      <c r="N715" s="1"/>
      <c r="O715" s="96"/>
      <c r="P715" s="1"/>
      <c r="Q715" s="7"/>
      <c r="R715" s="4"/>
      <c r="S715" s="4"/>
      <c r="T715" s="71"/>
      <c r="U715" s="4"/>
      <c r="V715" s="17"/>
      <c r="W715" s="4"/>
      <c r="X715" s="4"/>
      <c r="Y715" s="4"/>
    </row>
    <row r="716" spans="1:25" s="15" customFormat="1" x14ac:dyDescent="0.3">
      <c r="A716" s="1"/>
      <c r="B716" s="2"/>
      <c r="C716" s="96"/>
      <c r="D716" s="1"/>
      <c r="E716" s="1"/>
      <c r="F716" s="96"/>
      <c r="G716" s="96"/>
      <c r="H716" s="96"/>
      <c r="I716" s="96"/>
      <c r="J716" s="96"/>
      <c r="K716" s="96"/>
      <c r="L716" s="1"/>
      <c r="M716" s="96"/>
      <c r="N716" s="1"/>
      <c r="O716" s="96"/>
      <c r="P716" s="1"/>
      <c r="Q716" s="7"/>
      <c r="R716" s="4"/>
      <c r="S716" s="4"/>
      <c r="T716" s="71"/>
      <c r="U716" s="4"/>
      <c r="V716" s="17"/>
      <c r="W716" s="4"/>
      <c r="X716" s="4"/>
      <c r="Y716" s="4"/>
    </row>
    <row r="717" spans="1:25" s="15" customFormat="1" x14ac:dyDescent="0.3">
      <c r="A717" s="1"/>
      <c r="B717" s="2"/>
      <c r="C717" s="96"/>
      <c r="D717" s="1"/>
      <c r="E717" s="1"/>
      <c r="F717" s="96"/>
      <c r="G717" s="96"/>
      <c r="H717" s="96"/>
      <c r="I717" s="96"/>
      <c r="J717" s="96"/>
      <c r="K717" s="96"/>
      <c r="L717" s="1"/>
      <c r="M717" s="96"/>
      <c r="N717" s="1"/>
      <c r="O717" s="96"/>
      <c r="P717" s="1"/>
      <c r="Q717" s="7"/>
      <c r="R717" s="4"/>
      <c r="S717" s="4"/>
      <c r="T717" s="71"/>
      <c r="U717" s="4"/>
      <c r="V717" s="17"/>
      <c r="W717" s="4"/>
      <c r="X717" s="4"/>
      <c r="Y717" s="4"/>
    </row>
    <row r="718" spans="1:25" s="15" customFormat="1" x14ac:dyDescent="0.3">
      <c r="A718" s="1"/>
      <c r="B718" s="2"/>
      <c r="C718" s="96"/>
      <c r="D718" s="1"/>
      <c r="E718" s="1"/>
      <c r="F718" s="96"/>
      <c r="G718" s="96"/>
      <c r="H718" s="96"/>
      <c r="I718" s="96"/>
      <c r="J718" s="96"/>
      <c r="K718" s="96"/>
      <c r="L718" s="1"/>
      <c r="M718" s="96"/>
      <c r="N718" s="1"/>
      <c r="O718" s="96"/>
      <c r="P718" s="1"/>
      <c r="Q718" s="7"/>
      <c r="R718" s="4"/>
      <c r="S718" s="4"/>
      <c r="T718" s="71"/>
      <c r="U718" s="4"/>
      <c r="V718" s="17"/>
      <c r="W718" s="4"/>
      <c r="X718" s="4"/>
      <c r="Y718" s="4"/>
    </row>
    <row r="719" spans="1:25" s="15" customFormat="1" x14ac:dyDescent="0.3">
      <c r="A719" s="1"/>
      <c r="B719" s="2"/>
      <c r="C719" s="96"/>
      <c r="D719" s="1"/>
      <c r="E719" s="1"/>
      <c r="F719" s="96"/>
      <c r="G719" s="96"/>
      <c r="H719" s="96"/>
      <c r="I719" s="96"/>
      <c r="J719" s="96"/>
      <c r="K719" s="96"/>
      <c r="L719" s="1"/>
      <c r="M719" s="96"/>
      <c r="N719" s="1"/>
      <c r="O719" s="96"/>
      <c r="P719" s="1"/>
      <c r="Q719" s="7"/>
      <c r="R719" s="4"/>
      <c r="S719" s="4"/>
      <c r="T719" s="71"/>
      <c r="U719" s="4"/>
      <c r="V719" s="17"/>
      <c r="W719" s="4"/>
      <c r="X719" s="4"/>
      <c r="Y719" s="4"/>
    </row>
    <row r="720" spans="1:25" s="15" customFormat="1" x14ac:dyDescent="0.3">
      <c r="A720" s="1"/>
      <c r="B720" s="2"/>
      <c r="C720" s="96"/>
      <c r="D720" s="1"/>
      <c r="E720" s="1"/>
      <c r="F720" s="96"/>
      <c r="G720" s="96"/>
      <c r="H720" s="96"/>
      <c r="I720" s="96"/>
      <c r="J720" s="96"/>
      <c r="K720" s="96"/>
      <c r="L720" s="1"/>
      <c r="M720" s="96"/>
      <c r="N720" s="1"/>
      <c r="O720" s="96"/>
      <c r="P720" s="1"/>
      <c r="Q720" s="7"/>
      <c r="R720" s="4"/>
      <c r="S720" s="4"/>
      <c r="T720" s="71"/>
      <c r="U720" s="4"/>
      <c r="V720" s="17"/>
      <c r="W720" s="4"/>
      <c r="X720" s="4"/>
      <c r="Y720" s="4"/>
    </row>
    <row r="721" spans="1:25" s="15" customFormat="1" x14ac:dyDescent="0.3">
      <c r="A721" s="1"/>
      <c r="B721" s="2"/>
      <c r="C721" s="96"/>
      <c r="D721" s="1"/>
      <c r="E721" s="1"/>
      <c r="F721" s="96"/>
      <c r="G721" s="96"/>
      <c r="H721" s="96"/>
      <c r="I721" s="96"/>
      <c r="J721" s="96"/>
      <c r="K721" s="96"/>
      <c r="L721" s="1"/>
      <c r="M721" s="96"/>
      <c r="N721" s="1"/>
      <c r="O721" s="96"/>
      <c r="P721" s="1"/>
      <c r="Q721" s="7"/>
      <c r="R721" s="4"/>
      <c r="S721" s="4"/>
      <c r="T721" s="71"/>
      <c r="U721" s="4"/>
      <c r="V721" s="17"/>
      <c r="W721" s="4"/>
      <c r="X721" s="4"/>
      <c r="Y721" s="4"/>
    </row>
    <row r="722" spans="1:25" s="15" customFormat="1" x14ac:dyDescent="0.3">
      <c r="A722" s="1"/>
      <c r="B722" s="2"/>
      <c r="C722" s="96"/>
      <c r="D722" s="1"/>
      <c r="E722" s="1"/>
      <c r="F722" s="96"/>
      <c r="G722" s="96"/>
      <c r="H722" s="96"/>
      <c r="I722" s="96"/>
      <c r="J722" s="96"/>
      <c r="K722" s="96"/>
      <c r="L722" s="1"/>
      <c r="M722" s="96"/>
      <c r="N722" s="1"/>
      <c r="O722" s="96"/>
      <c r="P722" s="1"/>
      <c r="Q722" s="7"/>
      <c r="R722" s="4"/>
      <c r="S722" s="4"/>
      <c r="T722" s="71"/>
      <c r="U722" s="4"/>
      <c r="V722" s="17"/>
      <c r="W722" s="4"/>
      <c r="X722" s="4"/>
      <c r="Y722" s="4"/>
    </row>
    <row r="723" spans="1:25" s="15" customFormat="1" x14ac:dyDescent="0.3">
      <c r="A723" s="1"/>
      <c r="B723" s="2"/>
      <c r="C723" s="96"/>
      <c r="D723" s="1"/>
      <c r="E723" s="1"/>
      <c r="F723" s="96"/>
      <c r="G723" s="96"/>
      <c r="H723" s="96"/>
      <c r="I723" s="96"/>
      <c r="J723" s="96"/>
      <c r="K723" s="96"/>
      <c r="L723" s="1"/>
      <c r="M723" s="96"/>
      <c r="N723" s="1"/>
      <c r="O723" s="96"/>
      <c r="P723" s="1"/>
      <c r="Q723" s="7"/>
      <c r="R723" s="4"/>
      <c r="S723" s="4"/>
      <c r="T723" s="71"/>
      <c r="U723" s="4"/>
      <c r="V723" s="17"/>
      <c r="W723" s="4"/>
      <c r="X723" s="4"/>
      <c r="Y723" s="4"/>
    </row>
    <row r="724" spans="1:25" s="15" customFormat="1" x14ac:dyDescent="0.3">
      <c r="A724" s="1"/>
      <c r="B724" s="2"/>
      <c r="C724" s="96"/>
      <c r="D724" s="1"/>
      <c r="E724" s="1"/>
      <c r="F724" s="96"/>
      <c r="G724" s="96"/>
      <c r="H724" s="96"/>
      <c r="I724" s="96"/>
      <c r="J724" s="96"/>
      <c r="K724" s="96"/>
      <c r="L724" s="1"/>
      <c r="M724" s="96"/>
      <c r="N724" s="1"/>
      <c r="O724" s="96"/>
      <c r="P724" s="1"/>
      <c r="Q724" s="7"/>
      <c r="R724" s="4"/>
      <c r="S724" s="4"/>
      <c r="T724" s="71"/>
      <c r="U724" s="4"/>
      <c r="V724" s="17"/>
      <c r="W724" s="4"/>
      <c r="X724" s="4"/>
      <c r="Y724" s="4"/>
    </row>
    <row r="725" spans="1:25" s="15" customFormat="1" x14ac:dyDescent="0.3">
      <c r="A725" s="1"/>
      <c r="B725" s="2"/>
      <c r="C725" s="96"/>
      <c r="D725" s="1"/>
      <c r="E725" s="1"/>
      <c r="F725" s="96"/>
      <c r="G725" s="96"/>
      <c r="H725" s="96"/>
      <c r="I725" s="96"/>
      <c r="J725" s="96"/>
      <c r="K725" s="1"/>
      <c r="L725" s="1"/>
      <c r="M725" s="1"/>
      <c r="N725" s="1"/>
      <c r="O725" s="1"/>
      <c r="P725" s="1"/>
      <c r="Q725" s="7"/>
      <c r="R725" s="4"/>
      <c r="S725" s="4"/>
      <c r="T725" s="71"/>
      <c r="U725" s="4"/>
      <c r="V725" s="17"/>
      <c r="W725" s="4"/>
      <c r="X725" s="4"/>
      <c r="Y725" s="4"/>
    </row>
    <row r="726" spans="1:25" x14ac:dyDescent="0.3">
      <c r="F726" s="96"/>
      <c r="G726" s="96"/>
      <c r="H726" s="96"/>
      <c r="I726" s="96"/>
      <c r="J726" s="96"/>
    </row>
    <row r="727" spans="1:25" x14ac:dyDescent="0.3">
      <c r="F727" s="96"/>
      <c r="G727" s="96"/>
      <c r="H727" s="96"/>
      <c r="I727" s="96"/>
      <c r="J727" s="96"/>
    </row>
    <row r="728" spans="1:25" x14ac:dyDescent="0.3">
      <c r="F728" s="96"/>
      <c r="G728" s="96"/>
      <c r="H728" s="96"/>
      <c r="I728" s="96"/>
      <c r="J728" s="96"/>
    </row>
    <row r="729" spans="1:25" x14ac:dyDescent="0.3">
      <c r="F729" s="96"/>
      <c r="G729" s="96"/>
      <c r="H729" s="96"/>
      <c r="I729" s="96"/>
      <c r="J729" s="96"/>
    </row>
    <row r="730" spans="1:25" x14ac:dyDescent="0.3">
      <c r="F730" s="96"/>
      <c r="G730" s="96"/>
      <c r="H730" s="96"/>
      <c r="I730" s="96"/>
      <c r="J730" s="96"/>
    </row>
    <row r="731" spans="1:25" x14ac:dyDescent="0.3">
      <c r="F731" s="96"/>
      <c r="G731" s="96"/>
      <c r="H731" s="96"/>
      <c r="I731" s="96"/>
      <c r="J731" s="96"/>
    </row>
    <row r="732" spans="1:25" x14ac:dyDescent="0.3">
      <c r="F732" s="96"/>
      <c r="G732" s="96"/>
      <c r="H732" s="96"/>
      <c r="I732" s="96"/>
      <c r="J732" s="96"/>
    </row>
    <row r="733" spans="1:25" x14ac:dyDescent="0.3">
      <c r="F733" s="96"/>
      <c r="G733" s="96"/>
      <c r="H733" s="96"/>
      <c r="I733" s="96"/>
      <c r="J733" s="96"/>
    </row>
    <row r="734" spans="1:25" x14ac:dyDescent="0.3">
      <c r="F734" s="96"/>
      <c r="G734" s="96"/>
      <c r="H734" s="96"/>
      <c r="I734" s="96"/>
      <c r="J734" s="96"/>
    </row>
    <row r="735" spans="1:25" x14ac:dyDescent="0.3">
      <c r="F735" s="96"/>
      <c r="G735" s="96"/>
      <c r="H735" s="96"/>
      <c r="I735" s="96"/>
      <c r="J735" s="96"/>
    </row>
    <row r="736" spans="1:25" x14ac:dyDescent="0.3">
      <c r="F736" s="96"/>
      <c r="G736" s="96"/>
      <c r="H736" s="96"/>
      <c r="I736" s="96"/>
      <c r="J736" s="96"/>
    </row>
    <row r="737" spans="6:10" x14ac:dyDescent="0.3">
      <c r="F737" s="96"/>
      <c r="G737" s="96"/>
      <c r="H737" s="96"/>
      <c r="I737" s="96"/>
      <c r="J737" s="96"/>
    </row>
    <row r="738" spans="6:10" x14ac:dyDescent="0.3">
      <c r="F738" s="96"/>
      <c r="G738" s="96"/>
      <c r="H738" s="96"/>
      <c r="I738" s="96"/>
      <c r="J738" s="96"/>
    </row>
    <row r="739" spans="6:10" x14ac:dyDescent="0.3">
      <c r="F739" s="96"/>
      <c r="G739" s="96"/>
      <c r="H739" s="96"/>
      <c r="I739" s="96"/>
      <c r="J739" s="96"/>
    </row>
    <row r="740" spans="6:10" x14ac:dyDescent="0.3">
      <c r="F740" s="96"/>
      <c r="G740" s="96"/>
      <c r="H740" s="96"/>
      <c r="I740" s="96"/>
      <c r="J740" s="96"/>
    </row>
    <row r="741" spans="6:10" x14ac:dyDescent="0.3">
      <c r="F741" s="96"/>
      <c r="G741" s="96"/>
      <c r="H741" s="96"/>
      <c r="I741" s="96"/>
      <c r="J741" s="96"/>
    </row>
    <row r="742" spans="6:10" x14ac:dyDescent="0.3">
      <c r="F742" s="96"/>
      <c r="G742" s="96"/>
      <c r="H742" s="96"/>
      <c r="I742" s="96"/>
      <c r="J742" s="96"/>
    </row>
    <row r="743" spans="6:10" x14ac:dyDescent="0.3">
      <c r="F743" s="96"/>
      <c r="G743" s="96"/>
      <c r="H743" s="96"/>
      <c r="I743" s="96"/>
      <c r="J743" s="96"/>
    </row>
    <row r="744" spans="6:10" x14ac:dyDescent="0.3">
      <c r="F744" s="96"/>
      <c r="G744" s="96"/>
      <c r="H744" s="96"/>
      <c r="I744" s="96"/>
      <c r="J744" s="96"/>
    </row>
    <row r="745" spans="6:10" x14ac:dyDescent="0.3">
      <c r="F745" s="96"/>
      <c r="G745" s="96"/>
      <c r="H745" s="96"/>
      <c r="I745" s="96"/>
      <c r="J745" s="96"/>
    </row>
    <row r="746" spans="6:10" x14ac:dyDescent="0.3">
      <c r="F746" s="96"/>
      <c r="G746" s="96"/>
      <c r="H746" s="96"/>
      <c r="I746" s="96"/>
      <c r="J746" s="96"/>
    </row>
    <row r="747" spans="6:10" x14ac:dyDescent="0.3">
      <c r="F747" s="96"/>
      <c r="G747" s="96"/>
      <c r="H747" s="96"/>
      <c r="I747" s="96"/>
      <c r="J747" s="96"/>
    </row>
    <row r="748" spans="6:10" x14ac:dyDescent="0.3">
      <c r="F748" s="96"/>
      <c r="G748" s="96"/>
      <c r="H748" s="96"/>
      <c r="I748" s="96"/>
      <c r="J748" s="96"/>
    </row>
    <row r="749" spans="6:10" x14ac:dyDescent="0.3">
      <c r="F749" s="96"/>
      <c r="G749" s="96"/>
      <c r="H749" s="96"/>
      <c r="I749" s="96"/>
      <c r="J749" s="96"/>
    </row>
    <row r="750" spans="6:10" x14ac:dyDescent="0.3">
      <c r="F750" s="96"/>
      <c r="G750" s="96"/>
      <c r="H750" s="96"/>
      <c r="I750" s="96"/>
      <c r="J750" s="96"/>
    </row>
    <row r="751" spans="6:10" x14ac:dyDescent="0.3">
      <c r="F751" s="96"/>
      <c r="G751" s="96"/>
      <c r="H751" s="96"/>
      <c r="I751" s="96"/>
      <c r="J751" s="96"/>
    </row>
    <row r="752" spans="6:10" x14ac:dyDescent="0.3">
      <c r="F752" s="96"/>
      <c r="G752" s="96"/>
      <c r="H752" s="96"/>
      <c r="I752" s="96"/>
      <c r="J752" s="96"/>
    </row>
    <row r="753" spans="6:10" x14ac:dyDescent="0.3">
      <c r="F753" s="96"/>
      <c r="G753" s="96"/>
      <c r="H753" s="96"/>
      <c r="I753" s="96"/>
      <c r="J753" s="96"/>
    </row>
    <row r="754" spans="6:10" x14ac:dyDescent="0.3">
      <c r="F754" s="96"/>
      <c r="G754" s="96"/>
      <c r="H754" s="96"/>
      <c r="I754" s="96"/>
      <c r="J754" s="96"/>
    </row>
    <row r="755" spans="6:10" x14ac:dyDescent="0.3">
      <c r="F755" s="96"/>
      <c r="G755" s="96"/>
      <c r="H755" s="96"/>
      <c r="I755" s="96"/>
      <c r="J755" s="96"/>
    </row>
    <row r="756" spans="6:10" x14ac:dyDescent="0.3">
      <c r="F756" s="96"/>
      <c r="G756" s="96"/>
      <c r="H756" s="96"/>
      <c r="I756" s="96"/>
      <c r="J756" s="96"/>
    </row>
    <row r="757" spans="6:10" x14ac:dyDescent="0.3">
      <c r="F757" s="96"/>
      <c r="G757" s="96"/>
      <c r="H757" s="96"/>
      <c r="I757" s="96"/>
      <c r="J757" s="96"/>
    </row>
    <row r="758" spans="6:10" x14ac:dyDescent="0.3">
      <c r="F758" s="96"/>
      <c r="G758" s="96"/>
      <c r="H758" s="96"/>
      <c r="I758" s="96"/>
      <c r="J758" s="96"/>
    </row>
    <row r="759" spans="6:10" x14ac:dyDescent="0.3">
      <c r="F759" s="96"/>
      <c r="G759" s="96"/>
      <c r="H759" s="96"/>
      <c r="I759" s="96"/>
      <c r="J759" s="96"/>
    </row>
    <row r="760" spans="6:10" x14ac:dyDescent="0.3">
      <c r="F760" s="96"/>
      <c r="G760" s="96"/>
      <c r="H760" s="96"/>
      <c r="I760" s="96"/>
      <c r="J760" s="96"/>
    </row>
    <row r="761" spans="6:10" x14ac:dyDescent="0.3">
      <c r="F761" s="96"/>
      <c r="G761" s="96"/>
      <c r="H761" s="96"/>
      <c r="I761" s="96"/>
      <c r="J761" s="96"/>
    </row>
    <row r="762" spans="6:10" x14ac:dyDescent="0.3">
      <c r="F762" s="96"/>
      <c r="G762" s="96"/>
      <c r="H762" s="96"/>
      <c r="I762" s="96"/>
      <c r="J762" s="96"/>
    </row>
    <row r="763" spans="6:10" x14ac:dyDescent="0.3">
      <c r="F763" s="96"/>
      <c r="G763" s="96"/>
      <c r="H763" s="96"/>
      <c r="I763" s="96"/>
      <c r="J763" s="96"/>
    </row>
    <row r="764" spans="6:10" x14ac:dyDescent="0.3">
      <c r="F764" s="96"/>
      <c r="G764" s="96"/>
      <c r="H764" s="96"/>
      <c r="I764" s="96"/>
      <c r="J764" s="96"/>
    </row>
    <row r="765" spans="6:10" x14ac:dyDescent="0.3">
      <c r="F765" s="96"/>
      <c r="G765" s="96"/>
      <c r="H765" s="96"/>
      <c r="I765" s="96"/>
      <c r="J765" s="96"/>
    </row>
    <row r="766" spans="6:10" x14ac:dyDescent="0.3">
      <c r="F766" s="96"/>
      <c r="G766" s="96"/>
      <c r="H766" s="96"/>
      <c r="I766" s="96"/>
      <c r="J766" s="96"/>
    </row>
    <row r="767" spans="6:10" x14ac:dyDescent="0.3">
      <c r="F767" s="96"/>
      <c r="G767" s="96"/>
      <c r="H767" s="96"/>
      <c r="I767" s="96"/>
      <c r="J767" s="96"/>
    </row>
    <row r="768" spans="6:10" x14ac:dyDescent="0.3">
      <c r="F768" s="96"/>
      <c r="G768" s="96"/>
      <c r="H768" s="96"/>
      <c r="I768" s="96"/>
      <c r="J768" s="96"/>
    </row>
    <row r="769" spans="6:10" x14ac:dyDescent="0.3">
      <c r="F769" s="96"/>
      <c r="G769" s="96"/>
      <c r="H769" s="96"/>
      <c r="I769" s="96"/>
      <c r="J769" s="96"/>
    </row>
    <row r="770" spans="6:10" x14ac:dyDescent="0.3">
      <c r="F770" s="96"/>
      <c r="G770" s="96"/>
      <c r="H770" s="96"/>
      <c r="I770" s="96"/>
      <c r="J770" s="96"/>
    </row>
    <row r="771" spans="6:10" x14ac:dyDescent="0.3">
      <c r="F771" s="96"/>
      <c r="G771" s="96"/>
      <c r="H771" s="96"/>
      <c r="I771" s="96"/>
      <c r="J771" s="96"/>
    </row>
    <row r="772" spans="6:10" x14ac:dyDescent="0.3">
      <c r="F772" s="96"/>
      <c r="G772" s="96"/>
      <c r="H772" s="96"/>
      <c r="I772" s="96"/>
      <c r="J772" s="96"/>
    </row>
    <row r="773" spans="6:10" x14ac:dyDescent="0.3">
      <c r="F773" s="96"/>
      <c r="G773" s="96"/>
      <c r="H773" s="96"/>
      <c r="I773" s="96"/>
      <c r="J773" s="96"/>
    </row>
    <row r="774" spans="6:10" x14ac:dyDescent="0.3">
      <c r="F774" s="96"/>
      <c r="G774" s="96"/>
      <c r="H774" s="96"/>
      <c r="I774" s="96"/>
      <c r="J774" s="96"/>
    </row>
    <row r="775" spans="6:10" x14ac:dyDescent="0.3">
      <c r="F775" s="96"/>
      <c r="G775" s="96"/>
      <c r="H775" s="96"/>
      <c r="I775" s="96"/>
      <c r="J775" s="96"/>
    </row>
    <row r="776" spans="6:10" x14ac:dyDescent="0.3">
      <c r="F776" s="96"/>
      <c r="G776" s="96"/>
      <c r="H776" s="96"/>
      <c r="I776" s="96"/>
      <c r="J776" s="96"/>
    </row>
    <row r="777" spans="6:10" x14ac:dyDescent="0.3">
      <c r="F777" s="96"/>
      <c r="G777" s="96"/>
      <c r="H777" s="96"/>
      <c r="I777" s="96"/>
      <c r="J777" s="96"/>
    </row>
    <row r="778" spans="6:10" x14ac:dyDescent="0.3">
      <c r="F778" s="96"/>
      <c r="G778" s="96"/>
      <c r="H778" s="96"/>
      <c r="I778" s="96"/>
      <c r="J778" s="96"/>
    </row>
    <row r="779" spans="6:10" x14ac:dyDescent="0.3">
      <c r="F779" s="96"/>
      <c r="G779" s="96"/>
      <c r="H779" s="96"/>
      <c r="I779" s="96"/>
      <c r="J779" s="96"/>
    </row>
    <row r="780" spans="6:10" x14ac:dyDescent="0.3">
      <c r="F780" s="96"/>
      <c r="G780" s="96"/>
      <c r="H780" s="96"/>
      <c r="I780" s="96"/>
      <c r="J780" s="96"/>
    </row>
    <row r="781" spans="6:10" x14ac:dyDescent="0.3">
      <c r="F781" s="96"/>
      <c r="G781" s="96"/>
      <c r="H781" s="96"/>
      <c r="I781" s="96"/>
      <c r="J781" s="96"/>
    </row>
    <row r="782" spans="6:10" x14ac:dyDescent="0.3">
      <c r="F782" s="96"/>
      <c r="G782" s="96"/>
      <c r="H782" s="96"/>
      <c r="I782" s="96"/>
      <c r="J782" s="96"/>
    </row>
    <row r="783" spans="6:10" x14ac:dyDescent="0.3">
      <c r="F783" s="96"/>
      <c r="G783" s="96"/>
      <c r="H783" s="96"/>
      <c r="I783" s="96"/>
      <c r="J783" s="96"/>
    </row>
    <row r="784" spans="6:10" x14ac:dyDescent="0.3">
      <c r="F784" s="96"/>
      <c r="G784" s="96"/>
      <c r="H784" s="96"/>
      <c r="I784" s="96"/>
      <c r="J784" s="96"/>
    </row>
    <row r="785" spans="6:10" x14ac:dyDescent="0.3">
      <c r="F785" s="96"/>
      <c r="G785" s="96"/>
      <c r="H785" s="96"/>
      <c r="I785" s="96"/>
      <c r="J785" s="96"/>
    </row>
    <row r="786" spans="6:10" x14ac:dyDescent="0.3">
      <c r="F786" s="96"/>
      <c r="G786" s="96"/>
      <c r="H786" s="96"/>
      <c r="I786" s="96"/>
      <c r="J786" s="96"/>
    </row>
    <row r="787" spans="6:10" x14ac:dyDescent="0.3">
      <c r="F787" s="96"/>
      <c r="G787" s="96"/>
      <c r="H787" s="96"/>
      <c r="I787" s="96"/>
      <c r="J787" s="96"/>
    </row>
    <row r="788" spans="6:10" x14ac:dyDescent="0.3">
      <c r="F788" s="96"/>
      <c r="G788" s="96"/>
      <c r="H788" s="96"/>
      <c r="I788" s="96"/>
      <c r="J788" s="96"/>
    </row>
    <row r="789" spans="6:10" x14ac:dyDescent="0.3">
      <c r="F789" s="96"/>
      <c r="G789" s="96"/>
      <c r="H789" s="96"/>
      <c r="I789" s="96"/>
      <c r="J789" s="96"/>
    </row>
    <row r="790" spans="6:10" x14ac:dyDescent="0.3">
      <c r="F790" s="96"/>
      <c r="G790" s="96"/>
      <c r="H790" s="96"/>
      <c r="I790" s="96"/>
      <c r="J790" s="96"/>
    </row>
    <row r="791" spans="6:10" x14ac:dyDescent="0.3">
      <c r="F791" s="96"/>
      <c r="G791" s="96"/>
      <c r="H791" s="96"/>
      <c r="I791" s="96"/>
      <c r="J791" s="96"/>
    </row>
    <row r="792" spans="6:10" x14ac:dyDescent="0.3">
      <c r="F792" s="96"/>
      <c r="G792" s="96"/>
      <c r="H792" s="96"/>
      <c r="I792" s="96"/>
      <c r="J792" s="96"/>
    </row>
    <row r="793" spans="6:10" x14ac:dyDescent="0.3">
      <c r="F793" s="96"/>
      <c r="G793" s="96"/>
      <c r="H793" s="96"/>
      <c r="I793" s="96"/>
      <c r="J793" s="96"/>
    </row>
    <row r="794" spans="6:10" x14ac:dyDescent="0.3">
      <c r="F794" s="96"/>
      <c r="G794" s="96"/>
      <c r="H794" s="96"/>
      <c r="I794" s="96"/>
      <c r="J794" s="96"/>
    </row>
    <row r="795" spans="6:10" x14ac:dyDescent="0.3">
      <c r="F795" s="96"/>
      <c r="G795" s="96"/>
      <c r="H795" s="96"/>
      <c r="I795" s="96"/>
      <c r="J795" s="96"/>
    </row>
    <row r="796" spans="6:10" x14ac:dyDescent="0.3">
      <c r="F796" s="96"/>
      <c r="G796" s="96"/>
      <c r="H796" s="96"/>
      <c r="I796" s="96"/>
      <c r="J796" s="96"/>
    </row>
    <row r="797" spans="6:10" x14ac:dyDescent="0.3">
      <c r="F797" s="96"/>
      <c r="G797" s="96"/>
      <c r="H797" s="96"/>
      <c r="I797" s="96"/>
      <c r="J797" s="96"/>
    </row>
    <row r="798" spans="6:10" x14ac:dyDescent="0.3">
      <c r="F798" s="96"/>
      <c r="G798" s="96"/>
      <c r="H798" s="96"/>
      <c r="I798" s="96"/>
      <c r="J798" s="96"/>
    </row>
    <row r="799" spans="6:10" x14ac:dyDescent="0.3">
      <c r="F799" s="96"/>
      <c r="G799" s="96"/>
      <c r="H799" s="96"/>
      <c r="I799" s="96"/>
      <c r="J799" s="96"/>
    </row>
    <row r="800" spans="6:10" x14ac:dyDescent="0.3">
      <c r="F800" s="96"/>
      <c r="G800" s="96"/>
      <c r="H800" s="96"/>
      <c r="I800" s="96"/>
      <c r="J800" s="96"/>
    </row>
    <row r="801" spans="6:10" x14ac:dyDescent="0.3">
      <c r="F801" s="96"/>
      <c r="G801" s="96"/>
      <c r="H801" s="96"/>
      <c r="I801" s="96"/>
      <c r="J801" s="96"/>
    </row>
    <row r="802" spans="6:10" x14ac:dyDescent="0.3">
      <c r="F802" s="96"/>
      <c r="G802" s="96"/>
      <c r="H802" s="96"/>
      <c r="I802" s="96"/>
      <c r="J802" s="96"/>
    </row>
    <row r="803" spans="6:10" x14ac:dyDescent="0.3">
      <c r="F803" s="96"/>
      <c r="G803" s="96"/>
      <c r="H803" s="96"/>
      <c r="I803" s="96"/>
      <c r="J803" s="96"/>
    </row>
    <row r="804" spans="6:10" x14ac:dyDescent="0.3">
      <c r="F804" s="96"/>
      <c r="G804" s="96"/>
      <c r="H804" s="96"/>
      <c r="I804" s="96"/>
      <c r="J804" s="96"/>
    </row>
    <row r="805" spans="6:10" x14ac:dyDescent="0.3">
      <c r="F805" s="96"/>
      <c r="G805" s="96"/>
      <c r="H805" s="96"/>
      <c r="I805" s="96"/>
      <c r="J805" s="96"/>
    </row>
    <row r="806" spans="6:10" x14ac:dyDescent="0.3">
      <c r="F806" s="96"/>
      <c r="G806" s="96"/>
      <c r="H806" s="96"/>
      <c r="I806" s="96"/>
      <c r="J806" s="96"/>
    </row>
    <row r="807" spans="6:10" x14ac:dyDescent="0.3">
      <c r="F807" s="96"/>
      <c r="G807" s="96"/>
      <c r="H807" s="96"/>
      <c r="I807" s="96"/>
      <c r="J807" s="96"/>
    </row>
    <row r="808" spans="6:10" x14ac:dyDescent="0.3">
      <c r="F808" s="96"/>
      <c r="G808" s="96"/>
      <c r="H808" s="96"/>
      <c r="I808" s="96"/>
      <c r="J808" s="96"/>
    </row>
    <row r="809" spans="6:10" x14ac:dyDescent="0.3">
      <c r="F809" s="96"/>
      <c r="G809" s="96"/>
      <c r="H809" s="96"/>
      <c r="I809" s="96"/>
      <c r="J809" s="96"/>
    </row>
    <row r="810" spans="6:10" x14ac:dyDescent="0.3">
      <c r="F810" s="96"/>
      <c r="G810" s="96"/>
      <c r="H810" s="96"/>
      <c r="I810" s="96"/>
      <c r="J810" s="96"/>
    </row>
    <row r="811" spans="6:10" x14ac:dyDescent="0.3">
      <c r="F811" s="96"/>
      <c r="G811" s="96"/>
      <c r="H811" s="96"/>
      <c r="I811" s="96"/>
      <c r="J811" s="96"/>
    </row>
    <row r="812" spans="6:10" x14ac:dyDescent="0.3">
      <c r="F812" s="96"/>
      <c r="G812" s="96"/>
      <c r="H812" s="96"/>
      <c r="I812" s="96"/>
      <c r="J812" s="96"/>
    </row>
    <row r="813" spans="6:10" x14ac:dyDescent="0.3">
      <c r="F813" s="96"/>
      <c r="G813" s="96"/>
      <c r="H813" s="96"/>
      <c r="I813" s="96"/>
      <c r="J813" s="96"/>
    </row>
    <row r="814" spans="6:10" x14ac:dyDescent="0.3">
      <c r="F814" s="96"/>
      <c r="G814" s="96"/>
      <c r="H814" s="96"/>
      <c r="I814" s="96"/>
      <c r="J814" s="96"/>
    </row>
    <row r="815" spans="6:10" x14ac:dyDescent="0.3">
      <c r="F815" s="96"/>
      <c r="G815" s="96"/>
      <c r="H815" s="96"/>
      <c r="I815" s="96"/>
      <c r="J815" s="96"/>
    </row>
    <row r="816" spans="6:10" x14ac:dyDescent="0.3">
      <c r="F816" s="96"/>
      <c r="G816" s="96"/>
      <c r="H816" s="96"/>
      <c r="I816" s="96"/>
      <c r="J816" s="96"/>
    </row>
    <row r="817" spans="6:10" x14ac:dyDescent="0.3">
      <c r="F817" s="96"/>
      <c r="G817" s="96"/>
      <c r="H817" s="96"/>
      <c r="I817" s="96"/>
      <c r="J817" s="96"/>
    </row>
    <row r="818" spans="6:10" x14ac:dyDescent="0.3">
      <c r="F818" s="96"/>
      <c r="G818" s="96"/>
      <c r="H818" s="96"/>
      <c r="I818" s="96"/>
      <c r="J818" s="96"/>
    </row>
    <row r="819" spans="6:10" x14ac:dyDescent="0.3">
      <c r="F819" s="96"/>
      <c r="G819" s="96"/>
      <c r="H819" s="96"/>
      <c r="I819" s="96"/>
      <c r="J819" s="96"/>
    </row>
    <row r="820" spans="6:10" x14ac:dyDescent="0.3">
      <c r="F820" s="96"/>
      <c r="G820" s="96"/>
      <c r="H820" s="96"/>
      <c r="I820" s="96"/>
      <c r="J820" s="96"/>
    </row>
    <row r="821" spans="6:10" x14ac:dyDescent="0.3">
      <c r="F821" s="96"/>
      <c r="G821" s="96"/>
      <c r="H821" s="96"/>
      <c r="I821" s="96"/>
      <c r="J821" s="96"/>
    </row>
    <row r="822" spans="6:10" x14ac:dyDescent="0.3">
      <c r="F822" s="96"/>
      <c r="G822" s="96"/>
      <c r="H822" s="96"/>
      <c r="I822" s="96"/>
      <c r="J822" s="96"/>
    </row>
    <row r="823" spans="6:10" x14ac:dyDescent="0.3">
      <c r="F823" s="96"/>
      <c r="G823" s="96"/>
      <c r="H823" s="96"/>
      <c r="I823" s="96"/>
      <c r="J823" s="96"/>
    </row>
    <row r="824" spans="6:10" x14ac:dyDescent="0.3">
      <c r="F824" s="96"/>
      <c r="G824" s="96"/>
      <c r="H824" s="96"/>
      <c r="I824" s="96"/>
      <c r="J824" s="96"/>
    </row>
    <row r="825" spans="6:10" x14ac:dyDescent="0.3">
      <c r="F825" s="96"/>
      <c r="G825" s="96"/>
      <c r="H825" s="96"/>
      <c r="I825" s="96"/>
      <c r="J825" s="96"/>
    </row>
    <row r="826" spans="6:10" x14ac:dyDescent="0.3">
      <c r="F826" s="96"/>
      <c r="G826" s="96"/>
      <c r="H826" s="96"/>
      <c r="I826" s="96"/>
      <c r="J826" s="96"/>
    </row>
    <row r="827" spans="6:10" x14ac:dyDescent="0.3">
      <c r="F827" s="96"/>
      <c r="G827" s="96"/>
      <c r="H827" s="96"/>
      <c r="I827" s="96"/>
      <c r="J827" s="96"/>
    </row>
    <row r="828" spans="6:10" x14ac:dyDescent="0.3">
      <c r="F828" s="96"/>
      <c r="G828" s="96"/>
      <c r="H828" s="96"/>
      <c r="I828" s="96"/>
      <c r="J828" s="96"/>
    </row>
    <row r="829" spans="6:10" x14ac:dyDescent="0.3">
      <c r="F829" s="96"/>
      <c r="G829" s="96"/>
      <c r="H829" s="96"/>
      <c r="I829" s="96"/>
      <c r="J829" s="96"/>
    </row>
    <row r="830" spans="6:10" x14ac:dyDescent="0.3">
      <c r="F830" s="96"/>
      <c r="G830" s="96"/>
      <c r="H830" s="96"/>
      <c r="I830" s="96"/>
      <c r="J830" s="96"/>
    </row>
    <row r="831" spans="6:10" x14ac:dyDescent="0.3">
      <c r="F831" s="96"/>
      <c r="G831" s="96"/>
      <c r="H831" s="96"/>
      <c r="I831" s="96"/>
      <c r="J831" s="96"/>
    </row>
    <row r="832" spans="6:10" x14ac:dyDescent="0.3">
      <c r="F832" s="96"/>
      <c r="G832" s="96"/>
      <c r="H832" s="96"/>
      <c r="I832" s="96"/>
      <c r="J832" s="96"/>
    </row>
    <row r="833" spans="6:10" x14ac:dyDescent="0.3">
      <c r="F833" s="96"/>
      <c r="G833" s="96"/>
      <c r="H833" s="96"/>
      <c r="I833" s="96"/>
      <c r="J833" s="96"/>
    </row>
    <row r="834" spans="6:10" x14ac:dyDescent="0.3">
      <c r="F834" s="96"/>
      <c r="G834" s="96"/>
      <c r="H834" s="96"/>
      <c r="I834" s="96"/>
      <c r="J834" s="96"/>
    </row>
    <row r="835" spans="6:10" x14ac:dyDescent="0.3">
      <c r="F835" s="96"/>
      <c r="G835" s="96"/>
      <c r="H835" s="96"/>
      <c r="I835" s="96"/>
      <c r="J835" s="96"/>
    </row>
    <row r="836" spans="6:10" x14ac:dyDescent="0.3">
      <c r="F836" s="96"/>
      <c r="G836" s="96"/>
      <c r="H836" s="96"/>
      <c r="I836" s="96"/>
      <c r="J836" s="96"/>
    </row>
    <row r="837" spans="6:10" x14ac:dyDescent="0.3">
      <c r="F837" s="96"/>
      <c r="G837" s="96"/>
      <c r="H837" s="96"/>
      <c r="I837" s="96"/>
      <c r="J837" s="96"/>
    </row>
    <row r="838" spans="6:10" x14ac:dyDescent="0.3">
      <c r="F838" s="96"/>
      <c r="G838" s="96"/>
      <c r="H838" s="96"/>
      <c r="I838" s="96"/>
      <c r="J838" s="96"/>
    </row>
    <row r="839" spans="6:10" x14ac:dyDescent="0.3">
      <c r="F839" s="96"/>
      <c r="G839" s="96"/>
      <c r="H839" s="96"/>
      <c r="I839" s="96"/>
      <c r="J839" s="96"/>
    </row>
    <row r="840" spans="6:10" x14ac:dyDescent="0.3">
      <c r="F840" s="96"/>
      <c r="G840" s="96"/>
      <c r="H840" s="96"/>
      <c r="I840" s="96"/>
      <c r="J840" s="96"/>
    </row>
    <row r="841" spans="6:10" x14ac:dyDescent="0.3">
      <c r="F841" s="96"/>
      <c r="G841" s="96"/>
      <c r="H841" s="96"/>
      <c r="I841" s="96"/>
      <c r="J841" s="96"/>
    </row>
    <row r="842" spans="6:10" x14ac:dyDescent="0.3">
      <c r="F842" s="96"/>
      <c r="G842" s="96"/>
      <c r="H842" s="96"/>
      <c r="I842" s="96"/>
      <c r="J842" s="96"/>
    </row>
    <row r="843" spans="6:10" x14ac:dyDescent="0.3">
      <c r="F843" s="96"/>
      <c r="G843" s="96"/>
      <c r="H843" s="96"/>
      <c r="I843" s="96"/>
      <c r="J843" s="96"/>
    </row>
    <row r="844" spans="6:10" x14ac:dyDescent="0.3">
      <c r="F844" s="96"/>
      <c r="G844" s="96"/>
      <c r="H844" s="96"/>
      <c r="I844" s="96"/>
      <c r="J844" s="96"/>
    </row>
    <row r="845" spans="6:10" x14ac:dyDescent="0.3">
      <c r="F845" s="96"/>
      <c r="G845" s="96"/>
      <c r="H845" s="96"/>
      <c r="I845" s="96"/>
      <c r="J845" s="96"/>
    </row>
    <row r="846" spans="6:10" x14ac:dyDescent="0.3">
      <c r="F846" s="96"/>
      <c r="G846" s="96"/>
      <c r="H846" s="96"/>
      <c r="I846" s="96"/>
      <c r="J846" s="96"/>
    </row>
    <row r="847" spans="6:10" x14ac:dyDescent="0.3">
      <c r="F847" s="96"/>
      <c r="G847" s="96"/>
      <c r="H847" s="96"/>
      <c r="I847" s="96"/>
      <c r="J847" s="96"/>
    </row>
    <row r="848" spans="6:10" x14ac:dyDescent="0.3">
      <c r="F848" s="96"/>
      <c r="G848" s="96"/>
      <c r="H848" s="96"/>
      <c r="I848" s="96"/>
      <c r="J848" s="96"/>
    </row>
    <row r="849" spans="6:10" x14ac:dyDescent="0.3">
      <c r="F849" s="96"/>
      <c r="G849" s="96"/>
      <c r="H849" s="96"/>
      <c r="I849" s="96"/>
      <c r="J849" s="96"/>
    </row>
    <row r="850" spans="6:10" x14ac:dyDescent="0.3">
      <c r="F850" s="96"/>
      <c r="G850" s="96"/>
      <c r="H850" s="96"/>
      <c r="I850" s="96"/>
      <c r="J850" s="96"/>
    </row>
    <row r="851" spans="6:10" x14ac:dyDescent="0.3">
      <c r="F851" s="96"/>
      <c r="G851" s="96"/>
      <c r="H851" s="96"/>
      <c r="I851" s="96"/>
      <c r="J851" s="96"/>
    </row>
    <row r="852" spans="6:10" x14ac:dyDescent="0.3">
      <c r="F852" s="96"/>
      <c r="G852" s="96"/>
      <c r="H852" s="96"/>
      <c r="I852" s="96"/>
      <c r="J852" s="96"/>
    </row>
    <row r="853" spans="6:10" x14ac:dyDescent="0.3">
      <c r="F853" s="96"/>
      <c r="G853" s="96"/>
      <c r="H853" s="96"/>
      <c r="I853" s="96"/>
      <c r="J853" s="96"/>
    </row>
    <row r="854" spans="6:10" x14ac:dyDescent="0.3">
      <c r="F854" s="96"/>
      <c r="G854" s="96"/>
      <c r="H854" s="96"/>
      <c r="I854" s="96"/>
      <c r="J854" s="96"/>
    </row>
    <row r="855" spans="6:10" x14ac:dyDescent="0.3">
      <c r="F855" s="96"/>
      <c r="G855" s="96"/>
      <c r="H855" s="96"/>
      <c r="I855" s="96"/>
      <c r="J855" s="96"/>
    </row>
    <row r="856" spans="6:10" x14ac:dyDescent="0.3">
      <c r="F856" s="96"/>
      <c r="G856" s="96"/>
      <c r="H856" s="96"/>
      <c r="I856" s="96"/>
      <c r="J856" s="96"/>
    </row>
    <row r="857" spans="6:10" x14ac:dyDescent="0.3">
      <c r="F857" s="96"/>
      <c r="G857" s="96"/>
      <c r="H857" s="96"/>
      <c r="I857" s="96"/>
      <c r="J857" s="96"/>
    </row>
    <row r="858" spans="6:10" x14ac:dyDescent="0.3">
      <c r="F858" s="96"/>
      <c r="G858" s="96"/>
      <c r="H858" s="96"/>
      <c r="I858" s="96"/>
      <c r="J858" s="96"/>
    </row>
    <row r="859" spans="6:10" x14ac:dyDescent="0.3">
      <c r="F859" s="96"/>
      <c r="G859" s="96"/>
      <c r="H859" s="96"/>
      <c r="I859" s="96"/>
      <c r="J859" s="96"/>
    </row>
    <row r="860" spans="6:10" x14ac:dyDescent="0.3">
      <c r="F860" s="96"/>
      <c r="G860" s="96"/>
      <c r="H860" s="96"/>
      <c r="I860" s="96"/>
      <c r="J860" s="96"/>
    </row>
    <row r="861" spans="6:10" x14ac:dyDescent="0.3">
      <c r="F861" s="96"/>
      <c r="G861" s="96"/>
      <c r="H861" s="96"/>
      <c r="I861" s="96"/>
      <c r="J861" s="96"/>
    </row>
    <row r="862" spans="6:10" x14ac:dyDescent="0.3">
      <c r="F862" s="96"/>
      <c r="G862" s="96"/>
      <c r="H862" s="96"/>
      <c r="I862" s="96"/>
      <c r="J862" s="96"/>
    </row>
    <row r="863" spans="6:10" x14ac:dyDescent="0.3">
      <c r="F863" s="96"/>
      <c r="G863" s="96"/>
      <c r="H863" s="96"/>
      <c r="I863" s="96"/>
      <c r="J863" s="96"/>
    </row>
    <row r="864" spans="6:10" x14ac:dyDescent="0.3">
      <c r="F864" s="96"/>
      <c r="G864" s="96"/>
      <c r="H864" s="96"/>
      <c r="I864" s="96"/>
      <c r="J864" s="96"/>
    </row>
    <row r="865" spans="6:10" x14ac:dyDescent="0.3">
      <c r="F865" s="96"/>
      <c r="G865" s="96"/>
      <c r="H865" s="96"/>
      <c r="I865" s="96"/>
      <c r="J865" s="96"/>
    </row>
    <row r="866" spans="6:10" x14ac:dyDescent="0.3">
      <c r="F866" s="96"/>
      <c r="G866" s="96"/>
      <c r="H866" s="96"/>
      <c r="I866" s="96"/>
      <c r="J866" s="96"/>
    </row>
    <row r="867" spans="6:10" x14ac:dyDescent="0.3">
      <c r="F867" s="96"/>
      <c r="G867" s="96"/>
      <c r="H867" s="96"/>
      <c r="I867" s="96"/>
      <c r="J867" s="96"/>
    </row>
    <row r="868" spans="6:10" x14ac:dyDescent="0.3">
      <c r="F868" s="96"/>
      <c r="G868" s="96"/>
      <c r="H868" s="96"/>
      <c r="I868" s="96"/>
      <c r="J868" s="96"/>
    </row>
    <row r="869" spans="6:10" x14ac:dyDescent="0.3">
      <c r="F869" s="96"/>
      <c r="G869" s="96"/>
      <c r="H869" s="96"/>
      <c r="I869" s="96"/>
      <c r="J869" s="96"/>
    </row>
    <row r="870" spans="6:10" x14ac:dyDescent="0.3">
      <c r="F870" s="96"/>
      <c r="G870" s="96"/>
      <c r="H870" s="96"/>
      <c r="I870" s="96"/>
      <c r="J870" s="96"/>
    </row>
    <row r="871" spans="6:10" x14ac:dyDescent="0.3">
      <c r="F871" s="96"/>
      <c r="G871" s="96"/>
      <c r="H871" s="96"/>
      <c r="I871" s="96"/>
      <c r="J871" s="96"/>
    </row>
    <row r="872" spans="6:10" x14ac:dyDescent="0.3">
      <c r="F872" s="96"/>
      <c r="G872" s="96"/>
      <c r="H872" s="96"/>
      <c r="I872" s="96"/>
      <c r="J872" s="96"/>
    </row>
    <row r="873" spans="6:10" x14ac:dyDescent="0.3">
      <c r="F873" s="96"/>
      <c r="G873" s="96"/>
      <c r="H873" s="96"/>
      <c r="I873" s="96"/>
      <c r="J873" s="96"/>
    </row>
    <row r="874" spans="6:10" x14ac:dyDescent="0.3">
      <c r="F874" s="96"/>
      <c r="G874" s="96"/>
      <c r="H874" s="96"/>
      <c r="I874" s="96"/>
      <c r="J874" s="96"/>
    </row>
    <row r="875" spans="6:10" x14ac:dyDescent="0.3">
      <c r="F875" s="96"/>
      <c r="G875" s="96"/>
      <c r="H875" s="96"/>
      <c r="I875" s="96"/>
      <c r="J875" s="96"/>
    </row>
    <row r="876" spans="6:10" x14ac:dyDescent="0.3">
      <c r="F876" s="96"/>
      <c r="G876" s="96"/>
      <c r="H876" s="96"/>
      <c r="I876" s="96"/>
      <c r="J876" s="96"/>
    </row>
    <row r="877" spans="6:10" x14ac:dyDescent="0.3">
      <c r="F877" s="96"/>
      <c r="G877" s="96"/>
      <c r="H877" s="96"/>
      <c r="I877" s="96"/>
      <c r="J877" s="96"/>
    </row>
    <row r="878" spans="6:10" x14ac:dyDescent="0.3">
      <c r="F878" s="96"/>
      <c r="G878" s="96"/>
      <c r="H878" s="96"/>
      <c r="I878" s="96"/>
      <c r="J878" s="96"/>
    </row>
    <row r="879" spans="6:10" x14ac:dyDescent="0.3">
      <c r="F879" s="96"/>
      <c r="G879" s="96"/>
      <c r="H879" s="96"/>
      <c r="I879" s="96"/>
      <c r="J879" s="96"/>
    </row>
    <row r="880" spans="6:10" x14ac:dyDescent="0.3">
      <c r="F880" s="96"/>
      <c r="G880" s="96"/>
      <c r="H880" s="96"/>
      <c r="I880" s="96"/>
      <c r="J880" s="96"/>
    </row>
    <row r="881" spans="6:10" x14ac:dyDescent="0.3">
      <c r="F881" s="96"/>
      <c r="G881" s="96"/>
      <c r="H881" s="96"/>
      <c r="I881" s="96"/>
      <c r="J881" s="96"/>
    </row>
    <row r="882" spans="6:10" x14ac:dyDescent="0.3">
      <c r="F882" s="96"/>
      <c r="G882" s="96"/>
      <c r="H882" s="96"/>
      <c r="I882" s="96"/>
      <c r="J882" s="96"/>
    </row>
    <row r="883" spans="6:10" x14ac:dyDescent="0.3">
      <c r="F883" s="96"/>
      <c r="G883" s="96"/>
      <c r="H883" s="96"/>
      <c r="I883" s="96"/>
      <c r="J883" s="96"/>
    </row>
    <row r="884" spans="6:10" x14ac:dyDescent="0.3">
      <c r="F884" s="96"/>
      <c r="G884" s="96"/>
      <c r="H884" s="96"/>
      <c r="I884" s="96"/>
      <c r="J884" s="96"/>
    </row>
    <row r="885" spans="6:10" x14ac:dyDescent="0.3">
      <c r="F885" s="96"/>
      <c r="G885" s="96"/>
      <c r="H885" s="96"/>
      <c r="I885" s="96"/>
      <c r="J885" s="96"/>
    </row>
    <row r="886" spans="6:10" x14ac:dyDescent="0.3">
      <c r="F886" s="96"/>
      <c r="G886" s="96"/>
      <c r="H886" s="96"/>
      <c r="I886" s="96"/>
      <c r="J886" s="96"/>
    </row>
    <row r="887" spans="6:10" x14ac:dyDescent="0.3">
      <c r="F887" s="96"/>
      <c r="G887" s="96"/>
      <c r="H887" s="96"/>
      <c r="I887" s="96"/>
      <c r="J887" s="96"/>
    </row>
    <row r="888" spans="6:10" x14ac:dyDescent="0.3">
      <c r="F888" s="96"/>
      <c r="G888" s="96"/>
      <c r="H888" s="96"/>
      <c r="I888" s="96"/>
      <c r="J888" s="96"/>
    </row>
    <row r="889" spans="6:10" x14ac:dyDescent="0.3">
      <c r="F889" s="96"/>
      <c r="G889" s="96"/>
      <c r="H889" s="96"/>
      <c r="I889" s="96"/>
      <c r="J889" s="96"/>
    </row>
    <row r="890" spans="6:10" x14ac:dyDescent="0.3">
      <c r="F890" s="96"/>
      <c r="G890" s="96"/>
      <c r="H890" s="96"/>
      <c r="I890" s="96"/>
      <c r="J890" s="96"/>
    </row>
    <row r="891" spans="6:10" x14ac:dyDescent="0.3">
      <c r="F891" s="96"/>
      <c r="G891" s="96"/>
      <c r="H891" s="96"/>
      <c r="I891" s="96"/>
      <c r="J891" s="96"/>
    </row>
    <row r="892" spans="6:10" x14ac:dyDescent="0.3">
      <c r="F892" s="96"/>
      <c r="G892" s="96"/>
      <c r="H892" s="96"/>
      <c r="I892" s="96"/>
      <c r="J892" s="96"/>
    </row>
    <row r="893" spans="6:10" x14ac:dyDescent="0.3">
      <c r="F893" s="96"/>
      <c r="G893" s="96"/>
      <c r="H893" s="96"/>
      <c r="I893" s="96"/>
      <c r="J893" s="96"/>
    </row>
    <row r="894" spans="6:10" x14ac:dyDescent="0.3">
      <c r="F894" s="96"/>
      <c r="G894" s="96"/>
      <c r="H894" s="96"/>
      <c r="I894" s="96"/>
      <c r="J894" s="96"/>
    </row>
    <row r="895" spans="6:10" x14ac:dyDescent="0.3">
      <c r="F895" s="96"/>
      <c r="G895" s="96"/>
      <c r="H895" s="96"/>
      <c r="I895" s="96"/>
      <c r="J895" s="96"/>
    </row>
    <row r="896" spans="6:10" x14ac:dyDescent="0.3">
      <c r="F896" s="96"/>
      <c r="G896" s="96"/>
      <c r="H896" s="96"/>
      <c r="I896" s="96"/>
      <c r="J896" s="96"/>
    </row>
    <row r="897" spans="6:10" x14ac:dyDescent="0.3">
      <c r="F897" s="96"/>
      <c r="G897" s="96"/>
      <c r="H897" s="96"/>
      <c r="I897" s="96"/>
      <c r="J897" s="96"/>
    </row>
    <row r="898" spans="6:10" x14ac:dyDescent="0.3">
      <c r="F898" s="96"/>
      <c r="G898" s="96"/>
      <c r="H898" s="96"/>
      <c r="I898" s="96"/>
      <c r="J898" s="96"/>
    </row>
    <row r="899" spans="6:10" x14ac:dyDescent="0.3">
      <c r="F899" s="96"/>
      <c r="G899" s="96"/>
      <c r="H899" s="96"/>
      <c r="I899" s="96"/>
      <c r="J899" s="96"/>
    </row>
    <row r="900" spans="6:10" x14ac:dyDescent="0.3">
      <c r="F900" s="96"/>
      <c r="G900" s="96"/>
      <c r="H900" s="96"/>
      <c r="I900" s="96"/>
      <c r="J900" s="96"/>
    </row>
    <row r="901" spans="6:10" x14ac:dyDescent="0.3">
      <c r="F901" s="96"/>
      <c r="G901" s="96"/>
      <c r="H901" s="96"/>
      <c r="I901" s="96"/>
      <c r="J901" s="96"/>
    </row>
    <row r="902" spans="6:10" x14ac:dyDescent="0.3">
      <c r="F902" s="96"/>
      <c r="G902" s="96"/>
      <c r="H902" s="96"/>
      <c r="I902" s="96"/>
      <c r="J902" s="96"/>
    </row>
    <row r="903" spans="6:10" x14ac:dyDescent="0.3">
      <c r="F903" s="96"/>
      <c r="G903" s="96"/>
      <c r="H903" s="96"/>
      <c r="I903" s="96"/>
      <c r="J903" s="96"/>
    </row>
    <row r="904" spans="6:10" x14ac:dyDescent="0.3">
      <c r="F904" s="96"/>
      <c r="G904" s="96"/>
      <c r="H904" s="96"/>
      <c r="I904" s="96"/>
      <c r="J904" s="96"/>
    </row>
    <row r="905" spans="6:10" x14ac:dyDescent="0.3">
      <c r="F905" s="96"/>
      <c r="G905" s="96"/>
      <c r="H905" s="96"/>
      <c r="I905" s="96"/>
      <c r="J905" s="96"/>
    </row>
    <row r="906" spans="6:10" x14ac:dyDescent="0.3">
      <c r="F906" s="96"/>
      <c r="G906" s="96"/>
      <c r="H906" s="96"/>
      <c r="I906" s="96"/>
      <c r="J906" s="96"/>
    </row>
    <row r="907" spans="6:10" x14ac:dyDescent="0.3">
      <c r="F907" s="96"/>
      <c r="G907" s="96"/>
      <c r="H907" s="96"/>
      <c r="I907" s="96"/>
      <c r="J907" s="96"/>
    </row>
    <row r="908" spans="6:10" x14ac:dyDescent="0.3">
      <c r="F908" s="96"/>
      <c r="G908" s="96"/>
      <c r="H908" s="96"/>
      <c r="I908" s="96"/>
      <c r="J908" s="96"/>
    </row>
    <row r="909" spans="6:10" x14ac:dyDescent="0.3">
      <c r="F909" s="96"/>
      <c r="G909" s="96"/>
      <c r="H909" s="96"/>
      <c r="I909" s="96"/>
      <c r="J909" s="96"/>
    </row>
    <row r="910" spans="6:10" x14ac:dyDescent="0.3">
      <c r="F910" s="96"/>
      <c r="G910" s="96"/>
      <c r="H910" s="96"/>
      <c r="I910" s="96"/>
      <c r="J910" s="96"/>
    </row>
    <row r="911" spans="6:10" x14ac:dyDescent="0.3">
      <c r="F911" s="96"/>
      <c r="G911" s="96"/>
      <c r="H911" s="96"/>
      <c r="I911" s="96"/>
      <c r="J911" s="96"/>
    </row>
    <row r="912" spans="6:10" x14ac:dyDescent="0.3">
      <c r="F912" s="96"/>
      <c r="G912" s="96"/>
      <c r="H912" s="96"/>
      <c r="I912" s="96"/>
      <c r="J912" s="96"/>
    </row>
    <row r="913" spans="6:10" x14ac:dyDescent="0.3">
      <c r="F913" s="96"/>
      <c r="G913" s="96"/>
      <c r="H913" s="96"/>
      <c r="I913" s="96"/>
      <c r="J913" s="96"/>
    </row>
    <row r="914" spans="6:10" x14ac:dyDescent="0.3">
      <c r="F914" s="96"/>
      <c r="G914" s="96"/>
      <c r="H914" s="96"/>
      <c r="I914" s="96"/>
      <c r="J914" s="96"/>
    </row>
    <row r="915" spans="6:10" x14ac:dyDescent="0.3">
      <c r="F915" s="96"/>
      <c r="G915" s="96"/>
      <c r="H915" s="96"/>
      <c r="I915" s="96"/>
      <c r="J915" s="96"/>
    </row>
    <row r="916" spans="6:10" x14ac:dyDescent="0.3">
      <c r="F916" s="96"/>
      <c r="G916" s="96"/>
      <c r="H916" s="96"/>
      <c r="I916" s="96"/>
      <c r="J916" s="96"/>
    </row>
    <row r="917" spans="6:10" x14ac:dyDescent="0.3">
      <c r="F917" s="96"/>
      <c r="G917" s="96"/>
      <c r="H917" s="96"/>
      <c r="I917" s="96"/>
      <c r="J917" s="96"/>
    </row>
    <row r="918" spans="6:10" x14ac:dyDescent="0.3">
      <c r="F918" s="96"/>
      <c r="G918" s="96"/>
      <c r="H918" s="96"/>
      <c r="I918" s="96"/>
      <c r="J918" s="96"/>
    </row>
    <row r="919" spans="6:10" x14ac:dyDescent="0.3">
      <c r="F919" s="96"/>
      <c r="G919" s="96"/>
      <c r="H919" s="96"/>
      <c r="I919" s="96"/>
      <c r="J919" s="96"/>
    </row>
    <row r="920" spans="6:10" x14ac:dyDescent="0.3">
      <c r="F920" s="96"/>
      <c r="G920" s="96"/>
      <c r="H920" s="96"/>
      <c r="I920" s="96"/>
      <c r="J920" s="96"/>
    </row>
    <row r="921" spans="6:10" x14ac:dyDescent="0.3">
      <c r="F921" s="96"/>
      <c r="G921" s="96"/>
      <c r="H921" s="96"/>
      <c r="I921" s="96"/>
      <c r="J921" s="96"/>
    </row>
    <row r="922" spans="6:10" x14ac:dyDescent="0.3">
      <c r="F922" s="96"/>
      <c r="G922" s="96"/>
      <c r="H922" s="96"/>
      <c r="I922" s="96"/>
      <c r="J922" s="96"/>
    </row>
    <row r="923" spans="6:10" x14ac:dyDescent="0.3">
      <c r="F923" s="96"/>
      <c r="G923" s="96"/>
      <c r="H923" s="96"/>
      <c r="I923" s="96"/>
      <c r="J923" s="96"/>
    </row>
    <row r="924" spans="6:10" x14ac:dyDescent="0.3">
      <c r="F924" s="96"/>
      <c r="G924" s="96"/>
      <c r="H924" s="96"/>
      <c r="I924" s="96"/>
      <c r="J924" s="96"/>
    </row>
    <row r="925" spans="6:10" x14ac:dyDescent="0.3">
      <c r="F925" s="96"/>
      <c r="G925" s="96"/>
      <c r="H925" s="96"/>
      <c r="I925" s="96"/>
      <c r="J925" s="96"/>
    </row>
    <row r="926" spans="6:10" x14ac:dyDescent="0.3">
      <c r="F926" s="96"/>
      <c r="G926" s="96"/>
      <c r="H926" s="96"/>
      <c r="I926" s="96"/>
      <c r="J926" s="96"/>
    </row>
    <row r="927" spans="6:10" x14ac:dyDescent="0.3">
      <c r="F927" s="96"/>
      <c r="G927" s="96"/>
      <c r="H927" s="96"/>
      <c r="I927" s="96"/>
      <c r="J927" s="96"/>
    </row>
    <row r="928" spans="6:10" x14ac:dyDescent="0.3">
      <c r="F928" s="96"/>
      <c r="G928" s="96"/>
      <c r="H928" s="96"/>
      <c r="I928" s="96"/>
      <c r="J928" s="96"/>
    </row>
    <row r="929" spans="6:10" x14ac:dyDescent="0.3">
      <c r="F929" s="96"/>
      <c r="G929" s="96"/>
      <c r="H929" s="96"/>
      <c r="I929" s="96"/>
      <c r="J929" s="96"/>
    </row>
    <row r="930" spans="6:10" x14ac:dyDescent="0.3">
      <c r="F930" s="96"/>
      <c r="G930" s="96"/>
      <c r="H930" s="96"/>
      <c r="I930" s="96"/>
      <c r="J930" s="96"/>
    </row>
    <row r="931" spans="6:10" x14ac:dyDescent="0.3">
      <c r="F931" s="96"/>
      <c r="G931" s="96"/>
      <c r="H931" s="96"/>
      <c r="I931" s="96"/>
      <c r="J931" s="96"/>
    </row>
    <row r="932" spans="6:10" x14ac:dyDescent="0.3">
      <c r="F932" s="96"/>
      <c r="G932" s="96"/>
      <c r="H932" s="96"/>
      <c r="I932" s="96"/>
      <c r="J932" s="96"/>
    </row>
    <row r="933" spans="6:10" x14ac:dyDescent="0.3">
      <c r="F933" s="96"/>
      <c r="G933" s="96"/>
      <c r="H933" s="96"/>
      <c r="I933" s="96"/>
      <c r="J933" s="96"/>
    </row>
    <row r="934" spans="6:10" x14ac:dyDescent="0.3">
      <c r="F934" s="96"/>
      <c r="G934" s="96"/>
      <c r="H934" s="96"/>
      <c r="I934" s="96"/>
      <c r="J934" s="96"/>
    </row>
    <row r="935" spans="6:10" x14ac:dyDescent="0.3">
      <c r="F935" s="96"/>
      <c r="G935" s="96"/>
      <c r="H935" s="96"/>
      <c r="I935" s="96"/>
      <c r="J935" s="96"/>
    </row>
    <row r="936" spans="6:10" x14ac:dyDescent="0.3">
      <c r="F936" s="96"/>
      <c r="G936" s="96"/>
      <c r="H936" s="96"/>
      <c r="I936" s="96"/>
      <c r="J936" s="96"/>
    </row>
    <row r="937" spans="6:10" x14ac:dyDescent="0.3">
      <c r="F937" s="96"/>
      <c r="G937" s="96"/>
      <c r="H937" s="96"/>
      <c r="I937" s="96"/>
      <c r="J937" s="96"/>
    </row>
    <row r="938" spans="6:10" x14ac:dyDescent="0.3">
      <c r="F938" s="96"/>
      <c r="G938" s="96"/>
      <c r="H938" s="96"/>
      <c r="I938" s="96"/>
      <c r="J938" s="96"/>
    </row>
    <row r="939" spans="6:10" x14ac:dyDescent="0.3">
      <c r="F939" s="96"/>
      <c r="G939" s="96"/>
      <c r="H939" s="96"/>
      <c r="I939" s="96"/>
      <c r="J939" s="96"/>
    </row>
    <row r="940" spans="6:10" x14ac:dyDescent="0.3">
      <c r="F940" s="96"/>
      <c r="G940" s="96"/>
      <c r="H940" s="96"/>
      <c r="I940" s="96"/>
      <c r="J940" s="96"/>
    </row>
    <row r="941" spans="6:10" x14ac:dyDescent="0.3">
      <c r="F941" s="96"/>
      <c r="G941" s="96"/>
      <c r="H941" s="96"/>
      <c r="I941" s="96"/>
      <c r="J941" s="96"/>
    </row>
    <row r="942" spans="6:10" x14ac:dyDescent="0.3">
      <c r="F942" s="96"/>
      <c r="G942" s="96"/>
      <c r="H942" s="96"/>
      <c r="I942" s="96"/>
      <c r="J942" s="96"/>
    </row>
    <row r="943" spans="6:10" x14ac:dyDescent="0.3">
      <c r="F943" s="96"/>
      <c r="G943" s="96"/>
      <c r="H943" s="96"/>
      <c r="I943" s="96"/>
      <c r="J943" s="96"/>
    </row>
    <row r="944" spans="6:10" x14ac:dyDescent="0.3">
      <c r="F944" s="96"/>
      <c r="G944" s="96"/>
      <c r="H944" s="96"/>
      <c r="I944" s="96"/>
      <c r="J944" s="96"/>
    </row>
    <row r="945" spans="6:10" x14ac:dyDescent="0.3">
      <c r="F945" s="96"/>
      <c r="G945" s="96"/>
      <c r="H945" s="96"/>
      <c r="I945" s="96"/>
      <c r="J945" s="96"/>
    </row>
    <row r="946" spans="6:10" x14ac:dyDescent="0.3">
      <c r="F946" s="96"/>
      <c r="G946" s="96"/>
      <c r="H946" s="96"/>
      <c r="I946" s="96"/>
      <c r="J946" s="96"/>
    </row>
    <row r="947" spans="6:10" x14ac:dyDescent="0.3">
      <c r="F947" s="96"/>
      <c r="G947" s="96"/>
      <c r="H947" s="96"/>
      <c r="I947" s="96"/>
      <c r="J947" s="96"/>
    </row>
    <row r="948" spans="6:10" x14ac:dyDescent="0.3">
      <c r="F948" s="96"/>
      <c r="G948" s="96"/>
      <c r="H948" s="96"/>
      <c r="I948" s="96"/>
      <c r="J948" s="96"/>
    </row>
    <row r="949" spans="6:10" x14ac:dyDescent="0.3">
      <c r="F949" s="96"/>
      <c r="G949" s="96"/>
      <c r="H949" s="96"/>
      <c r="I949" s="96"/>
      <c r="J949" s="96"/>
    </row>
    <row r="950" spans="6:10" x14ac:dyDescent="0.3">
      <c r="F950" s="96"/>
      <c r="G950" s="96"/>
      <c r="H950" s="96"/>
      <c r="I950" s="96"/>
      <c r="J950" s="96"/>
    </row>
    <row r="951" spans="6:10" x14ac:dyDescent="0.3">
      <c r="F951" s="96"/>
      <c r="G951" s="96"/>
      <c r="H951" s="96"/>
      <c r="I951" s="96"/>
      <c r="J951" s="96"/>
    </row>
    <row r="952" spans="6:10" x14ac:dyDescent="0.3">
      <c r="F952" s="96"/>
      <c r="G952" s="96"/>
      <c r="H952" s="96"/>
      <c r="I952" s="96"/>
      <c r="J952" s="96"/>
    </row>
    <row r="953" spans="6:10" x14ac:dyDescent="0.3">
      <c r="F953" s="96"/>
      <c r="G953" s="96"/>
      <c r="H953" s="96"/>
      <c r="I953" s="96"/>
      <c r="J953" s="96"/>
    </row>
    <row r="954" spans="6:10" x14ac:dyDescent="0.3">
      <c r="F954" s="96"/>
      <c r="G954" s="96"/>
      <c r="H954" s="96"/>
      <c r="I954" s="96"/>
      <c r="J954" s="96"/>
    </row>
    <row r="955" spans="6:10" x14ac:dyDescent="0.3">
      <c r="F955" s="96"/>
      <c r="G955" s="96"/>
      <c r="H955" s="96"/>
      <c r="I955" s="96"/>
      <c r="J955" s="96"/>
    </row>
    <row r="956" spans="6:10" x14ac:dyDescent="0.3">
      <c r="F956" s="96"/>
      <c r="G956" s="96"/>
      <c r="H956" s="96"/>
      <c r="I956" s="96"/>
      <c r="J956" s="96"/>
    </row>
    <row r="957" spans="6:10" x14ac:dyDescent="0.3">
      <c r="F957" s="96"/>
      <c r="G957" s="96"/>
      <c r="H957" s="96"/>
      <c r="I957" s="96"/>
      <c r="J957" s="96"/>
    </row>
    <row r="958" spans="6:10" x14ac:dyDescent="0.3">
      <c r="F958" s="96"/>
      <c r="G958" s="96"/>
      <c r="H958" s="96"/>
      <c r="I958" s="96"/>
      <c r="J958" s="96"/>
    </row>
    <row r="959" spans="6:10" x14ac:dyDescent="0.3">
      <c r="F959" s="96"/>
      <c r="G959" s="96"/>
      <c r="H959" s="96"/>
      <c r="I959" s="96"/>
      <c r="J959" s="96"/>
    </row>
    <row r="960" spans="6:10" x14ac:dyDescent="0.3">
      <c r="F960" s="96"/>
      <c r="G960" s="96"/>
      <c r="H960" s="96"/>
      <c r="I960" s="96"/>
      <c r="J960" s="96"/>
    </row>
    <row r="961" spans="6:10" x14ac:dyDescent="0.3">
      <c r="F961" s="96"/>
      <c r="G961" s="96"/>
      <c r="H961" s="96"/>
      <c r="I961" s="96"/>
      <c r="J961" s="96"/>
    </row>
    <row r="962" spans="6:10" x14ac:dyDescent="0.3">
      <c r="F962" s="96"/>
      <c r="G962" s="96"/>
      <c r="H962" s="96"/>
      <c r="I962" s="96"/>
      <c r="J962" s="96"/>
    </row>
    <row r="963" spans="6:10" x14ac:dyDescent="0.3">
      <c r="F963" s="96"/>
      <c r="G963" s="96"/>
      <c r="H963" s="96"/>
      <c r="I963" s="96"/>
      <c r="J963" s="96"/>
    </row>
    <row r="964" spans="6:10" x14ac:dyDescent="0.3">
      <c r="F964" s="96"/>
      <c r="G964" s="96"/>
      <c r="H964" s="96"/>
      <c r="I964" s="96"/>
      <c r="J964" s="96"/>
    </row>
    <row r="965" spans="6:10" x14ac:dyDescent="0.3">
      <c r="F965" s="96"/>
      <c r="G965" s="96"/>
      <c r="H965" s="96"/>
      <c r="I965" s="96"/>
      <c r="J965" s="96"/>
    </row>
    <row r="966" spans="6:10" x14ac:dyDescent="0.3">
      <c r="F966" s="96"/>
      <c r="G966" s="96"/>
      <c r="H966" s="96"/>
      <c r="I966" s="96"/>
      <c r="J966" s="96"/>
    </row>
    <row r="967" spans="6:10" x14ac:dyDescent="0.3">
      <c r="F967" s="96"/>
      <c r="G967" s="96"/>
      <c r="H967" s="96"/>
      <c r="I967" s="96"/>
      <c r="J967" s="96"/>
    </row>
    <row r="968" spans="6:10" x14ac:dyDescent="0.3">
      <c r="F968" s="96"/>
      <c r="G968" s="96"/>
      <c r="H968" s="96"/>
      <c r="I968" s="96"/>
      <c r="J968" s="96"/>
    </row>
    <row r="969" spans="6:10" x14ac:dyDescent="0.3">
      <c r="F969" s="96"/>
      <c r="G969" s="96"/>
      <c r="H969" s="96"/>
      <c r="I969" s="96"/>
      <c r="J969" s="96"/>
    </row>
    <row r="970" spans="6:10" x14ac:dyDescent="0.3">
      <c r="F970" s="96"/>
      <c r="G970" s="96"/>
      <c r="H970" s="96"/>
      <c r="I970" s="96"/>
      <c r="J970" s="96"/>
    </row>
    <row r="971" spans="6:10" x14ac:dyDescent="0.3">
      <c r="F971" s="96"/>
      <c r="G971" s="96"/>
      <c r="H971" s="96"/>
      <c r="I971" s="96"/>
      <c r="J971" s="96"/>
    </row>
    <row r="972" spans="6:10" x14ac:dyDescent="0.3">
      <c r="F972" s="96"/>
      <c r="G972" s="96"/>
      <c r="H972" s="96"/>
      <c r="I972" s="96"/>
      <c r="J972" s="96"/>
    </row>
    <row r="973" spans="6:10" x14ac:dyDescent="0.3">
      <c r="F973" s="96"/>
      <c r="G973" s="96"/>
      <c r="H973" s="96"/>
      <c r="I973" s="96"/>
      <c r="J973" s="96"/>
    </row>
    <row r="974" spans="6:10" x14ac:dyDescent="0.3">
      <c r="F974" s="96"/>
      <c r="G974" s="96"/>
      <c r="H974" s="96"/>
      <c r="I974" s="96"/>
      <c r="J974" s="96"/>
    </row>
    <row r="975" spans="6:10" x14ac:dyDescent="0.3">
      <c r="F975" s="96"/>
      <c r="G975" s="96"/>
      <c r="H975" s="96"/>
      <c r="I975" s="96"/>
      <c r="J975" s="96"/>
    </row>
    <row r="976" spans="6:10" x14ac:dyDescent="0.3">
      <c r="F976" s="96"/>
      <c r="G976" s="96"/>
      <c r="H976" s="96"/>
      <c r="I976" s="96"/>
      <c r="J976" s="96"/>
    </row>
    <row r="977" spans="6:10" x14ac:dyDescent="0.3">
      <c r="F977" s="96"/>
      <c r="G977" s="96"/>
      <c r="H977" s="96"/>
      <c r="I977" s="96"/>
      <c r="J977" s="96"/>
    </row>
    <row r="978" spans="6:10" x14ac:dyDescent="0.3">
      <c r="F978" s="96"/>
      <c r="G978" s="96"/>
      <c r="H978" s="96"/>
      <c r="I978" s="96"/>
      <c r="J978" s="96"/>
    </row>
    <row r="979" spans="6:10" x14ac:dyDescent="0.3">
      <c r="F979" s="96"/>
      <c r="G979" s="96"/>
      <c r="H979" s="96"/>
      <c r="I979" s="96"/>
      <c r="J979" s="96"/>
    </row>
    <row r="980" spans="6:10" x14ac:dyDescent="0.3">
      <c r="F980" s="96"/>
      <c r="G980" s="96"/>
      <c r="H980" s="96"/>
      <c r="I980" s="96"/>
      <c r="J980" s="96"/>
    </row>
    <row r="981" spans="6:10" x14ac:dyDescent="0.3">
      <c r="F981" s="96"/>
      <c r="G981" s="96"/>
      <c r="H981" s="96"/>
      <c r="I981" s="96"/>
      <c r="J981" s="96"/>
    </row>
    <row r="982" spans="6:10" x14ac:dyDescent="0.3">
      <c r="F982" s="96"/>
      <c r="G982" s="96"/>
      <c r="H982" s="96"/>
      <c r="I982" s="96"/>
      <c r="J982" s="96"/>
    </row>
    <row r="983" spans="6:10" x14ac:dyDescent="0.3">
      <c r="F983" s="96"/>
      <c r="G983" s="96"/>
      <c r="H983" s="96"/>
      <c r="I983" s="96"/>
      <c r="J983" s="96"/>
    </row>
    <row r="984" spans="6:10" x14ac:dyDescent="0.3">
      <c r="F984" s="96"/>
      <c r="G984" s="96"/>
      <c r="H984" s="96"/>
      <c r="I984" s="96"/>
      <c r="J984" s="96"/>
    </row>
    <row r="985" spans="6:10" x14ac:dyDescent="0.3">
      <c r="F985" s="96"/>
      <c r="G985" s="96"/>
      <c r="H985" s="96"/>
      <c r="I985" s="96"/>
      <c r="J985" s="96"/>
    </row>
    <row r="986" spans="6:10" x14ac:dyDescent="0.3">
      <c r="F986" s="96"/>
      <c r="G986" s="96"/>
      <c r="H986" s="96"/>
      <c r="I986" s="96"/>
      <c r="J986" s="96"/>
    </row>
    <row r="987" spans="6:10" x14ac:dyDescent="0.3">
      <c r="F987" s="96"/>
      <c r="G987" s="96"/>
      <c r="H987" s="96"/>
      <c r="I987" s="96"/>
      <c r="J987" s="96"/>
    </row>
    <row r="988" spans="6:10" x14ac:dyDescent="0.3">
      <c r="F988" s="96"/>
      <c r="G988" s="96"/>
      <c r="H988" s="96"/>
      <c r="I988" s="96"/>
      <c r="J988" s="96"/>
    </row>
    <row r="989" spans="6:10" x14ac:dyDescent="0.3">
      <c r="F989" s="96"/>
      <c r="G989" s="96"/>
      <c r="H989" s="96"/>
      <c r="I989" s="96"/>
      <c r="J989" s="96"/>
    </row>
    <row r="990" spans="6:10" x14ac:dyDescent="0.3">
      <c r="F990" s="96"/>
      <c r="G990" s="96"/>
      <c r="H990" s="96"/>
      <c r="I990" s="96"/>
      <c r="J990" s="96"/>
    </row>
    <row r="991" spans="6:10" x14ac:dyDescent="0.3">
      <c r="F991" s="96"/>
      <c r="G991" s="96"/>
      <c r="H991" s="96"/>
      <c r="I991" s="96"/>
      <c r="J991" s="96"/>
    </row>
    <row r="992" spans="6:10" x14ac:dyDescent="0.3">
      <c r="F992" s="96"/>
      <c r="G992" s="96"/>
      <c r="H992" s="96"/>
      <c r="I992" s="96"/>
      <c r="J992" s="96"/>
    </row>
    <row r="993" spans="6:10" x14ac:dyDescent="0.3">
      <c r="F993" s="96"/>
      <c r="G993" s="96"/>
      <c r="H993" s="96"/>
      <c r="I993" s="96"/>
      <c r="J993" s="96"/>
    </row>
    <row r="994" spans="6:10" x14ac:dyDescent="0.3">
      <c r="F994" s="96"/>
      <c r="G994" s="96"/>
      <c r="H994" s="96"/>
      <c r="I994" s="96"/>
      <c r="J994" s="96"/>
    </row>
    <row r="995" spans="6:10" x14ac:dyDescent="0.3">
      <c r="F995" s="96"/>
      <c r="G995" s="96"/>
      <c r="H995" s="96"/>
      <c r="I995" s="96"/>
      <c r="J995" s="96"/>
    </row>
    <row r="996" spans="6:10" x14ac:dyDescent="0.3">
      <c r="F996" s="96"/>
      <c r="G996" s="96"/>
      <c r="H996" s="96"/>
      <c r="I996" s="96"/>
      <c r="J996" s="96"/>
    </row>
    <row r="997" spans="6:10" x14ac:dyDescent="0.3">
      <c r="F997" s="96"/>
      <c r="G997" s="96"/>
      <c r="H997" s="96"/>
      <c r="I997" s="96"/>
      <c r="J997" s="96"/>
    </row>
    <row r="998" spans="6:10" x14ac:dyDescent="0.3">
      <c r="F998" s="96"/>
      <c r="G998" s="96"/>
      <c r="H998" s="96"/>
      <c r="I998" s="96"/>
      <c r="J998" s="96"/>
    </row>
    <row r="999" spans="6:10" x14ac:dyDescent="0.3">
      <c r="F999" s="96"/>
      <c r="G999" s="96"/>
      <c r="H999" s="96"/>
      <c r="I999" s="96"/>
      <c r="J999" s="96"/>
    </row>
    <row r="1000" spans="6:10" x14ac:dyDescent="0.3">
      <c r="F1000" s="96"/>
      <c r="G1000" s="96"/>
      <c r="H1000" s="96"/>
      <c r="I1000" s="96"/>
      <c r="J1000" s="96"/>
    </row>
    <row r="1001" spans="6:10" x14ac:dyDescent="0.3">
      <c r="F1001" s="96"/>
      <c r="G1001" s="96"/>
      <c r="H1001" s="96"/>
      <c r="I1001" s="96"/>
      <c r="J1001" s="96"/>
    </row>
    <row r="1002" spans="6:10" x14ac:dyDescent="0.3">
      <c r="F1002" s="96"/>
      <c r="G1002" s="96"/>
      <c r="H1002" s="96"/>
      <c r="I1002" s="96"/>
      <c r="J1002" s="96"/>
    </row>
    <row r="1003" spans="6:10" x14ac:dyDescent="0.3">
      <c r="F1003" s="96"/>
      <c r="G1003" s="96"/>
      <c r="H1003" s="96"/>
      <c r="I1003" s="96"/>
      <c r="J1003" s="96"/>
    </row>
    <row r="1004" spans="6:10" x14ac:dyDescent="0.3">
      <c r="F1004" s="96"/>
      <c r="G1004" s="96"/>
      <c r="H1004" s="96"/>
      <c r="I1004" s="96"/>
      <c r="J1004" s="96"/>
    </row>
    <row r="1005" spans="6:10" x14ac:dyDescent="0.3">
      <c r="F1005" s="96"/>
      <c r="G1005" s="96"/>
      <c r="H1005" s="96"/>
      <c r="I1005" s="96"/>
      <c r="J1005" s="96"/>
    </row>
    <row r="1006" spans="6:10" x14ac:dyDescent="0.3">
      <c r="F1006" s="96"/>
      <c r="G1006" s="96"/>
      <c r="H1006" s="96"/>
      <c r="I1006" s="96"/>
      <c r="J1006" s="96"/>
    </row>
    <row r="1007" spans="6:10" x14ac:dyDescent="0.3">
      <c r="F1007" s="96"/>
      <c r="G1007" s="96"/>
      <c r="H1007" s="96"/>
      <c r="I1007" s="96"/>
      <c r="J1007" s="96"/>
    </row>
    <row r="1008" spans="6:10" x14ac:dyDescent="0.3">
      <c r="F1008" s="96"/>
      <c r="G1008" s="96"/>
      <c r="H1008" s="96"/>
      <c r="I1008" s="96"/>
      <c r="J1008" s="96"/>
    </row>
    <row r="1009" spans="6:10" x14ac:dyDescent="0.3">
      <c r="F1009" s="96"/>
      <c r="G1009" s="96"/>
      <c r="H1009" s="96"/>
      <c r="I1009" s="96"/>
      <c r="J1009" s="96"/>
    </row>
    <row r="1010" spans="6:10" x14ac:dyDescent="0.3">
      <c r="F1010" s="96"/>
      <c r="G1010" s="96"/>
      <c r="H1010" s="96"/>
      <c r="I1010" s="96"/>
      <c r="J1010" s="96"/>
    </row>
    <row r="1011" spans="6:10" x14ac:dyDescent="0.3">
      <c r="F1011" s="96"/>
      <c r="G1011" s="96"/>
      <c r="H1011" s="96"/>
      <c r="I1011" s="96"/>
      <c r="J1011" s="96"/>
    </row>
    <row r="1012" spans="6:10" x14ac:dyDescent="0.3">
      <c r="F1012" s="96"/>
      <c r="G1012" s="96"/>
      <c r="H1012" s="96"/>
      <c r="I1012" s="96"/>
      <c r="J1012" s="96"/>
    </row>
    <row r="1013" spans="6:10" x14ac:dyDescent="0.3">
      <c r="F1013" s="96"/>
      <c r="G1013" s="96"/>
      <c r="H1013" s="96"/>
      <c r="I1013" s="96"/>
      <c r="J1013" s="96"/>
    </row>
    <row r="1014" spans="6:10" x14ac:dyDescent="0.3">
      <c r="F1014" s="96"/>
      <c r="G1014" s="96"/>
      <c r="H1014" s="96"/>
      <c r="I1014" s="96"/>
      <c r="J1014" s="96"/>
    </row>
    <row r="1015" spans="6:10" x14ac:dyDescent="0.3">
      <c r="F1015" s="96"/>
      <c r="G1015" s="96"/>
      <c r="H1015" s="96"/>
      <c r="I1015" s="96"/>
      <c r="J1015" s="96"/>
    </row>
    <row r="1016" spans="6:10" x14ac:dyDescent="0.3">
      <c r="F1016" s="96"/>
      <c r="G1016" s="96"/>
      <c r="H1016" s="96"/>
      <c r="I1016" s="96"/>
      <c r="J1016" s="96"/>
    </row>
    <row r="1017" spans="6:10" x14ac:dyDescent="0.3">
      <c r="F1017" s="96"/>
      <c r="G1017" s="96"/>
      <c r="H1017" s="96"/>
      <c r="I1017" s="96"/>
      <c r="J1017" s="96"/>
    </row>
    <row r="1018" spans="6:10" x14ac:dyDescent="0.3">
      <c r="F1018" s="96"/>
      <c r="G1018" s="96"/>
      <c r="H1018" s="96"/>
      <c r="I1018" s="96"/>
      <c r="J1018" s="96"/>
    </row>
    <row r="1019" spans="6:10" x14ac:dyDescent="0.3">
      <c r="F1019" s="96"/>
      <c r="G1019" s="96"/>
      <c r="H1019" s="96"/>
      <c r="I1019" s="96"/>
      <c r="J1019" s="96"/>
    </row>
    <row r="1020" spans="6:10" x14ac:dyDescent="0.3">
      <c r="F1020" s="96"/>
      <c r="G1020" s="96"/>
      <c r="H1020" s="96"/>
      <c r="I1020" s="96"/>
      <c r="J1020" s="96"/>
    </row>
    <row r="1021" spans="6:10" x14ac:dyDescent="0.3">
      <c r="F1021" s="96"/>
      <c r="G1021" s="96"/>
      <c r="H1021" s="96"/>
      <c r="I1021" s="96"/>
      <c r="J1021" s="96"/>
    </row>
    <row r="1022" spans="6:10" x14ac:dyDescent="0.3">
      <c r="F1022" s="96"/>
      <c r="G1022" s="96"/>
      <c r="H1022" s="96"/>
      <c r="I1022" s="96"/>
      <c r="J1022" s="96"/>
    </row>
    <row r="1023" spans="6:10" x14ac:dyDescent="0.3">
      <c r="F1023" s="96"/>
      <c r="G1023" s="96"/>
      <c r="H1023" s="96"/>
      <c r="I1023" s="96"/>
      <c r="J1023" s="96"/>
    </row>
    <row r="1024" spans="6:10" x14ac:dyDescent="0.3">
      <c r="F1024" s="96"/>
      <c r="G1024" s="96"/>
      <c r="H1024" s="96"/>
      <c r="I1024" s="96"/>
      <c r="J1024" s="96"/>
    </row>
    <row r="1025" spans="6:10" x14ac:dyDescent="0.3">
      <c r="F1025" s="96"/>
      <c r="G1025" s="96"/>
      <c r="H1025" s="96"/>
      <c r="I1025" s="96"/>
      <c r="J1025" s="96"/>
    </row>
    <row r="1026" spans="6:10" x14ac:dyDescent="0.3">
      <c r="F1026" s="96"/>
      <c r="G1026" s="96"/>
      <c r="H1026" s="96"/>
      <c r="I1026" s="96"/>
      <c r="J1026" s="96"/>
    </row>
    <row r="1027" spans="6:10" x14ac:dyDescent="0.3">
      <c r="F1027" s="96"/>
      <c r="G1027" s="96"/>
      <c r="H1027" s="96"/>
      <c r="I1027" s="96"/>
      <c r="J1027" s="96"/>
    </row>
    <row r="1028" spans="6:10" x14ac:dyDescent="0.3">
      <c r="F1028" s="96"/>
      <c r="G1028" s="96"/>
      <c r="H1028" s="96"/>
      <c r="I1028" s="96"/>
      <c r="J1028" s="96"/>
    </row>
    <row r="1029" spans="6:10" x14ac:dyDescent="0.3">
      <c r="F1029" s="96"/>
      <c r="G1029" s="96"/>
      <c r="H1029" s="96"/>
      <c r="I1029" s="96"/>
      <c r="J1029" s="96"/>
    </row>
    <row r="1030" spans="6:10" x14ac:dyDescent="0.3">
      <c r="F1030" s="96"/>
      <c r="G1030" s="96"/>
      <c r="H1030" s="96"/>
      <c r="I1030" s="96"/>
      <c r="J1030" s="96"/>
    </row>
    <row r="1031" spans="6:10" x14ac:dyDescent="0.3">
      <c r="F1031" s="96"/>
      <c r="G1031" s="96"/>
      <c r="H1031" s="96"/>
      <c r="I1031" s="96"/>
      <c r="J1031" s="96"/>
    </row>
    <row r="1032" spans="6:10" x14ac:dyDescent="0.3">
      <c r="F1032" s="96"/>
      <c r="G1032" s="96"/>
      <c r="H1032" s="96"/>
      <c r="I1032" s="96"/>
      <c r="J1032" s="96"/>
    </row>
    <row r="1033" spans="6:10" x14ac:dyDescent="0.3">
      <c r="F1033" s="96"/>
      <c r="G1033" s="96"/>
      <c r="H1033" s="96"/>
      <c r="I1033" s="96"/>
      <c r="J1033" s="96"/>
    </row>
    <row r="1034" spans="6:10" x14ac:dyDescent="0.3">
      <c r="F1034" s="96"/>
      <c r="G1034" s="96"/>
      <c r="H1034" s="96"/>
      <c r="I1034" s="96"/>
      <c r="J1034" s="96"/>
    </row>
    <row r="1035" spans="6:10" x14ac:dyDescent="0.3">
      <c r="F1035" s="96"/>
      <c r="G1035" s="96"/>
      <c r="H1035" s="96"/>
      <c r="I1035" s="96"/>
      <c r="J1035" s="96"/>
    </row>
    <row r="1036" spans="6:10" x14ac:dyDescent="0.3">
      <c r="F1036" s="96"/>
      <c r="G1036" s="96"/>
      <c r="H1036" s="96"/>
      <c r="I1036" s="96"/>
      <c r="J1036" s="96"/>
    </row>
    <row r="1037" spans="6:10" x14ac:dyDescent="0.3">
      <c r="F1037" s="96"/>
      <c r="G1037" s="96"/>
      <c r="H1037" s="96"/>
      <c r="I1037" s="96"/>
      <c r="J1037" s="96"/>
    </row>
    <row r="1038" spans="6:10" x14ac:dyDescent="0.3">
      <c r="F1038" s="96"/>
      <c r="G1038" s="96"/>
      <c r="H1038" s="96"/>
      <c r="I1038" s="96"/>
      <c r="J1038" s="96"/>
    </row>
    <row r="1039" spans="6:10" x14ac:dyDescent="0.3">
      <c r="F1039" s="96"/>
      <c r="G1039" s="96"/>
      <c r="H1039" s="96"/>
      <c r="I1039" s="96"/>
      <c r="J1039" s="96"/>
    </row>
    <row r="1040" spans="6:10" x14ac:dyDescent="0.3">
      <c r="F1040" s="96"/>
      <c r="G1040" s="96"/>
      <c r="H1040" s="96"/>
      <c r="I1040" s="96"/>
      <c r="J1040" s="96"/>
    </row>
    <row r="1041" spans="6:10" x14ac:dyDescent="0.3">
      <c r="F1041" s="96"/>
      <c r="G1041" s="96"/>
      <c r="H1041" s="96"/>
      <c r="I1041" s="96"/>
      <c r="J1041" s="96"/>
    </row>
    <row r="1042" spans="6:10" x14ac:dyDescent="0.3">
      <c r="F1042" s="96"/>
      <c r="G1042" s="96"/>
      <c r="H1042" s="96"/>
      <c r="I1042" s="96"/>
      <c r="J1042" s="96"/>
    </row>
    <row r="1043" spans="6:10" x14ac:dyDescent="0.3">
      <c r="F1043" s="96"/>
      <c r="G1043" s="96"/>
      <c r="H1043" s="96"/>
      <c r="I1043" s="96"/>
      <c r="J1043" s="96"/>
    </row>
    <row r="1044" spans="6:10" x14ac:dyDescent="0.3">
      <c r="F1044" s="96"/>
      <c r="G1044" s="96"/>
      <c r="H1044" s="96"/>
      <c r="I1044" s="96"/>
      <c r="J1044" s="96"/>
    </row>
    <row r="1045" spans="6:10" x14ac:dyDescent="0.3">
      <c r="F1045" s="96"/>
      <c r="G1045" s="96"/>
      <c r="H1045" s="96"/>
      <c r="I1045" s="96"/>
      <c r="J1045" s="96"/>
    </row>
    <row r="1046" spans="6:10" x14ac:dyDescent="0.3">
      <c r="F1046" s="96"/>
      <c r="G1046" s="96"/>
      <c r="H1046" s="96"/>
      <c r="I1046" s="96"/>
      <c r="J1046" s="96"/>
    </row>
    <row r="1047" spans="6:10" x14ac:dyDescent="0.3">
      <c r="F1047" s="96"/>
      <c r="G1047" s="96"/>
      <c r="H1047" s="96"/>
      <c r="I1047" s="96"/>
      <c r="J1047" s="96"/>
    </row>
    <row r="1048" spans="6:10" x14ac:dyDescent="0.3">
      <c r="F1048" s="96"/>
      <c r="G1048" s="96"/>
      <c r="H1048" s="96"/>
      <c r="I1048" s="96"/>
      <c r="J1048" s="96"/>
    </row>
    <row r="1049" spans="6:10" x14ac:dyDescent="0.3">
      <c r="F1049" s="96"/>
      <c r="G1049" s="96"/>
      <c r="H1049" s="96"/>
      <c r="I1049" s="96"/>
      <c r="J1049" s="96"/>
    </row>
    <row r="1050" spans="6:10" x14ac:dyDescent="0.3">
      <c r="F1050" s="96"/>
      <c r="G1050" s="96"/>
      <c r="H1050" s="96"/>
      <c r="I1050" s="96"/>
      <c r="J1050" s="96"/>
    </row>
    <row r="1051" spans="6:10" x14ac:dyDescent="0.3">
      <c r="F1051" s="96"/>
      <c r="G1051" s="96"/>
      <c r="H1051" s="96"/>
      <c r="I1051" s="96"/>
      <c r="J1051" s="96"/>
    </row>
    <row r="1052" spans="6:10" x14ac:dyDescent="0.3">
      <c r="F1052" s="96"/>
      <c r="G1052" s="96"/>
      <c r="H1052" s="96"/>
      <c r="I1052" s="96"/>
      <c r="J1052" s="96"/>
    </row>
    <row r="1053" spans="6:10" x14ac:dyDescent="0.3">
      <c r="F1053" s="96"/>
      <c r="G1053" s="96"/>
      <c r="H1053" s="96"/>
      <c r="I1053" s="96"/>
      <c r="J1053" s="96"/>
    </row>
    <row r="1054" spans="6:10" x14ac:dyDescent="0.3">
      <c r="F1054" s="96"/>
      <c r="G1054" s="96"/>
      <c r="H1054" s="96"/>
      <c r="I1054" s="96"/>
      <c r="J1054" s="96"/>
    </row>
    <row r="1055" spans="6:10" x14ac:dyDescent="0.3">
      <c r="F1055" s="96"/>
      <c r="G1055" s="96"/>
      <c r="H1055" s="96"/>
      <c r="I1055" s="96"/>
      <c r="J1055" s="96"/>
    </row>
    <row r="1056" spans="6:10" x14ac:dyDescent="0.3">
      <c r="F1056" s="96"/>
      <c r="G1056" s="96"/>
      <c r="H1056" s="96"/>
      <c r="I1056" s="96"/>
      <c r="J1056" s="96"/>
    </row>
    <row r="1057" spans="6:10" x14ac:dyDescent="0.3">
      <c r="F1057" s="96"/>
      <c r="G1057" s="96"/>
      <c r="H1057" s="96"/>
      <c r="I1057" s="96"/>
      <c r="J1057" s="96"/>
    </row>
    <row r="1058" spans="6:10" x14ac:dyDescent="0.3">
      <c r="F1058" s="96"/>
      <c r="G1058" s="96"/>
      <c r="H1058" s="96"/>
      <c r="I1058" s="96"/>
      <c r="J1058" s="96"/>
    </row>
    <row r="1059" spans="6:10" x14ac:dyDescent="0.3">
      <c r="F1059" s="96"/>
      <c r="G1059" s="96"/>
      <c r="H1059" s="96"/>
      <c r="I1059" s="96"/>
      <c r="J1059" s="96"/>
    </row>
    <row r="1060" spans="6:10" x14ac:dyDescent="0.3">
      <c r="F1060" s="96"/>
      <c r="G1060" s="96"/>
      <c r="H1060" s="96"/>
      <c r="I1060" s="96"/>
      <c r="J1060" s="96"/>
    </row>
    <row r="1061" spans="6:10" x14ac:dyDescent="0.3">
      <c r="F1061" s="96"/>
      <c r="G1061" s="96"/>
      <c r="H1061" s="96"/>
      <c r="I1061" s="96"/>
      <c r="J1061" s="96"/>
    </row>
    <row r="1062" spans="6:10" x14ac:dyDescent="0.3">
      <c r="F1062" s="96"/>
      <c r="G1062" s="96"/>
      <c r="H1062" s="96"/>
      <c r="I1062" s="96"/>
      <c r="J1062" s="96"/>
    </row>
    <row r="1063" spans="6:10" x14ac:dyDescent="0.3">
      <c r="F1063" s="96"/>
      <c r="G1063" s="96"/>
      <c r="H1063" s="96"/>
      <c r="I1063" s="96"/>
      <c r="J1063" s="96"/>
    </row>
    <row r="1064" spans="6:10" x14ac:dyDescent="0.3">
      <c r="F1064" s="96"/>
      <c r="G1064" s="96"/>
      <c r="H1064" s="96"/>
      <c r="I1064" s="96"/>
      <c r="J1064" s="96"/>
    </row>
    <row r="1065" spans="6:10" x14ac:dyDescent="0.3">
      <c r="F1065" s="96"/>
      <c r="G1065" s="96"/>
      <c r="H1065" s="96"/>
      <c r="I1065" s="96"/>
      <c r="J1065" s="96"/>
    </row>
    <row r="1066" spans="6:10" x14ac:dyDescent="0.3">
      <c r="F1066" s="96"/>
      <c r="G1066" s="96"/>
      <c r="H1066" s="96"/>
      <c r="I1066" s="96"/>
      <c r="J1066" s="96"/>
    </row>
    <row r="1067" spans="6:10" x14ac:dyDescent="0.3">
      <c r="F1067" s="96"/>
      <c r="G1067" s="96"/>
      <c r="H1067" s="96"/>
      <c r="I1067" s="96"/>
      <c r="J1067" s="96"/>
    </row>
    <row r="1068" spans="6:10" x14ac:dyDescent="0.3">
      <c r="F1068" s="96"/>
      <c r="G1068" s="96"/>
      <c r="H1068" s="96"/>
      <c r="I1068" s="96"/>
      <c r="J1068" s="96"/>
    </row>
    <row r="1069" spans="6:10" x14ac:dyDescent="0.3">
      <c r="F1069" s="96"/>
      <c r="G1069" s="96"/>
      <c r="H1069" s="96"/>
      <c r="I1069" s="96"/>
      <c r="J1069" s="96"/>
    </row>
    <row r="1070" spans="6:10" x14ac:dyDescent="0.3">
      <c r="F1070" s="96"/>
      <c r="G1070" s="96"/>
      <c r="H1070" s="96"/>
      <c r="I1070" s="96"/>
      <c r="J1070" s="96"/>
    </row>
    <row r="1071" spans="6:10" x14ac:dyDescent="0.3">
      <c r="F1071" s="96"/>
      <c r="G1071" s="96"/>
      <c r="H1071" s="96"/>
      <c r="I1071" s="96"/>
      <c r="J1071" s="96"/>
    </row>
    <row r="1072" spans="6:10" x14ac:dyDescent="0.3">
      <c r="F1072" s="96"/>
      <c r="G1072" s="96"/>
      <c r="H1072" s="96"/>
      <c r="I1072" s="96"/>
      <c r="J1072" s="96"/>
    </row>
    <row r="1073" spans="6:10" x14ac:dyDescent="0.3">
      <c r="F1073" s="96"/>
      <c r="G1073" s="96"/>
      <c r="H1073" s="96"/>
      <c r="I1073" s="96"/>
      <c r="J1073" s="96"/>
    </row>
    <row r="1074" spans="6:10" x14ac:dyDescent="0.3">
      <c r="F1074" s="96"/>
      <c r="G1074" s="96"/>
      <c r="H1074" s="96"/>
      <c r="I1074" s="96"/>
      <c r="J1074" s="96"/>
    </row>
    <row r="1075" spans="6:10" x14ac:dyDescent="0.3">
      <c r="F1075" s="96"/>
      <c r="G1075" s="96"/>
      <c r="H1075" s="96"/>
      <c r="I1075" s="96"/>
      <c r="J1075" s="96"/>
    </row>
    <row r="1076" spans="6:10" x14ac:dyDescent="0.3">
      <c r="F1076" s="96"/>
      <c r="G1076" s="96"/>
      <c r="H1076" s="96"/>
      <c r="I1076" s="96"/>
      <c r="J1076" s="96"/>
    </row>
    <row r="1077" spans="6:10" x14ac:dyDescent="0.3">
      <c r="F1077" s="96"/>
      <c r="G1077" s="96"/>
      <c r="H1077" s="96"/>
      <c r="I1077" s="96"/>
      <c r="J1077" s="96"/>
    </row>
    <row r="1078" spans="6:10" x14ac:dyDescent="0.3">
      <c r="F1078" s="96"/>
      <c r="G1078" s="96"/>
      <c r="H1078" s="96"/>
      <c r="I1078" s="96"/>
      <c r="J1078" s="96"/>
    </row>
    <row r="1079" spans="6:10" x14ac:dyDescent="0.3">
      <c r="F1079" s="96"/>
      <c r="G1079" s="96"/>
      <c r="H1079" s="96"/>
      <c r="I1079" s="96"/>
      <c r="J1079" s="96"/>
    </row>
    <row r="1080" spans="6:10" x14ac:dyDescent="0.3">
      <c r="F1080" s="96"/>
      <c r="G1080" s="96"/>
      <c r="H1080" s="96"/>
      <c r="I1080" s="96"/>
      <c r="J1080" s="96"/>
    </row>
    <row r="1081" spans="6:10" x14ac:dyDescent="0.3">
      <c r="F1081" s="96"/>
      <c r="G1081" s="96"/>
      <c r="H1081" s="96"/>
      <c r="I1081" s="96"/>
      <c r="J1081" s="96"/>
    </row>
    <row r="1082" spans="6:10" x14ac:dyDescent="0.3">
      <c r="F1082" s="96"/>
      <c r="G1082" s="96"/>
      <c r="H1082" s="96"/>
      <c r="I1082" s="96"/>
      <c r="J1082" s="96"/>
    </row>
    <row r="1083" spans="6:10" x14ac:dyDescent="0.3">
      <c r="F1083" s="96"/>
      <c r="G1083" s="96"/>
      <c r="H1083" s="96"/>
      <c r="I1083" s="96"/>
      <c r="J1083" s="96"/>
    </row>
    <row r="1084" spans="6:10" x14ac:dyDescent="0.3">
      <c r="F1084" s="96"/>
      <c r="G1084" s="96"/>
      <c r="H1084" s="96"/>
      <c r="I1084" s="96"/>
      <c r="J1084" s="96"/>
    </row>
    <row r="1085" spans="6:10" x14ac:dyDescent="0.3">
      <c r="F1085" s="96"/>
      <c r="G1085" s="96"/>
      <c r="H1085" s="96"/>
      <c r="I1085" s="96"/>
      <c r="J1085" s="96"/>
    </row>
    <row r="1086" spans="6:10" x14ac:dyDescent="0.3">
      <c r="F1086" s="96"/>
      <c r="G1086" s="96"/>
      <c r="H1086" s="96"/>
      <c r="I1086" s="96"/>
      <c r="J1086" s="96"/>
    </row>
    <row r="1087" spans="6:10" x14ac:dyDescent="0.3">
      <c r="F1087" s="96"/>
      <c r="G1087" s="96"/>
      <c r="H1087" s="96"/>
      <c r="I1087" s="96"/>
      <c r="J1087" s="96"/>
    </row>
    <row r="1088" spans="6:10" x14ac:dyDescent="0.3">
      <c r="F1088" s="96"/>
      <c r="G1088" s="96"/>
      <c r="H1088" s="96"/>
      <c r="I1088" s="96"/>
      <c r="J1088" s="96"/>
    </row>
    <row r="1089" spans="6:10" x14ac:dyDescent="0.3">
      <c r="F1089" s="96"/>
      <c r="G1089" s="96"/>
      <c r="H1089" s="96"/>
      <c r="I1089" s="96"/>
      <c r="J1089" s="96"/>
    </row>
    <row r="1090" spans="6:10" x14ac:dyDescent="0.3">
      <c r="F1090" s="96"/>
      <c r="G1090" s="96"/>
      <c r="H1090" s="96"/>
      <c r="I1090" s="96"/>
      <c r="J1090" s="96"/>
    </row>
    <row r="1091" spans="6:10" x14ac:dyDescent="0.3">
      <c r="F1091" s="96"/>
      <c r="G1091" s="96"/>
      <c r="H1091" s="96"/>
      <c r="I1091" s="96"/>
      <c r="J1091" s="96"/>
    </row>
    <row r="1092" spans="6:10" x14ac:dyDescent="0.3">
      <c r="F1092" s="96"/>
      <c r="G1092" s="96"/>
      <c r="H1092" s="96"/>
      <c r="I1092" s="96"/>
      <c r="J1092" s="96"/>
    </row>
    <row r="1093" spans="6:10" x14ac:dyDescent="0.3">
      <c r="F1093" s="96"/>
      <c r="G1093" s="96"/>
      <c r="H1093" s="96"/>
      <c r="I1093" s="96"/>
      <c r="J1093" s="96"/>
    </row>
    <row r="1094" spans="6:10" x14ac:dyDescent="0.3">
      <c r="F1094" s="96"/>
      <c r="G1094" s="96"/>
      <c r="H1094" s="96"/>
      <c r="I1094" s="96"/>
      <c r="J1094" s="96"/>
    </row>
    <row r="1095" spans="6:10" x14ac:dyDescent="0.3">
      <c r="F1095" s="96"/>
      <c r="G1095" s="96"/>
      <c r="H1095" s="96"/>
      <c r="I1095" s="96"/>
      <c r="J1095" s="96"/>
    </row>
    <row r="1096" spans="6:10" x14ac:dyDescent="0.3">
      <c r="F1096" s="96"/>
      <c r="G1096" s="96"/>
      <c r="H1096" s="96"/>
      <c r="I1096" s="96"/>
      <c r="J1096" s="96"/>
    </row>
    <row r="1097" spans="6:10" x14ac:dyDescent="0.3">
      <c r="F1097" s="96"/>
      <c r="G1097" s="96"/>
      <c r="H1097" s="96"/>
      <c r="I1097" s="96"/>
      <c r="J1097" s="96"/>
    </row>
    <row r="1098" spans="6:10" x14ac:dyDescent="0.3">
      <c r="F1098" s="96"/>
      <c r="G1098" s="96"/>
      <c r="H1098" s="96"/>
      <c r="I1098" s="96"/>
      <c r="J1098" s="96"/>
    </row>
    <row r="1099" spans="6:10" x14ac:dyDescent="0.3">
      <c r="F1099" s="96"/>
      <c r="G1099" s="96"/>
      <c r="H1099" s="96"/>
      <c r="I1099" s="96"/>
      <c r="J1099" s="96"/>
    </row>
    <row r="1100" spans="6:10" x14ac:dyDescent="0.3">
      <c r="F1100" s="96"/>
      <c r="G1100" s="96"/>
      <c r="H1100" s="96"/>
      <c r="I1100" s="96"/>
      <c r="J1100" s="96"/>
    </row>
    <row r="1101" spans="6:10" x14ac:dyDescent="0.3">
      <c r="F1101" s="96"/>
      <c r="G1101" s="96"/>
      <c r="H1101" s="96"/>
      <c r="I1101" s="96"/>
      <c r="J1101" s="96"/>
    </row>
    <row r="1102" spans="6:10" x14ac:dyDescent="0.3">
      <c r="F1102" s="96"/>
      <c r="G1102" s="96"/>
      <c r="H1102" s="96"/>
      <c r="I1102" s="96"/>
      <c r="J1102" s="96"/>
    </row>
    <row r="1103" spans="6:10" x14ac:dyDescent="0.3">
      <c r="F1103" s="96"/>
      <c r="G1103" s="96"/>
      <c r="H1103" s="96"/>
      <c r="I1103" s="96"/>
      <c r="J1103" s="96"/>
    </row>
    <row r="1104" spans="6:10" x14ac:dyDescent="0.3">
      <c r="F1104" s="96"/>
      <c r="G1104" s="96"/>
      <c r="H1104" s="96"/>
      <c r="I1104" s="96"/>
      <c r="J1104" s="96"/>
    </row>
    <row r="1105" spans="6:10" x14ac:dyDescent="0.3">
      <c r="F1105" s="96"/>
      <c r="G1105" s="96"/>
      <c r="H1105" s="96"/>
      <c r="I1105" s="96"/>
      <c r="J1105" s="96"/>
    </row>
    <row r="1106" spans="6:10" x14ac:dyDescent="0.3">
      <c r="F1106" s="96"/>
      <c r="G1106" s="96"/>
      <c r="H1106" s="96"/>
      <c r="I1106" s="96"/>
      <c r="J1106" s="96"/>
    </row>
    <row r="1107" spans="6:10" x14ac:dyDescent="0.3">
      <c r="F1107" s="96"/>
      <c r="G1107" s="96"/>
      <c r="H1107" s="96"/>
      <c r="I1107" s="96"/>
      <c r="J1107" s="96"/>
    </row>
    <row r="1108" spans="6:10" x14ac:dyDescent="0.3">
      <c r="F1108" s="96"/>
      <c r="G1108" s="96"/>
      <c r="H1108" s="96"/>
      <c r="I1108" s="96"/>
      <c r="J1108" s="96"/>
    </row>
    <row r="1109" spans="6:10" x14ac:dyDescent="0.3">
      <c r="F1109" s="96"/>
      <c r="G1109" s="96"/>
      <c r="H1109" s="96"/>
      <c r="I1109" s="96"/>
      <c r="J1109" s="96"/>
    </row>
    <row r="1110" spans="6:10" x14ac:dyDescent="0.3">
      <c r="F1110" s="96"/>
      <c r="G1110" s="96"/>
      <c r="H1110" s="96"/>
      <c r="I1110" s="96"/>
      <c r="J1110" s="96"/>
    </row>
    <row r="1111" spans="6:10" x14ac:dyDescent="0.3">
      <c r="F1111" s="96"/>
      <c r="G1111" s="96"/>
      <c r="H1111" s="96"/>
      <c r="I1111" s="96"/>
      <c r="J1111" s="96"/>
    </row>
    <row r="1112" spans="6:10" x14ac:dyDescent="0.3">
      <c r="F1112" s="96"/>
      <c r="G1112" s="96"/>
      <c r="H1112" s="96"/>
      <c r="I1112" s="96"/>
      <c r="J1112" s="96"/>
    </row>
    <row r="1113" spans="6:10" x14ac:dyDescent="0.3">
      <c r="F1113" s="96"/>
      <c r="G1113" s="96"/>
      <c r="H1113" s="96"/>
      <c r="I1113" s="96"/>
      <c r="J1113" s="96"/>
    </row>
    <row r="1114" spans="6:10" x14ac:dyDescent="0.3">
      <c r="F1114" s="96"/>
      <c r="G1114" s="96"/>
      <c r="H1114" s="96"/>
      <c r="I1114" s="96"/>
      <c r="J1114" s="96"/>
    </row>
    <row r="1115" spans="6:10" x14ac:dyDescent="0.3">
      <c r="F1115" s="96"/>
      <c r="G1115" s="96"/>
      <c r="H1115" s="96"/>
      <c r="I1115" s="96"/>
      <c r="J1115" s="96"/>
    </row>
    <row r="1116" spans="6:10" x14ac:dyDescent="0.3">
      <c r="F1116" s="96"/>
      <c r="G1116" s="96"/>
      <c r="H1116" s="96"/>
      <c r="I1116" s="96"/>
      <c r="J1116" s="96"/>
    </row>
    <row r="1117" spans="6:10" x14ac:dyDescent="0.3">
      <c r="F1117" s="96"/>
      <c r="G1117" s="96"/>
      <c r="H1117" s="96"/>
      <c r="I1117" s="96"/>
      <c r="J1117" s="96"/>
    </row>
    <row r="1118" spans="6:10" x14ac:dyDescent="0.3">
      <c r="F1118" s="96"/>
      <c r="G1118" s="96"/>
      <c r="H1118" s="96"/>
      <c r="I1118" s="96"/>
      <c r="J1118" s="96"/>
    </row>
    <row r="1119" spans="6:10" x14ac:dyDescent="0.3">
      <c r="F1119" s="96"/>
      <c r="G1119" s="96"/>
      <c r="H1119" s="96"/>
      <c r="I1119" s="96"/>
      <c r="J1119" s="96"/>
    </row>
    <row r="1120" spans="6:10" x14ac:dyDescent="0.3">
      <c r="F1120" s="96"/>
      <c r="G1120" s="96"/>
      <c r="H1120" s="96"/>
      <c r="I1120" s="96"/>
      <c r="J1120" s="96"/>
    </row>
    <row r="1121" spans="6:10" x14ac:dyDescent="0.3">
      <c r="F1121" s="96"/>
      <c r="G1121" s="96"/>
      <c r="H1121" s="96"/>
      <c r="I1121" s="96"/>
      <c r="J1121" s="96"/>
    </row>
    <row r="1122" spans="6:10" x14ac:dyDescent="0.3">
      <c r="F1122" s="96"/>
      <c r="G1122" s="96"/>
      <c r="H1122" s="96"/>
      <c r="I1122" s="96"/>
      <c r="J1122" s="96"/>
    </row>
    <row r="1123" spans="6:10" x14ac:dyDescent="0.3">
      <c r="F1123" s="96"/>
      <c r="G1123" s="96"/>
      <c r="H1123" s="96"/>
      <c r="I1123" s="96"/>
      <c r="J1123" s="96"/>
    </row>
    <row r="1124" spans="6:10" x14ac:dyDescent="0.3">
      <c r="F1124" s="96"/>
      <c r="G1124" s="96"/>
      <c r="H1124" s="96"/>
      <c r="I1124" s="96"/>
      <c r="J1124" s="96"/>
    </row>
    <row r="1125" spans="6:10" x14ac:dyDescent="0.3">
      <c r="F1125" s="96"/>
      <c r="G1125" s="96"/>
      <c r="H1125" s="96"/>
      <c r="I1125" s="96"/>
      <c r="J1125" s="96"/>
    </row>
    <row r="1126" spans="6:10" x14ac:dyDescent="0.3">
      <c r="F1126" s="96"/>
      <c r="G1126" s="96"/>
      <c r="H1126" s="96"/>
      <c r="I1126" s="96"/>
      <c r="J1126" s="96"/>
    </row>
    <row r="1127" spans="6:10" x14ac:dyDescent="0.3">
      <c r="F1127" s="96"/>
      <c r="G1127" s="96"/>
      <c r="H1127" s="96"/>
      <c r="I1127" s="96"/>
      <c r="J1127" s="96"/>
    </row>
    <row r="1128" spans="6:10" x14ac:dyDescent="0.3">
      <c r="F1128" s="96"/>
      <c r="G1128" s="96"/>
      <c r="H1128" s="96"/>
      <c r="I1128" s="96"/>
      <c r="J1128" s="96"/>
    </row>
    <row r="1129" spans="6:10" x14ac:dyDescent="0.3">
      <c r="F1129" s="96"/>
      <c r="G1129" s="96"/>
      <c r="H1129" s="96"/>
      <c r="I1129" s="96"/>
      <c r="J1129" s="96"/>
    </row>
    <row r="1130" spans="6:10" x14ac:dyDescent="0.3">
      <c r="F1130" s="96"/>
      <c r="G1130" s="96"/>
      <c r="H1130" s="96"/>
      <c r="I1130" s="96"/>
      <c r="J1130" s="96"/>
    </row>
    <row r="1131" spans="6:10" x14ac:dyDescent="0.3">
      <c r="F1131" s="96"/>
      <c r="G1131" s="96"/>
      <c r="H1131" s="96"/>
      <c r="I1131" s="96"/>
      <c r="J1131" s="96"/>
    </row>
    <row r="1132" spans="6:10" x14ac:dyDescent="0.3">
      <c r="F1132" s="96"/>
      <c r="G1132" s="96"/>
      <c r="H1132" s="96"/>
      <c r="I1132" s="96"/>
      <c r="J1132" s="96"/>
    </row>
    <row r="1133" spans="6:10" x14ac:dyDescent="0.3">
      <c r="F1133" s="96"/>
      <c r="G1133" s="96"/>
      <c r="H1133" s="96"/>
      <c r="I1133" s="96"/>
      <c r="J1133" s="96"/>
    </row>
    <row r="1134" spans="6:10" x14ac:dyDescent="0.3">
      <c r="F1134" s="96"/>
      <c r="G1134" s="96"/>
      <c r="H1134" s="96"/>
      <c r="I1134" s="96"/>
      <c r="J1134" s="96"/>
    </row>
    <row r="1135" spans="6:10" x14ac:dyDescent="0.3">
      <c r="F1135" s="96"/>
      <c r="G1135" s="96"/>
      <c r="H1135" s="96"/>
      <c r="I1135" s="96"/>
      <c r="J1135" s="96"/>
    </row>
    <row r="1136" spans="6:10" x14ac:dyDescent="0.3">
      <c r="F1136" s="96"/>
      <c r="G1136" s="96"/>
      <c r="H1136" s="96"/>
      <c r="I1136" s="96"/>
      <c r="J1136" s="96"/>
    </row>
    <row r="1137" spans="6:10" x14ac:dyDescent="0.3">
      <c r="F1137" s="96"/>
      <c r="G1137" s="96"/>
      <c r="H1137" s="96"/>
      <c r="I1137" s="96"/>
      <c r="J1137" s="96"/>
    </row>
    <row r="1138" spans="6:10" x14ac:dyDescent="0.3">
      <c r="F1138" s="96"/>
      <c r="G1138" s="96"/>
      <c r="H1138" s="96"/>
      <c r="I1138" s="96"/>
      <c r="J1138" s="96"/>
    </row>
    <row r="1139" spans="6:10" x14ac:dyDescent="0.3">
      <c r="F1139" s="96"/>
      <c r="G1139" s="96"/>
      <c r="H1139" s="96"/>
      <c r="I1139" s="96"/>
      <c r="J1139" s="96"/>
    </row>
    <row r="1140" spans="6:10" x14ac:dyDescent="0.3">
      <c r="F1140" s="96"/>
      <c r="G1140" s="96"/>
      <c r="H1140" s="96"/>
      <c r="I1140" s="96"/>
      <c r="J1140" s="96"/>
    </row>
    <row r="1141" spans="6:10" x14ac:dyDescent="0.3">
      <c r="F1141" s="96"/>
      <c r="G1141" s="96"/>
      <c r="H1141" s="96"/>
      <c r="I1141" s="96"/>
      <c r="J1141" s="96"/>
    </row>
    <row r="1142" spans="6:10" x14ac:dyDescent="0.3">
      <c r="F1142" s="96"/>
      <c r="G1142" s="96"/>
      <c r="H1142" s="96"/>
      <c r="I1142" s="96"/>
      <c r="J1142" s="96"/>
    </row>
    <row r="1143" spans="6:10" x14ac:dyDescent="0.3">
      <c r="F1143" s="96"/>
      <c r="G1143" s="96"/>
      <c r="H1143" s="96"/>
      <c r="I1143" s="96"/>
      <c r="J1143" s="96"/>
    </row>
    <row r="1144" spans="6:10" x14ac:dyDescent="0.3">
      <c r="F1144" s="96"/>
      <c r="G1144" s="96"/>
      <c r="H1144" s="96"/>
      <c r="I1144" s="96"/>
      <c r="J1144" s="96"/>
    </row>
    <row r="1145" spans="6:10" x14ac:dyDescent="0.3">
      <c r="F1145" s="96"/>
      <c r="G1145" s="96"/>
      <c r="H1145" s="96"/>
      <c r="I1145" s="96"/>
      <c r="J1145" s="96"/>
    </row>
    <row r="1146" spans="6:10" x14ac:dyDescent="0.3">
      <c r="F1146" s="96"/>
      <c r="G1146" s="96"/>
      <c r="H1146" s="96"/>
      <c r="I1146" s="96"/>
      <c r="J1146" s="96"/>
    </row>
    <row r="1147" spans="6:10" x14ac:dyDescent="0.3">
      <c r="F1147" s="96"/>
      <c r="G1147" s="96"/>
      <c r="H1147" s="96"/>
      <c r="I1147" s="96"/>
      <c r="J1147" s="96"/>
    </row>
    <row r="1148" spans="6:10" x14ac:dyDescent="0.3">
      <c r="F1148" s="96"/>
      <c r="G1148" s="96"/>
      <c r="H1148" s="96"/>
      <c r="I1148" s="96"/>
      <c r="J1148" s="96"/>
    </row>
    <row r="1149" spans="6:10" x14ac:dyDescent="0.3">
      <c r="F1149" s="96"/>
      <c r="G1149" s="96"/>
      <c r="H1149" s="96"/>
      <c r="I1149" s="96"/>
      <c r="J1149" s="96"/>
    </row>
    <row r="1150" spans="6:10" x14ac:dyDescent="0.3">
      <c r="F1150" s="96"/>
      <c r="G1150" s="96"/>
      <c r="H1150" s="96"/>
      <c r="I1150" s="96"/>
      <c r="J1150" s="96"/>
    </row>
    <row r="1151" spans="6:10" x14ac:dyDescent="0.3">
      <c r="F1151" s="96"/>
      <c r="G1151" s="96"/>
      <c r="H1151" s="96"/>
      <c r="I1151" s="96"/>
      <c r="J1151" s="96"/>
    </row>
    <row r="1152" spans="6:10" x14ac:dyDescent="0.3">
      <c r="F1152" s="96"/>
      <c r="G1152" s="96"/>
      <c r="H1152" s="96"/>
      <c r="I1152" s="96"/>
      <c r="J1152" s="96"/>
    </row>
    <row r="1153" spans="6:10" x14ac:dyDescent="0.3">
      <c r="F1153" s="96"/>
      <c r="G1153" s="96"/>
      <c r="H1153" s="96"/>
      <c r="I1153" s="96"/>
      <c r="J1153" s="96"/>
    </row>
    <row r="1154" spans="6:10" x14ac:dyDescent="0.3">
      <c r="F1154" s="96"/>
      <c r="G1154" s="96"/>
      <c r="H1154" s="96"/>
      <c r="I1154" s="96"/>
      <c r="J1154" s="96"/>
    </row>
    <row r="1155" spans="6:10" x14ac:dyDescent="0.3">
      <c r="F1155" s="96"/>
      <c r="G1155" s="96"/>
      <c r="H1155" s="96"/>
      <c r="I1155" s="96"/>
      <c r="J1155" s="96"/>
    </row>
    <row r="1156" spans="6:10" x14ac:dyDescent="0.3">
      <c r="F1156" s="96"/>
      <c r="G1156" s="96"/>
      <c r="H1156" s="96"/>
      <c r="I1156" s="96"/>
      <c r="J1156" s="96"/>
    </row>
    <row r="1157" spans="6:10" x14ac:dyDescent="0.3">
      <c r="F1157" s="96"/>
      <c r="G1157" s="96"/>
      <c r="H1157" s="96"/>
      <c r="I1157" s="96"/>
      <c r="J1157" s="96"/>
    </row>
    <row r="1158" spans="6:10" x14ac:dyDescent="0.3">
      <c r="F1158" s="96"/>
      <c r="G1158" s="96"/>
      <c r="H1158" s="96"/>
      <c r="I1158" s="96"/>
      <c r="J1158" s="96"/>
    </row>
    <row r="1159" spans="6:10" x14ac:dyDescent="0.3">
      <c r="F1159" s="96"/>
      <c r="G1159" s="96"/>
      <c r="H1159" s="96"/>
      <c r="I1159" s="96"/>
      <c r="J1159" s="96"/>
    </row>
    <row r="1160" spans="6:10" x14ac:dyDescent="0.3">
      <c r="F1160" s="96"/>
      <c r="G1160" s="96"/>
      <c r="H1160" s="96"/>
      <c r="I1160" s="96"/>
      <c r="J1160" s="96"/>
    </row>
    <row r="1161" spans="6:10" x14ac:dyDescent="0.3">
      <c r="F1161" s="96"/>
      <c r="G1161" s="96"/>
      <c r="H1161" s="96"/>
      <c r="I1161" s="96"/>
      <c r="J1161" s="96"/>
    </row>
    <row r="1162" spans="6:10" x14ac:dyDescent="0.3">
      <c r="F1162" s="96"/>
      <c r="G1162" s="96"/>
      <c r="H1162" s="96"/>
      <c r="I1162" s="96"/>
      <c r="J1162" s="96"/>
    </row>
    <row r="1163" spans="6:10" x14ac:dyDescent="0.3">
      <c r="F1163" s="96"/>
      <c r="G1163" s="96"/>
      <c r="H1163" s="96"/>
      <c r="I1163" s="96"/>
      <c r="J1163" s="96"/>
    </row>
    <row r="1164" spans="6:10" x14ac:dyDescent="0.3">
      <c r="F1164" s="96"/>
      <c r="G1164" s="96"/>
      <c r="H1164" s="96"/>
      <c r="I1164" s="96"/>
      <c r="J1164" s="96"/>
    </row>
    <row r="1165" spans="6:10" x14ac:dyDescent="0.3">
      <c r="F1165" s="96"/>
      <c r="G1165" s="96"/>
      <c r="H1165" s="96"/>
      <c r="I1165" s="96"/>
      <c r="J1165" s="96"/>
    </row>
    <row r="1166" spans="6:10" x14ac:dyDescent="0.3">
      <c r="F1166" s="96"/>
      <c r="G1166" s="96"/>
      <c r="H1166" s="96"/>
      <c r="I1166" s="96"/>
      <c r="J1166" s="96"/>
    </row>
    <row r="1167" spans="6:10" x14ac:dyDescent="0.3">
      <c r="F1167" s="96"/>
      <c r="G1167" s="96"/>
      <c r="H1167" s="96"/>
      <c r="I1167" s="96"/>
      <c r="J1167" s="96"/>
    </row>
    <row r="1168" spans="6:10" x14ac:dyDescent="0.3">
      <c r="F1168" s="96"/>
      <c r="G1168" s="96"/>
      <c r="H1168" s="96"/>
      <c r="I1168" s="96"/>
      <c r="J1168" s="96"/>
    </row>
    <row r="1169" spans="6:10" x14ac:dyDescent="0.3">
      <c r="F1169" s="96"/>
      <c r="G1169" s="96"/>
      <c r="H1169" s="96"/>
      <c r="I1169" s="96"/>
      <c r="J1169" s="96"/>
    </row>
    <row r="1170" spans="6:10" x14ac:dyDescent="0.3">
      <c r="F1170" s="96"/>
      <c r="G1170" s="96"/>
      <c r="H1170" s="96"/>
      <c r="I1170" s="96"/>
      <c r="J1170" s="96"/>
    </row>
    <row r="1171" spans="6:10" x14ac:dyDescent="0.3">
      <c r="F1171" s="96"/>
      <c r="G1171" s="96"/>
      <c r="H1171" s="96"/>
      <c r="I1171" s="96"/>
      <c r="J1171" s="96"/>
    </row>
    <row r="1172" spans="6:10" x14ac:dyDescent="0.3">
      <c r="F1172" s="96"/>
      <c r="G1172" s="96"/>
      <c r="H1172" s="96"/>
      <c r="I1172" s="96"/>
      <c r="J1172" s="96"/>
    </row>
    <row r="1173" spans="6:10" x14ac:dyDescent="0.3">
      <c r="F1173" s="96"/>
      <c r="G1173" s="96"/>
      <c r="H1173" s="96"/>
      <c r="I1173" s="96"/>
      <c r="J1173" s="96"/>
    </row>
    <row r="1174" spans="6:10" x14ac:dyDescent="0.3">
      <c r="F1174" s="96"/>
      <c r="G1174" s="96"/>
      <c r="H1174" s="96"/>
      <c r="I1174" s="96"/>
      <c r="J1174" s="96"/>
    </row>
    <row r="1175" spans="6:10" x14ac:dyDescent="0.3">
      <c r="F1175" s="96"/>
      <c r="G1175" s="96"/>
      <c r="H1175" s="96"/>
      <c r="I1175" s="96"/>
      <c r="J1175" s="96"/>
    </row>
    <row r="1176" spans="6:10" x14ac:dyDescent="0.3">
      <c r="F1176" s="96"/>
      <c r="G1176" s="96"/>
      <c r="H1176" s="96"/>
      <c r="I1176" s="96"/>
      <c r="J1176" s="96"/>
    </row>
    <row r="1177" spans="6:10" x14ac:dyDescent="0.3">
      <c r="F1177" s="96"/>
      <c r="G1177" s="96"/>
      <c r="H1177" s="96"/>
      <c r="I1177" s="96"/>
      <c r="J1177" s="96"/>
    </row>
    <row r="1178" spans="6:10" x14ac:dyDescent="0.3">
      <c r="F1178" s="96"/>
      <c r="G1178" s="96"/>
      <c r="H1178" s="96"/>
      <c r="I1178" s="96"/>
      <c r="J1178" s="96"/>
    </row>
    <row r="1179" spans="6:10" x14ac:dyDescent="0.3">
      <c r="F1179" s="96"/>
      <c r="G1179" s="96"/>
      <c r="H1179" s="96"/>
      <c r="I1179" s="96"/>
      <c r="J1179" s="96"/>
    </row>
    <row r="1180" spans="6:10" x14ac:dyDescent="0.3">
      <c r="F1180" s="96"/>
      <c r="G1180" s="96"/>
      <c r="H1180" s="96"/>
      <c r="I1180" s="96"/>
      <c r="J1180" s="96"/>
    </row>
    <row r="1181" spans="6:10" x14ac:dyDescent="0.3">
      <c r="F1181" s="96"/>
      <c r="G1181" s="96"/>
      <c r="H1181" s="96"/>
      <c r="I1181" s="96"/>
      <c r="J1181" s="96"/>
    </row>
    <row r="1182" spans="6:10" x14ac:dyDescent="0.3">
      <c r="F1182" s="96"/>
      <c r="G1182" s="96"/>
      <c r="H1182" s="96"/>
      <c r="I1182" s="96"/>
      <c r="J1182" s="96"/>
    </row>
    <row r="1183" spans="6:10" x14ac:dyDescent="0.3">
      <c r="F1183" s="96"/>
      <c r="G1183" s="96"/>
      <c r="H1183" s="96"/>
      <c r="I1183" s="96"/>
      <c r="J1183" s="96"/>
    </row>
    <row r="1184" spans="6:10" x14ac:dyDescent="0.3">
      <c r="F1184" s="96"/>
      <c r="G1184" s="96"/>
      <c r="H1184" s="96"/>
      <c r="I1184" s="96"/>
      <c r="J1184" s="96"/>
    </row>
    <row r="1185" spans="6:10" x14ac:dyDescent="0.3">
      <c r="F1185" s="96"/>
      <c r="G1185" s="96"/>
      <c r="H1185" s="96"/>
      <c r="I1185" s="96"/>
      <c r="J1185" s="96"/>
    </row>
    <row r="1186" spans="6:10" x14ac:dyDescent="0.3">
      <c r="F1186" s="96"/>
      <c r="G1186" s="96"/>
      <c r="H1186" s="96"/>
      <c r="I1186" s="96"/>
      <c r="J1186" s="96"/>
    </row>
    <row r="1187" spans="6:10" x14ac:dyDescent="0.3">
      <c r="F1187" s="96"/>
      <c r="G1187" s="96"/>
      <c r="H1187" s="96"/>
      <c r="I1187" s="96"/>
      <c r="J1187" s="96"/>
    </row>
    <row r="1188" spans="6:10" x14ac:dyDescent="0.3">
      <c r="F1188" s="96"/>
      <c r="G1188" s="96"/>
      <c r="H1188" s="96"/>
      <c r="I1188" s="96"/>
      <c r="J1188" s="96"/>
    </row>
    <row r="1189" spans="6:10" x14ac:dyDescent="0.3">
      <c r="F1189" s="96"/>
      <c r="G1189" s="96"/>
      <c r="H1189" s="96"/>
      <c r="I1189" s="96"/>
      <c r="J1189" s="96"/>
    </row>
    <row r="1190" spans="6:10" x14ac:dyDescent="0.3">
      <c r="F1190" s="96"/>
      <c r="G1190" s="96"/>
      <c r="H1190" s="96"/>
      <c r="I1190" s="96"/>
      <c r="J1190" s="96"/>
    </row>
    <row r="1191" spans="6:10" x14ac:dyDescent="0.3">
      <c r="F1191" s="96"/>
      <c r="G1191" s="96"/>
      <c r="H1191" s="96"/>
      <c r="I1191" s="96"/>
      <c r="J1191" s="96"/>
    </row>
    <row r="1192" spans="6:10" x14ac:dyDescent="0.3">
      <c r="F1192" s="96"/>
      <c r="G1192" s="96"/>
      <c r="H1192" s="96"/>
      <c r="I1192" s="96"/>
      <c r="J1192" s="96"/>
    </row>
    <row r="1193" spans="6:10" x14ac:dyDescent="0.3">
      <c r="F1193" s="96"/>
      <c r="G1193" s="96"/>
      <c r="H1193" s="96"/>
      <c r="I1193" s="96"/>
      <c r="J1193" s="96"/>
    </row>
    <row r="1194" spans="6:10" x14ac:dyDescent="0.3">
      <c r="F1194" s="96"/>
      <c r="G1194" s="96"/>
      <c r="H1194" s="96"/>
      <c r="I1194" s="96"/>
      <c r="J1194" s="96"/>
    </row>
    <row r="1195" spans="6:10" x14ac:dyDescent="0.3">
      <c r="F1195" s="96"/>
      <c r="G1195" s="96"/>
      <c r="H1195" s="96"/>
      <c r="I1195" s="96"/>
      <c r="J1195" s="96"/>
    </row>
    <row r="1196" spans="6:10" x14ac:dyDescent="0.3">
      <c r="F1196" s="96"/>
      <c r="G1196" s="96"/>
      <c r="H1196" s="96"/>
      <c r="I1196" s="96"/>
      <c r="J1196" s="96"/>
    </row>
    <row r="1197" spans="6:10" x14ac:dyDescent="0.3">
      <c r="F1197" s="96"/>
      <c r="G1197" s="96"/>
      <c r="H1197" s="96"/>
      <c r="I1197" s="96"/>
      <c r="J1197" s="96"/>
    </row>
    <row r="1198" spans="6:10" x14ac:dyDescent="0.3">
      <c r="F1198" s="96"/>
      <c r="G1198" s="96"/>
      <c r="H1198" s="96"/>
      <c r="I1198" s="96"/>
      <c r="J1198" s="96"/>
    </row>
    <row r="1199" spans="6:10" x14ac:dyDescent="0.3">
      <c r="F1199" s="96"/>
      <c r="G1199" s="96"/>
      <c r="H1199" s="96"/>
      <c r="I1199" s="96"/>
      <c r="J1199" s="96"/>
    </row>
    <row r="1200" spans="6:10" x14ac:dyDescent="0.3">
      <c r="F1200" s="96"/>
      <c r="G1200" s="96"/>
      <c r="H1200" s="96"/>
      <c r="I1200" s="96"/>
      <c r="J1200" s="96"/>
    </row>
    <row r="1201" spans="6:10" x14ac:dyDescent="0.3">
      <c r="F1201" s="96"/>
      <c r="G1201" s="96"/>
      <c r="H1201" s="96"/>
      <c r="I1201" s="96"/>
      <c r="J1201" s="96"/>
    </row>
    <row r="1202" spans="6:10" x14ac:dyDescent="0.3">
      <c r="F1202" s="96"/>
      <c r="G1202" s="96"/>
      <c r="H1202" s="96"/>
      <c r="I1202" s="96"/>
      <c r="J1202" s="96"/>
    </row>
    <row r="1203" spans="6:10" x14ac:dyDescent="0.3">
      <c r="F1203" s="96"/>
      <c r="G1203" s="96"/>
      <c r="H1203" s="96"/>
      <c r="I1203" s="96"/>
      <c r="J1203" s="96"/>
    </row>
    <row r="1204" spans="6:10" x14ac:dyDescent="0.3">
      <c r="F1204" s="96"/>
      <c r="G1204" s="96"/>
      <c r="H1204" s="96"/>
      <c r="I1204" s="96"/>
      <c r="J1204" s="96"/>
    </row>
    <row r="1205" spans="6:10" x14ac:dyDescent="0.3">
      <c r="F1205" s="96"/>
      <c r="G1205" s="96"/>
      <c r="H1205" s="96"/>
      <c r="I1205" s="96"/>
      <c r="J1205" s="96"/>
    </row>
    <row r="1206" spans="6:10" x14ac:dyDescent="0.3">
      <c r="F1206" s="96"/>
      <c r="G1206" s="96"/>
      <c r="H1206" s="96"/>
      <c r="I1206" s="96"/>
      <c r="J1206" s="96"/>
    </row>
    <row r="1207" spans="6:10" x14ac:dyDescent="0.3">
      <c r="F1207" s="96"/>
      <c r="G1207" s="96"/>
      <c r="H1207" s="96"/>
      <c r="I1207" s="96"/>
      <c r="J1207" s="96"/>
    </row>
    <row r="1208" spans="6:10" x14ac:dyDescent="0.3">
      <c r="F1208" s="96"/>
      <c r="G1208" s="96"/>
      <c r="H1208" s="96"/>
      <c r="I1208" s="96"/>
      <c r="J1208" s="96"/>
    </row>
    <row r="1209" spans="6:10" x14ac:dyDescent="0.3">
      <c r="F1209" s="96"/>
      <c r="G1209" s="96"/>
      <c r="H1209" s="96"/>
      <c r="I1209" s="96"/>
      <c r="J1209" s="96"/>
    </row>
    <row r="1210" spans="6:10" x14ac:dyDescent="0.3">
      <c r="F1210" s="96"/>
      <c r="G1210" s="96"/>
      <c r="H1210" s="96"/>
      <c r="I1210" s="96"/>
      <c r="J1210" s="96"/>
    </row>
    <row r="1211" spans="6:10" x14ac:dyDescent="0.3">
      <c r="F1211" s="96"/>
      <c r="G1211" s="96"/>
      <c r="H1211" s="96"/>
      <c r="I1211" s="96"/>
      <c r="J1211" s="96"/>
    </row>
    <row r="1212" spans="6:10" x14ac:dyDescent="0.3">
      <c r="F1212" s="96"/>
      <c r="G1212" s="96"/>
      <c r="H1212" s="96"/>
      <c r="I1212" s="96"/>
      <c r="J1212" s="96"/>
    </row>
    <row r="1213" spans="6:10" x14ac:dyDescent="0.3">
      <c r="F1213" s="96"/>
      <c r="G1213" s="96"/>
      <c r="H1213" s="96"/>
      <c r="I1213" s="96"/>
      <c r="J1213" s="96"/>
    </row>
    <row r="1214" spans="6:10" x14ac:dyDescent="0.3">
      <c r="F1214" s="96"/>
      <c r="G1214" s="96"/>
      <c r="H1214" s="96"/>
      <c r="I1214" s="96"/>
      <c r="J1214" s="96"/>
    </row>
    <row r="1215" spans="6:10" x14ac:dyDescent="0.3">
      <c r="F1215" s="96"/>
      <c r="G1215" s="96"/>
      <c r="H1215" s="96"/>
      <c r="I1215" s="96"/>
      <c r="J1215" s="96"/>
    </row>
    <row r="1216" spans="6:10" x14ac:dyDescent="0.3">
      <c r="F1216" s="96"/>
      <c r="G1216" s="96"/>
      <c r="H1216" s="96"/>
      <c r="I1216" s="96"/>
      <c r="J1216" s="96"/>
    </row>
    <row r="1217" spans="6:10" x14ac:dyDescent="0.3">
      <c r="F1217" s="96"/>
      <c r="G1217" s="96"/>
      <c r="H1217" s="96"/>
      <c r="I1217" s="96"/>
      <c r="J1217" s="96"/>
    </row>
    <row r="1218" spans="6:10" x14ac:dyDescent="0.3">
      <c r="F1218" s="96"/>
      <c r="G1218" s="96"/>
      <c r="H1218" s="96"/>
      <c r="I1218" s="96"/>
      <c r="J1218" s="96"/>
    </row>
    <row r="1219" spans="6:10" x14ac:dyDescent="0.3">
      <c r="F1219" s="96"/>
      <c r="G1219" s="96"/>
      <c r="H1219" s="96"/>
      <c r="I1219" s="96"/>
      <c r="J1219" s="96"/>
    </row>
    <row r="1220" spans="6:10" x14ac:dyDescent="0.3">
      <c r="F1220" s="96"/>
      <c r="G1220" s="96"/>
      <c r="H1220" s="96"/>
      <c r="I1220" s="96"/>
      <c r="J1220" s="96"/>
    </row>
    <row r="1221" spans="6:10" x14ac:dyDescent="0.3">
      <c r="F1221" s="96"/>
      <c r="G1221" s="96"/>
      <c r="H1221" s="96"/>
      <c r="I1221" s="96"/>
      <c r="J1221" s="96"/>
    </row>
    <row r="1222" spans="6:10" x14ac:dyDescent="0.3">
      <c r="F1222" s="96"/>
      <c r="G1222" s="96"/>
      <c r="H1222" s="96"/>
      <c r="I1222" s="96"/>
      <c r="J1222" s="96"/>
    </row>
    <row r="1223" spans="6:10" x14ac:dyDescent="0.3">
      <c r="F1223" s="96"/>
      <c r="G1223" s="96"/>
      <c r="H1223" s="96"/>
      <c r="I1223" s="96"/>
      <c r="J1223" s="96"/>
    </row>
    <row r="1224" spans="6:10" x14ac:dyDescent="0.3">
      <c r="F1224" s="96"/>
      <c r="G1224" s="96"/>
      <c r="H1224" s="96"/>
      <c r="I1224" s="96"/>
      <c r="J1224" s="96"/>
    </row>
    <row r="1225" spans="6:10" x14ac:dyDescent="0.3">
      <c r="F1225" s="96"/>
      <c r="G1225" s="96"/>
      <c r="H1225" s="96"/>
      <c r="I1225" s="96"/>
      <c r="J1225" s="96"/>
    </row>
    <row r="1226" spans="6:10" x14ac:dyDescent="0.3">
      <c r="F1226" s="96"/>
      <c r="G1226" s="96"/>
      <c r="H1226" s="96"/>
      <c r="I1226" s="96"/>
      <c r="J1226" s="96"/>
    </row>
    <row r="1227" spans="6:10" x14ac:dyDescent="0.3">
      <c r="F1227" s="96"/>
      <c r="G1227" s="96"/>
      <c r="H1227" s="96"/>
      <c r="I1227" s="96"/>
      <c r="J1227" s="96"/>
    </row>
    <row r="1228" spans="6:10" x14ac:dyDescent="0.3">
      <c r="F1228" s="96"/>
      <c r="G1228" s="96"/>
      <c r="H1228" s="96"/>
      <c r="I1228" s="96"/>
      <c r="J1228" s="96"/>
    </row>
    <row r="1229" spans="6:10" x14ac:dyDescent="0.3">
      <c r="F1229" s="96"/>
      <c r="G1229" s="96"/>
      <c r="H1229" s="96"/>
      <c r="I1229" s="96"/>
      <c r="J1229" s="96"/>
    </row>
    <row r="1230" spans="6:10" x14ac:dyDescent="0.3">
      <c r="F1230" s="96"/>
      <c r="G1230" s="96"/>
      <c r="H1230" s="96"/>
      <c r="I1230" s="96"/>
      <c r="J1230" s="96"/>
    </row>
    <row r="1231" spans="6:10" x14ac:dyDescent="0.3">
      <c r="F1231" s="96"/>
      <c r="G1231" s="96"/>
      <c r="H1231" s="96"/>
      <c r="I1231" s="96"/>
      <c r="J1231" s="96"/>
    </row>
    <row r="1232" spans="6:10" x14ac:dyDescent="0.3">
      <c r="F1232" s="96"/>
      <c r="G1232" s="96"/>
      <c r="H1232" s="96"/>
      <c r="I1232" s="96"/>
      <c r="J1232" s="96"/>
    </row>
    <row r="1233" spans="6:10" x14ac:dyDescent="0.3">
      <c r="F1233" s="96"/>
      <c r="G1233" s="96"/>
      <c r="H1233" s="96"/>
      <c r="I1233" s="96"/>
      <c r="J1233" s="96"/>
    </row>
    <row r="1234" spans="6:10" x14ac:dyDescent="0.3">
      <c r="F1234" s="96"/>
      <c r="G1234" s="96"/>
      <c r="H1234" s="96"/>
      <c r="I1234" s="96"/>
      <c r="J1234" s="96"/>
    </row>
    <row r="1235" spans="6:10" x14ac:dyDescent="0.3">
      <c r="F1235" s="96"/>
      <c r="G1235" s="96"/>
      <c r="H1235" s="96"/>
      <c r="I1235" s="96"/>
      <c r="J1235" s="96"/>
    </row>
    <row r="1236" spans="6:10" x14ac:dyDescent="0.3">
      <c r="F1236" s="96"/>
      <c r="G1236" s="96"/>
      <c r="H1236" s="96"/>
      <c r="I1236" s="96"/>
      <c r="J1236" s="96"/>
    </row>
    <row r="1237" spans="6:10" x14ac:dyDescent="0.3">
      <c r="F1237" s="96"/>
      <c r="G1237" s="96"/>
      <c r="H1237" s="96"/>
      <c r="I1237" s="96"/>
      <c r="J1237" s="96"/>
    </row>
    <row r="1238" spans="6:10" x14ac:dyDescent="0.3">
      <c r="F1238" s="96"/>
      <c r="G1238" s="96"/>
      <c r="H1238" s="96"/>
      <c r="I1238" s="96"/>
      <c r="J1238" s="96"/>
    </row>
    <row r="1239" spans="6:10" x14ac:dyDescent="0.3">
      <c r="F1239" s="96"/>
      <c r="G1239" s="96"/>
      <c r="H1239" s="96"/>
      <c r="I1239" s="96"/>
      <c r="J1239" s="96"/>
    </row>
    <row r="1240" spans="6:10" x14ac:dyDescent="0.3">
      <c r="F1240" s="96"/>
      <c r="G1240" s="96"/>
      <c r="H1240" s="96"/>
      <c r="I1240" s="96"/>
      <c r="J1240" s="96"/>
    </row>
    <row r="1241" spans="6:10" x14ac:dyDescent="0.3">
      <c r="F1241" s="96"/>
      <c r="G1241" s="96"/>
      <c r="H1241" s="96"/>
      <c r="I1241" s="96"/>
      <c r="J1241" s="96"/>
    </row>
    <row r="1242" spans="6:10" x14ac:dyDescent="0.3">
      <c r="F1242" s="96"/>
      <c r="G1242" s="96"/>
      <c r="H1242" s="96"/>
      <c r="I1242" s="96"/>
      <c r="J1242" s="96"/>
    </row>
    <row r="1243" spans="6:10" x14ac:dyDescent="0.3">
      <c r="F1243" s="96"/>
      <c r="G1243" s="96"/>
      <c r="H1243" s="96"/>
      <c r="I1243" s="96"/>
      <c r="J1243" s="96"/>
    </row>
    <row r="1244" spans="6:10" x14ac:dyDescent="0.3">
      <c r="F1244" s="96"/>
      <c r="G1244" s="96"/>
      <c r="H1244" s="96"/>
      <c r="I1244" s="96"/>
      <c r="J1244" s="96"/>
    </row>
    <row r="1245" spans="6:10" x14ac:dyDescent="0.3">
      <c r="F1245" s="96"/>
      <c r="G1245" s="96"/>
      <c r="H1245" s="96"/>
      <c r="I1245" s="96"/>
      <c r="J1245" s="96"/>
    </row>
    <row r="1246" spans="6:10" x14ac:dyDescent="0.3">
      <c r="F1246" s="96"/>
      <c r="G1246" s="96"/>
      <c r="H1246" s="96"/>
      <c r="I1246" s="96"/>
      <c r="J1246" s="96"/>
    </row>
    <row r="1247" spans="6:10" x14ac:dyDescent="0.3">
      <c r="F1247" s="96"/>
      <c r="G1247" s="96"/>
      <c r="H1247" s="96"/>
      <c r="I1247" s="96"/>
      <c r="J1247" s="96"/>
    </row>
    <row r="1248" spans="6:10" x14ac:dyDescent="0.3">
      <c r="F1248" s="96"/>
      <c r="G1248" s="96"/>
      <c r="H1248" s="96"/>
      <c r="I1248" s="96"/>
      <c r="J1248" s="96"/>
    </row>
    <row r="1249" spans="6:10" x14ac:dyDescent="0.3">
      <c r="F1249" s="96"/>
      <c r="G1249" s="96"/>
      <c r="H1249" s="96"/>
      <c r="I1249" s="96"/>
      <c r="J1249" s="96"/>
    </row>
    <row r="1250" spans="6:10" x14ac:dyDescent="0.3">
      <c r="F1250" s="96"/>
      <c r="G1250" s="96"/>
      <c r="H1250" s="96"/>
      <c r="I1250" s="96"/>
      <c r="J1250" s="96"/>
    </row>
    <row r="1251" spans="6:10" x14ac:dyDescent="0.3">
      <c r="F1251" s="96"/>
      <c r="G1251" s="96"/>
      <c r="H1251" s="96"/>
      <c r="I1251" s="96"/>
      <c r="J1251" s="96"/>
    </row>
    <row r="1252" spans="6:10" x14ac:dyDescent="0.3">
      <c r="F1252" s="96"/>
      <c r="G1252" s="96"/>
      <c r="H1252" s="96"/>
      <c r="I1252" s="96"/>
      <c r="J1252" s="96"/>
    </row>
    <row r="1253" spans="6:10" x14ac:dyDescent="0.3">
      <c r="F1253" s="96"/>
      <c r="G1253" s="96"/>
      <c r="H1253" s="96"/>
      <c r="I1253" s="96"/>
      <c r="J1253" s="96"/>
    </row>
    <row r="1254" spans="6:10" x14ac:dyDescent="0.3">
      <c r="F1254" s="96"/>
      <c r="G1254" s="96"/>
      <c r="H1254" s="96"/>
      <c r="I1254" s="96"/>
      <c r="J1254" s="96"/>
    </row>
    <row r="1255" spans="6:10" x14ac:dyDescent="0.3">
      <c r="F1255" s="96"/>
      <c r="G1255" s="96"/>
      <c r="H1255" s="96"/>
      <c r="I1255" s="96"/>
      <c r="J1255" s="96"/>
    </row>
    <row r="1256" spans="6:10" x14ac:dyDescent="0.3">
      <c r="F1256" s="96"/>
      <c r="G1256" s="96"/>
      <c r="H1256" s="96"/>
      <c r="I1256" s="96"/>
      <c r="J1256" s="96"/>
    </row>
    <row r="1257" spans="6:10" x14ac:dyDescent="0.3">
      <c r="F1257" s="96"/>
      <c r="G1257" s="96"/>
      <c r="H1257" s="96"/>
      <c r="I1257" s="96"/>
      <c r="J1257" s="96"/>
    </row>
    <row r="1258" spans="6:10" x14ac:dyDescent="0.3">
      <c r="F1258" s="96"/>
      <c r="G1258" s="96"/>
      <c r="H1258" s="96"/>
      <c r="I1258" s="96"/>
      <c r="J1258" s="96"/>
    </row>
    <row r="1259" spans="6:10" x14ac:dyDescent="0.3">
      <c r="F1259" s="96"/>
      <c r="G1259" s="96"/>
      <c r="H1259" s="96"/>
      <c r="I1259" s="96"/>
      <c r="J1259" s="96"/>
    </row>
    <row r="1260" spans="6:10" x14ac:dyDescent="0.3">
      <c r="F1260" s="96"/>
      <c r="G1260" s="96"/>
      <c r="H1260" s="96"/>
      <c r="I1260" s="96"/>
      <c r="J1260" s="96"/>
    </row>
    <row r="1261" spans="6:10" x14ac:dyDescent="0.3">
      <c r="F1261" s="96"/>
      <c r="G1261" s="96"/>
      <c r="H1261" s="96"/>
      <c r="I1261" s="96"/>
      <c r="J1261" s="96"/>
    </row>
    <row r="1262" spans="6:10" x14ac:dyDescent="0.3">
      <c r="F1262" s="96"/>
      <c r="G1262" s="96"/>
      <c r="H1262" s="96"/>
      <c r="I1262" s="96"/>
      <c r="J1262" s="96"/>
    </row>
    <row r="1263" spans="6:10" x14ac:dyDescent="0.3">
      <c r="F1263" s="96"/>
      <c r="G1263" s="96"/>
      <c r="H1263" s="96"/>
      <c r="I1263" s="96"/>
      <c r="J1263" s="96"/>
    </row>
    <row r="1264" spans="6:10" x14ac:dyDescent="0.3">
      <c r="F1264" s="96"/>
      <c r="G1264" s="96"/>
      <c r="H1264" s="96"/>
      <c r="I1264" s="96"/>
      <c r="J1264" s="96"/>
    </row>
    <row r="1265" spans="6:10" x14ac:dyDescent="0.3">
      <c r="F1265" s="96"/>
      <c r="G1265" s="96"/>
      <c r="H1265" s="96"/>
      <c r="I1265" s="96"/>
      <c r="J1265" s="96"/>
    </row>
    <row r="1266" spans="6:10" x14ac:dyDescent="0.3">
      <c r="F1266" s="96"/>
      <c r="G1266" s="96"/>
      <c r="H1266" s="96"/>
      <c r="I1266" s="96"/>
      <c r="J1266" s="96"/>
    </row>
    <row r="1267" spans="6:10" x14ac:dyDescent="0.3">
      <c r="F1267" s="96"/>
      <c r="G1267" s="96"/>
      <c r="H1267" s="96"/>
      <c r="I1267" s="96"/>
      <c r="J1267" s="96"/>
    </row>
    <row r="1268" spans="6:10" x14ac:dyDescent="0.3">
      <c r="F1268" s="96"/>
      <c r="G1268" s="96"/>
      <c r="H1268" s="96"/>
      <c r="I1268" s="96"/>
      <c r="J1268" s="96"/>
    </row>
    <row r="1269" spans="6:10" x14ac:dyDescent="0.3">
      <c r="F1269" s="96"/>
      <c r="G1269" s="96"/>
      <c r="H1269" s="96"/>
      <c r="I1269" s="96"/>
      <c r="J1269" s="96"/>
    </row>
    <row r="1270" spans="6:10" x14ac:dyDescent="0.3">
      <c r="F1270" s="96"/>
      <c r="G1270" s="96"/>
      <c r="H1270" s="96"/>
      <c r="I1270" s="96"/>
      <c r="J1270" s="96"/>
    </row>
    <row r="1271" spans="6:10" x14ac:dyDescent="0.3">
      <c r="F1271" s="96"/>
      <c r="G1271" s="96"/>
      <c r="H1271" s="96"/>
      <c r="I1271" s="96"/>
      <c r="J1271" s="96"/>
    </row>
    <row r="1272" spans="6:10" x14ac:dyDescent="0.3">
      <c r="F1272" s="96"/>
      <c r="G1272" s="96"/>
      <c r="H1272" s="96"/>
      <c r="I1272" s="96"/>
      <c r="J1272" s="96"/>
    </row>
    <row r="1273" spans="6:10" x14ac:dyDescent="0.3">
      <c r="F1273" s="96"/>
      <c r="G1273" s="96"/>
      <c r="H1273" s="96"/>
      <c r="I1273" s="96"/>
      <c r="J1273" s="96"/>
    </row>
    <row r="1274" spans="6:10" x14ac:dyDescent="0.3">
      <c r="F1274" s="96"/>
      <c r="G1274" s="96"/>
      <c r="H1274" s="96"/>
      <c r="I1274" s="96"/>
      <c r="J1274" s="96"/>
    </row>
    <row r="1275" spans="6:10" x14ac:dyDescent="0.3">
      <c r="F1275" s="96"/>
      <c r="G1275" s="96"/>
      <c r="H1275" s="96"/>
      <c r="I1275" s="96"/>
      <c r="J1275" s="96"/>
    </row>
    <row r="1276" spans="6:10" x14ac:dyDescent="0.3">
      <c r="F1276" s="96"/>
      <c r="G1276" s="96"/>
      <c r="H1276" s="96"/>
      <c r="I1276" s="96"/>
      <c r="J1276" s="96"/>
    </row>
    <row r="1277" spans="6:10" x14ac:dyDescent="0.3">
      <c r="F1277" s="96"/>
      <c r="G1277" s="96"/>
      <c r="H1277" s="96"/>
      <c r="I1277" s="96"/>
      <c r="J1277" s="96"/>
    </row>
    <row r="1278" spans="6:10" x14ac:dyDescent="0.3">
      <c r="F1278" s="96"/>
      <c r="G1278" s="96"/>
      <c r="H1278" s="96"/>
      <c r="I1278" s="96"/>
      <c r="J1278" s="96"/>
    </row>
    <row r="1279" spans="6:10" x14ac:dyDescent="0.3">
      <c r="F1279" s="96"/>
      <c r="G1279" s="96"/>
      <c r="H1279" s="96"/>
      <c r="I1279" s="96"/>
      <c r="J1279" s="96"/>
    </row>
    <row r="1280" spans="6:10" x14ac:dyDescent="0.3">
      <c r="F1280" s="96"/>
      <c r="G1280" s="96"/>
      <c r="H1280" s="96"/>
      <c r="I1280" s="96"/>
      <c r="J1280" s="96"/>
    </row>
    <row r="1281" spans="6:10" x14ac:dyDescent="0.3">
      <c r="F1281" s="96"/>
      <c r="G1281" s="96"/>
      <c r="H1281" s="96"/>
      <c r="I1281" s="96"/>
      <c r="J1281" s="96"/>
    </row>
    <row r="1282" spans="6:10" x14ac:dyDescent="0.3">
      <c r="F1282" s="96"/>
      <c r="G1282" s="96"/>
      <c r="H1282" s="96"/>
      <c r="I1282" s="96"/>
      <c r="J1282" s="96"/>
    </row>
    <row r="1283" spans="6:10" x14ac:dyDescent="0.3">
      <c r="F1283" s="96"/>
      <c r="G1283" s="96"/>
      <c r="H1283" s="96"/>
      <c r="I1283" s="96"/>
      <c r="J1283" s="96"/>
    </row>
    <row r="1284" spans="6:10" x14ac:dyDescent="0.3">
      <c r="F1284" s="96"/>
      <c r="G1284" s="96"/>
      <c r="H1284" s="96"/>
      <c r="I1284" s="96"/>
      <c r="J1284" s="96"/>
    </row>
    <row r="1285" spans="6:10" x14ac:dyDescent="0.3">
      <c r="F1285" s="96"/>
      <c r="G1285" s="96"/>
      <c r="H1285" s="96"/>
      <c r="I1285" s="96"/>
      <c r="J1285" s="96"/>
    </row>
    <row r="1286" spans="6:10" x14ac:dyDescent="0.3">
      <c r="F1286" s="96"/>
      <c r="G1286" s="96"/>
      <c r="H1286" s="96"/>
      <c r="I1286" s="96"/>
      <c r="J1286" s="96"/>
    </row>
    <row r="1287" spans="6:10" x14ac:dyDescent="0.3">
      <c r="F1287" s="96"/>
      <c r="G1287" s="96"/>
      <c r="H1287" s="96"/>
      <c r="I1287" s="96"/>
      <c r="J1287" s="96"/>
    </row>
    <row r="1288" spans="6:10" x14ac:dyDescent="0.3">
      <c r="F1288" s="96"/>
      <c r="G1288" s="96"/>
      <c r="H1288" s="96"/>
      <c r="I1288" s="96"/>
      <c r="J1288" s="96"/>
    </row>
    <row r="1289" spans="6:10" x14ac:dyDescent="0.3">
      <c r="F1289" s="96"/>
      <c r="G1289" s="96"/>
      <c r="H1289" s="96"/>
      <c r="I1289" s="96"/>
      <c r="J1289" s="96"/>
    </row>
    <row r="1290" spans="6:10" x14ac:dyDescent="0.3">
      <c r="F1290" s="96"/>
      <c r="G1290" s="96"/>
      <c r="H1290" s="96"/>
      <c r="I1290" s="96"/>
      <c r="J1290" s="96"/>
    </row>
    <row r="1291" spans="6:10" x14ac:dyDescent="0.3">
      <c r="F1291" s="96"/>
      <c r="G1291" s="96"/>
      <c r="H1291" s="96"/>
      <c r="I1291" s="96"/>
      <c r="J1291" s="96"/>
    </row>
    <row r="1292" spans="6:10" x14ac:dyDescent="0.3">
      <c r="F1292" s="96"/>
      <c r="G1292" s="96"/>
      <c r="H1292" s="96"/>
      <c r="I1292" s="96"/>
      <c r="J1292" s="96"/>
    </row>
    <row r="1293" spans="6:10" x14ac:dyDescent="0.3">
      <c r="F1293" s="96"/>
      <c r="G1293" s="96"/>
      <c r="H1293" s="96"/>
      <c r="I1293" s="96"/>
      <c r="J1293" s="96"/>
    </row>
    <row r="1294" spans="6:10" x14ac:dyDescent="0.3">
      <c r="F1294" s="96"/>
      <c r="G1294" s="96"/>
      <c r="H1294" s="96"/>
      <c r="I1294" s="96"/>
      <c r="J1294" s="96"/>
    </row>
    <row r="1295" spans="6:10" x14ac:dyDescent="0.3">
      <c r="F1295" s="96"/>
      <c r="G1295" s="96"/>
      <c r="H1295" s="96"/>
      <c r="I1295" s="96"/>
      <c r="J1295" s="96"/>
    </row>
    <row r="1296" spans="6:10" x14ac:dyDescent="0.3">
      <c r="F1296" s="96"/>
      <c r="G1296" s="96"/>
      <c r="H1296" s="96"/>
      <c r="I1296" s="96"/>
      <c r="J1296" s="96"/>
    </row>
    <row r="1297" spans="6:10" x14ac:dyDescent="0.3">
      <c r="F1297" s="96"/>
      <c r="G1297" s="96"/>
      <c r="H1297" s="96"/>
      <c r="I1297" s="96"/>
      <c r="J1297" s="96"/>
    </row>
    <row r="1298" spans="6:10" x14ac:dyDescent="0.3">
      <c r="F1298" s="96"/>
      <c r="G1298" s="96"/>
      <c r="H1298" s="96"/>
      <c r="I1298" s="96"/>
      <c r="J1298" s="96"/>
    </row>
    <row r="1299" spans="6:10" x14ac:dyDescent="0.3">
      <c r="F1299" s="96"/>
      <c r="G1299" s="96"/>
      <c r="H1299" s="96"/>
      <c r="I1299" s="96"/>
      <c r="J1299" s="96"/>
    </row>
    <row r="1300" spans="6:10" x14ac:dyDescent="0.3">
      <c r="F1300" s="96"/>
      <c r="G1300" s="96"/>
      <c r="H1300" s="96"/>
      <c r="I1300" s="96"/>
      <c r="J1300" s="96"/>
    </row>
    <row r="1301" spans="6:10" x14ac:dyDescent="0.3">
      <c r="F1301" s="96"/>
      <c r="G1301" s="96"/>
      <c r="H1301" s="96"/>
      <c r="I1301" s="96"/>
      <c r="J1301" s="96"/>
    </row>
    <row r="1302" spans="6:10" x14ac:dyDescent="0.3">
      <c r="F1302" s="96"/>
      <c r="G1302" s="96"/>
      <c r="H1302" s="96"/>
      <c r="I1302" s="96"/>
      <c r="J1302" s="96"/>
    </row>
    <row r="1303" spans="6:10" x14ac:dyDescent="0.3">
      <c r="F1303" s="96"/>
      <c r="G1303" s="96"/>
      <c r="H1303" s="96"/>
      <c r="I1303" s="96"/>
      <c r="J1303" s="96"/>
    </row>
    <row r="1304" spans="6:10" x14ac:dyDescent="0.3">
      <c r="F1304" s="96"/>
      <c r="G1304" s="96"/>
      <c r="H1304" s="96"/>
      <c r="I1304" s="96"/>
      <c r="J1304" s="96"/>
    </row>
    <row r="1305" spans="6:10" x14ac:dyDescent="0.3">
      <c r="F1305" s="96"/>
      <c r="G1305" s="96"/>
      <c r="H1305" s="96"/>
      <c r="I1305" s="96"/>
      <c r="J1305" s="96"/>
    </row>
    <row r="1306" spans="6:10" x14ac:dyDescent="0.3">
      <c r="F1306" s="96"/>
      <c r="G1306" s="96"/>
      <c r="H1306" s="96"/>
      <c r="I1306" s="96"/>
      <c r="J1306" s="96"/>
    </row>
    <row r="1307" spans="6:10" x14ac:dyDescent="0.3">
      <c r="F1307" s="96"/>
      <c r="G1307" s="96"/>
      <c r="H1307" s="96"/>
      <c r="I1307" s="96"/>
      <c r="J1307" s="96"/>
    </row>
    <row r="1308" spans="6:10" x14ac:dyDescent="0.3">
      <c r="F1308" s="96"/>
      <c r="G1308" s="96"/>
      <c r="H1308" s="96"/>
      <c r="I1308" s="96"/>
      <c r="J1308" s="96"/>
    </row>
    <row r="1309" spans="6:10" x14ac:dyDescent="0.3">
      <c r="F1309" s="96"/>
      <c r="G1309" s="96"/>
      <c r="H1309" s="96"/>
      <c r="I1309" s="96"/>
      <c r="J1309" s="96"/>
    </row>
    <row r="1310" spans="6:10" x14ac:dyDescent="0.3">
      <c r="F1310" s="96"/>
      <c r="G1310" s="96"/>
      <c r="H1310" s="96"/>
      <c r="I1310" s="96"/>
      <c r="J1310" s="96"/>
    </row>
    <row r="1311" spans="6:10" x14ac:dyDescent="0.3">
      <c r="F1311" s="96"/>
      <c r="G1311" s="96"/>
      <c r="H1311" s="96"/>
      <c r="I1311" s="96"/>
      <c r="J1311" s="96"/>
    </row>
    <row r="1312" spans="6:10" x14ac:dyDescent="0.3">
      <c r="F1312" s="96"/>
      <c r="G1312" s="96"/>
      <c r="H1312" s="96"/>
      <c r="I1312" s="96"/>
      <c r="J1312" s="96"/>
    </row>
    <row r="1313" spans="6:10" x14ac:dyDescent="0.3">
      <c r="F1313" s="96"/>
      <c r="G1313" s="96"/>
      <c r="H1313" s="96"/>
      <c r="I1313" s="96"/>
      <c r="J1313" s="96"/>
    </row>
    <row r="1314" spans="6:10" x14ac:dyDescent="0.3">
      <c r="F1314" s="96"/>
      <c r="G1314" s="96"/>
      <c r="H1314" s="96"/>
      <c r="I1314" s="96"/>
      <c r="J1314" s="96"/>
    </row>
    <row r="1315" spans="6:10" x14ac:dyDescent="0.3">
      <c r="F1315" s="96"/>
      <c r="G1315" s="96"/>
      <c r="H1315" s="96"/>
      <c r="I1315" s="96"/>
      <c r="J1315" s="96"/>
    </row>
    <row r="1316" spans="6:10" x14ac:dyDescent="0.3">
      <c r="F1316" s="96"/>
      <c r="G1316" s="96"/>
      <c r="H1316" s="96"/>
      <c r="I1316" s="96"/>
      <c r="J1316" s="96"/>
    </row>
    <row r="1317" spans="6:10" x14ac:dyDescent="0.3">
      <c r="F1317" s="96"/>
      <c r="G1317" s="96"/>
      <c r="H1317" s="96"/>
      <c r="I1317" s="96"/>
      <c r="J1317" s="96"/>
    </row>
    <row r="1318" spans="6:10" x14ac:dyDescent="0.3">
      <c r="F1318" s="96"/>
      <c r="G1318" s="96"/>
      <c r="H1318" s="96"/>
      <c r="I1318" s="96"/>
      <c r="J1318" s="96"/>
    </row>
    <row r="1319" spans="6:10" x14ac:dyDescent="0.3">
      <c r="F1319" s="96"/>
      <c r="G1319" s="96"/>
      <c r="H1319" s="96"/>
      <c r="I1319" s="96"/>
      <c r="J1319" s="96"/>
    </row>
    <row r="1320" spans="6:10" x14ac:dyDescent="0.3">
      <c r="F1320" s="96"/>
      <c r="G1320" s="96"/>
      <c r="H1320" s="96"/>
      <c r="I1320" s="96"/>
      <c r="J1320" s="96"/>
    </row>
    <row r="1321" spans="6:10" x14ac:dyDescent="0.3">
      <c r="F1321" s="96"/>
      <c r="G1321" s="96"/>
      <c r="H1321" s="96"/>
      <c r="I1321" s="96"/>
      <c r="J1321" s="96"/>
    </row>
    <row r="1322" spans="6:10" x14ac:dyDescent="0.3">
      <c r="F1322" s="96"/>
      <c r="G1322" s="96"/>
      <c r="H1322" s="96"/>
      <c r="I1322" s="96"/>
      <c r="J1322" s="96"/>
    </row>
    <row r="1323" spans="6:10" x14ac:dyDescent="0.3">
      <c r="F1323" s="96"/>
      <c r="G1323" s="96"/>
      <c r="H1323" s="96"/>
      <c r="I1323" s="96"/>
      <c r="J1323" s="96"/>
    </row>
    <row r="1324" spans="6:10" x14ac:dyDescent="0.3">
      <c r="F1324" s="96"/>
      <c r="G1324" s="96"/>
      <c r="H1324" s="96"/>
      <c r="I1324" s="96"/>
      <c r="J1324" s="96"/>
    </row>
    <row r="1325" spans="6:10" x14ac:dyDescent="0.3">
      <c r="F1325" s="96"/>
      <c r="G1325" s="96"/>
      <c r="H1325" s="96"/>
      <c r="I1325" s="96"/>
      <c r="J1325" s="96"/>
    </row>
    <row r="1326" spans="6:10" x14ac:dyDescent="0.3">
      <c r="F1326" s="96"/>
      <c r="G1326" s="96"/>
      <c r="H1326" s="96"/>
      <c r="I1326" s="96"/>
      <c r="J1326" s="96"/>
    </row>
    <row r="1327" spans="6:10" x14ac:dyDescent="0.3">
      <c r="F1327" s="96"/>
      <c r="G1327" s="96"/>
      <c r="H1327" s="96"/>
      <c r="I1327" s="96"/>
      <c r="J1327" s="96"/>
    </row>
    <row r="1328" spans="6:10" x14ac:dyDescent="0.3">
      <c r="F1328" s="96"/>
      <c r="G1328" s="96"/>
      <c r="H1328" s="96"/>
      <c r="I1328" s="96"/>
      <c r="J1328" s="96"/>
    </row>
    <row r="1329" spans="6:10" x14ac:dyDescent="0.3">
      <c r="F1329" s="96"/>
      <c r="G1329" s="96"/>
      <c r="H1329" s="96"/>
      <c r="I1329" s="96"/>
      <c r="J1329" s="96"/>
    </row>
    <row r="1330" spans="6:10" x14ac:dyDescent="0.3">
      <c r="F1330" s="96"/>
      <c r="G1330" s="96"/>
      <c r="H1330" s="96"/>
      <c r="I1330" s="96"/>
      <c r="J1330" s="96"/>
    </row>
    <row r="1331" spans="6:10" x14ac:dyDescent="0.3">
      <c r="F1331" s="96"/>
      <c r="G1331" s="96"/>
      <c r="H1331" s="96"/>
      <c r="I1331" s="96"/>
      <c r="J1331" s="96"/>
    </row>
    <row r="1332" spans="6:10" x14ac:dyDescent="0.3">
      <c r="F1332" s="96"/>
      <c r="G1332" s="96"/>
      <c r="H1332" s="96"/>
      <c r="I1332" s="96"/>
      <c r="J1332" s="96"/>
    </row>
    <row r="1333" spans="6:10" x14ac:dyDescent="0.3">
      <c r="F1333" s="96"/>
      <c r="G1333" s="96"/>
      <c r="H1333" s="96"/>
      <c r="I1333" s="96"/>
      <c r="J1333" s="96"/>
    </row>
    <row r="1334" spans="6:10" x14ac:dyDescent="0.3">
      <c r="F1334" s="96"/>
      <c r="G1334" s="96"/>
      <c r="H1334" s="96"/>
      <c r="I1334" s="96"/>
      <c r="J1334" s="96"/>
    </row>
    <row r="1335" spans="6:10" x14ac:dyDescent="0.3">
      <c r="F1335" s="96"/>
      <c r="G1335" s="96"/>
      <c r="H1335" s="96"/>
      <c r="I1335" s="96"/>
      <c r="J1335" s="96"/>
    </row>
    <row r="1336" spans="6:10" x14ac:dyDescent="0.3">
      <c r="F1336" s="96"/>
      <c r="G1336" s="96"/>
      <c r="H1336" s="96"/>
      <c r="I1336" s="96"/>
      <c r="J1336" s="96"/>
    </row>
    <row r="1337" spans="6:10" x14ac:dyDescent="0.3">
      <c r="F1337" s="96"/>
      <c r="G1337" s="96"/>
      <c r="H1337" s="96"/>
      <c r="I1337" s="96"/>
      <c r="J1337" s="96"/>
    </row>
    <row r="1338" spans="6:10" x14ac:dyDescent="0.3">
      <c r="F1338" s="96"/>
      <c r="G1338" s="96"/>
      <c r="H1338" s="96"/>
      <c r="I1338" s="96"/>
      <c r="J1338" s="96"/>
    </row>
    <row r="1339" spans="6:10" x14ac:dyDescent="0.3">
      <c r="F1339" s="96"/>
      <c r="G1339" s="96"/>
      <c r="H1339" s="96"/>
      <c r="I1339" s="96"/>
      <c r="J1339" s="96"/>
    </row>
    <row r="1340" spans="6:10" x14ac:dyDescent="0.3">
      <c r="F1340" s="96"/>
      <c r="G1340" s="96"/>
      <c r="H1340" s="96"/>
      <c r="I1340" s="96"/>
      <c r="J1340" s="96"/>
    </row>
    <row r="1341" spans="6:10" x14ac:dyDescent="0.3">
      <c r="F1341" s="96"/>
      <c r="G1341" s="96"/>
      <c r="H1341" s="96"/>
      <c r="I1341" s="96"/>
      <c r="J1341" s="96"/>
    </row>
    <row r="1342" spans="6:10" x14ac:dyDescent="0.3">
      <c r="F1342" s="96"/>
      <c r="G1342" s="96"/>
      <c r="H1342" s="96"/>
      <c r="I1342" s="96"/>
      <c r="J1342" s="96"/>
    </row>
    <row r="1343" spans="6:10" x14ac:dyDescent="0.3">
      <c r="F1343" s="96"/>
      <c r="G1343" s="96"/>
      <c r="H1343" s="96"/>
      <c r="I1343" s="96"/>
      <c r="J1343" s="96"/>
    </row>
    <row r="1344" spans="6:10" x14ac:dyDescent="0.3">
      <c r="F1344" s="96"/>
      <c r="G1344" s="96"/>
      <c r="H1344" s="96"/>
      <c r="I1344" s="96"/>
      <c r="J1344" s="96"/>
    </row>
    <row r="1345" spans="6:10" x14ac:dyDescent="0.3">
      <c r="F1345" s="96"/>
      <c r="G1345" s="96"/>
      <c r="H1345" s="96"/>
      <c r="I1345" s="96"/>
      <c r="J1345" s="96"/>
    </row>
    <row r="1346" spans="6:10" x14ac:dyDescent="0.3">
      <c r="F1346" s="96"/>
      <c r="G1346" s="96"/>
      <c r="H1346" s="96"/>
      <c r="I1346" s="96"/>
      <c r="J1346" s="96"/>
    </row>
    <row r="1347" spans="6:10" x14ac:dyDescent="0.3">
      <c r="F1347" s="96"/>
      <c r="G1347" s="96"/>
      <c r="H1347" s="96"/>
      <c r="I1347" s="96"/>
      <c r="J1347" s="96"/>
    </row>
    <row r="1348" spans="6:10" x14ac:dyDescent="0.3">
      <c r="F1348" s="96"/>
      <c r="G1348" s="96"/>
      <c r="H1348" s="96"/>
      <c r="I1348" s="96"/>
      <c r="J1348" s="96"/>
    </row>
    <row r="1349" spans="6:10" x14ac:dyDescent="0.3">
      <c r="F1349" s="96"/>
      <c r="G1349" s="96"/>
      <c r="H1349" s="96"/>
      <c r="I1349" s="96"/>
      <c r="J1349" s="96"/>
    </row>
    <row r="1350" spans="6:10" x14ac:dyDescent="0.3">
      <c r="F1350" s="96"/>
      <c r="G1350" s="96"/>
      <c r="H1350" s="96"/>
      <c r="I1350" s="96"/>
      <c r="J1350" s="96"/>
    </row>
    <row r="1351" spans="6:10" x14ac:dyDescent="0.3">
      <c r="F1351" s="96"/>
      <c r="G1351" s="96"/>
      <c r="H1351" s="96"/>
      <c r="I1351" s="96"/>
      <c r="J1351" s="96"/>
    </row>
    <row r="1352" spans="6:10" x14ac:dyDescent="0.3">
      <c r="F1352" s="96"/>
      <c r="G1352" s="96"/>
      <c r="H1352" s="96"/>
      <c r="I1352" s="96"/>
      <c r="J1352" s="96"/>
    </row>
    <row r="1353" spans="6:10" x14ac:dyDescent="0.3">
      <c r="F1353" s="96"/>
      <c r="G1353" s="96"/>
      <c r="H1353" s="96"/>
      <c r="I1353" s="96"/>
      <c r="J1353" s="96"/>
    </row>
    <row r="1354" spans="6:10" x14ac:dyDescent="0.3">
      <c r="F1354" s="96"/>
      <c r="G1354" s="96"/>
      <c r="H1354" s="96"/>
      <c r="I1354" s="96"/>
      <c r="J1354" s="96"/>
    </row>
    <row r="1355" spans="6:10" x14ac:dyDescent="0.3">
      <c r="F1355" s="96"/>
      <c r="G1355" s="96"/>
      <c r="H1355" s="96"/>
      <c r="I1355" s="96"/>
      <c r="J1355" s="96"/>
    </row>
    <row r="1356" spans="6:10" x14ac:dyDescent="0.3">
      <c r="F1356" s="96"/>
      <c r="G1356" s="96"/>
      <c r="H1356" s="96"/>
      <c r="I1356" s="96"/>
      <c r="J1356" s="96"/>
    </row>
    <row r="1357" spans="6:10" x14ac:dyDescent="0.3">
      <c r="F1357" s="96"/>
      <c r="G1357" s="96"/>
      <c r="H1357" s="96"/>
      <c r="I1357" s="96"/>
      <c r="J1357" s="96"/>
    </row>
    <row r="1358" spans="6:10" x14ac:dyDescent="0.3">
      <c r="F1358" s="96"/>
      <c r="G1358" s="96"/>
      <c r="H1358" s="96"/>
      <c r="I1358" s="96"/>
      <c r="J1358" s="96"/>
    </row>
    <row r="1359" spans="6:10" x14ac:dyDescent="0.3">
      <c r="F1359" s="96"/>
      <c r="G1359" s="96"/>
      <c r="H1359" s="96"/>
      <c r="I1359" s="96"/>
      <c r="J1359" s="96"/>
    </row>
    <row r="1360" spans="6:10" x14ac:dyDescent="0.3">
      <c r="F1360" s="96"/>
      <c r="G1360" s="96"/>
      <c r="H1360" s="96"/>
      <c r="I1360" s="96"/>
      <c r="J1360" s="96"/>
    </row>
    <row r="1361" spans="6:10" x14ac:dyDescent="0.3">
      <c r="F1361" s="96"/>
      <c r="G1361" s="96"/>
      <c r="H1361" s="96"/>
      <c r="I1361" s="96"/>
      <c r="J1361" s="96"/>
    </row>
    <row r="1362" spans="6:10" x14ac:dyDescent="0.3">
      <c r="F1362" s="96"/>
      <c r="G1362" s="96"/>
      <c r="H1362" s="96"/>
      <c r="I1362" s="96"/>
      <c r="J1362" s="96"/>
    </row>
    <row r="1363" spans="6:10" x14ac:dyDescent="0.3">
      <c r="F1363" s="96"/>
      <c r="G1363" s="96"/>
      <c r="H1363" s="96"/>
      <c r="I1363" s="96"/>
      <c r="J1363" s="96"/>
    </row>
    <row r="1364" spans="6:10" x14ac:dyDescent="0.3">
      <c r="F1364" s="96"/>
      <c r="G1364" s="96"/>
      <c r="H1364" s="96"/>
      <c r="I1364" s="96"/>
      <c r="J1364" s="96"/>
    </row>
    <row r="1365" spans="6:10" x14ac:dyDescent="0.3">
      <c r="F1365" s="96"/>
      <c r="G1365" s="96"/>
      <c r="H1365" s="96"/>
      <c r="I1365" s="96"/>
      <c r="J1365" s="96"/>
    </row>
    <row r="1366" spans="6:10" x14ac:dyDescent="0.3">
      <c r="F1366" s="96"/>
      <c r="G1366" s="96"/>
      <c r="H1366" s="96"/>
      <c r="I1366" s="96"/>
      <c r="J1366" s="96"/>
    </row>
    <row r="1367" spans="6:10" x14ac:dyDescent="0.3">
      <c r="F1367" s="96"/>
      <c r="G1367" s="96"/>
      <c r="H1367" s="96"/>
      <c r="I1367" s="96"/>
      <c r="J1367" s="96"/>
    </row>
    <row r="1368" spans="6:10" x14ac:dyDescent="0.3">
      <c r="F1368" s="96"/>
      <c r="G1368" s="96"/>
      <c r="H1368" s="96"/>
      <c r="I1368" s="96"/>
      <c r="J1368" s="96"/>
    </row>
    <row r="1369" spans="6:10" x14ac:dyDescent="0.3">
      <c r="F1369" s="96"/>
      <c r="G1369" s="96"/>
      <c r="H1369" s="96"/>
      <c r="I1369" s="96"/>
      <c r="J1369" s="96"/>
    </row>
    <row r="1370" spans="6:10" x14ac:dyDescent="0.3">
      <c r="F1370" s="96"/>
      <c r="G1370" s="96"/>
      <c r="H1370" s="96"/>
      <c r="I1370" s="96"/>
      <c r="J1370" s="96"/>
    </row>
    <row r="1371" spans="6:10" x14ac:dyDescent="0.3">
      <c r="F1371" s="96"/>
      <c r="G1371" s="96"/>
      <c r="H1371" s="96"/>
      <c r="I1371" s="96"/>
      <c r="J1371" s="96"/>
    </row>
    <row r="1372" spans="6:10" x14ac:dyDescent="0.3">
      <c r="F1372" s="96"/>
      <c r="G1372" s="96"/>
      <c r="H1372" s="96"/>
      <c r="I1372" s="96"/>
      <c r="J1372" s="96"/>
    </row>
    <row r="1373" spans="6:10" x14ac:dyDescent="0.3">
      <c r="F1373" s="96"/>
      <c r="G1373" s="96"/>
      <c r="H1373" s="96"/>
      <c r="I1373" s="96"/>
      <c r="J1373" s="96"/>
    </row>
    <row r="1374" spans="6:10" x14ac:dyDescent="0.3">
      <c r="F1374" s="96"/>
      <c r="G1374" s="96"/>
      <c r="H1374" s="96"/>
      <c r="I1374" s="96"/>
      <c r="J1374" s="96"/>
    </row>
    <row r="1375" spans="6:10" x14ac:dyDescent="0.3">
      <c r="F1375" s="96"/>
      <c r="G1375" s="96"/>
      <c r="H1375" s="96"/>
      <c r="I1375" s="96"/>
      <c r="J1375" s="96"/>
    </row>
    <row r="1376" spans="6:10" x14ac:dyDescent="0.3">
      <c r="F1376" s="96"/>
      <c r="G1376" s="96"/>
      <c r="H1376" s="96"/>
      <c r="I1376" s="96"/>
      <c r="J1376" s="96"/>
    </row>
    <row r="1377" spans="6:10" x14ac:dyDescent="0.3">
      <c r="F1377" s="96"/>
      <c r="G1377" s="96"/>
      <c r="H1377" s="96"/>
      <c r="I1377" s="96"/>
      <c r="J1377" s="96"/>
    </row>
    <row r="1378" spans="6:10" x14ac:dyDescent="0.3">
      <c r="F1378" s="96"/>
      <c r="G1378" s="96"/>
      <c r="H1378" s="96"/>
      <c r="I1378" s="96"/>
      <c r="J1378" s="96"/>
    </row>
    <row r="1379" spans="6:10" x14ac:dyDescent="0.3">
      <c r="F1379" s="96"/>
      <c r="G1379" s="96"/>
      <c r="H1379" s="96"/>
      <c r="I1379" s="96"/>
      <c r="J1379" s="96"/>
    </row>
    <row r="1380" spans="6:10" x14ac:dyDescent="0.3">
      <c r="F1380" s="96"/>
      <c r="G1380" s="96"/>
      <c r="H1380" s="96"/>
      <c r="I1380" s="96"/>
      <c r="J1380" s="96"/>
    </row>
    <row r="1381" spans="6:10" x14ac:dyDescent="0.3">
      <c r="F1381" s="96"/>
      <c r="G1381" s="96"/>
      <c r="H1381" s="96"/>
      <c r="I1381" s="96"/>
      <c r="J1381" s="96"/>
    </row>
    <row r="1382" spans="6:10" x14ac:dyDescent="0.3">
      <c r="F1382" s="96"/>
      <c r="G1382" s="96"/>
      <c r="H1382" s="96"/>
      <c r="I1382" s="96"/>
      <c r="J1382" s="96"/>
    </row>
    <row r="1383" spans="6:10" x14ac:dyDescent="0.3">
      <c r="F1383" s="96"/>
      <c r="G1383" s="96"/>
      <c r="H1383" s="96"/>
      <c r="I1383" s="96"/>
      <c r="J1383" s="96"/>
    </row>
    <row r="1384" spans="6:10" x14ac:dyDescent="0.3">
      <c r="F1384" s="96"/>
      <c r="G1384" s="96"/>
      <c r="H1384" s="96"/>
      <c r="I1384" s="96"/>
      <c r="J1384" s="96"/>
    </row>
    <row r="1385" spans="6:10" x14ac:dyDescent="0.3">
      <c r="F1385" s="96"/>
      <c r="G1385" s="96"/>
      <c r="H1385" s="96"/>
      <c r="I1385" s="96"/>
      <c r="J1385" s="96"/>
    </row>
    <row r="1386" spans="6:10" x14ac:dyDescent="0.3">
      <c r="F1386" s="96"/>
      <c r="G1386" s="96"/>
      <c r="H1386" s="96"/>
      <c r="I1386" s="96"/>
      <c r="J1386" s="96"/>
    </row>
    <row r="1387" spans="6:10" x14ac:dyDescent="0.3">
      <c r="F1387" s="96"/>
      <c r="G1387" s="96"/>
      <c r="H1387" s="96"/>
      <c r="I1387" s="96"/>
      <c r="J1387" s="96"/>
    </row>
    <row r="1388" spans="6:10" x14ac:dyDescent="0.3">
      <c r="F1388" s="96"/>
      <c r="G1388" s="96"/>
      <c r="H1388" s="96"/>
      <c r="I1388" s="96"/>
      <c r="J1388" s="96"/>
    </row>
    <row r="1389" spans="6:10" x14ac:dyDescent="0.3">
      <c r="F1389" s="96"/>
      <c r="G1389" s="96"/>
      <c r="H1389" s="96"/>
      <c r="I1389" s="96"/>
      <c r="J1389" s="96"/>
    </row>
    <row r="1390" spans="6:10" x14ac:dyDescent="0.3">
      <c r="F1390" s="96"/>
      <c r="G1390" s="96"/>
      <c r="H1390" s="96"/>
      <c r="I1390" s="96"/>
      <c r="J1390" s="96"/>
    </row>
    <row r="1391" spans="6:10" x14ac:dyDescent="0.3">
      <c r="F1391" s="96"/>
      <c r="G1391" s="96"/>
      <c r="H1391" s="96"/>
      <c r="I1391" s="96"/>
      <c r="J1391" s="96"/>
    </row>
    <row r="1392" spans="6:10" x14ac:dyDescent="0.3">
      <c r="F1392" s="96"/>
      <c r="G1392" s="96"/>
      <c r="H1392" s="96"/>
      <c r="I1392" s="96"/>
      <c r="J1392" s="96"/>
    </row>
    <row r="1393" spans="6:10" x14ac:dyDescent="0.3">
      <c r="F1393" s="96"/>
      <c r="G1393" s="96"/>
      <c r="H1393" s="96"/>
      <c r="I1393" s="96"/>
      <c r="J1393" s="96"/>
    </row>
    <row r="1394" spans="6:10" x14ac:dyDescent="0.3">
      <c r="F1394" s="96"/>
      <c r="G1394" s="96"/>
      <c r="H1394" s="96"/>
      <c r="I1394" s="96"/>
      <c r="J1394" s="96"/>
    </row>
    <row r="1395" spans="6:10" x14ac:dyDescent="0.3">
      <c r="F1395" s="96"/>
      <c r="G1395" s="96"/>
      <c r="H1395" s="96"/>
      <c r="I1395" s="96"/>
      <c r="J1395" s="96"/>
    </row>
    <row r="1396" spans="6:10" x14ac:dyDescent="0.3">
      <c r="F1396" s="96"/>
      <c r="G1396" s="96"/>
      <c r="H1396" s="96"/>
      <c r="I1396" s="96"/>
      <c r="J1396" s="96"/>
    </row>
    <row r="1397" spans="6:10" x14ac:dyDescent="0.3">
      <c r="F1397" s="96"/>
      <c r="G1397" s="96"/>
      <c r="H1397" s="96"/>
      <c r="I1397" s="96"/>
      <c r="J1397" s="96"/>
    </row>
    <row r="1398" spans="6:10" x14ac:dyDescent="0.3">
      <c r="F1398" s="96"/>
      <c r="G1398" s="96"/>
      <c r="H1398" s="96"/>
      <c r="I1398" s="96"/>
      <c r="J1398" s="96"/>
    </row>
    <row r="1399" spans="6:10" x14ac:dyDescent="0.3">
      <c r="F1399" s="96"/>
      <c r="G1399" s="96"/>
      <c r="H1399" s="96"/>
      <c r="I1399" s="96"/>
      <c r="J1399" s="96"/>
    </row>
    <row r="1400" spans="6:10" x14ac:dyDescent="0.3">
      <c r="F1400" s="96"/>
      <c r="G1400" s="96"/>
      <c r="H1400" s="96"/>
      <c r="I1400" s="96"/>
      <c r="J1400" s="96"/>
    </row>
    <row r="1401" spans="6:10" x14ac:dyDescent="0.3">
      <c r="F1401" s="96"/>
      <c r="G1401" s="96"/>
      <c r="H1401" s="96"/>
      <c r="I1401" s="96"/>
      <c r="J1401" s="96"/>
    </row>
    <row r="1402" spans="6:10" x14ac:dyDescent="0.3">
      <c r="F1402" s="96"/>
      <c r="G1402" s="96"/>
      <c r="H1402" s="96"/>
      <c r="I1402" s="96"/>
      <c r="J1402" s="96"/>
    </row>
    <row r="1403" spans="6:10" x14ac:dyDescent="0.3">
      <c r="F1403" s="96"/>
      <c r="G1403" s="96"/>
      <c r="H1403" s="96"/>
      <c r="I1403" s="96"/>
      <c r="J1403" s="96"/>
    </row>
    <row r="1404" spans="6:10" x14ac:dyDescent="0.3">
      <c r="F1404" s="96"/>
      <c r="G1404" s="96"/>
      <c r="H1404" s="96"/>
      <c r="I1404" s="96"/>
      <c r="J1404" s="96"/>
    </row>
    <row r="1405" spans="6:10" x14ac:dyDescent="0.3">
      <c r="F1405" s="96"/>
      <c r="G1405" s="96"/>
      <c r="H1405" s="96"/>
      <c r="I1405" s="96"/>
      <c r="J1405" s="96"/>
    </row>
    <row r="1406" spans="6:10" x14ac:dyDescent="0.3">
      <c r="F1406" s="96"/>
      <c r="G1406" s="96"/>
      <c r="H1406" s="96"/>
      <c r="I1406" s="96"/>
      <c r="J1406" s="96"/>
    </row>
    <row r="1407" spans="6:10" x14ac:dyDescent="0.3">
      <c r="F1407" s="96"/>
      <c r="G1407" s="96"/>
      <c r="H1407" s="96"/>
      <c r="I1407" s="96"/>
      <c r="J1407" s="96"/>
    </row>
    <row r="1408" spans="6:10" x14ac:dyDescent="0.3">
      <c r="F1408" s="96"/>
      <c r="G1408" s="96"/>
      <c r="H1408" s="96"/>
      <c r="I1408" s="96"/>
      <c r="J1408" s="96"/>
    </row>
    <row r="1409" spans="6:10" x14ac:dyDescent="0.3">
      <c r="F1409" s="96"/>
      <c r="G1409" s="96"/>
      <c r="H1409" s="96"/>
      <c r="I1409" s="96"/>
      <c r="J1409" s="96"/>
    </row>
    <row r="1410" spans="6:10" x14ac:dyDescent="0.3">
      <c r="F1410" s="96"/>
      <c r="G1410" s="96"/>
      <c r="H1410" s="96"/>
      <c r="I1410" s="96"/>
      <c r="J1410" s="96"/>
    </row>
    <row r="1411" spans="6:10" x14ac:dyDescent="0.3">
      <c r="F1411" s="96"/>
      <c r="G1411" s="96"/>
      <c r="H1411" s="96"/>
      <c r="I1411" s="96"/>
      <c r="J1411" s="96"/>
    </row>
    <row r="1412" spans="6:10" x14ac:dyDescent="0.3">
      <c r="F1412" s="96"/>
      <c r="G1412" s="96"/>
      <c r="H1412" s="96"/>
      <c r="I1412" s="96"/>
      <c r="J1412" s="96"/>
    </row>
    <row r="1413" spans="6:10" x14ac:dyDescent="0.3">
      <c r="F1413" s="96"/>
      <c r="G1413" s="96"/>
      <c r="H1413" s="96"/>
      <c r="I1413" s="96"/>
      <c r="J1413" s="96"/>
    </row>
    <row r="1414" spans="6:10" x14ac:dyDescent="0.3">
      <c r="F1414" s="96"/>
      <c r="G1414" s="96"/>
      <c r="H1414" s="96"/>
      <c r="I1414" s="96"/>
      <c r="J1414" s="96"/>
    </row>
    <row r="1415" spans="6:10" x14ac:dyDescent="0.3">
      <c r="F1415" s="96"/>
      <c r="G1415" s="96"/>
      <c r="H1415" s="96"/>
      <c r="I1415" s="96"/>
      <c r="J1415" s="96"/>
    </row>
    <row r="1416" spans="6:10" x14ac:dyDescent="0.3">
      <c r="F1416" s="96"/>
      <c r="G1416" s="96"/>
      <c r="H1416" s="96"/>
      <c r="I1416" s="96"/>
      <c r="J1416" s="96"/>
    </row>
    <row r="1417" spans="6:10" x14ac:dyDescent="0.3">
      <c r="F1417" s="96"/>
      <c r="G1417" s="96"/>
      <c r="H1417" s="96"/>
      <c r="I1417" s="96"/>
      <c r="J1417" s="96"/>
    </row>
    <row r="1418" spans="6:10" x14ac:dyDescent="0.3">
      <c r="F1418" s="96"/>
      <c r="G1418" s="96"/>
      <c r="H1418" s="96"/>
      <c r="I1418" s="96"/>
      <c r="J1418" s="96"/>
    </row>
    <row r="1419" spans="6:10" x14ac:dyDescent="0.3">
      <c r="F1419" s="96"/>
      <c r="G1419" s="96"/>
      <c r="H1419" s="96"/>
      <c r="I1419" s="96"/>
      <c r="J1419" s="96"/>
    </row>
    <row r="1420" spans="6:10" x14ac:dyDescent="0.3">
      <c r="F1420" s="96"/>
      <c r="G1420" s="96"/>
      <c r="H1420" s="96"/>
      <c r="I1420" s="96"/>
      <c r="J1420" s="96"/>
    </row>
    <row r="1421" spans="6:10" x14ac:dyDescent="0.3">
      <c r="F1421" s="96"/>
      <c r="G1421" s="96"/>
      <c r="H1421" s="96"/>
      <c r="I1421" s="96"/>
      <c r="J1421" s="96"/>
    </row>
    <row r="1422" spans="6:10" x14ac:dyDescent="0.3">
      <c r="F1422" s="96"/>
      <c r="G1422" s="96"/>
      <c r="H1422" s="96"/>
      <c r="I1422" s="96"/>
      <c r="J1422" s="96"/>
    </row>
    <row r="1423" spans="6:10" x14ac:dyDescent="0.3">
      <c r="F1423" s="96"/>
      <c r="G1423" s="96"/>
      <c r="H1423" s="96"/>
      <c r="I1423" s="96"/>
      <c r="J1423" s="96"/>
    </row>
    <row r="1424" spans="6:10" x14ac:dyDescent="0.3">
      <c r="F1424" s="96"/>
      <c r="G1424" s="96"/>
      <c r="H1424" s="96"/>
      <c r="I1424" s="96"/>
      <c r="J1424" s="96"/>
    </row>
    <row r="1425" spans="6:10" x14ac:dyDescent="0.3">
      <c r="F1425" s="96"/>
      <c r="G1425" s="96"/>
      <c r="H1425" s="96"/>
      <c r="I1425" s="96"/>
      <c r="J1425" s="96"/>
    </row>
    <row r="1426" spans="6:10" x14ac:dyDescent="0.3">
      <c r="F1426" s="96"/>
      <c r="G1426" s="96"/>
      <c r="H1426" s="96"/>
      <c r="I1426" s="96"/>
      <c r="J1426" s="96"/>
    </row>
    <row r="1427" spans="6:10" x14ac:dyDescent="0.3">
      <c r="F1427" s="96"/>
      <c r="G1427" s="96"/>
      <c r="H1427" s="96"/>
      <c r="I1427" s="96"/>
      <c r="J1427" s="96"/>
    </row>
    <row r="1428" spans="6:10" x14ac:dyDescent="0.3">
      <c r="F1428" s="96"/>
      <c r="G1428" s="96"/>
      <c r="H1428" s="96"/>
      <c r="I1428" s="96"/>
      <c r="J1428" s="96"/>
    </row>
    <row r="1429" spans="6:10" x14ac:dyDescent="0.3">
      <c r="F1429" s="96"/>
      <c r="G1429" s="96"/>
      <c r="H1429" s="96"/>
      <c r="I1429" s="96"/>
      <c r="J1429" s="96"/>
    </row>
    <row r="1430" spans="6:10" x14ac:dyDescent="0.3">
      <c r="F1430" s="96"/>
      <c r="G1430" s="96"/>
      <c r="H1430" s="96"/>
      <c r="I1430" s="96"/>
      <c r="J1430" s="96"/>
    </row>
    <row r="1431" spans="6:10" x14ac:dyDescent="0.3">
      <c r="F1431" s="96"/>
      <c r="G1431" s="96"/>
      <c r="H1431" s="96"/>
      <c r="I1431" s="96"/>
      <c r="J1431" s="96"/>
    </row>
    <row r="1432" spans="6:10" x14ac:dyDescent="0.3">
      <c r="F1432" s="96"/>
      <c r="G1432" s="96"/>
      <c r="H1432" s="96"/>
      <c r="I1432" s="96"/>
      <c r="J1432" s="96"/>
    </row>
    <row r="1433" spans="6:10" x14ac:dyDescent="0.3">
      <c r="F1433" s="96"/>
      <c r="G1433" s="96"/>
      <c r="H1433" s="96"/>
      <c r="I1433" s="96"/>
      <c r="J1433" s="96"/>
    </row>
    <row r="1434" spans="6:10" x14ac:dyDescent="0.3">
      <c r="F1434" s="96"/>
      <c r="G1434" s="96"/>
      <c r="H1434" s="96"/>
      <c r="I1434" s="96"/>
      <c r="J1434" s="96"/>
    </row>
    <row r="1435" spans="6:10" x14ac:dyDescent="0.3">
      <c r="F1435" s="96"/>
      <c r="G1435" s="96"/>
      <c r="H1435" s="96"/>
      <c r="I1435" s="96"/>
      <c r="J1435" s="96"/>
    </row>
    <row r="1436" spans="6:10" x14ac:dyDescent="0.3">
      <c r="F1436" s="96"/>
      <c r="G1436" s="96"/>
      <c r="H1436" s="96"/>
      <c r="I1436" s="96"/>
      <c r="J1436" s="96"/>
    </row>
    <row r="1437" spans="6:10" x14ac:dyDescent="0.3">
      <c r="F1437" s="96"/>
      <c r="G1437" s="96"/>
      <c r="H1437" s="96"/>
      <c r="I1437" s="96"/>
      <c r="J1437" s="96"/>
    </row>
    <row r="1438" spans="6:10" x14ac:dyDescent="0.3">
      <c r="F1438" s="96"/>
      <c r="G1438" s="96"/>
      <c r="H1438" s="96"/>
      <c r="I1438" s="96"/>
      <c r="J1438" s="96"/>
    </row>
    <row r="1439" spans="6:10" x14ac:dyDescent="0.3">
      <c r="F1439" s="96"/>
      <c r="G1439" s="96"/>
      <c r="H1439" s="96"/>
      <c r="I1439" s="96"/>
      <c r="J1439" s="96"/>
    </row>
    <row r="1440" spans="6:10" x14ac:dyDescent="0.3">
      <c r="F1440" s="96"/>
      <c r="G1440" s="96"/>
      <c r="H1440" s="96"/>
      <c r="I1440" s="96"/>
      <c r="J1440" s="96"/>
    </row>
    <row r="1441" spans="6:10" x14ac:dyDescent="0.3">
      <c r="F1441" s="96"/>
      <c r="G1441" s="96"/>
      <c r="H1441" s="96"/>
      <c r="I1441" s="96"/>
      <c r="J1441" s="96"/>
    </row>
    <row r="1442" spans="6:10" x14ac:dyDescent="0.3">
      <c r="F1442" s="96"/>
      <c r="G1442" s="96"/>
      <c r="H1442" s="96"/>
      <c r="I1442" s="96"/>
      <c r="J1442" s="96"/>
    </row>
    <row r="1443" spans="6:10" x14ac:dyDescent="0.3">
      <c r="F1443" s="96"/>
      <c r="G1443" s="96"/>
      <c r="H1443" s="96"/>
      <c r="I1443" s="96"/>
      <c r="J1443" s="96"/>
    </row>
    <row r="1444" spans="6:10" x14ac:dyDescent="0.3">
      <c r="F1444" s="96"/>
      <c r="G1444" s="96"/>
      <c r="H1444" s="96"/>
      <c r="I1444" s="96"/>
      <c r="J1444" s="96"/>
    </row>
    <row r="1445" spans="6:10" x14ac:dyDescent="0.3">
      <c r="F1445" s="96"/>
      <c r="G1445" s="96"/>
      <c r="H1445" s="96"/>
      <c r="I1445" s="96"/>
      <c r="J1445" s="96"/>
    </row>
    <row r="1446" spans="6:10" x14ac:dyDescent="0.3">
      <c r="F1446" s="96"/>
      <c r="G1446" s="96"/>
      <c r="H1446" s="96"/>
      <c r="I1446" s="96"/>
      <c r="J1446" s="96"/>
    </row>
    <row r="1447" spans="6:10" x14ac:dyDescent="0.3">
      <c r="F1447" s="96"/>
      <c r="G1447" s="96"/>
      <c r="H1447" s="96"/>
      <c r="I1447" s="96"/>
      <c r="J1447" s="96"/>
    </row>
    <row r="1448" spans="6:10" x14ac:dyDescent="0.3">
      <c r="F1448" s="96"/>
      <c r="G1448" s="96"/>
      <c r="H1448" s="96"/>
      <c r="I1448" s="96"/>
      <c r="J1448" s="96"/>
    </row>
    <row r="1449" spans="6:10" x14ac:dyDescent="0.3">
      <c r="F1449" s="96"/>
      <c r="G1449" s="96"/>
      <c r="H1449" s="96"/>
      <c r="I1449" s="96"/>
      <c r="J1449" s="96"/>
    </row>
    <row r="1450" spans="6:10" x14ac:dyDescent="0.3">
      <c r="F1450" s="96"/>
      <c r="G1450" s="96"/>
      <c r="H1450" s="96"/>
      <c r="I1450" s="96"/>
      <c r="J1450" s="96"/>
    </row>
    <row r="1451" spans="6:10" x14ac:dyDescent="0.3">
      <c r="F1451" s="96"/>
      <c r="G1451" s="96"/>
      <c r="H1451" s="96"/>
      <c r="I1451" s="96"/>
      <c r="J1451" s="96"/>
    </row>
    <row r="1452" spans="6:10" x14ac:dyDescent="0.3">
      <c r="F1452" s="96"/>
      <c r="G1452" s="96"/>
      <c r="H1452" s="96"/>
      <c r="I1452" s="96"/>
      <c r="J1452" s="96"/>
    </row>
    <row r="1453" spans="6:10" x14ac:dyDescent="0.3">
      <c r="F1453" s="96"/>
      <c r="G1453" s="96"/>
      <c r="H1453" s="96"/>
      <c r="I1453" s="96"/>
      <c r="J1453" s="96"/>
    </row>
    <row r="1454" spans="6:10" x14ac:dyDescent="0.3">
      <c r="F1454" s="96"/>
      <c r="G1454" s="96"/>
      <c r="H1454" s="96"/>
      <c r="I1454" s="96"/>
      <c r="J1454" s="96"/>
    </row>
    <row r="1455" spans="6:10" x14ac:dyDescent="0.3">
      <c r="F1455" s="96"/>
      <c r="G1455" s="96"/>
      <c r="H1455" s="96"/>
      <c r="I1455" s="96"/>
      <c r="J1455" s="96"/>
    </row>
    <row r="1456" spans="6:10" x14ac:dyDescent="0.3">
      <c r="F1456" s="96"/>
      <c r="G1456" s="96"/>
      <c r="H1456" s="96"/>
      <c r="I1456" s="96"/>
      <c r="J1456" s="96"/>
    </row>
    <row r="1457" spans="6:10" x14ac:dyDescent="0.3">
      <c r="F1457" s="96"/>
      <c r="G1457" s="96"/>
      <c r="H1457" s="96"/>
      <c r="I1457" s="96"/>
      <c r="J1457" s="96"/>
    </row>
    <row r="1458" spans="6:10" x14ac:dyDescent="0.3">
      <c r="F1458" s="96"/>
      <c r="G1458" s="96"/>
      <c r="H1458" s="96"/>
      <c r="I1458" s="96"/>
      <c r="J1458" s="96"/>
    </row>
    <row r="1459" spans="6:10" x14ac:dyDescent="0.3">
      <c r="F1459" s="96"/>
      <c r="G1459" s="96"/>
      <c r="H1459" s="96"/>
      <c r="I1459" s="96"/>
      <c r="J1459" s="96"/>
    </row>
    <row r="1460" spans="6:10" x14ac:dyDescent="0.3">
      <c r="F1460" s="96"/>
      <c r="G1460" s="96"/>
      <c r="H1460" s="96"/>
      <c r="I1460" s="96"/>
      <c r="J1460" s="96"/>
    </row>
    <row r="1461" spans="6:10" x14ac:dyDescent="0.3">
      <c r="F1461" s="96"/>
      <c r="G1461" s="96"/>
      <c r="H1461" s="96"/>
      <c r="I1461" s="96"/>
      <c r="J1461" s="96"/>
    </row>
    <row r="1462" spans="6:10" x14ac:dyDescent="0.3">
      <c r="F1462" s="96"/>
      <c r="G1462" s="96"/>
      <c r="H1462" s="96"/>
      <c r="I1462" s="96"/>
      <c r="J1462" s="96"/>
    </row>
    <row r="1463" spans="6:10" x14ac:dyDescent="0.3">
      <c r="F1463" s="96"/>
      <c r="G1463" s="96"/>
      <c r="H1463" s="96"/>
      <c r="I1463" s="96"/>
      <c r="J1463" s="96"/>
    </row>
    <row r="1464" spans="6:10" x14ac:dyDescent="0.3">
      <c r="F1464" s="96"/>
      <c r="G1464" s="96"/>
      <c r="H1464" s="96"/>
      <c r="I1464" s="96"/>
      <c r="J1464" s="96"/>
    </row>
    <row r="1465" spans="6:10" x14ac:dyDescent="0.3">
      <c r="F1465" s="96"/>
      <c r="G1465" s="96"/>
      <c r="H1465" s="96"/>
      <c r="I1465" s="96"/>
      <c r="J1465" s="96"/>
    </row>
    <row r="1466" spans="6:10" x14ac:dyDescent="0.3">
      <c r="F1466" s="96"/>
      <c r="G1466" s="96"/>
      <c r="H1466" s="96"/>
      <c r="I1466" s="96"/>
      <c r="J1466" s="96"/>
    </row>
    <row r="1467" spans="6:10" x14ac:dyDescent="0.3">
      <c r="F1467" s="96"/>
      <c r="G1467" s="96"/>
      <c r="H1467" s="96"/>
      <c r="I1467" s="96"/>
      <c r="J1467" s="96"/>
    </row>
    <row r="1468" spans="6:10" x14ac:dyDescent="0.3">
      <c r="F1468" s="96"/>
      <c r="G1468" s="96"/>
      <c r="H1468" s="96"/>
      <c r="I1468" s="96"/>
      <c r="J1468" s="96"/>
    </row>
    <row r="1469" spans="6:10" x14ac:dyDescent="0.3">
      <c r="F1469" s="96"/>
      <c r="G1469" s="96"/>
      <c r="H1469" s="96"/>
      <c r="I1469" s="96"/>
      <c r="J1469" s="96"/>
    </row>
    <row r="1470" spans="6:10" x14ac:dyDescent="0.3">
      <c r="F1470" s="96"/>
      <c r="G1470" s="96"/>
      <c r="H1470" s="96"/>
      <c r="I1470" s="96"/>
      <c r="J1470" s="96"/>
    </row>
    <row r="1471" spans="6:10" x14ac:dyDescent="0.3">
      <c r="F1471" s="96"/>
      <c r="G1471" s="96"/>
      <c r="H1471" s="96"/>
      <c r="I1471" s="96"/>
      <c r="J1471" s="96"/>
    </row>
    <row r="1472" spans="6:10" x14ac:dyDescent="0.3">
      <c r="F1472" s="96"/>
      <c r="G1472" s="96"/>
      <c r="H1472" s="96"/>
      <c r="I1472" s="96"/>
      <c r="J1472" s="96"/>
    </row>
    <row r="1473" spans="6:10" x14ac:dyDescent="0.3">
      <c r="F1473" s="96"/>
      <c r="G1473" s="96"/>
      <c r="H1473" s="96"/>
      <c r="I1473" s="96"/>
      <c r="J1473" s="96"/>
    </row>
    <row r="1474" spans="6:10" x14ac:dyDescent="0.3">
      <c r="F1474" s="96"/>
      <c r="G1474" s="96"/>
      <c r="H1474" s="96"/>
      <c r="I1474" s="96"/>
      <c r="J1474" s="96"/>
    </row>
    <row r="1475" spans="6:10" x14ac:dyDescent="0.3">
      <c r="F1475" s="96"/>
      <c r="G1475" s="96"/>
      <c r="H1475" s="96"/>
      <c r="I1475" s="96"/>
      <c r="J1475" s="96"/>
    </row>
    <row r="1476" spans="6:10" x14ac:dyDescent="0.3">
      <c r="F1476" s="96"/>
      <c r="G1476" s="96"/>
      <c r="H1476" s="96"/>
      <c r="I1476" s="96"/>
      <c r="J1476" s="96"/>
    </row>
    <row r="1477" spans="6:10" x14ac:dyDescent="0.3">
      <c r="F1477" s="96"/>
      <c r="G1477" s="96"/>
      <c r="H1477" s="96"/>
      <c r="I1477" s="96"/>
      <c r="J1477" s="96"/>
    </row>
    <row r="1478" spans="6:10" x14ac:dyDescent="0.3">
      <c r="F1478" s="96"/>
      <c r="G1478" s="96"/>
      <c r="H1478" s="96"/>
      <c r="I1478" s="96"/>
      <c r="J1478" s="96"/>
    </row>
    <row r="1479" spans="6:10" x14ac:dyDescent="0.3">
      <c r="F1479" s="96"/>
      <c r="G1479" s="96"/>
      <c r="H1479" s="96"/>
      <c r="I1479" s="96"/>
      <c r="J1479" s="96"/>
    </row>
    <row r="1480" spans="6:10" x14ac:dyDescent="0.3">
      <c r="F1480" s="96"/>
      <c r="G1480" s="96"/>
      <c r="H1480" s="96"/>
      <c r="I1480" s="96"/>
      <c r="J1480" s="96"/>
    </row>
    <row r="1481" spans="6:10" x14ac:dyDescent="0.3">
      <c r="F1481" s="96"/>
      <c r="G1481" s="96"/>
      <c r="H1481" s="96"/>
      <c r="I1481" s="96"/>
      <c r="J1481" s="96"/>
    </row>
    <row r="1482" spans="6:10" x14ac:dyDescent="0.3">
      <c r="F1482" s="96"/>
      <c r="G1482" s="96"/>
      <c r="H1482" s="96"/>
      <c r="I1482" s="96"/>
      <c r="J1482" s="96"/>
    </row>
    <row r="1483" spans="6:10" x14ac:dyDescent="0.3">
      <c r="F1483" s="96"/>
      <c r="G1483" s="96"/>
      <c r="H1483" s="96"/>
      <c r="I1483" s="96"/>
      <c r="J1483" s="96"/>
    </row>
    <row r="1484" spans="6:10" x14ac:dyDescent="0.3">
      <c r="F1484" s="96"/>
      <c r="G1484" s="96"/>
      <c r="H1484" s="96"/>
      <c r="I1484" s="96"/>
      <c r="J1484" s="96"/>
    </row>
    <row r="1485" spans="6:10" x14ac:dyDescent="0.3">
      <c r="F1485" s="96"/>
      <c r="G1485" s="96"/>
      <c r="H1485" s="96"/>
      <c r="I1485" s="96"/>
      <c r="J1485" s="96"/>
    </row>
    <row r="1486" spans="6:10" x14ac:dyDescent="0.3">
      <c r="F1486" s="96"/>
      <c r="G1486" s="96"/>
      <c r="H1486" s="96"/>
      <c r="I1486" s="96"/>
      <c r="J1486" s="96"/>
    </row>
    <row r="1487" spans="6:10" x14ac:dyDescent="0.3">
      <c r="F1487" s="96"/>
      <c r="G1487" s="96"/>
      <c r="H1487" s="96"/>
      <c r="I1487" s="96"/>
      <c r="J1487" s="96"/>
    </row>
    <row r="1488" spans="6:10" x14ac:dyDescent="0.3">
      <c r="F1488" s="96"/>
      <c r="G1488" s="96"/>
      <c r="H1488" s="96"/>
      <c r="I1488" s="96"/>
      <c r="J1488" s="96"/>
    </row>
    <row r="1489" spans="6:10" x14ac:dyDescent="0.3">
      <c r="F1489" s="96"/>
      <c r="G1489" s="96"/>
      <c r="H1489" s="96"/>
      <c r="I1489" s="96"/>
      <c r="J1489" s="96"/>
    </row>
    <row r="1490" spans="6:10" x14ac:dyDescent="0.3">
      <c r="F1490" s="96"/>
      <c r="G1490" s="96"/>
      <c r="H1490" s="96"/>
      <c r="I1490" s="96"/>
      <c r="J1490" s="96"/>
    </row>
    <row r="1491" spans="6:10" x14ac:dyDescent="0.3">
      <c r="F1491" s="96"/>
      <c r="G1491" s="96"/>
      <c r="H1491" s="96"/>
      <c r="I1491" s="96"/>
      <c r="J1491" s="96"/>
    </row>
    <row r="1492" spans="6:10" x14ac:dyDescent="0.3">
      <c r="F1492" s="96"/>
      <c r="G1492" s="96"/>
      <c r="H1492" s="96"/>
      <c r="I1492" s="96"/>
      <c r="J1492" s="96"/>
    </row>
    <row r="1493" spans="6:10" x14ac:dyDescent="0.3">
      <c r="F1493" s="96"/>
      <c r="G1493" s="96"/>
      <c r="H1493" s="96"/>
      <c r="I1493" s="96"/>
      <c r="J1493" s="96"/>
    </row>
    <row r="1494" spans="6:10" x14ac:dyDescent="0.3">
      <c r="F1494" s="96"/>
      <c r="G1494" s="96"/>
      <c r="H1494" s="96"/>
      <c r="I1494" s="96"/>
      <c r="J1494" s="96"/>
    </row>
    <row r="1495" spans="6:10" x14ac:dyDescent="0.3">
      <c r="F1495" s="96"/>
      <c r="G1495" s="96"/>
      <c r="H1495" s="96"/>
      <c r="I1495" s="96"/>
      <c r="J1495" s="96"/>
    </row>
    <row r="1496" spans="6:10" x14ac:dyDescent="0.3">
      <c r="F1496" s="96"/>
      <c r="G1496" s="96"/>
      <c r="H1496" s="96"/>
      <c r="I1496" s="96"/>
      <c r="J1496" s="96"/>
    </row>
    <row r="1497" spans="6:10" x14ac:dyDescent="0.3">
      <c r="F1497" s="96"/>
      <c r="G1497" s="96"/>
      <c r="H1497" s="96"/>
      <c r="I1497" s="96"/>
      <c r="J1497" s="96"/>
    </row>
    <row r="1498" spans="6:10" x14ac:dyDescent="0.3">
      <c r="F1498" s="96"/>
      <c r="G1498" s="96"/>
      <c r="H1498" s="96"/>
      <c r="I1498" s="96"/>
      <c r="J1498" s="96"/>
    </row>
    <row r="1499" spans="6:10" x14ac:dyDescent="0.3">
      <c r="F1499" s="96"/>
      <c r="G1499" s="96"/>
      <c r="H1499" s="96"/>
      <c r="I1499" s="96"/>
      <c r="J1499" s="96"/>
    </row>
    <row r="1500" spans="6:10" x14ac:dyDescent="0.3">
      <c r="F1500" s="96"/>
      <c r="G1500" s="96"/>
      <c r="H1500" s="96"/>
      <c r="I1500" s="96"/>
      <c r="J1500" s="96"/>
    </row>
    <row r="1501" spans="6:10" x14ac:dyDescent="0.3">
      <c r="F1501" s="96"/>
      <c r="G1501" s="96"/>
      <c r="H1501" s="96"/>
      <c r="I1501" s="96"/>
      <c r="J1501" s="96"/>
    </row>
    <row r="1502" spans="6:10" x14ac:dyDescent="0.3">
      <c r="F1502" s="96"/>
      <c r="G1502" s="96"/>
      <c r="H1502" s="96"/>
      <c r="I1502" s="96"/>
      <c r="J1502" s="96"/>
    </row>
    <row r="1503" spans="6:10" x14ac:dyDescent="0.3">
      <c r="F1503" s="96"/>
      <c r="G1503" s="96"/>
      <c r="H1503" s="96"/>
      <c r="I1503" s="96"/>
      <c r="J1503" s="96"/>
    </row>
    <row r="1504" spans="6:10" x14ac:dyDescent="0.3">
      <c r="F1504" s="96"/>
      <c r="G1504" s="96"/>
      <c r="H1504" s="96"/>
      <c r="I1504" s="96"/>
      <c r="J1504" s="96"/>
    </row>
    <row r="1505" spans="6:10" x14ac:dyDescent="0.3">
      <c r="F1505" s="96"/>
      <c r="G1505" s="96"/>
      <c r="H1505" s="96"/>
      <c r="I1505" s="96"/>
      <c r="J1505" s="96"/>
    </row>
    <row r="1506" spans="6:10" x14ac:dyDescent="0.3">
      <c r="F1506" s="96"/>
      <c r="G1506" s="96"/>
      <c r="H1506" s="96"/>
      <c r="I1506" s="96"/>
      <c r="J1506" s="96"/>
    </row>
    <row r="1507" spans="6:10" x14ac:dyDescent="0.3">
      <c r="F1507" s="96"/>
      <c r="G1507" s="96"/>
      <c r="H1507" s="96"/>
      <c r="I1507" s="96"/>
      <c r="J1507" s="96"/>
    </row>
    <row r="1508" spans="6:10" x14ac:dyDescent="0.3">
      <c r="F1508" s="96"/>
      <c r="G1508" s="96"/>
      <c r="H1508" s="96"/>
      <c r="I1508" s="96"/>
      <c r="J1508" s="96"/>
    </row>
    <row r="1509" spans="6:10" x14ac:dyDescent="0.3">
      <c r="F1509" s="96"/>
      <c r="G1509" s="96"/>
      <c r="H1509" s="96"/>
      <c r="I1509" s="96"/>
      <c r="J1509" s="96"/>
    </row>
    <row r="1510" spans="6:10" x14ac:dyDescent="0.3">
      <c r="F1510" s="96"/>
      <c r="G1510" s="96"/>
      <c r="H1510" s="96"/>
      <c r="I1510" s="96"/>
      <c r="J1510" s="96"/>
    </row>
    <row r="1511" spans="6:10" x14ac:dyDescent="0.3">
      <c r="F1511" s="96"/>
      <c r="G1511" s="96"/>
      <c r="H1511" s="96"/>
      <c r="I1511" s="96"/>
      <c r="J1511" s="96"/>
    </row>
    <row r="1512" spans="6:10" x14ac:dyDescent="0.3">
      <c r="F1512" s="96"/>
      <c r="G1512" s="96"/>
      <c r="H1512" s="96"/>
      <c r="I1512" s="96"/>
      <c r="J1512" s="96"/>
    </row>
    <row r="1513" spans="6:10" x14ac:dyDescent="0.3">
      <c r="F1513" s="96"/>
      <c r="G1513" s="96"/>
      <c r="H1513" s="96"/>
      <c r="I1513" s="96"/>
      <c r="J1513" s="96"/>
    </row>
    <row r="1514" spans="6:10" x14ac:dyDescent="0.3">
      <c r="F1514" s="96"/>
      <c r="G1514" s="96"/>
      <c r="H1514" s="96"/>
      <c r="I1514" s="96"/>
      <c r="J1514" s="96"/>
    </row>
    <row r="1515" spans="6:10" x14ac:dyDescent="0.3">
      <c r="F1515" s="96"/>
      <c r="G1515" s="96"/>
      <c r="H1515" s="96"/>
      <c r="I1515" s="96"/>
      <c r="J1515" s="96"/>
    </row>
    <row r="1516" spans="6:10" x14ac:dyDescent="0.3">
      <c r="F1516" s="96"/>
      <c r="G1516" s="96"/>
      <c r="H1516" s="96"/>
      <c r="I1516" s="96"/>
      <c r="J1516" s="96"/>
    </row>
    <row r="1517" spans="6:10" x14ac:dyDescent="0.3">
      <c r="F1517" s="96"/>
      <c r="G1517" s="96"/>
      <c r="H1517" s="96"/>
      <c r="I1517" s="96"/>
      <c r="J1517" s="96"/>
    </row>
    <row r="1518" spans="6:10" x14ac:dyDescent="0.3">
      <c r="F1518" s="96"/>
      <c r="G1518" s="96"/>
      <c r="H1518" s="96"/>
      <c r="I1518" s="96"/>
      <c r="J1518" s="96"/>
    </row>
    <row r="1519" spans="6:10" x14ac:dyDescent="0.3">
      <c r="F1519" s="96"/>
      <c r="G1519" s="96"/>
      <c r="H1519" s="96"/>
      <c r="I1519" s="96"/>
      <c r="J1519" s="96"/>
    </row>
    <row r="1520" spans="6:10" x14ac:dyDescent="0.3">
      <c r="F1520" s="96"/>
      <c r="G1520" s="96"/>
      <c r="H1520" s="96"/>
      <c r="I1520" s="96"/>
      <c r="J1520" s="96"/>
    </row>
    <row r="1521" spans="6:10" x14ac:dyDescent="0.3">
      <c r="F1521" s="96"/>
      <c r="G1521" s="96"/>
      <c r="H1521" s="96"/>
      <c r="I1521" s="96"/>
      <c r="J1521" s="96"/>
    </row>
    <row r="1522" spans="6:10" x14ac:dyDescent="0.3">
      <c r="F1522" s="96"/>
      <c r="G1522" s="96"/>
      <c r="H1522" s="96"/>
      <c r="I1522" s="96"/>
      <c r="J1522" s="96"/>
    </row>
    <row r="1523" spans="6:10" x14ac:dyDescent="0.3">
      <c r="F1523" s="96"/>
      <c r="G1523" s="96"/>
      <c r="H1523" s="96"/>
      <c r="I1523" s="96"/>
      <c r="J1523" s="96"/>
    </row>
    <row r="1524" spans="6:10" x14ac:dyDescent="0.3">
      <c r="F1524" s="96"/>
      <c r="G1524" s="96"/>
      <c r="H1524" s="96"/>
      <c r="I1524" s="96"/>
      <c r="J1524" s="96"/>
    </row>
    <row r="1525" spans="6:10" x14ac:dyDescent="0.3">
      <c r="F1525" s="96"/>
      <c r="G1525" s="96"/>
      <c r="H1525" s="96"/>
      <c r="I1525" s="96"/>
      <c r="J1525" s="96"/>
    </row>
    <row r="1526" spans="6:10" x14ac:dyDescent="0.3">
      <c r="F1526" s="96"/>
      <c r="G1526" s="96"/>
      <c r="H1526" s="96"/>
      <c r="I1526" s="96"/>
      <c r="J1526" s="96"/>
    </row>
    <row r="1527" spans="6:10" x14ac:dyDescent="0.3">
      <c r="F1527" s="96"/>
      <c r="G1527" s="96"/>
      <c r="H1527" s="96"/>
      <c r="I1527" s="96"/>
      <c r="J1527" s="96"/>
    </row>
    <row r="1528" spans="6:10" x14ac:dyDescent="0.3">
      <c r="F1528" s="96"/>
      <c r="G1528" s="96"/>
      <c r="H1528" s="96"/>
      <c r="I1528" s="96"/>
      <c r="J1528" s="96"/>
    </row>
    <row r="1529" spans="6:10" x14ac:dyDescent="0.3">
      <c r="F1529" s="96"/>
      <c r="G1529" s="96"/>
      <c r="H1529" s="96"/>
      <c r="I1529" s="96"/>
      <c r="J1529" s="96"/>
    </row>
    <row r="1530" spans="6:10" x14ac:dyDescent="0.3">
      <c r="F1530" s="96"/>
      <c r="G1530" s="96"/>
      <c r="H1530" s="96"/>
      <c r="I1530" s="96"/>
      <c r="J1530" s="96"/>
    </row>
    <row r="1531" spans="6:10" x14ac:dyDescent="0.3">
      <c r="F1531" s="96"/>
      <c r="G1531" s="96"/>
      <c r="H1531" s="96"/>
      <c r="I1531" s="96"/>
      <c r="J1531" s="96"/>
    </row>
    <row r="1532" spans="6:10" x14ac:dyDescent="0.3">
      <c r="F1532" s="96"/>
      <c r="G1532" s="96"/>
      <c r="H1532" s="96"/>
      <c r="I1532" s="96"/>
      <c r="J1532" s="96"/>
    </row>
    <row r="1533" spans="6:10" x14ac:dyDescent="0.3">
      <c r="F1533" s="96"/>
      <c r="G1533" s="96"/>
      <c r="H1533" s="96"/>
      <c r="I1533" s="96"/>
      <c r="J1533" s="96"/>
    </row>
    <row r="1534" spans="6:10" x14ac:dyDescent="0.3">
      <c r="F1534" s="96"/>
      <c r="G1534" s="96"/>
      <c r="H1534" s="96"/>
      <c r="I1534" s="96"/>
      <c r="J1534" s="96"/>
    </row>
    <row r="1535" spans="6:10" x14ac:dyDescent="0.3">
      <c r="F1535" s="96"/>
      <c r="G1535" s="96"/>
      <c r="H1535" s="96"/>
      <c r="I1535" s="96"/>
      <c r="J1535" s="96"/>
    </row>
    <row r="1536" spans="6:10" x14ac:dyDescent="0.3">
      <c r="F1536" s="96"/>
      <c r="G1536" s="96"/>
      <c r="H1536" s="96"/>
      <c r="I1536" s="96"/>
      <c r="J1536" s="96"/>
    </row>
    <row r="1537" spans="6:10" x14ac:dyDescent="0.3">
      <c r="F1537" s="96"/>
      <c r="G1537" s="96"/>
      <c r="H1537" s="96"/>
      <c r="I1537" s="96"/>
      <c r="J1537" s="96"/>
    </row>
    <row r="1538" spans="6:10" x14ac:dyDescent="0.3">
      <c r="F1538" s="96"/>
      <c r="G1538" s="96"/>
      <c r="H1538" s="96"/>
      <c r="I1538" s="96"/>
      <c r="J1538" s="96"/>
    </row>
    <row r="1539" spans="6:10" x14ac:dyDescent="0.3">
      <c r="F1539" s="96"/>
      <c r="G1539" s="96"/>
      <c r="H1539" s="96"/>
      <c r="I1539" s="96"/>
      <c r="J1539" s="96"/>
    </row>
    <row r="1540" spans="6:10" x14ac:dyDescent="0.3">
      <c r="F1540" s="96"/>
      <c r="G1540" s="96"/>
      <c r="H1540" s="96"/>
      <c r="I1540" s="96"/>
      <c r="J1540" s="96"/>
    </row>
    <row r="1541" spans="6:10" x14ac:dyDescent="0.3">
      <c r="F1541" s="96"/>
      <c r="G1541" s="96"/>
      <c r="H1541" s="96"/>
      <c r="I1541" s="96"/>
      <c r="J1541" s="96"/>
    </row>
    <row r="1542" spans="6:10" x14ac:dyDescent="0.3">
      <c r="F1542" s="96"/>
      <c r="G1542" s="96"/>
      <c r="H1542" s="96"/>
      <c r="I1542" s="96"/>
      <c r="J1542" s="96"/>
    </row>
    <row r="1543" spans="6:10" x14ac:dyDescent="0.3">
      <c r="F1543" s="96"/>
      <c r="G1543" s="96"/>
      <c r="H1543" s="96"/>
      <c r="I1543" s="96"/>
      <c r="J1543" s="96"/>
    </row>
    <row r="1544" spans="6:10" x14ac:dyDescent="0.3">
      <c r="F1544" s="96"/>
      <c r="G1544" s="96"/>
      <c r="H1544" s="96"/>
      <c r="I1544" s="96"/>
      <c r="J1544" s="96"/>
    </row>
    <row r="1545" spans="6:10" x14ac:dyDescent="0.3">
      <c r="F1545" s="96"/>
      <c r="G1545" s="96"/>
      <c r="H1545" s="96"/>
      <c r="I1545" s="96"/>
      <c r="J1545" s="96"/>
    </row>
    <row r="1546" spans="6:10" x14ac:dyDescent="0.3">
      <c r="F1546" s="96"/>
      <c r="G1546" s="96"/>
      <c r="H1546" s="96"/>
      <c r="I1546" s="96"/>
      <c r="J1546" s="96"/>
    </row>
    <row r="1547" spans="6:10" x14ac:dyDescent="0.3">
      <c r="F1547" s="96"/>
      <c r="G1547" s="96"/>
      <c r="H1547" s="96"/>
      <c r="I1547" s="96"/>
      <c r="J1547" s="96"/>
    </row>
    <row r="1548" spans="6:10" x14ac:dyDescent="0.3">
      <c r="F1548" s="96"/>
      <c r="G1548" s="96"/>
      <c r="H1548" s="96"/>
      <c r="I1548" s="96"/>
      <c r="J1548" s="96"/>
    </row>
    <row r="1549" spans="6:10" x14ac:dyDescent="0.3">
      <c r="F1549" s="96"/>
      <c r="G1549" s="96"/>
      <c r="H1549" s="96"/>
      <c r="I1549" s="96"/>
      <c r="J1549" s="96"/>
    </row>
    <row r="1550" spans="6:10" x14ac:dyDescent="0.3">
      <c r="F1550" s="96"/>
      <c r="G1550" s="96"/>
      <c r="H1550" s="96"/>
      <c r="I1550" s="96"/>
      <c r="J1550" s="96"/>
    </row>
    <row r="1551" spans="6:10" x14ac:dyDescent="0.3">
      <c r="F1551" s="96"/>
      <c r="G1551" s="96"/>
      <c r="H1551" s="96"/>
      <c r="I1551" s="96"/>
      <c r="J1551" s="96"/>
    </row>
    <row r="1552" spans="6:10" x14ac:dyDescent="0.3">
      <c r="F1552" s="96"/>
      <c r="G1552" s="96"/>
      <c r="H1552" s="96"/>
      <c r="I1552" s="96"/>
      <c r="J1552" s="96"/>
    </row>
    <row r="1553" spans="6:10" x14ac:dyDescent="0.3">
      <c r="F1553" s="96"/>
      <c r="G1553" s="96"/>
      <c r="H1553" s="96"/>
      <c r="I1553" s="96"/>
      <c r="J1553" s="96"/>
    </row>
    <row r="1554" spans="6:10" x14ac:dyDescent="0.3">
      <c r="F1554" s="96"/>
      <c r="G1554" s="96"/>
      <c r="H1554" s="96"/>
      <c r="I1554" s="96"/>
      <c r="J1554" s="96"/>
    </row>
    <row r="1555" spans="6:10" x14ac:dyDescent="0.3">
      <c r="F1555" s="96"/>
      <c r="G1555" s="96"/>
      <c r="H1555" s="96"/>
      <c r="I1555" s="96"/>
      <c r="J1555" s="96"/>
    </row>
    <row r="1556" spans="6:10" x14ac:dyDescent="0.3">
      <c r="F1556" s="96"/>
      <c r="G1556" s="96"/>
      <c r="H1556" s="96"/>
      <c r="I1556" s="96"/>
      <c r="J1556" s="96"/>
    </row>
    <row r="1557" spans="6:10" x14ac:dyDescent="0.3">
      <c r="F1557" s="96"/>
      <c r="G1557" s="96"/>
      <c r="H1557" s="96"/>
      <c r="I1557" s="96"/>
      <c r="J1557" s="96"/>
    </row>
    <row r="1558" spans="6:10" x14ac:dyDescent="0.3">
      <c r="F1558" s="96"/>
      <c r="G1558" s="96"/>
      <c r="H1558" s="96"/>
      <c r="I1558" s="96"/>
      <c r="J1558" s="96"/>
    </row>
    <row r="1559" spans="6:10" x14ac:dyDescent="0.3">
      <c r="F1559" s="96"/>
      <c r="G1559" s="96"/>
      <c r="H1559" s="96"/>
      <c r="I1559" s="96"/>
      <c r="J1559" s="96"/>
    </row>
    <row r="1560" spans="6:10" x14ac:dyDescent="0.3">
      <c r="F1560" s="96"/>
      <c r="G1560" s="96"/>
      <c r="H1560" s="96"/>
      <c r="I1560" s="96"/>
      <c r="J1560" s="96"/>
    </row>
    <row r="1561" spans="6:10" x14ac:dyDescent="0.3">
      <c r="F1561" s="96"/>
      <c r="G1561" s="96"/>
      <c r="H1561" s="96"/>
      <c r="I1561" s="96"/>
      <c r="J1561" s="96"/>
    </row>
    <row r="1562" spans="6:10" x14ac:dyDescent="0.3">
      <c r="F1562" s="96"/>
      <c r="G1562" s="96"/>
      <c r="H1562" s="96"/>
      <c r="I1562" s="96"/>
      <c r="J1562" s="96"/>
    </row>
    <row r="1563" spans="6:10" x14ac:dyDescent="0.3">
      <c r="F1563" s="96"/>
      <c r="G1563" s="96"/>
      <c r="H1563" s="96"/>
      <c r="I1563" s="96"/>
      <c r="J1563" s="96"/>
    </row>
    <row r="1564" spans="6:10" x14ac:dyDescent="0.3">
      <c r="F1564" s="96"/>
      <c r="G1564" s="96"/>
      <c r="H1564" s="96"/>
      <c r="I1564" s="96"/>
      <c r="J1564" s="96"/>
    </row>
    <row r="1565" spans="6:10" x14ac:dyDescent="0.3">
      <c r="F1565" s="96"/>
      <c r="G1565" s="96"/>
      <c r="H1565" s="96"/>
      <c r="I1565" s="96"/>
      <c r="J1565" s="96"/>
    </row>
    <row r="1566" spans="6:10" x14ac:dyDescent="0.3">
      <c r="F1566" s="96"/>
      <c r="G1566" s="96"/>
      <c r="H1566" s="96"/>
      <c r="I1566" s="96"/>
      <c r="J1566" s="96"/>
    </row>
    <row r="1567" spans="6:10" x14ac:dyDescent="0.3">
      <c r="F1567" s="96"/>
      <c r="G1567" s="96"/>
      <c r="H1567" s="96"/>
      <c r="I1567" s="96"/>
      <c r="J1567" s="96"/>
    </row>
    <row r="1568" spans="6:10" x14ac:dyDescent="0.3">
      <c r="F1568" s="96"/>
      <c r="G1568" s="96"/>
      <c r="H1568" s="96"/>
      <c r="I1568" s="96"/>
      <c r="J1568" s="96"/>
    </row>
    <row r="1569" spans="6:10" x14ac:dyDescent="0.3">
      <c r="F1569" s="96"/>
      <c r="G1569" s="96"/>
      <c r="H1569" s="96"/>
      <c r="I1569" s="96"/>
      <c r="J1569" s="96"/>
    </row>
    <row r="1570" spans="6:10" x14ac:dyDescent="0.3">
      <c r="F1570" s="96"/>
      <c r="G1570" s="96"/>
      <c r="H1570" s="96"/>
      <c r="I1570" s="96"/>
      <c r="J1570" s="96"/>
    </row>
    <row r="1571" spans="6:10" x14ac:dyDescent="0.3">
      <c r="F1571" s="96"/>
      <c r="G1571" s="96"/>
      <c r="H1571" s="96"/>
      <c r="I1571" s="96"/>
      <c r="J1571" s="96"/>
    </row>
    <row r="1572" spans="6:10" x14ac:dyDescent="0.3">
      <c r="F1572" s="96"/>
      <c r="G1572" s="96"/>
      <c r="H1572" s="96"/>
      <c r="I1572" s="96"/>
      <c r="J1572" s="96"/>
    </row>
    <row r="1573" spans="6:10" x14ac:dyDescent="0.3">
      <c r="F1573" s="96"/>
      <c r="G1573" s="96"/>
      <c r="H1573" s="96"/>
      <c r="I1573" s="96"/>
      <c r="J1573" s="96"/>
    </row>
    <row r="1574" spans="6:10" x14ac:dyDescent="0.3">
      <c r="F1574" s="96"/>
      <c r="G1574" s="96"/>
      <c r="H1574" s="96"/>
      <c r="I1574" s="96"/>
      <c r="J1574" s="96"/>
    </row>
    <row r="1575" spans="6:10" x14ac:dyDescent="0.3">
      <c r="F1575" s="96"/>
      <c r="G1575" s="96"/>
      <c r="H1575" s="96"/>
      <c r="I1575" s="96"/>
      <c r="J1575" s="96"/>
    </row>
    <row r="1576" spans="6:10" x14ac:dyDescent="0.3">
      <c r="F1576" s="96"/>
      <c r="G1576" s="96"/>
      <c r="H1576" s="96"/>
      <c r="I1576" s="96"/>
      <c r="J1576" s="96"/>
    </row>
    <row r="1577" spans="6:10" x14ac:dyDescent="0.3">
      <c r="F1577" s="96"/>
      <c r="G1577" s="96"/>
      <c r="H1577" s="96"/>
      <c r="I1577" s="96"/>
      <c r="J1577" s="96"/>
    </row>
    <row r="1578" spans="6:10" x14ac:dyDescent="0.3">
      <c r="F1578" s="96"/>
      <c r="G1578" s="96"/>
      <c r="H1578" s="96"/>
      <c r="I1578" s="96"/>
      <c r="J1578" s="96"/>
    </row>
    <row r="1579" spans="6:10" x14ac:dyDescent="0.3">
      <c r="F1579" s="96"/>
      <c r="G1579" s="96"/>
      <c r="H1579" s="96"/>
      <c r="I1579" s="96"/>
      <c r="J1579" s="96"/>
    </row>
    <row r="1580" spans="6:10" x14ac:dyDescent="0.3">
      <c r="F1580" s="96"/>
      <c r="G1580" s="96"/>
      <c r="H1580" s="96"/>
      <c r="I1580" s="96"/>
      <c r="J1580" s="96"/>
    </row>
    <row r="1581" spans="6:10" x14ac:dyDescent="0.3">
      <c r="F1581" s="96"/>
      <c r="G1581" s="96"/>
      <c r="H1581" s="96"/>
      <c r="I1581" s="96"/>
      <c r="J1581" s="96"/>
    </row>
    <row r="1582" spans="6:10" x14ac:dyDescent="0.3">
      <c r="F1582" s="96"/>
      <c r="G1582" s="96"/>
      <c r="H1582" s="96"/>
      <c r="I1582" s="96"/>
      <c r="J1582" s="96"/>
    </row>
    <row r="1583" spans="6:10" x14ac:dyDescent="0.3">
      <c r="F1583" s="96"/>
      <c r="G1583" s="96"/>
      <c r="H1583" s="96"/>
      <c r="I1583" s="96"/>
      <c r="J1583" s="96"/>
    </row>
    <row r="1584" spans="6:10" x14ac:dyDescent="0.3">
      <c r="F1584" s="96"/>
      <c r="G1584" s="96"/>
      <c r="H1584" s="96"/>
      <c r="I1584" s="96"/>
      <c r="J1584" s="96"/>
    </row>
    <row r="1585" spans="6:10" x14ac:dyDescent="0.3">
      <c r="F1585" s="96"/>
      <c r="G1585" s="96"/>
      <c r="H1585" s="96"/>
      <c r="I1585" s="96"/>
      <c r="J1585" s="96"/>
    </row>
    <row r="1586" spans="6:10" x14ac:dyDescent="0.3">
      <c r="F1586" s="96"/>
      <c r="G1586" s="96"/>
      <c r="H1586" s="96"/>
      <c r="I1586" s="96"/>
      <c r="J1586" s="96"/>
    </row>
    <row r="1587" spans="6:10" x14ac:dyDescent="0.3">
      <c r="F1587" s="96"/>
      <c r="G1587" s="96"/>
      <c r="H1587" s="96"/>
      <c r="I1587" s="96"/>
      <c r="J1587" s="96"/>
    </row>
    <row r="1588" spans="6:10" x14ac:dyDescent="0.3">
      <c r="F1588" s="96"/>
      <c r="G1588" s="96"/>
      <c r="H1588" s="96"/>
      <c r="I1588" s="96"/>
      <c r="J1588" s="96"/>
    </row>
    <row r="1589" spans="6:10" x14ac:dyDescent="0.3">
      <c r="F1589" s="96"/>
      <c r="G1589" s="96"/>
      <c r="H1589" s="96"/>
      <c r="I1589" s="96"/>
      <c r="J1589" s="96"/>
    </row>
    <row r="1590" spans="6:10" x14ac:dyDescent="0.3">
      <c r="F1590" s="96"/>
      <c r="G1590" s="96"/>
      <c r="H1590" s="96"/>
      <c r="I1590" s="96"/>
      <c r="J1590" s="96"/>
    </row>
    <row r="1591" spans="6:10" x14ac:dyDescent="0.3">
      <c r="F1591" s="96"/>
      <c r="G1591" s="96"/>
      <c r="H1591" s="96"/>
      <c r="I1591" s="96"/>
      <c r="J1591" s="96"/>
    </row>
    <row r="1592" spans="6:10" x14ac:dyDescent="0.3">
      <c r="F1592" s="96"/>
      <c r="G1592" s="96"/>
      <c r="H1592" s="96"/>
      <c r="I1592" s="96"/>
      <c r="J1592" s="96"/>
    </row>
    <row r="1593" spans="6:10" x14ac:dyDescent="0.3">
      <c r="F1593" s="96"/>
      <c r="G1593" s="96"/>
      <c r="H1593" s="96"/>
      <c r="I1593" s="96"/>
      <c r="J1593" s="96"/>
    </row>
    <row r="1594" spans="6:10" x14ac:dyDescent="0.3">
      <c r="F1594" s="96"/>
      <c r="G1594" s="96"/>
      <c r="H1594" s="96"/>
      <c r="I1594" s="96"/>
      <c r="J1594" s="96"/>
    </row>
    <row r="1595" spans="6:10" x14ac:dyDescent="0.3">
      <c r="F1595" s="96"/>
      <c r="G1595" s="96"/>
      <c r="H1595" s="96"/>
      <c r="I1595" s="96"/>
      <c r="J1595" s="96"/>
    </row>
    <row r="1596" spans="6:10" x14ac:dyDescent="0.3">
      <c r="F1596" s="96"/>
      <c r="G1596" s="96"/>
      <c r="H1596" s="96"/>
      <c r="I1596" s="96"/>
      <c r="J1596" s="96"/>
    </row>
    <row r="1597" spans="6:10" x14ac:dyDescent="0.3">
      <c r="F1597" s="96"/>
      <c r="G1597" s="96"/>
      <c r="H1597" s="96"/>
      <c r="I1597" s="96"/>
      <c r="J1597" s="96"/>
    </row>
    <row r="1598" spans="6:10" x14ac:dyDescent="0.3">
      <c r="F1598" s="96"/>
      <c r="G1598" s="96"/>
      <c r="H1598" s="96"/>
      <c r="I1598" s="96"/>
      <c r="J1598" s="96"/>
    </row>
    <row r="1599" spans="6:10" x14ac:dyDescent="0.3">
      <c r="F1599" s="96"/>
      <c r="G1599" s="96"/>
      <c r="H1599" s="96"/>
      <c r="I1599" s="96"/>
      <c r="J1599" s="96"/>
    </row>
    <row r="1600" spans="6:10" x14ac:dyDescent="0.3">
      <c r="F1600" s="96"/>
      <c r="G1600" s="96"/>
      <c r="H1600" s="96"/>
      <c r="I1600" s="96"/>
      <c r="J1600" s="96"/>
    </row>
    <row r="1601" spans="6:10" x14ac:dyDescent="0.3">
      <c r="F1601" s="96"/>
      <c r="G1601" s="96"/>
      <c r="H1601" s="96"/>
      <c r="I1601" s="96"/>
      <c r="J1601" s="96"/>
    </row>
    <row r="1602" spans="6:10" x14ac:dyDescent="0.3">
      <c r="F1602" s="96"/>
      <c r="G1602" s="96"/>
      <c r="H1602" s="96"/>
      <c r="I1602" s="96"/>
      <c r="J1602" s="96"/>
    </row>
    <row r="1603" spans="6:10" x14ac:dyDescent="0.3">
      <c r="F1603" s="96"/>
      <c r="G1603" s="96"/>
      <c r="H1603" s="96"/>
      <c r="I1603" s="96"/>
      <c r="J1603" s="96"/>
    </row>
    <row r="1604" spans="6:10" x14ac:dyDescent="0.3">
      <c r="F1604" s="96"/>
      <c r="G1604" s="96"/>
      <c r="H1604" s="96"/>
      <c r="I1604" s="96"/>
      <c r="J1604" s="96"/>
    </row>
    <row r="1605" spans="6:10" x14ac:dyDescent="0.3">
      <c r="F1605" s="96"/>
      <c r="G1605" s="96"/>
      <c r="H1605" s="96"/>
      <c r="I1605" s="96"/>
      <c r="J1605" s="96"/>
    </row>
    <row r="1606" spans="6:10" x14ac:dyDescent="0.3">
      <c r="F1606" s="96"/>
      <c r="G1606" s="96"/>
      <c r="H1606" s="96"/>
      <c r="I1606" s="96"/>
      <c r="J1606" s="96"/>
    </row>
    <row r="1607" spans="6:10" x14ac:dyDescent="0.3">
      <c r="F1607" s="96"/>
      <c r="G1607" s="96"/>
      <c r="H1607" s="96"/>
      <c r="I1607" s="96"/>
      <c r="J1607" s="96"/>
    </row>
    <row r="1608" spans="6:10" x14ac:dyDescent="0.3">
      <c r="F1608" s="96"/>
      <c r="G1608" s="96"/>
      <c r="H1608" s="96"/>
      <c r="I1608" s="96"/>
      <c r="J1608" s="96"/>
    </row>
    <row r="1609" spans="6:10" x14ac:dyDescent="0.3">
      <c r="F1609" s="96"/>
      <c r="G1609" s="96"/>
      <c r="H1609" s="96"/>
      <c r="I1609" s="96"/>
      <c r="J1609" s="96"/>
    </row>
    <row r="1610" spans="6:10" x14ac:dyDescent="0.3">
      <c r="F1610" s="96"/>
      <c r="G1610" s="96"/>
      <c r="H1610" s="96"/>
      <c r="I1610" s="96"/>
      <c r="J1610" s="96"/>
    </row>
    <row r="1611" spans="6:10" x14ac:dyDescent="0.3">
      <c r="F1611" s="96"/>
      <c r="G1611" s="96"/>
      <c r="H1611" s="96"/>
      <c r="I1611" s="96"/>
      <c r="J1611" s="96"/>
    </row>
    <row r="1612" spans="6:10" x14ac:dyDescent="0.3">
      <c r="F1612" s="96"/>
      <c r="G1612" s="96"/>
      <c r="H1612" s="96"/>
      <c r="I1612" s="96"/>
      <c r="J1612" s="96"/>
    </row>
    <row r="1613" spans="6:10" x14ac:dyDescent="0.3">
      <c r="F1613" s="96"/>
      <c r="G1613" s="96"/>
      <c r="H1613" s="96"/>
      <c r="I1613" s="96"/>
      <c r="J1613" s="96"/>
    </row>
    <row r="1614" spans="6:10" x14ac:dyDescent="0.3">
      <c r="F1614" s="96"/>
      <c r="G1614" s="96"/>
      <c r="H1614" s="96"/>
      <c r="I1614" s="96"/>
      <c r="J1614" s="96"/>
    </row>
    <row r="1615" spans="6:10" x14ac:dyDescent="0.3">
      <c r="F1615" s="96"/>
      <c r="G1615" s="96"/>
      <c r="H1615" s="96"/>
      <c r="I1615" s="96"/>
      <c r="J1615" s="96"/>
    </row>
    <row r="1616" spans="6:10" x14ac:dyDescent="0.3">
      <c r="F1616" s="96"/>
      <c r="G1616" s="96"/>
      <c r="H1616" s="96"/>
      <c r="I1616" s="96"/>
      <c r="J1616" s="96"/>
    </row>
    <row r="1617" spans="6:10" x14ac:dyDescent="0.3">
      <c r="F1617" s="96"/>
      <c r="G1617" s="96"/>
      <c r="H1617" s="96"/>
      <c r="I1617" s="96"/>
      <c r="J1617" s="96"/>
    </row>
    <row r="1618" spans="6:10" x14ac:dyDescent="0.3">
      <c r="F1618" s="96"/>
      <c r="G1618" s="96"/>
      <c r="H1618" s="96"/>
      <c r="I1618" s="96"/>
      <c r="J1618" s="96"/>
    </row>
    <row r="1619" spans="6:10" x14ac:dyDescent="0.3">
      <c r="F1619" s="96"/>
      <c r="G1619" s="96"/>
      <c r="H1619" s="96"/>
      <c r="I1619" s="96"/>
      <c r="J1619" s="96"/>
    </row>
    <row r="1620" spans="6:10" x14ac:dyDescent="0.3">
      <c r="F1620" s="96"/>
      <c r="G1620" s="96"/>
      <c r="H1620" s="96"/>
      <c r="I1620" s="96"/>
      <c r="J1620" s="96"/>
    </row>
    <row r="1621" spans="6:10" x14ac:dyDescent="0.3">
      <c r="F1621" s="96"/>
      <c r="G1621" s="96"/>
      <c r="H1621" s="96"/>
      <c r="I1621" s="96"/>
      <c r="J1621" s="96"/>
    </row>
    <row r="1622" spans="6:10" x14ac:dyDescent="0.3">
      <c r="F1622" s="96"/>
      <c r="G1622" s="96"/>
      <c r="H1622" s="96"/>
      <c r="I1622" s="96"/>
      <c r="J1622" s="96"/>
    </row>
    <row r="1623" spans="6:10" x14ac:dyDescent="0.3">
      <c r="F1623" s="96"/>
      <c r="G1623" s="96"/>
      <c r="H1623" s="96"/>
      <c r="I1623" s="96"/>
      <c r="J1623" s="96"/>
    </row>
    <row r="1624" spans="6:10" x14ac:dyDescent="0.3">
      <c r="F1624" s="96"/>
      <c r="G1624" s="96"/>
      <c r="H1624" s="96"/>
      <c r="I1624" s="96"/>
      <c r="J1624" s="96"/>
    </row>
    <row r="1625" spans="6:10" x14ac:dyDescent="0.3">
      <c r="F1625" s="96"/>
      <c r="G1625" s="96"/>
      <c r="H1625" s="96"/>
      <c r="I1625" s="96"/>
      <c r="J1625" s="96"/>
    </row>
    <row r="1626" spans="6:10" x14ac:dyDescent="0.3">
      <c r="F1626" s="96"/>
      <c r="G1626" s="96"/>
      <c r="H1626" s="96"/>
      <c r="I1626" s="96"/>
      <c r="J1626" s="96"/>
    </row>
    <row r="1627" spans="6:10" x14ac:dyDescent="0.3">
      <c r="F1627" s="96"/>
      <c r="G1627" s="96"/>
      <c r="H1627" s="96"/>
      <c r="I1627" s="96"/>
      <c r="J1627" s="96"/>
    </row>
    <row r="1628" spans="6:10" x14ac:dyDescent="0.3">
      <c r="F1628" s="96"/>
      <c r="G1628" s="96"/>
      <c r="H1628" s="96"/>
      <c r="I1628" s="96"/>
      <c r="J1628" s="96"/>
    </row>
    <row r="1629" spans="6:10" x14ac:dyDescent="0.3">
      <c r="F1629" s="96"/>
      <c r="G1629" s="96"/>
      <c r="H1629" s="96"/>
      <c r="I1629" s="96"/>
      <c r="J1629" s="96"/>
    </row>
    <row r="1630" spans="6:10" x14ac:dyDescent="0.3">
      <c r="F1630" s="96"/>
      <c r="G1630" s="96"/>
      <c r="H1630" s="96"/>
      <c r="I1630" s="96"/>
      <c r="J1630" s="96"/>
    </row>
    <row r="1631" spans="6:10" x14ac:dyDescent="0.3">
      <c r="F1631" s="96"/>
      <c r="G1631" s="96"/>
      <c r="H1631" s="96"/>
      <c r="I1631" s="96"/>
      <c r="J1631" s="96"/>
    </row>
    <row r="1632" spans="6:10" x14ac:dyDescent="0.3">
      <c r="F1632" s="96"/>
      <c r="G1632" s="96"/>
      <c r="H1632" s="96"/>
      <c r="I1632" s="96"/>
      <c r="J1632" s="96"/>
    </row>
    <row r="1633" spans="6:10" x14ac:dyDescent="0.3">
      <c r="F1633" s="96"/>
      <c r="G1633" s="96"/>
      <c r="H1633" s="96"/>
      <c r="I1633" s="96"/>
      <c r="J1633" s="96"/>
    </row>
    <row r="1634" spans="6:10" x14ac:dyDescent="0.3">
      <c r="F1634" s="96"/>
      <c r="G1634" s="96"/>
      <c r="H1634" s="96"/>
      <c r="I1634" s="96"/>
      <c r="J1634" s="96"/>
    </row>
    <row r="1635" spans="6:10" x14ac:dyDescent="0.3">
      <c r="F1635" s="96"/>
      <c r="G1635" s="96"/>
      <c r="H1635" s="96"/>
      <c r="I1635" s="96"/>
      <c r="J1635" s="96"/>
    </row>
    <row r="1636" spans="6:10" x14ac:dyDescent="0.3">
      <c r="F1636" s="96"/>
      <c r="G1636" s="96"/>
      <c r="H1636" s="96"/>
      <c r="I1636" s="96"/>
      <c r="J1636" s="96"/>
    </row>
    <row r="1637" spans="6:10" x14ac:dyDescent="0.3">
      <c r="F1637" s="96"/>
      <c r="G1637" s="96"/>
      <c r="H1637" s="96"/>
      <c r="I1637" s="96"/>
      <c r="J1637" s="96"/>
    </row>
    <row r="1638" spans="6:10" x14ac:dyDescent="0.3">
      <c r="F1638" s="96"/>
      <c r="G1638" s="96"/>
      <c r="H1638" s="96"/>
      <c r="I1638" s="96"/>
      <c r="J1638" s="96"/>
    </row>
    <row r="1639" spans="6:10" x14ac:dyDescent="0.3">
      <c r="F1639" s="96"/>
      <c r="G1639" s="96"/>
      <c r="H1639" s="96"/>
      <c r="I1639" s="96"/>
      <c r="J1639" s="96"/>
    </row>
    <row r="1640" spans="6:10" x14ac:dyDescent="0.3">
      <c r="F1640" s="96"/>
      <c r="G1640" s="96"/>
      <c r="H1640" s="96"/>
      <c r="I1640" s="96"/>
      <c r="J1640" s="96"/>
    </row>
    <row r="1641" spans="6:10" x14ac:dyDescent="0.3">
      <c r="F1641" s="96"/>
      <c r="G1641" s="96"/>
      <c r="H1641" s="96"/>
      <c r="I1641" s="96"/>
      <c r="J1641" s="96"/>
    </row>
    <row r="1642" spans="6:10" x14ac:dyDescent="0.3">
      <c r="F1642" s="96"/>
      <c r="G1642" s="96"/>
      <c r="H1642" s="96"/>
      <c r="I1642" s="96"/>
      <c r="J1642" s="96"/>
    </row>
    <row r="1643" spans="6:10" x14ac:dyDescent="0.3">
      <c r="F1643" s="96"/>
      <c r="G1643" s="96"/>
      <c r="H1643" s="96"/>
      <c r="I1643" s="96"/>
      <c r="J1643" s="96"/>
    </row>
    <row r="1644" spans="6:10" x14ac:dyDescent="0.3">
      <c r="F1644" s="96"/>
      <c r="G1644" s="96"/>
      <c r="H1644" s="96"/>
      <c r="I1644" s="96"/>
      <c r="J1644" s="96"/>
    </row>
    <row r="1645" spans="6:10" x14ac:dyDescent="0.3">
      <c r="F1645" s="96"/>
      <c r="G1645" s="96"/>
      <c r="H1645" s="96"/>
      <c r="I1645" s="96"/>
      <c r="J1645" s="96"/>
    </row>
    <row r="1646" spans="6:10" x14ac:dyDescent="0.3">
      <c r="F1646" s="96"/>
      <c r="G1646" s="96"/>
      <c r="H1646" s="96"/>
      <c r="I1646" s="96"/>
      <c r="J1646" s="96"/>
    </row>
    <row r="1647" spans="6:10" x14ac:dyDescent="0.3">
      <c r="F1647" s="96"/>
      <c r="G1647" s="96"/>
      <c r="H1647" s="96"/>
      <c r="I1647" s="96"/>
      <c r="J1647" s="96"/>
    </row>
    <row r="1648" spans="6:10" x14ac:dyDescent="0.3">
      <c r="F1648" s="96"/>
      <c r="G1648" s="96"/>
      <c r="H1648" s="96"/>
      <c r="I1648" s="96"/>
      <c r="J1648" s="96"/>
    </row>
    <row r="1649" spans="6:10" x14ac:dyDescent="0.3">
      <c r="F1649" s="96"/>
      <c r="G1649" s="96"/>
      <c r="H1649" s="96"/>
      <c r="I1649" s="96"/>
      <c r="J1649" s="96"/>
    </row>
    <row r="1650" spans="6:10" x14ac:dyDescent="0.3">
      <c r="F1650" s="96"/>
      <c r="G1650" s="96"/>
      <c r="H1650" s="96"/>
      <c r="I1650" s="96"/>
      <c r="J1650" s="96"/>
    </row>
    <row r="1651" spans="6:10" x14ac:dyDescent="0.3">
      <c r="F1651" s="96"/>
      <c r="G1651" s="96"/>
      <c r="H1651" s="96"/>
      <c r="I1651" s="96"/>
      <c r="J1651" s="96"/>
    </row>
    <row r="1652" spans="6:10" x14ac:dyDescent="0.3">
      <c r="F1652" s="96"/>
      <c r="G1652" s="96"/>
      <c r="H1652" s="96"/>
      <c r="I1652" s="96"/>
      <c r="J1652" s="96"/>
    </row>
    <row r="1653" spans="6:10" x14ac:dyDescent="0.3">
      <c r="F1653" s="96"/>
      <c r="G1653" s="96"/>
      <c r="H1653" s="96"/>
      <c r="I1653" s="96"/>
      <c r="J1653" s="96"/>
    </row>
    <row r="1654" spans="6:10" x14ac:dyDescent="0.3">
      <c r="F1654" s="96"/>
      <c r="G1654" s="96"/>
      <c r="H1654" s="96"/>
      <c r="I1654" s="96"/>
      <c r="J1654" s="96"/>
    </row>
    <row r="1655" spans="6:10" x14ac:dyDescent="0.3">
      <c r="F1655" s="96"/>
      <c r="G1655" s="96"/>
      <c r="H1655" s="96"/>
      <c r="I1655" s="96"/>
      <c r="J1655" s="96"/>
    </row>
    <row r="1656" spans="6:10" x14ac:dyDescent="0.3">
      <c r="F1656" s="96"/>
      <c r="G1656" s="96"/>
      <c r="H1656" s="96"/>
      <c r="I1656" s="96"/>
      <c r="J1656" s="96"/>
    </row>
    <row r="1657" spans="6:10" x14ac:dyDescent="0.3">
      <c r="F1657" s="96"/>
      <c r="G1657" s="96"/>
      <c r="H1657" s="96"/>
      <c r="I1657" s="96"/>
      <c r="J1657" s="96"/>
    </row>
    <row r="1658" spans="6:10" x14ac:dyDescent="0.3">
      <c r="F1658" s="96"/>
      <c r="G1658" s="96"/>
      <c r="H1658" s="96"/>
      <c r="I1658" s="96"/>
      <c r="J1658" s="96"/>
    </row>
    <row r="1659" spans="6:10" x14ac:dyDescent="0.3">
      <c r="F1659" s="96"/>
      <c r="G1659" s="96"/>
      <c r="H1659" s="96"/>
      <c r="I1659" s="96"/>
      <c r="J1659" s="96"/>
    </row>
    <row r="1660" spans="6:10" x14ac:dyDescent="0.3">
      <c r="F1660" s="96"/>
      <c r="G1660" s="96"/>
      <c r="H1660" s="96"/>
      <c r="I1660" s="96"/>
      <c r="J1660" s="96"/>
    </row>
    <row r="1661" spans="6:10" x14ac:dyDescent="0.3">
      <c r="F1661" s="96"/>
      <c r="G1661" s="96"/>
      <c r="H1661" s="96"/>
      <c r="I1661" s="96"/>
      <c r="J1661" s="96"/>
    </row>
    <row r="1662" spans="6:10" x14ac:dyDescent="0.3">
      <c r="F1662" s="96"/>
      <c r="G1662" s="96"/>
      <c r="H1662" s="96"/>
      <c r="I1662" s="96"/>
      <c r="J1662" s="96"/>
    </row>
    <row r="1663" spans="6:10" x14ac:dyDescent="0.3">
      <c r="F1663" s="96"/>
      <c r="G1663" s="96"/>
      <c r="H1663" s="96"/>
      <c r="I1663" s="96"/>
      <c r="J1663" s="96"/>
    </row>
    <row r="1664" spans="6:10" x14ac:dyDescent="0.3">
      <c r="F1664" s="96"/>
      <c r="G1664" s="96"/>
      <c r="H1664" s="96"/>
      <c r="I1664" s="96"/>
      <c r="J1664" s="96"/>
    </row>
    <row r="1665" spans="6:10" x14ac:dyDescent="0.3">
      <c r="F1665" s="96"/>
      <c r="G1665" s="96"/>
      <c r="H1665" s="96"/>
      <c r="I1665" s="96"/>
      <c r="J1665" s="96"/>
    </row>
    <row r="1666" spans="6:10" x14ac:dyDescent="0.3">
      <c r="F1666" s="96"/>
      <c r="G1666" s="96"/>
      <c r="H1666" s="96"/>
      <c r="I1666" s="96"/>
      <c r="J1666" s="96"/>
    </row>
    <row r="1667" spans="6:10" x14ac:dyDescent="0.3">
      <c r="F1667" s="96"/>
      <c r="G1667" s="96"/>
      <c r="H1667" s="96"/>
      <c r="I1667" s="96"/>
      <c r="J1667" s="96"/>
    </row>
    <row r="1668" spans="6:10" x14ac:dyDescent="0.3">
      <c r="F1668" s="96"/>
      <c r="G1668" s="96"/>
      <c r="H1668" s="96"/>
      <c r="I1668" s="96"/>
      <c r="J1668" s="96"/>
    </row>
    <row r="1669" spans="6:10" x14ac:dyDescent="0.3">
      <c r="F1669" s="96"/>
      <c r="G1669" s="96"/>
      <c r="H1669" s="96"/>
      <c r="I1669" s="96"/>
      <c r="J1669" s="96"/>
    </row>
    <row r="1670" spans="6:10" x14ac:dyDescent="0.3">
      <c r="F1670" s="96"/>
      <c r="G1670" s="96"/>
      <c r="H1670" s="96"/>
      <c r="I1670" s="96"/>
      <c r="J1670" s="96"/>
    </row>
    <row r="1671" spans="6:10" x14ac:dyDescent="0.3">
      <c r="F1671" s="96"/>
      <c r="G1671" s="96"/>
      <c r="H1671" s="96"/>
      <c r="I1671" s="96"/>
      <c r="J1671" s="96"/>
    </row>
    <row r="1672" spans="6:10" x14ac:dyDescent="0.3">
      <c r="F1672" s="96"/>
      <c r="G1672" s="96"/>
      <c r="H1672" s="96"/>
      <c r="I1672" s="96"/>
      <c r="J1672" s="96"/>
    </row>
    <row r="1673" spans="6:10" x14ac:dyDescent="0.3">
      <c r="F1673" s="96"/>
      <c r="G1673" s="96"/>
      <c r="H1673" s="96"/>
      <c r="I1673" s="96"/>
      <c r="J1673" s="96"/>
    </row>
    <row r="1674" spans="6:10" x14ac:dyDescent="0.3">
      <c r="F1674" s="96"/>
      <c r="G1674" s="96"/>
      <c r="H1674" s="96"/>
      <c r="I1674" s="96"/>
      <c r="J1674" s="96"/>
    </row>
    <row r="1675" spans="6:10" x14ac:dyDescent="0.3">
      <c r="F1675" s="96"/>
      <c r="G1675" s="96"/>
      <c r="H1675" s="96"/>
      <c r="I1675" s="96"/>
      <c r="J1675" s="96"/>
    </row>
    <row r="1676" spans="6:10" x14ac:dyDescent="0.3">
      <c r="F1676" s="96"/>
      <c r="G1676" s="96"/>
      <c r="H1676" s="96"/>
      <c r="I1676" s="96"/>
      <c r="J1676" s="96"/>
    </row>
    <row r="1677" spans="6:10" x14ac:dyDescent="0.3">
      <c r="F1677" s="96"/>
      <c r="G1677" s="96"/>
      <c r="H1677" s="96"/>
      <c r="I1677" s="96"/>
      <c r="J1677" s="96"/>
    </row>
    <row r="1678" spans="6:10" x14ac:dyDescent="0.3">
      <c r="F1678" s="96"/>
      <c r="G1678" s="96"/>
      <c r="H1678" s="96"/>
      <c r="I1678" s="96"/>
      <c r="J1678" s="96"/>
    </row>
    <row r="1679" spans="6:10" x14ac:dyDescent="0.3">
      <c r="F1679" s="96"/>
      <c r="G1679" s="96"/>
      <c r="H1679" s="96"/>
      <c r="I1679" s="96"/>
      <c r="J1679" s="96"/>
    </row>
    <row r="1680" spans="6:10" x14ac:dyDescent="0.3">
      <c r="F1680" s="96"/>
      <c r="G1680" s="96"/>
      <c r="H1680" s="96"/>
      <c r="I1680" s="96"/>
      <c r="J1680" s="96"/>
    </row>
    <row r="1681" spans="6:10" x14ac:dyDescent="0.3">
      <c r="F1681" s="96"/>
      <c r="G1681" s="96"/>
      <c r="H1681" s="96"/>
      <c r="I1681" s="96"/>
      <c r="J1681" s="96"/>
    </row>
    <row r="1682" spans="6:10" x14ac:dyDescent="0.3">
      <c r="F1682" s="96"/>
      <c r="G1682" s="96"/>
      <c r="H1682" s="96"/>
      <c r="I1682" s="96"/>
      <c r="J1682" s="96"/>
    </row>
    <row r="1683" spans="6:10" x14ac:dyDescent="0.3">
      <c r="F1683" s="96"/>
      <c r="G1683" s="96"/>
      <c r="H1683" s="96"/>
      <c r="I1683" s="96"/>
      <c r="J1683" s="96"/>
    </row>
    <row r="1684" spans="6:10" x14ac:dyDescent="0.3">
      <c r="F1684" s="96"/>
      <c r="G1684" s="96"/>
      <c r="H1684" s="96"/>
      <c r="I1684" s="96"/>
      <c r="J1684" s="96"/>
    </row>
    <row r="1685" spans="6:10" x14ac:dyDescent="0.3">
      <c r="F1685" s="96"/>
      <c r="G1685" s="96"/>
      <c r="H1685" s="96"/>
      <c r="I1685" s="96"/>
      <c r="J1685" s="96"/>
    </row>
    <row r="1686" spans="6:10" x14ac:dyDescent="0.3">
      <c r="F1686" s="96"/>
      <c r="G1686" s="96"/>
      <c r="H1686" s="96"/>
      <c r="I1686" s="96"/>
      <c r="J1686" s="96"/>
    </row>
    <row r="1687" spans="6:10" x14ac:dyDescent="0.3">
      <c r="F1687" s="96"/>
      <c r="G1687" s="96"/>
      <c r="H1687" s="96"/>
      <c r="I1687" s="96"/>
      <c r="J1687" s="96"/>
    </row>
    <row r="1688" spans="6:10" x14ac:dyDescent="0.3">
      <c r="F1688" s="96"/>
      <c r="G1688" s="96"/>
      <c r="H1688" s="96"/>
      <c r="I1688" s="96"/>
      <c r="J1688" s="96"/>
    </row>
    <row r="1689" spans="6:10" x14ac:dyDescent="0.3">
      <c r="F1689" s="96"/>
      <c r="G1689" s="96"/>
      <c r="H1689" s="96"/>
      <c r="I1689" s="96"/>
      <c r="J1689" s="96"/>
    </row>
    <row r="1690" spans="6:10" x14ac:dyDescent="0.3">
      <c r="F1690" s="96"/>
      <c r="G1690" s="96"/>
      <c r="H1690" s="96"/>
      <c r="I1690" s="96"/>
      <c r="J1690" s="96"/>
    </row>
    <row r="1691" spans="6:10" x14ac:dyDescent="0.3">
      <c r="F1691" s="96"/>
      <c r="G1691" s="96"/>
      <c r="H1691" s="96"/>
      <c r="I1691" s="96"/>
      <c r="J1691" s="96"/>
    </row>
    <row r="1692" spans="6:10" x14ac:dyDescent="0.3">
      <c r="F1692" s="96"/>
      <c r="G1692" s="96"/>
      <c r="H1692" s="96"/>
      <c r="I1692" s="96"/>
      <c r="J1692" s="96"/>
    </row>
    <row r="1693" spans="6:10" x14ac:dyDescent="0.3">
      <c r="F1693" s="96"/>
      <c r="G1693" s="96"/>
      <c r="H1693" s="96"/>
      <c r="I1693" s="96"/>
      <c r="J1693" s="96"/>
    </row>
    <row r="1694" spans="6:10" x14ac:dyDescent="0.3">
      <c r="F1694" s="96"/>
      <c r="G1694" s="96"/>
      <c r="H1694" s="96"/>
      <c r="I1694" s="96"/>
      <c r="J1694" s="96"/>
    </row>
    <row r="1695" spans="6:10" x14ac:dyDescent="0.3">
      <c r="F1695" s="96"/>
      <c r="G1695" s="96"/>
      <c r="H1695" s="96"/>
      <c r="I1695" s="96"/>
      <c r="J1695" s="96"/>
    </row>
    <row r="1696" spans="6:10" x14ac:dyDescent="0.3">
      <c r="F1696" s="96"/>
      <c r="G1696" s="96"/>
      <c r="H1696" s="96"/>
      <c r="I1696" s="96"/>
      <c r="J1696" s="96"/>
    </row>
    <row r="1697" spans="6:10" x14ac:dyDescent="0.3">
      <c r="F1697" s="96"/>
      <c r="G1697" s="96"/>
      <c r="H1697" s="96"/>
      <c r="I1697" s="96"/>
      <c r="J1697" s="96"/>
    </row>
    <row r="1698" spans="6:10" x14ac:dyDescent="0.3">
      <c r="F1698" s="96"/>
      <c r="G1698" s="96"/>
      <c r="H1698" s="96"/>
      <c r="I1698" s="96"/>
      <c r="J1698" s="96"/>
    </row>
    <row r="1699" spans="6:10" x14ac:dyDescent="0.3">
      <c r="F1699" s="96"/>
      <c r="G1699" s="96"/>
      <c r="H1699" s="96"/>
      <c r="I1699" s="96"/>
      <c r="J1699" s="96"/>
    </row>
    <row r="1700" spans="6:10" x14ac:dyDescent="0.3">
      <c r="F1700" s="96"/>
      <c r="G1700" s="96"/>
      <c r="H1700" s="96"/>
      <c r="I1700" s="96"/>
      <c r="J1700" s="96"/>
    </row>
    <row r="1701" spans="6:10" x14ac:dyDescent="0.3">
      <c r="F1701" s="96"/>
      <c r="G1701" s="96"/>
      <c r="H1701" s="96"/>
      <c r="I1701" s="96"/>
      <c r="J1701" s="96"/>
    </row>
    <row r="1702" spans="6:10" x14ac:dyDescent="0.3">
      <c r="F1702" s="96"/>
      <c r="G1702" s="96"/>
      <c r="H1702" s="96"/>
      <c r="I1702" s="96"/>
      <c r="J1702" s="96"/>
    </row>
    <row r="1703" spans="6:10" x14ac:dyDescent="0.3">
      <c r="F1703" s="96"/>
      <c r="G1703" s="96"/>
      <c r="H1703" s="96"/>
      <c r="I1703" s="96"/>
      <c r="J1703" s="96"/>
    </row>
    <row r="1704" spans="6:10" x14ac:dyDescent="0.3">
      <c r="F1704" s="96"/>
      <c r="G1704" s="96"/>
      <c r="H1704" s="96"/>
      <c r="I1704" s="96"/>
      <c r="J1704" s="96"/>
    </row>
    <row r="1705" spans="6:10" x14ac:dyDescent="0.3">
      <c r="F1705" s="96"/>
      <c r="G1705" s="96"/>
      <c r="H1705" s="96"/>
      <c r="I1705" s="96"/>
      <c r="J1705" s="96"/>
    </row>
    <row r="1706" spans="6:10" x14ac:dyDescent="0.3">
      <c r="F1706" s="96"/>
      <c r="G1706" s="96"/>
      <c r="H1706" s="96"/>
      <c r="I1706" s="96"/>
      <c r="J1706" s="96"/>
    </row>
    <row r="1707" spans="6:10" x14ac:dyDescent="0.3">
      <c r="F1707" s="96"/>
      <c r="G1707" s="96"/>
      <c r="H1707" s="96"/>
      <c r="I1707" s="96"/>
      <c r="J1707" s="96"/>
    </row>
    <row r="1708" spans="6:10" x14ac:dyDescent="0.3">
      <c r="F1708" s="96"/>
      <c r="G1708" s="96"/>
      <c r="H1708" s="96"/>
      <c r="I1708" s="96"/>
      <c r="J1708" s="96"/>
    </row>
    <row r="1709" spans="6:10" x14ac:dyDescent="0.3">
      <c r="F1709" s="96"/>
      <c r="G1709" s="96"/>
      <c r="H1709" s="96"/>
      <c r="I1709" s="96"/>
      <c r="J1709" s="96"/>
    </row>
    <row r="1710" spans="6:10" x14ac:dyDescent="0.3">
      <c r="F1710" s="96"/>
      <c r="G1710" s="96"/>
      <c r="H1710" s="96"/>
      <c r="I1710" s="96"/>
      <c r="J1710" s="96"/>
    </row>
    <row r="1711" spans="6:10" x14ac:dyDescent="0.3">
      <c r="F1711" s="96"/>
      <c r="G1711" s="96"/>
      <c r="H1711" s="96"/>
      <c r="I1711" s="96"/>
      <c r="J1711" s="96"/>
    </row>
    <row r="1712" spans="6:10" x14ac:dyDescent="0.3">
      <c r="F1712" s="96"/>
      <c r="G1712" s="96"/>
      <c r="H1712" s="96"/>
      <c r="I1712" s="96"/>
      <c r="J1712" s="96"/>
    </row>
    <row r="1713" spans="6:10" x14ac:dyDescent="0.3">
      <c r="F1713" s="96"/>
      <c r="G1713" s="96"/>
      <c r="H1713" s="96"/>
      <c r="I1713" s="96"/>
      <c r="J1713" s="96"/>
    </row>
    <row r="1714" spans="6:10" x14ac:dyDescent="0.3">
      <c r="F1714" s="96"/>
      <c r="G1714" s="96"/>
      <c r="H1714" s="96"/>
      <c r="I1714" s="96"/>
      <c r="J1714" s="96"/>
    </row>
    <row r="1715" spans="6:10" x14ac:dyDescent="0.3">
      <c r="F1715" s="96"/>
      <c r="G1715" s="96"/>
      <c r="H1715" s="96"/>
      <c r="I1715" s="96"/>
      <c r="J1715" s="96"/>
    </row>
    <row r="1716" spans="6:10" x14ac:dyDescent="0.3">
      <c r="F1716" s="96"/>
      <c r="G1716" s="96"/>
      <c r="H1716" s="96"/>
      <c r="I1716" s="96"/>
      <c r="J1716" s="96"/>
    </row>
    <row r="1717" spans="6:10" x14ac:dyDescent="0.3">
      <c r="F1717" s="96"/>
      <c r="G1717" s="96"/>
      <c r="H1717" s="96"/>
      <c r="I1717" s="96"/>
      <c r="J1717" s="96"/>
    </row>
    <row r="1718" spans="6:10" x14ac:dyDescent="0.3">
      <c r="F1718" s="96"/>
      <c r="G1718" s="96"/>
      <c r="H1718" s="96"/>
      <c r="I1718" s="96"/>
      <c r="J1718" s="96"/>
    </row>
    <row r="1719" spans="6:10" x14ac:dyDescent="0.3">
      <c r="F1719" s="96"/>
      <c r="G1719" s="96"/>
      <c r="H1719" s="96"/>
      <c r="I1719" s="96"/>
      <c r="J1719" s="96"/>
    </row>
    <row r="1720" spans="6:10" x14ac:dyDescent="0.3">
      <c r="F1720" s="96"/>
      <c r="G1720" s="96"/>
      <c r="H1720" s="96"/>
      <c r="I1720" s="96"/>
      <c r="J1720" s="96"/>
    </row>
    <row r="1721" spans="6:10" x14ac:dyDescent="0.3">
      <c r="F1721" s="96"/>
      <c r="G1721" s="96"/>
      <c r="H1721" s="96"/>
      <c r="I1721" s="96"/>
      <c r="J1721" s="96"/>
    </row>
    <row r="1722" spans="6:10" x14ac:dyDescent="0.3">
      <c r="F1722" s="96"/>
      <c r="G1722" s="96"/>
      <c r="H1722" s="96"/>
      <c r="I1722" s="96"/>
      <c r="J1722" s="96"/>
    </row>
    <row r="1723" spans="6:10" x14ac:dyDescent="0.3">
      <c r="F1723" s="96"/>
      <c r="G1723" s="96"/>
      <c r="H1723" s="96"/>
      <c r="I1723" s="96"/>
      <c r="J1723" s="96"/>
    </row>
    <row r="1724" spans="6:10" x14ac:dyDescent="0.3">
      <c r="F1724" s="96"/>
      <c r="G1724" s="96"/>
      <c r="H1724" s="96"/>
      <c r="I1724" s="96"/>
      <c r="J1724" s="96"/>
    </row>
    <row r="1725" spans="6:10" x14ac:dyDescent="0.3">
      <c r="F1725" s="96"/>
      <c r="G1725" s="96"/>
      <c r="H1725" s="96"/>
      <c r="I1725" s="96"/>
      <c r="J1725" s="96"/>
    </row>
    <row r="1726" spans="6:10" x14ac:dyDescent="0.3">
      <c r="F1726" s="96"/>
      <c r="G1726" s="96"/>
      <c r="H1726" s="96"/>
      <c r="I1726" s="96"/>
      <c r="J1726" s="96"/>
    </row>
    <row r="1727" spans="6:10" x14ac:dyDescent="0.3">
      <c r="F1727" s="96"/>
      <c r="G1727" s="96"/>
      <c r="H1727" s="96"/>
      <c r="I1727" s="96"/>
      <c r="J1727" s="96"/>
    </row>
    <row r="1728" spans="6:10" x14ac:dyDescent="0.3">
      <c r="F1728" s="96"/>
      <c r="G1728" s="96"/>
      <c r="H1728" s="96"/>
      <c r="I1728" s="96"/>
      <c r="J1728" s="96"/>
    </row>
    <row r="1729" spans="6:10" x14ac:dyDescent="0.3">
      <c r="F1729" s="96"/>
      <c r="G1729" s="96"/>
      <c r="H1729" s="96"/>
      <c r="I1729" s="96"/>
      <c r="J1729" s="96"/>
    </row>
    <row r="1730" spans="6:10" x14ac:dyDescent="0.3">
      <c r="F1730" s="96"/>
      <c r="G1730" s="96"/>
      <c r="H1730" s="96"/>
      <c r="I1730" s="96"/>
      <c r="J1730" s="96"/>
    </row>
    <row r="1731" spans="6:10" x14ac:dyDescent="0.3">
      <c r="F1731" s="96"/>
      <c r="G1731" s="96"/>
      <c r="H1731" s="96"/>
      <c r="I1731" s="96"/>
      <c r="J1731" s="96"/>
    </row>
    <row r="1732" spans="6:10" x14ac:dyDescent="0.3">
      <c r="F1732" s="96"/>
      <c r="G1732" s="96"/>
      <c r="H1732" s="96"/>
      <c r="I1732" s="96"/>
      <c r="J1732" s="96"/>
    </row>
    <row r="1733" spans="6:10" x14ac:dyDescent="0.3">
      <c r="F1733" s="96"/>
      <c r="G1733" s="96"/>
      <c r="H1733" s="96"/>
      <c r="I1733" s="96"/>
      <c r="J1733" s="96"/>
    </row>
    <row r="1734" spans="6:10" x14ac:dyDescent="0.3">
      <c r="F1734" s="96"/>
      <c r="G1734" s="96"/>
      <c r="H1734" s="96"/>
      <c r="I1734" s="96"/>
      <c r="J1734" s="96"/>
    </row>
    <row r="1735" spans="6:10" x14ac:dyDescent="0.3">
      <c r="F1735" s="96"/>
      <c r="G1735" s="96"/>
      <c r="H1735" s="96"/>
      <c r="I1735" s="96"/>
      <c r="J1735" s="96"/>
    </row>
    <row r="1736" spans="6:10" x14ac:dyDescent="0.3">
      <c r="F1736" s="96"/>
      <c r="G1736" s="96"/>
      <c r="H1736" s="96"/>
      <c r="I1736" s="96"/>
      <c r="J1736" s="96"/>
    </row>
    <row r="1737" spans="6:10" x14ac:dyDescent="0.3">
      <c r="F1737" s="96"/>
      <c r="G1737" s="96"/>
      <c r="H1737" s="96"/>
      <c r="I1737" s="96"/>
      <c r="J1737" s="96"/>
    </row>
    <row r="1738" spans="6:10" x14ac:dyDescent="0.3">
      <c r="F1738" s="96"/>
      <c r="G1738" s="96"/>
      <c r="H1738" s="96"/>
      <c r="I1738" s="96"/>
      <c r="J1738" s="96"/>
    </row>
    <row r="1739" spans="6:10" x14ac:dyDescent="0.3">
      <c r="F1739" s="96"/>
      <c r="G1739" s="96"/>
      <c r="H1739" s="96"/>
      <c r="I1739" s="96"/>
      <c r="J1739" s="96"/>
    </row>
    <row r="1740" spans="6:10" x14ac:dyDescent="0.3">
      <c r="F1740" s="96"/>
      <c r="G1740" s="96"/>
      <c r="H1740" s="96"/>
      <c r="I1740" s="96"/>
      <c r="J1740" s="96"/>
    </row>
    <row r="1741" spans="6:10" x14ac:dyDescent="0.3">
      <c r="F1741" s="96"/>
      <c r="G1741" s="96"/>
      <c r="H1741" s="96"/>
      <c r="I1741" s="96"/>
      <c r="J1741" s="96"/>
    </row>
    <row r="1742" spans="6:10" x14ac:dyDescent="0.3">
      <c r="F1742" s="96"/>
      <c r="G1742" s="96"/>
      <c r="H1742" s="96"/>
      <c r="I1742" s="96"/>
      <c r="J1742" s="96"/>
    </row>
    <row r="1743" spans="6:10" x14ac:dyDescent="0.3">
      <c r="F1743" s="96"/>
      <c r="G1743" s="96"/>
      <c r="H1743" s="96"/>
      <c r="I1743" s="96"/>
      <c r="J1743" s="96"/>
    </row>
    <row r="1744" spans="6:10" x14ac:dyDescent="0.3">
      <c r="F1744" s="96"/>
      <c r="G1744" s="96"/>
      <c r="H1744" s="96"/>
      <c r="I1744" s="96"/>
      <c r="J1744" s="96"/>
    </row>
    <row r="1745" spans="6:10" x14ac:dyDescent="0.3">
      <c r="F1745" s="96"/>
      <c r="G1745" s="96"/>
      <c r="H1745" s="96"/>
      <c r="I1745" s="96"/>
      <c r="J1745" s="96"/>
    </row>
    <row r="1746" spans="6:10" x14ac:dyDescent="0.3">
      <c r="F1746" s="96"/>
      <c r="G1746" s="96"/>
      <c r="H1746" s="96"/>
      <c r="I1746" s="96"/>
      <c r="J1746" s="96"/>
    </row>
    <row r="1747" spans="6:10" x14ac:dyDescent="0.3">
      <c r="F1747" s="96"/>
      <c r="G1747" s="96"/>
      <c r="H1747" s="96"/>
      <c r="I1747" s="96"/>
      <c r="J1747" s="96"/>
    </row>
    <row r="1748" spans="6:10" x14ac:dyDescent="0.3">
      <c r="F1748" s="96"/>
      <c r="G1748" s="96"/>
      <c r="H1748" s="96"/>
      <c r="I1748" s="96"/>
      <c r="J1748" s="96"/>
    </row>
    <row r="1749" spans="6:10" x14ac:dyDescent="0.3">
      <c r="F1749" s="96"/>
      <c r="G1749" s="96"/>
      <c r="H1749" s="96"/>
      <c r="I1749" s="96"/>
      <c r="J1749" s="96"/>
    </row>
    <row r="1750" spans="6:10" x14ac:dyDescent="0.3">
      <c r="F1750" s="96"/>
      <c r="G1750" s="96"/>
      <c r="H1750" s="96"/>
      <c r="I1750" s="96"/>
      <c r="J1750" s="96"/>
    </row>
    <row r="1751" spans="6:10" x14ac:dyDescent="0.3">
      <c r="F1751" s="96"/>
      <c r="G1751" s="96"/>
      <c r="H1751" s="96"/>
      <c r="I1751" s="96"/>
      <c r="J1751" s="96"/>
    </row>
    <row r="1752" spans="6:10" x14ac:dyDescent="0.3">
      <c r="F1752" s="96"/>
      <c r="G1752" s="96"/>
      <c r="H1752" s="96"/>
      <c r="I1752" s="96"/>
      <c r="J1752" s="96"/>
    </row>
    <row r="1753" spans="6:10" x14ac:dyDescent="0.3">
      <c r="F1753" s="96"/>
      <c r="G1753" s="96"/>
      <c r="H1753" s="96"/>
      <c r="I1753" s="96"/>
      <c r="J1753" s="96"/>
    </row>
    <row r="1754" spans="6:10" x14ac:dyDescent="0.3">
      <c r="F1754" s="96"/>
      <c r="G1754" s="96"/>
      <c r="H1754" s="96"/>
      <c r="I1754" s="96"/>
      <c r="J1754" s="96"/>
    </row>
    <row r="1755" spans="6:10" x14ac:dyDescent="0.3">
      <c r="F1755" s="96"/>
      <c r="G1755" s="96"/>
      <c r="H1755" s="96"/>
      <c r="I1755" s="96"/>
      <c r="J1755" s="96"/>
    </row>
    <row r="1756" spans="6:10" x14ac:dyDescent="0.3">
      <c r="F1756" s="96"/>
      <c r="G1756" s="96"/>
      <c r="H1756" s="96"/>
      <c r="I1756" s="96"/>
      <c r="J1756" s="96"/>
    </row>
    <row r="1757" spans="6:10" x14ac:dyDescent="0.3">
      <c r="F1757" s="96"/>
      <c r="G1757" s="96"/>
      <c r="H1757" s="96"/>
      <c r="I1757" s="96"/>
      <c r="J1757" s="96"/>
    </row>
    <row r="1758" spans="6:10" x14ac:dyDescent="0.3">
      <c r="F1758" s="96"/>
      <c r="G1758" s="96"/>
      <c r="H1758" s="96"/>
      <c r="I1758" s="96"/>
      <c r="J1758" s="96"/>
    </row>
    <row r="1759" spans="6:10" x14ac:dyDescent="0.3">
      <c r="F1759" s="96"/>
      <c r="G1759" s="96"/>
      <c r="H1759" s="96"/>
      <c r="I1759" s="96"/>
      <c r="J1759" s="96"/>
    </row>
    <row r="1760" spans="6:10" x14ac:dyDescent="0.3">
      <c r="F1760" s="96"/>
      <c r="G1760" s="96"/>
      <c r="H1760" s="96"/>
      <c r="I1760" s="96"/>
      <c r="J1760" s="96"/>
    </row>
    <row r="1761" spans="6:10" x14ac:dyDescent="0.3">
      <c r="F1761" s="96"/>
      <c r="G1761" s="96"/>
      <c r="H1761" s="96"/>
      <c r="I1761" s="96"/>
      <c r="J1761" s="96"/>
    </row>
    <row r="1762" spans="6:10" x14ac:dyDescent="0.3">
      <c r="F1762" s="96"/>
      <c r="G1762" s="96"/>
      <c r="H1762" s="96"/>
      <c r="I1762" s="96"/>
      <c r="J1762" s="96"/>
    </row>
    <row r="1763" spans="6:10" x14ac:dyDescent="0.3">
      <c r="F1763" s="96"/>
      <c r="G1763" s="96"/>
      <c r="H1763" s="96"/>
      <c r="I1763" s="96"/>
      <c r="J1763" s="96"/>
    </row>
    <row r="1764" spans="6:10" x14ac:dyDescent="0.3">
      <c r="F1764" s="96"/>
      <c r="G1764" s="96"/>
      <c r="H1764" s="96"/>
      <c r="I1764" s="96"/>
      <c r="J1764" s="96"/>
    </row>
    <row r="1765" spans="6:10" x14ac:dyDescent="0.3">
      <c r="F1765" s="96"/>
      <c r="G1765" s="96"/>
      <c r="H1765" s="96"/>
      <c r="I1765" s="96"/>
      <c r="J1765" s="96"/>
    </row>
    <row r="1766" spans="6:10" x14ac:dyDescent="0.3">
      <c r="F1766" s="96"/>
      <c r="G1766" s="96"/>
      <c r="H1766" s="96"/>
      <c r="I1766" s="96"/>
      <c r="J1766" s="96"/>
    </row>
    <row r="1767" spans="6:10" x14ac:dyDescent="0.3">
      <c r="F1767" s="96"/>
      <c r="G1767" s="96"/>
      <c r="H1767" s="96"/>
      <c r="I1767" s="96"/>
      <c r="J1767" s="96"/>
    </row>
    <row r="1768" spans="6:10" x14ac:dyDescent="0.3">
      <c r="F1768" s="96"/>
      <c r="G1768" s="96"/>
      <c r="H1768" s="96"/>
      <c r="I1768" s="96"/>
      <c r="J1768" s="96"/>
    </row>
    <row r="1769" spans="6:10" x14ac:dyDescent="0.3">
      <c r="F1769" s="96"/>
      <c r="G1769" s="96"/>
      <c r="H1769" s="96"/>
      <c r="I1769" s="96"/>
      <c r="J1769" s="96"/>
    </row>
    <row r="1770" spans="6:10" x14ac:dyDescent="0.3">
      <c r="F1770" s="96"/>
      <c r="G1770" s="96"/>
      <c r="H1770" s="96"/>
      <c r="I1770" s="96"/>
      <c r="J1770" s="96"/>
    </row>
    <row r="1771" spans="6:10" x14ac:dyDescent="0.3">
      <c r="F1771" s="96"/>
      <c r="G1771" s="96"/>
      <c r="H1771" s="96"/>
      <c r="I1771" s="96"/>
      <c r="J1771" s="96"/>
    </row>
    <row r="1772" spans="6:10" x14ac:dyDescent="0.3">
      <c r="F1772" s="96"/>
      <c r="G1772" s="96"/>
      <c r="H1772" s="96"/>
      <c r="I1772" s="96"/>
      <c r="J1772" s="96"/>
    </row>
    <row r="1773" spans="6:10" x14ac:dyDescent="0.3">
      <c r="F1773" s="96"/>
      <c r="G1773" s="96"/>
      <c r="H1773" s="96"/>
      <c r="I1773" s="96"/>
      <c r="J1773" s="96"/>
    </row>
    <row r="1774" spans="6:10" x14ac:dyDescent="0.3">
      <c r="F1774" s="96"/>
      <c r="G1774" s="96"/>
      <c r="H1774" s="96"/>
      <c r="I1774" s="96"/>
      <c r="J1774" s="96"/>
    </row>
    <row r="1775" spans="6:10" x14ac:dyDescent="0.3">
      <c r="F1775" s="96"/>
      <c r="G1775" s="96"/>
      <c r="H1775" s="96"/>
      <c r="I1775" s="96"/>
      <c r="J1775" s="96"/>
    </row>
    <row r="1776" spans="6:10" x14ac:dyDescent="0.3">
      <c r="F1776" s="96"/>
      <c r="G1776" s="96"/>
      <c r="H1776" s="96"/>
      <c r="I1776" s="96"/>
      <c r="J1776" s="96"/>
    </row>
    <row r="1777" spans="6:10" x14ac:dyDescent="0.3">
      <c r="F1777" s="96"/>
      <c r="G1777" s="96"/>
      <c r="H1777" s="96"/>
      <c r="I1777" s="96"/>
      <c r="J1777" s="96"/>
    </row>
    <row r="1778" spans="6:10" x14ac:dyDescent="0.3">
      <c r="F1778" s="96"/>
      <c r="G1778" s="96"/>
      <c r="H1778" s="96"/>
      <c r="I1778" s="96"/>
      <c r="J1778" s="96"/>
    </row>
    <row r="1779" spans="6:10" x14ac:dyDescent="0.3">
      <c r="F1779" s="96"/>
      <c r="G1779" s="96"/>
      <c r="H1779" s="96"/>
      <c r="I1779" s="96"/>
      <c r="J1779" s="96"/>
    </row>
    <row r="1780" spans="6:10" x14ac:dyDescent="0.3">
      <c r="F1780" s="96"/>
      <c r="G1780" s="96"/>
      <c r="H1780" s="96"/>
      <c r="I1780" s="96"/>
      <c r="J1780" s="96"/>
    </row>
    <row r="1781" spans="6:10" x14ac:dyDescent="0.3">
      <c r="F1781" s="96"/>
      <c r="G1781" s="96"/>
      <c r="H1781" s="96"/>
      <c r="I1781" s="96"/>
      <c r="J1781" s="96"/>
    </row>
    <row r="1782" spans="6:10" x14ac:dyDescent="0.3">
      <c r="F1782" s="96"/>
      <c r="G1782" s="96"/>
      <c r="H1782" s="96"/>
      <c r="I1782" s="96"/>
      <c r="J1782" s="96"/>
    </row>
    <row r="1783" spans="6:10" x14ac:dyDescent="0.3">
      <c r="F1783" s="96"/>
      <c r="G1783" s="96"/>
      <c r="H1783" s="96"/>
      <c r="I1783" s="96"/>
      <c r="J1783" s="96"/>
    </row>
    <row r="1784" spans="6:10" x14ac:dyDescent="0.3">
      <c r="F1784" s="96"/>
      <c r="G1784" s="96"/>
      <c r="H1784" s="96"/>
      <c r="I1784" s="96"/>
      <c r="J1784" s="96"/>
    </row>
    <row r="1785" spans="6:10" x14ac:dyDescent="0.3">
      <c r="F1785" s="96"/>
      <c r="G1785" s="96"/>
      <c r="H1785" s="96"/>
      <c r="I1785" s="96"/>
      <c r="J1785" s="96"/>
    </row>
    <row r="1786" spans="6:10" x14ac:dyDescent="0.3">
      <c r="F1786" s="96"/>
      <c r="G1786" s="96"/>
      <c r="H1786" s="96"/>
      <c r="I1786" s="96"/>
      <c r="J1786" s="96"/>
    </row>
    <row r="1787" spans="6:10" x14ac:dyDescent="0.3">
      <c r="F1787" s="96"/>
      <c r="G1787" s="96"/>
      <c r="H1787" s="96"/>
      <c r="I1787" s="96"/>
      <c r="J1787" s="96"/>
    </row>
    <row r="1788" spans="6:10" x14ac:dyDescent="0.3">
      <c r="F1788" s="96"/>
      <c r="G1788" s="96"/>
      <c r="H1788" s="96"/>
      <c r="I1788" s="96"/>
      <c r="J1788" s="96"/>
    </row>
    <row r="1789" spans="6:10" x14ac:dyDescent="0.3">
      <c r="F1789" s="96"/>
      <c r="G1789" s="96"/>
      <c r="H1789" s="96"/>
      <c r="I1789" s="96"/>
      <c r="J1789" s="96"/>
    </row>
    <row r="1790" spans="6:10" x14ac:dyDescent="0.3">
      <c r="F1790" s="96"/>
      <c r="G1790" s="96"/>
      <c r="H1790" s="96"/>
      <c r="I1790" s="96"/>
      <c r="J1790" s="96"/>
    </row>
    <row r="1791" spans="6:10" x14ac:dyDescent="0.3">
      <c r="F1791" s="96"/>
      <c r="G1791" s="96"/>
      <c r="H1791" s="96"/>
      <c r="I1791" s="96"/>
      <c r="J1791" s="96"/>
    </row>
    <row r="1792" spans="6:10" x14ac:dyDescent="0.3">
      <c r="F1792" s="96"/>
      <c r="G1792" s="96"/>
      <c r="H1792" s="96"/>
      <c r="I1792" s="96"/>
      <c r="J1792" s="96"/>
    </row>
    <row r="1793" spans="6:10" x14ac:dyDescent="0.3">
      <c r="F1793" s="96"/>
      <c r="G1793" s="96"/>
      <c r="H1793" s="96"/>
      <c r="I1793" s="96"/>
      <c r="J1793" s="96"/>
    </row>
    <row r="1794" spans="6:10" x14ac:dyDescent="0.3">
      <c r="F1794" s="96"/>
      <c r="G1794" s="96"/>
      <c r="H1794" s="96"/>
      <c r="I1794" s="96"/>
      <c r="J1794" s="96"/>
    </row>
    <row r="1795" spans="6:10" x14ac:dyDescent="0.3">
      <c r="F1795" s="96"/>
      <c r="G1795" s="96"/>
      <c r="H1795" s="96"/>
      <c r="I1795" s="96"/>
      <c r="J1795" s="96"/>
    </row>
    <row r="1796" spans="6:10" x14ac:dyDescent="0.3">
      <c r="F1796" s="96"/>
      <c r="G1796" s="96"/>
      <c r="H1796" s="96"/>
      <c r="I1796" s="96"/>
      <c r="J1796" s="96"/>
    </row>
    <row r="1797" spans="6:10" x14ac:dyDescent="0.3">
      <c r="F1797" s="96"/>
      <c r="G1797" s="96"/>
      <c r="H1797" s="96"/>
      <c r="I1797" s="96"/>
      <c r="J1797" s="96"/>
    </row>
    <row r="1798" spans="6:10" x14ac:dyDescent="0.3">
      <c r="F1798" s="96"/>
      <c r="G1798" s="96"/>
      <c r="H1798" s="96"/>
      <c r="I1798" s="96"/>
      <c r="J1798" s="96"/>
    </row>
    <row r="1799" spans="6:10" x14ac:dyDescent="0.3">
      <c r="F1799" s="96"/>
      <c r="G1799" s="96"/>
      <c r="H1799" s="96"/>
      <c r="I1799" s="96"/>
      <c r="J1799" s="96"/>
    </row>
    <row r="1800" spans="6:10" x14ac:dyDescent="0.3">
      <c r="F1800" s="96"/>
      <c r="G1800" s="96"/>
      <c r="H1800" s="96"/>
      <c r="I1800" s="96"/>
      <c r="J1800" s="96"/>
    </row>
    <row r="1801" spans="6:10" x14ac:dyDescent="0.3">
      <c r="F1801" s="96"/>
      <c r="G1801" s="96"/>
      <c r="H1801" s="96"/>
      <c r="I1801" s="96"/>
      <c r="J1801" s="96"/>
    </row>
    <row r="1802" spans="6:10" x14ac:dyDescent="0.3">
      <c r="F1802" s="96"/>
      <c r="G1802" s="96"/>
      <c r="H1802" s="96"/>
      <c r="I1802" s="96"/>
      <c r="J1802" s="96"/>
    </row>
    <row r="1803" spans="6:10" x14ac:dyDescent="0.3">
      <c r="F1803" s="96"/>
      <c r="G1803" s="96"/>
      <c r="H1803" s="96"/>
      <c r="I1803" s="96"/>
      <c r="J1803" s="96"/>
    </row>
    <row r="1804" spans="6:10" x14ac:dyDescent="0.3">
      <c r="F1804" s="96"/>
      <c r="G1804" s="96"/>
      <c r="H1804" s="96"/>
      <c r="I1804" s="96"/>
      <c r="J1804" s="96"/>
    </row>
    <row r="1805" spans="6:10" x14ac:dyDescent="0.3">
      <c r="F1805" s="96"/>
      <c r="G1805" s="96"/>
      <c r="H1805" s="96"/>
      <c r="I1805" s="96"/>
      <c r="J1805" s="96"/>
    </row>
    <row r="1806" spans="6:10" x14ac:dyDescent="0.3">
      <c r="F1806" s="96"/>
      <c r="G1806" s="96"/>
      <c r="H1806" s="96"/>
      <c r="I1806" s="96"/>
      <c r="J1806" s="96"/>
    </row>
    <row r="1807" spans="6:10" x14ac:dyDescent="0.3">
      <c r="F1807" s="96"/>
      <c r="G1807" s="96"/>
      <c r="H1807" s="96"/>
      <c r="I1807" s="96"/>
      <c r="J1807" s="96"/>
    </row>
    <row r="1808" spans="6:10" x14ac:dyDescent="0.3">
      <c r="F1808" s="96"/>
      <c r="G1808" s="96"/>
      <c r="H1808" s="96"/>
      <c r="I1808" s="96"/>
      <c r="J1808" s="96"/>
    </row>
    <row r="1809" spans="6:10" x14ac:dyDescent="0.3">
      <c r="F1809" s="96"/>
      <c r="G1809" s="96"/>
      <c r="H1809" s="96"/>
      <c r="I1809" s="96"/>
      <c r="J1809" s="96"/>
    </row>
    <row r="1810" spans="6:10" x14ac:dyDescent="0.3">
      <c r="F1810" s="96"/>
      <c r="G1810" s="96"/>
      <c r="H1810" s="96"/>
      <c r="I1810" s="96"/>
      <c r="J1810" s="96"/>
    </row>
    <row r="1811" spans="6:10" x14ac:dyDescent="0.3">
      <c r="F1811" s="96"/>
      <c r="G1811" s="96"/>
      <c r="H1811" s="96"/>
      <c r="I1811" s="96"/>
      <c r="J1811" s="96"/>
    </row>
    <row r="1812" spans="6:10" x14ac:dyDescent="0.3">
      <c r="F1812" s="96"/>
      <c r="G1812" s="96"/>
      <c r="H1812" s="96"/>
      <c r="I1812" s="96"/>
      <c r="J1812" s="96"/>
    </row>
    <row r="1813" spans="6:10" x14ac:dyDescent="0.3">
      <c r="F1813" s="96"/>
      <c r="G1813" s="96"/>
      <c r="H1813" s="96"/>
      <c r="I1813" s="96"/>
      <c r="J1813" s="96"/>
    </row>
    <row r="1814" spans="6:10" x14ac:dyDescent="0.3">
      <c r="F1814" s="96"/>
      <c r="G1814" s="96"/>
      <c r="H1814" s="96"/>
      <c r="I1814" s="96"/>
      <c r="J1814" s="96"/>
    </row>
    <row r="1815" spans="6:10" x14ac:dyDescent="0.3">
      <c r="F1815" s="96"/>
      <c r="G1815" s="96"/>
      <c r="H1815" s="96"/>
      <c r="I1815" s="96"/>
      <c r="J1815" s="96"/>
    </row>
    <row r="1816" spans="6:10" x14ac:dyDescent="0.3">
      <c r="F1816" s="96"/>
      <c r="G1816" s="96"/>
      <c r="H1816" s="96"/>
      <c r="I1816" s="96"/>
      <c r="J1816" s="96"/>
    </row>
    <row r="1817" spans="6:10" x14ac:dyDescent="0.3">
      <c r="F1817" s="96"/>
      <c r="G1817" s="96"/>
      <c r="H1817" s="96"/>
      <c r="I1817" s="96"/>
      <c r="J1817" s="96"/>
    </row>
    <row r="1818" spans="6:10" x14ac:dyDescent="0.3">
      <c r="F1818" s="96"/>
      <c r="G1818" s="96"/>
      <c r="H1818" s="96"/>
      <c r="I1818" s="96"/>
      <c r="J1818" s="96"/>
    </row>
    <row r="1819" spans="6:10" x14ac:dyDescent="0.3">
      <c r="F1819" s="96"/>
      <c r="G1819" s="96"/>
      <c r="H1819" s="96"/>
      <c r="I1819" s="96"/>
      <c r="J1819" s="96"/>
    </row>
    <row r="1820" spans="6:10" x14ac:dyDescent="0.3">
      <c r="F1820" s="96"/>
      <c r="G1820" s="96"/>
      <c r="H1820" s="96"/>
      <c r="I1820" s="96"/>
      <c r="J1820" s="96"/>
    </row>
    <row r="1821" spans="6:10" x14ac:dyDescent="0.3">
      <c r="F1821" s="96"/>
      <c r="G1821" s="96"/>
      <c r="H1821" s="96"/>
      <c r="I1821" s="96"/>
      <c r="J1821" s="96"/>
    </row>
    <row r="1822" spans="6:10" x14ac:dyDescent="0.3">
      <c r="F1822" s="96"/>
      <c r="G1822" s="96"/>
      <c r="H1822" s="96"/>
      <c r="I1822" s="96"/>
      <c r="J1822" s="96"/>
    </row>
    <row r="1823" spans="6:10" x14ac:dyDescent="0.3">
      <c r="F1823" s="96"/>
      <c r="G1823" s="96"/>
      <c r="H1823" s="96"/>
      <c r="I1823" s="96"/>
      <c r="J1823" s="96"/>
    </row>
    <row r="1824" spans="6:10" x14ac:dyDescent="0.3">
      <c r="F1824" s="96"/>
      <c r="G1824" s="96"/>
      <c r="H1824" s="96"/>
      <c r="I1824" s="96"/>
      <c r="J1824" s="96"/>
    </row>
    <row r="1825" spans="6:10" x14ac:dyDescent="0.3">
      <c r="F1825" s="96"/>
      <c r="G1825" s="96"/>
      <c r="H1825" s="96"/>
      <c r="I1825" s="96"/>
      <c r="J1825" s="96"/>
    </row>
    <row r="1826" spans="6:10" x14ac:dyDescent="0.3">
      <c r="F1826" s="96"/>
      <c r="G1826" s="96"/>
      <c r="H1826" s="96"/>
      <c r="I1826" s="96"/>
      <c r="J1826" s="96"/>
    </row>
    <row r="1827" spans="6:10" x14ac:dyDescent="0.3">
      <c r="F1827" s="96"/>
      <c r="G1827" s="96"/>
      <c r="H1827" s="96"/>
      <c r="I1827" s="96"/>
      <c r="J1827" s="96"/>
    </row>
    <row r="1828" spans="6:10" x14ac:dyDescent="0.3">
      <c r="F1828" s="96"/>
      <c r="G1828" s="96"/>
      <c r="H1828" s="96"/>
      <c r="I1828" s="96"/>
      <c r="J1828" s="96"/>
    </row>
    <row r="1829" spans="6:10" x14ac:dyDescent="0.3">
      <c r="F1829" s="96"/>
      <c r="G1829" s="96"/>
      <c r="H1829" s="96"/>
      <c r="I1829" s="96"/>
      <c r="J1829" s="96"/>
    </row>
    <row r="1830" spans="6:10" x14ac:dyDescent="0.3">
      <c r="F1830" s="96"/>
      <c r="G1830" s="96"/>
      <c r="H1830" s="96"/>
      <c r="I1830" s="96"/>
      <c r="J1830" s="96"/>
    </row>
    <row r="1831" spans="6:10" x14ac:dyDescent="0.3">
      <c r="F1831" s="96"/>
      <c r="G1831" s="96"/>
      <c r="H1831" s="96"/>
      <c r="I1831" s="96"/>
      <c r="J1831" s="96"/>
    </row>
    <row r="1832" spans="6:10" x14ac:dyDescent="0.3">
      <c r="F1832" s="96"/>
      <c r="G1832" s="96"/>
      <c r="H1832" s="96"/>
      <c r="I1832" s="96"/>
      <c r="J1832" s="96"/>
    </row>
    <row r="1833" spans="6:10" x14ac:dyDescent="0.3">
      <c r="F1833" s="96"/>
      <c r="G1833" s="96"/>
      <c r="H1833" s="96"/>
      <c r="I1833" s="96"/>
      <c r="J1833" s="96"/>
    </row>
    <row r="1834" spans="6:10" x14ac:dyDescent="0.3">
      <c r="F1834" s="96"/>
      <c r="G1834" s="96"/>
      <c r="H1834" s="96"/>
      <c r="I1834" s="96"/>
      <c r="J1834" s="96"/>
    </row>
    <row r="1835" spans="6:10" x14ac:dyDescent="0.3">
      <c r="F1835" s="96"/>
      <c r="G1835" s="96"/>
      <c r="H1835" s="96"/>
      <c r="I1835" s="96"/>
      <c r="J1835" s="96"/>
    </row>
    <row r="1836" spans="6:10" x14ac:dyDescent="0.3">
      <c r="F1836" s="96"/>
      <c r="G1836" s="96"/>
      <c r="H1836" s="96"/>
      <c r="I1836" s="96"/>
      <c r="J1836" s="96"/>
    </row>
    <row r="1837" spans="6:10" x14ac:dyDescent="0.3">
      <c r="F1837" s="96"/>
      <c r="G1837" s="96"/>
      <c r="H1837" s="96"/>
      <c r="I1837" s="96"/>
      <c r="J1837" s="96"/>
    </row>
    <row r="1838" spans="6:10" x14ac:dyDescent="0.3">
      <c r="F1838" s="96"/>
      <c r="G1838" s="96"/>
      <c r="H1838" s="96"/>
      <c r="I1838" s="96"/>
      <c r="J1838" s="96"/>
    </row>
    <row r="1839" spans="6:10" x14ac:dyDescent="0.3">
      <c r="F1839" s="96"/>
      <c r="G1839" s="96"/>
      <c r="H1839" s="96"/>
      <c r="I1839" s="96"/>
      <c r="J1839" s="96"/>
    </row>
    <row r="1840" spans="6:10" x14ac:dyDescent="0.3">
      <c r="F1840" s="96"/>
      <c r="G1840" s="96"/>
      <c r="H1840" s="96"/>
      <c r="I1840" s="96"/>
      <c r="J1840" s="96"/>
    </row>
    <row r="1841" spans="6:10" x14ac:dyDescent="0.3">
      <c r="F1841" s="96"/>
      <c r="G1841" s="96"/>
      <c r="H1841" s="96"/>
      <c r="I1841" s="96"/>
      <c r="J1841" s="96"/>
    </row>
    <row r="1842" spans="6:10" x14ac:dyDescent="0.3">
      <c r="F1842" s="96"/>
      <c r="G1842" s="96"/>
      <c r="H1842" s="96"/>
      <c r="I1842" s="96"/>
      <c r="J1842" s="96"/>
    </row>
    <row r="1843" spans="6:10" x14ac:dyDescent="0.3">
      <c r="F1843" s="96"/>
      <c r="G1843" s="96"/>
      <c r="H1843" s="96"/>
      <c r="I1843" s="96"/>
      <c r="J1843" s="96"/>
    </row>
    <row r="1844" spans="6:10" x14ac:dyDescent="0.3">
      <c r="F1844" s="96"/>
      <c r="G1844" s="96"/>
      <c r="H1844" s="96"/>
      <c r="I1844" s="96"/>
      <c r="J1844" s="96"/>
    </row>
    <row r="1845" spans="6:10" x14ac:dyDescent="0.3">
      <c r="F1845" s="96"/>
      <c r="G1845" s="96"/>
      <c r="H1845" s="96"/>
      <c r="I1845" s="96"/>
      <c r="J1845" s="96"/>
    </row>
    <row r="1846" spans="6:10" x14ac:dyDescent="0.3">
      <c r="F1846" s="96"/>
      <c r="G1846" s="96"/>
      <c r="H1846" s="96"/>
      <c r="I1846" s="96"/>
      <c r="J1846" s="96"/>
    </row>
    <row r="1847" spans="6:10" x14ac:dyDescent="0.3">
      <c r="F1847" s="96"/>
      <c r="G1847" s="96"/>
      <c r="H1847" s="96"/>
      <c r="I1847" s="96"/>
      <c r="J1847" s="96"/>
    </row>
    <row r="1848" spans="6:10" x14ac:dyDescent="0.3">
      <c r="F1848" s="96"/>
      <c r="G1848" s="96"/>
      <c r="H1848" s="96"/>
      <c r="I1848" s="96"/>
      <c r="J1848" s="96"/>
    </row>
    <row r="1849" spans="6:10" x14ac:dyDescent="0.3">
      <c r="F1849" s="96"/>
      <c r="G1849" s="96"/>
      <c r="H1849" s="96"/>
      <c r="I1849" s="96"/>
      <c r="J1849" s="96"/>
    </row>
    <row r="1850" spans="6:10" x14ac:dyDescent="0.3">
      <c r="F1850" s="96"/>
      <c r="G1850" s="96"/>
      <c r="H1850" s="96"/>
      <c r="I1850" s="96"/>
      <c r="J1850" s="96"/>
    </row>
    <row r="1851" spans="6:10" x14ac:dyDescent="0.3">
      <c r="F1851" s="96"/>
      <c r="G1851" s="96"/>
      <c r="H1851" s="96"/>
      <c r="I1851" s="96"/>
      <c r="J1851" s="96"/>
    </row>
    <row r="1852" spans="6:10" x14ac:dyDescent="0.3">
      <c r="F1852" s="96"/>
      <c r="G1852" s="96"/>
      <c r="H1852" s="96"/>
      <c r="I1852" s="96"/>
      <c r="J1852" s="96"/>
    </row>
    <row r="1853" spans="6:10" x14ac:dyDescent="0.3">
      <c r="F1853" s="96"/>
      <c r="G1853" s="96"/>
      <c r="H1853" s="96"/>
      <c r="I1853" s="96"/>
      <c r="J1853" s="96"/>
    </row>
    <row r="1854" spans="6:10" x14ac:dyDescent="0.3">
      <c r="F1854" s="96"/>
      <c r="G1854" s="96"/>
      <c r="H1854" s="96"/>
      <c r="I1854" s="96"/>
      <c r="J1854" s="96"/>
    </row>
    <row r="1855" spans="6:10" x14ac:dyDescent="0.3">
      <c r="F1855" s="96"/>
      <c r="G1855" s="96"/>
      <c r="H1855" s="96"/>
      <c r="I1855" s="96"/>
      <c r="J1855" s="96"/>
    </row>
    <row r="1856" spans="6:10" x14ac:dyDescent="0.3">
      <c r="F1856" s="96"/>
      <c r="G1856" s="96"/>
      <c r="H1856" s="96"/>
      <c r="I1856" s="96"/>
      <c r="J1856" s="96"/>
    </row>
    <row r="1857" spans="6:10" x14ac:dyDescent="0.3">
      <c r="F1857" s="96"/>
      <c r="G1857" s="96"/>
      <c r="H1857" s="96"/>
      <c r="I1857" s="96"/>
      <c r="J1857" s="96"/>
    </row>
    <row r="1858" spans="6:10" x14ac:dyDescent="0.3">
      <c r="F1858" s="96"/>
      <c r="G1858" s="96"/>
      <c r="H1858" s="96"/>
      <c r="I1858" s="96"/>
      <c r="J1858" s="96"/>
    </row>
    <row r="1859" spans="6:10" x14ac:dyDescent="0.3">
      <c r="F1859" s="96"/>
      <c r="G1859" s="96"/>
      <c r="H1859" s="96"/>
      <c r="I1859" s="96"/>
      <c r="J1859" s="96"/>
    </row>
    <row r="1860" spans="6:10" x14ac:dyDescent="0.3">
      <c r="F1860" s="96"/>
      <c r="G1860" s="96"/>
      <c r="H1860" s="96"/>
      <c r="I1860" s="96"/>
      <c r="J1860" s="96"/>
    </row>
    <row r="1861" spans="6:10" x14ac:dyDescent="0.3">
      <c r="F1861" s="96"/>
      <c r="G1861" s="96"/>
      <c r="H1861" s="96"/>
      <c r="I1861" s="96"/>
      <c r="J1861" s="96"/>
    </row>
    <row r="1862" spans="6:10" x14ac:dyDescent="0.3">
      <c r="F1862" s="96"/>
      <c r="G1862" s="96"/>
      <c r="H1862" s="96"/>
      <c r="I1862" s="96"/>
      <c r="J1862" s="96"/>
    </row>
    <row r="1863" spans="6:10" x14ac:dyDescent="0.3">
      <c r="F1863" s="96"/>
      <c r="G1863" s="96"/>
      <c r="H1863" s="96"/>
      <c r="I1863" s="96"/>
      <c r="J1863" s="96"/>
    </row>
    <row r="1864" spans="6:10" x14ac:dyDescent="0.3">
      <c r="F1864" s="96"/>
      <c r="G1864" s="96"/>
      <c r="H1864" s="96"/>
      <c r="I1864" s="96"/>
      <c r="J1864" s="96"/>
    </row>
    <row r="1865" spans="6:10" x14ac:dyDescent="0.3">
      <c r="F1865" s="96"/>
      <c r="G1865" s="96"/>
      <c r="H1865" s="96"/>
      <c r="I1865" s="96"/>
      <c r="J1865" s="96"/>
    </row>
    <row r="1866" spans="6:10" x14ac:dyDescent="0.3">
      <c r="F1866" s="96"/>
      <c r="G1866" s="96"/>
      <c r="H1866" s="96"/>
      <c r="I1866" s="96"/>
      <c r="J1866" s="96"/>
    </row>
    <row r="1867" spans="6:10" x14ac:dyDescent="0.3">
      <c r="F1867" s="96"/>
      <c r="G1867" s="96"/>
      <c r="H1867" s="96"/>
      <c r="I1867" s="96"/>
      <c r="J1867" s="96"/>
    </row>
    <row r="1868" spans="6:10" x14ac:dyDescent="0.3">
      <c r="F1868" s="96"/>
      <c r="G1868" s="96"/>
      <c r="H1868" s="96"/>
      <c r="I1868" s="96"/>
      <c r="J1868" s="96"/>
    </row>
    <row r="1869" spans="6:10" x14ac:dyDescent="0.3">
      <c r="F1869" s="96"/>
      <c r="G1869" s="96"/>
      <c r="H1869" s="96"/>
      <c r="I1869" s="96"/>
      <c r="J1869" s="96"/>
    </row>
  </sheetData>
  <mergeCells count="7">
    <mergeCell ref="R3:T5"/>
    <mergeCell ref="E306:F306"/>
    <mergeCell ref="E307:F307"/>
    <mergeCell ref="B2:Q2"/>
    <mergeCell ref="B3:Q5"/>
    <mergeCell ref="E298:F298"/>
    <mergeCell ref="E299:F299"/>
  </mergeCells>
  <phoneticPr fontId="14" type="noConversion"/>
  <hyperlinks>
    <hyperlink ref="Q35" r:id="rId1" xr:uid="{00000000-0004-0000-0000-000000000000}"/>
    <hyperlink ref="Q22" r:id="rId2" xr:uid="{A385C8F3-81EC-4B47-AC54-25FC1E025A54}"/>
    <hyperlink ref="Q82" r:id="rId3" xr:uid="{2F4AC2C7-3251-4E4E-AEC1-227B955C22AA}"/>
    <hyperlink ref="Q83" r:id="rId4" xr:uid="{F657DB47-7CC2-4DE1-B5B1-A2BB022D52FE}"/>
    <hyperlink ref="Q15" r:id="rId5" xr:uid="{BED2CE1A-0F25-4522-BB6C-A5CC4CA8909D}"/>
    <hyperlink ref="Q16" r:id="rId6" xr:uid="{E885D4E1-C581-4469-946A-F17CA21A4D6B}"/>
    <hyperlink ref="Q17" r:id="rId7" xr:uid="{C3A268BC-0EC2-4A3B-AA16-A14C6F8144B3}"/>
    <hyperlink ref="Q18" r:id="rId8" xr:uid="{C10C5895-A1A0-4764-B1A3-4DB8C6ECDD5E}"/>
    <hyperlink ref="Q19" r:id="rId9" xr:uid="{A8E47337-E595-4B23-9276-DB1C43ED43E0}"/>
    <hyperlink ref="Q20" r:id="rId10" xr:uid="{FCA8630F-71DE-46E0-8B99-00BE3A27F383}"/>
    <hyperlink ref="Q31" r:id="rId11" xr:uid="{87690FE5-9144-4D69-BDC3-D2C42AA4687E}"/>
    <hyperlink ref="Q32" r:id="rId12" xr:uid="{6F1DAC1D-8EB3-4A6B-B5AF-C36C3FC08E18}"/>
    <hyperlink ref="Q12" r:id="rId13" xr:uid="{51A548C0-1A7B-4DC9-8AD3-F076A8D0E8BC}"/>
    <hyperlink ref="Q21" r:id="rId14" xr:uid="{FB5DD962-BC15-4EDE-BB39-AC7713ECB940}"/>
    <hyperlink ref="Q46" r:id="rId15" xr:uid="{1CB67EAB-715C-4F6A-BD53-C098EBFD91EB}"/>
    <hyperlink ref="Q23" r:id="rId16" xr:uid="{D4A31F1C-FFBC-42F5-9576-8A5804214F66}"/>
    <hyperlink ref="Q24" r:id="rId17" xr:uid="{5C02111C-75B8-4F74-9DFC-74C1694F376A}"/>
    <hyperlink ref="Q25" r:id="rId18" xr:uid="{056E18CA-69EE-477E-9D47-5B0228BF0E87}"/>
    <hyperlink ref="Q51" r:id="rId19" xr:uid="{47D3777E-3872-41BF-BEFD-560BC3B7089A}"/>
    <hyperlink ref="Q123" r:id="rId20" xr:uid="{201BCD8F-81D8-49E6-B387-FE14F909ED00}"/>
    <hyperlink ref="Q29" r:id="rId21" xr:uid="{0C1D9F2C-356F-4637-AB9C-E52FEFA0F1C6}"/>
    <hyperlink ref="Q13" r:id="rId22" xr:uid="{F61DDF9C-5B7C-4625-BFDD-3D9C0272CB92}"/>
    <hyperlink ref="Q40" r:id="rId23" xr:uid="{18D7A304-58B0-4BEB-91B4-54F4E4187CB4}"/>
    <hyperlink ref="Q10" r:id="rId24" xr:uid="{F24B3675-61D0-4FCA-B820-D2950C3C4184}"/>
    <hyperlink ref="Q38" r:id="rId25" xr:uid="{FED823ED-329B-4A55-9445-78B64D547822}"/>
    <hyperlink ref="Q227" r:id="rId26" xr:uid="{3F095878-0B35-4A03-965B-9C291F446D71}"/>
    <hyperlink ref="Q41" r:id="rId27" xr:uid="{6077A8F7-AE3F-4573-A1F9-698294B45B7E}"/>
    <hyperlink ref="Q26" r:id="rId28" xr:uid="{AB62377F-7418-4C4A-B42F-43CAE42ACA00}"/>
    <hyperlink ref="Q28" r:id="rId29" xr:uid="{7DB75043-2C6F-4AA1-8EED-7D1A44B77B9D}"/>
    <hyperlink ref="Q159" r:id="rId30" xr:uid="{DB88B29A-376E-41C7-AD13-B814B58AA481}"/>
    <hyperlink ref="Q37" r:id="rId31" xr:uid="{A26F36D2-DFEA-4746-84E9-F38CC8E8312F}"/>
    <hyperlink ref="Q191" r:id="rId32" xr:uid="{0BCCA315-5B30-48B3-A8BC-DE722222BE2B}"/>
    <hyperlink ref="Q42" r:id="rId33" xr:uid="{ED179ACC-BD31-4FE9-979A-7446EBA01152}"/>
    <hyperlink ref="Q30" r:id="rId34" xr:uid="{76CFBE5B-3194-427F-A512-710CAFA3C6EA}"/>
    <hyperlink ref="Q34" r:id="rId35" xr:uid="{57C2CEC3-63CD-4A51-A6A0-8DA677CCE65D}"/>
    <hyperlink ref="Q44" r:id="rId36" xr:uid="{25F0EF9B-165B-41C2-8C28-1C291EC0ECA0}"/>
    <hyperlink ref="Q263" r:id="rId37" xr:uid="{A9FC7A90-CED8-43A6-905E-AE42F96FDA22}"/>
    <hyperlink ref="Q125" r:id="rId38" xr:uid="{8D40C0CA-562D-45C7-9CF7-E169C9882A7A}"/>
    <hyperlink ref="Q58" r:id="rId39" xr:uid="{0F5E0356-D1BC-4415-8C2A-A83A92EBB5C9}"/>
    <hyperlink ref="Q59" r:id="rId40" xr:uid="{AAA7AE35-8F3F-47C9-A9CA-870AEBC0B9BD}"/>
    <hyperlink ref="Q60:Q61" r:id="rId41" display="gestionsuministros@subredsur.gov.co" xr:uid="{2A7FDE1C-11BC-41BE-811C-F6A133A2DF2B}"/>
    <hyperlink ref="Q63" r:id="rId42" xr:uid="{2FB443FF-2D77-43CE-A8AA-EE60B2DFEEFD}"/>
    <hyperlink ref="Q62" r:id="rId43" xr:uid="{8DB45E69-3315-4A07-9322-20E68653AD26}"/>
    <hyperlink ref="Q64" r:id="rId44" xr:uid="{016ABC4E-B5DB-4D28-ABF3-CE73B1891213}"/>
    <hyperlink ref="Q66:Q70" r:id="rId45" display="comprasmedicoquirurgicos@subredsur.gov.co" xr:uid="{289BB56D-E43E-41B3-B36B-609289EBF210}"/>
    <hyperlink ref="Q65" r:id="rId46" xr:uid="{29953FC3-B4CF-4358-8A66-A670516FF823}"/>
    <hyperlink ref="Q45" r:id="rId47" xr:uid="{CF2228E6-1AE4-45CC-8939-2F37ECDCBC10}"/>
    <hyperlink ref="Q71" r:id="rId48" xr:uid="{21C70BED-BF69-4C18-98C3-82FEF6F2F0CD}"/>
    <hyperlink ref="Q57" r:id="rId49" xr:uid="{88C08C59-CB86-406F-9B6E-3F92D332FDDC}"/>
    <hyperlink ref="Q72" r:id="rId50" xr:uid="{DD99E8A2-8FC8-4894-8928-0CC8191598FB}"/>
    <hyperlink ref="Q73" r:id="rId51" xr:uid="{3EB9B9FF-6005-4AB1-8A2A-0B0F72053FAF}"/>
    <hyperlink ref="Q167" r:id="rId52" xr:uid="{6B65687E-E2DD-4DB1-999C-CDA784900FBE}"/>
    <hyperlink ref="Q75" r:id="rId53" xr:uid="{AAFE8A83-7B71-4F56-85AC-1FC524119AEF}"/>
    <hyperlink ref="Q76" r:id="rId54" xr:uid="{3C0AEA1C-66FF-41A5-9527-4DF31C62B3C2}"/>
    <hyperlink ref="Q77" r:id="rId55" xr:uid="{1A4E0762-5651-4D64-8AE1-B1E39C536B57}"/>
    <hyperlink ref="Q78" r:id="rId56" xr:uid="{A035C871-908D-4E92-9B32-14302869A71D}"/>
    <hyperlink ref="Q79" r:id="rId57" xr:uid="{1B1362F6-43B0-4D11-AF09-60DF2D31018E}"/>
    <hyperlink ref="Q80" r:id="rId58" xr:uid="{F79993C1-896D-4A01-A2A5-2503D7CFEC39}"/>
    <hyperlink ref="Q81" r:id="rId59" xr:uid="{D171F2DE-B609-445E-9568-E69B74E427DB}"/>
    <hyperlink ref="Q14" r:id="rId60" xr:uid="{B7DF0538-7F81-4E5C-8FA7-24DCE816DD5B}"/>
    <hyperlink ref="Q255" r:id="rId61" xr:uid="{19D9E620-E35C-4E4B-8B22-AA6B896909AD}"/>
    <hyperlink ref="Q84" r:id="rId62" xr:uid="{C83030C1-B8E7-4EEC-8B3C-E6E57631CE11}"/>
    <hyperlink ref="Q85" r:id="rId63" xr:uid="{E6476582-CA01-4E6F-A9B6-F7BFE96C5DC3}"/>
    <hyperlink ref="Q86" r:id="rId64" xr:uid="{5235A7F5-B709-482A-95D6-F1F51BCB277D}"/>
    <hyperlink ref="Q87" r:id="rId65" xr:uid="{6B956B9C-274F-419A-94CB-8E576A78A925}"/>
    <hyperlink ref="Q116" r:id="rId66" xr:uid="{6993D568-F731-4748-8F99-56633E441600}"/>
    <hyperlink ref="Q117" r:id="rId67" xr:uid="{DEFB67F2-0488-43F0-8105-98A7408A9096}"/>
    <hyperlink ref="Q243" r:id="rId68" xr:uid="{040258F0-64AF-466B-BEB3-46295EEF46E3}"/>
    <hyperlink ref="Q120" r:id="rId69" xr:uid="{2971E173-5C2E-45D0-91A4-A0F1DC763E57}"/>
    <hyperlink ref="Q121" r:id="rId70" xr:uid="{548AE7AC-F874-461D-B405-22449D86FDFF}"/>
    <hyperlink ref="Q122" r:id="rId71" xr:uid="{9C1D5BB4-EC18-4F3A-86E2-F073FB4EBB79}"/>
    <hyperlink ref="Q9" r:id="rId72" xr:uid="{16BDBF47-F088-48B7-9572-FF2C9AEEBE87}"/>
    <hyperlink ref="Q124" r:id="rId73" xr:uid="{CF4AD8B6-81F3-472D-9DFB-8A195C4A750E}"/>
    <hyperlink ref="Q165" r:id="rId74" xr:uid="{4B0E2088-FCE1-4DCF-A462-58175FF50E9C}"/>
    <hyperlink ref="Q126" r:id="rId75" xr:uid="{5FC8F044-32CB-4FE3-AC2E-9D1E24D09DBE}"/>
    <hyperlink ref="Q127" r:id="rId76" xr:uid="{9E973841-6DEA-4A90-9BFE-A2FD10870582}"/>
    <hyperlink ref="Q128" r:id="rId77" xr:uid="{9319E04F-6528-49AD-A2AF-064FD26AC07D}"/>
    <hyperlink ref="Q129" r:id="rId78" xr:uid="{FF371AA1-761F-450F-BAFB-BC3DA6409C72}"/>
    <hyperlink ref="Q130" r:id="rId79" xr:uid="{CA9753B4-CBE5-4C58-A0E4-6150174F7B2D}"/>
    <hyperlink ref="Q141" r:id="rId80" xr:uid="{8138EB42-186F-4EDB-9B2C-6FB441A28426}"/>
    <hyperlink ref="Q142" r:id="rId81" xr:uid="{245FA05E-1E8C-4E25-A02C-D0283998BF0E}"/>
    <hyperlink ref="Q143" r:id="rId82" xr:uid="{4AA70373-2272-4DDA-B4DF-7A77EC90F78C}"/>
    <hyperlink ref="Q144" r:id="rId83" xr:uid="{D30E5C1E-227D-446B-8EF9-06BC382E5FFE}"/>
    <hyperlink ref="Q145" r:id="rId84" xr:uid="{BF102E47-6132-444D-A01A-53DB26B05075}"/>
    <hyperlink ref="Q118" r:id="rId85" xr:uid="{B5C14F8D-7A20-4716-BA34-FD8991BDC9DE}"/>
    <hyperlink ref="Q264" r:id="rId86" xr:uid="{8DBF279C-2589-4364-8BF5-EFB00F9540E4}"/>
    <hyperlink ref="Q147" r:id="rId87" xr:uid="{F7FD3642-EE09-433D-B110-F697B2823018}"/>
    <hyperlink ref="Q247" r:id="rId88" xr:uid="{934B000B-6697-48F0-885A-563E0F14E118}"/>
    <hyperlink ref="Q151" r:id="rId89" xr:uid="{56CECE81-92AD-4B3B-814E-D6B66348FA9F}"/>
    <hyperlink ref="Q155" r:id="rId90" xr:uid="{3EB885B5-85A8-4830-ADDD-4221A25553B6}"/>
    <hyperlink ref="Q156" r:id="rId91" xr:uid="{D1E7B0D7-D170-4418-82A7-0AAC81BF004A}"/>
    <hyperlink ref="Q157" r:id="rId92" xr:uid="{BDC81AD3-4BEA-4B37-A6DD-DBE79BDBE0EE}"/>
    <hyperlink ref="Q158" r:id="rId93" xr:uid="{6270C1CA-CF2D-408C-AACD-8B0FAEA614ED}"/>
    <hyperlink ref="Q217" r:id="rId94" xr:uid="{6D8AB1CB-0DFA-4E32-8A86-A6ABDDEF79DE}"/>
    <hyperlink ref="Q169" r:id="rId95" xr:uid="{8A24CE15-7579-4E25-B7D0-483834230CAE}"/>
    <hyperlink ref="Q166" r:id="rId96" xr:uid="{8D0E44C2-B367-4478-BD5B-041EF768552B}"/>
    <hyperlink ref="Q174" r:id="rId97" xr:uid="{39FDFB2C-6B3E-4420-ABF6-2AA2BB5BD77F}"/>
    <hyperlink ref="Q168" r:id="rId98" xr:uid="{635A3B15-E894-4E42-9C83-A8AC2C7F8E43}"/>
    <hyperlink ref="Q161" r:id="rId99" xr:uid="{709F0FFC-31F8-4DAF-BAF0-A5150A0C9751}"/>
    <hyperlink ref="Q164" r:id="rId100" xr:uid="{193D4A33-F237-4A36-B67B-5E6C177FC392}"/>
    <hyperlink ref="Q171" r:id="rId101" xr:uid="{BA07DE5C-4DCB-48B1-9D58-451301233023}"/>
    <hyperlink ref="Q170" r:id="rId102" xr:uid="{7823B3B1-06AB-47D3-B381-B2E715524C74}"/>
    <hyperlink ref="Q163" r:id="rId103" xr:uid="{5D9BA3A9-9373-44B4-AAC6-CABC68D8E1C6}"/>
    <hyperlink ref="Q33" r:id="rId104" xr:uid="{B098D6F5-39E4-4074-B262-C6B4FC3A1B76}"/>
    <hyperlink ref="Q162" r:id="rId105" xr:uid="{DFFFC334-83FC-4796-8A3E-D60EB8CB2D81}"/>
    <hyperlink ref="Q172" r:id="rId106" xr:uid="{F300F322-C058-43CB-9892-DE10B9544BB1}"/>
    <hyperlink ref="Q160" r:id="rId107" xr:uid="{F3E67017-09EF-4191-897C-6CD3117D2E09}"/>
    <hyperlink ref="Q178" r:id="rId108" xr:uid="{CDFA1D00-8202-400E-87AC-F7E653419B96}"/>
    <hyperlink ref="Q179" r:id="rId109" xr:uid="{6CA39A57-07B7-404B-A25D-EA60AEE94AFD}"/>
    <hyperlink ref="Q150" r:id="rId110" xr:uid="{7D18E1AA-454B-4A22-B340-B11A0D28BEF7}"/>
    <hyperlink ref="Q181" r:id="rId111" xr:uid="{818E732B-6385-4B89-8C90-E6C2A257292B}"/>
    <hyperlink ref="Q185" r:id="rId112" xr:uid="{431A473A-3ED8-4221-AE1E-A0315C583835}"/>
    <hyperlink ref="Q186" r:id="rId113" xr:uid="{ECCE36E2-4053-4BE6-ACCD-491A78C33393}"/>
    <hyperlink ref="Q188" r:id="rId114" xr:uid="{667F159D-367D-49DE-A08B-E7F0456ED12D}"/>
    <hyperlink ref="Q187" r:id="rId115" xr:uid="{6438DC11-E86E-45B9-AEE6-4844162E2834}"/>
    <hyperlink ref="Q189" r:id="rId116" xr:uid="{471D7AA6-5BC4-4F7D-A4D3-8C83184E17EA}"/>
    <hyperlink ref="Q190" r:id="rId117" xr:uid="{FBBECECF-D207-45D5-98EA-7F1C05721336}"/>
    <hyperlink ref="Q105" r:id="rId118" xr:uid="{222223A8-1A96-4C01-AACF-024DD0DBAC36}"/>
    <hyperlink ref="Q119" r:id="rId119" xr:uid="{A5F326A2-35C7-4456-954A-895512F58921}"/>
    <hyperlink ref="Q193" r:id="rId120" xr:uid="{39705405-38B0-4A6D-94CE-EB6B9DC79A89}"/>
    <hyperlink ref="Q192" r:id="rId121" xr:uid="{768A1869-FC20-4E55-A5F3-B07FC09398AF}"/>
    <hyperlink ref="Q146" r:id="rId122" xr:uid="{8ABD29CA-FCA9-4A66-82A7-655DF08083DF}"/>
    <hyperlink ref="Q195" r:id="rId123" xr:uid="{91B5DC0A-065E-4113-A8DA-3917A128A6C5}"/>
    <hyperlink ref="Q197" r:id="rId124" xr:uid="{61BCF88F-A74C-4EEC-82F0-084DFC445398}"/>
    <hyperlink ref="Q196" r:id="rId125" xr:uid="{6A9D26A9-27ED-482D-8F02-3C14DA896757}"/>
    <hyperlink ref="Q180" r:id="rId126" xr:uid="{680D2B04-9690-4FE1-A94C-4A604672D42D}"/>
    <hyperlink ref="Q199" r:id="rId127" xr:uid="{A390AE51-A2E1-4AC9-89D7-71F4D673789F}"/>
    <hyperlink ref="Q201" r:id="rId128" xr:uid="{5A1BEB38-CFAA-41D9-8D75-5685162EB879}"/>
    <hyperlink ref="Q200" r:id="rId129" xr:uid="{5544C5EA-8767-4023-A631-5B6FBFE6630F}"/>
    <hyperlink ref="Q202" r:id="rId130" xr:uid="{54706E3B-745E-48D9-B295-E09687BDA62C}"/>
    <hyperlink ref="Q254" r:id="rId131" xr:uid="{C4FE5179-D38E-44B5-8B3F-9B8BC120144D}"/>
    <hyperlink ref="Q204" r:id="rId132" xr:uid="{533426F3-2962-42CB-8E8E-99513695FE55}"/>
    <hyperlink ref="Q43" r:id="rId133" xr:uid="{8873D8CD-9ED2-4E8C-B3FA-F85AA9931BDD}"/>
    <hyperlink ref="Q206" r:id="rId134" xr:uid="{0C6BF9E2-A19D-4091-B1AC-627AE6C7BDBF}"/>
    <hyperlink ref="Q209" r:id="rId135" xr:uid="{52EA1037-6EC9-400C-ADA2-640712310559}"/>
    <hyperlink ref="Q211" r:id="rId136" xr:uid="{DFF1C0B6-F98A-4ED0-880E-6AE6D6E93D84}"/>
    <hyperlink ref="Q212" r:id="rId137" display="mailto:lider.biomedico.administrativo@subredsur.gov.co" xr:uid="{B2FADF14-5BD7-4536-B4B5-EB43F2476A7A}"/>
    <hyperlink ref="Q208" r:id="rId138" xr:uid="{D32D0650-4671-4300-AE67-9C6C9F738C8B}"/>
    <hyperlink ref="Q213" r:id="rId139" xr:uid="{2FE9A0A2-0DBF-4C02-A6E6-78CFDF95633F}"/>
    <hyperlink ref="Q214" r:id="rId140" xr:uid="{E22FDC03-2BDB-46B7-823C-233AB820803A}"/>
    <hyperlink ref="Q216" r:id="rId141" xr:uid="{0D59BE5E-2B15-4DF3-A9E8-EC7D8DD6D37B}"/>
    <hyperlink ref="Q8" r:id="rId142" xr:uid="{C84CEF25-A4EB-4DF6-999C-0EC7D08E31AB}"/>
    <hyperlink ref="Q219" r:id="rId143" xr:uid="{A18F68F5-BCD4-4F31-9ACA-8DA29F1C58B3}"/>
    <hyperlink ref="Q223" r:id="rId144" xr:uid="{89F9FBAD-B370-4AF0-AACA-A4F1A00B81FC}"/>
    <hyperlink ref="Q224" r:id="rId145" xr:uid="{EB49FECF-44F5-465C-83CB-F808FC2253CA}"/>
    <hyperlink ref="Q225" r:id="rId146" xr:uid="{8E9F94A3-7E56-4007-8010-079514D67444}"/>
    <hyperlink ref="Q226" r:id="rId147" xr:uid="{86D48B39-3B79-4BBA-AC55-08E697867B4B}"/>
    <hyperlink ref="Q27" r:id="rId148" xr:uid="{AAA63AE2-1B8B-423B-A116-4685785D8486}"/>
    <hyperlink ref="Q274" r:id="rId149" xr:uid="{7CEAC297-C3AE-4F7C-AD21-EE2772420606}"/>
    <hyperlink ref="Q230" r:id="rId150" xr:uid="{6BB4C2BE-60E9-4471-B91C-CAF1895B7AA6}"/>
    <hyperlink ref="Q232" r:id="rId151" xr:uid="{EA14B34B-A011-4AC1-A807-88644EE04186}"/>
    <hyperlink ref="Q233" r:id="rId152" xr:uid="{F0C3F8C0-E9C9-41ED-8CF7-5C44CDC787D4}"/>
    <hyperlink ref="Q234" r:id="rId153" display="mailto:lider.biomedico.administrativo@subredsur.gov.co" xr:uid="{2D012002-B5CE-46EA-B29D-AFB0B5E1EF9D}"/>
    <hyperlink ref="Q215" r:id="rId154" xr:uid="{B86BEC2D-C8D9-426E-AA6A-1AABCA6AFE29}"/>
    <hyperlink ref="Q238" r:id="rId155" xr:uid="{E719FA64-3D0B-4AE3-900A-FE2947C649CD}"/>
    <hyperlink ref="Q239" r:id="rId156" xr:uid="{32F737FF-EDF9-45FF-B169-37D75E68D29D}"/>
    <hyperlink ref="Q240" r:id="rId157" xr:uid="{2BC7DA79-60E8-4C6F-8F9B-A47B577FB681}"/>
    <hyperlink ref="Q241:Q243" r:id="rId158" display="mailto:lider.biomedico.administrativo@subredsur.gov.co" xr:uid="{CECE5CD5-95FF-4CBD-A57C-01121DB87A50}"/>
    <hyperlink ref="Q241" r:id="rId159" display="mailto:lider.biomedico.administrativo@subredsur.gov.co" xr:uid="{7810E595-E57E-4F04-8F2F-5B20718059BB}"/>
    <hyperlink ref="Q245" r:id="rId160" xr:uid="{CBDBF2D5-757C-4346-BA64-20188FEC3BDC}"/>
    <hyperlink ref="Q246" r:id="rId161" xr:uid="{6146F03C-4596-485A-A51C-BF928126F0F6}"/>
    <hyperlink ref="Q262" r:id="rId162" xr:uid="{4E7463A8-AF5E-4E05-88D1-122E5A0BE8D0}"/>
    <hyperlink ref="Q251" r:id="rId163" xr:uid="{74D214F4-84AC-4F5E-B6DD-0AAF28C5050A}"/>
    <hyperlink ref="Q253" r:id="rId164" xr:uid="{B6181F19-F5CE-4658-ACA1-41EA7B3A4CE1}"/>
    <hyperlink ref="Q139" r:id="rId165" xr:uid="{7F193DC8-B40E-47EE-B72A-3F9FF35A56DD}"/>
    <hyperlink ref="Q74" r:id="rId166" xr:uid="{1E9476E4-AF99-4D33-B791-C95252D38E00}"/>
    <hyperlink ref="Q256" r:id="rId167" xr:uid="{47A70B1F-F76A-45AF-B971-1A9AFF582311}"/>
    <hyperlink ref="Q258" r:id="rId168" xr:uid="{D61232CA-40A0-431E-8D78-5D88D7FEAF27}"/>
    <hyperlink ref="Q259" r:id="rId169" xr:uid="{8F494D1B-8553-436A-8EED-72E1A5BC420A}"/>
    <hyperlink ref="Q260" r:id="rId170" xr:uid="{056C9648-33CA-413B-BAAC-E7A5DB1B6E54}"/>
    <hyperlink ref="Q252" r:id="rId171" xr:uid="{5E9FD8A3-8AEE-4C81-AB06-ECC5D8E7BFD2}"/>
    <hyperlink ref="Q261" r:id="rId172" xr:uid="{9F3C8907-5A03-4EC2-90ED-0139BE0BCEC8}"/>
    <hyperlink ref="Q237" r:id="rId173" xr:uid="{2DC08940-4756-452A-B0A0-F93ACF684DDA}"/>
    <hyperlink ref="Q203" r:id="rId174" xr:uid="{1C25ADDE-21DE-4A19-B672-5E0DA27F5B7F}"/>
    <hyperlink ref="Q205" r:id="rId175" xr:uid="{49BB43F8-E909-4CF7-976F-AE6644A314E7}"/>
    <hyperlink ref="Q265" r:id="rId176" xr:uid="{C242CCD4-4A48-4DC8-AAE7-E62895EB014F}"/>
    <hyperlink ref="AF229" r:id="rId177" display="dir.contratacion@subredsur.gov.co" xr:uid="{9FB030AC-B009-4348-BCDD-3ED00C4116E0}"/>
    <hyperlink ref="AV229" r:id="rId178" display="dir.contratacion@subredsur.gov.co" xr:uid="{DA1794E1-8E3F-4C3A-8380-BF5612E1D9DB}"/>
    <hyperlink ref="BL229" r:id="rId179" display="dir.contratacion@subredsur.gov.co" xr:uid="{DC72FF07-2E8D-4383-B49C-1A798C4B0584}"/>
    <hyperlink ref="CB229" r:id="rId180" display="dir.contratacion@subredsur.gov.co" xr:uid="{D28DD612-672F-45D3-BD91-DD2351C4B728}"/>
    <hyperlink ref="CR229" r:id="rId181" display="dir.contratacion@subredsur.gov.co" xr:uid="{D2928F72-90E0-4CC7-9574-97E8466E6AEC}"/>
    <hyperlink ref="DH229" r:id="rId182" display="dir.contratacion@subredsur.gov.co" xr:uid="{5FCC3A19-7464-4955-977B-F6B9EC0B030A}"/>
    <hyperlink ref="DX229" r:id="rId183" display="dir.contratacion@subredsur.gov.co" xr:uid="{330ECBED-1587-4960-9ABC-F81E1F818962}"/>
    <hyperlink ref="EN229" r:id="rId184" display="dir.contratacion@subredsur.gov.co" xr:uid="{1D042070-C700-4C47-91ED-87AEC53753A6}"/>
    <hyperlink ref="FD229" r:id="rId185" display="dir.contratacion@subredsur.gov.co" xr:uid="{E4F0D95D-8EED-4012-963C-2B52A67FDE16}"/>
    <hyperlink ref="FT229" r:id="rId186" display="dir.contratacion@subredsur.gov.co" xr:uid="{97ADDA1D-D0FC-406D-BB0E-9355A7BAE3C5}"/>
    <hyperlink ref="GJ229" r:id="rId187" display="dir.contratacion@subredsur.gov.co" xr:uid="{DDFD7896-FC27-4A85-9B69-848BACD84EFA}"/>
    <hyperlink ref="GZ229" r:id="rId188" display="dir.contratacion@subredsur.gov.co" xr:uid="{C74B7A19-1B3A-479B-AB0F-3A7B8D07D19A}"/>
    <hyperlink ref="HP229" r:id="rId189" display="dir.contratacion@subredsur.gov.co" xr:uid="{5B8E9A88-FBC8-44AF-A705-A98648EA26CC}"/>
    <hyperlink ref="IF229" r:id="rId190" display="dir.contratacion@subredsur.gov.co" xr:uid="{313FCF6E-EBA6-48C6-8BF4-A837152EEF20}"/>
    <hyperlink ref="IV229" r:id="rId191" display="dir.contratacion@subredsur.gov.co" xr:uid="{1ADDDC52-F3C6-4230-B2FE-2582FD315203}"/>
    <hyperlink ref="JL229" r:id="rId192" display="dir.contratacion@subredsur.gov.co" xr:uid="{67D9E178-00BB-49B5-A4D5-6E810445735A}"/>
    <hyperlink ref="KB229" r:id="rId193" display="dir.contratacion@subredsur.gov.co" xr:uid="{8111A9B9-C065-453B-B3FA-8F40A9E2A2F2}"/>
    <hyperlink ref="KR229" r:id="rId194" display="dir.contratacion@subredsur.gov.co" xr:uid="{5CB9743F-32D9-4B2A-B39C-715CBA2B42B5}"/>
    <hyperlink ref="LH229" r:id="rId195" display="dir.contratacion@subredsur.gov.co" xr:uid="{75D61492-46F6-4053-9820-332477826A70}"/>
    <hyperlink ref="LX229" r:id="rId196" display="dir.contratacion@subredsur.gov.co" xr:uid="{11699AFE-0423-4447-95D0-6E1315C6DF2C}"/>
    <hyperlink ref="MN229" r:id="rId197" display="dir.contratacion@subredsur.gov.co" xr:uid="{6497B7AF-68E6-4AB5-877C-EBE398BF7117}"/>
    <hyperlink ref="ND229" r:id="rId198" display="dir.contratacion@subredsur.gov.co" xr:uid="{346BD8E2-FA8D-454B-A761-DC97D356F583}"/>
    <hyperlink ref="NT229" r:id="rId199" display="dir.contratacion@subredsur.gov.co" xr:uid="{97209467-622F-4093-814E-7947DEFD166C}"/>
    <hyperlink ref="OJ229" r:id="rId200" display="dir.contratacion@subredsur.gov.co" xr:uid="{05B7DA1D-F6D3-4381-8BC4-E32BF865F006}"/>
    <hyperlink ref="OZ229" r:id="rId201" display="dir.contratacion@subredsur.gov.co" xr:uid="{5BF91357-C72D-4065-8333-6ECA57E7BE5D}"/>
    <hyperlink ref="PP229" r:id="rId202" display="dir.contratacion@subredsur.gov.co" xr:uid="{05CD45FE-44D6-4C13-AD59-F16FA68850F1}"/>
    <hyperlink ref="QF229" r:id="rId203" display="dir.contratacion@subredsur.gov.co" xr:uid="{8A363681-5828-47E7-B8E0-D2174CF50AF5}"/>
    <hyperlink ref="QV229" r:id="rId204" display="dir.contratacion@subredsur.gov.co" xr:uid="{1C6A11BD-4BCF-4141-8EC9-9F66F99EFAD7}"/>
    <hyperlink ref="RL229" r:id="rId205" display="dir.contratacion@subredsur.gov.co" xr:uid="{663F12E2-2A15-4637-90BE-F914864973F6}"/>
    <hyperlink ref="SB229" r:id="rId206" display="dir.contratacion@subredsur.gov.co" xr:uid="{E4A5B216-8843-49B5-B586-09E6925B31B0}"/>
    <hyperlink ref="SR229" r:id="rId207" display="dir.contratacion@subredsur.gov.co" xr:uid="{8C544DA2-C490-40BA-88BA-541E3999827C}"/>
    <hyperlink ref="TH229" r:id="rId208" display="dir.contratacion@subredsur.gov.co" xr:uid="{474976F0-81F1-4CA5-8643-77D8E50731F8}"/>
    <hyperlink ref="TX229" r:id="rId209" display="dir.contratacion@subredsur.gov.co" xr:uid="{C7B0AC3E-08D5-41B3-85C3-538639B30B21}"/>
    <hyperlink ref="UN229" r:id="rId210" display="dir.contratacion@subredsur.gov.co" xr:uid="{02E98A06-1E91-47F6-B7DD-6B2733A8F613}"/>
    <hyperlink ref="VD229" r:id="rId211" display="dir.contratacion@subredsur.gov.co" xr:uid="{C71C5D47-DAD5-40EE-854D-A3A93D005B8F}"/>
    <hyperlink ref="VT229" r:id="rId212" display="dir.contratacion@subredsur.gov.co" xr:uid="{A71E47AC-CBB5-4C51-A00B-10F9443A9E82}"/>
    <hyperlink ref="WJ229" r:id="rId213" display="dir.contratacion@subredsur.gov.co" xr:uid="{A3444F89-C801-4F54-892D-5788304B570B}"/>
    <hyperlink ref="WZ229" r:id="rId214" display="dir.contratacion@subredsur.gov.co" xr:uid="{78358D99-2FD3-4EB9-B35C-E51418CC6615}"/>
    <hyperlink ref="XP229" r:id="rId215" display="dir.contratacion@subredsur.gov.co" xr:uid="{3463A647-2A36-40AA-810D-D414287D79F3}"/>
    <hyperlink ref="YF229" r:id="rId216" display="dir.contratacion@subredsur.gov.co" xr:uid="{DBF957C0-4DC5-4476-9F60-43394CCA236C}"/>
    <hyperlink ref="YV229" r:id="rId217" display="dir.contratacion@subredsur.gov.co" xr:uid="{E5DC84DD-A364-4533-9C16-02983B8CE937}"/>
    <hyperlink ref="ZL229" r:id="rId218" display="dir.contratacion@subredsur.gov.co" xr:uid="{D926B832-1CBE-4324-ACB5-1BFD89675C8B}"/>
    <hyperlink ref="AAB229" r:id="rId219" display="dir.contratacion@subredsur.gov.co" xr:uid="{DEB62BF5-2528-4F9E-B0C2-064A6C30904F}"/>
    <hyperlink ref="AAR229" r:id="rId220" display="dir.contratacion@subredsur.gov.co" xr:uid="{0C4EC712-85D9-4751-931D-7EF867A07C23}"/>
    <hyperlink ref="ABH229" r:id="rId221" display="dir.contratacion@subredsur.gov.co" xr:uid="{92D41F26-0DA7-4C8B-B98E-99E429434258}"/>
    <hyperlink ref="ABX229" r:id="rId222" display="dir.contratacion@subredsur.gov.co" xr:uid="{6E396E94-A1F3-47FB-B29E-4510CF883292}"/>
    <hyperlink ref="ACN229" r:id="rId223" display="dir.contratacion@subredsur.gov.co" xr:uid="{88446E00-5557-4D5E-BD6B-FB7D598F65DE}"/>
    <hyperlink ref="ADD229" r:id="rId224" display="dir.contratacion@subredsur.gov.co" xr:uid="{473A08C5-A15C-42B5-9E06-FDA474B805C7}"/>
    <hyperlink ref="ADT229" r:id="rId225" display="dir.contratacion@subredsur.gov.co" xr:uid="{958EB7F8-F79F-4AD8-88A9-093EBC7ABDA5}"/>
    <hyperlink ref="AEJ229" r:id="rId226" display="dir.contratacion@subredsur.gov.co" xr:uid="{AAD236B3-7B2D-4079-A689-022DAEC9C947}"/>
    <hyperlink ref="AEZ229" r:id="rId227" display="dir.contratacion@subredsur.gov.co" xr:uid="{6D9B4711-9FD9-4C19-8663-1E27CB641750}"/>
    <hyperlink ref="AFP229" r:id="rId228" display="dir.contratacion@subredsur.gov.co" xr:uid="{FA24EBA9-1315-4F83-B12B-A93C3583BB50}"/>
    <hyperlink ref="AGF229" r:id="rId229" display="dir.contratacion@subredsur.gov.co" xr:uid="{5A24A29D-3347-427E-B694-FCE025324723}"/>
    <hyperlink ref="AGV229" r:id="rId230" display="dir.contratacion@subredsur.gov.co" xr:uid="{449B9CC8-3317-47D3-AD14-387B30BA4D31}"/>
    <hyperlink ref="AHL229" r:id="rId231" display="dir.contratacion@subredsur.gov.co" xr:uid="{070DD3E1-2756-4BE9-9887-3EB38AB259D2}"/>
    <hyperlink ref="AIB229" r:id="rId232" display="dir.contratacion@subredsur.gov.co" xr:uid="{C8BED5DA-3660-4CD3-BF05-C3CC3EDA6163}"/>
    <hyperlink ref="AIR229" r:id="rId233" display="dir.contratacion@subredsur.gov.co" xr:uid="{15BAF9C6-4F73-4C57-AFD7-56CC40430986}"/>
    <hyperlink ref="AJH229" r:id="rId234" display="dir.contratacion@subredsur.gov.co" xr:uid="{567BF18A-68BC-40F6-874A-C61AEF97C943}"/>
    <hyperlink ref="AJX229" r:id="rId235" display="dir.contratacion@subredsur.gov.co" xr:uid="{CA4908A0-8DB3-4C56-B60A-32275F7A33B5}"/>
    <hyperlink ref="AKN229" r:id="rId236" display="dir.contratacion@subredsur.gov.co" xr:uid="{B4CDF505-144D-4361-93C2-1D6B3F4D6DC4}"/>
    <hyperlink ref="ALD229" r:id="rId237" display="dir.contratacion@subredsur.gov.co" xr:uid="{2ACD37AC-4C76-4940-A5FC-C4DC4B954FD8}"/>
    <hyperlink ref="ALT229" r:id="rId238" display="dir.contratacion@subredsur.gov.co" xr:uid="{A5D6ABE9-31EE-49AA-ABEC-D88372762224}"/>
    <hyperlink ref="AMJ229" r:id="rId239" display="dir.contratacion@subredsur.gov.co" xr:uid="{0F3E48B9-2514-4250-9BCF-96FA78027E73}"/>
    <hyperlink ref="AMZ229" r:id="rId240" display="dir.contratacion@subredsur.gov.co" xr:uid="{F45B8838-6094-4271-8795-D0CDF8BF8A44}"/>
    <hyperlink ref="ANP229" r:id="rId241" display="dir.contratacion@subredsur.gov.co" xr:uid="{6B3F5A6A-31E5-4F85-A8D2-CD718EF67691}"/>
    <hyperlink ref="AOF229" r:id="rId242" display="dir.contratacion@subredsur.gov.co" xr:uid="{78A92377-AE2B-4FC4-BD19-0470C69D807C}"/>
    <hyperlink ref="AOV229" r:id="rId243" display="dir.contratacion@subredsur.gov.co" xr:uid="{0FCCD044-511A-4106-91FF-5C1C37829114}"/>
    <hyperlink ref="APL229" r:id="rId244" display="dir.contratacion@subredsur.gov.co" xr:uid="{0EF5C7D7-D4DE-4FF1-9346-7E822B6BA84A}"/>
    <hyperlink ref="AQB229" r:id="rId245" display="dir.contratacion@subredsur.gov.co" xr:uid="{03EB7C68-DADC-48FC-9E69-C4FBE676B3A0}"/>
    <hyperlink ref="AQR229" r:id="rId246" display="dir.contratacion@subredsur.gov.co" xr:uid="{F1A25E32-8035-47AC-B925-AE8FB1DC010D}"/>
    <hyperlink ref="ARH229" r:id="rId247" display="dir.contratacion@subredsur.gov.co" xr:uid="{2DE828DB-108E-4893-90A8-95BD1579BBBD}"/>
    <hyperlink ref="ARX229" r:id="rId248" display="dir.contratacion@subredsur.gov.co" xr:uid="{B9B42ADE-4CD0-4C34-9431-6A4D494D2CB7}"/>
    <hyperlink ref="ASN229" r:id="rId249" display="dir.contratacion@subredsur.gov.co" xr:uid="{18A5A016-D696-416C-AE5F-07C057AF6E49}"/>
    <hyperlink ref="ATD229" r:id="rId250" display="dir.contratacion@subredsur.gov.co" xr:uid="{D9FC37C3-BA79-4D40-9B06-E4826A672FEA}"/>
    <hyperlink ref="ATT229" r:id="rId251" display="dir.contratacion@subredsur.gov.co" xr:uid="{C5AEC073-2D95-486F-98D2-0B63B3143B41}"/>
    <hyperlink ref="AUJ229" r:id="rId252" display="dir.contratacion@subredsur.gov.co" xr:uid="{725B6E22-F802-4B9D-B614-F2EBBC1CD91C}"/>
    <hyperlink ref="AUZ229" r:id="rId253" display="dir.contratacion@subredsur.gov.co" xr:uid="{4D21842B-4B63-4FD8-8D3B-280FB8A747AD}"/>
    <hyperlink ref="AVP229" r:id="rId254" display="dir.contratacion@subredsur.gov.co" xr:uid="{918D4BFD-D29D-4D3C-B93E-A97C06979441}"/>
    <hyperlink ref="AWF229" r:id="rId255" display="dir.contratacion@subredsur.gov.co" xr:uid="{6A9220CC-7CAB-43A4-98F8-B883702DDB3A}"/>
    <hyperlink ref="AWV229" r:id="rId256" display="dir.contratacion@subredsur.gov.co" xr:uid="{3595250D-67AF-46CD-96D1-297CAC82DF0F}"/>
    <hyperlink ref="AXL229" r:id="rId257" display="dir.contratacion@subredsur.gov.co" xr:uid="{61AA0357-7469-41B6-BF70-7F87255936B7}"/>
    <hyperlink ref="AYB229" r:id="rId258" display="dir.contratacion@subredsur.gov.co" xr:uid="{4672C069-697D-4AE9-AF8A-B4104583E669}"/>
    <hyperlink ref="AYR229" r:id="rId259" display="dir.contratacion@subredsur.gov.co" xr:uid="{573A39B6-DA5C-45BA-A506-4734E4FC0FB3}"/>
    <hyperlink ref="AZH229" r:id="rId260" display="dir.contratacion@subredsur.gov.co" xr:uid="{92453C23-EC30-44C1-A0E0-465693AF68C0}"/>
    <hyperlink ref="AZX229" r:id="rId261" display="dir.contratacion@subredsur.gov.co" xr:uid="{537E5C5A-B275-4E68-A528-59FB300DB8A2}"/>
    <hyperlink ref="BAN229" r:id="rId262" display="dir.contratacion@subredsur.gov.co" xr:uid="{288D7CB2-1603-44BB-A322-7025DDB2E071}"/>
    <hyperlink ref="BBD229" r:id="rId263" display="dir.contratacion@subredsur.gov.co" xr:uid="{CCC00DE9-DDD9-461A-A2D4-F84384E4F474}"/>
    <hyperlink ref="BBT229" r:id="rId264" display="dir.contratacion@subredsur.gov.co" xr:uid="{435E8342-E735-4B05-8ACB-03204F94B8DF}"/>
    <hyperlink ref="BCJ229" r:id="rId265" display="dir.contratacion@subredsur.gov.co" xr:uid="{7C343CF9-AA72-446E-A05E-9EF7A8003563}"/>
    <hyperlink ref="BCZ229" r:id="rId266" display="dir.contratacion@subredsur.gov.co" xr:uid="{537B6F4B-785A-405C-A9C5-596F2507FDA0}"/>
    <hyperlink ref="BDP229" r:id="rId267" display="dir.contratacion@subredsur.gov.co" xr:uid="{15B9EECC-9D33-4563-9887-16357FD77362}"/>
    <hyperlink ref="BEF229" r:id="rId268" display="dir.contratacion@subredsur.gov.co" xr:uid="{F9193B4C-9262-4E64-9631-F1E4375D053A}"/>
    <hyperlink ref="BEV229" r:id="rId269" display="dir.contratacion@subredsur.gov.co" xr:uid="{8EEB896B-F94C-4F9E-8886-F106B96B7FE3}"/>
    <hyperlink ref="BFL229" r:id="rId270" display="dir.contratacion@subredsur.gov.co" xr:uid="{5FD2D0CC-4E38-4F65-9302-E99FCDE70464}"/>
    <hyperlink ref="BGB229" r:id="rId271" display="dir.contratacion@subredsur.gov.co" xr:uid="{A86D544C-E7FF-4583-A7F0-955FACF2A3D8}"/>
    <hyperlink ref="BGR229" r:id="rId272" display="dir.contratacion@subredsur.gov.co" xr:uid="{FF0074BC-FF7E-4997-AD59-B1B5F5D6BDE1}"/>
    <hyperlink ref="BHH229" r:id="rId273" display="dir.contratacion@subredsur.gov.co" xr:uid="{0E31F709-72A3-4659-B7B2-6910E8456004}"/>
    <hyperlink ref="BHX229" r:id="rId274" display="dir.contratacion@subredsur.gov.co" xr:uid="{F6509A44-9311-49BF-AFE2-C6FD3D50EA1F}"/>
    <hyperlink ref="BIN229" r:id="rId275" display="dir.contratacion@subredsur.gov.co" xr:uid="{C548E328-BEB2-4CB8-8BBA-A946B9550C2A}"/>
    <hyperlink ref="BJD229" r:id="rId276" display="dir.contratacion@subredsur.gov.co" xr:uid="{8C67DA4C-5D9A-4071-8384-875BC108DDD1}"/>
    <hyperlink ref="BJT229" r:id="rId277" display="dir.contratacion@subredsur.gov.co" xr:uid="{442D2039-7CD3-4A36-BB09-495D5FA69887}"/>
    <hyperlink ref="BKJ229" r:id="rId278" display="dir.contratacion@subredsur.gov.co" xr:uid="{6A5D0E0A-56B7-42F4-A47D-6A80867D0333}"/>
    <hyperlink ref="BKZ229" r:id="rId279" display="dir.contratacion@subredsur.gov.co" xr:uid="{2C19C9EE-FA55-4F73-8FFC-CCE9E6635CA0}"/>
    <hyperlink ref="BLP229" r:id="rId280" display="dir.contratacion@subredsur.gov.co" xr:uid="{D412F57E-25AE-4F15-A531-6F899E927692}"/>
    <hyperlink ref="BMF229" r:id="rId281" display="dir.contratacion@subredsur.gov.co" xr:uid="{6929A2E9-1B18-43F9-A745-89B46D0CE04D}"/>
    <hyperlink ref="BMV229" r:id="rId282" display="dir.contratacion@subredsur.gov.co" xr:uid="{BA1850C0-56D2-4752-A95C-CA696313C4D6}"/>
    <hyperlink ref="BNL229" r:id="rId283" display="dir.contratacion@subredsur.gov.co" xr:uid="{61EAE348-57CF-4FA0-8778-C8AE6820AB2F}"/>
    <hyperlink ref="BOB229" r:id="rId284" display="dir.contratacion@subredsur.gov.co" xr:uid="{C51C6BE6-A02C-405F-8A64-344AAE30152A}"/>
    <hyperlink ref="BOR229" r:id="rId285" display="dir.contratacion@subredsur.gov.co" xr:uid="{AB73C800-5F4E-4F47-8CF3-D78D08126039}"/>
    <hyperlink ref="BPH229" r:id="rId286" display="dir.contratacion@subredsur.gov.co" xr:uid="{92CEEAA2-80CF-4432-A6DE-C07F19008E90}"/>
    <hyperlink ref="BPX229" r:id="rId287" display="dir.contratacion@subredsur.gov.co" xr:uid="{44390E2E-E08D-433D-8FB6-5BB7AA511594}"/>
    <hyperlink ref="BQN229" r:id="rId288" display="dir.contratacion@subredsur.gov.co" xr:uid="{0098A96C-B654-4FEC-8EA1-A8406A940439}"/>
    <hyperlink ref="BRD229" r:id="rId289" display="dir.contratacion@subredsur.gov.co" xr:uid="{09B12EBE-AC3A-4D36-A38E-18032AD9A016}"/>
    <hyperlink ref="BRT229" r:id="rId290" display="dir.contratacion@subredsur.gov.co" xr:uid="{8D5664AB-ECF9-4983-B36F-C89377E93B42}"/>
    <hyperlink ref="BSJ229" r:id="rId291" display="dir.contratacion@subredsur.gov.co" xr:uid="{74E75B0C-0054-4653-AB3F-FB6B852F96DB}"/>
    <hyperlink ref="BSZ229" r:id="rId292" display="dir.contratacion@subredsur.gov.co" xr:uid="{5E7F603D-5CB3-4403-A0B5-F56759437B2C}"/>
    <hyperlink ref="BTP229" r:id="rId293" display="dir.contratacion@subredsur.gov.co" xr:uid="{E1516B47-B31D-4D46-A416-DB20AB40508C}"/>
    <hyperlink ref="BUF229" r:id="rId294" display="dir.contratacion@subredsur.gov.co" xr:uid="{8B7955C3-00F9-443F-B001-73756D37DB33}"/>
    <hyperlink ref="BUV229" r:id="rId295" display="dir.contratacion@subredsur.gov.co" xr:uid="{F6BF5755-AAC7-4720-8BD9-C5D51126CD93}"/>
    <hyperlink ref="BVL229" r:id="rId296" display="dir.contratacion@subredsur.gov.co" xr:uid="{2D922AE1-3FE0-4CE5-86AB-96FA6F92EBC7}"/>
    <hyperlink ref="BWB229" r:id="rId297" display="dir.contratacion@subredsur.gov.co" xr:uid="{69E64665-4F1A-45CD-ABAF-7890CE080644}"/>
    <hyperlink ref="BWR229" r:id="rId298" display="dir.contratacion@subredsur.gov.co" xr:uid="{42E51352-9C9B-41BF-B403-5B11216D7436}"/>
    <hyperlink ref="BXH229" r:id="rId299" display="dir.contratacion@subredsur.gov.co" xr:uid="{6B7E3E52-A9EF-4FA7-A0EE-DF33627E56B1}"/>
    <hyperlink ref="BXX229" r:id="rId300" display="dir.contratacion@subredsur.gov.co" xr:uid="{9203EA24-BF8D-4B8A-AB73-A84F322DE225}"/>
    <hyperlink ref="BYN229" r:id="rId301" display="dir.contratacion@subredsur.gov.co" xr:uid="{F9C6A091-EC02-449B-AD82-2AB70C6C7577}"/>
    <hyperlink ref="BZD229" r:id="rId302" display="dir.contratacion@subredsur.gov.co" xr:uid="{82343E85-2D9D-4169-A907-446969E20AB9}"/>
    <hyperlink ref="BZT229" r:id="rId303" display="dir.contratacion@subredsur.gov.co" xr:uid="{DEA518C6-8404-4E5F-BC52-71CFCFA6EDBC}"/>
    <hyperlink ref="CAJ229" r:id="rId304" display="dir.contratacion@subredsur.gov.co" xr:uid="{8A7A14DF-8243-4BB4-8685-AE76B417ACF5}"/>
    <hyperlink ref="CAZ229" r:id="rId305" display="dir.contratacion@subredsur.gov.co" xr:uid="{3C498A60-C073-49BB-A3E3-3E4532FC358C}"/>
    <hyperlink ref="CBP229" r:id="rId306" display="dir.contratacion@subredsur.gov.co" xr:uid="{246D5C01-5505-46DD-A341-0B99C3020E2F}"/>
    <hyperlink ref="CCF229" r:id="rId307" display="dir.contratacion@subredsur.gov.co" xr:uid="{A8A5BBAB-C326-4117-9462-7B4E00FD0FC2}"/>
    <hyperlink ref="CCV229" r:id="rId308" display="dir.contratacion@subredsur.gov.co" xr:uid="{8D071008-C345-4FC4-9C15-3B267CF195C7}"/>
    <hyperlink ref="CDL229" r:id="rId309" display="dir.contratacion@subredsur.gov.co" xr:uid="{4B64C381-77C6-4312-A074-93A81D39EE5A}"/>
    <hyperlink ref="CEB229" r:id="rId310" display="dir.contratacion@subredsur.gov.co" xr:uid="{9A5A7260-EB88-4992-8217-9F42932C9ACD}"/>
    <hyperlink ref="CER229" r:id="rId311" display="dir.contratacion@subredsur.gov.co" xr:uid="{5CFC993C-AE96-4AA9-8310-9F0053CB1633}"/>
    <hyperlink ref="CFH229" r:id="rId312" display="dir.contratacion@subredsur.gov.co" xr:uid="{1554E804-6B3F-41FE-AB16-DE53B83E2309}"/>
    <hyperlink ref="CFX229" r:id="rId313" display="dir.contratacion@subredsur.gov.co" xr:uid="{B3D6E815-97A5-4010-8AFF-FB5366F03DFF}"/>
    <hyperlink ref="CGN229" r:id="rId314" display="dir.contratacion@subredsur.gov.co" xr:uid="{396454F4-9F84-4D91-9079-A91422F2DD7D}"/>
    <hyperlink ref="CHD229" r:id="rId315" display="dir.contratacion@subredsur.gov.co" xr:uid="{C5EDF8B5-4A7B-4E67-9225-4DC8A08BC590}"/>
    <hyperlink ref="CHT229" r:id="rId316" display="dir.contratacion@subredsur.gov.co" xr:uid="{35B6EEE5-EB18-47FB-AEAC-2549A40789C9}"/>
    <hyperlink ref="CIJ229" r:id="rId317" display="dir.contratacion@subredsur.gov.co" xr:uid="{C8680260-EC23-4225-868A-2E32096411B0}"/>
    <hyperlink ref="CIZ229" r:id="rId318" display="dir.contratacion@subredsur.gov.co" xr:uid="{0BF457BB-AECC-4959-A6C9-E2522266D637}"/>
    <hyperlink ref="CJP229" r:id="rId319" display="dir.contratacion@subredsur.gov.co" xr:uid="{14A318B4-12A3-4164-8433-8C6C30D7B362}"/>
    <hyperlink ref="CKF229" r:id="rId320" display="dir.contratacion@subredsur.gov.co" xr:uid="{6F215D1F-87E6-46A7-8895-49F1B5A919D8}"/>
    <hyperlink ref="CKV229" r:id="rId321" display="dir.contratacion@subredsur.gov.co" xr:uid="{D42C0F5E-1A36-45A9-8A74-48F1A1AB188B}"/>
    <hyperlink ref="CLL229" r:id="rId322" display="dir.contratacion@subredsur.gov.co" xr:uid="{01FF48CB-B88D-4F7E-846F-4E631DF1BBCC}"/>
    <hyperlink ref="CMB229" r:id="rId323" display="dir.contratacion@subredsur.gov.co" xr:uid="{3B8F5AE5-5CF2-413A-9510-BFF25C7465AE}"/>
    <hyperlink ref="CMR229" r:id="rId324" display="dir.contratacion@subredsur.gov.co" xr:uid="{5F24E92F-B430-4C50-ACC4-9ED3CAF2F1F6}"/>
    <hyperlink ref="CNH229" r:id="rId325" display="dir.contratacion@subredsur.gov.co" xr:uid="{0019A49E-0656-4CCC-B542-549167356637}"/>
    <hyperlink ref="CNX229" r:id="rId326" display="dir.contratacion@subredsur.gov.co" xr:uid="{660DBA60-9E20-4F3F-90A0-FD25ACB6C696}"/>
    <hyperlink ref="CON229" r:id="rId327" display="dir.contratacion@subredsur.gov.co" xr:uid="{40E51C59-068C-40E0-8DC4-5E074FFD686A}"/>
    <hyperlink ref="CPD229" r:id="rId328" display="dir.contratacion@subredsur.gov.co" xr:uid="{5D9580EC-649A-40EE-A072-85C410E6A782}"/>
    <hyperlink ref="CPT229" r:id="rId329" display="dir.contratacion@subredsur.gov.co" xr:uid="{0DBA64D8-E26A-4893-8319-306C3D1E9352}"/>
    <hyperlink ref="CQJ229" r:id="rId330" display="dir.contratacion@subredsur.gov.co" xr:uid="{0BA7AD51-9104-436A-B651-A0CC64E06EA6}"/>
    <hyperlink ref="CQZ229" r:id="rId331" display="dir.contratacion@subredsur.gov.co" xr:uid="{5BA135C4-2EA3-4F35-9AC0-F9F8D9973EC6}"/>
    <hyperlink ref="CRP229" r:id="rId332" display="dir.contratacion@subredsur.gov.co" xr:uid="{9426A15A-BF2B-4831-8387-A0FE99226437}"/>
    <hyperlink ref="CSF229" r:id="rId333" display="dir.contratacion@subredsur.gov.co" xr:uid="{0C2C3C80-E4EA-4078-87A1-1ADAB888C1F8}"/>
    <hyperlink ref="CSV229" r:id="rId334" display="dir.contratacion@subredsur.gov.co" xr:uid="{D1DD7B0A-EBCD-4A26-82AA-735288FB40AA}"/>
    <hyperlink ref="CTL229" r:id="rId335" display="dir.contratacion@subredsur.gov.co" xr:uid="{5B07019B-2DBC-434F-85D1-E70AC44B3299}"/>
    <hyperlink ref="CUB229" r:id="rId336" display="dir.contratacion@subredsur.gov.co" xr:uid="{59F7D875-4792-4BBC-993D-E2D784DD09A6}"/>
    <hyperlink ref="CUR229" r:id="rId337" display="dir.contratacion@subredsur.gov.co" xr:uid="{71B1314F-3614-412E-A86C-729A792F202E}"/>
    <hyperlink ref="CVH229" r:id="rId338" display="dir.contratacion@subredsur.gov.co" xr:uid="{92809B63-2796-40F3-B275-28E00903941B}"/>
    <hyperlink ref="CVX229" r:id="rId339" display="dir.contratacion@subredsur.gov.co" xr:uid="{F3E88256-45B8-4F40-BBA7-EE9BA0A1E895}"/>
    <hyperlink ref="CWN229" r:id="rId340" display="dir.contratacion@subredsur.gov.co" xr:uid="{C3B3E99E-15A5-46BD-95D4-78616B55A8F2}"/>
    <hyperlink ref="CXD229" r:id="rId341" display="dir.contratacion@subredsur.gov.co" xr:uid="{510088FB-F0FB-41DB-AD30-90C1B3DB5072}"/>
    <hyperlink ref="CXT229" r:id="rId342" display="dir.contratacion@subredsur.gov.co" xr:uid="{FCA392DA-D0E7-46AC-A602-9D9562B278D8}"/>
    <hyperlink ref="CYJ229" r:id="rId343" display="dir.contratacion@subredsur.gov.co" xr:uid="{E99683F4-859B-41B9-8DDD-9AFA801B1261}"/>
    <hyperlink ref="CYZ229" r:id="rId344" display="dir.contratacion@subredsur.gov.co" xr:uid="{C7DCF2A9-45CA-4E67-AFEE-C981ADD866A8}"/>
    <hyperlink ref="CZP229" r:id="rId345" display="dir.contratacion@subredsur.gov.co" xr:uid="{BFEAC895-68E6-4E6E-A698-00B88E7CA077}"/>
    <hyperlink ref="DAF229" r:id="rId346" display="dir.contratacion@subredsur.gov.co" xr:uid="{43E1E20B-7EF0-4BB9-A53C-D7DB54689B5C}"/>
    <hyperlink ref="DAV229" r:id="rId347" display="dir.contratacion@subredsur.gov.co" xr:uid="{620291C9-8452-4998-BC0D-056D2DC99E65}"/>
    <hyperlink ref="DBL229" r:id="rId348" display="dir.contratacion@subredsur.gov.co" xr:uid="{86A9510A-516E-4C8A-964D-3C2391022A6B}"/>
    <hyperlink ref="DCB229" r:id="rId349" display="dir.contratacion@subredsur.gov.co" xr:uid="{5EA2E1B4-B2CD-4718-B35F-BF2BAEBF0A7A}"/>
    <hyperlink ref="DCR229" r:id="rId350" display="dir.contratacion@subredsur.gov.co" xr:uid="{7679C582-6399-4ECC-8D0B-A24031FD3BC5}"/>
    <hyperlink ref="DDH229" r:id="rId351" display="dir.contratacion@subredsur.gov.co" xr:uid="{526F4D0F-666C-42D9-8FE6-BF8C9F2FBD8F}"/>
    <hyperlink ref="DDX229" r:id="rId352" display="dir.contratacion@subredsur.gov.co" xr:uid="{48D6F76C-6A34-4F0B-8D46-9A2DF93438FF}"/>
    <hyperlink ref="DEN229" r:id="rId353" display="dir.contratacion@subredsur.gov.co" xr:uid="{08862EC7-494E-48CD-AD62-C330CA63239A}"/>
    <hyperlink ref="DFD229" r:id="rId354" display="dir.contratacion@subredsur.gov.co" xr:uid="{5D020A3F-8DAF-4567-BE6B-5F24486CB47F}"/>
    <hyperlink ref="DFT229" r:id="rId355" display="dir.contratacion@subredsur.gov.co" xr:uid="{1354E069-DE1E-493B-AC0F-B45E30B1D587}"/>
    <hyperlink ref="DGJ229" r:id="rId356" display="dir.contratacion@subredsur.gov.co" xr:uid="{8C42A734-4C5E-4B4C-B3EF-5CDEE94BD869}"/>
    <hyperlink ref="DGZ229" r:id="rId357" display="dir.contratacion@subredsur.gov.co" xr:uid="{7650AD76-7465-4EEA-B05C-37729E515374}"/>
    <hyperlink ref="DHP229" r:id="rId358" display="dir.contratacion@subredsur.gov.co" xr:uid="{94960A45-85DF-4CA1-BC07-D395C990CB24}"/>
    <hyperlink ref="DIF229" r:id="rId359" display="dir.contratacion@subredsur.gov.co" xr:uid="{3EE6915C-2856-4F98-B8A5-FDC632966C57}"/>
    <hyperlink ref="DIV229" r:id="rId360" display="dir.contratacion@subredsur.gov.co" xr:uid="{E5A2E978-2CC4-417C-B6C2-F00B62106FB9}"/>
    <hyperlink ref="DJL229" r:id="rId361" display="dir.contratacion@subredsur.gov.co" xr:uid="{4CFA94F1-0A73-48E1-AA07-FB2A3EB61C4B}"/>
    <hyperlink ref="DKB229" r:id="rId362" display="dir.contratacion@subredsur.gov.co" xr:uid="{986BD0F3-6CB5-4425-AFB4-F8C34A6689C1}"/>
    <hyperlink ref="DKR229" r:id="rId363" display="dir.contratacion@subredsur.gov.co" xr:uid="{B504B6B0-CE1C-4F31-A8C5-E9E9D0861410}"/>
    <hyperlink ref="DLH229" r:id="rId364" display="dir.contratacion@subredsur.gov.co" xr:uid="{6DDF6353-1241-4D5A-A863-424F5BA42F32}"/>
    <hyperlink ref="DLX229" r:id="rId365" display="dir.contratacion@subredsur.gov.co" xr:uid="{484CE8CE-0652-419C-8487-E539C241A453}"/>
    <hyperlink ref="DMN229" r:id="rId366" display="dir.contratacion@subredsur.gov.co" xr:uid="{6FF3C6F7-F960-4F19-83E3-F1521108EC4C}"/>
    <hyperlink ref="DND229" r:id="rId367" display="dir.contratacion@subredsur.gov.co" xr:uid="{C99BD8FE-3FB1-4989-B51F-E190C02ED474}"/>
    <hyperlink ref="DNT229" r:id="rId368" display="dir.contratacion@subredsur.gov.co" xr:uid="{CB205482-F6CB-4B85-9225-1E97FFBB3D75}"/>
    <hyperlink ref="DOJ229" r:id="rId369" display="dir.contratacion@subredsur.gov.co" xr:uid="{C799EC34-DF3D-4857-93B1-DBA99F553419}"/>
    <hyperlink ref="DOZ229" r:id="rId370" display="dir.contratacion@subredsur.gov.co" xr:uid="{97EFEC92-5F67-491C-9B6D-DF2F2A78AF29}"/>
    <hyperlink ref="DPP229" r:id="rId371" display="dir.contratacion@subredsur.gov.co" xr:uid="{77C13B17-2669-4170-AADD-CA82B90467EE}"/>
    <hyperlink ref="DQF229" r:id="rId372" display="dir.contratacion@subredsur.gov.co" xr:uid="{4B4F7BB3-D005-445C-AC3A-D14BB4414570}"/>
    <hyperlink ref="DQV229" r:id="rId373" display="dir.contratacion@subredsur.gov.co" xr:uid="{DE2C0020-148A-4F61-B495-F5C4742D60AE}"/>
    <hyperlink ref="DRL229" r:id="rId374" display="dir.contratacion@subredsur.gov.co" xr:uid="{2E467DCA-F82F-4A95-8610-5C43FCBF93D1}"/>
    <hyperlink ref="DSB229" r:id="rId375" display="dir.contratacion@subredsur.gov.co" xr:uid="{03D520C3-ED05-4488-9912-A77908BA4EAE}"/>
    <hyperlink ref="DSR229" r:id="rId376" display="dir.contratacion@subredsur.gov.co" xr:uid="{5E4BE63C-8D70-4E98-8C87-CCA3CEB67D83}"/>
    <hyperlink ref="DTH229" r:id="rId377" display="dir.contratacion@subredsur.gov.co" xr:uid="{36E05215-6DFB-4838-8BFA-8290B8F67459}"/>
    <hyperlink ref="DTX229" r:id="rId378" display="dir.contratacion@subredsur.gov.co" xr:uid="{C43A03C4-21CF-4460-ADC9-2BAC8172EEBC}"/>
    <hyperlink ref="DUN229" r:id="rId379" display="dir.contratacion@subredsur.gov.co" xr:uid="{D49F64FE-9670-45D7-9D78-F1E1A42424BA}"/>
    <hyperlink ref="DVD229" r:id="rId380" display="dir.contratacion@subredsur.gov.co" xr:uid="{B17590B3-E0C8-47AB-A05A-B35ECB402CB4}"/>
    <hyperlink ref="DVT229" r:id="rId381" display="dir.contratacion@subredsur.gov.co" xr:uid="{1AEFCE21-B96F-4019-8BD2-5683C2B468AD}"/>
    <hyperlink ref="DWJ229" r:id="rId382" display="dir.contratacion@subredsur.gov.co" xr:uid="{A8E01106-11D6-4F8C-B082-A5505F9E31EC}"/>
    <hyperlink ref="DWZ229" r:id="rId383" display="dir.contratacion@subredsur.gov.co" xr:uid="{75833FDB-2853-49AB-AA78-1D222E5B8341}"/>
    <hyperlink ref="DXP229" r:id="rId384" display="dir.contratacion@subredsur.gov.co" xr:uid="{8F641CEC-20A7-484C-B608-2954AC409A19}"/>
    <hyperlink ref="DYF229" r:id="rId385" display="dir.contratacion@subredsur.gov.co" xr:uid="{24E920F7-1F9C-4474-96EC-8B4A99586108}"/>
    <hyperlink ref="DYV229" r:id="rId386" display="dir.contratacion@subredsur.gov.co" xr:uid="{37B1937C-C90B-4AF9-88E8-07BEEB1F2DC9}"/>
    <hyperlink ref="DZL229" r:id="rId387" display="dir.contratacion@subredsur.gov.co" xr:uid="{3931F46C-088A-445E-910B-6C958B03BFAC}"/>
    <hyperlink ref="EAB229" r:id="rId388" display="dir.contratacion@subredsur.gov.co" xr:uid="{8CDEBAE9-E481-4D86-A707-0C9D7795753E}"/>
    <hyperlink ref="EAR229" r:id="rId389" display="dir.contratacion@subredsur.gov.co" xr:uid="{275396F8-B20C-448F-AB85-FC5B20C2D048}"/>
    <hyperlink ref="EBH229" r:id="rId390" display="dir.contratacion@subredsur.gov.co" xr:uid="{AAF4B445-3CFE-45AB-94E6-BC19B0CB1600}"/>
    <hyperlink ref="EBX229" r:id="rId391" display="dir.contratacion@subredsur.gov.co" xr:uid="{CE38FAA8-9065-4836-9E78-6CC531924BFE}"/>
    <hyperlink ref="ECN229" r:id="rId392" display="dir.contratacion@subredsur.gov.co" xr:uid="{5093A11B-10F6-4135-A4DD-6C405CD2E78C}"/>
    <hyperlink ref="EDD229" r:id="rId393" display="dir.contratacion@subredsur.gov.co" xr:uid="{F479079E-5A60-43B5-A529-60C6691CAE57}"/>
    <hyperlink ref="EDT229" r:id="rId394" display="dir.contratacion@subredsur.gov.co" xr:uid="{848378C2-46BA-449F-A60E-AF4330653995}"/>
    <hyperlink ref="EEJ229" r:id="rId395" display="dir.contratacion@subredsur.gov.co" xr:uid="{82763B22-9272-4EA4-88CF-9489A1240C4C}"/>
    <hyperlink ref="EEZ229" r:id="rId396" display="dir.contratacion@subredsur.gov.co" xr:uid="{1112391C-6F60-47EF-928A-830533934656}"/>
    <hyperlink ref="EFP229" r:id="rId397" display="dir.contratacion@subredsur.gov.co" xr:uid="{58E6F6D1-6328-4963-9BF1-C327920C17D1}"/>
    <hyperlink ref="EGF229" r:id="rId398" display="dir.contratacion@subredsur.gov.co" xr:uid="{D3145C9D-21D7-4922-B2BD-A6FCBC4C8AE7}"/>
    <hyperlink ref="EGV229" r:id="rId399" display="dir.contratacion@subredsur.gov.co" xr:uid="{4BBD5669-C26C-449A-8BA9-90A8B52149C7}"/>
    <hyperlink ref="EHL229" r:id="rId400" display="dir.contratacion@subredsur.gov.co" xr:uid="{3DCB17E1-E5D7-4AD0-8277-7D7F32903647}"/>
    <hyperlink ref="EIB229" r:id="rId401" display="dir.contratacion@subredsur.gov.co" xr:uid="{E411840D-2C5F-494D-A044-D2A193057664}"/>
    <hyperlink ref="EIR229" r:id="rId402" display="dir.contratacion@subredsur.gov.co" xr:uid="{BAEE0A34-039C-4C30-BB71-5400CA292B6E}"/>
    <hyperlink ref="EJH229" r:id="rId403" display="dir.contratacion@subredsur.gov.co" xr:uid="{8414582E-EAC1-40CD-A606-9CB842778129}"/>
    <hyperlink ref="EJX229" r:id="rId404" display="dir.contratacion@subredsur.gov.co" xr:uid="{18860929-4EBC-46F0-9437-180267D58A26}"/>
    <hyperlink ref="EKN229" r:id="rId405" display="dir.contratacion@subredsur.gov.co" xr:uid="{96E81210-5978-4C02-8C8C-F133FB40F39F}"/>
    <hyperlink ref="ELD229" r:id="rId406" display="dir.contratacion@subredsur.gov.co" xr:uid="{56DE781C-818E-4407-9A34-9A338F86F383}"/>
    <hyperlink ref="ELT229" r:id="rId407" display="dir.contratacion@subredsur.gov.co" xr:uid="{B33E9056-DB64-49B5-8FA1-9A80EBE6E589}"/>
    <hyperlink ref="EMJ229" r:id="rId408" display="dir.contratacion@subredsur.gov.co" xr:uid="{377FA595-8EF1-459C-BE6E-D77726335351}"/>
    <hyperlink ref="EMZ229" r:id="rId409" display="dir.contratacion@subredsur.gov.co" xr:uid="{73AECDD6-6616-4D0F-A064-CD3E8C636CEA}"/>
    <hyperlink ref="ENP229" r:id="rId410" display="dir.contratacion@subredsur.gov.co" xr:uid="{2F903986-9559-4661-9F29-FF299F285238}"/>
    <hyperlink ref="EOF229" r:id="rId411" display="dir.contratacion@subredsur.gov.co" xr:uid="{03642076-07BD-4DFE-ABB1-43BF02233FFC}"/>
    <hyperlink ref="EOV229" r:id="rId412" display="dir.contratacion@subredsur.gov.co" xr:uid="{60686D47-21BB-47C7-B113-9146CA53A857}"/>
    <hyperlink ref="EPL229" r:id="rId413" display="dir.contratacion@subredsur.gov.co" xr:uid="{67CBF17C-F339-4A8E-91DA-1B71481A559F}"/>
    <hyperlink ref="EQB229" r:id="rId414" display="dir.contratacion@subredsur.gov.co" xr:uid="{83B947B7-A28E-43DF-953E-EDEDC37CAD78}"/>
    <hyperlink ref="EQR229" r:id="rId415" display="dir.contratacion@subredsur.gov.co" xr:uid="{9858337A-A8E7-465E-AA8C-007810A82CFB}"/>
    <hyperlink ref="ERH229" r:id="rId416" display="dir.contratacion@subredsur.gov.co" xr:uid="{C41824EE-8776-4632-9E77-7356474ABFB4}"/>
    <hyperlink ref="ERX229" r:id="rId417" display="dir.contratacion@subredsur.gov.co" xr:uid="{49D02833-C18F-4417-B9AC-E15DB29B7B2D}"/>
    <hyperlink ref="ESN229" r:id="rId418" display="dir.contratacion@subredsur.gov.co" xr:uid="{DA0400A4-1306-44D2-A8E5-66E0068FDC1E}"/>
    <hyperlink ref="ETD229" r:id="rId419" display="dir.contratacion@subredsur.gov.co" xr:uid="{79E945F4-26CA-4656-B6C9-479357D5196B}"/>
    <hyperlink ref="ETT229" r:id="rId420" display="dir.contratacion@subredsur.gov.co" xr:uid="{BFFB08E0-2EE6-4D92-9822-528F346A8905}"/>
    <hyperlink ref="EUJ229" r:id="rId421" display="dir.contratacion@subredsur.gov.co" xr:uid="{C615BEF8-F735-4442-9573-2D85D0258B76}"/>
    <hyperlink ref="EUZ229" r:id="rId422" display="dir.contratacion@subredsur.gov.co" xr:uid="{6FFC77C1-0F95-4E69-B678-82D6BC665BD0}"/>
    <hyperlink ref="EVP229" r:id="rId423" display="dir.contratacion@subredsur.gov.co" xr:uid="{88FD22CF-FB40-4D18-98EA-5B45B08531A9}"/>
    <hyperlink ref="EWF229" r:id="rId424" display="dir.contratacion@subredsur.gov.co" xr:uid="{ACEBC15D-9790-4E0E-9D9A-5EC4DBF0927E}"/>
    <hyperlink ref="EWV229" r:id="rId425" display="dir.contratacion@subredsur.gov.co" xr:uid="{4F62E5D6-AA27-4FDB-B8BC-0A402B264209}"/>
    <hyperlink ref="EXL229" r:id="rId426" display="dir.contratacion@subredsur.gov.co" xr:uid="{73AF66B2-2B6B-445B-A7F5-EFFF99DCBB69}"/>
    <hyperlink ref="EYB229" r:id="rId427" display="dir.contratacion@subredsur.gov.co" xr:uid="{3B468B36-9AFE-4C48-B4BA-E56CC9237CA3}"/>
    <hyperlink ref="EYR229" r:id="rId428" display="dir.contratacion@subredsur.gov.co" xr:uid="{E4FE9279-ED58-4F1A-8885-618C29A680C9}"/>
    <hyperlink ref="EZH229" r:id="rId429" display="dir.contratacion@subredsur.gov.co" xr:uid="{62BED8E0-0A7B-49D7-9979-F0E3455D77F7}"/>
    <hyperlink ref="EZX229" r:id="rId430" display="dir.contratacion@subredsur.gov.co" xr:uid="{F115458F-8AB3-4EFB-8280-C1C223B3D3A5}"/>
    <hyperlink ref="FAN229" r:id="rId431" display="dir.contratacion@subredsur.gov.co" xr:uid="{9BC94C1B-B706-400F-9CDF-22E784F8825C}"/>
    <hyperlink ref="FBD229" r:id="rId432" display="dir.contratacion@subredsur.gov.co" xr:uid="{972FB2EC-BFFC-4D86-BE6F-8B3EDC92F444}"/>
    <hyperlink ref="FBT229" r:id="rId433" display="dir.contratacion@subredsur.gov.co" xr:uid="{C7FC4B8A-5F69-4205-AB2D-F29F5EEBA0C1}"/>
    <hyperlink ref="FCJ229" r:id="rId434" display="dir.contratacion@subredsur.gov.co" xr:uid="{5335E4A3-D5E1-4141-8154-6A66C657AD7C}"/>
    <hyperlink ref="FCZ229" r:id="rId435" display="dir.contratacion@subredsur.gov.co" xr:uid="{3BE7BAD1-3CE3-445E-8BB0-5AC6ECC1D878}"/>
    <hyperlink ref="FDP229" r:id="rId436" display="dir.contratacion@subredsur.gov.co" xr:uid="{E60987EC-72D1-403B-B929-A26DA0A44432}"/>
    <hyperlink ref="FEF229" r:id="rId437" display="dir.contratacion@subredsur.gov.co" xr:uid="{5AA561E8-E09A-481F-88EE-6172A86F2E2D}"/>
    <hyperlink ref="FEV229" r:id="rId438" display="dir.contratacion@subredsur.gov.co" xr:uid="{A76DF0E8-EFF8-40D0-8C3A-A0B1FE5D4EA1}"/>
    <hyperlink ref="FFL229" r:id="rId439" display="dir.contratacion@subredsur.gov.co" xr:uid="{030E6B14-791D-498E-98E3-513FE49270D9}"/>
    <hyperlink ref="FGB229" r:id="rId440" display="dir.contratacion@subredsur.gov.co" xr:uid="{09042B91-06DC-4554-8209-2F402E22EF34}"/>
    <hyperlink ref="FGR229" r:id="rId441" display="dir.contratacion@subredsur.gov.co" xr:uid="{1CD59939-ADB3-4D08-8EE0-75C0AEB4427D}"/>
    <hyperlink ref="FHH229" r:id="rId442" display="dir.contratacion@subredsur.gov.co" xr:uid="{D5E0B727-BBCE-473A-B5F5-C37C63926B18}"/>
    <hyperlink ref="FHX229" r:id="rId443" display="dir.contratacion@subredsur.gov.co" xr:uid="{5A5245DC-E08B-4D6A-A904-F8F3BFB4D0AE}"/>
    <hyperlink ref="FIN229" r:id="rId444" display="dir.contratacion@subredsur.gov.co" xr:uid="{E75D3A2F-EEAA-4287-BDBE-AF7C148499BF}"/>
    <hyperlink ref="FJD229" r:id="rId445" display="dir.contratacion@subredsur.gov.co" xr:uid="{6ACB0A70-CD76-4726-9F66-88EFB1868E70}"/>
    <hyperlink ref="FJT229" r:id="rId446" display="dir.contratacion@subredsur.gov.co" xr:uid="{623C1003-B351-4133-8CD0-633E99B76141}"/>
    <hyperlink ref="FKJ229" r:id="rId447" display="dir.contratacion@subredsur.gov.co" xr:uid="{137EDAA6-23E1-47E4-A97D-F428C54AAB06}"/>
    <hyperlink ref="FKZ229" r:id="rId448" display="dir.contratacion@subredsur.gov.co" xr:uid="{6A9AB712-1427-4078-9D66-76019C3B819D}"/>
    <hyperlink ref="FLP229" r:id="rId449" display="dir.contratacion@subredsur.gov.co" xr:uid="{17BF05DA-2439-413C-9F8E-25D83AA87DAC}"/>
    <hyperlink ref="FMF229" r:id="rId450" display="dir.contratacion@subredsur.gov.co" xr:uid="{30CCD90B-F0B8-46AE-AEAD-9E658FEC18F1}"/>
    <hyperlink ref="FMV229" r:id="rId451" display="dir.contratacion@subredsur.gov.co" xr:uid="{74BA8940-FFF7-41FE-AC8E-9BEAFCE8B6DD}"/>
    <hyperlink ref="FNL229" r:id="rId452" display="dir.contratacion@subredsur.gov.co" xr:uid="{A089AC56-1CD6-410F-B34F-07652AE23AE7}"/>
    <hyperlink ref="FOB229" r:id="rId453" display="dir.contratacion@subredsur.gov.co" xr:uid="{58715D3B-AA95-478E-8C42-B7912EC387F1}"/>
    <hyperlink ref="FOR229" r:id="rId454" display="dir.contratacion@subredsur.gov.co" xr:uid="{1A156ABF-CCCF-4930-9F26-606267D61E49}"/>
    <hyperlink ref="FPH229" r:id="rId455" display="dir.contratacion@subredsur.gov.co" xr:uid="{6EF847B2-5CCC-4649-B4DB-56CBB5D18108}"/>
    <hyperlink ref="FPX229" r:id="rId456" display="dir.contratacion@subredsur.gov.co" xr:uid="{999CCF38-E253-4BD3-B179-9D3A97175BF6}"/>
    <hyperlink ref="FQN229" r:id="rId457" display="dir.contratacion@subredsur.gov.co" xr:uid="{5B88A8F5-BD71-4045-A52F-77D1D574174D}"/>
    <hyperlink ref="FRD229" r:id="rId458" display="dir.contratacion@subredsur.gov.co" xr:uid="{364CA24D-919C-4E30-BA6F-2A51EE8EF941}"/>
    <hyperlink ref="FRT229" r:id="rId459" display="dir.contratacion@subredsur.gov.co" xr:uid="{E2D60DD5-6303-476B-8E5E-85916BE8B33E}"/>
    <hyperlink ref="FSJ229" r:id="rId460" display="dir.contratacion@subredsur.gov.co" xr:uid="{7D39FBB1-5F53-45C5-BA60-3F88399AA227}"/>
    <hyperlink ref="FSZ229" r:id="rId461" display="dir.contratacion@subredsur.gov.co" xr:uid="{29FC0320-DD55-4901-895C-7B56968A786C}"/>
    <hyperlink ref="FTP229" r:id="rId462" display="dir.contratacion@subredsur.gov.co" xr:uid="{E077247A-3171-4FA4-975D-05244A321C4D}"/>
    <hyperlink ref="FUF229" r:id="rId463" display="dir.contratacion@subredsur.gov.co" xr:uid="{500BE73D-77A1-4585-9A5C-623F9EEFD970}"/>
    <hyperlink ref="FUV229" r:id="rId464" display="dir.contratacion@subredsur.gov.co" xr:uid="{CCE75A79-631B-46B0-9286-E1823EB4AA50}"/>
    <hyperlink ref="FVL229" r:id="rId465" display="dir.contratacion@subredsur.gov.co" xr:uid="{B634145F-D5BA-4713-B84A-3F491B152456}"/>
    <hyperlink ref="FWB229" r:id="rId466" display="dir.contratacion@subredsur.gov.co" xr:uid="{1D3679E3-9BA3-44ED-A212-36D79AAADA28}"/>
    <hyperlink ref="FWR229" r:id="rId467" display="dir.contratacion@subredsur.gov.co" xr:uid="{FE48F133-9643-4FC6-B0E8-5F8601EDDC92}"/>
    <hyperlink ref="FXH229" r:id="rId468" display="dir.contratacion@subredsur.gov.co" xr:uid="{8A617476-9D5D-4B2B-846C-7100F09828A2}"/>
    <hyperlink ref="FXX229" r:id="rId469" display="dir.contratacion@subredsur.gov.co" xr:uid="{845B737B-A3BA-4E05-8569-F25B628C3E2F}"/>
    <hyperlink ref="FYN229" r:id="rId470" display="dir.contratacion@subredsur.gov.co" xr:uid="{85885747-AF83-4E2C-A836-17C530559973}"/>
    <hyperlink ref="FZD229" r:id="rId471" display="dir.contratacion@subredsur.gov.co" xr:uid="{CD353413-AB5C-4A13-8CAF-C3B6E91C63C1}"/>
    <hyperlink ref="FZT229" r:id="rId472" display="dir.contratacion@subredsur.gov.co" xr:uid="{67D724E8-D724-424C-B245-8554107ACE4B}"/>
    <hyperlink ref="GAJ229" r:id="rId473" display="dir.contratacion@subredsur.gov.co" xr:uid="{AA590937-8F33-4A1C-ADF4-CED254249F6C}"/>
    <hyperlink ref="GAZ229" r:id="rId474" display="dir.contratacion@subredsur.gov.co" xr:uid="{C8648738-ECF6-4670-90C8-352962CA3407}"/>
    <hyperlink ref="GBP229" r:id="rId475" display="dir.contratacion@subredsur.gov.co" xr:uid="{97DF6C38-666E-48E5-8853-FF0B83CEAB04}"/>
    <hyperlink ref="GCF229" r:id="rId476" display="dir.contratacion@subredsur.gov.co" xr:uid="{574146C3-796F-4206-A07F-212D41173F6E}"/>
    <hyperlink ref="GCV229" r:id="rId477" display="dir.contratacion@subredsur.gov.co" xr:uid="{8CC0868C-5FDB-4B78-B684-6519A9C1096D}"/>
    <hyperlink ref="GDL229" r:id="rId478" display="dir.contratacion@subredsur.gov.co" xr:uid="{2E1BAF6D-9BF8-4B6C-938C-02341C584A7E}"/>
    <hyperlink ref="GEB229" r:id="rId479" display="dir.contratacion@subredsur.gov.co" xr:uid="{74E67A41-F2BD-4392-99E2-BB44DE31AB41}"/>
    <hyperlink ref="GER229" r:id="rId480" display="dir.contratacion@subredsur.gov.co" xr:uid="{493B70B7-EAC9-45F4-B977-5AEF4CF3FB5F}"/>
    <hyperlink ref="GFH229" r:id="rId481" display="dir.contratacion@subredsur.gov.co" xr:uid="{893A7D98-4E7A-42CF-AF4B-08529833618E}"/>
    <hyperlink ref="GFX229" r:id="rId482" display="dir.contratacion@subredsur.gov.co" xr:uid="{87C19C93-4C27-4386-934C-DCD0A36012F3}"/>
    <hyperlink ref="GGN229" r:id="rId483" display="dir.contratacion@subredsur.gov.co" xr:uid="{00F35153-D321-4F67-8EA5-087649DFE530}"/>
    <hyperlink ref="GHD229" r:id="rId484" display="dir.contratacion@subredsur.gov.co" xr:uid="{20E8BA94-7F86-484C-94CE-60175993E8BF}"/>
    <hyperlink ref="GHT229" r:id="rId485" display="dir.contratacion@subredsur.gov.co" xr:uid="{F1E16CEC-B038-42AC-857C-1D3DA7D19EBD}"/>
    <hyperlink ref="GIJ229" r:id="rId486" display="dir.contratacion@subredsur.gov.co" xr:uid="{F3F1ADEE-DA5E-4DD2-8429-1CBB7E3B0636}"/>
    <hyperlink ref="GIZ229" r:id="rId487" display="dir.contratacion@subredsur.gov.co" xr:uid="{14ECF88C-FD37-433C-BF53-22C9473F008F}"/>
    <hyperlink ref="GJP229" r:id="rId488" display="dir.contratacion@subredsur.gov.co" xr:uid="{14BB349D-B6E6-46B9-81AB-9B68692702E1}"/>
    <hyperlink ref="GKF229" r:id="rId489" display="dir.contratacion@subredsur.gov.co" xr:uid="{25490BE1-1413-4DE5-B9C7-A48967B5E71E}"/>
    <hyperlink ref="GKV229" r:id="rId490" display="dir.contratacion@subredsur.gov.co" xr:uid="{53A173FD-2120-452F-B88F-6098C1F33E98}"/>
    <hyperlink ref="GLL229" r:id="rId491" display="dir.contratacion@subredsur.gov.co" xr:uid="{69128771-C543-44B9-ABAC-C5222F0F2199}"/>
    <hyperlink ref="GMB229" r:id="rId492" display="dir.contratacion@subredsur.gov.co" xr:uid="{785A5D7E-5024-4DEC-83F5-F1A11B3BACC7}"/>
    <hyperlink ref="GMR229" r:id="rId493" display="dir.contratacion@subredsur.gov.co" xr:uid="{E9162517-61F6-42AE-8A63-15189760893F}"/>
    <hyperlink ref="GNH229" r:id="rId494" display="dir.contratacion@subredsur.gov.co" xr:uid="{24B7ECF5-50FA-4680-BF03-6FF6F3964816}"/>
    <hyperlink ref="GNX229" r:id="rId495" display="dir.contratacion@subredsur.gov.co" xr:uid="{91A87186-668C-444A-A65A-C86CD7BDF7AE}"/>
    <hyperlink ref="GON229" r:id="rId496" display="dir.contratacion@subredsur.gov.co" xr:uid="{AD235FD7-2B70-47A1-B348-D23CBBD1673A}"/>
    <hyperlink ref="GPD229" r:id="rId497" display="dir.contratacion@subredsur.gov.co" xr:uid="{A77B3FA2-A4BB-48C9-82CF-46C2B5CFD88A}"/>
    <hyperlink ref="GPT229" r:id="rId498" display="dir.contratacion@subredsur.gov.co" xr:uid="{3D6AC9B8-1FC9-4E52-9FAC-8EFAEA2BF774}"/>
    <hyperlink ref="GQJ229" r:id="rId499" display="dir.contratacion@subredsur.gov.co" xr:uid="{8D3BEAC9-F795-4A16-AABB-7CD3CA03255E}"/>
    <hyperlink ref="GQZ229" r:id="rId500" display="dir.contratacion@subredsur.gov.co" xr:uid="{BA31D97C-86FF-4988-8D00-C9DF02F923A3}"/>
    <hyperlink ref="GRP229" r:id="rId501" display="dir.contratacion@subredsur.gov.co" xr:uid="{9710FF6F-693D-4E4A-A01C-86287DB9C337}"/>
    <hyperlink ref="GSF229" r:id="rId502" display="dir.contratacion@subredsur.gov.co" xr:uid="{906003EE-13D5-4BFD-8634-D395CE7C683E}"/>
    <hyperlink ref="GSV229" r:id="rId503" display="dir.contratacion@subredsur.gov.co" xr:uid="{5CBFFD27-90ED-4FCB-8EE7-4337EDCC708F}"/>
    <hyperlink ref="GTL229" r:id="rId504" display="dir.contratacion@subredsur.gov.co" xr:uid="{A452554F-FD80-466A-80CD-901F0CEE5305}"/>
    <hyperlink ref="GUB229" r:id="rId505" display="dir.contratacion@subredsur.gov.co" xr:uid="{9FBF57B3-36E2-4D7D-AD6E-4132938C50D2}"/>
    <hyperlink ref="GUR229" r:id="rId506" display="dir.contratacion@subredsur.gov.co" xr:uid="{B4239702-90AA-4F74-879D-8B432B98DFA1}"/>
    <hyperlink ref="GVH229" r:id="rId507" display="dir.contratacion@subredsur.gov.co" xr:uid="{9C77F2E5-1208-443E-A43F-144923DC9831}"/>
    <hyperlink ref="GVX229" r:id="rId508" display="dir.contratacion@subredsur.gov.co" xr:uid="{994AE2C8-1A24-4612-A9BB-5050C2996904}"/>
    <hyperlink ref="GWN229" r:id="rId509" display="dir.contratacion@subredsur.gov.co" xr:uid="{CC114984-9F8C-43E9-B9B2-0DEAF35B9A46}"/>
    <hyperlink ref="GXD229" r:id="rId510" display="dir.contratacion@subredsur.gov.co" xr:uid="{04DFA94C-5A01-491B-8419-92243151939B}"/>
    <hyperlink ref="GXT229" r:id="rId511" display="dir.contratacion@subredsur.gov.co" xr:uid="{F91A78ED-5D9B-433B-AFE3-1190E55DA1DE}"/>
    <hyperlink ref="GYJ229" r:id="rId512" display="dir.contratacion@subredsur.gov.co" xr:uid="{B3BCE36B-0D65-45EB-A2DC-277831F33E4F}"/>
    <hyperlink ref="GYZ229" r:id="rId513" display="dir.contratacion@subredsur.gov.co" xr:uid="{573EBAC2-CE81-4B69-8252-8684DAA5AC29}"/>
    <hyperlink ref="GZP229" r:id="rId514" display="dir.contratacion@subredsur.gov.co" xr:uid="{08C9A954-3506-4009-B96E-9756D786165F}"/>
    <hyperlink ref="HAF229" r:id="rId515" display="dir.contratacion@subredsur.gov.co" xr:uid="{82AB80E0-254D-4856-A7E4-FE95346552EA}"/>
    <hyperlink ref="HAV229" r:id="rId516" display="dir.contratacion@subredsur.gov.co" xr:uid="{D9074BD2-5AB3-4699-ABA0-B79245C3BB54}"/>
    <hyperlink ref="HBL229" r:id="rId517" display="dir.contratacion@subredsur.gov.co" xr:uid="{4F57A0B6-1F15-495C-9D44-F3272BB62716}"/>
    <hyperlink ref="HCB229" r:id="rId518" display="dir.contratacion@subredsur.gov.co" xr:uid="{0D98EFE9-B04C-4A84-AE2B-4D675E9B44DC}"/>
    <hyperlink ref="HCR229" r:id="rId519" display="dir.contratacion@subredsur.gov.co" xr:uid="{31ED153C-CC09-44A3-9DE1-F0A9CD8B5E03}"/>
    <hyperlink ref="HDH229" r:id="rId520" display="dir.contratacion@subredsur.gov.co" xr:uid="{8A041AB3-9DD1-4514-8018-25AF918D6F89}"/>
    <hyperlink ref="HDX229" r:id="rId521" display="dir.contratacion@subredsur.gov.co" xr:uid="{68510ADA-FD37-4751-B339-1CD53D217805}"/>
    <hyperlink ref="HEN229" r:id="rId522" display="dir.contratacion@subredsur.gov.co" xr:uid="{1FDA4599-613E-4AF3-B906-7FAFC1E74DD0}"/>
    <hyperlink ref="HFD229" r:id="rId523" display="dir.contratacion@subredsur.gov.co" xr:uid="{FEA028D2-2521-402E-9158-2FF6A0006C00}"/>
    <hyperlink ref="HFT229" r:id="rId524" display="dir.contratacion@subredsur.gov.co" xr:uid="{6B2110DB-0085-472A-93F3-B78801304244}"/>
    <hyperlink ref="HGJ229" r:id="rId525" display="dir.contratacion@subredsur.gov.co" xr:uid="{3B1041F0-36B5-402A-89E6-149E522AB9BA}"/>
    <hyperlink ref="HGZ229" r:id="rId526" display="dir.contratacion@subredsur.gov.co" xr:uid="{F697E643-3891-496E-8C81-3671939BAD51}"/>
    <hyperlink ref="HHP229" r:id="rId527" display="dir.contratacion@subredsur.gov.co" xr:uid="{FE6080D9-DA57-4157-A5BF-959F9C4031C9}"/>
    <hyperlink ref="HIF229" r:id="rId528" display="dir.contratacion@subredsur.gov.co" xr:uid="{4868663D-1419-4A93-8296-5CBA9078C610}"/>
    <hyperlink ref="HIV229" r:id="rId529" display="dir.contratacion@subredsur.gov.co" xr:uid="{493AAAE5-6B85-41DD-A263-4B31FB23796F}"/>
    <hyperlink ref="HJL229" r:id="rId530" display="dir.contratacion@subredsur.gov.co" xr:uid="{F8D7758E-791F-49BA-920C-F057EE43034D}"/>
    <hyperlink ref="HKB229" r:id="rId531" display="dir.contratacion@subredsur.gov.co" xr:uid="{C8E5F671-CCFF-4959-B335-CF48B021471C}"/>
    <hyperlink ref="HKR229" r:id="rId532" display="dir.contratacion@subredsur.gov.co" xr:uid="{3632A298-ABF4-4016-9D0E-152BDD322058}"/>
    <hyperlink ref="HLH229" r:id="rId533" display="dir.contratacion@subredsur.gov.co" xr:uid="{0E853273-E41B-4174-BB13-BC95F4E8C754}"/>
    <hyperlink ref="HLX229" r:id="rId534" display="dir.contratacion@subredsur.gov.co" xr:uid="{894A9A1F-F834-41A5-B1EF-81961723969B}"/>
    <hyperlink ref="HMN229" r:id="rId535" display="dir.contratacion@subredsur.gov.co" xr:uid="{BFB06353-8DA2-4340-A194-1F7E87AB42DF}"/>
    <hyperlink ref="HND229" r:id="rId536" display="dir.contratacion@subredsur.gov.co" xr:uid="{F4D3B899-BB20-4760-9407-E70AE9A17CAE}"/>
    <hyperlink ref="HNT229" r:id="rId537" display="dir.contratacion@subredsur.gov.co" xr:uid="{88DABFFD-0F02-4131-8977-3C2CD243CC84}"/>
    <hyperlink ref="HOJ229" r:id="rId538" display="dir.contratacion@subredsur.gov.co" xr:uid="{DA66EC4A-E27C-48FB-AE9B-7A2B903560D3}"/>
    <hyperlink ref="HOZ229" r:id="rId539" display="dir.contratacion@subredsur.gov.co" xr:uid="{CD33C398-83E5-4019-A1B9-A6D01B47745F}"/>
    <hyperlink ref="HPP229" r:id="rId540" display="dir.contratacion@subredsur.gov.co" xr:uid="{AF0A079E-2B2F-43A6-8C80-AFFD338D83C8}"/>
    <hyperlink ref="HQF229" r:id="rId541" display="dir.contratacion@subredsur.gov.co" xr:uid="{99D8F36D-A97D-4740-A480-49271670A685}"/>
    <hyperlink ref="HQV229" r:id="rId542" display="dir.contratacion@subredsur.gov.co" xr:uid="{036BABEF-B553-49DD-A817-D674F6870928}"/>
    <hyperlink ref="HRL229" r:id="rId543" display="dir.contratacion@subredsur.gov.co" xr:uid="{BDAE2BD1-D0AE-4D45-B5FE-84EB6614033A}"/>
    <hyperlink ref="HSB229" r:id="rId544" display="dir.contratacion@subredsur.gov.co" xr:uid="{AF6B705B-C972-4D7A-AB6F-045DAC89BF59}"/>
    <hyperlink ref="HSR229" r:id="rId545" display="dir.contratacion@subredsur.gov.co" xr:uid="{2D3A661F-3469-420F-96AB-3DB1C81C328E}"/>
    <hyperlink ref="HTH229" r:id="rId546" display="dir.contratacion@subredsur.gov.co" xr:uid="{0B5A7B1E-974F-4EC2-86EA-49FEA33381F1}"/>
    <hyperlink ref="HTX229" r:id="rId547" display="dir.contratacion@subredsur.gov.co" xr:uid="{309C5635-D3AA-4797-92B0-B39EF832ADAC}"/>
    <hyperlink ref="HUN229" r:id="rId548" display="dir.contratacion@subredsur.gov.co" xr:uid="{EDC2F576-A544-45DD-B718-2FB8A0727491}"/>
    <hyperlink ref="HVD229" r:id="rId549" display="dir.contratacion@subredsur.gov.co" xr:uid="{5037FC67-9EA1-4301-87F5-4CA7039E68D3}"/>
    <hyperlink ref="HVT229" r:id="rId550" display="dir.contratacion@subredsur.gov.co" xr:uid="{691D6E55-436E-4BB5-B782-E242D1C056E1}"/>
    <hyperlink ref="HWJ229" r:id="rId551" display="dir.contratacion@subredsur.gov.co" xr:uid="{8D71F2F9-D7F9-4DF4-A4E0-28E9521A7FDE}"/>
    <hyperlink ref="HWZ229" r:id="rId552" display="dir.contratacion@subredsur.gov.co" xr:uid="{012FD88B-2587-4FA0-9957-67B1CE531BC8}"/>
    <hyperlink ref="HXP229" r:id="rId553" display="dir.contratacion@subredsur.gov.co" xr:uid="{C5B4644E-705D-48C7-9B59-81A6237B7194}"/>
    <hyperlink ref="HYF229" r:id="rId554" display="dir.contratacion@subredsur.gov.co" xr:uid="{CC9BB1E5-2D7A-4FE7-BE59-2598B5F70EF4}"/>
    <hyperlink ref="HYV229" r:id="rId555" display="dir.contratacion@subredsur.gov.co" xr:uid="{E9DD5ECC-B95C-46B5-BE00-9BD5A0114C95}"/>
    <hyperlink ref="HZL229" r:id="rId556" display="dir.contratacion@subredsur.gov.co" xr:uid="{D4BD5B3B-D3BA-4E8E-B364-0E0E4E88D9AF}"/>
    <hyperlink ref="IAB229" r:id="rId557" display="dir.contratacion@subredsur.gov.co" xr:uid="{92D98CC0-A579-41D0-B841-26CE8D4436E0}"/>
    <hyperlink ref="IAR229" r:id="rId558" display="dir.contratacion@subredsur.gov.co" xr:uid="{F5FB2F44-AF95-46F1-8C6B-0FE419E00318}"/>
    <hyperlink ref="IBH229" r:id="rId559" display="dir.contratacion@subredsur.gov.co" xr:uid="{3134114E-7545-4BD3-9786-0678394101D6}"/>
    <hyperlink ref="IBX229" r:id="rId560" display="dir.contratacion@subredsur.gov.co" xr:uid="{76791A42-0152-4E57-BAE9-2B201496B0A1}"/>
    <hyperlink ref="ICN229" r:id="rId561" display="dir.contratacion@subredsur.gov.co" xr:uid="{460C5135-C64A-4C55-B57F-71DC56BD308F}"/>
    <hyperlink ref="IDD229" r:id="rId562" display="dir.contratacion@subredsur.gov.co" xr:uid="{4F3B1795-3099-46FE-901E-37A9E37C1DB0}"/>
    <hyperlink ref="IDT229" r:id="rId563" display="dir.contratacion@subredsur.gov.co" xr:uid="{62BBE47A-B300-445F-B8FD-BE32F98DF717}"/>
    <hyperlink ref="IEJ229" r:id="rId564" display="dir.contratacion@subredsur.gov.co" xr:uid="{CB233E75-B986-4123-84AD-1F9B4D14A575}"/>
    <hyperlink ref="IEZ229" r:id="rId565" display="dir.contratacion@subredsur.gov.co" xr:uid="{6B7AE6F2-89F4-464D-BE93-4DA23C7F8797}"/>
    <hyperlink ref="IFP229" r:id="rId566" display="dir.contratacion@subredsur.gov.co" xr:uid="{281DE775-0D98-422F-A7C2-E6DBE9B0A74A}"/>
    <hyperlink ref="IGF229" r:id="rId567" display="dir.contratacion@subredsur.gov.co" xr:uid="{12180116-ECB3-4E19-AFE7-3AF672D215F7}"/>
    <hyperlink ref="IGV229" r:id="rId568" display="dir.contratacion@subredsur.gov.co" xr:uid="{E2E93710-6F2C-4D3C-B069-63FA8F6CE3D9}"/>
    <hyperlink ref="IHL229" r:id="rId569" display="dir.contratacion@subredsur.gov.co" xr:uid="{023D4362-D05D-4C62-91BC-E5A1F3B8C473}"/>
    <hyperlink ref="IIB229" r:id="rId570" display="dir.contratacion@subredsur.gov.co" xr:uid="{B4413DA6-C8B5-46E8-B061-8BE9B21C9B55}"/>
    <hyperlink ref="IIR229" r:id="rId571" display="dir.contratacion@subredsur.gov.co" xr:uid="{2FD2E630-ED7A-4324-9580-CD830D442A72}"/>
    <hyperlink ref="IJH229" r:id="rId572" display="dir.contratacion@subredsur.gov.co" xr:uid="{59E182BD-BDF4-4AA7-B6AB-FCA1E8897B10}"/>
    <hyperlink ref="IJX229" r:id="rId573" display="dir.contratacion@subredsur.gov.co" xr:uid="{3ECCF50C-B6F4-4BFB-9CDB-266FC5B8C0A0}"/>
    <hyperlink ref="IKN229" r:id="rId574" display="dir.contratacion@subredsur.gov.co" xr:uid="{A53D8EDF-689E-418C-81B0-98BA9E0FC074}"/>
    <hyperlink ref="ILD229" r:id="rId575" display="dir.contratacion@subredsur.gov.co" xr:uid="{8D73132B-FE5F-47A7-B647-58A3CFA97D8D}"/>
    <hyperlink ref="ILT229" r:id="rId576" display="dir.contratacion@subredsur.gov.co" xr:uid="{9F5D38F7-0E25-4F33-B62C-532E27D80C0B}"/>
    <hyperlink ref="IMJ229" r:id="rId577" display="dir.contratacion@subredsur.gov.co" xr:uid="{EC29FBC8-7C24-461E-80AA-0C3A12D93652}"/>
    <hyperlink ref="IMZ229" r:id="rId578" display="dir.contratacion@subredsur.gov.co" xr:uid="{CC516619-C3D3-41E0-802A-9495DCD58291}"/>
    <hyperlink ref="INP229" r:id="rId579" display="dir.contratacion@subredsur.gov.co" xr:uid="{C51606D1-C469-4B10-BA47-1AB017621E2D}"/>
    <hyperlink ref="IOF229" r:id="rId580" display="dir.contratacion@subredsur.gov.co" xr:uid="{E3636078-A8F8-4676-BA4E-1D720E034A47}"/>
    <hyperlink ref="IOV229" r:id="rId581" display="dir.contratacion@subredsur.gov.co" xr:uid="{19D2753D-6796-43A6-9A40-7CFCC077A9C0}"/>
    <hyperlink ref="IPL229" r:id="rId582" display="dir.contratacion@subredsur.gov.co" xr:uid="{6842E720-D554-4BDC-A0CE-AA5BE102CD97}"/>
    <hyperlink ref="IQB229" r:id="rId583" display="dir.contratacion@subredsur.gov.co" xr:uid="{DBEFAE6E-122C-46CB-BEFC-D7DE10619C51}"/>
    <hyperlink ref="IQR229" r:id="rId584" display="dir.contratacion@subredsur.gov.co" xr:uid="{9E72FB92-E134-4597-AB3D-5C17A0E18F33}"/>
    <hyperlink ref="IRH229" r:id="rId585" display="dir.contratacion@subredsur.gov.co" xr:uid="{4387F0BB-62AD-4C16-BBC4-E508B3A8EC9F}"/>
    <hyperlink ref="IRX229" r:id="rId586" display="dir.contratacion@subredsur.gov.co" xr:uid="{AA34EB86-5FD0-4DF4-AB9D-7A155CD128BC}"/>
    <hyperlink ref="ISN229" r:id="rId587" display="dir.contratacion@subredsur.gov.co" xr:uid="{18E9ABE3-E1D4-4479-A246-C4634EAB8EDB}"/>
    <hyperlink ref="ITD229" r:id="rId588" display="dir.contratacion@subredsur.gov.co" xr:uid="{4400109E-4752-4E71-B619-F8A39D2FF0A9}"/>
    <hyperlink ref="ITT229" r:id="rId589" display="dir.contratacion@subredsur.gov.co" xr:uid="{6AB74652-C2A5-41AB-BE3C-355E59837559}"/>
    <hyperlink ref="IUJ229" r:id="rId590" display="dir.contratacion@subredsur.gov.co" xr:uid="{A0810AD1-6108-4112-9DCE-26AF93C80311}"/>
    <hyperlink ref="IUZ229" r:id="rId591" display="dir.contratacion@subredsur.gov.co" xr:uid="{1AC124D3-23FC-4F99-9E79-1FCC3658A001}"/>
    <hyperlink ref="IVP229" r:id="rId592" display="dir.contratacion@subredsur.gov.co" xr:uid="{90B31F25-2320-4220-81A3-30728FEE51E9}"/>
    <hyperlink ref="IWF229" r:id="rId593" display="dir.contratacion@subredsur.gov.co" xr:uid="{FBE851BD-A04C-4D62-B8D7-89643D5FB301}"/>
    <hyperlink ref="IWV229" r:id="rId594" display="dir.contratacion@subredsur.gov.co" xr:uid="{5AD26319-BD8C-4FA3-981F-6BEE1C6F122A}"/>
    <hyperlink ref="IXL229" r:id="rId595" display="dir.contratacion@subredsur.gov.co" xr:uid="{DE91E03C-7936-49BE-9687-BC0734646B11}"/>
    <hyperlink ref="IYB229" r:id="rId596" display="dir.contratacion@subredsur.gov.co" xr:uid="{ABC8A37C-2F6A-4ED2-B75D-98A2E5D715E7}"/>
    <hyperlink ref="IYR229" r:id="rId597" display="dir.contratacion@subredsur.gov.co" xr:uid="{595C2B09-12A2-4B05-8B45-AC6E1DC1E554}"/>
    <hyperlink ref="IZH229" r:id="rId598" display="dir.contratacion@subredsur.gov.co" xr:uid="{AF053074-AFD8-4896-AEDE-DABCE60DDC12}"/>
    <hyperlink ref="IZX229" r:id="rId599" display="dir.contratacion@subredsur.gov.co" xr:uid="{9F1F28FD-AFCA-4179-857A-FF11CEF10EC6}"/>
    <hyperlink ref="JAN229" r:id="rId600" display="dir.contratacion@subredsur.gov.co" xr:uid="{EF87E4E6-9FAB-4B38-A1B2-88C89277ED25}"/>
    <hyperlink ref="JBD229" r:id="rId601" display="dir.contratacion@subredsur.gov.co" xr:uid="{7698CCD9-649F-427F-A86B-BB121FE411E1}"/>
    <hyperlink ref="JBT229" r:id="rId602" display="dir.contratacion@subredsur.gov.co" xr:uid="{A1773306-5DA3-4272-AF74-46EBA1F74C23}"/>
    <hyperlink ref="JCJ229" r:id="rId603" display="dir.contratacion@subredsur.gov.co" xr:uid="{48D6F01B-7997-4229-BEAD-5DFB1264D8AA}"/>
    <hyperlink ref="JCZ229" r:id="rId604" display="dir.contratacion@subredsur.gov.co" xr:uid="{E025A77C-0E32-48B9-A2A6-76A2E76EA0AD}"/>
    <hyperlink ref="JDP229" r:id="rId605" display="dir.contratacion@subredsur.gov.co" xr:uid="{78EAFB29-2D7E-4DEA-ACE1-3736E1AA968D}"/>
    <hyperlink ref="JEF229" r:id="rId606" display="dir.contratacion@subredsur.gov.co" xr:uid="{5F470C57-8ABD-4606-8B94-97065B1F1736}"/>
    <hyperlink ref="JEV229" r:id="rId607" display="dir.contratacion@subredsur.gov.co" xr:uid="{10E2317A-491E-459F-8D07-A65232DF7C06}"/>
    <hyperlink ref="JFL229" r:id="rId608" display="dir.contratacion@subredsur.gov.co" xr:uid="{93354718-3272-4FF7-AF9B-9F94CD43F0B3}"/>
    <hyperlink ref="JGB229" r:id="rId609" display="dir.contratacion@subredsur.gov.co" xr:uid="{41C8E1D6-C4CF-4CFB-BA7D-2A8277B4D03A}"/>
    <hyperlink ref="JGR229" r:id="rId610" display="dir.contratacion@subredsur.gov.co" xr:uid="{7BE6376C-41E2-49D4-BCFB-16E9F8114513}"/>
    <hyperlink ref="JHH229" r:id="rId611" display="dir.contratacion@subredsur.gov.co" xr:uid="{8B544A4C-966E-4E23-A28C-81FE66304320}"/>
    <hyperlink ref="JHX229" r:id="rId612" display="dir.contratacion@subredsur.gov.co" xr:uid="{2C0CE782-06C9-4458-A7AC-DD2742A64156}"/>
    <hyperlink ref="JIN229" r:id="rId613" display="dir.contratacion@subredsur.gov.co" xr:uid="{99F8AE95-91EF-4DE2-8BB6-DB12EAA6196D}"/>
    <hyperlink ref="JJD229" r:id="rId614" display="dir.contratacion@subredsur.gov.co" xr:uid="{0ABA2358-190F-4C24-A6AD-7E87AF3B55C7}"/>
    <hyperlink ref="JJT229" r:id="rId615" display="dir.contratacion@subredsur.gov.co" xr:uid="{5D723201-09D0-4D19-B771-FE398ECAE831}"/>
    <hyperlink ref="JKJ229" r:id="rId616" display="dir.contratacion@subredsur.gov.co" xr:uid="{A36A0996-9E31-4B2C-84F9-0480399DA4F0}"/>
    <hyperlink ref="JKZ229" r:id="rId617" display="dir.contratacion@subredsur.gov.co" xr:uid="{27D34E48-FE0A-41D6-9126-5F73F7A548B9}"/>
    <hyperlink ref="JLP229" r:id="rId618" display="dir.contratacion@subredsur.gov.co" xr:uid="{AFFF7A36-46B0-46C9-97DE-07EE6ED5C2E6}"/>
    <hyperlink ref="JMF229" r:id="rId619" display="dir.contratacion@subredsur.gov.co" xr:uid="{AD556577-DFA0-49EF-8918-E89CFBFC5872}"/>
    <hyperlink ref="JMV229" r:id="rId620" display="dir.contratacion@subredsur.gov.co" xr:uid="{A672F77E-9BDE-4B77-97B9-8A2C75AB5AFE}"/>
    <hyperlink ref="JNL229" r:id="rId621" display="dir.contratacion@subredsur.gov.co" xr:uid="{0869FC57-84F2-4B1C-B3CA-6943F64C6B77}"/>
    <hyperlink ref="JOB229" r:id="rId622" display="dir.contratacion@subredsur.gov.co" xr:uid="{23C30ADF-A391-42B1-A107-CA7B9627C8DC}"/>
    <hyperlink ref="JOR229" r:id="rId623" display="dir.contratacion@subredsur.gov.co" xr:uid="{92EEA74E-A58E-41A8-B194-F7605FD18557}"/>
    <hyperlink ref="JPH229" r:id="rId624" display="dir.contratacion@subredsur.gov.co" xr:uid="{0B6864A4-37F0-4463-A8C4-D166D09AEC5B}"/>
    <hyperlink ref="JPX229" r:id="rId625" display="dir.contratacion@subredsur.gov.co" xr:uid="{F3F41EC1-693D-448C-8084-7871FC851F19}"/>
    <hyperlink ref="JQN229" r:id="rId626" display="dir.contratacion@subredsur.gov.co" xr:uid="{18F1915C-8E50-4FDB-AE04-2A4A2E098664}"/>
    <hyperlink ref="JRD229" r:id="rId627" display="dir.contratacion@subredsur.gov.co" xr:uid="{3DA5A15B-6245-4E95-B4C8-15576357D82E}"/>
    <hyperlink ref="JRT229" r:id="rId628" display="dir.contratacion@subredsur.gov.co" xr:uid="{0BD12236-7239-4CA5-AE2A-5D0029C91231}"/>
    <hyperlink ref="JSJ229" r:id="rId629" display="dir.contratacion@subredsur.gov.co" xr:uid="{4C9EDB79-1713-4EBD-B3F8-BD7515423F43}"/>
    <hyperlink ref="JSZ229" r:id="rId630" display="dir.contratacion@subredsur.gov.co" xr:uid="{BEDEF565-A924-440A-B645-3476F551B9F4}"/>
    <hyperlink ref="JTP229" r:id="rId631" display="dir.contratacion@subredsur.gov.co" xr:uid="{E15D118F-3C95-418F-B6CF-18CFF7DA6699}"/>
    <hyperlink ref="JUF229" r:id="rId632" display="dir.contratacion@subredsur.gov.co" xr:uid="{1A973736-4DE0-4A02-9535-DBC260845162}"/>
    <hyperlink ref="JUV229" r:id="rId633" display="dir.contratacion@subredsur.gov.co" xr:uid="{D5A50B7B-D2DE-4E84-8161-0ECEE3932DEF}"/>
    <hyperlink ref="JVL229" r:id="rId634" display="dir.contratacion@subredsur.gov.co" xr:uid="{2A1B9567-4868-490E-AF45-E003B2EF48E6}"/>
    <hyperlink ref="JWB229" r:id="rId635" display="dir.contratacion@subredsur.gov.co" xr:uid="{417B59D7-2CD4-4604-8AD0-5ADA345414D4}"/>
    <hyperlink ref="JWR229" r:id="rId636" display="dir.contratacion@subredsur.gov.co" xr:uid="{22CDACA0-A9F9-4160-B9C5-7D1005D39801}"/>
    <hyperlink ref="JXH229" r:id="rId637" display="dir.contratacion@subredsur.gov.co" xr:uid="{8BE9A7C7-9CC5-43EC-B92C-B10206A69CC7}"/>
    <hyperlink ref="JXX229" r:id="rId638" display="dir.contratacion@subredsur.gov.co" xr:uid="{400D1B39-5D96-41FC-8E8F-F68179DAD4AB}"/>
    <hyperlink ref="JYN229" r:id="rId639" display="dir.contratacion@subredsur.gov.co" xr:uid="{46D67A4E-0BD9-452F-A85F-B4154F55AF81}"/>
    <hyperlink ref="JZD229" r:id="rId640" display="dir.contratacion@subredsur.gov.co" xr:uid="{73F2D4FD-7F38-4534-9E46-695BE972DF40}"/>
    <hyperlink ref="JZT229" r:id="rId641" display="dir.contratacion@subredsur.gov.co" xr:uid="{27FAA1DF-4ADF-4005-9760-9C99DB4B123A}"/>
    <hyperlink ref="KAJ229" r:id="rId642" display="dir.contratacion@subredsur.gov.co" xr:uid="{F71E9804-9DF5-4817-9282-C4EC1A0A4614}"/>
    <hyperlink ref="KAZ229" r:id="rId643" display="dir.contratacion@subredsur.gov.co" xr:uid="{6E76865F-6384-48CA-9BF9-5098E451FE67}"/>
    <hyperlink ref="KBP229" r:id="rId644" display="dir.contratacion@subredsur.gov.co" xr:uid="{AF11727E-0860-4DBF-88C8-FFCCBE0C022E}"/>
    <hyperlink ref="KCF229" r:id="rId645" display="dir.contratacion@subredsur.gov.co" xr:uid="{29B240E9-A93E-44EB-B5F3-D2DAF539E802}"/>
    <hyperlink ref="KCV229" r:id="rId646" display="dir.contratacion@subredsur.gov.co" xr:uid="{A7722B8D-DD6B-4536-A36D-92620849DB19}"/>
    <hyperlink ref="KDL229" r:id="rId647" display="dir.contratacion@subredsur.gov.co" xr:uid="{26CF58ED-BD8D-4364-A874-6DBF52DB2423}"/>
    <hyperlink ref="KEB229" r:id="rId648" display="dir.contratacion@subredsur.gov.co" xr:uid="{FB501961-876B-4F39-88B0-539222C4B615}"/>
    <hyperlink ref="KER229" r:id="rId649" display="dir.contratacion@subredsur.gov.co" xr:uid="{EBAD48E8-5A18-404F-856F-45650047DA70}"/>
    <hyperlink ref="KFH229" r:id="rId650" display="dir.contratacion@subredsur.gov.co" xr:uid="{5ACFB473-A3F5-4743-B260-C5CB4F4C1CE5}"/>
    <hyperlink ref="KFX229" r:id="rId651" display="dir.contratacion@subredsur.gov.co" xr:uid="{9FF954A5-9BF7-4AA7-8962-C8FB5635A96B}"/>
    <hyperlink ref="KGN229" r:id="rId652" display="dir.contratacion@subredsur.gov.co" xr:uid="{74854572-D07C-4F88-92FA-7F3DD481AF95}"/>
    <hyperlink ref="KHD229" r:id="rId653" display="dir.contratacion@subredsur.gov.co" xr:uid="{135FF9E7-53FE-41CB-BC10-CF7B350AB636}"/>
    <hyperlink ref="KHT229" r:id="rId654" display="dir.contratacion@subredsur.gov.co" xr:uid="{D8DB2167-32ED-4AC7-9F0A-6AF3B6DBFF1D}"/>
    <hyperlink ref="KIJ229" r:id="rId655" display="dir.contratacion@subredsur.gov.co" xr:uid="{35A3550A-BF1D-4E67-B542-C6148B3BCB04}"/>
    <hyperlink ref="KIZ229" r:id="rId656" display="dir.contratacion@subredsur.gov.co" xr:uid="{0F13912F-D940-46F5-A84B-E1FDE01C3506}"/>
    <hyperlink ref="KJP229" r:id="rId657" display="dir.contratacion@subredsur.gov.co" xr:uid="{1BFEB363-EEB5-48EA-9D1B-A45B28EC6288}"/>
    <hyperlink ref="KKF229" r:id="rId658" display="dir.contratacion@subredsur.gov.co" xr:uid="{B3E0F28C-2CCD-4254-8D1F-49764408BF0D}"/>
    <hyperlink ref="KKV229" r:id="rId659" display="dir.contratacion@subredsur.gov.co" xr:uid="{4C7EE1E3-F3D2-4E16-8DE3-488AFB804554}"/>
    <hyperlink ref="KLL229" r:id="rId660" display="dir.contratacion@subredsur.gov.co" xr:uid="{BE2502A4-C78E-4A7B-B7CC-5BE60E57E66A}"/>
    <hyperlink ref="KMB229" r:id="rId661" display="dir.contratacion@subredsur.gov.co" xr:uid="{DDD43240-81C6-4903-AEE5-DCB012DB44C0}"/>
    <hyperlink ref="KMR229" r:id="rId662" display="dir.contratacion@subredsur.gov.co" xr:uid="{41032D19-E30E-4287-A1C4-FE158C7F53A4}"/>
    <hyperlink ref="KNH229" r:id="rId663" display="dir.contratacion@subredsur.gov.co" xr:uid="{D849320C-B98D-4FBF-8537-03175624E4C4}"/>
    <hyperlink ref="KNX229" r:id="rId664" display="dir.contratacion@subredsur.gov.co" xr:uid="{75DEC468-349E-4146-A25D-AE2137DC2DFA}"/>
    <hyperlink ref="KON229" r:id="rId665" display="dir.contratacion@subredsur.gov.co" xr:uid="{554DE8E3-B231-4C81-8C98-D7EA352064AE}"/>
    <hyperlink ref="KPD229" r:id="rId666" display="dir.contratacion@subredsur.gov.co" xr:uid="{C5032190-E253-4825-A00B-0D3CB8ED2340}"/>
    <hyperlink ref="KPT229" r:id="rId667" display="dir.contratacion@subredsur.gov.co" xr:uid="{0C296AAF-A591-44A3-926D-143F33B88052}"/>
    <hyperlink ref="KQJ229" r:id="rId668" display="dir.contratacion@subredsur.gov.co" xr:uid="{261CFF79-4606-479F-96D5-07CCA8CC9A94}"/>
    <hyperlink ref="KQZ229" r:id="rId669" display="dir.contratacion@subredsur.gov.co" xr:uid="{3C446236-DC64-4303-AF67-B606982F7C68}"/>
    <hyperlink ref="KRP229" r:id="rId670" display="dir.contratacion@subredsur.gov.co" xr:uid="{624577B4-2E28-46EC-9A55-D2A0D8674C5E}"/>
    <hyperlink ref="KSF229" r:id="rId671" display="dir.contratacion@subredsur.gov.co" xr:uid="{7C54BA4E-A2BE-4397-9386-9B4970E58645}"/>
    <hyperlink ref="KSV229" r:id="rId672" display="dir.contratacion@subredsur.gov.co" xr:uid="{2FC0ECF8-C6E3-4C93-9C4C-C8EE32F75BEA}"/>
    <hyperlink ref="KTL229" r:id="rId673" display="dir.contratacion@subredsur.gov.co" xr:uid="{9F15C161-5FD9-4016-AA64-E0B469E8FBA0}"/>
    <hyperlink ref="KUB229" r:id="rId674" display="dir.contratacion@subredsur.gov.co" xr:uid="{63048681-3256-4675-9996-905614EA2878}"/>
    <hyperlink ref="KUR229" r:id="rId675" display="dir.contratacion@subredsur.gov.co" xr:uid="{29ADAAD5-2C63-4908-A4F7-CEB1713B66F1}"/>
    <hyperlink ref="KVH229" r:id="rId676" display="dir.contratacion@subredsur.gov.co" xr:uid="{29B4BB8D-1B37-43B9-AEA2-11EA20E66585}"/>
    <hyperlink ref="KVX229" r:id="rId677" display="dir.contratacion@subredsur.gov.co" xr:uid="{0C1A2664-41CA-45EB-B177-26E7C4EB5E1D}"/>
    <hyperlink ref="KWN229" r:id="rId678" display="dir.contratacion@subredsur.gov.co" xr:uid="{ED4D4D56-97F5-4C65-9949-CD180A58C103}"/>
    <hyperlink ref="KXD229" r:id="rId679" display="dir.contratacion@subredsur.gov.co" xr:uid="{0E3A7419-0AB3-4CA9-A06D-334AF36777A9}"/>
    <hyperlink ref="KXT229" r:id="rId680" display="dir.contratacion@subredsur.gov.co" xr:uid="{CB0DA32A-280D-44ED-90DA-F0D5E8799520}"/>
    <hyperlink ref="KYJ229" r:id="rId681" display="dir.contratacion@subredsur.gov.co" xr:uid="{A952BF9C-91C8-4869-A305-050F84757C53}"/>
    <hyperlink ref="KYZ229" r:id="rId682" display="dir.contratacion@subredsur.gov.co" xr:uid="{209F4D56-3D43-4DAD-9AB0-1E31DF8BD61A}"/>
    <hyperlink ref="KZP229" r:id="rId683" display="dir.contratacion@subredsur.gov.co" xr:uid="{32D5036E-EEB1-413B-BA03-78C5C6E5F332}"/>
    <hyperlink ref="LAF229" r:id="rId684" display="dir.contratacion@subredsur.gov.co" xr:uid="{6ACA27C1-E52A-464A-9353-961A6E8D9625}"/>
    <hyperlink ref="LAV229" r:id="rId685" display="dir.contratacion@subredsur.gov.co" xr:uid="{701D0BE0-9560-414E-A10B-D7BF93B56BBA}"/>
    <hyperlink ref="LBL229" r:id="rId686" display="dir.contratacion@subredsur.gov.co" xr:uid="{88DC92AC-2349-4DD5-90AC-AB3E5A0F3319}"/>
    <hyperlink ref="LCB229" r:id="rId687" display="dir.contratacion@subredsur.gov.co" xr:uid="{962E2F48-6AB6-41E2-9EA0-14E6B743C363}"/>
    <hyperlink ref="LCR229" r:id="rId688" display="dir.contratacion@subredsur.gov.co" xr:uid="{DCF3C512-E013-4A22-9A8F-237BB1D968EE}"/>
    <hyperlink ref="LDH229" r:id="rId689" display="dir.contratacion@subredsur.gov.co" xr:uid="{7D93FA8F-187B-4A47-AA31-BAAA3D7F0A33}"/>
    <hyperlink ref="LDX229" r:id="rId690" display="dir.contratacion@subredsur.gov.co" xr:uid="{49F40DF9-4160-4E45-BF6D-A2A6E0220DF6}"/>
    <hyperlink ref="LEN229" r:id="rId691" display="dir.contratacion@subredsur.gov.co" xr:uid="{FF4E3817-B0A5-4469-ABFB-A0111C40EE54}"/>
    <hyperlink ref="LFD229" r:id="rId692" display="dir.contratacion@subredsur.gov.co" xr:uid="{F9BD1022-D35F-4FB1-902B-4C3CBEBB23E2}"/>
    <hyperlink ref="LFT229" r:id="rId693" display="dir.contratacion@subredsur.gov.co" xr:uid="{AA539DF0-0E88-416C-90B1-711BE3F3BC76}"/>
    <hyperlink ref="LGJ229" r:id="rId694" display="dir.contratacion@subredsur.gov.co" xr:uid="{02130227-618F-4C14-A25E-B4C1E6D12247}"/>
    <hyperlink ref="LGZ229" r:id="rId695" display="dir.contratacion@subredsur.gov.co" xr:uid="{A879A7F9-3518-4E0E-A23F-6ED20241DE88}"/>
    <hyperlink ref="LHP229" r:id="rId696" display="dir.contratacion@subredsur.gov.co" xr:uid="{4A1784E1-9901-4B95-A2F8-F45F2FBE08A1}"/>
    <hyperlink ref="LIF229" r:id="rId697" display="dir.contratacion@subredsur.gov.co" xr:uid="{B1E72F05-B3F5-4712-A498-9616D2BFDC09}"/>
    <hyperlink ref="LIV229" r:id="rId698" display="dir.contratacion@subredsur.gov.co" xr:uid="{CCB06FAA-7D58-4CBC-939A-C1FA18367D19}"/>
    <hyperlink ref="LJL229" r:id="rId699" display="dir.contratacion@subredsur.gov.co" xr:uid="{0A425A6D-59DD-45DF-B232-0D4A1DBE54F2}"/>
    <hyperlink ref="LKB229" r:id="rId700" display="dir.contratacion@subredsur.gov.co" xr:uid="{912415E0-9CD4-40C8-8A8C-2AC529AC0D9C}"/>
    <hyperlink ref="LKR229" r:id="rId701" display="dir.contratacion@subredsur.gov.co" xr:uid="{84D7D60E-166D-4033-B682-401BD91A4809}"/>
    <hyperlink ref="LLH229" r:id="rId702" display="dir.contratacion@subredsur.gov.co" xr:uid="{00846188-4647-4BA1-8C11-69A055351481}"/>
    <hyperlink ref="LLX229" r:id="rId703" display="dir.contratacion@subredsur.gov.co" xr:uid="{4FE6D40A-29E7-41D3-881C-0013C3D264FD}"/>
    <hyperlink ref="LMN229" r:id="rId704" display="dir.contratacion@subredsur.gov.co" xr:uid="{CE8653B6-6CE3-4A96-8B23-DA701512E807}"/>
    <hyperlink ref="LND229" r:id="rId705" display="dir.contratacion@subredsur.gov.co" xr:uid="{39E4BBFA-777E-421D-83A2-64635170EA85}"/>
    <hyperlink ref="LNT229" r:id="rId706" display="dir.contratacion@subredsur.gov.co" xr:uid="{B467E775-B73F-4869-861A-B626F096E2B5}"/>
    <hyperlink ref="LOJ229" r:id="rId707" display="dir.contratacion@subredsur.gov.co" xr:uid="{56CB63E8-173F-43DF-8161-04A373A314EB}"/>
    <hyperlink ref="LOZ229" r:id="rId708" display="dir.contratacion@subredsur.gov.co" xr:uid="{27376764-443F-496F-92D6-9C5C68EDDE19}"/>
    <hyperlink ref="LPP229" r:id="rId709" display="dir.contratacion@subredsur.gov.co" xr:uid="{FE49B629-F3C0-4B54-80E3-6B4F4064E6CD}"/>
    <hyperlink ref="LQF229" r:id="rId710" display="dir.contratacion@subredsur.gov.co" xr:uid="{AC9F04C6-4264-4EA4-B589-63070EAF1359}"/>
    <hyperlink ref="LQV229" r:id="rId711" display="dir.contratacion@subredsur.gov.co" xr:uid="{98AF7A25-8791-4A30-82B6-F82937A2B3C6}"/>
    <hyperlink ref="LRL229" r:id="rId712" display="dir.contratacion@subredsur.gov.co" xr:uid="{9F5D48B9-CC62-4A9C-94D3-906E85FA56FF}"/>
    <hyperlink ref="LSB229" r:id="rId713" display="dir.contratacion@subredsur.gov.co" xr:uid="{3CF41573-1097-4DA0-A320-8546D14F320B}"/>
    <hyperlink ref="LSR229" r:id="rId714" display="dir.contratacion@subredsur.gov.co" xr:uid="{8E325612-9944-4306-81C9-DCA562A3AC2D}"/>
    <hyperlink ref="LTH229" r:id="rId715" display="dir.contratacion@subredsur.gov.co" xr:uid="{69E74845-1F4D-40CF-913E-5686573FA0CC}"/>
    <hyperlink ref="LTX229" r:id="rId716" display="dir.contratacion@subredsur.gov.co" xr:uid="{C3EE56E5-1602-4159-BA70-C6416E73A364}"/>
    <hyperlink ref="LUN229" r:id="rId717" display="dir.contratacion@subredsur.gov.co" xr:uid="{B44CBEFC-7C09-43E1-AF73-FBF1AE89546B}"/>
    <hyperlink ref="LVD229" r:id="rId718" display="dir.contratacion@subredsur.gov.co" xr:uid="{BC923C71-F107-41CF-B9AF-8256AE3470E3}"/>
    <hyperlink ref="LVT229" r:id="rId719" display="dir.contratacion@subredsur.gov.co" xr:uid="{739B7E96-A9C6-4150-9EE5-FC4C52236EDA}"/>
    <hyperlink ref="LWJ229" r:id="rId720" display="dir.contratacion@subredsur.gov.co" xr:uid="{8839AC92-E9DC-4364-BEDA-D2B76F9DCF68}"/>
    <hyperlink ref="LWZ229" r:id="rId721" display="dir.contratacion@subredsur.gov.co" xr:uid="{B0B7CD6F-046B-446D-A4B9-92054F65B347}"/>
    <hyperlink ref="LXP229" r:id="rId722" display="dir.contratacion@subredsur.gov.co" xr:uid="{05D6E5FC-47FE-4166-A269-1A56A5E717D9}"/>
    <hyperlink ref="LYF229" r:id="rId723" display="dir.contratacion@subredsur.gov.co" xr:uid="{06647C2D-5A51-4987-B5A7-58727014DFB5}"/>
    <hyperlink ref="LYV229" r:id="rId724" display="dir.contratacion@subredsur.gov.co" xr:uid="{A3E1BB81-979C-4D5D-ABA2-490EFEA0443C}"/>
    <hyperlink ref="LZL229" r:id="rId725" display="dir.contratacion@subredsur.gov.co" xr:uid="{7B7F048C-509F-4581-9D9D-F669FCB66247}"/>
    <hyperlink ref="MAB229" r:id="rId726" display="dir.contratacion@subredsur.gov.co" xr:uid="{512FED1A-1D1A-416B-A55D-E8485A6A20C9}"/>
    <hyperlink ref="MAR229" r:id="rId727" display="dir.contratacion@subredsur.gov.co" xr:uid="{6599AFEC-EE2C-4B57-9F20-B2945E098B9C}"/>
    <hyperlink ref="MBH229" r:id="rId728" display="dir.contratacion@subredsur.gov.co" xr:uid="{5B27747A-042F-47E2-ACB7-BC98E296081C}"/>
    <hyperlink ref="MBX229" r:id="rId729" display="dir.contratacion@subredsur.gov.co" xr:uid="{DEFBDCB4-5EE6-4CED-8C94-77785FA61F57}"/>
    <hyperlink ref="MCN229" r:id="rId730" display="dir.contratacion@subredsur.gov.co" xr:uid="{6F802A61-9A79-443C-9DD4-88DC613B295E}"/>
    <hyperlink ref="MDD229" r:id="rId731" display="dir.contratacion@subredsur.gov.co" xr:uid="{1AE672A7-D8E0-47F3-AB61-720C12983527}"/>
    <hyperlink ref="MDT229" r:id="rId732" display="dir.contratacion@subredsur.gov.co" xr:uid="{298A94C2-E41F-4ECF-9D40-7138E924E7AB}"/>
    <hyperlink ref="MEJ229" r:id="rId733" display="dir.contratacion@subredsur.gov.co" xr:uid="{B9414D1B-7B29-4BE0-8E2D-FEBBE63FAE94}"/>
    <hyperlink ref="MEZ229" r:id="rId734" display="dir.contratacion@subredsur.gov.co" xr:uid="{23D95A97-3706-4CCF-8A07-C08E7170D5FB}"/>
    <hyperlink ref="MFP229" r:id="rId735" display="dir.contratacion@subredsur.gov.co" xr:uid="{66641B75-6F08-414E-8D79-56EE123A4E41}"/>
    <hyperlink ref="MGF229" r:id="rId736" display="dir.contratacion@subredsur.gov.co" xr:uid="{F8073DD6-6E95-4916-9FDB-343542B3412B}"/>
    <hyperlink ref="MGV229" r:id="rId737" display="dir.contratacion@subredsur.gov.co" xr:uid="{4A517F33-D381-4346-821A-279F2F65188B}"/>
    <hyperlink ref="MHL229" r:id="rId738" display="dir.contratacion@subredsur.gov.co" xr:uid="{2484B720-159A-4DD9-898C-360F6E6943DC}"/>
    <hyperlink ref="MIB229" r:id="rId739" display="dir.contratacion@subredsur.gov.co" xr:uid="{D5D5357E-FD7D-4384-AD9D-33A485D4F337}"/>
    <hyperlink ref="MIR229" r:id="rId740" display="dir.contratacion@subredsur.gov.co" xr:uid="{6FF97CB1-5B00-4954-A9FA-A1EB1BBE72EA}"/>
    <hyperlink ref="MJH229" r:id="rId741" display="dir.contratacion@subredsur.gov.co" xr:uid="{65E534E5-6E85-4E4F-92F2-3EB4FD4F994A}"/>
    <hyperlink ref="MJX229" r:id="rId742" display="dir.contratacion@subredsur.gov.co" xr:uid="{952C1A7C-36F2-4F62-A702-8D1D09614290}"/>
    <hyperlink ref="MKN229" r:id="rId743" display="dir.contratacion@subredsur.gov.co" xr:uid="{ED8DD42C-C57F-4B2C-8AA2-3F64DC3B2EE9}"/>
    <hyperlink ref="MLD229" r:id="rId744" display="dir.contratacion@subredsur.gov.co" xr:uid="{4ADF4E47-C531-451E-99A4-D81402C890D8}"/>
    <hyperlink ref="MLT229" r:id="rId745" display="dir.contratacion@subredsur.gov.co" xr:uid="{7E7E169F-23B1-4DD7-BAF2-3DEBD80097CE}"/>
    <hyperlink ref="MMJ229" r:id="rId746" display="dir.contratacion@subredsur.gov.co" xr:uid="{96C82EC6-4786-4BAB-842E-D02F9F779D7D}"/>
    <hyperlink ref="MMZ229" r:id="rId747" display="dir.contratacion@subredsur.gov.co" xr:uid="{F32A8B0E-A362-49D8-ACED-0E77416D8552}"/>
    <hyperlink ref="MNP229" r:id="rId748" display="dir.contratacion@subredsur.gov.co" xr:uid="{6BE8FA19-2298-4510-8521-573A9A201D14}"/>
    <hyperlink ref="MOF229" r:id="rId749" display="dir.contratacion@subredsur.gov.co" xr:uid="{4035380D-7DFB-40EE-9418-98CCF2D1A9E2}"/>
    <hyperlink ref="MOV229" r:id="rId750" display="dir.contratacion@subredsur.gov.co" xr:uid="{AFAA11E0-DB73-4ED3-87E7-663A033B1649}"/>
    <hyperlink ref="MPL229" r:id="rId751" display="dir.contratacion@subredsur.gov.co" xr:uid="{D2FA714C-0662-4BEB-98E8-F2BA1F574087}"/>
    <hyperlink ref="MQB229" r:id="rId752" display="dir.contratacion@subredsur.gov.co" xr:uid="{B72C8BF8-ABEE-471D-8718-33D1F9188D78}"/>
    <hyperlink ref="MQR229" r:id="rId753" display="dir.contratacion@subredsur.gov.co" xr:uid="{02D63E8B-D2C8-4E01-AAFB-D6E05D4F7BE1}"/>
    <hyperlink ref="MRH229" r:id="rId754" display="dir.contratacion@subredsur.gov.co" xr:uid="{4D6A81E7-2D3A-4060-8CB6-A1B9EC3C0B11}"/>
    <hyperlink ref="MRX229" r:id="rId755" display="dir.contratacion@subredsur.gov.co" xr:uid="{914A93E1-781D-4B02-9DD1-C25962D75631}"/>
    <hyperlink ref="MSN229" r:id="rId756" display="dir.contratacion@subredsur.gov.co" xr:uid="{85A0709B-0ECA-45DE-8859-95D923E0563E}"/>
    <hyperlink ref="MTD229" r:id="rId757" display="dir.contratacion@subredsur.gov.co" xr:uid="{F96F2277-3B62-4133-B8BB-61762791B311}"/>
    <hyperlink ref="MTT229" r:id="rId758" display="dir.contratacion@subredsur.gov.co" xr:uid="{9659D2EC-044C-4AD8-842D-5FF17E928125}"/>
    <hyperlink ref="MUJ229" r:id="rId759" display="dir.contratacion@subredsur.gov.co" xr:uid="{7F06DB5E-D648-40C9-B0B2-69D0D0ED2E6E}"/>
    <hyperlink ref="MUZ229" r:id="rId760" display="dir.contratacion@subredsur.gov.co" xr:uid="{CB058D97-AD8F-45F9-8271-3F79DC07717D}"/>
    <hyperlink ref="MVP229" r:id="rId761" display="dir.contratacion@subredsur.gov.co" xr:uid="{34EA1EFF-0E85-4D56-819B-78FFEC86394B}"/>
    <hyperlink ref="MWF229" r:id="rId762" display="dir.contratacion@subredsur.gov.co" xr:uid="{5D7A8657-F73E-4389-B1EA-F96706D29AD0}"/>
    <hyperlink ref="MWV229" r:id="rId763" display="dir.contratacion@subredsur.gov.co" xr:uid="{6B6BFC71-8BBF-4AD5-BCE6-071998902106}"/>
    <hyperlink ref="MXL229" r:id="rId764" display="dir.contratacion@subredsur.gov.co" xr:uid="{718F01BC-773B-459A-8FB5-36D0CFA07316}"/>
    <hyperlink ref="MYB229" r:id="rId765" display="dir.contratacion@subredsur.gov.co" xr:uid="{5B4B4C68-C812-4B95-B598-124FFDC5A4BD}"/>
    <hyperlink ref="MYR229" r:id="rId766" display="dir.contratacion@subredsur.gov.co" xr:uid="{A85C12FB-EB02-4231-A30F-65993F0C5EA7}"/>
    <hyperlink ref="MZH229" r:id="rId767" display="dir.contratacion@subredsur.gov.co" xr:uid="{845F2CDD-7910-4254-A235-6C379F0D5A2F}"/>
    <hyperlink ref="MZX229" r:id="rId768" display="dir.contratacion@subredsur.gov.co" xr:uid="{40AB9C01-E626-4C25-8E1E-49D608BA7C20}"/>
    <hyperlink ref="NAN229" r:id="rId769" display="dir.contratacion@subredsur.gov.co" xr:uid="{81480549-D334-4810-AEE9-3E5E77F2CB86}"/>
    <hyperlink ref="NBD229" r:id="rId770" display="dir.contratacion@subredsur.gov.co" xr:uid="{C656D262-8618-44B1-A3A8-9F07F81EF449}"/>
    <hyperlink ref="NBT229" r:id="rId771" display="dir.contratacion@subredsur.gov.co" xr:uid="{E636473F-1AE7-40BA-87F6-6B952F302317}"/>
    <hyperlink ref="NCJ229" r:id="rId772" display="dir.contratacion@subredsur.gov.co" xr:uid="{91BE9784-0DEE-4568-A89E-7DCBC9ED67E5}"/>
    <hyperlink ref="NCZ229" r:id="rId773" display="dir.contratacion@subredsur.gov.co" xr:uid="{1A9A518C-2860-4205-B6F7-CC203B129E63}"/>
    <hyperlink ref="NDP229" r:id="rId774" display="dir.contratacion@subredsur.gov.co" xr:uid="{BE5B56CA-8F38-43E2-9E55-69B680116DB5}"/>
    <hyperlink ref="NEF229" r:id="rId775" display="dir.contratacion@subredsur.gov.co" xr:uid="{F1CC96C6-9BBA-4F08-B88F-AA2EAEEFEB76}"/>
    <hyperlink ref="NEV229" r:id="rId776" display="dir.contratacion@subredsur.gov.co" xr:uid="{230A4C8B-8230-4E5A-9C40-4225BBDA8AE8}"/>
    <hyperlink ref="NFL229" r:id="rId777" display="dir.contratacion@subredsur.gov.co" xr:uid="{039DB189-CE60-4F48-939C-E0A5B2E8AFFF}"/>
    <hyperlink ref="NGB229" r:id="rId778" display="dir.contratacion@subredsur.gov.co" xr:uid="{5282FF97-AC04-4A65-B1BA-F73910FB8E97}"/>
    <hyperlink ref="NGR229" r:id="rId779" display="dir.contratacion@subredsur.gov.co" xr:uid="{F6E6F447-E904-4C34-91E9-38641A2466BF}"/>
    <hyperlink ref="NHH229" r:id="rId780" display="dir.contratacion@subredsur.gov.co" xr:uid="{FD8B54D8-5DF3-4DC4-A3B3-CE56AA0CD2C9}"/>
    <hyperlink ref="NHX229" r:id="rId781" display="dir.contratacion@subredsur.gov.co" xr:uid="{46E629E6-7D76-464B-9662-F7C3B2A4E495}"/>
    <hyperlink ref="NIN229" r:id="rId782" display="dir.contratacion@subredsur.gov.co" xr:uid="{6AB06F02-1074-4635-BC2A-66749C1C7316}"/>
    <hyperlink ref="NJD229" r:id="rId783" display="dir.contratacion@subredsur.gov.co" xr:uid="{DDB454EE-8AAB-4706-8C57-BE5A566AB6FC}"/>
    <hyperlink ref="NJT229" r:id="rId784" display="dir.contratacion@subredsur.gov.co" xr:uid="{9C52A434-5A56-4975-AC1C-CEB88441BAC8}"/>
    <hyperlink ref="NKJ229" r:id="rId785" display="dir.contratacion@subredsur.gov.co" xr:uid="{10BFE517-48A0-4A02-A8F6-404BEEE57480}"/>
    <hyperlink ref="NKZ229" r:id="rId786" display="dir.contratacion@subredsur.gov.co" xr:uid="{D58A09EF-3F9A-40C5-B701-E4BF2016F057}"/>
    <hyperlink ref="NLP229" r:id="rId787" display="dir.contratacion@subredsur.gov.co" xr:uid="{634380A0-4187-414B-B04A-47AD640EBB60}"/>
    <hyperlink ref="NMF229" r:id="rId788" display="dir.contratacion@subredsur.gov.co" xr:uid="{1F632CC4-57EC-4879-9B04-F885987A751A}"/>
    <hyperlink ref="NMV229" r:id="rId789" display="dir.contratacion@subredsur.gov.co" xr:uid="{07A29685-46B5-4D88-B986-6F84B24D2273}"/>
    <hyperlink ref="NNL229" r:id="rId790" display="dir.contratacion@subredsur.gov.co" xr:uid="{417129D0-D606-42A0-BE55-DF564F81F136}"/>
    <hyperlink ref="NOB229" r:id="rId791" display="dir.contratacion@subredsur.gov.co" xr:uid="{39D945EB-49F1-4F16-BDCE-4F21BEFA4EEB}"/>
    <hyperlink ref="NOR229" r:id="rId792" display="dir.contratacion@subredsur.gov.co" xr:uid="{394EE811-EAB0-45B3-9C0B-9ACDF0F93699}"/>
    <hyperlink ref="NPH229" r:id="rId793" display="dir.contratacion@subredsur.gov.co" xr:uid="{051EC631-0387-402A-9332-4E4972AFBAF2}"/>
    <hyperlink ref="NPX229" r:id="rId794" display="dir.contratacion@subredsur.gov.co" xr:uid="{6B218550-6C65-4BF1-8A65-96EF8D202EB5}"/>
    <hyperlink ref="NQN229" r:id="rId795" display="dir.contratacion@subredsur.gov.co" xr:uid="{65A71B43-87B6-4394-AEC1-853C1FEF2C17}"/>
    <hyperlink ref="NRD229" r:id="rId796" display="dir.contratacion@subredsur.gov.co" xr:uid="{6B9E225B-F7CA-40BC-98FF-A3DE0ADDE028}"/>
    <hyperlink ref="NRT229" r:id="rId797" display="dir.contratacion@subredsur.gov.co" xr:uid="{0B1768FD-F5F4-44EB-BAEA-C88C6F3DE91A}"/>
    <hyperlink ref="NSJ229" r:id="rId798" display="dir.contratacion@subredsur.gov.co" xr:uid="{C823E615-B032-4ADD-B8F8-89B707A6E77A}"/>
    <hyperlink ref="NSZ229" r:id="rId799" display="dir.contratacion@subredsur.gov.co" xr:uid="{BED56175-89FD-4116-AD32-F8A61CF27700}"/>
    <hyperlink ref="NTP229" r:id="rId800" display="dir.contratacion@subredsur.gov.co" xr:uid="{2971433F-003C-4977-A07E-A10339135344}"/>
    <hyperlink ref="NUF229" r:id="rId801" display="dir.contratacion@subredsur.gov.co" xr:uid="{CF9A50EE-6391-4240-B104-9A94DFA32DC1}"/>
    <hyperlink ref="NUV229" r:id="rId802" display="dir.contratacion@subredsur.gov.co" xr:uid="{2A93F3C3-0898-4087-8A26-F56DB733707F}"/>
    <hyperlink ref="NVL229" r:id="rId803" display="dir.contratacion@subredsur.gov.co" xr:uid="{37F26B66-3356-4435-848B-9774D4339EB4}"/>
    <hyperlink ref="NWB229" r:id="rId804" display="dir.contratacion@subredsur.gov.co" xr:uid="{F620281C-280E-4327-90F7-03DEB173590B}"/>
    <hyperlink ref="NWR229" r:id="rId805" display="dir.contratacion@subredsur.gov.co" xr:uid="{599F919A-1BF6-4036-AEE6-7C47D4D35035}"/>
    <hyperlink ref="NXH229" r:id="rId806" display="dir.contratacion@subredsur.gov.co" xr:uid="{79D840B9-E7E2-4BBB-B9B7-21DF1E7A8B22}"/>
    <hyperlink ref="NXX229" r:id="rId807" display="dir.contratacion@subredsur.gov.co" xr:uid="{8A478354-BF9E-4182-BE9D-ECFB4B676506}"/>
    <hyperlink ref="NYN229" r:id="rId808" display="dir.contratacion@subredsur.gov.co" xr:uid="{DAF303D5-4EC4-46E4-80ED-43C5F73DC153}"/>
    <hyperlink ref="NZD229" r:id="rId809" display="dir.contratacion@subredsur.gov.co" xr:uid="{B5FE4EA3-209A-4BD1-86E9-58B68EE20114}"/>
    <hyperlink ref="NZT229" r:id="rId810" display="dir.contratacion@subredsur.gov.co" xr:uid="{23D319B3-CE2E-4DE4-9468-1833A980D3A2}"/>
    <hyperlink ref="OAJ229" r:id="rId811" display="dir.contratacion@subredsur.gov.co" xr:uid="{F9A9FE08-CC81-4D16-8447-BF24B9493C1F}"/>
    <hyperlink ref="OAZ229" r:id="rId812" display="dir.contratacion@subredsur.gov.co" xr:uid="{487E0D01-9C6E-42BC-B6CD-46D2AE601BB7}"/>
    <hyperlink ref="OBP229" r:id="rId813" display="dir.contratacion@subredsur.gov.co" xr:uid="{89D0BADD-6BE7-4AC5-A862-85DA4A2591C0}"/>
    <hyperlink ref="OCF229" r:id="rId814" display="dir.contratacion@subredsur.gov.co" xr:uid="{6D651D96-11A7-4D82-9DC4-6C23EE570C92}"/>
    <hyperlink ref="OCV229" r:id="rId815" display="dir.contratacion@subredsur.gov.co" xr:uid="{D87F9EDE-7A02-42C8-8F1D-FB5FAED436B6}"/>
    <hyperlink ref="ODL229" r:id="rId816" display="dir.contratacion@subredsur.gov.co" xr:uid="{663889E3-B9BB-43CC-AAB4-C5C72C99F618}"/>
    <hyperlink ref="OEB229" r:id="rId817" display="dir.contratacion@subredsur.gov.co" xr:uid="{989B0F76-D76D-4A8A-9C8C-A9C6B21DACE9}"/>
    <hyperlink ref="OER229" r:id="rId818" display="dir.contratacion@subredsur.gov.co" xr:uid="{6198FE91-077E-4BB3-8C36-E006200FE10C}"/>
    <hyperlink ref="OFH229" r:id="rId819" display="dir.contratacion@subredsur.gov.co" xr:uid="{849F6233-7AA7-4FD7-A06A-E08BAB415A67}"/>
    <hyperlink ref="OFX229" r:id="rId820" display="dir.contratacion@subredsur.gov.co" xr:uid="{38A8FD9F-3863-43DE-ABAB-782AB21CCB56}"/>
    <hyperlink ref="OGN229" r:id="rId821" display="dir.contratacion@subredsur.gov.co" xr:uid="{603A88AB-6F32-4C4B-81F7-B2122F0B12C9}"/>
    <hyperlink ref="OHD229" r:id="rId822" display="dir.contratacion@subredsur.gov.co" xr:uid="{153D0C95-2170-46BA-B30A-1D6EC1C7008E}"/>
    <hyperlink ref="OHT229" r:id="rId823" display="dir.contratacion@subredsur.gov.co" xr:uid="{3272D2F9-C314-4128-AAFB-DD4F657E9F71}"/>
    <hyperlink ref="OIJ229" r:id="rId824" display="dir.contratacion@subredsur.gov.co" xr:uid="{08F5BDFD-7DDC-4D40-821D-2F1856602398}"/>
    <hyperlink ref="OIZ229" r:id="rId825" display="dir.contratacion@subredsur.gov.co" xr:uid="{9358FE37-CC8B-4206-BF04-DEE3B22FFBE4}"/>
    <hyperlink ref="OJP229" r:id="rId826" display="dir.contratacion@subredsur.gov.co" xr:uid="{CB7FFFC2-DE06-497A-9D62-C03B3FB449AF}"/>
    <hyperlink ref="OKF229" r:id="rId827" display="dir.contratacion@subredsur.gov.co" xr:uid="{68805700-26F0-4512-B563-A45A7B59FB0B}"/>
    <hyperlink ref="OKV229" r:id="rId828" display="dir.contratacion@subredsur.gov.co" xr:uid="{CC075B47-F865-4420-A12D-139D0F2ABCEE}"/>
    <hyperlink ref="OLL229" r:id="rId829" display="dir.contratacion@subredsur.gov.co" xr:uid="{912BD4FA-3943-438E-8E46-6C14F268BE7F}"/>
    <hyperlink ref="OMB229" r:id="rId830" display="dir.contratacion@subredsur.gov.co" xr:uid="{89DB291C-8CEB-424C-A9CF-5397DC049666}"/>
    <hyperlink ref="OMR229" r:id="rId831" display="dir.contratacion@subredsur.gov.co" xr:uid="{DC285866-1782-4403-8031-DBD3F6B844F1}"/>
    <hyperlink ref="ONH229" r:id="rId832" display="dir.contratacion@subredsur.gov.co" xr:uid="{9C3BC3E0-47EE-45D9-955D-BBA437B1A9F9}"/>
    <hyperlink ref="ONX229" r:id="rId833" display="dir.contratacion@subredsur.gov.co" xr:uid="{527A3817-1B55-47D7-BFEB-973CD21E4847}"/>
    <hyperlink ref="OON229" r:id="rId834" display="dir.contratacion@subredsur.gov.co" xr:uid="{EAD18787-E859-4A8D-8B13-DB3D9A8E9A83}"/>
    <hyperlink ref="OPD229" r:id="rId835" display="dir.contratacion@subredsur.gov.co" xr:uid="{56101A1C-D09A-4485-B8C6-94125D409F0B}"/>
    <hyperlink ref="OPT229" r:id="rId836" display="dir.contratacion@subredsur.gov.co" xr:uid="{2FD6A938-89AC-4150-BE69-60312450245A}"/>
    <hyperlink ref="OQJ229" r:id="rId837" display="dir.contratacion@subredsur.gov.co" xr:uid="{28D7ADB6-B211-403A-8200-ABFC4B7B6BD4}"/>
    <hyperlink ref="OQZ229" r:id="rId838" display="dir.contratacion@subredsur.gov.co" xr:uid="{90982535-CA5A-462B-99D5-C671813E6227}"/>
    <hyperlink ref="ORP229" r:id="rId839" display="dir.contratacion@subredsur.gov.co" xr:uid="{E0D0EB32-11A4-4670-9B5A-DB3A0B14A88A}"/>
    <hyperlink ref="OSF229" r:id="rId840" display="dir.contratacion@subredsur.gov.co" xr:uid="{C28171F1-5461-4CD9-8E42-8F8D3D280936}"/>
    <hyperlink ref="OSV229" r:id="rId841" display="dir.contratacion@subredsur.gov.co" xr:uid="{46A55EE4-D2C7-41C8-95F9-FC4E4DDF9435}"/>
    <hyperlink ref="OTL229" r:id="rId842" display="dir.contratacion@subredsur.gov.co" xr:uid="{C6B8CCAD-6E2F-4B81-974D-0FE89755A122}"/>
    <hyperlink ref="OUB229" r:id="rId843" display="dir.contratacion@subredsur.gov.co" xr:uid="{2410F19F-8E30-4DE2-86BA-4EDF8373D958}"/>
    <hyperlink ref="OUR229" r:id="rId844" display="dir.contratacion@subredsur.gov.co" xr:uid="{A4B201DE-590B-4DA5-B486-61DCB9C3C84B}"/>
    <hyperlink ref="OVH229" r:id="rId845" display="dir.contratacion@subredsur.gov.co" xr:uid="{F748012E-A3C6-40BC-B1EA-CC83E5FE3DA6}"/>
    <hyperlink ref="OVX229" r:id="rId846" display="dir.contratacion@subredsur.gov.co" xr:uid="{E6B9C422-B0C8-4C70-8998-D6ED1173B2E2}"/>
    <hyperlink ref="OWN229" r:id="rId847" display="dir.contratacion@subredsur.gov.co" xr:uid="{6501B827-4CE1-443E-879E-D2F9F5D11B9B}"/>
    <hyperlink ref="OXD229" r:id="rId848" display="dir.contratacion@subredsur.gov.co" xr:uid="{581DC8E0-CA80-406D-8EF5-30DD799DC58B}"/>
    <hyperlink ref="OXT229" r:id="rId849" display="dir.contratacion@subredsur.gov.co" xr:uid="{F40C300A-9796-4631-8CA1-059FF34635DD}"/>
    <hyperlink ref="OYJ229" r:id="rId850" display="dir.contratacion@subredsur.gov.co" xr:uid="{EE5B57F4-7EF4-4D78-8DF2-2F854D00333A}"/>
    <hyperlink ref="OYZ229" r:id="rId851" display="dir.contratacion@subredsur.gov.co" xr:uid="{D2854EB5-B03A-4043-B8B3-28AC86B91C76}"/>
    <hyperlink ref="OZP229" r:id="rId852" display="dir.contratacion@subredsur.gov.co" xr:uid="{29C043C1-6392-4979-ADA6-E2C275984BF7}"/>
    <hyperlink ref="PAF229" r:id="rId853" display="dir.contratacion@subredsur.gov.co" xr:uid="{60534765-707C-45D4-8528-321F4062FF01}"/>
    <hyperlink ref="PAV229" r:id="rId854" display="dir.contratacion@subredsur.gov.co" xr:uid="{BFE44EE3-CDB0-4012-88FB-F4467AACB36E}"/>
    <hyperlink ref="PBL229" r:id="rId855" display="dir.contratacion@subredsur.gov.co" xr:uid="{17803EA0-F237-4510-997F-BFB5CF13FCD5}"/>
    <hyperlink ref="PCB229" r:id="rId856" display="dir.contratacion@subredsur.gov.co" xr:uid="{3B7B60EA-205D-4898-A582-53900AA67166}"/>
    <hyperlink ref="PCR229" r:id="rId857" display="dir.contratacion@subredsur.gov.co" xr:uid="{B29C5DB8-C663-402D-8772-DC68823D5E1E}"/>
    <hyperlink ref="PDH229" r:id="rId858" display="dir.contratacion@subredsur.gov.co" xr:uid="{7D592E8D-60DB-40BE-96D1-5D4391F69285}"/>
    <hyperlink ref="PDX229" r:id="rId859" display="dir.contratacion@subredsur.gov.co" xr:uid="{6FFFA7D8-7696-4723-B05B-2F9C75D05F1B}"/>
    <hyperlink ref="PEN229" r:id="rId860" display="dir.contratacion@subredsur.gov.co" xr:uid="{8DFD27B9-FB2F-4B14-ABC1-CBBD58686FB2}"/>
    <hyperlink ref="PFD229" r:id="rId861" display="dir.contratacion@subredsur.gov.co" xr:uid="{4A9B76E3-91B5-4F73-848D-5DF9C5EC1145}"/>
    <hyperlink ref="PFT229" r:id="rId862" display="dir.contratacion@subredsur.gov.co" xr:uid="{93BA5786-DD33-464C-B585-F2396824AA4F}"/>
    <hyperlink ref="PGJ229" r:id="rId863" display="dir.contratacion@subredsur.gov.co" xr:uid="{3FD7D117-7A12-48A6-AFC0-5C869119CFDD}"/>
    <hyperlink ref="PGZ229" r:id="rId864" display="dir.contratacion@subredsur.gov.co" xr:uid="{B7EE08FF-2A75-45EF-BE5E-DB55CDE4AE5D}"/>
    <hyperlink ref="PHP229" r:id="rId865" display="dir.contratacion@subredsur.gov.co" xr:uid="{B7DC3E5E-1972-4B9F-BE14-C359896A64DA}"/>
    <hyperlink ref="PIF229" r:id="rId866" display="dir.contratacion@subredsur.gov.co" xr:uid="{218F0E73-EB32-43C9-A088-952A862C16D7}"/>
    <hyperlink ref="PIV229" r:id="rId867" display="dir.contratacion@subredsur.gov.co" xr:uid="{CE3B2079-39A3-4513-8444-2E0EF8F7FBB7}"/>
    <hyperlink ref="PJL229" r:id="rId868" display="dir.contratacion@subredsur.gov.co" xr:uid="{BB2C26CD-76DB-4AFB-821B-EBE1387131BB}"/>
    <hyperlink ref="PKB229" r:id="rId869" display="dir.contratacion@subredsur.gov.co" xr:uid="{400F93DD-7C44-44C9-A57F-36D2CF13B9B5}"/>
    <hyperlink ref="PKR229" r:id="rId870" display="dir.contratacion@subredsur.gov.co" xr:uid="{A1E8D012-CECA-459E-9586-EFC0CAA397A5}"/>
    <hyperlink ref="PLH229" r:id="rId871" display="dir.contratacion@subredsur.gov.co" xr:uid="{0847B233-2A4D-40BD-B273-E4DBA60C3F25}"/>
    <hyperlink ref="PLX229" r:id="rId872" display="dir.contratacion@subredsur.gov.co" xr:uid="{86BF1549-B866-4915-8902-A0693094D536}"/>
    <hyperlink ref="PMN229" r:id="rId873" display="dir.contratacion@subredsur.gov.co" xr:uid="{873CD9E6-739D-4B4A-94E8-762DCB5151FF}"/>
    <hyperlink ref="PND229" r:id="rId874" display="dir.contratacion@subredsur.gov.co" xr:uid="{A1F7B14D-75B1-4010-81B3-60D3D793AD7B}"/>
    <hyperlink ref="PNT229" r:id="rId875" display="dir.contratacion@subredsur.gov.co" xr:uid="{B32744DD-84BF-4292-B4D5-68979A10A926}"/>
    <hyperlink ref="POJ229" r:id="rId876" display="dir.contratacion@subredsur.gov.co" xr:uid="{FE673F40-AECC-40AC-A61B-31F51763BC14}"/>
    <hyperlink ref="POZ229" r:id="rId877" display="dir.contratacion@subredsur.gov.co" xr:uid="{A3EEB405-DA2C-487B-949C-F7FCAC78D04D}"/>
    <hyperlink ref="PPP229" r:id="rId878" display="dir.contratacion@subredsur.gov.co" xr:uid="{5C51302C-6848-401E-BBC2-3148CA696C5F}"/>
    <hyperlink ref="PQF229" r:id="rId879" display="dir.contratacion@subredsur.gov.co" xr:uid="{197584DB-3A95-4619-932F-46163CECF586}"/>
    <hyperlink ref="PQV229" r:id="rId880" display="dir.contratacion@subredsur.gov.co" xr:uid="{79F835CF-051D-42ED-B480-35EB5DA8AAD9}"/>
    <hyperlink ref="PRL229" r:id="rId881" display="dir.contratacion@subredsur.gov.co" xr:uid="{72B5467C-2B05-4961-88BF-F3A537205216}"/>
    <hyperlink ref="PSB229" r:id="rId882" display="dir.contratacion@subredsur.gov.co" xr:uid="{8C36DEE6-06ED-4E77-B5B3-8361A6CB9E64}"/>
    <hyperlink ref="PSR229" r:id="rId883" display="dir.contratacion@subredsur.gov.co" xr:uid="{CF761A73-3C6F-4961-921C-EBC95A357674}"/>
    <hyperlink ref="PTH229" r:id="rId884" display="dir.contratacion@subredsur.gov.co" xr:uid="{B3213EE8-F588-412E-BC1B-DABDBC42192F}"/>
    <hyperlink ref="PTX229" r:id="rId885" display="dir.contratacion@subredsur.gov.co" xr:uid="{2ADDE76C-6903-4DA1-8265-5E91CFA53F98}"/>
    <hyperlink ref="PUN229" r:id="rId886" display="dir.contratacion@subredsur.gov.co" xr:uid="{1874911A-3B3D-4D75-820F-1325718E2C01}"/>
    <hyperlink ref="PVD229" r:id="rId887" display="dir.contratacion@subredsur.gov.co" xr:uid="{59A673E6-B06A-4FCB-9B44-F12100E0A745}"/>
    <hyperlink ref="PVT229" r:id="rId888" display="dir.contratacion@subredsur.gov.co" xr:uid="{6CFD7E77-B4F1-40CA-A2B6-90B4ADA0BCBA}"/>
    <hyperlink ref="PWJ229" r:id="rId889" display="dir.contratacion@subredsur.gov.co" xr:uid="{A86FF4BB-C39F-4609-AE25-7D8BE07EB729}"/>
    <hyperlink ref="PWZ229" r:id="rId890" display="dir.contratacion@subredsur.gov.co" xr:uid="{0F417F1D-80DD-4FA0-A103-F1CCF18999BC}"/>
    <hyperlink ref="PXP229" r:id="rId891" display="dir.contratacion@subredsur.gov.co" xr:uid="{2630D1BD-951E-46A0-BFA6-6ED0C2E5F9AC}"/>
    <hyperlink ref="PYF229" r:id="rId892" display="dir.contratacion@subredsur.gov.co" xr:uid="{5275FC88-4D3F-4651-B7E7-7A7453301275}"/>
    <hyperlink ref="PYV229" r:id="rId893" display="dir.contratacion@subredsur.gov.co" xr:uid="{E946090E-D137-4C9E-97DE-19E6D8AFB7DD}"/>
    <hyperlink ref="PZL229" r:id="rId894" display="dir.contratacion@subredsur.gov.co" xr:uid="{1C8B9FC4-3CCB-4526-A3EA-6199D5791826}"/>
    <hyperlink ref="QAB229" r:id="rId895" display="dir.contratacion@subredsur.gov.co" xr:uid="{72CC194F-55DB-44A6-BDC9-3F90D4A1061A}"/>
    <hyperlink ref="QAR229" r:id="rId896" display="dir.contratacion@subredsur.gov.co" xr:uid="{AC82A6D3-FA76-40F4-A9AD-DFCEF15E85E2}"/>
    <hyperlink ref="QBH229" r:id="rId897" display="dir.contratacion@subredsur.gov.co" xr:uid="{68DF9C7B-8655-4D49-9CA5-DACB6E115ED3}"/>
    <hyperlink ref="QBX229" r:id="rId898" display="dir.contratacion@subredsur.gov.co" xr:uid="{CB035705-C5B8-438F-B39B-7754311A9AE8}"/>
    <hyperlink ref="QCN229" r:id="rId899" display="dir.contratacion@subredsur.gov.co" xr:uid="{24A1C7A1-4D76-4CDE-A33F-3F0F63DEA634}"/>
    <hyperlink ref="QDD229" r:id="rId900" display="dir.contratacion@subredsur.gov.co" xr:uid="{F061BFBC-F53D-422C-9B42-1CB5D7C5B992}"/>
    <hyperlink ref="QDT229" r:id="rId901" display="dir.contratacion@subredsur.gov.co" xr:uid="{74EDD8DE-15CC-4BC7-8986-5BE76832757B}"/>
    <hyperlink ref="QEJ229" r:id="rId902" display="dir.contratacion@subredsur.gov.co" xr:uid="{23E8CFBF-4D4C-4AC9-9124-0493FEAACB53}"/>
    <hyperlink ref="QEZ229" r:id="rId903" display="dir.contratacion@subredsur.gov.co" xr:uid="{4C90FE28-F54A-4E80-B3B9-FD048ACB21C8}"/>
    <hyperlink ref="QFP229" r:id="rId904" display="dir.contratacion@subredsur.gov.co" xr:uid="{5F1D5FEA-3AE8-4146-8BD3-515980B161C4}"/>
    <hyperlink ref="QGF229" r:id="rId905" display="dir.contratacion@subredsur.gov.co" xr:uid="{4BE3C56C-AC23-441F-92FB-2BBBC7AE6F1B}"/>
    <hyperlink ref="QGV229" r:id="rId906" display="dir.contratacion@subredsur.gov.co" xr:uid="{A19ECB77-3E11-4293-B994-35F67BCFBB5C}"/>
    <hyperlink ref="QHL229" r:id="rId907" display="dir.contratacion@subredsur.gov.co" xr:uid="{2D7E966E-8879-4D70-BCE2-ECA9E4F6FD18}"/>
    <hyperlink ref="QIB229" r:id="rId908" display="dir.contratacion@subredsur.gov.co" xr:uid="{9B61A54A-DCE8-4AFB-A4C0-75DCE7650DB9}"/>
    <hyperlink ref="QIR229" r:id="rId909" display="dir.contratacion@subredsur.gov.co" xr:uid="{AAE60740-8B33-487D-9DE8-25344BCC8F87}"/>
    <hyperlink ref="QJH229" r:id="rId910" display="dir.contratacion@subredsur.gov.co" xr:uid="{0413D0A3-E553-44A9-9C66-0FABEB9CCD2F}"/>
    <hyperlink ref="QJX229" r:id="rId911" display="dir.contratacion@subredsur.gov.co" xr:uid="{C23FA31D-F5B3-40F6-AF7F-07E9ECFFAB92}"/>
    <hyperlink ref="QKN229" r:id="rId912" display="dir.contratacion@subredsur.gov.co" xr:uid="{8E48C917-9197-429A-87BB-AED7BBA35510}"/>
    <hyperlink ref="QLD229" r:id="rId913" display="dir.contratacion@subredsur.gov.co" xr:uid="{75D8B79D-A696-4FA9-8F09-B883A45D4B71}"/>
    <hyperlink ref="QLT229" r:id="rId914" display="dir.contratacion@subredsur.gov.co" xr:uid="{41B83C85-66DB-481F-9417-E740A0E75C10}"/>
    <hyperlink ref="QMJ229" r:id="rId915" display="dir.contratacion@subredsur.gov.co" xr:uid="{7B9970F9-AD8B-4E16-9997-3332925D9BC8}"/>
    <hyperlink ref="QMZ229" r:id="rId916" display="dir.contratacion@subredsur.gov.co" xr:uid="{DD2D593E-0D7B-4B47-8807-FFCDC7E56B89}"/>
    <hyperlink ref="QNP229" r:id="rId917" display="dir.contratacion@subredsur.gov.co" xr:uid="{CF89C085-E903-48C1-9D51-1A2BB0E14EF5}"/>
    <hyperlink ref="QOF229" r:id="rId918" display="dir.contratacion@subredsur.gov.co" xr:uid="{8AC43953-4394-4754-8569-7EE0BDD01EF8}"/>
    <hyperlink ref="QOV229" r:id="rId919" display="dir.contratacion@subredsur.gov.co" xr:uid="{5CC63A01-933D-44DA-90D4-EB34105A6DB9}"/>
    <hyperlink ref="QPL229" r:id="rId920" display="dir.contratacion@subredsur.gov.co" xr:uid="{05E7D4EF-9D97-432D-A7EC-B759005C6BDC}"/>
    <hyperlink ref="QQB229" r:id="rId921" display="dir.contratacion@subredsur.gov.co" xr:uid="{F2F79C9A-32A3-47D3-B246-00032AF6EA33}"/>
    <hyperlink ref="QQR229" r:id="rId922" display="dir.contratacion@subredsur.gov.co" xr:uid="{C2E10F14-835E-4A35-9016-351C1C896335}"/>
    <hyperlink ref="QRH229" r:id="rId923" display="dir.contratacion@subredsur.gov.co" xr:uid="{F6DA7927-3BFB-4311-A590-E0A7B8861D99}"/>
    <hyperlink ref="QRX229" r:id="rId924" display="dir.contratacion@subredsur.gov.co" xr:uid="{72ED67DF-3A1C-4CA8-B92E-6027B813DF99}"/>
    <hyperlink ref="QSN229" r:id="rId925" display="dir.contratacion@subredsur.gov.co" xr:uid="{CCB24BA8-6892-463B-A7D2-6278F4629D07}"/>
    <hyperlink ref="QTD229" r:id="rId926" display="dir.contratacion@subredsur.gov.co" xr:uid="{19164AC3-DEF2-4FEA-A526-8E724BEE9027}"/>
    <hyperlink ref="QTT229" r:id="rId927" display="dir.contratacion@subredsur.gov.co" xr:uid="{6E6330EA-DAC1-4D38-847D-CB6BD07E6DD3}"/>
    <hyperlink ref="QUJ229" r:id="rId928" display="dir.contratacion@subredsur.gov.co" xr:uid="{8514E615-5D60-45B0-A0C1-69436B42AEDE}"/>
    <hyperlink ref="QUZ229" r:id="rId929" display="dir.contratacion@subredsur.gov.co" xr:uid="{A19F095E-04A9-4041-B727-7BFD420577C3}"/>
    <hyperlink ref="QVP229" r:id="rId930" display="dir.contratacion@subredsur.gov.co" xr:uid="{06FD6403-150E-493E-BB8A-611BEE2575A9}"/>
    <hyperlink ref="QWF229" r:id="rId931" display="dir.contratacion@subredsur.gov.co" xr:uid="{3C868B6D-EA6F-4B45-8F60-CEF063002E4D}"/>
    <hyperlink ref="QWV229" r:id="rId932" display="dir.contratacion@subredsur.gov.co" xr:uid="{41D09962-2BA7-426F-88B4-52D347740E65}"/>
    <hyperlink ref="QXL229" r:id="rId933" display="dir.contratacion@subredsur.gov.co" xr:uid="{A29146DF-BA5D-42DB-B8EA-2995F212445D}"/>
    <hyperlink ref="QYB229" r:id="rId934" display="dir.contratacion@subredsur.gov.co" xr:uid="{46B87988-92BD-458B-84BC-ED4A40E3E952}"/>
    <hyperlink ref="QYR229" r:id="rId935" display="dir.contratacion@subredsur.gov.co" xr:uid="{F7531B3B-C91C-4525-BD45-17DE0314B6F7}"/>
    <hyperlink ref="QZH229" r:id="rId936" display="dir.contratacion@subredsur.gov.co" xr:uid="{6C2618FD-DCD4-4626-80E2-55C14BA3F3A0}"/>
    <hyperlink ref="QZX229" r:id="rId937" display="dir.contratacion@subredsur.gov.co" xr:uid="{4417195D-BF2A-4ACA-B8DA-742D5633495C}"/>
    <hyperlink ref="RAN229" r:id="rId938" display="dir.contratacion@subredsur.gov.co" xr:uid="{255C4E13-8C4A-4EFA-9A4A-FC7C41B9C165}"/>
    <hyperlink ref="RBD229" r:id="rId939" display="dir.contratacion@subredsur.gov.co" xr:uid="{3970B9CB-68C2-449A-917D-A8A724A39FAE}"/>
    <hyperlink ref="RBT229" r:id="rId940" display="dir.contratacion@subredsur.gov.co" xr:uid="{E14FB99C-BF11-4178-AF79-7AE78126BB9E}"/>
    <hyperlink ref="RCJ229" r:id="rId941" display="dir.contratacion@subredsur.gov.co" xr:uid="{6F80EF36-76A3-4A46-994B-1298A781636E}"/>
    <hyperlink ref="RCZ229" r:id="rId942" display="dir.contratacion@subredsur.gov.co" xr:uid="{40ACB24C-1E19-47C0-A119-02C9246C7577}"/>
    <hyperlink ref="RDP229" r:id="rId943" display="dir.contratacion@subredsur.gov.co" xr:uid="{20CC4A36-2094-440B-8CE7-B002C06DD094}"/>
    <hyperlink ref="REF229" r:id="rId944" display="dir.contratacion@subredsur.gov.co" xr:uid="{87FBB756-6F27-4173-9A71-0425ED843725}"/>
    <hyperlink ref="REV229" r:id="rId945" display="dir.contratacion@subredsur.gov.co" xr:uid="{330D7547-E34B-486D-87F1-BB8F7C8C5C46}"/>
    <hyperlink ref="RFL229" r:id="rId946" display="dir.contratacion@subredsur.gov.co" xr:uid="{1BF9AF79-7D31-4EC7-9A5C-DA490ACCDCEF}"/>
    <hyperlink ref="RGB229" r:id="rId947" display="dir.contratacion@subredsur.gov.co" xr:uid="{783BC22E-20ED-4B3D-849B-C41F9866E4D6}"/>
    <hyperlink ref="RGR229" r:id="rId948" display="dir.contratacion@subredsur.gov.co" xr:uid="{2F749C4E-4932-4688-9133-7C1511432A72}"/>
    <hyperlink ref="RHH229" r:id="rId949" display="dir.contratacion@subredsur.gov.co" xr:uid="{AE51279F-6D4F-465D-8ED0-91CA369E7DF8}"/>
    <hyperlink ref="RHX229" r:id="rId950" display="dir.contratacion@subredsur.gov.co" xr:uid="{F445B4FC-9238-4073-8351-5E9B7125254D}"/>
    <hyperlink ref="RIN229" r:id="rId951" display="dir.contratacion@subredsur.gov.co" xr:uid="{4FEE0ABC-4E7D-48D4-9750-4D3ADFE0CF94}"/>
    <hyperlink ref="RJD229" r:id="rId952" display="dir.contratacion@subredsur.gov.co" xr:uid="{507FB738-0937-49B1-B969-86848FD076AE}"/>
    <hyperlink ref="RJT229" r:id="rId953" display="dir.contratacion@subredsur.gov.co" xr:uid="{59C4984F-7839-40D7-9019-CFB71E1BEC61}"/>
    <hyperlink ref="RKJ229" r:id="rId954" display="dir.contratacion@subredsur.gov.co" xr:uid="{9546A907-495F-4912-995B-CADDE1C269EA}"/>
    <hyperlink ref="RKZ229" r:id="rId955" display="dir.contratacion@subredsur.gov.co" xr:uid="{1302F0A4-3BF6-460B-B625-557197F21149}"/>
    <hyperlink ref="RLP229" r:id="rId956" display="dir.contratacion@subredsur.gov.co" xr:uid="{5B3B22F3-7424-42CE-8A68-F537EE96376E}"/>
    <hyperlink ref="RMF229" r:id="rId957" display="dir.contratacion@subredsur.gov.co" xr:uid="{13AC9D58-E417-45A8-AE98-39C0B5074820}"/>
    <hyperlink ref="RMV229" r:id="rId958" display="dir.contratacion@subredsur.gov.co" xr:uid="{04F530FB-951B-4B79-BFDD-F27007A5E2A9}"/>
    <hyperlink ref="RNL229" r:id="rId959" display="dir.contratacion@subredsur.gov.co" xr:uid="{2FBED7AD-2591-499D-AD1F-79EC092470AF}"/>
    <hyperlink ref="ROB229" r:id="rId960" display="dir.contratacion@subredsur.gov.co" xr:uid="{0C503225-FF97-4200-B61C-C474DCEE4E8E}"/>
    <hyperlink ref="ROR229" r:id="rId961" display="dir.contratacion@subredsur.gov.co" xr:uid="{B5948AB2-FBAE-4C75-986A-02AA1AB61311}"/>
    <hyperlink ref="RPH229" r:id="rId962" display="dir.contratacion@subredsur.gov.co" xr:uid="{4B532EC2-F619-481A-92A3-93C6A46788F3}"/>
    <hyperlink ref="RPX229" r:id="rId963" display="dir.contratacion@subredsur.gov.co" xr:uid="{D965DADF-E464-4824-8EFB-0C170FBFFE8E}"/>
    <hyperlink ref="RQN229" r:id="rId964" display="dir.contratacion@subredsur.gov.co" xr:uid="{B57C14B7-3E89-4FB6-AB4F-6820EFF5E7AD}"/>
    <hyperlink ref="RRD229" r:id="rId965" display="dir.contratacion@subredsur.gov.co" xr:uid="{48F9A6C6-57CB-4BDA-ADEE-875FF82DD912}"/>
    <hyperlink ref="RRT229" r:id="rId966" display="dir.contratacion@subredsur.gov.co" xr:uid="{311B6573-AEAD-4C82-A868-6876F6193C95}"/>
    <hyperlink ref="RSJ229" r:id="rId967" display="dir.contratacion@subredsur.gov.co" xr:uid="{1A951448-4E0B-4858-A34B-169E5FF42A08}"/>
    <hyperlink ref="RSZ229" r:id="rId968" display="dir.contratacion@subredsur.gov.co" xr:uid="{281260CC-EF98-4770-9CB5-1345E9889646}"/>
    <hyperlink ref="RTP229" r:id="rId969" display="dir.contratacion@subredsur.gov.co" xr:uid="{DE350BFC-5D5F-48FD-9008-16143FEED884}"/>
    <hyperlink ref="RUF229" r:id="rId970" display="dir.contratacion@subredsur.gov.co" xr:uid="{06982CE7-407E-4DC0-83A2-5B0955851898}"/>
    <hyperlink ref="RUV229" r:id="rId971" display="dir.contratacion@subredsur.gov.co" xr:uid="{7807A462-0329-477F-B2F4-79FB776F95C4}"/>
    <hyperlink ref="RVL229" r:id="rId972" display="dir.contratacion@subredsur.gov.co" xr:uid="{577699CF-82C3-4940-B44D-0326ABF3E84E}"/>
    <hyperlink ref="RWB229" r:id="rId973" display="dir.contratacion@subredsur.gov.co" xr:uid="{F3F43235-06F9-4B58-8193-8BC4BAC273DB}"/>
    <hyperlink ref="RWR229" r:id="rId974" display="dir.contratacion@subredsur.gov.co" xr:uid="{3160C87E-F6C2-491A-9C00-27BCB36947A2}"/>
    <hyperlink ref="RXH229" r:id="rId975" display="dir.contratacion@subredsur.gov.co" xr:uid="{57F89F8D-641D-4235-8789-95D2F1BB4DE6}"/>
    <hyperlink ref="RXX229" r:id="rId976" display="dir.contratacion@subredsur.gov.co" xr:uid="{ED47F722-B0A5-4CED-A9EF-D23381BDAC5C}"/>
    <hyperlink ref="RYN229" r:id="rId977" display="dir.contratacion@subredsur.gov.co" xr:uid="{27F6061F-1A0A-412C-85B7-F43728B7C86E}"/>
    <hyperlink ref="RZD229" r:id="rId978" display="dir.contratacion@subredsur.gov.co" xr:uid="{D91B8E1D-362D-4D7C-9A2C-73DABA1473C8}"/>
    <hyperlink ref="RZT229" r:id="rId979" display="dir.contratacion@subredsur.gov.co" xr:uid="{4CF33054-1860-4E53-A5FD-38CC316B9498}"/>
    <hyperlink ref="SAJ229" r:id="rId980" display="dir.contratacion@subredsur.gov.co" xr:uid="{BF8FFBB9-249A-479F-A482-EFB622B645E3}"/>
    <hyperlink ref="SAZ229" r:id="rId981" display="dir.contratacion@subredsur.gov.co" xr:uid="{C9CB5D69-6019-4F64-B391-26D0635A24C4}"/>
    <hyperlink ref="SBP229" r:id="rId982" display="dir.contratacion@subredsur.gov.co" xr:uid="{C9B83652-A3DE-48C0-9E54-401DA745E263}"/>
    <hyperlink ref="SCF229" r:id="rId983" display="dir.contratacion@subredsur.gov.co" xr:uid="{9077600F-63C0-45A4-A150-289D085885FE}"/>
    <hyperlink ref="SCV229" r:id="rId984" display="dir.contratacion@subredsur.gov.co" xr:uid="{F06B306D-2293-4C11-9FC0-8FC3DD9D46B2}"/>
    <hyperlink ref="SDL229" r:id="rId985" display="dir.contratacion@subredsur.gov.co" xr:uid="{F68B4988-F2CE-4962-BF36-BAA16196A5B0}"/>
    <hyperlink ref="SEB229" r:id="rId986" display="dir.contratacion@subredsur.gov.co" xr:uid="{6F3847E1-8B79-4651-9B0B-28FF734A016C}"/>
    <hyperlink ref="SER229" r:id="rId987" display="dir.contratacion@subredsur.gov.co" xr:uid="{4AA5CB31-80C3-40E1-B2A1-3A3F85F704BE}"/>
    <hyperlink ref="SFH229" r:id="rId988" display="dir.contratacion@subredsur.gov.co" xr:uid="{8B656353-0157-43FA-8B55-01F5E99B858E}"/>
    <hyperlink ref="SFX229" r:id="rId989" display="dir.contratacion@subredsur.gov.co" xr:uid="{92AB228B-CC4B-4234-BE6F-5C59BFD28A42}"/>
    <hyperlink ref="SGN229" r:id="rId990" display="dir.contratacion@subredsur.gov.co" xr:uid="{6A74311F-C1D3-4E3C-8AEB-3B7E96A5A860}"/>
    <hyperlink ref="SHD229" r:id="rId991" display="dir.contratacion@subredsur.gov.co" xr:uid="{C88395C2-EEF2-4009-B420-7285496D54A7}"/>
    <hyperlink ref="SHT229" r:id="rId992" display="dir.contratacion@subredsur.gov.co" xr:uid="{D4F8E9C7-A074-4572-A969-99B79D5AD2DF}"/>
    <hyperlink ref="SIJ229" r:id="rId993" display="dir.contratacion@subredsur.gov.co" xr:uid="{D14AD24E-F062-4BD8-9E44-22A7E03C36A4}"/>
    <hyperlink ref="SIZ229" r:id="rId994" display="dir.contratacion@subredsur.gov.co" xr:uid="{EC1BBED5-EE5F-45B5-AC1F-641B04C3C245}"/>
    <hyperlink ref="SJP229" r:id="rId995" display="dir.contratacion@subredsur.gov.co" xr:uid="{FEE08413-25E8-4D02-A77A-34F8D4C78C03}"/>
    <hyperlink ref="SKF229" r:id="rId996" display="dir.contratacion@subredsur.gov.co" xr:uid="{CE52FDA5-E9CA-4794-BF6A-1FF045E2B809}"/>
    <hyperlink ref="SKV229" r:id="rId997" display="dir.contratacion@subredsur.gov.co" xr:uid="{34EE905A-0CF1-4463-BD0B-44B4D9D42F18}"/>
    <hyperlink ref="SLL229" r:id="rId998" display="dir.contratacion@subredsur.gov.co" xr:uid="{14E88DBB-6409-4D6A-9FBE-61F37870EEE3}"/>
    <hyperlink ref="SMB229" r:id="rId999" display="dir.contratacion@subredsur.gov.co" xr:uid="{039EA749-CCC9-4448-AE5A-D4FF40298D24}"/>
    <hyperlink ref="SMR229" r:id="rId1000" display="dir.contratacion@subredsur.gov.co" xr:uid="{C96066FC-9A64-4DF2-A7A4-D810A3474D07}"/>
    <hyperlink ref="SNH229" r:id="rId1001" display="dir.contratacion@subredsur.gov.co" xr:uid="{29742175-9040-45E6-B06B-B10E67CB5635}"/>
    <hyperlink ref="SNX229" r:id="rId1002" display="dir.contratacion@subredsur.gov.co" xr:uid="{8EFE08F4-AE54-453B-849B-09E318ED3A59}"/>
    <hyperlink ref="SON229" r:id="rId1003" display="dir.contratacion@subredsur.gov.co" xr:uid="{247426B9-A5ED-4A48-80C9-B15D78AF0E43}"/>
    <hyperlink ref="SPD229" r:id="rId1004" display="dir.contratacion@subredsur.gov.co" xr:uid="{06FCC179-932A-42A0-B31B-A12067AA767E}"/>
    <hyperlink ref="SPT229" r:id="rId1005" display="dir.contratacion@subredsur.gov.co" xr:uid="{8DF72D08-F893-4B38-B330-F182E10DE169}"/>
    <hyperlink ref="SQJ229" r:id="rId1006" display="dir.contratacion@subredsur.gov.co" xr:uid="{5A854E98-B30A-473A-B2B0-6587245E46DE}"/>
    <hyperlink ref="SQZ229" r:id="rId1007" display="dir.contratacion@subredsur.gov.co" xr:uid="{18218D5F-7724-4D49-8919-CFC9E2CE2616}"/>
    <hyperlink ref="SRP229" r:id="rId1008" display="dir.contratacion@subredsur.gov.co" xr:uid="{8F209EB3-C51E-4E5D-946C-470416A68708}"/>
    <hyperlink ref="SSF229" r:id="rId1009" display="dir.contratacion@subredsur.gov.co" xr:uid="{DDC8A5FA-D27F-483E-9A1B-946D7C93EB48}"/>
    <hyperlink ref="SSV229" r:id="rId1010" display="dir.contratacion@subredsur.gov.co" xr:uid="{42A6D177-08F8-4A75-A8BA-54F6109AED41}"/>
    <hyperlink ref="STL229" r:id="rId1011" display="dir.contratacion@subredsur.gov.co" xr:uid="{BCC17EA3-119B-47EA-942B-FD2EECD3B497}"/>
    <hyperlink ref="SUB229" r:id="rId1012" display="dir.contratacion@subredsur.gov.co" xr:uid="{3062A85A-BCF1-4F77-8139-7EE9D6CFCBCD}"/>
    <hyperlink ref="SUR229" r:id="rId1013" display="dir.contratacion@subredsur.gov.co" xr:uid="{B7EC8C60-7465-469E-AD87-067C13EA841C}"/>
    <hyperlink ref="SVH229" r:id="rId1014" display="dir.contratacion@subredsur.gov.co" xr:uid="{19B6133E-410B-4EBB-8263-3FEE9D3BB499}"/>
    <hyperlink ref="SVX229" r:id="rId1015" display="dir.contratacion@subredsur.gov.co" xr:uid="{11434E2A-4F7D-4F6B-B35F-1DE37571B97E}"/>
    <hyperlink ref="SWN229" r:id="rId1016" display="dir.contratacion@subredsur.gov.co" xr:uid="{74FBFDC5-062A-46DE-B2E0-4A01E80A790F}"/>
    <hyperlink ref="SXD229" r:id="rId1017" display="dir.contratacion@subredsur.gov.co" xr:uid="{E9FD2A50-8CCD-492A-91C2-74AD9F91A1CF}"/>
    <hyperlink ref="SXT229" r:id="rId1018" display="dir.contratacion@subredsur.gov.co" xr:uid="{CC2412B5-CCCE-4245-A696-858C5757AB65}"/>
    <hyperlink ref="SYJ229" r:id="rId1019" display="dir.contratacion@subredsur.gov.co" xr:uid="{C7237F0C-A6EB-4F4F-91AA-6FB7BCFC9A24}"/>
    <hyperlink ref="SYZ229" r:id="rId1020" display="dir.contratacion@subredsur.gov.co" xr:uid="{4B9C2044-04F7-4626-AAE1-0FD1FEDBB0BF}"/>
    <hyperlink ref="SZP229" r:id="rId1021" display="dir.contratacion@subredsur.gov.co" xr:uid="{595D0DEC-2E29-4D72-ABFA-A5C613301900}"/>
    <hyperlink ref="TAF229" r:id="rId1022" display="dir.contratacion@subredsur.gov.co" xr:uid="{A19E3D31-D4A0-4D41-96B1-DAA75376FC38}"/>
    <hyperlink ref="TAV229" r:id="rId1023" display="dir.contratacion@subredsur.gov.co" xr:uid="{77288325-AAAD-450C-9821-5999CA642AB3}"/>
    <hyperlink ref="TBL229" r:id="rId1024" display="dir.contratacion@subredsur.gov.co" xr:uid="{B9964BDE-8DEA-4722-8CAA-65AFEEF84F8C}"/>
    <hyperlink ref="TCB229" r:id="rId1025" display="dir.contratacion@subredsur.gov.co" xr:uid="{7E106EB8-E867-46AC-9260-53BEFC2EB363}"/>
    <hyperlink ref="TCR229" r:id="rId1026" display="dir.contratacion@subredsur.gov.co" xr:uid="{88E9D78D-6CE9-4E05-BF8F-315278E94F36}"/>
    <hyperlink ref="TDH229" r:id="rId1027" display="dir.contratacion@subredsur.gov.co" xr:uid="{EA480B41-1002-4F4C-BC99-F686CE4D83B8}"/>
    <hyperlink ref="TDX229" r:id="rId1028" display="dir.contratacion@subredsur.gov.co" xr:uid="{96BF39E3-4548-4223-9ED5-53FFBE0EA7AB}"/>
    <hyperlink ref="TEN229" r:id="rId1029" display="dir.contratacion@subredsur.gov.co" xr:uid="{F6B76F55-5456-4B47-9C42-8D3C9A88FB1B}"/>
    <hyperlink ref="TFD229" r:id="rId1030" display="dir.contratacion@subredsur.gov.co" xr:uid="{F087CB92-B454-4FD5-8B4E-91EE73ECC03D}"/>
    <hyperlink ref="TFT229" r:id="rId1031" display="dir.contratacion@subredsur.gov.co" xr:uid="{61BE29E8-256B-44FB-97E8-70D711EB47EE}"/>
    <hyperlink ref="TGJ229" r:id="rId1032" display="dir.contratacion@subredsur.gov.co" xr:uid="{8B4ACB23-EE75-460F-92DD-43C483DDB297}"/>
    <hyperlink ref="TGZ229" r:id="rId1033" display="dir.contratacion@subredsur.gov.co" xr:uid="{684D3D3B-B7B5-4668-8551-167F925ECEBA}"/>
    <hyperlink ref="THP229" r:id="rId1034" display="dir.contratacion@subredsur.gov.co" xr:uid="{E0FEFA88-1DEF-45D4-ABDE-694B44189108}"/>
    <hyperlink ref="TIF229" r:id="rId1035" display="dir.contratacion@subredsur.gov.co" xr:uid="{32895FF7-EFBA-4FC8-916E-D26591CEBF29}"/>
    <hyperlink ref="TIV229" r:id="rId1036" display="dir.contratacion@subredsur.gov.co" xr:uid="{EA98916D-0A74-4B2A-8A77-088C810450E8}"/>
    <hyperlink ref="TJL229" r:id="rId1037" display="dir.contratacion@subredsur.gov.co" xr:uid="{2934D309-3515-4B2E-BE88-D02824F5B30C}"/>
    <hyperlink ref="TKB229" r:id="rId1038" display="dir.contratacion@subredsur.gov.co" xr:uid="{CB457A4C-6CE9-481C-B693-FD889CCFD901}"/>
    <hyperlink ref="TKR229" r:id="rId1039" display="dir.contratacion@subredsur.gov.co" xr:uid="{7022E8F8-A43E-46D2-AC25-B707698F9218}"/>
    <hyperlink ref="TLH229" r:id="rId1040" display="dir.contratacion@subredsur.gov.co" xr:uid="{405400E5-823A-4774-90C2-0D0F0DEEEB63}"/>
    <hyperlink ref="TLX229" r:id="rId1041" display="dir.contratacion@subredsur.gov.co" xr:uid="{42F0A509-ECA9-48D1-BF4E-917280B5B66C}"/>
    <hyperlink ref="TMN229" r:id="rId1042" display="dir.contratacion@subredsur.gov.co" xr:uid="{987BEB6E-A9B3-42C0-BF27-0033700298F1}"/>
    <hyperlink ref="TND229" r:id="rId1043" display="dir.contratacion@subredsur.gov.co" xr:uid="{19CA568A-AD94-4B75-8FD0-D6806E42003F}"/>
    <hyperlink ref="TNT229" r:id="rId1044" display="dir.contratacion@subredsur.gov.co" xr:uid="{7251541B-F9B7-4AC6-8943-6BD656875E4F}"/>
    <hyperlink ref="TOJ229" r:id="rId1045" display="dir.contratacion@subredsur.gov.co" xr:uid="{2F6A3AA9-E165-4934-B78D-3495B7A6C8D2}"/>
    <hyperlink ref="TOZ229" r:id="rId1046" display="dir.contratacion@subredsur.gov.co" xr:uid="{D887A72D-B65D-479C-974C-4A7BEC27755C}"/>
    <hyperlink ref="TPP229" r:id="rId1047" display="dir.contratacion@subredsur.gov.co" xr:uid="{DDBB2B09-886B-4CC3-8FE4-518B547EF653}"/>
    <hyperlink ref="TQF229" r:id="rId1048" display="dir.contratacion@subredsur.gov.co" xr:uid="{A27F8A97-7438-4D40-9246-BF3061AF8CCF}"/>
    <hyperlink ref="TQV229" r:id="rId1049" display="dir.contratacion@subredsur.gov.co" xr:uid="{DC983C71-A873-4426-87F4-4ABFFFD44A0E}"/>
    <hyperlink ref="TRL229" r:id="rId1050" display="dir.contratacion@subredsur.gov.co" xr:uid="{1F6F274D-C051-45FE-8CCB-CCB97AB78980}"/>
    <hyperlink ref="TSB229" r:id="rId1051" display="dir.contratacion@subredsur.gov.co" xr:uid="{839F414D-8CA6-40A0-9649-F55644DBAC85}"/>
    <hyperlink ref="TSR229" r:id="rId1052" display="dir.contratacion@subredsur.gov.co" xr:uid="{17BABA6A-4EDB-4736-9BF8-30FE49407F5C}"/>
    <hyperlink ref="TTH229" r:id="rId1053" display="dir.contratacion@subredsur.gov.co" xr:uid="{73FAE64F-A6D7-4F71-B6E6-5B75F97FFD90}"/>
    <hyperlink ref="TTX229" r:id="rId1054" display="dir.contratacion@subredsur.gov.co" xr:uid="{E9237201-5EC2-453A-8679-F28D5A9A8689}"/>
    <hyperlink ref="TUN229" r:id="rId1055" display="dir.contratacion@subredsur.gov.co" xr:uid="{7DCAD5B7-B27D-4CA8-80D6-018CAC8209DB}"/>
    <hyperlink ref="TVD229" r:id="rId1056" display="dir.contratacion@subredsur.gov.co" xr:uid="{779BC6BD-56C5-40B8-91E4-185BB7602B2B}"/>
    <hyperlink ref="TVT229" r:id="rId1057" display="dir.contratacion@subredsur.gov.co" xr:uid="{48739286-2C21-45E8-B16C-E5DF30EE3D9A}"/>
    <hyperlink ref="TWJ229" r:id="rId1058" display="dir.contratacion@subredsur.gov.co" xr:uid="{F6F22144-6062-405C-AD6A-7DDF26CF572B}"/>
    <hyperlink ref="TWZ229" r:id="rId1059" display="dir.contratacion@subredsur.gov.co" xr:uid="{DC5DE79C-3379-4FF3-B592-DFEFB2BD8AC2}"/>
    <hyperlink ref="TXP229" r:id="rId1060" display="dir.contratacion@subredsur.gov.co" xr:uid="{C70797C4-7A9B-421E-8CAB-0FB5E5B0CF9F}"/>
    <hyperlink ref="TYF229" r:id="rId1061" display="dir.contratacion@subredsur.gov.co" xr:uid="{AD461BDC-42F4-489A-8AF4-9755404E5AC5}"/>
    <hyperlink ref="TYV229" r:id="rId1062" display="dir.contratacion@subredsur.gov.co" xr:uid="{667CF35F-AC9C-4520-86B8-03B215F6192E}"/>
    <hyperlink ref="TZL229" r:id="rId1063" display="dir.contratacion@subredsur.gov.co" xr:uid="{F06F31B1-58B5-49F5-99C1-C0B472CCA7E0}"/>
    <hyperlink ref="UAB229" r:id="rId1064" display="dir.contratacion@subredsur.gov.co" xr:uid="{5C1286EF-45FD-4B15-BC11-293F953D00D4}"/>
    <hyperlink ref="UAR229" r:id="rId1065" display="dir.contratacion@subredsur.gov.co" xr:uid="{EFB7201A-9FE3-4066-A1E0-C99480E84572}"/>
    <hyperlink ref="UBH229" r:id="rId1066" display="dir.contratacion@subredsur.gov.co" xr:uid="{239F56AF-8A5B-411D-82A4-471F3558E73A}"/>
    <hyperlink ref="UBX229" r:id="rId1067" display="dir.contratacion@subredsur.gov.co" xr:uid="{BC531EF1-5C3F-4DEE-A378-7AFD19C93532}"/>
    <hyperlink ref="UCN229" r:id="rId1068" display="dir.contratacion@subredsur.gov.co" xr:uid="{84785CD7-0D19-4EC6-82AE-A3435626EFA7}"/>
    <hyperlink ref="UDD229" r:id="rId1069" display="dir.contratacion@subredsur.gov.co" xr:uid="{53D8C8A5-AFD6-453D-8767-8CF9C4BDCCC7}"/>
    <hyperlink ref="UDT229" r:id="rId1070" display="dir.contratacion@subredsur.gov.co" xr:uid="{AC651D67-E3D0-4628-AB19-E6A48E7342A7}"/>
    <hyperlink ref="UEJ229" r:id="rId1071" display="dir.contratacion@subredsur.gov.co" xr:uid="{E8BC4D3E-69BD-4CF5-A171-E4D12C2FDA9F}"/>
    <hyperlink ref="UEZ229" r:id="rId1072" display="dir.contratacion@subredsur.gov.co" xr:uid="{F6AF1596-CCEC-40A6-AC00-36C8FC624C19}"/>
    <hyperlink ref="UFP229" r:id="rId1073" display="dir.contratacion@subredsur.gov.co" xr:uid="{3F113765-7331-48D7-8241-18F35E279CC4}"/>
    <hyperlink ref="UGF229" r:id="rId1074" display="dir.contratacion@subredsur.gov.co" xr:uid="{B2BA11BF-4990-4DA9-96F7-152AB0B9D4B6}"/>
    <hyperlink ref="UGV229" r:id="rId1075" display="dir.contratacion@subredsur.gov.co" xr:uid="{F126ED02-902D-4E95-8321-F4DEBD8931D1}"/>
    <hyperlink ref="UHL229" r:id="rId1076" display="dir.contratacion@subredsur.gov.co" xr:uid="{B3535375-B055-414A-AC81-091287808493}"/>
    <hyperlink ref="UIB229" r:id="rId1077" display="dir.contratacion@subredsur.gov.co" xr:uid="{A8BC83B2-E5A0-4495-9636-B29E17F8CD46}"/>
    <hyperlink ref="UIR229" r:id="rId1078" display="dir.contratacion@subredsur.gov.co" xr:uid="{C6670A01-3236-47CD-B498-64F98A4D3ADE}"/>
    <hyperlink ref="UJH229" r:id="rId1079" display="dir.contratacion@subredsur.gov.co" xr:uid="{C2302E9C-E0FA-4D50-9EB9-E016303D8429}"/>
    <hyperlink ref="UJX229" r:id="rId1080" display="dir.contratacion@subredsur.gov.co" xr:uid="{4DBF9094-C220-446D-B334-691BF5D6E236}"/>
    <hyperlink ref="UKN229" r:id="rId1081" display="dir.contratacion@subredsur.gov.co" xr:uid="{9FA27E33-45F5-4C53-B560-04A5C3107F5E}"/>
    <hyperlink ref="ULD229" r:id="rId1082" display="dir.contratacion@subredsur.gov.co" xr:uid="{45E1BFA8-088E-4047-8E05-B470F426076F}"/>
    <hyperlink ref="ULT229" r:id="rId1083" display="dir.contratacion@subredsur.gov.co" xr:uid="{B95517D6-7F05-4D6F-875C-E68E049BFEE0}"/>
    <hyperlink ref="UMJ229" r:id="rId1084" display="dir.contratacion@subredsur.gov.co" xr:uid="{20190EAB-8496-42C8-B593-917E5EF7BB64}"/>
    <hyperlink ref="UMZ229" r:id="rId1085" display="dir.contratacion@subredsur.gov.co" xr:uid="{5DBEAA62-87BE-45A7-AE88-394F0F7CF3A1}"/>
    <hyperlink ref="UNP229" r:id="rId1086" display="dir.contratacion@subredsur.gov.co" xr:uid="{42899EB7-5D10-404E-8603-EF73E11DDA35}"/>
    <hyperlink ref="UOF229" r:id="rId1087" display="dir.contratacion@subredsur.gov.co" xr:uid="{18F98941-90BD-420E-958F-FEB495020C1D}"/>
    <hyperlink ref="UOV229" r:id="rId1088" display="dir.contratacion@subredsur.gov.co" xr:uid="{B7D82094-74DF-4885-B602-1B5ED386DDEC}"/>
    <hyperlink ref="UPL229" r:id="rId1089" display="dir.contratacion@subredsur.gov.co" xr:uid="{546D264C-2DB0-49A3-9028-E4B9F8854F2E}"/>
    <hyperlink ref="UQB229" r:id="rId1090" display="dir.contratacion@subredsur.gov.co" xr:uid="{F70C55E2-6779-4155-9D9D-BAA63677A198}"/>
    <hyperlink ref="UQR229" r:id="rId1091" display="dir.contratacion@subredsur.gov.co" xr:uid="{A5992BC5-FDF0-420C-ADB7-DCC0BE01BBA9}"/>
    <hyperlink ref="URH229" r:id="rId1092" display="dir.contratacion@subredsur.gov.co" xr:uid="{64E76891-A532-4AFA-98CF-ABAE0AECE52E}"/>
    <hyperlink ref="URX229" r:id="rId1093" display="dir.contratacion@subredsur.gov.co" xr:uid="{CBD430C5-9253-4D37-940E-758DD413E827}"/>
    <hyperlink ref="USN229" r:id="rId1094" display="dir.contratacion@subredsur.gov.co" xr:uid="{5DDC242C-B764-4C5A-8CE1-02CB2807E742}"/>
    <hyperlink ref="UTD229" r:id="rId1095" display="dir.contratacion@subredsur.gov.co" xr:uid="{7D49FF02-A496-43E6-9A63-7DAD6A0C0E64}"/>
    <hyperlink ref="UTT229" r:id="rId1096" display="dir.contratacion@subredsur.gov.co" xr:uid="{1A332FEA-C0DF-44A9-9A39-A0C3C033CE46}"/>
    <hyperlink ref="UUJ229" r:id="rId1097" display="dir.contratacion@subredsur.gov.co" xr:uid="{F87E6A95-AC49-4B67-87E9-2E4F48EFAC6C}"/>
    <hyperlink ref="UUZ229" r:id="rId1098" display="dir.contratacion@subredsur.gov.co" xr:uid="{1E19A53F-B4E7-4F81-9DD7-EEE03EAFC972}"/>
    <hyperlink ref="UVP229" r:id="rId1099" display="dir.contratacion@subredsur.gov.co" xr:uid="{118E9C6D-C4BF-4976-BCD3-BB053A5A05BB}"/>
    <hyperlink ref="UWF229" r:id="rId1100" display="dir.contratacion@subredsur.gov.co" xr:uid="{CAE40BE0-4188-46D3-8604-F55762BE295E}"/>
    <hyperlink ref="UWV229" r:id="rId1101" display="dir.contratacion@subredsur.gov.co" xr:uid="{1CE8E484-4CB1-4AEF-8E98-2FD5C86E1460}"/>
    <hyperlink ref="UXL229" r:id="rId1102" display="dir.contratacion@subredsur.gov.co" xr:uid="{DDCFA0AD-970A-4427-9153-CA1386EE0400}"/>
    <hyperlink ref="UYB229" r:id="rId1103" display="dir.contratacion@subredsur.gov.co" xr:uid="{EC721999-2D28-4AF8-8D84-1273013C508C}"/>
    <hyperlink ref="UYR229" r:id="rId1104" display="dir.contratacion@subredsur.gov.co" xr:uid="{ABCF4338-2BA2-4D96-B221-D90E2D4152BB}"/>
    <hyperlink ref="UZH229" r:id="rId1105" display="dir.contratacion@subredsur.gov.co" xr:uid="{E4AC19B5-1626-40C0-9473-ADEC6FC48229}"/>
    <hyperlink ref="UZX229" r:id="rId1106" display="dir.contratacion@subredsur.gov.co" xr:uid="{89280ECD-D387-4549-82F5-566B5AB8AED0}"/>
    <hyperlink ref="VAN229" r:id="rId1107" display="dir.contratacion@subredsur.gov.co" xr:uid="{55D8455F-63BE-467E-BB4D-F0D8F719734D}"/>
    <hyperlink ref="VBD229" r:id="rId1108" display="dir.contratacion@subredsur.gov.co" xr:uid="{A8772C13-5868-4BB9-B412-4CD1D4546201}"/>
    <hyperlink ref="Q268" r:id="rId1109" xr:uid="{22D5A3A8-760C-4C46-8CF1-C8DEADC8A77A}"/>
    <hyperlink ref="Q269" r:id="rId1110" xr:uid="{5F0475FA-69A4-411D-8DB1-008FCD23B595}"/>
    <hyperlink ref="Q270" r:id="rId1111" xr:uid="{2C22CDA7-876A-4C58-ACBB-DFA38DCA0D7C}"/>
    <hyperlink ref="Q271" r:id="rId1112" xr:uid="{BBEF2BB9-825D-46C3-87E5-D97B90FF4AB4}"/>
    <hyperlink ref="R229" r:id="rId1113" xr:uid="{C361F3E1-83C0-496E-A702-845FC11E8267}"/>
    <hyperlink ref="Q229" r:id="rId1114" xr:uid="{A5ED4313-05AD-4311-932D-4DF2E9810D3C}"/>
    <hyperlink ref="Q36" r:id="rId1115" xr:uid="{A26ACFB0-6E32-427C-8A26-CBB6F202AEE5}"/>
    <hyperlink ref="Q267" r:id="rId1116" xr:uid="{0214C4D9-9A1D-4A80-BD70-34EA5681C193}"/>
  </hyperlinks>
  <printOptions horizontalCentered="1"/>
  <pageMargins left="1.299212598425197" right="0.78740157480314965" top="0.74803149606299213" bottom="0.74803149606299213" header="0.31496062992125984" footer="0.31496062992125984"/>
  <pageSetup paperSize="5" scale="10" orientation="landscape" r:id="rId1117"/>
  <rowBreaks count="1" manualBreakCount="1">
    <brk id="38" max="16383" man="1"/>
  </rowBreaks>
  <drawing r:id="rId1118"/>
  <legacyDrawing r:id="rId1119"/>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PROY 2023</vt:lpstr>
      <vt:lpstr>'PROY 2023'!_Hlk145349835</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2023-11-01T16:00:41Z</cp:lastPrinted>
  <dcterms:created xsi:type="dcterms:W3CDTF">2020-11-19T19:36:52Z</dcterms:created>
  <dcterms:modified xsi:type="dcterms:W3CDTF">2023-11-07T15:03:41Z</dcterms:modified>
  <cp:category/>
  <cp:contentStatus/>
</cp:coreProperties>
</file>